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_demure\Desktop\TT\Intranet\Recettes et intégration\Contenus\01 - Homepage\Planning de gardes\"/>
    </mc:Choice>
  </mc:AlternateContent>
  <workbookProtection workbookPassword="C636" lockStructure="1"/>
  <bookViews>
    <workbookView xWindow="585" yWindow="195" windowWidth="19440" windowHeight="9300" firstSheet="5" activeTab="5"/>
  </bookViews>
  <sheets>
    <sheet name="Liste" sheetId="1" state="hidden" r:id="rId1"/>
    <sheet name="TCD Sélect Liste" sheetId="4" state="hidden" r:id="rId2"/>
    <sheet name="Table Disp. G&amp;A" sheetId="2" state="hidden" r:id="rId3"/>
    <sheet name="Table Disp. G&amp;A Détail" sheetId="6" state="hidden" r:id="rId4"/>
    <sheet name="Tables Générales" sheetId="5" state="hidden" r:id="rId5"/>
    <sheet name="Saisie G&amp;A" sheetId="3" r:id="rId6"/>
    <sheet name="Import Hr" sheetId="8" state="hidden" r:id="rId7"/>
  </sheets>
  <externalReferences>
    <externalReference r:id="rId8"/>
  </externalReferences>
  <definedNames>
    <definedName name="ListeNom">'TCD Sélect Liste'!$B$5:$B$66</definedName>
    <definedName name="_xlnm.Print_Area" localSheetId="5">'Saisie G&amp;A'!$A$2:$U$43</definedName>
  </definedNames>
  <calcPr calcId="162913"/>
  <pivotCaches>
    <pivotCache cacheId="5" r:id="rId9"/>
  </pivotCaches>
</workbook>
</file>

<file path=xl/calcChain.xml><?xml version="1.0" encoding="utf-8"?>
<calcChain xmlns="http://schemas.openxmlformats.org/spreadsheetml/2006/main">
  <c r="A25" i="5" l="1"/>
  <c r="F179" i="5" l="1"/>
  <c r="E179" i="5"/>
  <c r="D179" i="5"/>
  <c r="C179" i="5"/>
  <c r="B179" i="5"/>
  <c r="A179" i="5"/>
  <c r="F178" i="5"/>
  <c r="E178" i="5"/>
  <c r="D178" i="5"/>
  <c r="C178" i="5"/>
  <c r="B178" i="5"/>
  <c r="A178" i="5"/>
  <c r="F177" i="5"/>
  <c r="E177" i="5"/>
  <c r="D177" i="5"/>
  <c r="C177" i="5"/>
  <c r="B177" i="5"/>
  <c r="A177" i="5"/>
  <c r="F176" i="5"/>
  <c r="E176" i="5"/>
  <c r="D176" i="5"/>
  <c r="C176" i="5"/>
  <c r="B176" i="5"/>
  <c r="A176" i="5"/>
  <c r="F175" i="5"/>
  <c r="E175" i="5"/>
  <c r="D175" i="5"/>
  <c r="C175" i="5"/>
  <c r="B175" i="5"/>
  <c r="A175" i="5"/>
  <c r="F174" i="5"/>
  <c r="E174" i="5"/>
  <c r="D174" i="5"/>
  <c r="C174" i="5"/>
  <c r="B174" i="5"/>
  <c r="A174" i="5"/>
  <c r="F173" i="5"/>
  <c r="E173" i="5"/>
  <c r="D173" i="5"/>
  <c r="C173" i="5"/>
  <c r="B173" i="5"/>
  <c r="A173" i="5"/>
  <c r="F172" i="5"/>
  <c r="E172" i="5"/>
  <c r="D172" i="5"/>
  <c r="C172" i="5"/>
  <c r="B172" i="5"/>
  <c r="A172" i="5"/>
  <c r="F171" i="5"/>
  <c r="E171" i="5"/>
  <c r="D171" i="5"/>
  <c r="C171" i="5"/>
  <c r="B171" i="5"/>
  <c r="A171" i="5"/>
  <c r="F170" i="5"/>
  <c r="E170" i="5"/>
  <c r="D170" i="5"/>
  <c r="C170" i="5"/>
  <c r="B170" i="5"/>
  <c r="A170" i="5"/>
  <c r="F169" i="5"/>
  <c r="E169" i="5"/>
  <c r="D169" i="5"/>
  <c r="C169" i="5"/>
  <c r="B169" i="5"/>
  <c r="A169" i="5"/>
  <c r="F168" i="5"/>
  <c r="E168" i="5"/>
  <c r="D168" i="5"/>
  <c r="C168" i="5"/>
  <c r="B168" i="5"/>
  <c r="A168" i="5"/>
  <c r="F167" i="5"/>
  <c r="E167" i="5"/>
  <c r="D167" i="5"/>
  <c r="C167" i="5"/>
  <c r="B167" i="5"/>
  <c r="A167" i="5"/>
  <c r="F166" i="5"/>
  <c r="E166" i="5"/>
  <c r="D166" i="5"/>
  <c r="C166" i="5"/>
  <c r="B166" i="5"/>
  <c r="A166" i="5"/>
  <c r="F165" i="5"/>
  <c r="E165" i="5"/>
  <c r="D165" i="5"/>
  <c r="C165" i="5"/>
  <c r="B165" i="5"/>
  <c r="A165" i="5"/>
  <c r="F164" i="5"/>
  <c r="E164" i="5"/>
  <c r="D164" i="5"/>
  <c r="C164" i="5"/>
  <c r="B164" i="5"/>
  <c r="A164" i="5"/>
  <c r="F163" i="5"/>
  <c r="E163" i="5"/>
  <c r="D163" i="5"/>
  <c r="C163" i="5"/>
  <c r="B163" i="5"/>
  <c r="A163" i="5"/>
  <c r="F162" i="5"/>
  <c r="E162" i="5"/>
  <c r="D162" i="5"/>
  <c r="C162" i="5"/>
  <c r="B162" i="5"/>
  <c r="A162" i="5"/>
  <c r="F161" i="5"/>
  <c r="E161" i="5"/>
  <c r="D161" i="5"/>
  <c r="C161" i="5"/>
  <c r="B161" i="5"/>
  <c r="A161" i="5"/>
  <c r="F160" i="5"/>
  <c r="E160" i="5"/>
  <c r="D160" i="5"/>
  <c r="C160" i="5"/>
  <c r="B160" i="5"/>
  <c r="A160" i="5"/>
  <c r="F159" i="5"/>
  <c r="E159" i="5"/>
  <c r="D159" i="5"/>
  <c r="C159" i="5"/>
  <c r="B159" i="5"/>
  <c r="A159" i="5"/>
  <c r="F158" i="5"/>
  <c r="E158" i="5"/>
  <c r="D158" i="5"/>
  <c r="C158" i="5"/>
  <c r="B158" i="5"/>
  <c r="A158" i="5"/>
  <c r="F157" i="5"/>
  <c r="E157" i="5"/>
  <c r="D157" i="5"/>
  <c r="C157" i="5"/>
  <c r="B157" i="5"/>
  <c r="A157" i="5"/>
  <c r="F156" i="5"/>
  <c r="E156" i="5"/>
  <c r="D156" i="5"/>
  <c r="C156" i="5"/>
  <c r="B156" i="5"/>
  <c r="A156" i="5"/>
  <c r="F155" i="5"/>
  <c r="E155" i="5"/>
  <c r="D155" i="5"/>
  <c r="C155" i="5"/>
  <c r="B155" i="5"/>
  <c r="A155" i="5"/>
  <c r="F154" i="5"/>
  <c r="E154" i="5"/>
  <c r="D154" i="5"/>
  <c r="C154" i="5"/>
  <c r="B154" i="5"/>
  <c r="A154" i="5"/>
  <c r="F153" i="5"/>
  <c r="E153" i="5"/>
  <c r="D153" i="5"/>
  <c r="C153" i="5"/>
  <c r="B153" i="5"/>
  <c r="A153" i="5"/>
  <c r="F152" i="5"/>
  <c r="E152" i="5"/>
  <c r="D152" i="5"/>
  <c r="C152" i="5"/>
  <c r="B152" i="5"/>
  <c r="A152" i="5"/>
  <c r="F151" i="5"/>
  <c r="E151" i="5"/>
  <c r="D151" i="5"/>
  <c r="C151" i="5"/>
  <c r="B151" i="5"/>
  <c r="A151" i="5"/>
  <c r="F150" i="5"/>
  <c r="E150" i="5"/>
  <c r="D150" i="5"/>
  <c r="C150" i="5"/>
  <c r="B150" i="5"/>
  <c r="A150" i="5"/>
  <c r="F149" i="5"/>
  <c r="E149" i="5"/>
  <c r="D149" i="5"/>
  <c r="C149" i="5"/>
  <c r="B149" i="5"/>
  <c r="A149" i="5"/>
  <c r="F148" i="5"/>
  <c r="E148" i="5"/>
  <c r="D148" i="5"/>
  <c r="C148" i="5"/>
  <c r="B148" i="5"/>
  <c r="A148" i="5"/>
  <c r="F147" i="5"/>
  <c r="E147" i="5"/>
  <c r="D147" i="5"/>
  <c r="C147" i="5"/>
  <c r="B147" i="5"/>
  <c r="A147" i="5"/>
  <c r="F146" i="5"/>
  <c r="E146" i="5"/>
  <c r="D146" i="5"/>
  <c r="C146" i="5"/>
  <c r="B146" i="5"/>
  <c r="A146" i="5"/>
  <c r="F145" i="5"/>
  <c r="E145" i="5"/>
  <c r="D145" i="5"/>
  <c r="C145" i="5"/>
  <c r="B145" i="5"/>
  <c r="A145" i="5"/>
  <c r="F144" i="5"/>
  <c r="E144" i="5"/>
  <c r="D144" i="5"/>
  <c r="C144" i="5"/>
  <c r="B144" i="5"/>
  <c r="A144" i="5"/>
  <c r="F143" i="5"/>
  <c r="E143" i="5"/>
  <c r="D143" i="5"/>
  <c r="C143" i="5"/>
  <c r="B143" i="5"/>
  <c r="A143" i="5"/>
  <c r="F142" i="5"/>
  <c r="E142" i="5"/>
  <c r="D142" i="5"/>
  <c r="C142" i="5"/>
  <c r="B142" i="5"/>
  <c r="A142" i="5"/>
  <c r="F141" i="5"/>
  <c r="E141" i="5"/>
  <c r="D141" i="5"/>
  <c r="C141" i="5"/>
  <c r="B141" i="5"/>
  <c r="A141" i="5"/>
  <c r="F140" i="5"/>
  <c r="E140" i="5"/>
  <c r="D140" i="5"/>
  <c r="C140" i="5"/>
  <c r="B140" i="5"/>
  <c r="A140" i="5"/>
  <c r="F139" i="5"/>
  <c r="E139" i="5"/>
  <c r="D139" i="5"/>
  <c r="C139" i="5"/>
  <c r="B139" i="5"/>
  <c r="A139" i="5"/>
  <c r="F138" i="5"/>
  <c r="E138" i="5"/>
  <c r="D138" i="5"/>
  <c r="C138" i="5"/>
  <c r="B138" i="5"/>
  <c r="A138" i="5"/>
  <c r="F137" i="5"/>
  <c r="E137" i="5"/>
  <c r="D137" i="5"/>
  <c r="C137" i="5"/>
  <c r="B137" i="5"/>
  <c r="A137" i="5"/>
  <c r="F136" i="5"/>
  <c r="E136" i="5"/>
  <c r="D136" i="5"/>
  <c r="C136" i="5"/>
  <c r="B136" i="5"/>
  <c r="A136" i="5"/>
  <c r="F135" i="5"/>
  <c r="E135" i="5"/>
  <c r="D135" i="5"/>
  <c r="C135" i="5"/>
  <c r="B135" i="5"/>
  <c r="A135" i="5"/>
  <c r="F134" i="5"/>
  <c r="E134" i="5"/>
  <c r="D134" i="5"/>
  <c r="C134" i="5"/>
  <c r="B134" i="5"/>
  <c r="A134" i="5"/>
  <c r="F133" i="5"/>
  <c r="E133" i="5"/>
  <c r="D133" i="5"/>
  <c r="C133" i="5"/>
  <c r="B133" i="5"/>
  <c r="A133" i="5"/>
  <c r="F132" i="5"/>
  <c r="E132" i="5"/>
  <c r="D132" i="5"/>
  <c r="C132" i="5"/>
  <c r="B132" i="5"/>
  <c r="A132" i="5"/>
  <c r="F131" i="5"/>
  <c r="E131" i="5"/>
  <c r="D131" i="5"/>
  <c r="C131" i="5"/>
  <c r="B131" i="5"/>
  <c r="A131" i="5"/>
  <c r="F130" i="5"/>
  <c r="E130" i="5"/>
  <c r="D130" i="5"/>
  <c r="C130" i="5"/>
  <c r="B130" i="5"/>
  <c r="A130" i="5"/>
  <c r="F129" i="5"/>
  <c r="E129" i="5"/>
  <c r="D129" i="5"/>
  <c r="C129" i="5"/>
  <c r="B129" i="5"/>
  <c r="A129" i="5"/>
  <c r="F128" i="5"/>
  <c r="E128" i="5"/>
  <c r="D128" i="5"/>
  <c r="C128" i="5"/>
  <c r="B128" i="5"/>
  <c r="A128" i="5"/>
  <c r="F127" i="5"/>
  <c r="E127" i="5"/>
  <c r="D127" i="5"/>
  <c r="C127" i="5"/>
  <c r="B127" i="5"/>
  <c r="A127" i="5"/>
  <c r="F126" i="5"/>
  <c r="E126" i="5"/>
  <c r="D126" i="5"/>
  <c r="C126" i="5"/>
  <c r="B126" i="5"/>
  <c r="A126" i="5"/>
  <c r="F125" i="5"/>
  <c r="E125" i="5"/>
  <c r="D125" i="5"/>
  <c r="C125" i="5"/>
  <c r="B125" i="5"/>
  <c r="A125" i="5"/>
  <c r="F124" i="5"/>
  <c r="E124" i="5"/>
  <c r="D124" i="5"/>
  <c r="C124" i="5"/>
  <c r="B124" i="5"/>
  <c r="A124" i="5"/>
  <c r="F123" i="5"/>
  <c r="E123" i="5"/>
  <c r="D123" i="5"/>
  <c r="C123" i="5"/>
  <c r="B123" i="5"/>
  <c r="A123" i="5"/>
  <c r="F122" i="5"/>
  <c r="E122" i="5"/>
  <c r="D122" i="5"/>
  <c r="C122" i="5"/>
  <c r="B122" i="5"/>
  <c r="A122" i="5"/>
  <c r="F121" i="5"/>
  <c r="E121" i="5"/>
  <c r="D121" i="5"/>
  <c r="C121" i="5"/>
  <c r="B121" i="5"/>
  <c r="A121" i="5"/>
  <c r="F120" i="5"/>
  <c r="E120" i="5"/>
  <c r="D120" i="5"/>
  <c r="C120" i="5"/>
  <c r="B120" i="5"/>
  <c r="A120" i="5"/>
  <c r="F119" i="5"/>
  <c r="E119" i="5"/>
  <c r="D119" i="5"/>
  <c r="C119" i="5"/>
  <c r="B119" i="5"/>
  <c r="A119" i="5"/>
  <c r="F118" i="5"/>
  <c r="E118" i="5"/>
  <c r="D118" i="5"/>
  <c r="C118" i="5"/>
  <c r="B118" i="5"/>
  <c r="A118" i="5"/>
  <c r="F117" i="5"/>
  <c r="E117" i="5"/>
  <c r="D117" i="5"/>
  <c r="C117" i="5"/>
  <c r="B117" i="5"/>
  <c r="A117" i="5"/>
  <c r="F116" i="5"/>
  <c r="E116" i="5"/>
  <c r="D116" i="5"/>
  <c r="C116" i="5"/>
  <c r="B116" i="5"/>
  <c r="A116" i="5"/>
  <c r="F115" i="5"/>
  <c r="E115" i="5"/>
  <c r="D115" i="5"/>
  <c r="C115" i="5"/>
  <c r="B115" i="5"/>
  <c r="A115" i="5"/>
  <c r="F114" i="5"/>
  <c r="E114" i="5"/>
  <c r="D114" i="5"/>
  <c r="C114" i="5"/>
  <c r="B114" i="5"/>
  <c r="A114" i="5"/>
  <c r="F113" i="5"/>
  <c r="E113" i="5"/>
  <c r="D113" i="5"/>
  <c r="C113" i="5"/>
  <c r="B113" i="5"/>
  <c r="A113" i="5"/>
  <c r="F112" i="5"/>
  <c r="E112" i="5"/>
  <c r="D112" i="5"/>
  <c r="C112" i="5"/>
  <c r="B112" i="5"/>
  <c r="A112" i="5"/>
  <c r="F111" i="5"/>
  <c r="E111" i="5"/>
  <c r="D111" i="5"/>
  <c r="C111" i="5"/>
  <c r="B111" i="5"/>
  <c r="A111" i="5"/>
  <c r="F110" i="5"/>
  <c r="E110" i="5"/>
  <c r="D110" i="5"/>
  <c r="C110" i="5"/>
  <c r="B110" i="5"/>
  <c r="A110" i="5"/>
  <c r="F109" i="5"/>
  <c r="E109" i="5"/>
  <c r="D109" i="5"/>
  <c r="C109" i="5"/>
  <c r="B109" i="5"/>
  <c r="A109" i="5"/>
  <c r="F108" i="5"/>
  <c r="E108" i="5"/>
  <c r="D108" i="5"/>
  <c r="C108" i="5"/>
  <c r="B108" i="5"/>
  <c r="A108" i="5"/>
  <c r="F107" i="5"/>
  <c r="E107" i="5"/>
  <c r="D107" i="5"/>
  <c r="C107" i="5"/>
  <c r="B107" i="5"/>
  <c r="A107" i="5"/>
  <c r="F106" i="5"/>
  <c r="E106" i="5"/>
  <c r="D106" i="5"/>
  <c r="C106" i="5"/>
  <c r="B106" i="5"/>
  <c r="A106" i="5"/>
  <c r="F105" i="5"/>
  <c r="E105" i="5"/>
  <c r="D105" i="5"/>
  <c r="C105" i="5"/>
  <c r="B105" i="5"/>
  <c r="A105" i="5"/>
  <c r="F104" i="5"/>
  <c r="E104" i="5"/>
  <c r="D104" i="5"/>
  <c r="C104" i="5"/>
  <c r="B104" i="5"/>
  <c r="A104" i="5"/>
  <c r="F103" i="5"/>
  <c r="E103" i="5"/>
  <c r="D103" i="5"/>
  <c r="C103" i="5"/>
  <c r="B103" i="5"/>
  <c r="A103" i="5"/>
  <c r="F102" i="5"/>
  <c r="E102" i="5"/>
  <c r="D102" i="5"/>
  <c r="C102" i="5"/>
  <c r="B102" i="5"/>
  <c r="A102" i="5"/>
  <c r="F101" i="5"/>
  <c r="E101" i="5"/>
  <c r="D101" i="5"/>
  <c r="C101" i="5"/>
  <c r="B101" i="5"/>
  <c r="A101" i="5"/>
  <c r="F100" i="5"/>
  <c r="E100" i="5"/>
  <c r="D100" i="5"/>
  <c r="C100" i="5"/>
  <c r="B100" i="5"/>
  <c r="A100" i="5"/>
  <c r="F99" i="5"/>
  <c r="E99" i="5"/>
  <c r="D99" i="5"/>
  <c r="C99" i="5"/>
  <c r="B99" i="5"/>
  <c r="A99" i="5"/>
  <c r="F98" i="5"/>
  <c r="E98" i="5"/>
  <c r="D98" i="5"/>
  <c r="C98" i="5"/>
  <c r="B98" i="5"/>
  <c r="A98" i="5"/>
  <c r="F97" i="5"/>
  <c r="E97" i="5"/>
  <c r="D97" i="5"/>
  <c r="C97" i="5"/>
  <c r="B97" i="5"/>
  <c r="A97" i="5"/>
  <c r="F96" i="5"/>
  <c r="E96" i="5"/>
  <c r="D96" i="5"/>
  <c r="C96" i="5"/>
  <c r="B96" i="5"/>
  <c r="A96" i="5"/>
  <c r="F95" i="5"/>
  <c r="E95" i="5"/>
  <c r="D95" i="5"/>
  <c r="C95" i="5"/>
  <c r="B95" i="5"/>
  <c r="A95" i="5"/>
  <c r="F94" i="5"/>
  <c r="E94" i="5"/>
  <c r="D94" i="5"/>
  <c r="C94" i="5"/>
  <c r="B94" i="5"/>
  <c r="A94" i="5"/>
  <c r="F93" i="5"/>
  <c r="E93" i="5"/>
  <c r="D93" i="5"/>
  <c r="C93" i="5"/>
  <c r="B93" i="5"/>
  <c r="A93" i="5"/>
  <c r="F92" i="5"/>
  <c r="E92" i="5"/>
  <c r="D92" i="5"/>
  <c r="C92" i="5"/>
  <c r="B92" i="5"/>
  <c r="A92" i="5"/>
  <c r="F91" i="5"/>
  <c r="E91" i="5"/>
  <c r="D91" i="5"/>
  <c r="C91" i="5"/>
  <c r="B91" i="5"/>
  <c r="A91" i="5"/>
  <c r="F90" i="5"/>
  <c r="E90" i="5"/>
  <c r="D90" i="5"/>
  <c r="C90" i="5"/>
  <c r="B90" i="5"/>
  <c r="A90" i="5"/>
  <c r="F89" i="5"/>
  <c r="E89" i="5"/>
  <c r="D89" i="5"/>
  <c r="C89" i="5"/>
  <c r="B89" i="5"/>
  <c r="A89" i="5"/>
  <c r="F88" i="5"/>
  <c r="E88" i="5"/>
  <c r="D88" i="5"/>
  <c r="C88" i="5"/>
  <c r="B88" i="5"/>
  <c r="A88" i="5"/>
  <c r="F87" i="5"/>
  <c r="E87" i="5"/>
  <c r="D87" i="5"/>
  <c r="C87" i="5"/>
  <c r="B87" i="5"/>
  <c r="A87" i="5"/>
  <c r="F86" i="5"/>
  <c r="E86" i="5"/>
  <c r="D86" i="5"/>
  <c r="C86" i="5"/>
  <c r="B86" i="5"/>
  <c r="A86" i="5"/>
  <c r="F85" i="5"/>
  <c r="E85" i="5"/>
  <c r="D85" i="5"/>
  <c r="C85" i="5"/>
  <c r="B85" i="5"/>
  <c r="A85" i="5"/>
  <c r="F84" i="5"/>
  <c r="E84" i="5"/>
  <c r="D84" i="5"/>
  <c r="C84" i="5"/>
  <c r="B84" i="5"/>
  <c r="A84" i="5"/>
  <c r="F83" i="5"/>
  <c r="E83" i="5"/>
  <c r="D83" i="5"/>
  <c r="C83" i="5"/>
  <c r="B83" i="5"/>
  <c r="A83" i="5"/>
  <c r="F82" i="5"/>
  <c r="E82" i="5"/>
  <c r="D82" i="5"/>
  <c r="C82" i="5"/>
  <c r="B82" i="5"/>
  <c r="A82" i="5"/>
  <c r="F81" i="5"/>
  <c r="E81" i="5"/>
  <c r="D81" i="5"/>
  <c r="C81" i="5"/>
  <c r="B81" i="5"/>
  <c r="A81" i="5"/>
  <c r="F80" i="5"/>
  <c r="E80" i="5"/>
  <c r="D80" i="5"/>
  <c r="C80" i="5"/>
  <c r="B80" i="5"/>
  <c r="A80" i="5"/>
  <c r="F79" i="5"/>
  <c r="E79" i="5"/>
  <c r="D79" i="5"/>
  <c r="C79" i="5"/>
  <c r="B79" i="5"/>
  <c r="A79" i="5"/>
  <c r="F78" i="5"/>
  <c r="E78" i="5"/>
  <c r="D78" i="5"/>
  <c r="C78" i="5"/>
  <c r="B78" i="5"/>
  <c r="A78" i="5"/>
  <c r="F77" i="5"/>
  <c r="E77" i="5"/>
  <c r="D77" i="5"/>
  <c r="C77" i="5"/>
  <c r="B77" i="5"/>
  <c r="A77" i="5"/>
  <c r="F76" i="5"/>
  <c r="E76" i="5"/>
  <c r="D76" i="5"/>
  <c r="C76" i="5"/>
  <c r="B76" i="5"/>
  <c r="A76" i="5"/>
  <c r="F75" i="5"/>
  <c r="E75" i="5"/>
  <c r="D75" i="5"/>
  <c r="C75" i="5"/>
  <c r="B75" i="5"/>
  <c r="A75" i="5"/>
  <c r="F74" i="5"/>
  <c r="E74" i="5"/>
  <c r="D74" i="5"/>
  <c r="C74" i="5"/>
  <c r="B74" i="5"/>
  <c r="A74" i="5"/>
  <c r="F73" i="5"/>
  <c r="E73" i="5"/>
  <c r="D73" i="5"/>
  <c r="C73" i="5"/>
  <c r="B73" i="5"/>
  <c r="A73" i="5"/>
  <c r="F72" i="5"/>
  <c r="E72" i="5"/>
  <c r="D72" i="5"/>
  <c r="C72" i="5"/>
  <c r="B72" i="5"/>
  <c r="A72" i="5"/>
  <c r="F71" i="5"/>
  <c r="E71" i="5"/>
  <c r="D71" i="5"/>
  <c r="C71" i="5"/>
  <c r="B71" i="5"/>
  <c r="A71" i="5"/>
  <c r="F70" i="5"/>
  <c r="E70" i="5"/>
  <c r="D70" i="5"/>
  <c r="C70" i="5"/>
  <c r="B70" i="5"/>
  <c r="A70" i="5"/>
  <c r="F69" i="5"/>
  <c r="E69" i="5"/>
  <c r="D69" i="5"/>
  <c r="C69" i="5"/>
  <c r="B69" i="5"/>
  <c r="A69" i="5"/>
  <c r="F68" i="5"/>
  <c r="E68" i="5"/>
  <c r="D68" i="5"/>
  <c r="C68" i="5"/>
  <c r="B68" i="5"/>
  <c r="A68" i="5"/>
  <c r="F67" i="5"/>
  <c r="E67" i="5"/>
  <c r="D67" i="5"/>
  <c r="C67" i="5"/>
  <c r="B67" i="5"/>
  <c r="A67" i="5"/>
  <c r="F66" i="5"/>
  <c r="E66" i="5"/>
  <c r="D66" i="5"/>
  <c r="C66" i="5"/>
  <c r="B66" i="5"/>
  <c r="A66" i="5"/>
  <c r="F65" i="5"/>
  <c r="E65" i="5"/>
  <c r="D65" i="5"/>
  <c r="C65" i="5"/>
  <c r="B65" i="5"/>
  <c r="A65" i="5"/>
  <c r="F64" i="5"/>
  <c r="E64" i="5"/>
  <c r="D64" i="5"/>
  <c r="C64" i="5"/>
  <c r="B64" i="5"/>
  <c r="A64" i="5"/>
  <c r="F63" i="5"/>
  <c r="E63" i="5"/>
  <c r="D63" i="5"/>
  <c r="C63" i="5"/>
  <c r="B63" i="5"/>
  <c r="A63" i="5"/>
  <c r="F62" i="5"/>
  <c r="E62" i="5"/>
  <c r="D62" i="5"/>
  <c r="C62" i="5"/>
  <c r="B62" i="5"/>
  <c r="A62" i="5"/>
  <c r="F61" i="5"/>
  <c r="E61" i="5"/>
  <c r="D61" i="5"/>
  <c r="C61" i="5"/>
  <c r="B61" i="5"/>
  <c r="A61" i="5"/>
  <c r="F60" i="5"/>
  <c r="E60" i="5"/>
  <c r="D60" i="5"/>
  <c r="C60" i="5"/>
  <c r="B60" i="5"/>
  <c r="A60" i="5"/>
  <c r="F59" i="5"/>
  <c r="E59" i="5"/>
  <c r="D59" i="5"/>
  <c r="C59" i="5"/>
  <c r="B59" i="5"/>
  <c r="A59" i="5"/>
  <c r="F58" i="5"/>
  <c r="E58" i="5"/>
  <c r="D58" i="5"/>
  <c r="C58" i="5"/>
  <c r="B58" i="5"/>
  <c r="A58" i="5"/>
  <c r="F57" i="5"/>
  <c r="E57" i="5"/>
  <c r="D57" i="5"/>
  <c r="C57" i="5"/>
  <c r="B57" i="5"/>
  <c r="A57" i="5"/>
  <c r="F56" i="5"/>
  <c r="E56" i="5"/>
  <c r="D56" i="5"/>
  <c r="C56" i="5"/>
  <c r="B56" i="5"/>
  <c r="A56" i="5"/>
  <c r="F55" i="5"/>
  <c r="E55" i="5"/>
  <c r="D55" i="5"/>
  <c r="C55" i="5"/>
  <c r="B55" i="5"/>
  <c r="A55" i="5"/>
  <c r="F54" i="5"/>
  <c r="E54" i="5"/>
  <c r="D54" i="5"/>
  <c r="C54" i="5"/>
  <c r="B54" i="5"/>
  <c r="A54" i="5"/>
  <c r="F53" i="5"/>
  <c r="E53" i="5"/>
  <c r="D53" i="5"/>
  <c r="C53" i="5"/>
  <c r="B53" i="5"/>
  <c r="A53" i="5"/>
  <c r="F52" i="5"/>
  <c r="E52" i="5"/>
  <c r="D52" i="5"/>
  <c r="C52" i="5"/>
  <c r="B52" i="5"/>
  <c r="A52" i="5"/>
  <c r="F51" i="5"/>
  <c r="E51" i="5"/>
  <c r="D51" i="5"/>
  <c r="C51" i="5"/>
  <c r="B51" i="5"/>
  <c r="A51" i="5"/>
  <c r="F50" i="5"/>
  <c r="E50" i="5"/>
  <c r="D50" i="5"/>
  <c r="C50" i="5"/>
  <c r="B50" i="5"/>
  <c r="A50" i="5"/>
  <c r="F49" i="5"/>
  <c r="E49" i="5"/>
  <c r="D49" i="5"/>
  <c r="C49" i="5"/>
  <c r="B49" i="5"/>
  <c r="A49" i="5"/>
  <c r="F48" i="5"/>
  <c r="E48" i="5"/>
  <c r="D48" i="5"/>
  <c r="C48" i="5"/>
  <c r="B48" i="5"/>
  <c r="A48" i="5"/>
  <c r="F47" i="5"/>
  <c r="E47" i="5"/>
  <c r="D47" i="5"/>
  <c r="C47" i="5"/>
  <c r="B47" i="5"/>
  <c r="A47" i="5"/>
  <c r="F46" i="5"/>
  <c r="E46" i="5"/>
  <c r="D46" i="5"/>
  <c r="C46" i="5"/>
  <c r="B46" i="5"/>
  <c r="A46" i="5"/>
  <c r="F45" i="5"/>
  <c r="E45" i="5"/>
  <c r="D45" i="5"/>
  <c r="C45" i="5"/>
  <c r="B45" i="5"/>
  <c r="A45" i="5"/>
  <c r="F44" i="5"/>
  <c r="E44" i="5"/>
  <c r="D44" i="5"/>
  <c r="C44" i="5"/>
  <c r="B44" i="5"/>
  <c r="A44" i="5"/>
  <c r="F43" i="5"/>
  <c r="E43" i="5"/>
  <c r="D43" i="5"/>
  <c r="C43" i="5"/>
  <c r="B43" i="5"/>
  <c r="A43" i="5"/>
  <c r="F42" i="5"/>
  <c r="E42" i="5"/>
  <c r="D42" i="5"/>
  <c r="C42" i="5"/>
  <c r="B42" i="5"/>
  <c r="A42" i="5"/>
  <c r="F41" i="5"/>
  <c r="E41" i="5"/>
  <c r="D41" i="5"/>
  <c r="C41" i="5"/>
  <c r="B41" i="5"/>
  <c r="A41" i="5"/>
  <c r="F40" i="5"/>
  <c r="E40" i="5"/>
  <c r="D40" i="5"/>
  <c r="C40" i="5"/>
  <c r="B40" i="5"/>
  <c r="A40" i="5"/>
  <c r="F39" i="5"/>
  <c r="E39" i="5"/>
  <c r="D39" i="5"/>
  <c r="C39" i="5"/>
  <c r="B39" i="5"/>
  <c r="A39" i="5"/>
  <c r="F38" i="5"/>
  <c r="E38" i="5"/>
  <c r="D38" i="5"/>
  <c r="C38" i="5"/>
  <c r="B38" i="5"/>
  <c r="A38" i="5"/>
  <c r="F37" i="5"/>
  <c r="E37" i="5"/>
  <c r="D37" i="5"/>
  <c r="C37" i="5"/>
  <c r="B37" i="5"/>
  <c r="A37" i="5"/>
  <c r="F36" i="5"/>
  <c r="E36" i="5"/>
  <c r="D36" i="5"/>
  <c r="C36" i="5"/>
  <c r="B36" i="5"/>
  <c r="A36" i="5"/>
  <c r="F35" i="5"/>
  <c r="E35" i="5"/>
  <c r="D35" i="5"/>
  <c r="C35" i="5"/>
  <c r="B35" i="5"/>
  <c r="A35" i="5"/>
  <c r="F34" i="5"/>
  <c r="E34" i="5"/>
  <c r="D34" i="5"/>
  <c r="C34" i="5"/>
  <c r="B34" i="5"/>
  <c r="A34" i="5"/>
  <c r="F33" i="5"/>
  <c r="E33" i="5"/>
  <c r="D33" i="5"/>
  <c r="C33" i="5"/>
  <c r="B33" i="5"/>
  <c r="A33" i="5"/>
  <c r="F32" i="5"/>
  <c r="E32" i="5"/>
  <c r="D32" i="5"/>
  <c r="C32" i="5"/>
  <c r="B32" i="5"/>
  <c r="A32" i="5"/>
  <c r="F31" i="5"/>
  <c r="E31" i="5"/>
  <c r="D31" i="5"/>
  <c r="C31" i="5"/>
  <c r="B31" i="5"/>
  <c r="A31" i="5"/>
  <c r="F30" i="5"/>
  <c r="E30" i="5"/>
  <c r="D30" i="5"/>
  <c r="C30" i="5"/>
  <c r="B30" i="5"/>
  <c r="A30" i="5"/>
  <c r="F29" i="5"/>
  <c r="E29" i="5"/>
  <c r="D29" i="5"/>
  <c r="C29" i="5"/>
  <c r="B29" i="5"/>
  <c r="A29" i="5"/>
  <c r="F28" i="5"/>
  <c r="E28" i="5"/>
  <c r="D28" i="5"/>
  <c r="C28" i="5"/>
  <c r="B28" i="5"/>
  <c r="A28" i="5"/>
  <c r="F27" i="5"/>
  <c r="E27" i="5"/>
  <c r="D27" i="5"/>
  <c r="C27" i="5"/>
  <c r="B27" i="5"/>
  <c r="A27" i="5"/>
  <c r="F26" i="5"/>
  <c r="E26" i="5"/>
  <c r="D26" i="5"/>
  <c r="C26" i="5"/>
  <c r="B26" i="5"/>
  <c r="A26" i="5"/>
  <c r="F25" i="5"/>
  <c r="E25" i="5"/>
  <c r="D25" i="5"/>
  <c r="C25" i="5"/>
  <c r="B25" i="5"/>
  <c r="F24" i="5"/>
  <c r="E24" i="5"/>
  <c r="D24" i="5"/>
  <c r="C24" i="5"/>
  <c r="B24" i="5"/>
  <c r="A24" i="5"/>
  <c r="F23" i="5"/>
  <c r="E23" i="5"/>
  <c r="D23" i="5"/>
  <c r="A23" i="5"/>
  <c r="F22" i="5"/>
  <c r="E22" i="5"/>
  <c r="D22" i="5"/>
  <c r="C22" i="5"/>
  <c r="F21" i="5"/>
  <c r="E21" i="5"/>
  <c r="D21" i="5"/>
  <c r="C21" i="5"/>
  <c r="F20" i="5"/>
  <c r="E20" i="5"/>
  <c r="D20" i="5"/>
  <c r="C20" i="5"/>
  <c r="F19" i="5"/>
  <c r="E19" i="5"/>
  <c r="D19" i="5"/>
  <c r="C19" i="5"/>
  <c r="F18" i="5"/>
  <c r="E18" i="5"/>
  <c r="D18" i="5"/>
  <c r="C18" i="5"/>
  <c r="F17" i="5"/>
  <c r="E17" i="5"/>
  <c r="D17" i="5"/>
  <c r="C17" i="5"/>
  <c r="F16" i="5"/>
  <c r="E16" i="5"/>
  <c r="D16" i="5"/>
  <c r="C16" i="5"/>
  <c r="F15" i="5"/>
  <c r="E15" i="5"/>
  <c r="D15" i="5"/>
  <c r="C15" i="5"/>
  <c r="F14" i="5"/>
  <c r="E14" i="5"/>
  <c r="D14" i="5"/>
  <c r="C14" i="5"/>
  <c r="F13" i="5"/>
  <c r="E13" i="5"/>
  <c r="D13" i="5"/>
  <c r="C13" i="5"/>
  <c r="F12" i="5"/>
  <c r="E12" i="5"/>
  <c r="D12" i="5"/>
  <c r="C12" i="5"/>
  <c r="F11" i="5"/>
  <c r="E11" i="5"/>
  <c r="D11" i="5"/>
  <c r="C11" i="5"/>
  <c r="B11" i="5"/>
  <c r="A11" i="5"/>
  <c r="F10" i="5"/>
  <c r="E10" i="5"/>
  <c r="D10" i="5"/>
  <c r="A10" i="5"/>
  <c r="F9" i="5"/>
  <c r="E9" i="5"/>
  <c r="D9" i="5"/>
  <c r="C9" i="5"/>
  <c r="B9" i="5"/>
  <c r="A9" i="5"/>
  <c r="F8" i="5"/>
  <c r="E8" i="5"/>
  <c r="D8" i="5"/>
  <c r="C8" i="5"/>
  <c r="B8" i="5"/>
  <c r="A8" i="5"/>
  <c r="F7" i="5"/>
  <c r="E7" i="5"/>
  <c r="D7" i="5"/>
  <c r="C7" i="5"/>
  <c r="B7" i="5"/>
  <c r="A7" i="5"/>
  <c r="F6" i="5"/>
  <c r="E6" i="5"/>
  <c r="D6" i="5"/>
  <c r="C6" i="5"/>
  <c r="B6" i="5"/>
  <c r="A6" i="5"/>
  <c r="F5" i="5"/>
  <c r="E5" i="5"/>
  <c r="D5" i="5"/>
  <c r="C5" i="5"/>
  <c r="B5" i="5"/>
  <c r="A5" i="5"/>
  <c r="F4" i="5"/>
  <c r="E4" i="5"/>
  <c r="D4" i="5"/>
  <c r="C4" i="5"/>
  <c r="B4" i="5"/>
  <c r="A4" i="5"/>
  <c r="F3" i="5"/>
  <c r="E3" i="5"/>
  <c r="D3" i="5"/>
  <c r="C3" i="5"/>
  <c r="B3" i="5"/>
  <c r="A3" i="5"/>
  <c r="F2" i="5"/>
  <c r="E2" i="5"/>
  <c r="D2" i="5"/>
  <c r="C2" i="5"/>
  <c r="B2" i="5"/>
  <c r="A2" i="5"/>
  <c r="F1" i="5"/>
  <c r="E1" i="5"/>
  <c r="D1" i="5"/>
  <c r="A1" i="5"/>
  <c r="X1000" i="6"/>
  <c r="W1000" i="6"/>
  <c r="V1000" i="6"/>
  <c r="U1000" i="6"/>
  <c r="T1000" i="6"/>
  <c r="S1000" i="6"/>
  <c r="R1000" i="6"/>
  <c r="Q1000" i="6"/>
  <c r="P1000" i="6"/>
  <c r="O1000" i="6"/>
  <c r="N1000" i="6"/>
  <c r="M1000" i="6"/>
  <c r="L1000" i="6"/>
  <c r="K1000" i="6"/>
  <c r="J1000" i="6"/>
  <c r="I1000" i="6"/>
  <c r="H1000" i="6"/>
  <c r="G1000" i="6"/>
  <c r="F1000" i="6"/>
  <c r="E1000" i="6"/>
  <c r="D1000" i="6"/>
  <c r="C1000" i="6"/>
  <c r="B1000" i="6"/>
  <c r="A1000" i="6"/>
  <c r="X999" i="6"/>
  <c r="W999" i="6"/>
  <c r="V999" i="6"/>
  <c r="U999" i="6"/>
  <c r="T999" i="6"/>
  <c r="S999" i="6"/>
  <c r="R999" i="6"/>
  <c r="Q999" i="6"/>
  <c r="P999" i="6"/>
  <c r="O999" i="6"/>
  <c r="N999" i="6"/>
  <c r="M999" i="6"/>
  <c r="L999" i="6"/>
  <c r="K999" i="6"/>
  <c r="J999" i="6"/>
  <c r="I999" i="6"/>
  <c r="H999" i="6"/>
  <c r="G999" i="6"/>
  <c r="F999" i="6"/>
  <c r="E999" i="6"/>
  <c r="D999" i="6"/>
  <c r="C999" i="6"/>
  <c r="B999" i="6"/>
  <c r="A999" i="6"/>
  <c r="X998" i="6"/>
  <c r="W998" i="6"/>
  <c r="V998" i="6"/>
  <c r="U998" i="6"/>
  <c r="T998" i="6"/>
  <c r="S998" i="6"/>
  <c r="R998" i="6"/>
  <c r="Q998" i="6"/>
  <c r="P998" i="6"/>
  <c r="O998" i="6"/>
  <c r="N998" i="6"/>
  <c r="M998" i="6"/>
  <c r="L998" i="6"/>
  <c r="K998" i="6"/>
  <c r="J998" i="6"/>
  <c r="I998" i="6"/>
  <c r="H998" i="6"/>
  <c r="G998" i="6"/>
  <c r="F998" i="6"/>
  <c r="E998" i="6"/>
  <c r="D998" i="6"/>
  <c r="C998" i="6"/>
  <c r="B998" i="6"/>
  <c r="A998" i="6"/>
  <c r="X997" i="6"/>
  <c r="W997" i="6"/>
  <c r="V997" i="6"/>
  <c r="U997" i="6"/>
  <c r="T997" i="6"/>
  <c r="S997" i="6"/>
  <c r="R997" i="6"/>
  <c r="Q997" i="6"/>
  <c r="P997" i="6"/>
  <c r="O997" i="6"/>
  <c r="N997" i="6"/>
  <c r="M997" i="6"/>
  <c r="L997" i="6"/>
  <c r="K997" i="6"/>
  <c r="J997" i="6"/>
  <c r="I997" i="6"/>
  <c r="H997" i="6"/>
  <c r="G997" i="6"/>
  <c r="F997" i="6"/>
  <c r="E997" i="6"/>
  <c r="D997" i="6"/>
  <c r="C997" i="6"/>
  <c r="B997" i="6"/>
  <c r="A997" i="6"/>
  <c r="X996" i="6"/>
  <c r="W996" i="6"/>
  <c r="V996" i="6"/>
  <c r="U996" i="6"/>
  <c r="T996" i="6"/>
  <c r="S996" i="6"/>
  <c r="R996" i="6"/>
  <c r="Q996" i="6"/>
  <c r="P996" i="6"/>
  <c r="O996" i="6"/>
  <c r="N996" i="6"/>
  <c r="M996" i="6"/>
  <c r="L996" i="6"/>
  <c r="K996" i="6"/>
  <c r="J996" i="6"/>
  <c r="I996" i="6"/>
  <c r="H996" i="6"/>
  <c r="G996" i="6"/>
  <c r="F996" i="6"/>
  <c r="E996" i="6"/>
  <c r="D996" i="6"/>
  <c r="C996" i="6"/>
  <c r="B996" i="6"/>
  <c r="A996" i="6"/>
  <c r="X995" i="6"/>
  <c r="W995" i="6"/>
  <c r="V995" i="6"/>
  <c r="U995" i="6"/>
  <c r="T995" i="6"/>
  <c r="S995" i="6"/>
  <c r="R995" i="6"/>
  <c r="Q995" i="6"/>
  <c r="P995" i="6"/>
  <c r="O995" i="6"/>
  <c r="N995" i="6"/>
  <c r="M995" i="6"/>
  <c r="L995" i="6"/>
  <c r="K995" i="6"/>
  <c r="J995" i="6"/>
  <c r="I995" i="6"/>
  <c r="H995" i="6"/>
  <c r="G995" i="6"/>
  <c r="F995" i="6"/>
  <c r="E995" i="6"/>
  <c r="D995" i="6"/>
  <c r="C995" i="6"/>
  <c r="B995" i="6"/>
  <c r="A995" i="6"/>
  <c r="X994" i="6"/>
  <c r="W994" i="6"/>
  <c r="V994" i="6"/>
  <c r="U994" i="6"/>
  <c r="T994" i="6"/>
  <c r="S994" i="6"/>
  <c r="R994" i="6"/>
  <c r="Q994" i="6"/>
  <c r="P994" i="6"/>
  <c r="O994" i="6"/>
  <c r="N994" i="6"/>
  <c r="M994" i="6"/>
  <c r="L994" i="6"/>
  <c r="K994" i="6"/>
  <c r="J994" i="6"/>
  <c r="I994" i="6"/>
  <c r="H994" i="6"/>
  <c r="G994" i="6"/>
  <c r="F994" i="6"/>
  <c r="E994" i="6"/>
  <c r="D994" i="6"/>
  <c r="C994" i="6"/>
  <c r="B994" i="6"/>
  <c r="A994" i="6"/>
  <c r="X993" i="6"/>
  <c r="W993" i="6"/>
  <c r="V993" i="6"/>
  <c r="U993" i="6"/>
  <c r="T993" i="6"/>
  <c r="S993" i="6"/>
  <c r="R993" i="6"/>
  <c r="Q993" i="6"/>
  <c r="P993" i="6"/>
  <c r="O993" i="6"/>
  <c r="N993" i="6"/>
  <c r="M993" i="6"/>
  <c r="L993" i="6"/>
  <c r="K993" i="6"/>
  <c r="J993" i="6"/>
  <c r="I993" i="6"/>
  <c r="H993" i="6"/>
  <c r="G993" i="6"/>
  <c r="F993" i="6"/>
  <c r="E993" i="6"/>
  <c r="D993" i="6"/>
  <c r="C993" i="6"/>
  <c r="B993" i="6"/>
  <c r="A993" i="6"/>
  <c r="X992" i="6"/>
  <c r="W992" i="6"/>
  <c r="V992" i="6"/>
  <c r="U992" i="6"/>
  <c r="T992" i="6"/>
  <c r="S992" i="6"/>
  <c r="R992" i="6"/>
  <c r="Q992" i="6"/>
  <c r="P992" i="6"/>
  <c r="O992" i="6"/>
  <c r="N992" i="6"/>
  <c r="M992" i="6"/>
  <c r="L992" i="6"/>
  <c r="K992" i="6"/>
  <c r="J992" i="6"/>
  <c r="I992" i="6"/>
  <c r="H992" i="6"/>
  <c r="G992" i="6"/>
  <c r="F992" i="6"/>
  <c r="E992" i="6"/>
  <c r="D992" i="6"/>
  <c r="C992" i="6"/>
  <c r="B992" i="6"/>
  <c r="A992" i="6"/>
  <c r="X991" i="6"/>
  <c r="W991" i="6"/>
  <c r="V991" i="6"/>
  <c r="U991" i="6"/>
  <c r="T991" i="6"/>
  <c r="S991" i="6"/>
  <c r="R991" i="6"/>
  <c r="Q991" i="6"/>
  <c r="P991" i="6"/>
  <c r="O991" i="6"/>
  <c r="N991" i="6"/>
  <c r="M991" i="6"/>
  <c r="L991" i="6"/>
  <c r="K991" i="6"/>
  <c r="J991" i="6"/>
  <c r="I991" i="6"/>
  <c r="H991" i="6"/>
  <c r="G991" i="6"/>
  <c r="F991" i="6"/>
  <c r="E991" i="6"/>
  <c r="D991" i="6"/>
  <c r="C991" i="6"/>
  <c r="B991" i="6"/>
  <c r="A991" i="6"/>
  <c r="X990" i="6"/>
  <c r="W990" i="6"/>
  <c r="V990" i="6"/>
  <c r="U990" i="6"/>
  <c r="T990" i="6"/>
  <c r="S990" i="6"/>
  <c r="R990" i="6"/>
  <c r="Q990" i="6"/>
  <c r="P990" i="6"/>
  <c r="O990" i="6"/>
  <c r="N990" i="6"/>
  <c r="M990" i="6"/>
  <c r="L990" i="6"/>
  <c r="K990" i="6"/>
  <c r="J990" i="6"/>
  <c r="I990" i="6"/>
  <c r="H990" i="6"/>
  <c r="G990" i="6"/>
  <c r="F990" i="6"/>
  <c r="E990" i="6"/>
  <c r="D990" i="6"/>
  <c r="C990" i="6"/>
  <c r="B990" i="6"/>
  <c r="A990" i="6"/>
  <c r="X989" i="6"/>
  <c r="W989" i="6"/>
  <c r="V989" i="6"/>
  <c r="U989" i="6"/>
  <c r="T989" i="6"/>
  <c r="S989" i="6"/>
  <c r="R989" i="6"/>
  <c r="Q989" i="6"/>
  <c r="P989" i="6"/>
  <c r="O989" i="6"/>
  <c r="N989" i="6"/>
  <c r="M989" i="6"/>
  <c r="L989" i="6"/>
  <c r="K989" i="6"/>
  <c r="J989" i="6"/>
  <c r="I989" i="6"/>
  <c r="H989" i="6"/>
  <c r="G989" i="6"/>
  <c r="F989" i="6"/>
  <c r="E989" i="6"/>
  <c r="D989" i="6"/>
  <c r="C989" i="6"/>
  <c r="B989" i="6"/>
  <c r="A989" i="6"/>
  <c r="X988" i="6"/>
  <c r="W988" i="6"/>
  <c r="V988" i="6"/>
  <c r="U988" i="6"/>
  <c r="T988" i="6"/>
  <c r="S988" i="6"/>
  <c r="R988" i="6"/>
  <c r="Q988" i="6"/>
  <c r="P988" i="6"/>
  <c r="O988" i="6"/>
  <c r="N988" i="6"/>
  <c r="M988" i="6"/>
  <c r="L988" i="6"/>
  <c r="K988" i="6"/>
  <c r="J988" i="6"/>
  <c r="I988" i="6"/>
  <c r="H988" i="6"/>
  <c r="G988" i="6"/>
  <c r="F988" i="6"/>
  <c r="E988" i="6"/>
  <c r="D988" i="6"/>
  <c r="C988" i="6"/>
  <c r="B988" i="6"/>
  <c r="A988" i="6"/>
  <c r="X987" i="6"/>
  <c r="W987" i="6"/>
  <c r="V987" i="6"/>
  <c r="U987" i="6"/>
  <c r="T987" i="6"/>
  <c r="S987" i="6"/>
  <c r="R987" i="6"/>
  <c r="Q987" i="6"/>
  <c r="P987" i="6"/>
  <c r="O987" i="6"/>
  <c r="N987" i="6"/>
  <c r="M987" i="6"/>
  <c r="L987" i="6"/>
  <c r="K987" i="6"/>
  <c r="J987" i="6"/>
  <c r="I987" i="6"/>
  <c r="H987" i="6"/>
  <c r="G987" i="6"/>
  <c r="F987" i="6"/>
  <c r="E987" i="6"/>
  <c r="D987" i="6"/>
  <c r="C987" i="6"/>
  <c r="B987" i="6"/>
  <c r="A987" i="6"/>
  <c r="X986" i="6"/>
  <c r="W986" i="6"/>
  <c r="V986" i="6"/>
  <c r="U986" i="6"/>
  <c r="T986" i="6"/>
  <c r="S986" i="6"/>
  <c r="R986" i="6"/>
  <c r="Q986" i="6"/>
  <c r="P986" i="6"/>
  <c r="O986" i="6"/>
  <c r="N986" i="6"/>
  <c r="M986" i="6"/>
  <c r="L986" i="6"/>
  <c r="K986" i="6"/>
  <c r="J986" i="6"/>
  <c r="I986" i="6"/>
  <c r="H986" i="6"/>
  <c r="G986" i="6"/>
  <c r="F986" i="6"/>
  <c r="E986" i="6"/>
  <c r="D986" i="6"/>
  <c r="C986" i="6"/>
  <c r="B986" i="6"/>
  <c r="A986" i="6"/>
  <c r="X985" i="6"/>
  <c r="W985" i="6"/>
  <c r="V985" i="6"/>
  <c r="U985" i="6"/>
  <c r="T985" i="6"/>
  <c r="S985" i="6"/>
  <c r="R985" i="6"/>
  <c r="Q985" i="6"/>
  <c r="P985" i="6"/>
  <c r="O985" i="6"/>
  <c r="N985" i="6"/>
  <c r="M985" i="6"/>
  <c r="L985" i="6"/>
  <c r="K985" i="6"/>
  <c r="J985" i="6"/>
  <c r="I985" i="6"/>
  <c r="H985" i="6"/>
  <c r="G985" i="6"/>
  <c r="F985" i="6"/>
  <c r="E985" i="6"/>
  <c r="D985" i="6"/>
  <c r="C985" i="6"/>
  <c r="B985" i="6"/>
  <c r="A985" i="6"/>
  <c r="X984" i="6"/>
  <c r="W984" i="6"/>
  <c r="V984" i="6"/>
  <c r="U984" i="6"/>
  <c r="T984" i="6"/>
  <c r="S984" i="6"/>
  <c r="R984" i="6"/>
  <c r="Q984" i="6"/>
  <c r="P984" i="6"/>
  <c r="O984" i="6"/>
  <c r="N984" i="6"/>
  <c r="M984" i="6"/>
  <c r="L984" i="6"/>
  <c r="K984" i="6"/>
  <c r="J984" i="6"/>
  <c r="I984" i="6"/>
  <c r="H984" i="6"/>
  <c r="G984" i="6"/>
  <c r="F984" i="6"/>
  <c r="E984" i="6"/>
  <c r="D984" i="6"/>
  <c r="C984" i="6"/>
  <c r="B984" i="6"/>
  <c r="A984" i="6"/>
  <c r="X983" i="6"/>
  <c r="W983" i="6"/>
  <c r="V983" i="6"/>
  <c r="U983" i="6"/>
  <c r="T983" i="6"/>
  <c r="S983" i="6"/>
  <c r="R983" i="6"/>
  <c r="Q983" i="6"/>
  <c r="P983" i="6"/>
  <c r="O983" i="6"/>
  <c r="N983" i="6"/>
  <c r="M983" i="6"/>
  <c r="L983" i="6"/>
  <c r="K983" i="6"/>
  <c r="J983" i="6"/>
  <c r="I983" i="6"/>
  <c r="H983" i="6"/>
  <c r="G983" i="6"/>
  <c r="F983" i="6"/>
  <c r="E983" i="6"/>
  <c r="D983" i="6"/>
  <c r="C983" i="6"/>
  <c r="B983" i="6"/>
  <c r="A983" i="6"/>
  <c r="X982" i="6"/>
  <c r="W982" i="6"/>
  <c r="V982" i="6"/>
  <c r="U982" i="6"/>
  <c r="T982" i="6"/>
  <c r="S982" i="6"/>
  <c r="R982" i="6"/>
  <c r="Q982" i="6"/>
  <c r="P982" i="6"/>
  <c r="O982" i="6"/>
  <c r="N982" i="6"/>
  <c r="M982" i="6"/>
  <c r="L982" i="6"/>
  <c r="K982" i="6"/>
  <c r="J982" i="6"/>
  <c r="I982" i="6"/>
  <c r="H982" i="6"/>
  <c r="G982" i="6"/>
  <c r="F982" i="6"/>
  <c r="E982" i="6"/>
  <c r="D982" i="6"/>
  <c r="C982" i="6"/>
  <c r="B982" i="6"/>
  <c r="A982" i="6"/>
  <c r="X981" i="6"/>
  <c r="W981" i="6"/>
  <c r="V981" i="6"/>
  <c r="U981" i="6"/>
  <c r="T981" i="6"/>
  <c r="S981" i="6"/>
  <c r="R981" i="6"/>
  <c r="Q981" i="6"/>
  <c r="P981" i="6"/>
  <c r="O981" i="6"/>
  <c r="N981" i="6"/>
  <c r="M981" i="6"/>
  <c r="L981" i="6"/>
  <c r="K981" i="6"/>
  <c r="J981" i="6"/>
  <c r="I981" i="6"/>
  <c r="H981" i="6"/>
  <c r="G981" i="6"/>
  <c r="F981" i="6"/>
  <c r="E981" i="6"/>
  <c r="D981" i="6"/>
  <c r="C981" i="6"/>
  <c r="B981" i="6"/>
  <c r="A981" i="6"/>
  <c r="X980" i="6"/>
  <c r="W980" i="6"/>
  <c r="V980" i="6"/>
  <c r="U980" i="6"/>
  <c r="T980" i="6"/>
  <c r="S980" i="6"/>
  <c r="R980" i="6"/>
  <c r="Q980" i="6"/>
  <c r="P980" i="6"/>
  <c r="O980" i="6"/>
  <c r="N980" i="6"/>
  <c r="M980" i="6"/>
  <c r="L980" i="6"/>
  <c r="K980" i="6"/>
  <c r="J980" i="6"/>
  <c r="I980" i="6"/>
  <c r="H980" i="6"/>
  <c r="G980" i="6"/>
  <c r="F980" i="6"/>
  <c r="E980" i="6"/>
  <c r="D980" i="6"/>
  <c r="C980" i="6"/>
  <c r="B980" i="6"/>
  <c r="A980" i="6"/>
  <c r="X979" i="6"/>
  <c r="W979" i="6"/>
  <c r="V979" i="6"/>
  <c r="U979" i="6"/>
  <c r="T979" i="6"/>
  <c r="S979" i="6"/>
  <c r="R979" i="6"/>
  <c r="Q979" i="6"/>
  <c r="P979" i="6"/>
  <c r="O979" i="6"/>
  <c r="N979" i="6"/>
  <c r="M979" i="6"/>
  <c r="L979" i="6"/>
  <c r="K979" i="6"/>
  <c r="J979" i="6"/>
  <c r="I979" i="6"/>
  <c r="H979" i="6"/>
  <c r="G979" i="6"/>
  <c r="F979" i="6"/>
  <c r="E979" i="6"/>
  <c r="D979" i="6"/>
  <c r="C979" i="6"/>
  <c r="B979" i="6"/>
  <c r="A979" i="6"/>
  <c r="X978" i="6"/>
  <c r="W978" i="6"/>
  <c r="V978" i="6"/>
  <c r="U978" i="6"/>
  <c r="T978" i="6"/>
  <c r="S978" i="6"/>
  <c r="R978" i="6"/>
  <c r="Q978" i="6"/>
  <c r="P978" i="6"/>
  <c r="O978" i="6"/>
  <c r="N978" i="6"/>
  <c r="M978" i="6"/>
  <c r="L978" i="6"/>
  <c r="K978" i="6"/>
  <c r="J978" i="6"/>
  <c r="I978" i="6"/>
  <c r="H978" i="6"/>
  <c r="G978" i="6"/>
  <c r="F978" i="6"/>
  <c r="E978" i="6"/>
  <c r="D978" i="6"/>
  <c r="C978" i="6"/>
  <c r="B978" i="6"/>
  <c r="A978" i="6"/>
  <c r="X977" i="6"/>
  <c r="W977" i="6"/>
  <c r="V977" i="6"/>
  <c r="U977" i="6"/>
  <c r="T977" i="6"/>
  <c r="S977" i="6"/>
  <c r="R977" i="6"/>
  <c r="Q977" i="6"/>
  <c r="P977" i="6"/>
  <c r="O977" i="6"/>
  <c r="N977" i="6"/>
  <c r="M977" i="6"/>
  <c r="L977" i="6"/>
  <c r="K977" i="6"/>
  <c r="J977" i="6"/>
  <c r="I977" i="6"/>
  <c r="H977" i="6"/>
  <c r="G977" i="6"/>
  <c r="F977" i="6"/>
  <c r="E977" i="6"/>
  <c r="D977" i="6"/>
  <c r="C977" i="6"/>
  <c r="B977" i="6"/>
  <c r="A977" i="6"/>
  <c r="X976" i="6"/>
  <c r="W976" i="6"/>
  <c r="V976" i="6"/>
  <c r="U976" i="6"/>
  <c r="T976" i="6"/>
  <c r="S976" i="6"/>
  <c r="R976" i="6"/>
  <c r="Q976" i="6"/>
  <c r="P976" i="6"/>
  <c r="O976" i="6"/>
  <c r="N976" i="6"/>
  <c r="M976" i="6"/>
  <c r="L976" i="6"/>
  <c r="K976" i="6"/>
  <c r="J976" i="6"/>
  <c r="I976" i="6"/>
  <c r="H976" i="6"/>
  <c r="G976" i="6"/>
  <c r="F976" i="6"/>
  <c r="E976" i="6"/>
  <c r="D976" i="6"/>
  <c r="C976" i="6"/>
  <c r="B976" i="6"/>
  <c r="A976" i="6"/>
  <c r="X975" i="6"/>
  <c r="W975" i="6"/>
  <c r="V975" i="6"/>
  <c r="U975" i="6"/>
  <c r="T975" i="6"/>
  <c r="S975" i="6"/>
  <c r="R975" i="6"/>
  <c r="Q975" i="6"/>
  <c r="P975" i="6"/>
  <c r="O975" i="6"/>
  <c r="N975" i="6"/>
  <c r="M975" i="6"/>
  <c r="L975" i="6"/>
  <c r="K975" i="6"/>
  <c r="J975" i="6"/>
  <c r="I975" i="6"/>
  <c r="H975" i="6"/>
  <c r="G975" i="6"/>
  <c r="F975" i="6"/>
  <c r="E975" i="6"/>
  <c r="D975" i="6"/>
  <c r="C975" i="6"/>
  <c r="B975" i="6"/>
  <c r="A975" i="6"/>
  <c r="X974" i="6"/>
  <c r="W974" i="6"/>
  <c r="V974" i="6"/>
  <c r="U974" i="6"/>
  <c r="T974" i="6"/>
  <c r="S974" i="6"/>
  <c r="R974" i="6"/>
  <c r="Q974" i="6"/>
  <c r="P974" i="6"/>
  <c r="O974" i="6"/>
  <c r="N974" i="6"/>
  <c r="M974" i="6"/>
  <c r="L974" i="6"/>
  <c r="K974" i="6"/>
  <c r="J974" i="6"/>
  <c r="I974" i="6"/>
  <c r="H974" i="6"/>
  <c r="G974" i="6"/>
  <c r="F974" i="6"/>
  <c r="E974" i="6"/>
  <c r="D974" i="6"/>
  <c r="C974" i="6"/>
  <c r="B974" i="6"/>
  <c r="A974" i="6"/>
  <c r="X973" i="6"/>
  <c r="W973" i="6"/>
  <c r="V973" i="6"/>
  <c r="U973" i="6"/>
  <c r="T973" i="6"/>
  <c r="S973" i="6"/>
  <c r="R973" i="6"/>
  <c r="Q973" i="6"/>
  <c r="P973" i="6"/>
  <c r="O973" i="6"/>
  <c r="N973" i="6"/>
  <c r="M973" i="6"/>
  <c r="L973" i="6"/>
  <c r="K973" i="6"/>
  <c r="J973" i="6"/>
  <c r="I973" i="6"/>
  <c r="H973" i="6"/>
  <c r="G973" i="6"/>
  <c r="F973" i="6"/>
  <c r="E973" i="6"/>
  <c r="D973" i="6"/>
  <c r="C973" i="6"/>
  <c r="B973" i="6"/>
  <c r="A973" i="6"/>
  <c r="X972" i="6"/>
  <c r="W972" i="6"/>
  <c r="V972" i="6"/>
  <c r="U972" i="6"/>
  <c r="T972" i="6"/>
  <c r="S972" i="6"/>
  <c r="R972" i="6"/>
  <c r="Q972" i="6"/>
  <c r="P972" i="6"/>
  <c r="O972" i="6"/>
  <c r="N972" i="6"/>
  <c r="M972" i="6"/>
  <c r="L972" i="6"/>
  <c r="K972" i="6"/>
  <c r="J972" i="6"/>
  <c r="I972" i="6"/>
  <c r="H972" i="6"/>
  <c r="G972" i="6"/>
  <c r="F972" i="6"/>
  <c r="E972" i="6"/>
  <c r="D972" i="6"/>
  <c r="C972" i="6"/>
  <c r="B972" i="6"/>
  <c r="A972" i="6"/>
  <c r="X971" i="6"/>
  <c r="W971" i="6"/>
  <c r="V971" i="6"/>
  <c r="U971" i="6"/>
  <c r="T971" i="6"/>
  <c r="S971" i="6"/>
  <c r="R971" i="6"/>
  <c r="Q971" i="6"/>
  <c r="P971" i="6"/>
  <c r="O971" i="6"/>
  <c r="N971" i="6"/>
  <c r="M971" i="6"/>
  <c r="L971" i="6"/>
  <c r="K971" i="6"/>
  <c r="J971" i="6"/>
  <c r="I971" i="6"/>
  <c r="H971" i="6"/>
  <c r="G971" i="6"/>
  <c r="F971" i="6"/>
  <c r="E971" i="6"/>
  <c r="D971" i="6"/>
  <c r="C971" i="6"/>
  <c r="B971" i="6"/>
  <c r="A971" i="6"/>
  <c r="X970" i="6"/>
  <c r="W970" i="6"/>
  <c r="V970" i="6"/>
  <c r="U970" i="6"/>
  <c r="T970" i="6"/>
  <c r="S970" i="6"/>
  <c r="R970" i="6"/>
  <c r="Q970" i="6"/>
  <c r="P970" i="6"/>
  <c r="O970" i="6"/>
  <c r="N970" i="6"/>
  <c r="M970" i="6"/>
  <c r="L970" i="6"/>
  <c r="K970" i="6"/>
  <c r="J970" i="6"/>
  <c r="I970" i="6"/>
  <c r="H970" i="6"/>
  <c r="G970" i="6"/>
  <c r="F970" i="6"/>
  <c r="E970" i="6"/>
  <c r="D970" i="6"/>
  <c r="C970" i="6"/>
  <c r="B970" i="6"/>
  <c r="A970" i="6"/>
  <c r="X969" i="6"/>
  <c r="W969" i="6"/>
  <c r="V969" i="6"/>
  <c r="U969" i="6"/>
  <c r="T969" i="6"/>
  <c r="S969" i="6"/>
  <c r="R969" i="6"/>
  <c r="Q969" i="6"/>
  <c r="P969" i="6"/>
  <c r="O969" i="6"/>
  <c r="N969" i="6"/>
  <c r="M969" i="6"/>
  <c r="L969" i="6"/>
  <c r="K969" i="6"/>
  <c r="J969" i="6"/>
  <c r="I969" i="6"/>
  <c r="H969" i="6"/>
  <c r="G969" i="6"/>
  <c r="F969" i="6"/>
  <c r="E969" i="6"/>
  <c r="D969" i="6"/>
  <c r="C969" i="6"/>
  <c r="B969" i="6"/>
  <c r="A969" i="6"/>
  <c r="X968" i="6"/>
  <c r="W968" i="6"/>
  <c r="V968" i="6"/>
  <c r="U968" i="6"/>
  <c r="T968" i="6"/>
  <c r="S968" i="6"/>
  <c r="R968" i="6"/>
  <c r="Q968" i="6"/>
  <c r="P968" i="6"/>
  <c r="O968" i="6"/>
  <c r="N968" i="6"/>
  <c r="M968" i="6"/>
  <c r="L968" i="6"/>
  <c r="K968" i="6"/>
  <c r="J968" i="6"/>
  <c r="I968" i="6"/>
  <c r="H968" i="6"/>
  <c r="G968" i="6"/>
  <c r="F968" i="6"/>
  <c r="E968" i="6"/>
  <c r="D968" i="6"/>
  <c r="C968" i="6"/>
  <c r="B968" i="6"/>
  <c r="A968" i="6"/>
  <c r="X967" i="6"/>
  <c r="W967" i="6"/>
  <c r="V967" i="6"/>
  <c r="U967" i="6"/>
  <c r="T967" i="6"/>
  <c r="S967" i="6"/>
  <c r="R967" i="6"/>
  <c r="Q967" i="6"/>
  <c r="P967" i="6"/>
  <c r="O967" i="6"/>
  <c r="N967" i="6"/>
  <c r="M967" i="6"/>
  <c r="L967" i="6"/>
  <c r="K967" i="6"/>
  <c r="J967" i="6"/>
  <c r="I967" i="6"/>
  <c r="H967" i="6"/>
  <c r="G967" i="6"/>
  <c r="F967" i="6"/>
  <c r="E967" i="6"/>
  <c r="D967" i="6"/>
  <c r="C967" i="6"/>
  <c r="B967" i="6"/>
  <c r="A967" i="6"/>
  <c r="X966" i="6"/>
  <c r="W966" i="6"/>
  <c r="V966" i="6"/>
  <c r="U966" i="6"/>
  <c r="T966" i="6"/>
  <c r="S966" i="6"/>
  <c r="R966" i="6"/>
  <c r="Q966" i="6"/>
  <c r="P966" i="6"/>
  <c r="O966" i="6"/>
  <c r="N966" i="6"/>
  <c r="M966" i="6"/>
  <c r="L966" i="6"/>
  <c r="K966" i="6"/>
  <c r="J966" i="6"/>
  <c r="I966" i="6"/>
  <c r="H966" i="6"/>
  <c r="G966" i="6"/>
  <c r="F966" i="6"/>
  <c r="E966" i="6"/>
  <c r="D966" i="6"/>
  <c r="C966" i="6"/>
  <c r="B966" i="6"/>
  <c r="A966" i="6"/>
  <c r="X965" i="6"/>
  <c r="W965" i="6"/>
  <c r="V965" i="6"/>
  <c r="U965" i="6"/>
  <c r="T965" i="6"/>
  <c r="S965" i="6"/>
  <c r="R965" i="6"/>
  <c r="Q965" i="6"/>
  <c r="P965" i="6"/>
  <c r="O965" i="6"/>
  <c r="N965" i="6"/>
  <c r="M965" i="6"/>
  <c r="L965" i="6"/>
  <c r="K965" i="6"/>
  <c r="J965" i="6"/>
  <c r="I965" i="6"/>
  <c r="H965" i="6"/>
  <c r="G965" i="6"/>
  <c r="F965" i="6"/>
  <c r="E965" i="6"/>
  <c r="D965" i="6"/>
  <c r="C965" i="6"/>
  <c r="B965" i="6"/>
  <c r="A965" i="6"/>
  <c r="X964" i="6"/>
  <c r="W964" i="6"/>
  <c r="V964" i="6"/>
  <c r="U964" i="6"/>
  <c r="T964" i="6"/>
  <c r="S964" i="6"/>
  <c r="R964" i="6"/>
  <c r="Q964" i="6"/>
  <c r="P964" i="6"/>
  <c r="O964" i="6"/>
  <c r="N964" i="6"/>
  <c r="M964" i="6"/>
  <c r="L964" i="6"/>
  <c r="K964" i="6"/>
  <c r="J964" i="6"/>
  <c r="I964" i="6"/>
  <c r="H964" i="6"/>
  <c r="G964" i="6"/>
  <c r="F964" i="6"/>
  <c r="E964" i="6"/>
  <c r="D964" i="6"/>
  <c r="C964" i="6"/>
  <c r="B964" i="6"/>
  <c r="A964" i="6"/>
  <c r="X963" i="6"/>
  <c r="W963" i="6"/>
  <c r="V963" i="6"/>
  <c r="U963" i="6"/>
  <c r="T963" i="6"/>
  <c r="S963" i="6"/>
  <c r="R963" i="6"/>
  <c r="Q963" i="6"/>
  <c r="P963" i="6"/>
  <c r="O963" i="6"/>
  <c r="N963" i="6"/>
  <c r="M963" i="6"/>
  <c r="L963" i="6"/>
  <c r="K963" i="6"/>
  <c r="J963" i="6"/>
  <c r="I963" i="6"/>
  <c r="H963" i="6"/>
  <c r="G963" i="6"/>
  <c r="F963" i="6"/>
  <c r="E963" i="6"/>
  <c r="D963" i="6"/>
  <c r="C963" i="6"/>
  <c r="B963" i="6"/>
  <c r="A963" i="6"/>
  <c r="X962" i="6"/>
  <c r="W962" i="6"/>
  <c r="V962" i="6"/>
  <c r="U962" i="6"/>
  <c r="T962" i="6"/>
  <c r="S962" i="6"/>
  <c r="R962" i="6"/>
  <c r="Q962" i="6"/>
  <c r="P962" i="6"/>
  <c r="O962" i="6"/>
  <c r="N962" i="6"/>
  <c r="M962" i="6"/>
  <c r="L962" i="6"/>
  <c r="K962" i="6"/>
  <c r="J962" i="6"/>
  <c r="I962" i="6"/>
  <c r="H962" i="6"/>
  <c r="G962" i="6"/>
  <c r="F962" i="6"/>
  <c r="E962" i="6"/>
  <c r="D962" i="6"/>
  <c r="C962" i="6"/>
  <c r="B962" i="6"/>
  <c r="A962" i="6"/>
  <c r="X961" i="6"/>
  <c r="W961" i="6"/>
  <c r="V961" i="6"/>
  <c r="U961" i="6"/>
  <c r="T961" i="6"/>
  <c r="S961" i="6"/>
  <c r="R961" i="6"/>
  <c r="Q961" i="6"/>
  <c r="P961" i="6"/>
  <c r="O961" i="6"/>
  <c r="N961" i="6"/>
  <c r="M961" i="6"/>
  <c r="L961" i="6"/>
  <c r="K961" i="6"/>
  <c r="J961" i="6"/>
  <c r="I961" i="6"/>
  <c r="H961" i="6"/>
  <c r="G961" i="6"/>
  <c r="F961" i="6"/>
  <c r="E961" i="6"/>
  <c r="D961" i="6"/>
  <c r="C961" i="6"/>
  <c r="B961" i="6"/>
  <c r="A961" i="6"/>
  <c r="X960" i="6"/>
  <c r="W960" i="6"/>
  <c r="V960" i="6"/>
  <c r="U960" i="6"/>
  <c r="T960" i="6"/>
  <c r="S960" i="6"/>
  <c r="R960" i="6"/>
  <c r="Q960" i="6"/>
  <c r="P960" i="6"/>
  <c r="O960" i="6"/>
  <c r="N960" i="6"/>
  <c r="M960" i="6"/>
  <c r="L960" i="6"/>
  <c r="K960" i="6"/>
  <c r="J960" i="6"/>
  <c r="I960" i="6"/>
  <c r="H960" i="6"/>
  <c r="G960" i="6"/>
  <c r="F960" i="6"/>
  <c r="E960" i="6"/>
  <c r="D960" i="6"/>
  <c r="C960" i="6"/>
  <c r="B960" i="6"/>
  <c r="A960" i="6"/>
  <c r="X959" i="6"/>
  <c r="W959" i="6"/>
  <c r="V959" i="6"/>
  <c r="U959" i="6"/>
  <c r="T959" i="6"/>
  <c r="S959" i="6"/>
  <c r="R959" i="6"/>
  <c r="Q959" i="6"/>
  <c r="P959" i="6"/>
  <c r="O959" i="6"/>
  <c r="N959" i="6"/>
  <c r="M959" i="6"/>
  <c r="L959" i="6"/>
  <c r="K959" i="6"/>
  <c r="J959" i="6"/>
  <c r="I959" i="6"/>
  <c r="H959" i="6"/>
  <c r="G959" i="6"/>
  <c r="F959" i="6"/>
  <c r="E959" i="6"/>
  <c r="D959" i="6"/>
  <c r="C959" i="6"/>
  <c r="B959" i="6"/>
  <c r="A959" i="6"/>
  <c r="X958" i="6"/>
  <c r="W958" i="6"/>
  <c r="V958" i="6"/>
  <c r="U958" i="6"/>
  <c r="T958" i="6"/>
  <c r="S958" i="6"/>
  <c r="R958" i="6"/>
  <c r="Q958" i="6"/>
  <c r="P958" i="6"/>
  <c r="O958" i="6"/>
  <c r="N958" i="6"/>
  <c r="M958" i="6"/>
  <c r="L958" i="6"/>
  <c r="K958" i="6"/>
  <c r="J958" i="6"/>
  <c r="I958" i="6"/>
  <c r="H958" i="6"/>
  <c r="G958" i="6"/>
  <c r="F958" i="6"/>
  <c r="E958" i="6"/>
  <c r="D958" i="6"/>
  <c r="C958" i="6"/>
  <c r="B958" i="6"/>
  <c r="A958" i="6"/>
  <c r="X957" i="6"/>
  <c r="W957" i="6"/>
  <c r="V957" i="6"/>
  <c r="U957" i="6"/>
  <c r="T957" i="6"/>
  <c r="S957" i="6"/>
  <c r="R957" i="6"/>
  <c r="Q957" i="6"/>
  <c r="P957" i="6"/>
  <c r="O957" i="6"/>
  <c r="N957" i="6"/>
  <c r="M957" i="6"/>
  <c r="L957" i="6"/>
  <c r="K957" i="6"/>
  <c r="J957" i="6"/>
  <c r="I957" i="6"/>
  <c r="H957" i="6"/>
  <c r="G957" i="6"/>
  <c r="F957" i="6"/>
  <c r="E957" i="6"/>
  <c r="D957" i="6"/>
  <c r="C957" i="6"/>
  <c r="B957" i="6"/>
  <c r="A957" i="6"/>
  <c r="X956" i="6"/>
  <c r="W956" i="6"/>
  <c r="V956" i="6"/>
  <c r="U956" i="6"/>
  <c r="T956" i="6"/>
  <c r="S956" i="6"/>
  <c r="R956" i="6"/>
  <c r="Q956" i="6"/>
  <c r="P956" i="6"/>
  <c r="O956" i="6"/>
  <c r="N956" i="6"/>
  <c r="M956" i="6"/>
  <c r="L956" i="6"/>
  <c r="K956" i="6"/>
  <c r="J956" i="6"/>
  <c r="I956" i="6"/>
  <c r="H956" i="6"/>
  <c r="G956" i="6"/>
  <c r="F956" i="6"/>
  <c r="E956" i="6"/>
  <c r="D956" i="6"/>
  <c r="C956" i="6"/>
  <c r="B956" i="6"/>
  <c r="A956" i="6"/>
  <c r="X955" i="6"/>
  <c r="W955" i="6"/>
  <c r="V955" i="6"/>
  <c r="U955" i="6"/>
  <c r="T955" i="6"/>
  <c r="S955" i="6"/>
  <c r="R955" i="6"/>
  <c r="Q955" i="6"/>
  <c r="P955" i="6"/>
  <c r="O955" i="6"/>
  <c r="N955" i="6"/>
  <c r="M955" i="6"/>
  <c r="L955" i="6"/>
  <c r="K955" i="6"/>
  <c r="J955" i="6"/>
  <c r="I955" i="6"/>
  <c r="H955" i="6"/>
  <c r="G955" i="6"/>
  <c r="F955" i="6"/>
  <c r="E955" i="6"/>
  <c r="D955" i="6"/>
  <c r="C955" i="6"/>
  <c r="B955" i="6"/>
  <c r="A955" i="6"/>
  <c r="X954" i="6"/>
  <c r="W954" i="6"/>
  <c r="V954" i="6"/>
  <c r="U954" i="6"/>
  <c r="T954" i="6"/>
  <c r="S954" i="6"/>
  <c r="R954" i="6"/>
  <c r="Q954" i="6"/>
  <c r="P954" i="6"/>
  <c r="O954" i="6"/>
  <c r="N954" i="6"/>
  <c r="M954" i="6"/>
  <c r="L954" i="6"/>
  <c r="K954" i="6"/>
  <c r="J954" i="6"/>
  <c r="I954" i="6"/>
  <c r="H954" i="6"/>
  <c r="G954" i="6"/>
  <c r="F954" i="6"/>
  <c r="E954" i="6"/>
  <c r="D954" i="6"/>
  <c r="C954" i="6"/>
  <c r="B954" i="6"/>
  <c r="A954" i="6"/>
  <c r="X953" i="6"/>
  <c r="W953" i="6"/>
  <c r="V953" i="6"/>
  <c r="U953" i="6"/>
  <c r="T953" i="6"/>
  <c r="S953" i="6"/>
  <c r="R953" i="6"/>
  <c r="Q953" i="6"/>
  <c r="P953" i="6"/>
  <c r="O953" i="6"/>
  <c r="N953" i="6"/>
  <c r="M953" i="6"/>
  <c r="L953" i="6"/>
  <c r="K953" i="6"/>
  <c r="J953" i="6"/>
  <c r="I953" i="6"/>
  <c r="H953" i="6"/>
  <c r="G953" i="6"/>
  <c r="F953" i="6"/>
  <c r="E953" i="6"/>
  <c r="D953" i="6"/>
  <c r="C953" i="6"/>
  <c r="B953" i="6"/>
  <c r="A953" i="6"/>
  <c r="X952" i="6"/>
  <c r="W952" i="6"/>
  <c r="V952" i="6"/>
  <c r="U952" i="6"/>
  <c r="T952" i="6"/>
  <c r="S952" i="6"/>
  <c r="R952" i="6"/>
  <c r="Q952" i="6"/>
  <c r="P952" i="6"/>
  <c r="O952" i="6"/>
  <c r="N952" i="6"/>
  <c r="M952" i="6"/>
  <c r="L952" i="6"/>
  <c r="K952" i="6"/>
  <c r="J952" i="6"/>
  <c r="I952" i="6"/>
  <c r="H952" i="6"/>
  <c r="G952" i="6"/>
  <c r="F952" i="6"/>
  <c r="E952" i="6"/>
  <c r="D952" i="6"/>
  <c r="C952" i="6"/>
  <c r="B952" i="6"/>
  <c r="A952" i="6"/>
  <c r="X951" i="6"/>
  <c r="W951" i="6"/>
  <c r="V951" i="6"/>
  <c r="U951" i="6"/>
  <c r="T951" i="6"/>
  <c r="S951" i="6"/>
  <c r="R951" i="6"/>
  <c r="Q951" i="6"/>
  <c r="P951" i="6"/>
  <c r="O951" i="6"/>
  <c r="N951" i="6"/>
  <c r="M951" i="6"/>
  <c r="L951" i="6"/>
  <c r="K951" i="6"/>
  <c r="J951" i="6"/>
  <c r="I951" i="6"/>
  <c r="H951" i="6"/>
  <c r="G951" i="6"/>
  <c r="F951" i="6"/>
  <c r="E951" i="6"/>
  <c r="D951" i="6"/>
  <c r="C951" i="6"/>
  <c r="B951" i="6"/>
  <c r="A951" i="6"/>
  <c r="X950" i="6"/>
  <c r="W950" i="6"/>
  <c r="V950" i="6"/>
  <c r="U950" i="6"/>
  <c r="T950" i="6"/>
  <c r="S950" i="6"/>
  <c r="R950" i="6"/>
  <c r="Q950" i="6"/>
  <c r="P950" i="6"/>
  <c r="O950" i="6"/>
  <c r="N950" i="6"/>
  <c r="M950" i="6"/>
  <c r="L950" i="6"/>
  <c r="K950" i="6"/>
  <c r="J950" i="6"/>
  <c r="I950" i="6"/>
  <c r="H950" i="6"/>
  <c r="G950" i="6"/>
  <c r="F950" i="6"/>
  <c r="E950" i="6"/>
  <c r="D950" i="6"/>
  <c r="C950" i="6"/>
  <c r="B950" i="6"/>
  <c r="A950" i="6"/>
  <c r="X949" i="6"/>
  <c r="W949" i="6"/>
  <c r="V949" i="6"/>
  <c r="U949" i="6"/>
  <c r="T949" i="6"/>
  <c r="S949" i="6"/>
  <c r="R949" i="6"/>
  <c r="Q949" i="6"/>
  <c r="P949" i="6"/>
  <c r="O949" i="6"/>
  <c r="N949" i="6"/>
  <c r="M949" i="6"/>
  <c r="L949" i="6"/>
  <c r="K949" i="6"/>
  <c r="J949" i="6"/>
  <c r="I949" i="6"/>
  <c r="H949" i="6"/>
  <c r="G949" i="6"/>
  <c r="F949" i="6"/>
  <c r="E949" i="6"/>
  <c r="D949" i="6"/>
  <c r="C949" i="6"/>
  <c r="B949" i="6"/>
  <c r="A949" i="6"/>
  <c r="X948" i="6"/>
  <c r="W948" i="6"/>
  <c r="V948" i="6"/>
  <c r="U948" i="6"/>
  <c r="T948" i="6"/>
  <c r="S948" i="6"/>
  <c r="R948" i="6"/>
  <c r="Q948" i="6"/>
  <c r="P948" i="6"/>
  <c r="O948" i="6"/>
  <c r="N948" i="6"/>
  <c r="M948" i="6"/>
  <c r="L948" i="6"/>
  <c r="K948" i="6"/>
  <c r="J948" i="6"/>
  <c r="I948" i="6"/>
  <c r="H948" i="6"/>
  <c r="G948" i="6"/>
  <c r="F948" i="6"/>
  <c r="E948" i="6"/>
  <c r="D948" i="6"/>
  <c r="C948" i="6"/>
  <c r="B948" i="6"/>
  <c r="A948" i="6"/>
  <c r="X947" i="6"/>
  <c r="W947" i="6"/>
  <c r="V947" i="6"/>
  <c r="U947" i="6"/>
  <c r="T947" i="6"/>
  <c r="S947" i="6"/>
  <c r="R947" i="6"/>
  <c r="Q947" i="6"/>
  <c r="P947" i="6"/>
  <c r="O947" i="6"/>
  <c r="N947" i="6"/>
  <c r="M947" i="6"/>
  <c r="L947" i="6"/>
  <c r="K947" i="6"/>
  <c r="J947" i="6"/>
  <c r="I947" i="6"/>
  <c r="H947" i="6"/>
  <c r="G947" i="6"/>
  <c r="F947" i="6"/>
  <c r="E947" i="6"/>
  <c r="D947" i="6"/>
  <c r="C947" i="6"/>
  <c r="B947" i="6"/>
  <c r="A947" i="6"/>
  <c r="X946" i="6"/>
  <c r="W946" i="6"/>
  <c r="V946" i="6"/>
  <c r="U946" i="6"/>
  <c r="T946" i="6"/>
  <c r="S946" i="6"/>
  <c r="R946" i="6"/>
  <c r="Q946" i="6"/>
  <c r="P946" i="6"/>
  <c r="O946" i="6"/>
  <c r="N946" i="6"/>
  <c r="M946" i="6"/>
  <c r="L946" i="6"/>
  <c r="K946" i="6"/>
  <c r="J946" i="6"/>
  <c r="I946" i="6"/>
  <c r="H946" i="6"/>
  <c r="G946" i="6"/>
  <c r="F946" i="6"/>
  <c r="E946" i="6"/>
  <c r="D946" i="6"/>
  <c r="C946" i="6"/>
  <c r="B946" i="6"/>
  <c r="A946" i="6"/>
  <c r="X945" i="6"/>
  <c r="W945" i="6"/>
  <c r="V945" i="6"/>
  <c r="U945" i="6"/>
  <c r="T945" i="6"/>
  <c r="S945" i="6"/>
  <c r="R945" i="6"/>
  <c r="Q945" i="6"/>
  <c r="P945" i="6"/>
  <c r="O945" i="6"/>
  <c r="N945" i="6"/>
  <c r="M945" i="6"/>
  <c r="L945" i="6"/>
  <c r="K945" i="6"/>
  <c r="J945" i="6"/>
  <c r="I945" i="6"/>
  <c r="H945" i="6"/>
  <c r="G945" i="6"/>
  <c r="F945" i="6"/>
  <c r="E945" i="6"/>
  <c r="D945" i="6"/>
  <c r="C945" i="6"/>
  <c r="B945" i="6"/>
  <c r="A945" i="6"/>
  <c r="X944" i="6"/>
  <c r="W944" i="6"/>
  <c r="V944" i="6"/>
  <c r="U944" i="6"/>
  <c r="T944" i="6"/>
  <c r="S944" i="6"/>
  <c r="R944" i="6"/>
  <c r="Q944" i="6"/>
  <c r="P944" i="6"/>
  <c r="O944" i="6"/>
  <c r="N944" i="6"/>
  <c r="M944" i="6"/>
  <c r="L944" i="6"/>
  <c r="K944" i="6"/>
  <c r="J944" i="6"/>
  <c r="I944" i="6"/>
  <c r="H944" i="6"/>
  <c r="G944" i="6"/>
  <c r="F944" i="6"/>
  <c r="E944" i="6"/>
  <c r="D944" i="6"/>
  <c r="C944" i="6"/>
  <c r="B944" i="6"/>
  <c r="A944" i="6"/>
  <c r="X943" i="6"/>
  <c r="W943" i="6"/>
  <c r="V943" i="6"/>
  <c r="U943" i="6"/>
  <c r="T943" i="6"/>
  <c r="S943" i="6"/>
  <c r="R943" i="6"/>
  <c r="Q943" i="6"/>
  <c r="P943" i="6"/>
  <c r="O943" i="6"/>
  <c r="N943" i="6"/>
  <c r="M943" i="6"/>
  <c r="L943" i="6"/>
  <c r="K943" i="6"/>
  <c r="J943" i="6"/>
  <c r="I943" i="6"/>
  <c r="H943" i="6"/>
  <c r="G943" i="6"/>
  <c r="F943" i="6"/>
  <c r="E943" i="6"/>
  <c r="D943" i="6"/>
  <c r="C943" i="6"/>
  <c r="B943" i="6"/>
  <c r="A943" i="6"/>
  <c r="X942" i="6"/>
  <c r="W942" i="6"/>
  <c r="V942" i="6"/>
  <c r="U942" i="6"/>
  <c r="T942" i="6"/>
  <c r="S942" i="6"/>
  <c r="R942" i="6"/>
  <c r="Q942" i="6"/>
  <c r="P942" i="6"/>
  <c r="O942" i="6"/>
  <c r="N942" i="6"/>
  <c r="M942" i="6"/>
  <c r="L942" i="6"/>
  <c r="K942" i="6"/>
  <c r="J942" i="6"/>
  <c r="I942" i="6"/>
  <c r="H942" i="6"/>
  <c r="G942" i="6"/>
  <c r="F942" i="6"/>
  <c r="E942" i="6"/>
  <c r="D942" i="6"/>
  <c r="C942" i="6"/>
  <c r="B942" i="6"/>
  <c r="A942" i="6"/>
  <c r="X941" i="6"/>
  <c r="W941" i="6"/>
  <c r="V941" i="6"/>
  <c r="U941" i="6"/>
  <c r="T941" i="6"/>
  <c r="S941" i="6"/>
  <c r="R941" i="6"/>
  <c r="Q941" i="6"/>
  <c r="P941" i="6"/>
  <c r="O941" i="6"/>
  <c r="N941" i="6"/>
  <c r="M941" i="6"/>
  <c r="L941" i="6"/>
  <c r="K941" i="6"/>
  <c r="J941" i="6"/>
  <c r="I941" i="6"/>
  <c r="H941" i="6"/>
  <c r="G941" i="6"/>
  <c r="F941" i="6"/>
  <c r="E941" i="6"/>
  <c r="D941" i="6"/>
  <c r="C941" i="6"/>
  <c r="B941" i="6"/>
  <c r="A941" i="6"/>
  <c r="X940" i="6"/>
  <c r="W940" i="6"/>
  <c r="V940" i="6"/>
  <c r="U940" i="6"/>
  <c r="T940" i="6"/>
  <c r="S940" i="6"/>
  <c r="R940" i="6"/>
  <c r="Q940" i="6"/>
  <c r="P940" i="6"/>
  <c r="O940" i="6"/>
  <c r="N940" i="6"/>
  <c r="M940" i="6"/>
  <c r="L940" i="6"/>
  <c r="K940" i="6"/>
  <c r="J940" i="6"/>
  <c r="I940" i="6"/>
  <c r="H940" i="6"/>
  <c r="G940" i="6"/>
  <c r="F940" i="6"/>
  <c r="E940" i="6"/>
  <c r="D940" i="6"/>
  <c r="C940" i="6"/>
  <c r="B940" i="6"/>
  <c r="A940" i="6"/>
  <c r="X939" i="6"/>
  <c r="W939" i="6"/>
  <c r="V939" i="6"/>
  <c r="U939" i="6"/>
  <c r="T939" i="6"/>
  <c r="S939" i="6"/>
  <c r="R939" i="6"/>
  <c r="Q939" i="6"/>
  <c r="P939" i="6"/>
  <c r="O939" i="6"/>
  <c r="N939" i="6"/>
  <c r="M939" i="6"/>
  <c r="L939" i="6"/>
  <c r="K939" i="6"/>
  <c r="J939" i="6"/>
  <c r="I939" i="6"/>
  <c r="H939" i="6"/>
  <c r="G939" i="6"/>
  <c r="F939" i="6"/>
  <c r="E939" i="6"/>
  <c r="D939" i="6"/>
  <c r="C939" i="6"/>
  <c r="B939" i="6"/>
  <c r="A939" i="6"/>
  <c r="X938" i="6"/>
  <c r="W938" i="6"/>
  <c r="V938" i="6"/>
  <c r="U938" i="6"/>
  <c r="T938" i="6"/>
  <c r="S938" i="6"/>
  <c r="R938" i="6"/>
  <c r="Q938" i="6"/>
  <c r="P938" i="6"/>
  <c r="O938" i="6"/>
  <c r="N938" i="6"/>
  <c r="M938" i="6"/>
  <c r="L938" i="6"/>
  <c r="K938" i="6"/>
  <c r="J938" i="6"/>
  <c r="I938" i="6"/>
  <c r="H938" i="6"/>
  <c r="G938" i="6"/>
  <c r="F938" i="6"/>
  <c r="E938" i="6"/>
  <c r="D938" i="6"/>
  <c r="C938" i="6"/>
  <c r="B938" i="6"/>
  <c r="A938" i="6"/>
  <c r="X937" i="6"/>
  <c r="W937" i="6"/>
  <c r="V937" i="6"/>
  <c r="U937" i="6"/>
  <c r="T937" i="6"/>
  <c r="S937" i="6"/>
  <c r="R937" i="6"/>
  <c r="Q937" i="6"/>
  <c r="P937" i="6"/>
  <c r="O937" i="6"/>
  <c r="N937" i="6"/>
  <c r="M937" i="6"/>
  <c r="L937" i="6"/>
  <c r="K937" i="6"/>
  <c r="J937" i="6"/>
  <c r="I937" i="6"/>
  <c r="H937" i="6"/>
  <c r="G937" i="6"/>
  <c r="F937" i="6"/>
  <c r="E937" i="6"/>
  <c r="D937" i="6"/>
  <c r="C937" i="6"/>
  <c r="B937" i="6"/>
  <c r="A937" i="6"/>
  <c r="X936" i="6"/>
  <c r="W936" i="6"/>
  <c r="V936" i="6"/>
  <c r="U936" i="6"/>
  <c r="T936" i="6"/>
  <c r="S936" i="6"/>
  <c r="R936" i="6"/>
  <c r="Q936" i="6"/>
  <c r="P936" i="6"/>
  <c r="O936" i="6"/>
  <c r="N936" i="6"/>
  <c r="M936" i="6"/>
  <c r="L936" i="6"/>
  <c r="K936" i="6"/>
  <c r="J936" i="6"/>
  <c r="I936" i="6"/>
  <c r="H936" i="6"/>
  <c r="G936" i="6"/>
  <c r="F936" i="6"/>
  <c r="E936" i="6"/>
  <c r="D936" i="6"/>
  <c r="C936" i="6"/>
  <c r="B936" i="6"/>
  <c r="A936" i="6"/>
  <c r="X935" i="6"/>
  <c r="W935" i="6"/>
  <c r="V935" i="6"/>
  <c r="U935" i="6"/>
  <c r="T935" i="6"/>
  <c r="S935" i="6"/>
  <c r="R935" i="6"/>
  <c r="Q935" i="6"/>
  <c r="P935" i="6"/>
  <c r="O935" i="6"/>
  <c r="N935" i="6"/>
  <c r="M935" i="6"/>
  <c r="L935" i="6"/>
  <c r="K935" i="6"/>
  <c r="J935" i="6"/>
  <c r="I935" i="6"/>
  <c r="H935" i="6"/>
  <c r="G935" i="6"/>
  <c r="F935" i="6"/>
  <c r="E935" i="6"/>
  <c r="D935" i="6"/>
  <c r="C935" i="6"/>
  <c r="B935" i="6"/>
  <c r="A935" i="6"/>
  <c r="X934" i="6"/>
  <c r="W934" i="6"/>
  <c r="V934" i="6"/>
  <c r="U934" i="6"/>
  <c r="T934" i="6"/>
  <c r="S934" i="6"/>
  <c r="R934" i="6"/>
  <c r="Q934" i="6"/>
  <c r="P934" i="6"/>
  <c r="O934" i="6"/>
  <c r="N934" i="6"/>
  <c r="M934" i="6"/>
  <c r="L934" i="6"/>
  <c r="K934" i="6"/>
  <c r="J934" i="6"/>
  <c r="I934" i="6"/>
  <c r="H934" i="6"/>
  <c r="G934" i="6"/>
  <c r="F934" i="6"/>
  <c r="E934" i="6"/>
  <c r="D934" i="6"/>
  <c r="C934" i="6"/>
  <c r="B934" i="6"/>
  <c r="A934" i="6"/>
  <c r="X933" i="6"/>
  <c r="W933" i="6"/>
  <c r="V933" i="6"/>
  <c r="U933" i="6"/>
  <c r="T933" i="6"/>
  <c r="S933" i="6"/>
  <c r="R933" i="6"/>
  <c r="Q933" i="6"/>
  <c r="P933" i="6"/>
  <c r="O933" i="6"/>
  <c r="N933" i="6"/>
  <c r="M933" i="6"/>
  <c r="L933" i="6"/>
  <c r="K933" i="6"/>
  <c r="J933" i="6"/>
  <c r="I933" i="6"/>
  <c r="H933" i="6"/>
  <c r="G933" i="6"/>
  <c r="F933" i="6"/>
  <c r="E933" i="6"/>
  <c r="D933" i="6"/>
  <c r="C933" i="6"/>
  <c r="B933" i="6"/>
  <c r="A933" i="6"/>
  <c r="X932" i="6"/>
  <c r="W932" i="6"/>
  <c r="V932" i="6"/>
  <c r="U932" i="6"/>
  <c r="T932" i="6"/>
  <c r="S932" i="6"/>
  <c r="R932" i="6"/>
  <c r="Q932" i="6"/>
  <c r="P932" i="6"/>
  <c r="O932" i="6"/>
  <c r="N932" i="6"/>
  <c r="M932" i="6"/>
  <c r="L932" i="6"/>
  <c r="K932" i="6"/>
  <c r="J932" i="6"/>
  <c r="I932" i="6"/>
  <c r="H932" i="6"/>
  <c r="G932" i="6"/>
  <c r="F932" i="6"/>
  <c r="E932" i="6"/>
  <c r="D932" i="6"/>
  <c r="C932" i="6"/>
  <c r="B932" i="6"/>
  <c r="A932" i="6"/>
  <c r="X931" i="6"/>
  <c r="W931" i="6"/>
  <c r="V931" i="6"/>
  <c r="U931" i="6"/>
  <c r="T931" i="6"/>
  <c r="S931" i="6"/>
  <c r="R931" i="6"/>
  <c r="Q931" i="6"/>
  <c r="P931" i="6"/>
  <c r="O931" i="6"/>
  <c r="N931" i="6"/>
  <c r="M931" i="6"/>
  <c r="L931" i="6"/>
  <c r="K931" i="6"/>
  <c r="J931" i="6"/>
  <c r="I931" i="6"/>
  <c r="H931" i="6"/>
  <c r="G931" i="6"/>
  <c r="F931" i="6"/>
  <c r="E931" i="6"/>
  <c r="D931" i="6"/>
  <c r="C931" i="6"/>
  <c r="B931" i="6"/>
  <c r="A931" i="6"/>
  <c r="X930" i="6"/>
  <c r="W930" i="6"/>
  <c r="V930" i="6"/>
  <c r="U930" i="6"/>
  <c r="T930" i="6"/>
  <c r="S930" i="6"/>
  <c r="R930" i="6"/>
  <c r="Q930" i="6"/>
  <c r="P930" i="6"/>
  <c r="O930" i="6"/>
  <c r="N930" i="6"/>
  <c r="M930" i="6"/>
  <c r="L930" i="6"/>
  <c r="K930" i="6"/>
  <c r="J930" i="6"/>
  <c r="I930" i="6"/>
  <c r="H930" i="6"/>
  <c r="G930" i="6"/>
  <c r="F930" i="6"/>
  <c r="E930" i="6"/>
  <c r="D930" i="6"/>
  <c r="C930" i="6"/>
  <c r="B930" i="6"/>
  <c r="A930" i="6"/>
  <c r="X929" i="6"/>
  <c r="W929" i="6"/>
  <c r="V929" i="6"/>
  <c r="U929" i="6"/>
  <c r="T929" i="6"/>
  <c r="S929" i="6"/>
  <c r="R929" i="6"/>
  <c r="Q929" i="6"/>
  <c r="P929" i="6"/>
  <c r="O929" i="6"/>
  <c r="N929" i="6"/>
  <c r="M929" i="6"/>
  <c r="L929" i="6"/>
  <c r="K929" i="6"/>
  <c r="J929" i="6"/>
  <c r="I929" i="6"/>
  <c r="H929" i="6"/>
  <c r="G929" i="6"/>
  <c r="F929" i="6"/>
  <c r="E929" i="6"/>
  <c r="D929" i="6"/>
  <c r="C929" i="6"/>
  <c r="B929" i="6"/>
  <c r="A929" i="6"/>
  <c r="X928" i="6"/>
  <c r="W928" i="6"/>
  <c r="V928" i="6"/>
  <c r="U928" i="6"/>
  <c r="T928" i="6"/>
  <c r="S928" i="6"/>
  <c r="R928" i="6"/>
  <c r="Q928" i="6"/>
  <c r="P928" i="6"/>
  <c r="O928" i="6"/>
  <c r="N928" i="6"/>
  <c r="M928" i="6"/>
  <c r="L928" i="6"/>
  <c r="K928" i="6"/>
  <c r="J928" i="6"/>
  <c r="I928" i="6"/>
  <c r="H928" i="6"/>
  <c r="G928" i="6"/>
  <c r="F928" i="6"/>
  <c r="E928" i="6"/>
  <c r="D928" i="6"/>
  <c r="C928" i="6"/>
  <c r="B928" i="6"/>
  <c r="A928" i="6"/>
  <c r="X927" i="6"/>
  <c r="W927" i="6"/>
  <c r="V927" i="6"/>
  <c r="U927" i="6"/>
  <c r="T927" i="6"/>
  <c r="S927" i="6"/>
  <c r="R927" i="6"/>
  <c r="Q927" i="6"/>
  <c r="P927" i="6"/>
  <c r="O927" i="6"/>
  <c r="N927" i="6"/>
  <c r="M927" i="6"/>
  <c r="L927" i="6"/>
  <c r="K927" i="6"/>
  <c r="J927" i="6"/>
  <c r="I927" i="6"/>
  <c r="H927" i="6"/>
  <c r="G927" i="6"/>
  <c r="F927" i="6"/>
  <c r="E927" i="6"/>
  <c r="D927" i="6"/>
  <c r="C927" i="6"/>
  <c r="B927" i="6"/>
  <c r="A927" i="6"/>
  <c r="X926" i="6"/>
  <c r="W926" i="6"/>
  <c r="V926" i="6"/>
  <c r="U926" i="6"/>
  <c r="T926" i="6"/>
  <c r="S926" i="6"/>
  <c r="R926" i="6"/>
  <c r="Q926" i="6"/>
  <c r="P926" i="6"/>
  <c r="O926" i="6"/>
  <c r="N926" i="6"/>
  <c r="M926" i="6"/>
  <c r="L926" i="6"/>
  <c r="K926" i="6"/>
  <c r="J926" i="6"/>
  <c r="I926" i="6"/>
  <c r="H926" i="6"/>
  <c r="G926" i="6"/>
  <c r="F926" i="6"/>
  <c r="E926" i="6"/>
  <c r="D926" i="6"/>
  <c r="C926" i="6"/>
  <c r="B926" i="6"/>
  <c r="A926" i="6"/>
  <c r="X925" i="6"/>
  <c r="W925" i="6"/>
  <c r="V925" i="6"/>
  <c r="U925" i="6"/>
  <c r="T925" i="6"/>
  <c r="S925" i="6"/>
  <c r="R925" i="6"/>
  <c r="Q925" i="6"/>
  <c r="P925" i="6"/>
  <c r="O925" i="6"/>
  <c r="N925" i="6"/>
  <c r="M925" i="6"/>
  <c r="L925" i="6"/>
  <c r="K925" i="6"/>
  <c r="J925" i="6"/>
  <c r="I925" i="6"/>
  <c r="H925" i="6"/>
  <c r="G925" i="6"/>
  <c r="F925" i="6"/>
  <c r="E925" i="6"/>
  <c r="D925" i="6"/>
  <c r="C925" i="6"/>
  <c r="B925" i="6"/>
  <c r="A925" i="6"/>
  <c r="X924" i="6"/>
  <c r="W924" i="6"/>
  <c r="V924" i="6"/>
  <c r="U924" i="6"/>
  <c r="T924" i="6"/>
  <c r="S924" i="6"/>
  <c r="R924" i="6"/>
  <c r="Q924" i="6"/>
  <c r="P924" i="6"/>
  <c r="O924" i="6"/>
  <c r="N924" i="6"/>
  <c r="M924" i="6"/>
  <c r="L924" i="6"/>
  <c r="K924" i="6"/>
  <c r="J924" i="6"/>
  <c r="I924" i="6"/>
  <c r="H924" i="6"/>
  <c r="G924" i="6"/>
  <c r="F924" i="6"/>
  <c r="E924" i="6"/>
  <c r="D924" i="6"/>
  <c r="C924" i="6"/>
  <c r="B924" i="6"/>
  <c r="A924" i="6"/>
  <c r="X923" i="6"/>
  <c r="W923" i="6"/>
  <c r="V923" i="6"/>
  <c r="U923" i="6"/>
  <c r="T923" i="6"/>
  <c r="S923" i="6"/>
  <c r="R923" i="6"/>
  <c r="Q923" i="6"/>
  <c r="P923" i="6"/>
  <c r="O923" i="6"/>
  <c r="N923" i="6"/>
  <c r="M923" i="6"/>
  <c r="L923" i="6"/>
  <c r="K923" i="6"/>
  <c r="J923" i="6"/>
  <c r="I923" i="6"/>
  <c r="H923" i="6"/>
  <c r="G923" i="6"/>
  <c r="F923" i="6"/>
  <c r="E923" i="6"/>
  <c r="D923" i="6"/>
  <c r="C923" i="6"/>
  <c r="B923" i="6"/>
  <c r="A923" i="6"/>
  <c r="X922" i="6"/>
  <c r="W922" i="6"/>
  <c r="V922" i="6"/>
  <c r="U922" i="6"/>
  <c r="T922" i="6"/>
  <c r="S922" i="6"/>
  <c r="R922" i="6"/>
  <c r="Q922" i="6"/>
  <c r="P922" i="6"/>
  <c r="O922" i="6"/>
  <c r="N922" i="6"/>
  <c r="M922" i="6"/>
  <c r="L922" i="6"/>
  <c r="K922" i="6"/>
  <c r="J922" i="6"/>
  <c r="I922" i="6"/>
  <c r="H922" i="6"/>
  <c r="G922" i="6"/>
  <c r="F922" i="6"/>
  <c r="E922" i="6"/>
  <c r="D922" i="6"/>
  <c r="C922" i="6"/>
  <c r="B922" i="6"/>
  <c r="A922" i="6"/>
  <c r="X921" i="6"/>
  <c r="W921" i="6"/>
  <c r="V921" i="6"/>
  <c r="U921" i="6"/>
  <c r="T921" i="6"/>
  <c r="S921" i="6"/>
  <c r="R921" i="6"/>
  <c r="Q921" i="6"/>
  <c r="P921" i="6"/>
  <c r="O921" i="6"/>
  <c r="N921" i="6"/>
  <c r="M921" i="6"/>
  <c r="L921" i="6"/>
  <c r="K921" i="6"/>
  <c r="J921" i="6"/>
  <c r="I921" i="6"/>
  <c r="H921" i="6"/>
  <c r="G921" i="6"/>
  <c r="F921" i="6"/>
  <c r="E921" i="6"/>
  <c r="D921" i="6"/>
  <c r="C921" i="6"/>
  <c r="B921" i="6"/>
  <c r="A921" i="6"/>
  <c r="X920" i="6"/>
  <c r="W920" i="6"/>
  <c r="V920" i="6"/>
  <c r="U920" i="6"/>
  <c r="T920" i="6"/>
  <c r="S920" i="6"/>
  <c r="R920" i="6"/>
  <c r="Q920" i="6"/>
  <c r="P920" i="6"/>
  <c r="O920" i="6"/>
  <c r="N920" i="6"/>
  <c r="M920" i="6"/>
  <c r="L920" i="6"/>
  <c r="K920" i="6"/>
  <c r="J920" i="6"/>
  <c r="I920" i="6"/>
  <c r="H920" i="6"/>
  <c r="G920" i="6"/>
  <c r="F920" i="6"/>
  <c r="E920" i="6"/>
  <c r="D920" i="6"/>
  <c r="C920" i="6"/>
  <c r="B920" i="6"/>
  <c r="A920" i="6"/>
  <c r="X919" i="6"/>
  <c r="W919" i="6"/>
  <c r="V919" i="6"/>
  <c r="U919" i="6"/>
  <c r="T919" i="6"/>
  <c r="S919" i="6"/>
  <c r="R919" i="6"/>
  <c r="Q919" i="6"/>
  <c r="P919" i="6"/>
  <c r="O919" i="6"/>
  <c r="N919" i="6"/>
  <c r="M919" i="6"/>
  <c r="L919" i="6"/>
  <c r="K919" i="6"/>
  <c r="J919" i="6"/>
  <c r="I919" i="6"/>
  <c r="H919" i="6"/>
  <c r="G919" i="6"/>
  <c r="F919" i="6"/>
  <c r="E919" i="6"/>
  <c r="D919" i="6"/>
  <c r="C919" i="6"/>
  <c r="B919" i="6"/>
  <c r="A919" i="6"/>
  <c r="X918" i="6"/>
  <c r="W918" i="6"/>
  <c r="V918" i="6"/>
  <c r="U918" i="6"/>
  <c r="T918" i="6"/>
  <c r="S918" i="6"/>
  <c r="R918" i="6"/>
  <c r="Q918" i="6"/>
  <c r="P918" i="6"/>
  <c r="O918" i="6"/>
  <c r="N918" i="6"/>
  <c r="M918" i="6"/>
  <c r="L918" i="6"/>
  <c r="K918" i="6"/>
  <c r="J918" i="6"/>
  <c r="I918" i="6"/>
  <c r="H918" i="6"/>
  <c r="G918" i="6"/>
  <c r="F918" i="6"/>
  <c r="E918" i="6"/>
  <c r="D918" i="6"/>
  <c r="C918" i="6"/>
  <c r="B918" i="6"/>
  <c r="A918" i="6"/>
  <c r="X917" i="6"/>
  <c r="W917" i="6"/>
  <c r="V917" i="6"/>
  <c r="U917" i="6"/>
  <c r="T917" i="6"/>
  <c r="S917" i="6"/>
  <c r="R917" i="6"/>
  <c r="Q917" i="6"/>
  <c r="P917" i="6"/>
  <c r="O917" i="6"/>
  <c r="N917" i="6"/>
  <c r="M917" i="6"/>
  <c r="L917" i="6"/>
  <c r="K917" i="6"/>
  <c r="J917" i="6"/>
  <c r="I917" i="6"/>
  <c r="H917" i="6"/>
  <c r="G917" i="6"/>
  <c r="F917" i="6"/>
  <c r="E917" i="6"/>
  <c r="D917" i="6"/>
  <c r="C917" i="6"/>
  <c r="B917" i="6"/>
  <c r="A917" i="6"/>
  <c r="X916" i="6"/>
  <c r="W916" i="6"/>
  <c r="V916" i="6"/>
  <c r="U916" i="6"/>
  <c r="T916" i="6"/>
  <c r="S916" i="6"/>
  <c r="R916" i="6"/>
  <c r="Q916" i="6"/>
  <c r="P916" i="6"/>
  <c r="O916" i="6"/>
  <c r="N916" i="6"/>
  <c r="M916" i="6"/>
  <c r="L916" i="6"/>
  <c r="K916" i="6"/>
  <c r="J916" i="6"/>
  <c r="I916" i="6"/>
  <c r="H916" i="6"/>
  <c r="G916" i="6"/>
  <c r="F916" i="6"/>
  <c r="E916" i="6"/>
  <c r="D916" i="6"/>
  <c r="C916" i="6"/>
  <c r="B916" i="6"/>
  <c r="A916" i="6"/>
  <c r="X915" i="6"/>
  <c r="W915" i="6"/>
  <c r="V915" i="6"/>
  <c r="U915" i="6"/>
  <c r="T915" i="6"/>
  <c r="S915" i="6"/>
  <c r="R915" i="6"/>
  <c r="Q915" i="6"/>
  <c r="P915" i="6"/>
  <c r="O915" i="6"/>
  <c r="N915" i="6"/>
  <c r="M915" i="6"/>
  <c r="L915" i="6"/>
  <c r="K915" i="6"/>
  <c r="J915" i="6"/>
  <c r="I915" i="6"/>
  <c r="H915" i="6"/>
  <c r="G915" i="6"/>
  <c r="F915" i="6"/>
  <c r="E915" i="6"/>
  <c r="D915" i="6"/>
  <c r="C915" i="6"/>
  <c r="B915" i="6"/>
  <c r="A915" i="6"/>
  <c r="X914" i="6"/>
  <c r="W914" i="6"/>
  <c r="V914" i="6"/>
  <c r="U914" i="6"/>
  <c r="T914" i="6"/>
  <c r="S914" i="6"/>
  <c r="R914" i="6"/>
  <c r="Q914" i="6"/>
  <c r="P914" i="6"/>
  <c r="O914" i="6"/>
  <c r="N914" i="6"/>
  <c r="M914" i="6"/>
  <c r="L914" i="6"/>
  <c r="K914" i="6"/>
  <c r="J914" i="6"/>
  <c r="I914" i="6"/>
  <c r="H914" i="6"/>
  <c r="G914" i="6"/>
  <c r="F914" i="6"/>
  <c r="E914" i="6"/>
  <c r="D914" i="6"/>
  <c r="C914" i="6"/>
  <c r="B914" i="6"/>
  <c r="A914" i="6"/>
  <c r="X913" i="6"/>
  <c r="W913" i="6"/>
  <c r="V913" i="6"/>
  <c r="U913" i="6"/>
  <c r="T913" i="6"/>
  <c r="S913" i="6"/>
  <c r="R913" i="6"/>
  <c r="Q913" i="6"/>
  <c r="P913" i="6"/>
  <c r="O913" i="6"/>
  <c r="N913" i="6"/>
  <c r="M913" i="6"/>
  <c r="L913" i="6"/>
  <c r="K913" i="6"/>
  <c r="J913" i="6"/>
  <c r="I913" i="6"/>
  <c r="H913" i="6"/>
  <c r="G913" i="6"/>
  <c r="F913" i="6"/>
  <c r="E913" i="6"/>
  <c r="D913" i="6"/>
  <c r="C913" i="6"/>
  <c r="B913" i="6"/>
  <c r="A913" i="6"/>
  <c r="X912" i="6"/>
  <c r="W912" i="6"/>
  <c r="V912" i="6"/>
  <c r="U912" i="6"/>
  <c r="T912" i="6"/>
  <c r="S912" i="6"/>
  <c r="R912" i="6"/>
  <c r="Q912" i="6"/>
  <c r="P912" i="6"/>
  <c r="O912" i="6"/>
  <c r="N912" i="6"/>
  <c r="M912" i="6"/>
  <c r="L912" i="6"/>
  <c r="K912" i="6"/>
  <c r="J912" i="6"/>
  <c r="I912" i="6"/>
  <c r="H912" i="6"/>
  <c r="G912" i="6"/>
  <c r="F912" i="6"/>
  <c r="E912" i="6"/>
  <c r="D912" i="6"/>
  <c r="C912" i="6"/>
  <c r="B912" i="6"/>
  <c r="A912" i="6"/>
  <c r="X911" i="6"/>
  <c r="W911" i="6"/>
  <c r="V911" i="6"/>
  <c r="U911" i="6"/>
  <c r="T911" i="6"/>
  <c r="S911" i="6"/>
  <c r="R911" i="6"/>
  <c r="Q911" i="6"/>
  <c r="P911" i="6"/>
  <c r="O911" i="6"/>
  <c r="N911" i="6"/>
  <c r="M911" i="6"/>
  <c r="L911" i="6"/>
  <c r="K911" i="6"/>
  <c r="J911" i="6"/>
  <c r="I911" i="6"/>
  <c r="H911" i="6"/>
  <c r="G911" i="6"/>
  <c r="F911" i="6"/>
  <c r="E911" i="6"/>
  <c r="D911" i="6"/>
  <c r="C911" i="6"/>
  <c r="B911" i="6"/>
  <c r="A911" i="6"/>
  <c r="X910" i="6"/>
  <c r="W910" i="6"/>
  <c r="V910" i="6"/>
  <c r="U910" i="6"/>
  <c r="T910" i="6"/>
  <c r="S910" i="6"/>
  <c r="R910" i="6"/>
  <c r="Q910" i="6"/>
  <c r="P910" i="6"/>
  <c r="O910" i="6"/>
  <c r="N910" i="6"/>
  <c r="M910" i="6"/>
  <c r="L910" i="6"/>
  <c r="K910" i="6"/>
  <c r="J910" i="6"/>
  <c r="I910" i="6"/>
  <c r="H910" i="6"/>
  <c r="G910" i="6"/>
  <c r="F910" i="6"/>
  <c r="E910" i="6"/>
  <c r="D910" i="6"/>
  <c r="C910" i="6"/>
  <c r="B910" i="6"/>
  <c r="A910" i="6"/>
  <c r="X909" i="6"/>
  <c r="W909" i="6"/>
  <c r="V909" i="6"/>
  <c r="U909" i="6"/>
  <c r="T909" i="6"/>
  <c r="S909" i="6"/>
  <c r="R909" i="6"/>
  <c r="Q909" i="6"/>
  <c r="P909" i="6"/>
  <c r="O909" i="6"/>
  <c r="N909" i="6"/>
  <c r="M909" i="6"/>
  <c r="L909" i="6"/>
  <c r="K909" i="6"/>
  <c r="J909" i="6"/>
  <c r="I909" i="6"/>
  <c r="H909" i="6"/>
  <c r="G909" i="6"/>
  <c r="F909" i="6"/>
  <c r="E909" i="6"/>
  <c r="D909" i="6"/>
  <c r="C909" i="6"/>
  <c r="B909" i="6"/>
  <c r="A909" i="6"/>
  <c r="X908" i="6"/>
  <c r="W908" i="6"/>
  <c r="V908" i="6"/>
  <c r="U908" i="6"/>
  <c r="T908" i="6"/>
  <c r="S908" i="6"/>
  <c r="R908" i="6"/>
  <c r="Q908" i="6"/>
  <c r="P908" i="6"/>
  <c r="O908" i="6"/>
  <c r="N908" i="6"/>
  <c r="M908" i="6"/>
  <c r="L908" i="6"/>
  <c r="K908" i="6"/>
  <c r="J908" i="6"/>
  <c r="I908" i="6"/>
  <c r="H908" i="6"/>
  <c r="G908" i="6"/>
  <c r="F908" i="6"/>
  <c r="E908" i="6"/>
  <c r="D908" i="6"/>
  <c r="C908" i="6"/>
  <c r="B908" i="6"/>
  <c r="A908" i="6"/>
  <c r="X907" i="6"/>
  <c r="W907" i="6"/>
  <c r="V907" i="6"/>
  <c r="U907" i="6"/>
  <c r="T907" i="6"/>
  <c r="S907" i="6"/>
  <c r="R907" i="6"/>
  <c r="Q907" i="6"/>
  <c r="P907" i="6"/>
  <c r="O907" i="6"/>
  <c r="N907" i="6"/>
  <c r="M907" i="6"/>
  <c r="L907" i="6"/>
  <c r="K907" i="6"/>
  <c r="J907" i="6"/>
  <c r="I907" i="6"/>
  <c r="H907" i="6"/>
  <c r="G907" i="6"/>
  <c r="F907" i="6"/>
  <c r="E907" i="6"/>
  <c r="D907" i="6"/>
  <c r="C907" i="6"/>
  <c r="B907" i="6"/>
  <c r="A907" i="6"/>
  <c r="X906" i="6"/>
  <c r="W906" i="6"/>
  <c r="V906" i="6"/>
  <c r="U906" i="6"/>
  <c r="T906" i="6"/>
  <c r="S906" i="6"/>
  <c r="R906" i="6"/>
  <c r="Q906" i="6"/>
  <c r="P906" i="6"/>
  <c r="O906" i="6"/>
  <c r="N906" i="6"/>
  <c r="M906" i="6"/>
  <c r="L906" i="6"/>
  <c r="K906" i="6"/>
  <c r="J906" i="6"/>
  <c r="I906" i="6"/>
  <c r="H906" i="6"/>
  <c r="G906" i="6"/>
  <c r="F906" i="6"/>
  <c r="E906" i="6"/>
  <c r="D906" i="6"/>
  <c r="C906" i="6"/>
  <c r="B906" i="6"/>
  <c r="A906" i="6"/>
  <c r="X905" i="6"/>
  <c r="W905" i="6"/>
  <c r="V905" i="6"/>
  <c r="U905" i="6"/>
  <c r="T905" i="6"/>
  <c r="S905" i="6"/>
  <c r="R905" i="6"/>
  <c r="Q905" i="6"/>
  <c r="P905" i="6"/>
  <c r="O905" i="6"/>
  <c r="N905" i="6"/>
  <c r="M905" i="6"/>
  <c r="L905" i="6"/>
  <c r="K905" i="6"/>
  <c r="J905" i="6"/>
  <c r="I905" i="6"/>
  <c r="H905" i="6"/>
  <c r="G905" i="6"/>
  <c r="F905" i="6"/>
  <c r="E905" i="6"/>
  <c r="D905" i="6"/>
  <c r="C905" i="6"/>
  <c r="B905" i="6"/>
  <c r="A905" i="6"/>
  <c r="X904" i="6"/>
  <c r="W904" i="6"/>
  <c r="V904" i="6"/>
  <c r="U904" i="6"/>
  <c r="T904" i="6"/>
  <c r="S904" i="6"/>
  <c r="R904" i="6"/>
  <c r="Q904" i="6"/>
  <c r="P904" i="6"/>
  <c r="O904" i="6"/>
  <c r="N904" i="6"/>
  <c r="M904" i="6"/>
  <c r="L904" i="6"/>
  <c r="K904" i="6"/>
  <c r="J904" i="6"/>
  <c r="I904" i="6"/>
  <c r="H904" i="6"/>
  <c r="G904" i="6"/>
  <c r="F904" i="6"/>
  <c r="E904" i="6"/>
  <c r="D904" i="6"/>
  <c r="C904" i="6"/>
  <c r="B904" i="6"/>
  <c r="A904" i="6"/>
  <c r="X903" i="6"/>
  <c r="W903" i="6"/>
  <c r="V903" i="6"/>
  <c r="U903" i="6"/>
  <c r="T903" i="6"/>
  <c r="S903" i="6"/>
  <c r="R903" i="6"/>
  <c r="Q903" i="6"/>
  <c r="P903" i="6"/>
  <c r="O903" i="6"/>
  <c r="N903" i="6"/>
  <c r="M903" i="6"/>
  <c r="L903" i="6"/>
  <c r="K903" i="6"/>
  <c r="J903" i="6"/>
  <c r="I903" i="6"/>
  <c r="H903" i="6"/>
  <c r="G903" i="6"/>
  <c r="F903" i="6"/>
  <c r="E903" i="6"/>
  <c r="D903" i="6"/>
  <c r="C903" i="6"/>
  <c r="B903" i="6"/>
  <c r="A903" i="6"/>
  <c r="X902" i="6"/>
  <c r="W902" i="6"/>
  <c r="V902" i="6"/>
  <c r="U902" i="6"/>
  <c r="T902" i="6"/>
  <c r="S902" i="6"/>
  <c r="R902" i="6"/>
  <c r="Q902" i="6"/>
  <c r="P902" i="6"/>
  <c r="O902" i="6"/>
  <c r="N902" i="6"/>
  <c r="M902" i="6"/>
  <c r="L902" i="6"/>
  <c r="K902" i="6"/>
  <c r="J902" i="6"/>
  <c r="I902" i="6"/>
  <c r="H902" i="6"/>
  <c r="G902" i="6"/>
  <c r="F902" i="6"/>
  <c r="E902" i="6"/>
  <c r="D902" i="6"/>
  <c r="C902" i="6"/>
  <c r="B902" i="6"/>
  <c r="A902" i="6"/>
  <c r="X901" i="6"/>
  <c r="W901" i="6"/>
  <c r="V901" i="6"/>
  <c r="U901" i="6"/>
  <c r="T901" i="6"/>
  <c r="S901" i="6"/>
  <c r="R901" i="6"/>
  <c r="Q901" i="6"/>
  <c r="P901" i="6"/>
  <c r="O901" i="6"/>
  <c r="N901" i="6"/>
  <c r="M901" i="6"/>
  <c r="L901" i="6"/>
  <c r="K901" i="6"/>
  <c r="J901" i="6"/>
  <c r="I901" i="6"/>
  <c r="H901" i="6"/>
  <c r="G901" i="6"/>
  <c r="F901" i="6"/>
  <c r="E901" i="6"/>
  <c r="D901" i="6"/>
  <c r="C901" i="6"/>
  <c r="B901" i="6"/>
  <c r="A901" i="6"/>
  <c r="X900" i="6"/>
  <c r="W900" i="6"/>
  <c r="V900" i="6"/>
  <c r="U900" i="6"/>
  <c r="T900" i="6"/>
  <c r="S900" i="6"/>
  <c r="R900" i="6"/>
  <c r="Q900" i="6"/>
  <c r="P900" i="6"/>
  <c r="O900" i="6"/>
  <c r="N900" i="6"/>
  <c r="M900" i="6"/>
  <c r="L900" i="6"/>
  <c r="K900" i="6"/>
  <c r="J900" i="6"/>
  <c r="I900" i="6"/>
  <c r="H900" i="6"/>
  <c r="G900" i="6"/>
  <c r="F900" i="6"/>
  <c r="E900" i="6"/>
  <c r="D900" i="6"/>
  <c r="C900" i="6"/>
  <c r="B900" i="6"/>
  <c r="A900" i="6"/>
  <c r="X899" i="6"/>
  <c r="W899" i="6"/>
  <c r="V899" i="6"/>
  <c r="U899" i="6"/>
  <c r="T899" i="6"/>
  <c r="S899" i="6"/>
  <c r="R899" i="6"/>
  <c r="Q899" i="6"/>
  <c r="P899" i="6"/>
  <c r="O899" i="6"/>
  <c r="N899" i="6"/>
  <c r="M899" i="6"/>
  <c r="L899" i="6"/>
  <c r="K899" i="6"/>
  <c r="J899" i="6"/>
  <c r="I899" i="6"/>
  <c r="H899" i="6"/>
  <c r="G899" i="6"/>
  <c r="F899" i="6"/>
  <c r="E899" i="6"/>
  <c r="D899" i="6"/>
  <c r="C899" i="6"/>
  <c r="B899" i="6"/>
  <c r="A899" i="6"/>
  <c r="X898" i="6"/>
  <c r="W898" i="6"/>
  <c r="V898" i="6"/>
  <c r="U898" i="6"/>
  <c r="T898" i="6"/>
  <c r="S898" i="6"/>
  <c r="R898" i="6"/>
  <c r="Q898" i="6"/>
  <c r="P898" i="6"/>
  <c r="O898" i="6"/>
  <c r="N898" i="6"/>
  <c r="M898" i="6"/>
  <c r="L898" i="6"/>
  <c r="K898" i="6"/>
  <c r="J898" i="6"/>
  <c r="I898" i="6"/>
  <c r="H898" i="6"/>
  <c r="G898" i="6"/>
  <c r="F898" i="6"/>
  <c r="E898" i="6"/>
  <c r="D898" i="6"/>
  <c r="C898" i="6"/>
  <c r="B898" i="6"/>
  <c r="A898" i="6"/>
  <c r="X897" i="6"/>
  <c r="W897" i="6"/>
  <c r="V897" i="6"/>
  <c r="U897" i="6"/>
  <c r="T897" i="6"/>
  <c r="S897" i="6"/>
  <c r="R897" i="6"/>
  <c r="Q897" i="6"/>
  <c r="P897" i="6"/>
  <c r="O897" i="6"/>
  <c r="N897" i="6"/>
  <c r="M897" i="6"/>
  <c r="L897" i="6"/>
  <c r="K897" i="6"/>
  <c r="J897" i="6"/>
  <c r="I897" i="6"/>
  <c r="H897" i="6"/>
  <c r="G897" i="6"/>
  <c r="F897" i="6"/>
  <c r="E897" i="6"/>
  <c r="D897" i="6"/>
  <c r="C897" i="6"/>
  <c r="B897" i="6"/>
  <c r="A897" i="6"/>
  <c r="X896" i="6"/>
  <c r="W896" i="6"/>
  <c r="V896" i="6"/>
  <c r="U896" i="6"/>
  <c r="T896" i="6"/>
  <c r="S896" i="6"/>
  <c r="R896" i="6"/>
  <c r="Q896" i="6"/>
  <c r="P896" i="6"/>
  <c r="O896" i="6"/>
  <c r="N896" i="6"/>
  <c r="M896" i="6"/>
  <c r="L896" i="6"/>
  <c r="K896" i="6"/>
  <c r="J896" i="6"/>
  <c r="I896" i="6"/>
  <c r="H896" i="6"/>
  <c r="G896" i="6"/>
  <c r="F896" i="6"/>
  <c r="E896" i="6"/>
  <c r="D896" i="6"/>
  <c r="C896" i="6"/>
  <c r="B896" i="6"/>
  <c r="A896" i="6"/>
  <c r="X895" i="6"/>
  <c r="W895" i="6"/>
  <c r="V895" i="6"/>
  <c r="U895" i="6"/>
  <c r="T895" i="6"/>
  <c r="S895" i="6"/>
  <c r="R895" i="6"/>
  <c r="Q895" i="6"/>
  <c r="P895" i="6"/>
  <c r="O895" i="6"/>
  <c r="N895" i="6"/>
  <c r="M895" i="6"/>
  <c r="L895" i="6"/>
  <c r="K895" i="6"/>
  <c r="J895" i="6"/>
  <c r="I895" i="6"/>
  <c r="H895" i="6"/>
  <c r="G895" i="6"/>
  <c r="F895" i="6"/>
  <c r="E895" i="6"/>
  <c r="D895" i="6"/>
  <c r="C895" i="6"/>
  <c r="B895" i="6"/>
  <c r="A895" i="6"/>
  <c r="X894" i="6"/>
  <c r="W894" i="6"/>
  <c r="V894" i="6"/>
  <c r="U894" i="6"/>
  <c r="T894" i="6"/>
  <c r="S894" i="6"/>
  <c r="R894" i="6"/>
  <c r="Q894" i="6"/>
  <c r="P894" i="6"/>
  <c r="O894" i="6"/>
  <c r="N894" i="6"/>
  <c r="M894" i="6"/>
  <c r="L894" i="6"/>
  <c r="K894" i="6"/>
  <c r="J894" i="6"/>
  <c r="I894" i="6"/>
  <c r="H894" i="6"/>
  <c r="G894" i="6"/>
  <c r="F894" i="6"/>
  <c r="E894" i="6"/>
  <c r="D894" i="6"/>
  <c r="C894" i="6"/>
  <c r="B894" i="6"/>
  <c r="A894" i="6"/>
  <c r="X893" i="6"/>
  <c r="W893" i="6"/>
  <c r="V893" i="6"/>
  <c r="U893" i="6"/>
  <c r="T893" i="6"/>
  <c r="S893" i="6"/>
  <c r="R893" i="6"/>
  <c r="Q893" i="6"/>
  <c r="P893" i="6"/>
  <c r="O893" i="6"/>
  <c r="N893" i="6"/>
  <c r="M893" i="6"/>
  <c r="L893" i="6"/>
  <c r="K893" i="6"/>
  <c r="J893" i="6"/>
  <c r="I893" i="6"/>
  <c r="H893" i="6"/>
  <c r="G893" i="6"/>
  <c r="F893" i="6"/>
  <c r="E893" i="6"/>
  <c r="D893" i="6"/>
  <c r="C893" i="6"/>
  <c r="B893" i="6"/>
  <c r="A893" i="6"/>
  <c r="X892" i="6"/>
  <c r="W892" i="6"/>
  <c r="V892" i="6"/>
  <c r="U892" i="6"/>
  <c r="T892" i="6"/>
  <c r="S892" i="6"/>
  <c r="R892" i="6"/>
  <c r="Q892" i="6"/>
  <c r="P892" i="6"/>
  <c r="O892" i="6"/>
  <c r="N892" i="6"/>
  <c r="M892" i="6"/>
  <c r="L892" i="6"/>
  <c r="K892" i="6"/>
  <c r="J892" i="6"/>
  <c r="I892" i="6"/>
  <c r="H892" i="6"/>
  <c r="G892" i="6"/>
  <c r="F892" i="6"/>
  <c r="E892" i="6"/>
  <c r="D892" i="6"/>
  <c r="C892" i="6"/>
  <c r="B892" i="6"/>
  <c r="A892" i="6"/>
  <c r="X891" i="6"/>
  <c r="W891" i="6"/>
  <c r="V891" i="6"/>
  <c r="U891" i="6"/>
  <c r="T891" i="6"/>
  <c r="S891" i="6"/>
  <c r="R891" i="6"/>
  <c r="Q891" i="6"/>
  <c r="P891" i="6"/>
  <c r="O891" i="6"/>
  <c r="N891" i="6"/>
  <c r="M891" i="6"/>
  <c r="L891" i="6"/>
  <c r="K891" i="6"/>
  <c r="J891" i="6"/>
  <c r="I891" i="6"/>
  <c r="H891" i="6"/>
  <c r="G891" i="6"/>
  <c r="F891" i="6"/>
  <c r="E891" i="6"/>
  <c r="D891" i="6"/>
  <c r="C891" i="6"/>
  <c r="B891" i="6"/>
  <c r="A891" i="6"/>
  <c r="X890" i="6"/>
  <c r="W890" i="6"/>
  <c r="V890" i="6"/>
  <c r="U890" i="6"/>
  <c r="T890" i="6"/>
  <c r="S890" i="6"/>
  <c r="R890" i="6"/>
  <c r="Q890" i="6"/>
  <c r="P890" i="6"/>
  <c r="O890" i="6"/>
  <c r="N890" i="6"/>
  <c r="M890" i="6"/>
  <c r="L890" i="6"/>
  <c r="K890" i="6"/>
  <c r="J890" i="6"/>
  <c r="I890" i="6"/>
  <c r="H890" i="6"/>
  <c r="G890" i="6"/>
  <c r="F890" i="6"/>
  <c r="E890" i="6"/>
  <c r="D890" i="6"/>
  <c r="C890" i="6"/>
  <c r="B890" i="6"/>
  <c r="A890" i="6"/>
  <c r="X889" i="6"/>
  <c r="W889" i="6"/>
  <c r="V889" i="6"/>
  <c r="U889" i="6"/>
  <c r="T889" i="6"/>
  <c r="S889" i="6"/>
  <c r="R889" i="6"/>
  <c r="Q889" i="6"/>
  <c r="P889" i="6"/>
  <c r="O889" i="6"/>
  <c r="N889" i="6"/>
  <c r="M889" i="6"/>
  <c r="L889" i="6"/>
  <c r="K889" i="6"/>
  <c r="J889" i="6"/>
  <c r="I889" i="6"/>
  <c r="H889" i="6"/>
  <c r="G889" i="6"/>
  <c r="F889" i="6"/>
  <c r="E889" i="6"/>
  <c r="D889" i="6"/>
  <c r="C889" i="6"/>
  <c r="B889" i="6"/>
  <c r="A889" i="6"/>
  <c r="X888" i="6"/>
  <c r="W888" i="6"/>
  <c r="V888" i="6"/>
  <c r="U888" i="6"/>
  <c r="T888" i="6"/>
  <c r="S888" i="6"/>
  <c r="R888" i="6"/>
  <c r="Q888" i="6"/>
  <c r="P888" i="6"/>
  <c r="O888" i="6"/>
  <c r="N888" i="6"/>
  <c r="M888" i="6"/>
  <c r="L888" i="6"/>
  <c r="K888" i="6"/>
  <c r="J888" i="6"/>
  <c r="I888" i="6"/>
  <c r="H888" i="6"/>
  <c r="G888" i="6"/>
  <c r="F888" i="6"/>
  <c r="E888" i="6"/>
  <c r="D888" i="6"/>
  <c r="C888" i="6"/>
  <c r="B888" i="6"/>
  <c r="A888" i="6"/>
  <c r="X887" i="6"/>
  <c r="W887" i="6"/>
  <c r="V887" i="6"/>
  <c r="U887" i="6"/>
  <c r="T887" i="6"/>
  <c r="S887" i="6"/>
  <c r="R887" i="6"/>
  <c r="Q887" i="6"/>
  <c r="P887" i="6"/>
  <c r="O887" i="6"/>
  <c r="N887" i="6"/>
  <c r="M887" i="6"/>
  <c r="L887" i="6"/>
  <c r="K887" i="6"/>
  <c r="J887" i="6"/>
  <c r="I887" i="6"/>
  <c r="H887" i="6"/>
  <c r="G887" i="6"/>
  <c r="F887" i="6"/>
  <c r="E887" i="6"/>
  <c r="D887" i="6"/>
  <c r="C887" i="6"/>
  <c r="B887" i="6"/>
  <c r="A887" i="6"/>
  <c r="X886" i="6"/>
  <c r="W886" i="6"/>
  <c r="V886" i="6"/>
  <c r="U886" i="6"/>
  <c r="T886" i="6"/>
  <c r="S886" i="6"/>
  <c r="R886" i="6"/>
  <c r="Q886" i="6"/>
  <c r="P886" i="6"/>
  <c r="O886" i="6"/>
  <c r="N886" i="6"/>
  <c r="M886" i="6"/>
  <c r="L886" i="6"/>
  <c r="K886" i="6"/>
  <c r="J886" i="6"/>
  <c r="I886" i="6"/>
  <c r="H886" i="6"/>
  <c r="G886" i="6"/>
  <c r="F886" i="6"/>
  <c r="E886" i="6"/>
  <c r="D886" i="6"/>
  <c r="C886" i="6"/>
  <c r="B886" i="6"/>
  <c r="A886" i="6"/>
  <c r="X885" i="6"/>
  <c r="W885" i="6"/>
  <c r="V885" i="6"/>
  <c r="U885" i="6"/>
  <c r="T885" i="6"/>
  <c r="S885" i="6"/>
  <c r="R885" i="6"/>
  <c r="Q885" i="6"/>
  <c r="P885" i="6"/>
  <c r="O885" i="6"/>
  <c r="N885" i="6"/>
  <c r="M885" i="6"/>
  <c r="L885" i="6"/>
  <c r="K885" i="6"/>
  <c r="J885" i="6"/>
  <c r="I885" i="6"/>
  <c r="H885" i="6"/>
  <c r="G885" i="6"/>
  <c r="F885" i="6"/>
  <c r="E885" i="6"/>
  <c r="D885" i="6"/>
  <c r="C885" i="6"/>
  <c r="B885" i="6"/>
  <c r="A885" i="6"/>
  <c r="X884" i="6"/>
  <c r="W884" i="6"/>
  <c r="V884" i="6"/>
  <c r="U884" i="6"/>
  <c r="T884" i="6"/>
  <c r="S884" i="6"/>
  <c r="R884" i="6"/>
  <c r="Q884" i="6"/>
  <c r="P884" i="6"/>
  <c r="O884" i="6"/>
  <c r="N884" i="6"/>
  <c r="M884" i="6"/>
  <c r="L884" i="6"/>
  <c r="K884" i="6"/>
  <c r="J884" i="6"/>
  <c r="I884" i="6"/>
  <c r="H884" i="6"/>
  <c r="G884" i="6"/>
  <c r="F884" i="6"/>
  <c r="E884" i="6"/>
  <c r="D884" i="6"/>
  <c r="C884" i="6"/>
  <c r="B884" i="6"/>
  <c r="A884" i="6"/>
  <c r="X883" i="6"/>
  <c r="W883" i="6"/>
  <c r="V883" i="6"/>
  <c r="U883" i="6"/>
  <c r="T883" i="6"/>
  <c r="S883" i="6"/>
  <c r="R883" i="6"/>
  <c r="Q883" i="6"/>
  <c r="P883" i="6"/>
  <c r="O883" i="6"/>
  <c r="N883" i="6"/>
  <c r="M883" i="6"/>
  <c r="L883" i="6"/>
  <c r="K883" i="6"/>
  <c r="J883" i="6"/>
  <c r="I883" i="6"/>
  <c r="H883" i="6"/>
  <c r="G883" i="6"/>
  <c r="F883" i="6"/>
  <c r="E883" i="6"/>
  <c r="D883" i="6"/>
  <c r="C883" i="6"/>
  <c r="B883" i="6"/>
  <c r="A883" i="6"/>
  <c r="X882" i="6"/>
  <c r="W882" i="6"/>
  <c r="V882" i="6"/>
  <c r="U882" i="6"/>
  <c r="T882" i="6"/>
  <c r="S882" i="6"/>
  <c r="R882" i="6"/>
  <c r="Q882" i="6"/>
  <c r="P882" i="6"/>
  <c r="O882" i="6"/>
  <c r="N882" i="6"/>
  <c r="M882" i="6"/>
  <c r="L882" i="6"/>
  <c r="K882" i="6"/>
  <c r="J882" i="6"/>
  <c r="I882" i="6"/>
  <c r="H882" i="6"/>
  <c r="G882" i="6"/>
  <c r="F882" i="6"/>
  <c r="E882" i="6"/>
  <c r="D882" i="6"/>
  <c r="C882" i="6"/>
  <c r="B882" i="6"/>
  <c r="A882" i="6"/>
  <c r="X881" i="6"/>
  <c r="W881" i="6"/>
  <c r="V881" i="6"/>
  <c r="U881" i="6"/>
  <c r="T881" i="6"/>
  <c r="S881" i="6"/>
  <c r="R881" i="6"/>
  <c r="Q881" i="6"/>
  <c r="P881" i="6"/>
  <c r="O881" i="6"/>
  <c r="N881" i="6"/>
  <c r="M881" i="6"/>
  <c r="L881" i="6"/>
  <c r="K881" i="6"/>
  <c r="J881" i="6"/>
  <c r="I881" i="6"/>
  <c r="H881" i="6"/>
  <c r="G881" i="6"/>
  <c r="F881" i="6"/>
  <c r="E881" i="6"/>
  <c r="D881" i="6"/>
  <c r="C881" i="6"/>
  <c r="B881" i="6"/>
  <c r="A881" i="6"/>
  <c r="X880" i="6"/>
  <c r="W880" i="6"/>
  <c r="V880" i="6"/>
  <c r="U880" i="6"/>
  <c r="T880" i="6"/>
  <c r="S880" i="6"/>
  <c r="R880" i="6"/>
  <c r="Q880" i="6"/>
  <c r="P880" i="6"/>
  <c r="O880" i="6"/>
  <c r="N880" i="6"/>
  <c r="M880" i="6"/>
  <c r="L880" i="6"/>
  <c r="K880" i="6"/>
  <c r="J880" i="6"/>
  <c r="I880" i="6"/>
  <c r="H880" i="6"/>
  <c r="G880" i="6"/>
  <c r="F880" i="6"/>
  <c r="E880" i="6"/>
  <c r="D880" i="6"/>
  <c r="C880" i="6"/>
  <c r="B880" i="6"/>
  <c r="A880" i="6"/>
  <c r="X879" i="6"/>
  <c r="W879" i="6"/>
  <c r="V879" i="6"/>
  <c r="U879" i="6"/>
  <c r="T879" i="6"/>
  <c r="S879" i="6"/>
  <c r="R879" i="6"/>
  <c r="Q879" i="6"/>
  <c r="P879" i="6"/>
  <c r="O879" i="6"/>
  <c r="N879" i="6"/>
  <c r="M879" i="6"/>
  <c r="L879" i="6"/>
  <c r="K879" i="6"/>
  <c r="J879" i="6"/>
  <c r="I879" i="6"/>
  <c r="H879" i="6"/>
  <c r="G879" i="6"/>
  <c r="F879" i="6"/>
  <c r="E879" i="6"/>
  <c r="D879" i="6"/>
  <c r="C879" i="6"/>
  <c r="B879" i="6"/>
  <c r="A879" i="6"/>
  <c r="X878" i="6"/>
  <c r="W878" i="6"/>
  <c r="V878" i="6"/>
  <c r="U878" i="6"/>
  <c r="T878" i="6"/>
  <c r="S878" i="6"/>
  <c r="R878" i="6"/>
  <c r="Q878" i="6"/>
  <c r="P878" i="6"/>
  <c r="O878" i="6"/>
  <c r="N878" i="6"/>
  <c r="M878" i="6"/>
  <c r="L878" i="6"/>
  <c r="K878" i="6"/>
  <c r="J878" i="6"/>
  <c r="I878" i="6"/>
  <c r="H878" i="6"/>
  <c r="G878" i="6"/>
  <c r="F878" i="6"/>
  <c r="E878" i="6"/>
  <c r="D878" i="6"/>
  <c r="C878" i="6"/>
  <c r="B878" i="6"/>
  <c r="A878" i="6"/>
  <c r="X877" i="6"/>
  <c r="W877" i="6"/>
  <c r="V877" i="6"/>
  <c r="U877" i="6"/>
  <c r="T877" i="6"/>
  <c r="S877" i="6"/>
  <c r="R877" i="6"/>
  <c r="Q877" i="6"/>
  <c r="P877" i="6"/>
  <c r="O877" i="6"/>
  <c r="N877" i="6"/>
  <c r="M877" i="6"/>
  <c r="L877" i="6"/>
  <c r="K877" i="6"/>
  <c r="J877" i="6"/>
  <c r="I877" i="6"/>
  <c r="H877" i="6"/>
  <c r="G877" i="6"/>
  <c r="F877" i="6"/>
  <c r="E877" i="6"/>
  <c r="D877" i="6"/>
  <c r="C877" i="6"/>
  <c r="B877" i="6"/>
  <c r="A877" i="6"/>
  <c r="X876" i="6"/>
  <c r="W876" i="6"/>
  <c r="V876" i="6"/>
  <c r="U876" i="6"/>
  <c r="T876" i="6"/>
  <c r="S876" i="6"/>
  <c r="R876" i="6"/>
  <c r="Q876" i="6"/>
  <c r="P876" i="6"/>
  <c r="O876" i="6"/>
  <c r="N876" i="6"/>
  <c r="M876" i="6"/>
  <c r="L876" i="6"/>
  <c r="K876" i="6"/>
  <c r="J876" i="6"/>
  <c r="I876" i="6"/>
  <c r="H876" i="6"/>
  <c r="G876" i="6"/>
  <c r="F876" i="6"/>
  <c r="E876" i="6"/>
  <c r="D876" i="6"/>
  <c r="C876" i="6"/>
  <c r="B876" i="6"/>
  <c r="A876" i="6"/>
  <c r="X875" i="6"/>
  <c r="W875" i="6"/>
  <c r="V875" i="6"/>
  <c r="U875" i="6"/>
  <c r="T875" i="6"/>
  <c r="S875" i="6"/>
  <c r="R875" i="6"/>
  <c r="Q875" i="6"/>
  <c r="P875" i="6"/>
  <c r="O875" i="6"/>
  <c r="N875" i="6"/>
  <c r="M875" i="6"/>
  <c r="L875" i="6"/>
  <c r="K875" i="6"/>
  <c r="J875" i="6"/>
  <c r="I875" i="6"/>
  <c r="H875" i="6"/>
  <c r="G875" i="6"/>
  <c r="F875" i="6"/>
  <c r="E875" i="6"/>
  <c r="D875" i="6"/>
  <c r="C875" i="6"/>
  <c r="B875" i="6"/>
  <c r="A875" i="6"/>
  <c r="X874" i="6"/>
  <c r="W874" i="6"/>
  <c r="V874" i="6"/>
  <c r="U874" i="6"/>
  <c r="T874" i="6"/>
  <c r="S874" i="6"/>
  <c r="R874" i="6"/>
  <c r="Q874" i="6"/>
  <c r="P874" i="6"/>
  <c r="O874" i="6"/>
  <c r="N874" i="6"/>
  <c r="M874" i="6"/>
  <c r="L874" i="6"/>
  <c r="K874" i="6"/>
  <c r="J874" i="6"/>
  <c r="I874" i="6"/>
  <c r="H874" i="6"/>
  <c r="G874" i="6"/>
  <c r="F874" i="6"/>
  <c r="E874" i="6"/>
  <c r="D874" i="6"/>
  <c r="C874" i="6"/>
  <c r="B874" i="6"/>
  <c r="A874" i="6"/>
  <c r="X873" i="6"/>
  <c r="W873" i="6"/>
  <c r="V873" i="6"/>
  <c r="U873" i="6"/>
  <c r="T873" i="6"/>
  <c r="S873" i="6"/>
  <c r="R873" i="6"/>
  <c r="Q873" i="6"/>
  <c r="P873" i="6"/>
  <c r="O873" i="6"/>
  <c r="N873" i="6"/>
  <c r="M873" i="6"/>
  <c r="L873" i="6"/>
  <c r="K873" i="6"/>
  <c r="J873" i="6"/>
  <c r="I873" i="6"/>
  <c r="H873" i="6"/>
  <c r="G873" i="6"/>
  <c r="F873" i="6"/>
  <c r="E873" i="6"/>
  <c r="D873" i="6"/>
  <c r="C873" i="6"/>
  <c r="B873" i="6"/>
  <c r="A873" i="6"/>
  <c r="X872" i="6"/>
  <c r="W872" i="6"/>
  <c r="V872" i="6"/>
  <c r="U872" i="6"/>
  <c r="T872" i="6"/>
  <c r="S872" i="6"/>
  <c r="R872" i="6"/>
  <c r="Q872" i="6"/>
  <c r="P872" i="6"/>
  <c r="O872" i="6"/>
  <c r="N872" i="6"/>
  <c r="M872" i="6"/>
  <c r="L872" i="6"/>
  <c r="K872" i="6"/>
  <c r="J872" i="6"/>
  <c r="I872" i="6"/>
  <c r="H872" i="6"/>
  <c r="G872" i="6"/>
  <c r="F872" i="6"/>
  <c r="E872" i="6"/>
  <c r="D872" i="6"/>
  <c r="C872" i="6"/>
  <c r="B872" i="6"/>
  <c r="A872" i="6"/>
  <c r="X871" i="6"/>
  <c r="W871" i="6"/>
  <c r="V871" i="6"/>
  <c r="U871" i="6"/>
  <c r="T871" i="6"/>
  <c r="S871" i="6"/>
  <c r="R871" i="6"/>
  <c r="Q871" i="6"/>
  <c r="P871" i="6"/>
  <c r="O871" i="6"/>
  <c r="N871" i="6"/>
  <c r="M871" i="6"/>
  <c r="L871" i="6"/>
  <c r="K871" i="6"/>
  <c r="J871" i="6"/>
  <c r="I871" i="6"/>
  <c r="H871" i="6"/>
  <c r="G871" i="6"/>
  <c r="F871" i="6"/>
  <c r="E871" i="6"/>
  <c r="D871" i="6"/>
  <c r="C871" i="6"/>
  <c r="B871" i="6"/>
  <c r="A871" i="6"/>
  <c r="X870" i="6"/>
  <c r="W870" i="6"/>
  <c r="V870" i="6"/>
  <c r="U870" i="6"/>
  <c r="T870" i="6"/>
  <c r="S870" i="6"/>
  <c r="R870" i="6"/>
  <c r="Q870" i="6"/>
  <c r="P870" i="6"/>
  <c r="O870" i="6"/>
  <c r="N870" i="6"/>
  <c r="M870" i="6"/>
  <c r="L870" i="6"/>
  <c r="K870" i="6"/>
  <c r="J870" i="6"/>
  <c r="I870" i="6"/>
  <c r="H870" i="6"/>
  <c r="G870" i="6"/>
  <c r="F870" i="6"/>
  <c r="E870" i="6"/>
  <c r="D870" i="6"/>
  <c r="C870" i="6"/>
  <c r="B870" i="6"/>
  <c r="A870" i="6"/>
  <c r="X869" i="6"/>
  <c r="W869" i="6"/>
  <c r="V869" i="6"/>
  <c r="U869" i="6"/>
  <c r="T869" i="6"/>
  <c r="S869" i="6"/>
  <c r="R869" i="6"/>
  <c r="Q869" i="6"/>
  <c r="P869" i="6"/>
  <c r="O869" i="6"/>
  <c r="N869" i="6"/>
  <c r="M869" i="6"/>
  <c r="L869" i="6"/>
  <c r="K869" i="6"/>
  <c r="J869" i="6"/>
  <c r="I869" i="6"/>
  <c r="H869" i="6"/>
  <c r="G869" i="6"/>
  <c r="F869" i="6"/>
  <c r="E869" i="6"/>
  <c r="D869" i="6"/>
  <c r="C869" i="6"/>
  <c r="B869" i="6"/>
  <c r="A869" i="6"/>
  <c r="X868" i="6"/>
  <c r="W868" i="6"/>
  <c r="V868" i="6"/>
  <c r="U868" i="6"/>
  <c r="T868" i="6"/>
  <c r="S868" i="6"/>
  <c r="R868" i="6"/>
  <c r="Q868" i="6"/>
  <c r="P868" i="6"/>
  <c r="O868" i="6"/>
  <c r="N868" i="6"/>
  <c r="M868" i="6"/>
  <c r="L868" i="6"/>
  <c r="K868" i="6"/>
  <c r="J868" i="6"/>
  <c r="I868" i="6"/>
  <c r="H868" i="6"/>
  <c r="G868" i="6"/>
  <c r="F868" i="6"/>
  <c r="E868" i="6"/>
  <c r="D868" i="6"/>
  <c r="C868" i="6"/>
  <c r="B868" i="6"/>
  <c r="A868" i="6"/>
  <c r="X867" i="6"/>
  <c r="W867" i="6"/>
  <c r="V867" i="6"/>
  <c r="U867" i="6"/>
  <c r="T867" i="6"/>
  <c r="S867" i="6"/>
  <c r="R867" i="6"/>
  <c r="Q867" i="6"/>
  <c r="P867" i="6"/>
  <c r="O867" i="6"/>
  <c r="N867" i="6"/>
  <c r="M867" i="6"/>
  <c r="L867" i="6"/>
  <c r="K867" i="6"/>
  <c r="J867" i="6"/>
  <c r="I867" i="6"/>
  <c r="H867" i="6"/>
  <c r="G867" i="6"/>
  <c r="F867" i="6"/>
  <c r="E867" i="6"/>
  <c r="D867" i="6"/>
  <c r="C867" i="6"/>
  <c r="B867" i="6"/>
  <c r="A867" i="6"/>
  <c r="X866" i="6"/>
  <c r="W866" i="6"/>
  <c r="V866" i="6"/>
  <c r="U866" i="6"/>
  <c r="T866" i="6"/>
  <c r="S866" i="6"/>
  <c r="R866" i="6"/>
  <c r="Q866" i="6"/>
  <c r="P866" i="6"/>
  <c r="O866" i="6"/>
  <c r="N866" i="6"/>
  <c r="M866" i="6"/>
  <c r="L866" i="6"/>
  <c r="K866" i="6"/>
  <c r="J866" i="6"/>
  <c r="I866" i="6"/>
  <c r="H866" i="6"/>
  <c r="G866" i="6"/>
  <c r="F866" i="6"/>
  <c r="E866" i="6"/>
  <c r="D866" i="6"/>
  <c r="C866" i="6"/>
  <c r="B866" i="6"/>
  <c r="A866" i="6"/>
  <c r="X865" i="6"/>
  <c r="W865" i="6"/>
  <c r="V865" i="6"/>
  <c r="U865" i="6"/>
  <c r="T865" i="6"/>
  <c r="S865" i="6"/>
  <c r="R865" i="6"/>
  <c r="Q865" i="6"/>
  <c r="P865" i="6"/>
  <c r="O865" i="6"/>
  <c r="N865" i="6"/>
  <c r="M865" i="6"/>
  <c r="L865" i="6"/>
  <c r="K865" i="6"/>
  <c r="J865" i="6"/>
  <c r="I865" i="6"/>
  <c r="H865" i="6"/>
  <c r="G865" i="6"/>
  <c r="F865" i="6"/>
  <c r="E865" i="6"/>
  <c r="D865" i="6"/>
  <c r="C865" i="6"/>
  <c r="B865" i="6"/>
  <c r="A865" i="6"/>
  <c r="X864" i="6"/>
  <c r="W864" i="6"/>
  <c r="V864" i="6"/>
  <c r="U864" i="6"/>
  <c r="T864" i="6"/>
  <c r="S864" i="6"/>
  <c r="R864" i="6"/>
  <c r="Q864" i="6"/>
  <c r="P864" i="6"/>
  <c r="O864" i="6"/>
  <c r="N864" i="6"/>
  <c r="M864" i="6"/>
  <c r="L864" i="6"/>
  <c r="K864" i="6"/>
  <c r="J864" i="6"/>
  <c r="I864" i="6"/>
  <c r="H864" i="6"/>
  <c r="G864" i="6"/>
  <c r="F864" i="6"/>
  <c r="E864" i="6"/>
  <c r="D864" i="6"/>
  <c r="C864" i="6"/>
  <c r="B864" i="6"/>
  <c r="A864" i="6"/>
  <c r="X863" i="6"/>
  <c r="W863" i="6"/>
  <c r="V863" i="6"/>
  <c r="U863" i="6"/>
  <c r="T863" i="6"/>
  <c r="S863" i="6"/>
  <c r="R863" i="6"/>
  <c r="Q863" i="6"/>
  <c r="P863" i="6"/>
  <c r="O863" i="6"/>
  <c r="N863" i="6"/>
  <c r="M863" i="6"/>
  <c r="L863" i="6"/>
  <c r="K863" i="6"/>
  <c r="J863" i="6"/>
  <c r="I863" i="6"/>
  <c r="H863" i="6"/>
  <c r="G863" i="6"/>
  <c r="F863" i="6"/>
  <c r="E863" i="6"/>
  <c r="D863" i="6"/>
  <c r="C863" i="6"/>
  <c r="B863" i="6"/>
  <c r="A863" i="6"/>
  <c r="X862" i="6"/>
  <c r="W862" i="6"/>
  <c r="V862" i="6"/>
  <c r="U862" i="6"/>
  <c r="T862" i="6"/>
  <c r="S862" i="6"/>
  <c r="R862" i="6"/>
  <c r="Q862" i="6"/>
  <c r="P862" i="6"/>
  <c r="O862" i="6"/>
  <c r="N862" i="6"/>
  <c r="M862" i="6"/>
  <c r="L862" i="6"/>
  <c r="K862" i="6"/>
  <c r="J862" i="6"/>
  <c r="I862" i="6"/>
  <c r="H862" i="6"/>
  <c r="G862" i="6"/>
  <c r="F862" i="6"/>
  <c r="E862" i="6"/>
  <c r="D862" i="6"/>
  <c r="C862" i="6"/>
  <c r="B862" i="6"/>
  <c r="A862" i="6"/>
  <c r="X861" i="6"/>
  <c r="W861" i="6"/>
  <c r="V861" i="6"/>
  <c r="U861" i="6"/>
  <c r="T861" i="6"/>
  <c r="S861" i="6"/>
  <c r="R861" i="6"/>
  <c r="Q861" i="6"/>
  <c r="P861" i="6"/>
  <c r="O861" i="6"/>
  <c r="N861" i="6"/>
  <c r="M861" i="6"/>
  <c r="L861" i="6"/>
  <c r="K861" i="6"/>
  <c r="J861" i="6"/>
  <c r="I861" i="6"/>
  <c r="H861" i="6"/>
  <c r="G861" i="6"/>
  <c r="F861" i="6"/>
  <c r="E861" i="6"/>
  <c r="D861" i="6"/>
  <c r="C861" i="6"/>
  <c r="B861" i="6"/>
  <c r="A861" i="6"/>
  <c r="X860" i="6"/>
  <c r="W860" i="6"/>
  <c r="V860" i="6"/>
  <c r="U860" i="6"/>
  <c r="T860" i="6"/>
  <c r="S860" i="6"/>
  <c r="R860" i="6"/>
  <c r="Q860" i="6"/>
  <c r="P860" i="6"/>
  <c r="O860" i="6"/>
  <c r="N860" i="6"/>
  <c r="M860" i="6"/>
  <c r="L860" i="6"/>
  <c r="K860" i="6"/>
  <c r="J860" i="6"/>
  <c r="I860" i="6"/>
  <c r="H860" i="6"/>
  <c r="G860" i="6"/>
  <c r="F860" i="6"/>
  <c r="E860" i="6"/>
  <c r="D860" i="6"/>
  <c r="C860" i="6"/>
  <c r="B860" i="6"/>
  <c r="A860" i="6"/>
  <c r="X859" i="6"/>
  <c r="W859" i="6"/>
  <c r="V859" i="6"/>
  <c r="U859" i="6"/>
  <c r="T859" i="6"/>
  <c r="S859" i="6"/>
  <c r="R859" i="6"/>
  <c r="Q859" i="6"/>
  <c r="P859" i="6"/>
  <c r="O859" i="6"/>
  <c r="N859" i="6"/>
  <c r="M859" i="6"/>
  <c r="L859" i="6"/>
  <c r="K859" i="6"/>
  <c r="J859" i="6"/>
  <c r="I859" i="6"/>
  <c r="H859" i="6"/>
  <c r="G859" i="6"/>
  <c r="F859" i="6"/>
  <c r="E859" i="6"/>
  <c r="D859" i="6"/>
  <c r="C859" i="6"/>
  <c r="B859" i="6"/>
  <c r="A859" i="6"/>
  <c r="X858" i="6"/>
  <c r="W858" i="6"/>
  <c r="V858" i="6"/>
  <c r="U858" i="6"/>
  <c r="T858" i="6"/>
  <c r="S858" i="6"/>
  <c r="R858" i="6"/>
  <c r="Q858" i="6"/>
  <c r="P858" i="6"/>
  <c r="O858" i="6"/>
  <c r="N858" i="6"/>
  <c r="M858" i="6"/>
  <c r="L858" i="6"/>
  <c r="K858" i="6"/>
  <c r="J858" i="6"/>
  <c r="I858" i="6"/>
  <c r="H858" i="6"/>
  <c r="G858" i="6"/>
  <c r="F858" i="6"/>
  <c r="E858" i="6"/>
  <c r="D858" i="6"/>
  <c r="C858" i="6"/>
  <c r="B858" i="6"/>
  <c r="A858" i="6"/>
  <c r="X857" i="6"/>
  <c r="W857" i="6"/>
  <c r="V857" i="6"/>
  <c r="U857" i="6"/>
  <c r="T857" i="6"/>
  <c r="S857" i="6"/>
  <c r="R857" i="6"/>
  <c r="Q857" i="6"/>
  <c r="P857" i="6"/>
  <c r="O857" i="6"/>
  <c r="N857" i="6"/>
  <c r="M857" i="6"/>
  <c r="L857" i="6"/>
  <c r="K857" i="6"/>
  <c r="J857" i="6"/>
  <c r="I857" i="6"/>
  <c r="H857" i="6"/>
  <c r="G857" i="6"/>
  <c r="F857" i="6"/>
  <c r="E857" i="6"/>
  <c r="D857" i="6"/>
  <c r="C857" i="6"/>
  <c r="B857" i="6"/>
  <c r="A857" i="6"/>
  <c r="X856" i="6"/>
  <c r="W856" i="6"/>
  <c r="V856" i="6"/>
  <c r="U856" i="6"/>
  <c r="T856" i="6"/>
  <c r="S856" i="6"/>
  <c r="R856" i="6"/>
  <c r="Q856" i="6"/>
  <c r="P856" i="6"/>
  <c r="O856" i="6"/>
  <c r="N856" i="6"/>
  <c r="M856" i="6"/>
  <c r="L856" i="6"/>
  <c r="K856" i="6"/>
  <c r="J856" i="6"/>
  <c r="I856" i="6"/>
  <c r="H856" i="6"/>
  <c r="G856" i="6"/>
  <c r="F856" i="6"/>
  <c r="E856" i="6"/>
  <c r="D856" i="6"/>
  <c r="C856" i="6"/>
  <c r="B856" i="6"/>
  <c r="A856" i="6"/>
  <c r="X855" i="6"/>
  <c r="W855" i="6"/>
  <c r="V855" i="6"/>
  <c r="U855" i="6"/>
  <c r="T855" i="6"/>
  <c r="S855" i="6"/>
  <c r="R855" i="6"/>
  <c r="Q855" i="6"/>
  <c r="P855" i="6"/>
  <c r="O855" i="6"/>
  <c r="N855" i="6"/>
  <c r="M855" i="6"/>
  <c r="L855" i="6"/>
  <c r="K855" i="6"/>
  <c r="J855" i="6"/>
  <c r="I855" i="6"/>
  <c r="H855" i="6"/>
  <c r="G855" i="6"/>
  <c r="F855" i="6"/>
  <c r="E855" i="6"/>
  <c r="D855" i="6"/>
  <c r="C855" i="6"/>
  <c r="B855" i="6"/>
  <c r="A855" i="6"/>
  <c r="X854" i="6"/>
  <c r="W854" i="6"/>
  <c r="V854" i="6"/>
  <c r="U854" i="6"/>
  <c r="T854" i="6"/>
  <c r="S854" i="6"/>
  <c r="R854" i="6"/>
  <c r="Q854" i="6"/>
  <c r="P854" i="6"/>
  <c r="O854" i="6"/>
  <c r="N854" i="6"/>
  <c r="M854" i="6"/>
  <c r="L854" i="6"/>
  <c r="K854" i="6"/>
  <c r="J854" i="6"/>
  <c r="I854" i="6"/>
  <c r="H854" i="6"/>
  <c r="G854" i="6"/>
  <c r="F854" i="6"/>
  <c r="E854" i="6"/>
  <c r="D854" i="6"/>
  <c r="C854" i="6"/>
  <c r="B854" i="6"/>
  <c r="A854" i="6"/>
  <c r="X853" i="6"/>
  <c r="W853" i="6"/>
  <c r="V853" i="6"/>
  <c r="U853" i="6"/>
  <c r="T853" i="6"/>
  <c r="S853" i="6"/>
  <c r="R853" i="6"/>
  <c r="Q853" i="6"/>
  <c r="P853" i="6"/>
  <c r="O853" i="6"/>
  <c r="N853" i="6"/>
  <c r="M853" i="6"/>
  <c r="L853" i="6"/>
  <c r="K853" i="6"/>
  <c r="J853" i="6"/>
  <c r="I853" i="6"/>
  <c r="H853" i="6"/>
  <c r="G853" i="6"/>
  <c r="F853" i="6"/>
  <c r="E853" i="6"/>
  <c r="D853" i="6"/>
  <c r="C853" i="6"/>
  <c r="B853" i="6"/>
  <c r="A853" i="6"/>
  <c r="X852" i="6"/>
  <c r="W852" i="6"/>
  <c r="V852" i="6"/>
  <c r="U852" i="6"/>
  <c r="T852" i="6"/>
  <c r="S852" i="6"/>
  <c r="R852" i="6"/>
  <c r="Q852" i="6"/>
  <c r="P852" i="6"/>
  <c r="O852" i="6"/>
  <c r="N852" i="6"/>
  <c r="M852" i="6"/>
  <c r="L852" i="6"/>
  <c r="K852" i="6"/>
  <c r="J852" i="6"/>
  <c r="I852" i="6"/>
  <c r="H852" i="6"/>
  <c r="G852" i="6"/>
  <c r="F852" i="6"/>
  <c r="E852" i="6"/>
  <c r="D852" i="6"/>
  <c r="C852" i="6"/>
  <c r="B852" i="6"/>
  <c r="A852" i="6"/>
  <c r="X851" i="6"/>
  <c r="W851" i="6"/>
  <c r="V851" i="6"/>
  <c r="U851" i="6"/>
  <c r="T851" i="6"/>
  <c r="S851" i="6"/>
  <c r="R851" i="6"/>
  <c r="Q851" i="6"/>
  <c r="P851" i="6"/>
  <c r="O851" i="6"/>
  <c r="N851" i="6"/>
  <c r="M851" i="6"/>
  <c r="L851" i="6"/>
  <c r="K851" i="6"/>
  <c r="J851" i="6"/>
  <c r="I851" i="6"/>
  <c r="H851" i="6"/>
  <c r="G851" i="6"/>
  <c r="F851" i="6"/>
  <c r="E851" i="6"/>
  <c r="D851" i="6"/>
  <c r="C851" i="6"/>
  <c r="B851" i="6"/>
  <c r="A851" i="6"/>
  <c r="X850" i="6"/>
  <c r="W850" i="6"/>
  <c r="V850" i="6"/>
  <c r="U850" i="6"/>
  <c r="T850" i="6"/>
  <c r="S850" i="6"/>
  <c r="R850" i="6"/>
  <c r="Q850" i="6"/>
  <c r="P850" i="6"/>
  <c r="O850" i="6"/>
  <c r="N850" i="6"/>
  <c r="M850" i="6"/>
  <c r="L850" i="6"/>
  <c r="K850" i="6"/>
  <c r="J850" i="6"/>
  <c r="I850" i="6"/>
  <c r="H850" i="6"/>
  <c r="G850" i="6"/>
  <c r="F850" i="6"/>
  <c r="E850" i="6"/>
  <c r="D850" i="6"/>
  <c r="C850" i="6"/>
  <c r="B850" i="6"/>
  <c r="A850" i="6"/>
  <c r="X849" i="6"/>
  <c r="W849" i="6"/>
  <c r="V849" i="6"/>
  <c r="U849" i="6"/>
  <c r="T849" i="6"/>
  <c r="S849" i="6"/>
  <c r="R849" i="6"/>
  <c r="Q849" i="6"/>
  <c r="P849" i="6"/>
  <c r="O849" i="6"/>
  <c r="N849" i="6"/>
  <c r="M849" i="6"/>
  <c r="L849" i="6"/>
  <c r="K849" i="6"/>
  <c r="J849" i="6"/>
  <c r="I849" i="6"/>
  <c r="H849" i="6"/>
  <c r="G849" i="6"/>
  <c r="F849" i="6"/>
  <c r="E849" i="6"/>
  <c r="D849" i="6"/>
  <c r="C849" i="6"/>
  <c r="B849" i="6"/>
  <c r="A849" i="6"/>
  <c r="X848" i="6"/>
  <c r="W848" i="6"/>
  <c r="V848" i="6"/>
  <c r="U848" i="6"/>
  <c r="T848" i="6"/>
  <c r="S848" i="6"/>
  <c r="R848" i="6"/>
  <c r="Q848" i="6"/>
  <c r="P848" i="6"/>
  <c r="O848" i="6"/>
  <c r="N848" i="6"/>
  <c r="M848" i="6"/>
  <c r="L848" i="6"/>
  <c r="K848" i="6"/>
  <c r="J848" i="6"/>
  <c r="I848" i="6"/>
  <c r="H848" i="6"/>
  <c r="G848" i="6"/>
  <c r="F848" i="6"/>
  <c r="E848" i="6"/>
  <c r="D848" i="6"/>
  <c r="C848" i="6"/>
  <c r="B848" i="6"/>
  <c r="A848" i="6"/>
  <c r="X847" i="6"/>
  <c r="W847" i="6"/>
  <c r="V847" i="6"/>
  <c r="U847" i="6"/>
  <c r="T847" i="6"/>
  <c r="S847" i="6"/>
  <c r="R847" i="6"/>
  <c r="Q847" i="6"/>
  <c r="P847" i="6"/>
  <c r="O847" i="6"/>
  <c r="N847" i="6"/>
  <c r="M847" i="6"/>
  <c r="L847" i="6"/>
  <c r="K847" i="6"/>
  <c r="J847" i="6"/>
  <c r="I847" i="6"/>
  <c r="H847" i="6"/>
  <c r="G847" i="6"/>
  <c r="F847" i="6"/>
  <c r="E847" i="6"/>
  <c r="D847" i="6"/>
  <c r="C847" i="6"/>
  <c r="B847" i="6"/>
  <c r="A847" i="6"/>
  <c r="X846" i="6"/>
  <c r="W846" i="6"/>
  <c r="V846" i="6"/>
  <c r="U846" i="6"/>
  <c r="T846" i="6"/>
  <c r="S846" i="6"/>
  <c r="R846" i="6"/>
  <c r="Q846" i="6"/>
  <c r="P846" i="6"/>
  <c r="O846" i="6"/>
  <c r="N846" i="6"/>
  <c r="M846" i="6"/>
  <c r="L846" i="6"/>
  <c r="K846" i="6"/>
  <c r="J846" i="6"/>
  <c r="I846" i="6"/>
  <c r="H846" i="6"/>
  <c r="G846" i="6"/>
  <c r="F846" i="6"/>
  <c r="E846" i="6"/>
  <c r="D846" i="6"/>
  <c r="C846" i="6"/>
  <c r="B846" i="6"/>
  <c r="A846" i="6"/>
  <c r="X845" i="6"/>
  <c r="W845" i="6"/>
  <c r="V845" i="6"/>
  <c r="U845" i="6"/>
  <c r="T845" i="6"/>
  <c r="S845" i="6"/>
  <c r="R845" i="6"/>
  <c r="Q845" i="6"/>
  <c r="P845" i="6"/>
  <c r="O845" i="6"/>
  <c r="N845" i="6"/>
  <c r="M845" i="6"/>
  <c r="L845" i="6"/>
  <c r="K845" i="6"/>
  <c r="J845" i="6"/>
  <c r="I845" i="6"/>
  <c r="H845" i="6"/>
  <c r="G845" i="6"/>
  <c r="F845" i="6"/>
  <c r="E845" i="6"/>
  <c r="D845" i="6"/>
  <c r="C845" i="6"/>
  <c r="B845" i="6"/>
  <c r="A845" i="6"/>
  <c r="X844" i="6"/>
  <c r="W844" i="6"/>
  <c r="V844" i="6"/>
  <c r="U844" i="6"/>
  <c r="T844" i="6"/>
  <c r="S844" i="6"/>
  <c r="R844" i="6"/>
  <c r="Q844" i="6"/>
  <c r="P844" i="6"/>
  <c r="O844" i="6"/>
  <c r="N844" i="6"/>
  <c r="M844" i="6"/>
  <c r="L844" i="6"/>
  <c r="K844" i="6"/>
  <c r="J844" i="6"/>
  <c r="I844" i="6"/>
  <c r="H844" i="6"/>
  <c r="G844" i="6"/>
  <c r="F844" i="6"/>
  <c r="E844" i="6"/>
  <c r="D844" i="6"/>
  <c r="C844" i="6"/>
  <c r="B844" i="6"/>
  <c r="A844" i="6"/>
  <c r="X843" i="6"/>
  <c r="W843" i="6"/>
  <c r="V843" i="6"/>
  <c r="U843" i="6"/>
  <c r="T843" i="6"/>
  <c r="S843" i="6"/>
  <c r="R843" i="6"/>
  <c r="Q843" i="6"/>
  <c r="P843" i="6"/>
  <c r="O843" i="6"/>
  <c r="N843" i="6"/>
  <c r="M843" i="6"/>
  <c r="L843" i="6"/>
  <c r="K843" i="6"/>
  <c r="J843" i="6"/>
  <c r="I843" i="6"/>
  <c r="H843" i="6"/>
  <c r="G843" i="6"/>
  <c r="F843" i="6"/>
  <c r="E843" i="6"/>
  <c r="D843" i="6"/>
  <c r="C843" i="6"/>
  <c r="B843" i="6"/>
  <c r="A843" i="6"/>
  <c r="X842" i="6"/>
  <c r="W842" i="6"/>
  <c r="V842" i="6"/>
  <c r="U842" i="6"/>
  <c r="T842" i="6"/>
  <c r="S842" i="6"/>
  <c r="R842" i="6"/>
  <c r="Q842" i="6"/>
  <c r="P842" i="6"/>
  <c r="O842" i="6"/>
  <c r="N842" i="6"/>
  <c r="M842" i="6"/>
  <c r="L842" i="6"/>
  <c r="K842" i="6"/>
  <c r="J842" i="6"/>
  <c r="I842" i="6"/>
  <c r="H842" i="6"/>
  <c r="G842" i="6"/>
  <c r="F842" i="6"/>
  <c r="E842" i="6"/>
  <c r="D842" i="6"/>
  <c r="C842" i="6"/>
  <c r="B842" i="6"/>
  <c r="A842" i="6"/>
  <c r="X841" i="6"/>
  <c r="W841" i="6"/>
  <c r="V841" i="6"/>
  <c r="U841" i="6"/>
  <c r="T841" i="6"/>
  <c r="S841" i="6"/>
  <c r="R841" i="6"/>
  <c r="Q841" i="6"/>
  <c r="P841" i="6"/>
  <c r="O841" i="6"/>
  <c r="N841" i="6"/>
  <c r="M841" i="6"/>
  <c r="L841" i="6"/>
  <c r="K841" i="6"/>
  <c r="J841" i="6"/>
  <c r="I841" i="6"/>
  <c r="H841" i="6"/>
  <c r="G841" i="6"/>
  <c r="F841" i="6"/>
  <c r="E841" i="6"/>
  <c r="D841" i="6"/>
  <c r="C841" i="6"/>
  <c r="B841" i="6"/>
  <c r="A841" i="6"/>
  <c r="X840" i="6"/>
  <c r="W840" i="6"/>
  <c r="V840" i="6"/>
  <c r="U840" i="6"/>
  <c r="T840" i="6"/>
  <c r="S840" i="6"/>
  <c r="R840" i="6"/>
  <c r="Q840" i="6"/>
  <c r="P840" i="6"/>
  <c r="O840" i="6"/>
  <c r="N840" i="6"/>
  <c r="M840" i="6"/>
  <c r="L840" i="6"/>
  <c r="K840" i="6"/>
  <c r="J840" i="6"/>
  <c r="I840" i="6"/>
  <c r="H840" i="6"/>
  <c r="G840" i="6"/>
  <c r="F840" i="6"/>
  <c r="E840" i="6"/>
  <c r="D840" i="6"/>
  <c r="C840" i="6"/>
  <c r="B840" i="6"/>
  <c r="A840" i="6"/>
  <c r="X839" i="6"/>
  <c r="W839" i="6"/>
  <c r="V839" i="6"/>
  <c r="U839" i="6"/>
  <c r="T839" i="6"/>
  <c r="S839" i="6"/>
  <c r="R839" i="6"/>
  <c r="Q839" i="6"/>
  <c r="P839" i="6"/>
  <c r="O839" i="6"/>
  <c r="N839" i="6"/>
  <c r="M839" i="6"/>
  <c r="L839" i="6"/>
  <c r="K839" i="6"/>
  <c r="J839" i="6"/>
  <c r="I839" i="6"/>
  <c r="H839" i="6"/>
  <c r="G839" i="6"/>
  <c r="F839" i="6"/>
  <c r="E839" i="6"/>
  <c r="D839" i="6"/>
  <c r="C839" i="6"/>
  <c r="B839" i="6"/>
  <c r="A839" i="6"/>
  <c r="X838" i="6"/>
  <c r="W838" i="6"/>
  <c r="V838" i="6"/>
  <c r="U838" i="6"/>
  <c r="T838" i="6"/>
  <c r="S838" i="6"/>
  <c r="R838" i="6"/>
  <c r="Q838" i="6"/>
  <c r="P838" i="6"/>
  <c r="O838" i="6"/>
  <c r="N838" i="6"/>
  <c r="M838" i="6"/>
  <c r="L838" i="6"/>
  <c r="K838" i="6"/>
  <c r="J838" i="6"/>
  <c r="I838" i="6"/>
  <c r="H838" i="6"/>
  <c r="G838" i="6"/>
  <c r="F838" i="6"/>
  <c r="E838" i="6"/>
  <c r="D838" i="6"/>
  <c r="C838" i="6"/>
  <c r="B838" i="6"/>
  <c r="A838" i="6"/>
  <c r="X837" i="6"/>
  <c r="W837" i="6"/>
  <c r="V837" i="6"/>
  <c r="U837" i="6"/>
  <c r="T837" i="6"/>
  <c r="S837" i="6"/>
  <c r="R837" i="6"/>
  <c r="Q837" i="6"/>
  <c r="P837" i="6"/>
  <c r="O837" i="6"/>
  <c r="N837" i="6"/>
  <c r="M837" i="6"/>
  <c r="L837" i="6"/>
  <c r="K837" i="6"/>
  <c r="J837" i="6"/>
  <c r="I837" i="6"/>
  <c r="H837" i="6"/>
  <c r="G837" i="6"/>
  <c r="F837" i="6"/>
  <c r="E837" i="6"/>
  <c r="D837" i="6"/>
  <c r="C837" i="6"/>
  <c r="B837" i="6"/>
  <c r="A837" i="6"/>
  <c r="X836" i="6"/>
  <c r="W836" i="6"/>
  <c r="V836" i="6"/>
  <c r="U836" i="6"/>
  <c r="T836" i="6"/>
  <c r="S836" i="6"/>
  <c r="R836" i="6"/>
  <c r="Q836" i="6"/>
  <c r="P836" i="6"/>
  <c r="O836" i="6"/>
  <c r="N836" i="6"/>
  <c r="M836" i="6"/>
  <c r="L836" i="6"/>
  <c r="K836" i="6"/>
  <c r="J836" i="6"/>
  <c r="I836" i="6"/>
  <c r="H836" i="6"/>
  <c r="G836" i="6"/>
  <c r="F836" i="6"/>
  <c r="E836" i="6"/>
  <c r="D836" i="6"/>
  <c r="C836" i="6"/>
  <c r="B836" i="6"/>
  <c r="A836" i="6"/>
  <c r="X835" i="6"/>
  <c r="W835" i="6"/>
  <c r="V835" i="6"/>
  <c r="U835" i="6"/>
  <c r="T835" i="6"/>
  <c r="S835" i="6"/>
  <c r="R835" i="6"/>
  <c r="Q835" i="6"/>
  <c r="P835" i="6"/>
  <c r="O835" i="6"/>
  <c r="N835" i="6"/>
  <c r="M835" i="6"/>
  <c r="L835" i="6"/>
  <c r="K835" i="6"/>
  <c r="J835" i="6"/>
  <c r="I835" i="6"/>
  <c r="H835" i="6"/>
  <c r="G835" i="6"/>
  <c r="F835" i="6"/>
  <c r="E835" i="6"/>
  <c r="D835" i="6"/>
  <c r="C835" i="6"/>
  <c r="B835" i="6"/>
  <c r="A835" i="6"/>
  <c r="X834" i="6"/>
  <c r="W834" i="6"/>
  <c r="V834" i="6"/>
  <c r="U834" i="6"/>
  <c r="T834" i="6"/>
  <c r="S834" i="6"/>
  <c r="R834" i="6"/>
  <c r="Q834" i="6"/>
  <c r="P834" i="6"/>
  <c r="O834" i="6"/>
  <c r="N834" i="6"/>
  <c r="M834" i="6"/>
  <c r="L834" i="6"/>
  <c r="K834" i="6"/>
  <c r="J834" i="6"/>
  <c r="I834" i="6"/>
  <c r="H834" i="6"/>
  <c r="G834" i="6"/>
  <c r="F834" i="6"/>
  <c r="E834" i="6"/>
  <c r="D834" i="6"/>
  <c r="C834" i="6"/>
  <c r="B834" i="6"/>
  <c r="A834" i="6"/>
  <c r="X833" i="6"/>
  <c r="W833" i="6"/>
  <c r="V833" i="6"/>
  <c r="U833" i="6"/>
  <c r="T833" i="6"/>
  <c r="S833" i="6"/>
  <c r="R833" i="6"/>
  <c r="Q833" i="6"/>
  <c r="P833" i="6"/>
  <c r="O833" i="6"/>
  <c r="N833" i="6"/>
  <c r="M833" i="6"/>
  <c r="L833" i="6"/>
  <c r="K833" i="6"/>
  <c r="J833" i="6"/>
  <c r="I833" i="6"/>
  <c r="H833" i="6"/>
  <c r="G833" i="6"/>
  <c r="F833" i="6"/>
  <c r="E833" i="6"/>
  <c r="D833" i="6"/>
  <c r="C833" i="6"/>
  <c r="B833" i="6"/>
  <c r="A833" i="6"/>
  <c r="X832" i="6"/>
  <c r="W832" i="6"/>
  <c r="V832" i="6"/>
  <c r="U832" i="6"/>
  <c r="T832" i="6"/>
  <c r="S832" i="6"/>
  <c r="R832" i="6"/>
  <c r="Q832" i="6"/>
  <c r="P832" i="6"/>
  <c r="O832" i="6"/>
  <c r="N832" i="6"/>
  <c r="M832" i="6"/>
  <c r="L832" i="6"/>
  <c r="K832" i="6"/>
  <c r="J832" i="6"/>
  <c r="I832" i="6"/>
  <c r="H832" i="6"/>
  <c r="G832" i="6"/>
  <c r="F832" i="6"/>
  <c r="E832" i="6"/>
  <c r="D832" i="6"/>
  <c r="C832" i="6"/>
  <c r="B832" i="6"/>
  <c r="A832" i="6"/>
  <c r="X831" i="6"/>
  <c r="W831" i="6"/>
  <c r="V831" i="6"/>
  <c r="U831" i="6"/>
  <c r="T831" i="6"/>
  <c r="S831" i="6"/>
  <c r="R831" i="6"/>
  <c r="Q831" i="6"/>
  <c r="P831" i="6"/>
  <c r="O831" i="6"/>
  <c r="N831" i="6"/>
  <c r="M831" i="6"/>
  <c r="L831" i="6"/>
  <c r="K831" i="6"/>
  <c r="J831" i="6"/>
  <c r="I831" i="6"/>
  <c r="H831" i="6"/>
  <c r="G831" i="6"/>
  <c r="F831" i="6"/>
  <c r="E831" i="6"/>
  <c r="D831" i="6"/>
  <c r="C831" i="6"/>
  <c r="B831" i="6"/>
  <c r="A831" i="6"/>
  <c r="X830" i="6"/>
  <c r="W830" i="6"/>
  <c r="V830" i="6"/>
  <c r="U830" i="6"/>
  <c r="T830" i="6"/>
  <c r="S830" i="6"/>
  <c r="R830" i="6"/>
  <c r="Q830" i="6"/>
  <c r="P830" i="6"/>
  <c r="O830" i="6"/>
  <c r="N830" i="6"/>
  <c r="M830" i="6"/>
  <c r="L830" i="6"/>
  <c r="K830" i="6"/>
  <c r="J830" i="6"/>
  <c r="I830" i="6"/>
  <c r="H830" i="6"/>
  <c r="G830" i="6"/>
  <c r="F830" i="6"/>
  <c r="E830" i="6"/>
  <c r="D830" i="6"/>
  <c r="C830" i="6"/>
  <c r="B830" i="6"/>
  <c r="A830" i="6"/>
  <c r="X829" i="6"/>
  <c r="W829" i="6"/>
  <c r="V829" i="6"/>
  <c r="U829" i="6"/>
  <c r="T829" i="6"/>
  <c r="S829" i="6"/>
  <c r="R829" i="6"/>
  <c r="Q829" i="6"/>
  <c r="P829" i="6"/>
  <c r="O829" i="6"/>
  <c r="N829" i="6"/>
  <c r="M829" i="6"/>
  <c r="L829" i="6"/>
  <c r="K829" i="6"/>
  <c r="J829" i="6"/>
  <c r="I829" i="6"/>
  <c r="H829" i="6"/>
  <c r="G829" i="6"/>
  <c r="F829" i="6"/>
  <c r="E829" i="6"/>
  <c r="D829" i="6"/>
  <c r="C829" i="6"/>
  <c r="B829" i="6"/>
  <c r="A829" i="6"/>
  <c r="X828" i="6"/>
  <c r="W828" i="6"/>
  <c r="V828" i="6"/>
  <c r="U828" i="6"/>
  <c r="T828" i="6"/>
  <c r="S828" i="6"/>
  <c r="R828" i="6"/>
  <c r="Q828" i="6"/>
  <c r="P828" i="6"/>
  <c r="O828" i="6"/>
  <c r="N828" i="6"/>
  <c r="M828" i="6"/>
  <c r="L828" i="6"/>
  <c r="K828" i="6"/>
  <c r="J828" i="6"/>
  <c r="I828" i="6"/>
  <c r="H828" i="6"/>
  <c r="G828" i="6"/>
  <c r="F828" i="6"/>
  <c r="E828" i="6"/>
  <c r="D828" i="6"/>
  <c r="C828" i="6"/>
  <c r="B828" i="6"/>
  <c r="A828" i="6"/>
  <c r="X827" i="6"/>
  <c r="W827" i="6"/>
  <c r="V827" i="6"/>
  <c r="U827" i="6"/>
  <c r="T827" i="6"/>
  <c r="S827" i="6"/>
  <c r="R827" i="6"/>
  <c r="Q827" i="6"/>
  <c r="P827" i="6"/>
  <c r="O827" i="6"/>
  <c r="N827" i="6"/>
  <c r="M827" i="6"/>
  <c r="L827" i="6"/>
  <c r="K827" i="6"/>
  <c r="J827" i="6"/>
  <c r="I827" i="6"/>
  <c r="H827" i="6"/>
  <c r="G827" i="6"/>
  <c r="F827" i="6"/>
  <c r="E827" i="6"/>
  <c r="D827" i="6"/>
  <c r="C827" i="6"/>
  <c r="B827" i="6"/>
  <c r="A827" i="6"/>
  <c r="X826" i="6"/>
  <c r="W826" i="6"/>
  <c r="V826" i="6"/>
  <c r="U826" i="6"/>
  <c r="T826" i="6"/>
  <c r="S826" i="6"/>
  <c r="R826" i="6"/>
  <c r="Q826" i="6"/>
  <c r="P826" i="6"/>
  <c r="O826" i="6"/>
  <c r="N826" i="6"/>
  <c r="M826" i="6"/>
  <c r="L826" i="6"/>
  <c r="K826" i="6"/>
  <c r="J826" i="6"/>
  <c r="I826" i="6"/>
  <c r="H826" i="6"/>
  <c r="G826" i="6"/>
  <c r="F826" i="6"/>
  <c r="E826" i="6"/>
  <c r="D826" i="6"/>
  <c r="C826" i="6"/>
  <c r="B826" i="6"/>
  <c r="A826" i="6"/>
  <c r="X825" i="6"/>
  <c r="W825" i="6"/>
  <c r="V825" i="6"/>
  <c r="U825" i="6"/>
  <c r="T825" i="6"/>
  <c r="S825" i="6"/>
  <c r="R825" i="6"/>
  <c r="Q825" i="6"/>
  <c r="P825" i="6"/>
  <c r="O825" i="6"/>
  <c r="N825" i="6"/>
  <c r="M825" i="6"/>
  <c r="L825" i="6"/>
  <c r="K825" i="6"/>
  <c r="J825" i="6"/>
  <c r="I825" i="6"/>
  <c r="H825" i="6"/>
  <c r="G825" i="6"/>
  <c r="F825" i="6"/>
  <c r="E825" i="6"/>
  <c r="D825" i="6"/>
  <c r="C825" i="6"/>
  <c r="B825" i="6"/>
  <c r="A825" i="6"/>
  <c r="X824" i="6"/>
  <c r="W824" i="6"/>
  <c r="V824" i="6"/>
  <c r="U824" i="6"/>
  <c r="T824" i="6"/>
  <c r="S824" i="6"/>
  <c r="R824" i="6"/>
  <c r="Q824" i="6"/>
  <c r="P824" i="6"/>
  <c r="O824" i="6"/>
  <c r="N824" i="6"/>
  <c r="M824" i="6"/>
  <c r="L824" i="6"/>
  <c r="K824" i="6"/>
  <c r="J824" i="6"/>
  <c r="I824" i="6"/>
  <c r="H824" i="6"/>
  <c r="G824" i="6"/>
  <c r="F824" i="6"/>
  <c r="E824" i="6"/>
  <c r="D824" i="6"/>
  <c r="C824" i="6"/>
  <c r="B824" i="6"/>
  <c r="A824" i="6"/>
  <c r="X823" i="6"/>
  <c r="W823" i="6"/>
  <c r="V823" i="6"/>
  <c r="U823" i="6"/>
  <c r="T823" i="6"/>
  <c r="S823" i="6"/>
  <c r="R823" i="6"/>
  <c r="Q823" i="6"/>
  <c r="P823" i="6"/>
  <c r="O823" i="6"/>
  <c r="N823" i="6"/>
  <c r="M823" i="6"/>
  <c r="L823" i="6"/>
  <c r="K823" i="6"/>
  <c r="J823" i="6"/>
  <c r="I823" i="6"/>
  <c r="H823" i="6"/>
  <c r="G823" i="6"/>
  <c r="F823" i="6"/>
  <c r="E823" i="6"/>
  <c r="D823" i="6"/>
  <c r="C823" i="6"/>
  <c r="B823" i="6"/>
  <c r="A823" i="6"/>
  <c r="X822" i="6"/>
  <c r="W822" i="6"/>
  <c r="V822" i="6"/>
  <c r="U822" i="6"/>
  <c r="T822" i="6"/>
  <c r="S822" i="6"/>
  <c r="R822" i="6"/>
  <c r="Q822" i="6"/>
  <c r="P822" i="6"/>
  <c r="O822" i="6"/>
  <c r="N822" i="6"/>
  <c r="M822" i="6"/>
  <c r="L822" i="6"/>
  <c r="K822" i="6"/>
  <c r="J822" i="6"/>
  <c r="I822" i="6"/>
  <c r="H822" i="6"/>
  <c r="G822" i="6"/>
  <c r="F822" i="6"/>
  <c r="E822" i="6"/>
  <c r="D822" i="6"/>
  <c r="C822" i="6"/>
  <c r="B822" i="6"/>
  <c r="A822" i="6"/>
  <c r="X821" i="6"/>
  <c r="W821" i="6"/>
  <c r="V821" i="6"/>
  <c r="U821" i="6"/>
  <c r="T821" i="6"/>
  <c r="S821" i="6"/>
  <c r="R821" i="6"/>
  <c r="Q821" i="6"/>
  <c r="P821" i="6"/>
  <c r="O821" i="6"/>
  <c r="N821" i="6"/>
  <c r="M821" i="6"/>
  <c r="L821" i="6"/>
  <c r="K821" i="6"/>
  <c r="J821" i="6"/>
  <c r="I821" i="6"/>
  <c r="H821" i="6"/>
  <c r="G821" i="6"/>
  <c r="F821" i="6"/>
  <c r="E821" i="6"/>
  <c r="D821" i="6"/>
  <c r="C821" i="6"/>
  <c r="B821" i="6"/>
  <c r="A821" i="6"/>
  <c r="X820" i="6"/>
  <c r="W820" i="6"/>
  <c r="V820" i="6"/>
  <c r="U820" i="6"/>
  <c r="T820" i="6"/>
  <c r="S820" i="6"/>
  <c r="R820" i="6"/>
  <c r="Q820" i="6"/>
  <c r="P820" i="6"/>
  <c r="O820" i="6"/>
  <c r="N820" i="6"/>
  <c r="M820" i="6"/>
  <c r="L820" i="6"/>
  <c r="K820" i="6"/>
  <c r="J820" i="6"/>
  <c r="I820" i="6"/>
  <c r="H820" i="6"/>
  <c r="G820" i="6"/>
  <c r="F820" i="6"/>
  <c r="E820" i="6"/>
  <c r="D820" i="6"/>
  <c r="C820" i="6"/>
  <c r="B820" i="6"/>
  <c r="A820" i="6"/>
  <c r="X819" i="6"/>
  <c r="W819" i="6"/>
  <c r="V819" i="6"/>
  <c r="U819" i="6"/>
  <c r="T819" i="6"/>
  <c r="S819" i="6"/>
  <c r="R819" i="6"/>
  <c r="Q819" i="6"/>
  <c r="P819" i="6"/>
  <c r="O819" i="6"/>
  <c r="N819" i="6"/>
  <c r="M819" i="6"/>
  <c r="L819" i="6"/>
  <c r="K819" i="6"/>
  <c r="J819" i="6"/>
  <c r="I819" i="6"/>
  <c r="H819" i="6"/>
  <c r="G819" i="6"/>
  <c r="F819" i="6"/>
  <c r="E819" i="6"/>
  <c r="D819" i="6"/>
  <c r="C819" i="6"/>
  <c r="B819" i="6"/>
  <c r="A819" i="6"/>
  <c r="X818" i="6"/>
  <c r="W818" i="6"/>
  <c r="V818" i="6"/>
  <c r="U818" i="6"/>
  <c r="T818" i="6"/>
  <c r="S818" i="6"/>
  <c r="R818" i="6"/>
  <c r="Q818" i="6"/>
  <c r="P818" i="6"/>
  <c r="O818" i="6"/>
  <c r="N818" i="6"/>
  <c r="M818" i="6"/>
  <c r="L818" i="6"/>
  <c r="K818" i="6"/>
  <c r="J818" i="6"/>
  <c r="I818" i="6"/>
  <c r="H818" i="6"/>
  <c r="G818" i="6"/>
  <c r="F818" i="6"/>
  <c r="E818" i="6"/>
  <c r="D818" i="6"/>
  <c r="C818" i="6"/>
  <c r="B818" i="6"/>
  <c r="A818" i="6"/>
  <c r="X817" i="6"/>
  <c r="W817" i="6"/>
  <c r="V817" i="6"/>
  <c r="U817" i="6"/>
  <c r="T817" i="6"/>
  <c r="S817" i="6"/>
  <c r="R817" i="6"/>
  <c r="Q817" i="6"/>
  <c r="P817" i="6"/>
  <c r="O817" i="6"/>
  <c r="N817" i="6"/>
  <c r="M817" i="6"/>
  <c r="L817" i="6"/>
  <c r="K817" i="6"/>
  <c r="J817" i="6"/>
  <c r="I817" i="6"/>
  <c r="H817" i="6"/>
  <c r="G817" i="6"/>
  <c r="F817" i="6"/>
  <c r="E817" i="6"/>
  <c r="D817" i="6"/>
  <c r="C817" i="6"/>
  <c r="B817" i="6"/>
  <c r="A817" i="6"/>
  <c r="X816" i="6"/>
  <c r="W816" i="6"/>
  <c r="V816" i="6"/>
  <c r="U816" i="6"/>
  <c r="T816" i="6"/>
  <c r="S816" i="6"/>
  <c r="R816" i="6"/>
  <c r="Q816" i="6"/>
  <c r="P816" i="6"/>
  <c r="O816" i="6"/>
  <c r="N816" i="6"/>
  <c r="M816" i="6"/>
  <c r="L816" i="6"/>
  <c r="K816" i="6"/>
  <c r="J816" i="6"/>
  <c r="I816" i="6"/>
  <c r="H816" i="6"/>
  <c r="G816" i="6"/>
  <c r="F816" i="6"/>
  <c r="E816" i="6"/>
  <c r="D816" i="6"/>
  <c r="C816" i="6"/>
  <c r="B816" i="6"/>
  <c r="A816" i="6"/>
  <c r="X815" i="6"/>
  <c r="W815" i="6"/>
  <c r="V815" i="6"/>
  <c r="U815" i="6"/>
  <c r="T815" i="6"/>
  <c r="S815" i="6"/>
  <c r="R815" i="6"/>
  <c r="Q815" i="6"/>
  <c r="P815" i="6"/>
  <c r="O815" i="6"/>
  <c r="N815" i="6"/>
  <c r="M815" i="6"/>
  <c r="L815" i="6"/>
  <c r="K815" i="6"/>
  <c r="J815" i="6"/>
  <c r="I815" i="6"/>
  <c r="H815" i="6"/>
  <c r="G815" i="6"/>
  <c r="F815" i="6"/>
  <c r="E815" i="6"/>
  <c r="D815" i="6"/>
  <c r="C815" i="6"/>
  <c r="B815" i="6"/>
  <c r="A815" i="6"/>
  <c r="X814" i="6"/>
  <c r="W814" i="6"/>
  <c r="V814" i="6"/>
  <c r="U814" i="6"/>
  <c r="T814" i="6"/>
  <c r="S814" i="6"/>
  <c r="R814" i="6"/>
  <c r="Q814" i="6"/>
  <c r="P814" i="6"/>
  <c r="O814" i="6"/>
  <c r="N814" i="6"/>
  <c r="M814" i="6"/>
  <c r="L814" i="6"/>
  <c r="K814" i="6"/>
  <c r="J814" i="6"/>
  <c r="I814" i="6"/>
  <c r="H814" i="6"/>
  <c r="G814" i="6"/>
  <c r="F814" i="6"/>
  <c r="E814" i="6"/>
  <c r="D814" i="6"/>
  <c r="C814" i="6"/>
  <c r="B814" i="6"/>
  <c r="A814" i="6"/>
  <c r="X813" i="6"/>
  <c r="W813" i="6"/>
  <c r="V813" i="6"/>
  <c r="U813" i="6"/>
  <c r="T813" i="6"/>
  <c r="S813" i="6"/>
  <c r="R813" i="6"/>
  <c r="Q813" i="6"/>
  <c r="P813" i="6"/>
  <c r="O813" i="6"/>
  <c r="N813" i="6"/>
  <c r="M813" i="6"/>
  <c r="L813" i="6"/>
  <c r="K813" i="6"/>
  <c r="J813" i="6"/>
  <c r="I813" i="6"/>
  <c r="H813" i="6"/>
  <c r="G813" i="6"/>
  <c r="F813" i="6"/>
  <c r="E813" i="6"/>
  <c r="D813" i="6"/>
  <c r="C813" i="6"/>
  <c r="B813" i="6"/>
  <c r="A813" i="6"/>
  <c r="X812" i="6"/>
  <c r="W812" i="6"/>
  <c r="V812" i="6"/>
  <c r="U812" i="6"/>
  <c r="T812" i="6"/>
  <c r="S812" i="6"/>
  <c r="R812" i="6"/>
  <c r="Q812" i="6"/>
  <c r="P812" i="6"/>
  <c r="O812" i="6"/>
  <c r="N812" i="6"/>
  <c r="M812" i="6"/>
  <c r="L812" i="6"/>
  <c r="K812" i="6"/>
  <c r="J812" i="6"/>
  <c r="I812" i="6"/>
  <c r="H812" i="6"/>
  <c r="G812" i="6"/>
  <c r="F812" i="6"/>
  <c r="E812" i="6"/>
  <c r="D812" i="6"/>
  <c r="C812" i="6"/>
  <c r="B812" i="6"/>
  <c r="A812" i="6"/>
  <c r="X811" i="6"/>
  <c r="W811" i="6"/>
  <c r="V811" i="6"/>
  <c r="U811" i="6"/>
  <c r="T811" i="6"/>
  <c r="S811" i="6"/>
  <c r="R811" i="6"/>
  <c r="Q811" i="6"/>
  <c r="P811" i="6"/>
  <c r="O811" i="6"/>
  <c r="N811" i="6"/>
  <c r="M811" i="6"/>
  <c r="L811" i="6"/>
  <c r="K811" i="6"/>
  <c r="J811" i="6"/>
  <c r="I811" i="6"/>
  <c r="H811" i="6"/>
  <c r="G811" i="6"/>
  <c r="F811" i="6"/>
  <c r="E811" i="6"/>
  <c r="D811" i="6"/>
  <c r="C811" i="6"/>
  <c r="B811" i="6"/>
  <c r="A811" i="6"/>
  <c r="X810" i="6"/>
  <c r="W810" i="6"/>
  <c r="V810" i="6"/>
  <c r="U810" i="6"/>
  <c r="T810" i="6"/>
  <c r="S810" i="6"/>
  <c r="R810" i="6"/>
  <c r="Q810" i="6"/>
  <c r="P810" i="6"/>
  <c r="O810" i="6"/>
  <c r="N810" i="6"/>
  <c r="M810" i="6"/>
  <c r="L810" i="6"/>
  <c r="K810" i="6"/>
  <c r="J810" i="6"/>
  <c r="I810" i="6"/>
  <c r="H810" i="6"/>
  <c r="G810" i="6"/>
  <c r="F810" i="6"/>
  <c r="E810" i="6"/>
  <c r="D810" i="6"/>
  <c r="C810" i="6"/>
  <c r="B810" i="6"/>
  <c r="A810" i="6"/>
  <c r="X809" i="6"/>
  <c r="W809" i="6"/>
  <c r="V809" i="6"/>
  <c r="U809" i="6"/>
  <c r="T809" i="6"/>
  <c r="S809" i="6"/>
  <c r="R809" i="6"/>
  <c r="Q809" i="6"/>
  <c r="P809" i="6"/>
  <c r="O809" i="6"/>
  <c r="N809" i="6"/>
  <c r="M809" i="6"/>
  <c r="L809" i="6"/>
  <c r="K809" i="6"/>
  <c r="J809" i="6"/>
  <c r="I809" i="6"/>
  <c r="H809" i="6"/>
  <c r="G809" i="6"/>
  <c r="F809" i="6"/>
  <c r="E809" i="6"/>
  <c r="D809" i="6"/>
  <c r="C809" i="6"/>
  <c r="B809" i="6"/>
  <c r="A809" i="6"/>
  <c r="X808" i="6"/>
  <c r="W808" i="6"/>
  <c r="V808" i="6"/>
  <c r="U808" i="6"/>
  <c r="T808" i="6"/>
  <c r="S808" i="6"/>
  <c r="R808" i="6"/>
  <c r="Q808" i="6"/>
  <c r="P808" i="6"/>
  <c r="O808" i="6"/>
  <c r="N808" i="6"/>
  <c r="M808" i="6"/>
  <c r="L808" i="6"/>
  <c r="K808" i="6"/>
  <c r="J808" i="6"/>
  <c r="I808" i="6"/>
  <c r="H808" i="6"/>
  <c r="G808" i="6"/>
  <c r="F808" i="6"/>
  <c r="E808" i="6"/>
  <c r="D808" i="6"/>
  <c r="C808" i="6"/>
  <c r="B808" i="6"/>
  <c r="A808" i="6"/>
  <c r="X807" i="6"/>
  <c r="W807" i="6"/>
  <c r="V807" i="6"/>
  <c r="U807" i="6"/>
  <c r="T807" i="6"/>
  <c r="S807" i="6"/>
  <c r="R807" i="6"/>
  <c r="Q807" i="6"/>
  <c r="P807" i="6"/>
  <c r="O807" i="6"/>
  <c r="N807" i="6"/>
  <c r="M807" i="6"/>
  <c r="L807" i="6"/>
  <c r="K807" i="6"/>
  <c r="J807" i="6"/>
  <c r="I807" i="6"/>
  <c r="H807" i="6"/>
  <c r="G807" i="6"/>
  <c r="F807" i="6"/>
  <c r="E807" i="6"/>
  <c r="D807" i="6"/>
  <c r="C807" i="6"/>
  <c r="B807" i="6"/>
  <c r="A807" i="6"/>
  <c r="X806" i="6"/>
  <c r="W806" i="6"/>
  <c r="V806" i="6"/>
  <c r="U806" i="6"/>
  <c r="T806" i="6"/>
  <c r="S806" i="6"/>
  <c r="R806" i="6"/>
  <c r="Q806" i="6"/>
  <c r="P806" i="6"/>
  <c r="O806" i="6"/>
  <c r="N806" i="6"/>
  <c r="M806" i="6"/>
  <c r="L806" i="6"/>
  <c r="K806" i="6"/>
  <c r="J806" i="6"/>
  <c r="I806" i="6"/>
  <c r="H806" i="6"/>
  <c r="G806" i="6"/>
  <c r="F806" i="6"/>
  <c r="E806" i="6"/>
  <c r="D806" i="6"/>
  <c r="C806" i="6"/>
  <c r="B806" i="6"/>
  <c r="A806" i="6"/>
  <c r="X805" i="6"/>
  <c r="W805" i="6"/>
  <c r="V805" i="6"/>
  <c r="U805" i="6"/>
  <c r="T805" i="6"/>
  <c r="S805" i="6"/>
  <c r="R805" i="6"/>
  <c r="Q805" i="6"/>
  <c r="P805" i="6"/>
  <c r="O805" i="6"/>
  <c r="N805" i="6"/>
  <c r="M805" i="6"/>
  <c r="L805" i="6"/>
  <c r="K805" i="6"/>
  <c r="J805" i="6"/>
  <c r="I805" i="6"/>
  <c r="H805" i="6"/>
  <c r="G805" i="6"/>
  <c r="F805" i="6"/>
  <c r="E805" i="6"/>
  <c r="D805" i="6"/>
  <c r="C805" i="6"/>
  <c r="B805" i="6"/>
  <c r="A805" i="6"/>
  <c r="X804" i="6"/>
  <c r="W804" i="6"/>
  <c r="V804" i="6"/>
  <c r="U804" i="6"/>
  <c r="T804" i="6"/>
  <c r="S804" i="6"/>
  <c r="R804" i="6"/>
  <c r="Q804" i="6"/>
  <c r="P804" i="6"/>
  <c r="O804" i="6"/>
  <c r="N804" i="6"/>
  <c r="M804" i="6"/>
  <c r="L804" i="6"/>
  <c r="K804" i="6"/>
  <c r="J804" i="6"/>
  <c r="I804" i="6"/>
  <c r="H804" i="6"/>
  <c r="G804" i="6"/>
  <c r="F804" i="6"/>
  <c r="E804" i="6"/>
  <c r="D804" i="6"/>
  <c r="C804" i="6"/>
  <c r="B804" i="6"/>
  <c r="A804" i="6"/>
  <c r="X803" i="6"/>
  <c r="W803" i="6"/>
  <c r="V803" i="6"/>
  <c r="U803" i="6"/>
  <c r="T803" i="6"/>
  <c r="S803" i="6"/>
  <c r="R803" i="6"/>
  <c r="Q803" i="6"/>
  <c r="P803" i="6"/>
  <c r="O803" i="6"/>
  <c r="N803" i="6"/>
  <c r="M803" i="6"/>
  <c r="L803" i="6"/>
  <c r="K803" i="6"/>
  <c r="J803" i="6"/>
  <c r="I803" i="6"/>
  <c r="H803" i="6"/>
  <c r="G803" i="6"/>
  <c r="F803" i="6"/>
  <c r="E803" i="6"/>
  <c r="D803" i="6"/>
  <c r="C803" i="6"/>
  <c r="B803" i="6"/>
  <c r="A803" i="6"/>
  <c r="X802" i="6"/>
  <c r="W802" i="6"/>
  <c r="V802" i="6"/>
  <c r="U802" i="6"/>
  <c r="T802" i="6"/>
  <c r="S802" i="6"/>
  <c r="R802" i="6"/>
  <c r="Q802" i="6"/>
  <c r="P802" i="6"/>
  <c r="O802" i="6"/>
  <c r="N802" i="6"/>
  <c r="M802" i="6"/>
  <c r="L802" i="6"/>
  <c r="K802" i="6"/>
  <c r="J802" i="6"/>
  <c r="I802" i="6"/>
  <c r="H802" i="6"/>
  <c r="G802" i="6"/>
  <c r="F802" i="6"/>
  <c r="E802" i="6"/>
  <c r="D802" i="6"/>
  <c r="C802" i="6"/>
  <c r="B802" i="6"/>
  <c r="A802" i="6"/>
  <c r="X801" i="6"/>
  <c r="W801" i="6"/>
  <c r="V801" i="6"/>
  <c r="U801" i="6"/>
  <c r="T801" i="6"/>
  <c r="S801" i="6"/>
  <c r="R801" i="6"/>
  <c r="Q801" i="6"/>
  <c r="P801" i="6"/>
  <c r="O801" i="6"/>
  <c r="N801" i="6"/>
  <c r="M801" i="6"/>
  <c r="L801" i="6"/>
  <c r="K801" i="6"/>
  <c r="J801" i="6"/>
  <c r="I801" i="6"/>
  <c r="H801" i="6"/>
  <c r="G801" i="6"/>
  <c r="F801" i="6"/>
  <c r="E801" i="6"/>
  <c r="D801" i="6"/>
  <c r="C801" i="6"/>
  <c r="B801" i="6"/>
  <c r="A801" i="6"/>
  <c r="X800" i="6"/>
  <c r="W800" i="6"/>
  <c r="V800" i="6"/>
  <c r="U800" i="6"/>
  <c r="T800" i="6"/>
  <c r="S800" i="6"/>
  <c r="R800" i="6"/>
  <c r="Q800" i="6"/>
  <c r="P800" i="6"/>
  <c r="O800" i="6"/>
  <c r="N800" i="6"/>
  <c r="M800" i="6"/>
  <c r="L800" i="6"/>
  <c r="K800" i="6"/>
  <c r="J800" i="6"/>
  <c r="I800" i="6"/>
  <c r="H800" i="6"/>
  <c r="G800" i="6"/>
  <c r="F800" i="6"/>
  <c r="E800" i="6"/>
  <c r="D800" i="6"/>
  <c r="C800" i="6"/>
  <c r="B800" i="6"/>
  <c r="A800" i="6"/>
  <c r="X799" i="6"/>
  <c r="W799" i="6"/>
  <c r="V799" i="6"/>
  <c r="U799" i="6"/>
  <c r="T799" i="6"/>
  <c r="S799" i="6"/>
  <c r="R799" i="6"/>
  <c r="Q799" i="6"/>
  <c r="P799" i="6"/>
  <c r="O799" i="6"/>
  <c r="N799" i="6"/>
  <c r="M799" i="6"/>
  <c r="L799" i="6"/>
  <c r="K799" i="6"/>
  <c r="J799" i="6"/>
  <c r="I799" i="6"/>
  <c r="H799" i="6"/>
  <c r="G799" i="6"/>
  <c r="F799" i="6"/>
  <c r="E799" i="6"/>
  <c r="D799" i="6"/>
  <c r="C799" i="6"/>
  <c r="B799" i="6"/>
  <c r="A799" i="6"/>
  <c r="X798" i="6"/>
  <c r="W798" i="6"/>
  <c r="V798" i="6"/>
  <c r="U798" i="6"/>
  <c r="T798" i="6"/>
  <c r="S798" i="6"/>
  <c r="R798" i="6"/>
  <c r="Q798" i="6"/>
  <c r="P798" i="6"/>
  <c r="O798" i="6"/>
  <c r="N798" i="6"/>
  <c r="M798" i="6"/>
  <c r="L798" i="6"/>
  <c r="K798" i="6"/>
  <c r="J798" i="6"/>
  <c r="I798" i="6"/>
  <c r="H798" i="6"/>
  <c r="G798" i="6"/>
  <c r="F798" i="6"/>
  <c r="E798" i="6"/>
  <c r="D798" i="6"/>
  <c r="C798" i="6"/>
  <c r="B798" i="6"/>
  <c r="A798" i="6"/>
  <c r="X797" i="6"/>
  <c r="W797" i="6"/>
  <c r="V797" i="6"/>
  <c r="U797" i="6"/>
  <c r="T797" i="6"/>
  <c r="S797" i="6"/>
  <c r="R797" i="6"/>
  <c r="Q797" i="6"/>
  <c r="P797" i="6"/>
  <c r="O797" i="6"/>
  <c r="N797" i="6"/>
  <c r="M797" i="6"/>
  <c r="L797" i="6"/>
  <c r="K797" i="6"/>
  <c r="J797" i="6"/>
  <c r="I797" i="6"/>
  <c r="H797" i="6"/>
  <c r="G797" i="6"/>
  <c r="F797" i="6"/>
  <c r="E797" i="6"/>
  <c r="D797" i="6"/>
  <c r="C797" i="6"/>
  <c r="B797" i="6"/>
  <c r="A797" i="6"/>
  <c r="X796" i="6"/>
  <c r="W796" i="6"/>
  <c r="V796" i="6"/>
  <c r="U796" i="6"/>
  <c r="T796" i="6"/>
  <c r="S796" i="6"/>
  <c r="R796" i="6"/>
  <c r="Q796" i="6"/>
  <c r="P796" i="6"/>
  <c r="O796" i="6"/>
  <c r="N796" i="6"/>
  <c r="M796" i="6"/>
  <c r="L796" i="6"/>
  <c r="K796" i="6"/>
  <c r="J796" i="6"/>
  <c r="I796" i="6"/>
  <c r="H796" i="6"/>
  <c r="G796" i="6"/>
  <c r="F796" i="6"/>
  <c r="E796" i="6"/>
  <c r="D796" i="6"/>
  <c r="C796" i="6"/>
  <c r="B796" i="6"/>
  <c r="A796" i="6"/>
  <c r="X795" i="6"/>
  <c r="W795" i="6"/>
  <c r="V795" i="6"/>
  <c r="U795" i="6"/>
  <c r="T795" i="6"/>
  <c r="S795" i="6"/>
  <c r="R795" i="6"/>
  <c r="Q795" i="6"/>
  <c r="P795" i="6"/>
  <c r="O795" i="6"/>
  <c r="N795" i="6"/>
  <c r="M795" i="6"/>
  <c r="L795" i="6"/>
  <c r="K795" i="6"/>
  <c r="J795" i="6"/>
  <c r="I795" i="6"/>
  <c r="H795" i="6"/>
  <c r="G795" i="6"/>
  <c r="F795" i="6"/>
  <c r="E795" i="6"/>
  <c r="D795" i="6"/>
  <c r="C795" i="6"/>
  <c r="B795" i="6"/>
  <c r="A795" i="6"/>
  <c r="X794" i="6"/>
  <c r="W794" i="6"/>
  <c r="V794" i="6"/>
  <c r="U794" i="6"/>
  <c r="T794" i="6"/>
  <c r="S794" i="6"/>
  <c r="R794" i="6"/>
  <c r="Q794" i="6"/>
  <c r="P794" i="6"/>
  <c r="O794" i="6"/>
  <c r="N794" i="6"/>
  <c r="M794" i="6"/>
  <c r="L794" i="6"/>
  <c r="K794" i="6"/>
  <c r="J794" i="6"/>
  <c r="I794" i="6"/>
  <c r="H794" i="6"/>
  <c r="G794" i="6"/>
  <c r="F794" i="6"/>
  <c r="E794" i="6"/>
  <c r="D794" i="6"/>
  <c r="C794" i="6"/>
  <c r="B794" i="6"/>
  <c r="A794" i="6"/>
  <c r="X793" i="6"/>
  <c r="W793" i="6"/>
  <c r="V793" i="6"/>
  <c r="U793" i="6"/>
  <c r="T793" i="6"/>
  <c r="S793" i="6"/>
  <c r="R793" i="6"/>
  <c r="Q793" i="6"/>
  <c r="P793" i="6"/>
  <c r="O793" i="6"/>
  <c r="N793" i="6"/>
  <c r="M793" i="6"/>
  <c r="L793" i="6"/>
  <c r="K793" i="6"/>
  <c r="J793" i="6"/>
  <c r="I793" i="6"/>
  <c r="H793" i="6"/>
  <c r="G793" i="6"/>
  <c r="F793" i="6"/>
  <c r="E793" i="6"/>
  <c r="D793" i="6"/>
  <c r="C793" i="6"/>
  <c r="B793" i="6"/>
  <c r="A793" i="6"/>
  <c r="X792" i="6"/>
  <c r="W792" i="6"/>
  <c r="V792" i="6"/>
  <c r="U792" i="6"/>
  <c r="T792" i="6"/>
  <c r="S792" i="6"/>
  <c r="R792" i="6"/>
  <c r="Q792" i="6"/>
  <c r="P792" i="6"/>
  <c r="O792" i="6"/>
  <c r="N792" i="6"/>
  <c r="M792" i="6"/>
  <c r="L792" i="6"/>
  <c r="K792" i="6"/>
  <c r="J792" i="6"/>
  <c r="I792" i="6"/>
  <c r="H792" i="6"/>
  <c r="G792" i="6"/>
  <c r="F792" i="6"/>
  <c r="E792" i="6"/>
  <c r="D792" i="6"/>
  <c r="C792" i="6"/>
  <c r="B792" i="6"/>
  <c r="A792" i="6"/>
  <c r="X791" i="6"/>
  <c r="W791" i="6"/>
  <c r="V791" i="6"/>
  <c r="U791" i="6"/>
  <c r="T791" i="6"/>
  <c r="S791" i="6"/>
  <c r="R791" i="6"/>
  <c r="Q791" i="6"/>
  <c r="P791" i="6"/>
  <c r="O791" i="6"/>
  <c r="N791" i="6"/>
  <c r="M791" i="6"/>
  <c r="L791" i="6"/>
  <c r="K791" i="6"/>
  <c r="J791" i="6"/>
  <c r="I791" i="6"/>
  <c r="H791" i="6"/>
  <c r="G791" i="6"/>
  <c r="F791" i="6"/>
  <c r="E791" i="6"/>
  <c r="D791" i="6"/>
  <c r="C791" i="6"/>
  <c r="B791" i="6"/>
  <c r="A791" i="6"/>
  <c r="X790" i="6"/>
  <c r="W790" i="6"/>
  <c r="V790" i="6"/>
  <c r="U790" i="6"/>
  <c r="T790" i="6"/>
  <c r="S790" i="6"/>
  <c r="R790" i="6"/>
  <c r="Q790" i="6"/>
  <c r="P790" i="6"/>
  <c r="O790" i="6"/>
  <c r="N790" i="6"/>
  <c r="M790" i="6"/>
  <c r="L790" i="6"/>
  <c r="K790" i="6"/>
  <c r="J790" i="6"/>
  <c r="I790" i="6"/>
  <c r="H790" i="6"/>
  <c r="G790" i="6"/>
  <c r="F790" i="6"/>
  <c r="E790" i="6"/>
  <c r="D790" i="6"/>
  <c r="C790" i="6"/>
  <c r="B790" i="6"/>
  <c r="A790" i="6"/>
  <c r="X789" i="6"/>
  <c r="W789" i="6"/>
  <c r="V789" i="6"/>
  <c r="U789" i="6"/>
  <c r="T789" i="6"/>
  <c r="S789" i="6"/>
  <c r="R789" i="6"/>
  <c r="Q789" i="6"/>
  <c r="P789" i="6"/>
  <c r="O789" i="6"/>
  <c r="N789" i="6"/>
  <c r="M789" i="6"/>
  <c r="L789" i="6"/>
  <c r="K789" i="6"/>
  <c r="J789" i="6"/>
  <c r="I789" i="6"/>
  <c r="H789" i="6"/>
  <c r="G789" i="6"/>
  <c r="F789" i="6"/>
  <c r="E789" i="6"/>
  <c r="D789" i="6"/>
  <c r="C789" i="6"/>
  <c r="B789" i="6"/>
  <c r="A789" i="6"/>
  <c r="X788" i="6"/>
  <c r="W788" i="6"/>
  <c r="V788" i="6"/>
  <c r="U788" i="6"/>
  <c r="T788" i="6"/>
  <c r="S788" i="6"/>
  <c r="R788" i="6"/>
  <c r="Q788" i="6"/>
  <c r="P788" i="6"/>
  <c r="O788" i="6"/>
  <c r="N788" i="6"/>
  <c r="M788" i="6"/>
  <c r="L788" i="6"/>
  <c r="K788" i="6"/>
  <c r="J788" i="6"/>
  <c r="I788" i="6"/>
  <c r="H788" i="6"/>
  <c r="G788" i="6"/>
  <c r="F788" i="6"/>
  <c r="E788" i="6"/>
  <c r="D788" i="6"/>
  <c r="C788" i="6"/>
  <c r="B788" i="6"/>
  <c r="A788" i="6"/>
  <c r="X787" i="6"/>
  <c r="W787" i="6"/>
  <c r="V787" i="6"/>
  <c r="U787" i="6"/>
  <c r="T787" i="6"/>
  <c r="S787" i="6"/>
  <c r="R787" i="6"/>
  <c r="Q787" i="6"/>
  <c r="P787" i="6"/>
  <c r="O787" i="6"/>
  <c r="N787" i="6"/>
  <c r="M787" i="6"/>
  <c r="L787" i="6"/>
  <c r="K787" i="6"/>
  <c r="J787" i="6"/>
  <c r="I787" i="6"/>
  <c r="H787" i="6"/>
  <c r="G787" i="6"/>
  <c r="F787" i="6"/>
  <c r="E787" i="6"/>
  <c r="D787" i="6"/>
  <c r="C787" i="6"/>
  <c r="B787" i="6"/>
  <c r="A787" i="6"/>
  <c r="X786" i="6"/>
  <c r="W786" i="6"/>
  <c r="V786" i="6"/>
  <c r="U786" i="6"/>
  <c r="T786" i="6"/>
  <c r="S786" i="6"/>
  <c r="R786" i="6"/>
  <c r="Q786" i="6"/>
  <c r="P786" i="6"/>
  <c r="O786" i="6"/>
  <c r="N786" i="6"/>
  <c r="M786" i="6"/>
  <c r="L786" i="6"/>
  <c r="K786" i="6"/>
  <c r="J786" i="6"/>
  <c r="I786" i="6"/>
  <c r="H786" i="6"/>
  <c r="G786" i="6"/>
  <c r="F786" i="6"/>
  <c r="E786" i="6"/>
  <c r="D786" i="6"/>
  <c r="C786" i="6"/>
  <c r="B786" i="6"/>
  <c r="A786" i="6"/>
  <c r="X785" i="6"/>
  <c r="W785" i="6"/>
  <c r="V785" i="6"/>
  <c r="U785" i="6"/>
  <c r="T785" i="6"/>
  <c r="S785" i="6"/>
  <c r="R785" i="6"/>
  <c r="Q785" i="6"/>
  <c r="P785" i="6"/>
  <c r="O785" i="6"/>
  <c r="N785" i="6"/>
  <c r="M785" i="6"/>
  <c r="L785" i="6"/>
  <c r="K785" i="6"/>
  <c r="J785" i="6"/>
  <c r="I785" i="6"/>
  <c r="H785" i="6"/>
  <c r="G785" i="6"/>
  <c r="F785" i="6"/>
  <c r="E785" i="6"/>
  <c r="D785" i="6"/>
  <c r="C785" i="6"/>
  <c r="B785" i="6"/>
  <c r="A785" i="6"/>
  <c r="X784" i="6"/>
  <c r="W784" i="6"/>
  <c r="V784" i="6"/>
  <c r="U784" i="6"/>
  <c r="T784" i="6"/>
  <c r="S784" i="6"/>
  <c r="R784" i="6"/>
  <c r="Q784" i="6"/>
  <c r="P784" i="6"/>
  <c r="O784" i="6"/>
  <c r="N784" i="6"/>
  <c r="M784" i="6"/>
  <c r="L784" i="6"/>
  <c r="K784" i="6"/>
  <c r="J784" i="6"/>
  <c r="I784" i="6"/>
  <c r="H784" i="6"/>
  <c r="G784" i="6"/>
  <c r="F784" i="6"/>
  <c r="E784" i="6"/>
  <c r="D784" i="6"/>
  <c r="C784" i="6"/>
  <c r="B784" i="6"/>
  <c r="A784" i="6"/>
  <c r="X783" i="6"/>
  <c r="W783" i="6"/>
  <c r="V783" i="6"/>
  <c r="U783" i="6"/>
  <c r="T783" i="6"/>
  <c r="S783" i="6"/>
  <c r="R783" i="6"/>
  <c r="Q783" i="6"/>
  <c r="P783" i="6"/>
  <c r="O783" i="6"/>
  <c r="N783" i="6"/>
  <c r="M783" i="6"/>
  <c r="L783" i="6"/>
  <c r="K783" i="6"/>
  <c r="J783" i="6"/>
  <c r="I783" i="6"/>
  <c r="H783" i="6"/>
  <c r="G783" i="6"/>
  <c r="F783" i="6"/>
  <c r="E783" i="6"/>
  <c r="D783" i="6"/>
  <c r="C783" i="6"/>
  <c r="B783" i="6"/>
  <c r="A783" i="6"/>
  <c r="X782" i="6"/>
  <c r="W782" i="6"/>
  <c r="V782" i="6"/>
  <c r="U782" i="6"/>
  <c r="T782" i="6"/>
  <c r="S782" i="6"/>
  <c r="R782" i="6"/>
  <c r="Q782" i="6"/>
  <c r="P782" i="6"/>
  <c r="O782" i="6"/>
  <c r="N782" i="6"/>
  <c r="M782" i="6"/>
  <c r="L782" i="6"/>
  <c r="K782" i="6"/>
  <c r="J782" i="6"/>
  <c r="I782" i="6"/>
  <c r="H782" i="6"/>
  <c r="G782" i="6"/>
  <c r="F782" i="6"/>
  <c r="E782" i="6"/>
  <c r="D782" i="6"/>
  <c r="C782" i="6"/>
  <c r="B782" i="6"/>
  <c r="A782" i="6"/>
  <c r="X781" i="6"/>
  <c r="W781" i="6"/>
  <c r="V781" i="6"/>
  <c r="U781" i="6"/>
  <c r="T781" i="6"/>
  <c r="S781" i="6"/>
  <c r="R781" i="6"/>
  <c r="Q781" i="6"/>
  <c r="P781" i="6"/>
  <c r="O781" i="6"/>
  <c r="N781" i="6"/>
  <c r="M781" i="6"/>
  <c r="L781" i="6"/>
  <c r="K781" i="6"/>
  <c r="J781" i="6"/>
  <c r="I781" i="6"/>
  <c r="H781" i="6"/>
  <c r="G781" i="6"/>
  <c r="F781" i="6"/>
  <c r="E781" i="6"/>
  <c r="D781" i="6"/>
  <c r="C781" i="6"/>
  <c r="B781" i="6"/>
  <c r="A781" i="6"/>
  <c r="X780" i="6"/>
  <c r="W780" i="6"/>
  <c r="V780" i="6"/>
  <c r="U780" i="6"/>
  <c r="T780" i="6"/>
  <c r="S780" i="6"/>
  <c r="R780" i="6"/>
  <c r="Q780" i="6"/>
  <c r="P780" i="6"/>
  <c r="O780" i="6"/>
  <c r="N780" i="6"/>
  <c r="M780" i="6"/>
  <c r="L780" i="6"/>
  <c r="K780" i="6"/>
  <c r="J780" i="6"/>
  <c r="I780" i="6"/>
  <c r="H780" i="6"/>
  <c r="G780" i="6"/>
  <c r="F780" i="6"/>
  <c r="E780" i="6"/>
  <c r="D780" i="6"/>
  <c r="C780" i="6"/>
  <c r="B780" i="6"/>
  <c r="A780" i="6"/>
  <c r="X779" i="6"/>
  <c r="W779" i="6"/>
  <c r="V779" i="6"/>
  <c r="U779" i="6"/>
  <c r="T779" i="6"/>
  <c r="S779" i="6"/>
  <c r="R779" i="6"/>
  <c r="Q779" i="6"/>
  <c r="P779" i="6"/>
  <c r="O779" i="6"/>
  <c r="N779" i="6"/>
  <c r="M779" i="6"/>
  <c r="L779" i="6"/>
  <c r="K779" i="6"/>
  <c r="J779" i="6"/>
  <c r="I779" i="6"/>
  <c r="H779" i="6"/>
  <c r="G779" i="6"/>
  <c r="F779" i="6"/>
  <c r="E779" i="6"/>
  <c r="D779" i="6"/>
  <c r="C779" i="6"/>
  <c r="B779" i="6"/>
  <c r="A779" i="6"/>
  <c r="X778" i="6"/>
  <c r="W778" i="6"/>
  <c r="V778" i="6"/>
  <c r="U778" i="6"/>
  <c r="T778" i="6"/>
  <c r="S778" i="6"/>
  <c r="R778" i="6"/>
  <c r="Q778" i="6"/>
  <c r="P778" i="6"/>
  <c r="O778" i="6"/>
  <c r="N778" i="6"/>
  <c r="M778" i="6"/>
  <c r="L778" i="6"/>
  <c r="K778" i="6"/>
  <c r="J778" i="6"/>
  <c r="I778" i="6"/>
  <c r="H778" i="6"/>
  <c r="G778" i="6"/>
  <c r="F778" i="6"/>
  <c r="E778" i="6"/>
  <c r="D778" i="6"/>
  <c r="C778" i="6"/>
  <c r="B778" i="6"/>
  <c r="A778" i="6"/>
  <c r="X777" i="6"/>
  <c r="W777" i="6"/>
  <c r="V777" i="6"/>
  <c r="U777" i="6"/>
  <c r="T777" i="6"/>
  <c r="S777" i="6"/>
  <c r="R777" i="6"/>
  <c r="Q777" i="6"/>
  <c r="P777" i="6"/>
  <c r="O777" i="6"/>
  <c r="N777" i="6"/>
  <c r="M777" i="6"/>
  <c r="L777" i="6"/>
  <c r="K777" i="6"/>
  <c r="J777" i="6"/>
  <c r="I777" i="6"/>
  <c r="H777" i="6"/>
  <c r="G777" i="6"/>
  <c r="F777" i="6"/>
  <c r="E777" i="6"/>
  <c r="D777" i="6"/>
  <c r="C777" i="6"/>
  <c r="B777" i="6"/>
  <c r="A777" i="6"/>
  <c r="X776" i="6"/>
  <c r="W776" i="6"/>
  <c r="V776" i="6"/>
  <c r="U776" i="6"/>
  <c r="T776" i="6"/>
  <c r="S776" i="6"/>
  <c r="R776" i="6"/>
  <c r="Q776" i="6"/>
  <c r="P776" i="6"/>
  <c r="O776" i="6"/>
  <c r="N776" i="6"/>
  <c r="M776" i="6"/>
  <c r="L776" i="6"/>
  <c r="K776" i="6"/>
  <c r="J776" i="6"/>
  <c r="I776" i="6"/>
  <c r="H776" i="6"/>
  <c r="G776" i="6"/>
  <c r="F776" i="6"/>
  <c r="E776" i="6"/>
  <c r="D776" i="6"/>
  <c r="C776" i="6"/>
  <c r="B776" i="6"/>
  <c r="A776" i="6"/>
  <c r="X775" i="6"/>
  <c r="W775" i="6"/>
  <c r="V775" i="6"/>
  <c r="U775" i="6"/>
  <c r="T775" i="6"/>
  <c r="S775" i="6"/>
  <c r="R775" i="6"/>
  <c r="Q775" i="6"/>
  <c r="P775" i="6"/>
  <c r="O775" i="6"/>
  <c r="N775" i="6"/>
  <c r="M775" i="6"/>
  <c r="L775" i="6"/>
  <c r="K775" i="6"/>
  <c r="J775" i="6"/>
  <c r="I775" i="6"/>
  <c r="H775" i="6"/>
  <c r="G775" i="6"/>
  <c r="F775" i="6"/>
  <c r="E775" i="6"/>
  <c r="D775" i="6"/>
  <c r="C775" i="6"/>
  <c r="B775" i="6"/>
  <c r="A775" i="6"/>
  <c r="X774" i="6"/>
  <c r="W774" i="6"/>
  <c r="V774" i="6"/>
  <c r="U774" i="6"/>
  <c r="T774" i="6"/>
  <c r="S774" i="6"/>
  <c r="R774" i="6"/>
  <c r="Q774" i="6"/>
  <c r="P774" i="6"/>
  <c r="O774" i="6"/>
  <c r="N774" i="6"/>
  <c r="M774" i="6"/>
  <c r="L774" i="6"/>
  <c r="K774" i="6"/>
  <c r="J774" i="6"/>
  <c r="I774" i="6"/>
  <c r="H774" i="6"/>
  <c r="G774" i="6"/>
  <c r="F774" i="6"/>
  <c r="E774" i="6"/>
  <c r="D774" i="6"/>
  <c r="C774" i="6"/>
  <c r="B774" i="6"/>
  <c r="A774" i="6"/>
  <c r="X773" i="6"/>
  <c r="W773" i="6"/>
  <c r="V773" i="6"/>
  <c r="U773" i="6"/>
  <c r="T773" i="6"/>
  <c r="S773" i="6"/>
  <c r="R773" i="6"/>
  <c r="Q773" i="6"/>
  <c r="P773" i="6"/>
  <c r="O773" i="6"/>
  <c r="N773" i="6"/>
  <c r="M773" i="6"/>
  <c r="L773" i="6"/>
  <c r="K773" i="6"/>
  <c r="J773" i="6"/>
  <c r="I773" i="6"/>
  <c r="H773" i="6"/>
  <c r="G773" i="6"/>
  <c r="F773" i="6"/>
  <c r="E773" i="6"/>
  <c r="D773" i="6"/>
  <c r="C773" i="6"/>
  <c r="B773" i="6"/>
  <c r="A773" i="6"/>
  <c r="X772" i="6"/>
  <c r="W772" i="6"/>
  <c r="V772" i="6"/>
  <c r="U772" i="6"/>
  <c r="T772" i="6"/>
  <c r="S772" i="6"/>
  <c r="R772" i="6"/>
  <c r="Q772" i="6"/>
  <c r="P772" i="6"/>
  <c r="O772" i="6"/>
  <c r="N772" i="6"/>
  <c r="M772" i="6"/>
  <c r="L772" i="6"/>
  <c r="K772" i="6"/>
  <c r="J772" i="6"/>
  <c r="I772" i="6"/>
  <c r="H772" i="6"/>
  <c r="G772" i="6"/>
  <c r="F772" i="6"/>
  <c r="E772" i="6"/>
  <c r="D772" i="6"/>
  <c r="C772" i="6"/>
  <c r="B772" i="6"/>
  <c r="A772" i="6"/>
  <c r="X771" i="6"/>
  <c r="W771" i="6"/>
  <c r="V771" i="6"/>
  <c r="U771" i="6"/>
  <c r="T771" i="6"/>
  <c r="S771" i="6"/>
  <c r="R771" i="6"/>
  <c r="Q771" i="6"/>
  <c r="P771" i="6"/>
  <c r="O771" i="6"/>
  <c r="N771" i="6"/>
  <c r="M771" i="6"/>
  <c r="L771" i="6"/>
  <c r="K771" i="6"/>
  <c r="J771" i="6"/>
  <c r="I771" i="6"/>
  <c r="H771" i="6"/>
  <c r="G771" i="6"/>
  <c r="F771" i="6"/>
  <c r="E771" i="6"/>
  <c r="D771" i="6"/>
  <c r="C771" i="6"/>
  <c r="B771" i="6"/>
  <c r="A771" i="6"/>
  <c r="X770" i="6"/>
  <c r="W770" i="6"/>
  <c r="V770" i="6"/>
  <c r="U770" i="6"/>
  <c r="T770" i="6"/>
  <c r="S770" i="6"/>
  <c r="R770" i="6"/>
  <c r="Q770" i="6"/>
  <c r="P770" i="6"/>
  <c r="O770" i="6"/>
  <c r="N770" i="6"/>
  <c r="M770" i="6"/>
  <c r="L770" i="6"/>
  <c r="K770" i="6"/>
  <c r="J770" i="6"/>
  <c r="I770" i="6"/>
  <c r="H770" i="6"/>
  <c r="G770" i="6"/>
  <c r="F770" i="6"/>
  <c r="E770" i="6"/>
  <c r="D770" i="6"/>
  <c r="C770" i="6"/>
  <c r="B770" i="6"/>
  <c r="A770" i="6"/>
  <c r="X769" i="6"/>
  <c r="W769" i="6"/>
  <c r="V769" i="6"/>
  <c r="U769" i="6"/>
  <c r="T769" i="6"/>
  <c r="S769" i="6"/>
  <c r="R769" i="6"/>
  <c r="Q769" i="6"/>
  <c r="P769" i="6"/>
  <c r="O769" i="6"/>
  <c r="N769" i="6"/>
  <c r="M769" i="6"/>
  <c r="L769" i="6"/>
  <c r="K769" i="6"/>
  <c r="J769" i="6"/>
  <c r="I769" i="6"/>
  <c r="H769" i="6"/>
  <c r="G769" i="6"/>
  <c r="F769" i="6"/>
  <c r="E769" i="6"/>
  <c r="D769" i="6"/>
  <c r="C769" i="6"/>
  <c r="B769" i="6"/>
  <c r="A769" i="6"/>
  <c r="X768" i="6"/>
  <c r="W768" i="6"/>
  <c r="V768" i="6"/>
  <c r="U768" i="6"/>
  <c r="T768" i="6"/>
  <c r="S768" i="6"/>
  <c r="R768" i="6"/>
  <c r="Q768" i="6"/>
  <c r="P768" i="6"/>
  <c r="O768" i="6"/>
  <c r="N768" i="6"/>
  <c r="M768" i="6"/>
  <c r="L768" i="6"/>
  <c r="K768" i="6"/>
  <c r="J768" i="6"/>
  <c r="I768" i="6"/>
  <c r="H768" i="6"/>
  <c r="G768" i="6"/>
  <c r="F768" i="6"/>
  <c r="E768" i="6"/>
  <c r="D768" i="6"/>
  <c r="C768" i="6"/>
  <c r="B768" i="6"/>
  <c r="A768" i="6"/>
  <c r="X767" i="6"/>
  <c r="W767" i="6"/>
  <c r="V767" i="6"/>
  <c r="U767" i="6"/>
  <c r="T767" i="6"/>
  <c r="S767" i="6"/>
  <c r="R767" i="6"/>
  <c r="Q767" i="6"/>
  <c r="P767" i="6"/>
  <c r="O767" i="6"/>
  <c r="N767" i="6"/>
  <c r="M767" i="6"/>
  <c r="L767" i="6"/>
  <c r="K767" i="6"/>
  <c r="J767" i="6"/>
  <c r="I767" i="6"/>
  <c r="H767" i="6"/>
  <c r="G767" i="6"/>
  <c r="F767" i="6"/>
  <c r="E767" i="6"/>
  <c r="D767" i="6"/>
  <c r="C767" i="6"/>
  <c r="B767" i="6"/>
  <c r="A767" i="6"/>
  <c r="X766" i="6"/>
  <c r="W766" i="6"/>
  <c r="V766" i="6"/>
  <c r="U766" i="6"/>
  <c r="T766" i="6"/>
  <c r="S766" i="6"/>
  <c r="R766" i="6"/>
  <c r="Q766" i="6"/>
  <c r="P766" i="6"/>
  <c r="O766" i="6"/>
  <c r="N766" i="6"/>
  <c r="M766" i="6"/>
  <c r="L766" i="6"/>
  <c r="K766" i="6"/>
  <c r="J766" i="6"/>
  <c r="I766" i="6"/>
  <c r="H766" i="6"/>
  <c r="G766" i="6"/>
  <c r="F766" i="6"/>
  <c r="E766" i="6"/>
  <c r="D766" i="6"/>
  <c r="C766" i="6"/>
  <c r="B766" i="6"/>
  <c r="A766" i="6"/>
  <c r="X765" i="6"/>
  <c r="W765" i="6"/>
  <c r="V765" i="6"/>
  <c r="U765" i="6"/>
  <c r="T765" i="6"/>
  <c r="S765" i="6"/>
  <c r="R765" i="6"/>
  <c r="Q765" i="6"/>
  <c r="P765" i="6"/>
  <c r="O765" i="6"/>
  <c r="N765" i="6"/>
  <c r="M765" i="6"/>
  <c r="L765" i="6"/>
  <c r="K765" i="6"/>
  <c r="J765" i="6"/>
  <c r="I765" i="6"/>
  <c r="H765" i="6"/>
  <c r="G765" i="6"/>
  <c r="F765" i="6"/>
  <c r="E765" i="6"/>
  <c r="D765" i="6"/>
  <c r="C765" i="6"/>
  <c r="B765" i="6"/>
  <c r="A765" i="6"/>
  <c r="X764" i="6"/>
  <c r="W764" i="6"/>
  <c r="V764" i="6"/>
  <c r="U764" i="6"/>
  <c r="T764" i="6"/>
  <c r="S764" i="6"/>
  <c r="R764" i="6"/>
  <c r="Q764" i="6"/>
  <c r="P764" i="6"/>
  <c r="O764" i="6"/>
  <c r="N764" i="6"/>
  <c r="M764" i="6"/>
  <c r="L764" i="6"/>
  <c r="K764" i="6"/>
  <c r="J764" i="6"/>
  <c r="I764" i="6"/>
  <c r="H764" i="6"/>
  <c r="G764" i="6"/>
  <c r="F764" i="6"/>
  <c r="E764" i="6"/>
  <c r="D764" i="6"/>
  <c r="C764" i="6"/>
  <c r="B764" i="6"/>
  <c r="A764" i="6"/>
  <c r="X763" i="6"/>
  <c r="W763" i="6"/>
  <c r="V763" i="6"/>
  <c r="U763" i="6"/>
  <c r="T763" i="6"/>
  <c r="S763" i="6"/>
  <c r="R763" i="6"/>
  <c r="Q763" i="6"/>
  <c r="P763" i="6"/>
  <c r="O763" i="6"/>
  <c r="N763" i="6"/>
  <c r="M763" i="6"/>
  <c r="L763" i="6"/>
  <c r="K763" i="6"/>
  <c r="J763" i="6"/>
  <c r="I763" i="6"/>
  <c r="H763" i="6"/>
  <c r="G763" i="6"/>
  <c r="F763" i="6"/>
  <c r="E763" i="6"/>
  <c r="D763" i="6"/>
  <c r="C763" i="6"/>
  <c r="B763" i="6"/>
  <c r="A763" i="6"/>
  <c r="X762" i="6"/>
  <c r="W762" i="6"/>
  <c r="V762" i="6"/>
  <c r="U762" i="6"/>
  <c r="T762" i="6"/>
  <c r="S762" i="6"/>
  <c r="R762" i="6"/>
  <c r="Q762" i="6"/>
  <c r="P762" i="6"/>
  <c r="O762" i="6"/>
  <c r="N762" i="6"/>
  <c r="M762" i="6"/>
  <c r="L762" i="6"/>
  <c r="K762" i="6"/>
  <c r="J762" i="6"/>
  <c r="I762" i="6"/>
  <c r="H762" i="6"/>
  <c r="G762" i="6"/>
  <c r="F762" i="6"/>
  <c r="E762" i="6"/>
  <c r="D762" i="6"/>
  <c r="C762" i="6"/>
  <c r="B762" i="6"/>
  <c r="A762" i="6"/>
  <c r="X761" i="6"/>
  <c r="W761" i="6"/>
  <c r="V761" i="6"/>
  <c r="U761" i="6"/>
  <c r="T761" i="6"/>
  <c r="S761" i="6"/>
  <c r="R761" i="6"/>
  <c r="Q761" i="6"/>
  <c r="P761" i="6"/>
  <c r="O761" i="6"/>
  <c r="N761" i="6"/>
  <c r="M761" i="6"/>
  <c r="L761" i="6"/>
  <c r="K761" i="6"/>
  <c r="J761" i="6"/>
  <c r="I761" i="6"/>
  <c r="H761" i="6"/>
  <c r="G761" i="6"/>
  <c r="F761" i="6"/>
  <c r="E761" i="6"/>
  <c r="D761" i="6"/>
  <c r="C761" i="6"/>
  <c r="B761" i="6"/>
  <c r="A761" i="6"/>
  <c r="X760" i="6"/>
  <c r="W760" i="6"/>
  <c r="V760" i="6"/>
  <c r="U760" i="6"/>
  <c r="T760" i="6"/>
  <c r="S760" i="6"/>
  <c r="R760" i="6"/>
  <c r="Q760" i="6"/>
  <c r="P760" i="6"/>
  <c r="O760" i="6"/>
  <c r="N760" i="6"/>
  <c r="M760" i="6"/>
  <c r="L760" i="6"/>
  <c r="K760" i="6"/>
  <c r="J760" i="6"/>
  <c r="I760" i="6"/>
  <c r="H760" i="6"/>
  <c r="G760" i="6"/>
  <c r="F760" i="6"/>
  <c r="E760" i="6"/>
  <c r="D760" i="6"/>
  <c r="C760" i="6"/>
  <c r="B760" i="6"/>
  <c r="A760" i="6"/>
  <c r="X759" i="6"/>
  <c r="W759" i="6"/>
  <c r="V759" i="6"/>
  <c r="U759" i="6"/>
  <c r="T759" i="6"/>
  <c r="S759" i="6"/>
  <c r="R759" i="6"/>
  <c r="Q759" i="6"/>
  <c r="P759" i="6"/>
  <c r="O759" i="6"/>
  <c r="N759" i="6"/>
  <c r="M759" i="6"/>
  <c r="L759" i="6"/>
  <c r="K759" i="6"/>
  <c r="J759" i="6"/>
  <c r="I759" i="6"/>
  <c r="H759" i="6"/>
  <c r="G759" i="6"/>
  <c r="F759" i="6"/>
  <c r="E759" i="6"/>
  <c r="D759" i="6"/>
  <c r="C759" i="6"/>
  <c r="B759" i="6"/>
  <c r="A759" i="6"/>
  <c r="X758" i="6"/>
  <c r="W758" i="6"/>
  <c r="V758" i="6"/>
  <c r="U758" i="6"/>
  <c r="T758" i="6"/>
  <c r="S758" i="6"/>
  <c r="R758" i="6"/>
  <c r="Q758" i="6"/>
  <c r="P758" i="6"/>
  <c r="O758" i="6"/>
  <c r="N758" i="6"/>
  <c r="M758" i="6"/>
  <c r="L758" i="6"/>
  <c r="K758" i="6"/>
  <c r="J758" i="6"/>
  <c r="I758" i="6"/>
  <c r="H758" i="6"/>
  <c r="G758" i="6"/>
  <c r="F758" i="6"/>
  <c r="E758" i="6"/>
  <c r="D758" i="6"/>
  <c r="C758" i="6"/>
  <c r="B758" i="6"/>
  <c r="A758" i="6"/>
  <c r="X757" i="6"/>
  <c r="W757" i="6"/>
  <c r="V757" i="6"/>
  <c r="U757" i="6"/>
  <c r="T757" i="6"/>
  <c r="S757" i="6"/>
  <c r="R757" i="6"/>
  <c r="Q757" i="6"/>
  <c r="P757" i="6"/>
  <c r="O757" i="6"/>
  <c r="N757" i="6"/>
  <c r="M757" i="6"/>
  <c r="L757" i="6"/>
  <c r="K757" i="6"/>
  <c r="J757" i="6"/>
  <c r="I757" i="6"/>
  <c r="H757" i="6"/>
  <c r="G757" i="6"/>
  <c r="F757" i="6"/>
  <c r="E757" i="6"/>
  <c r="D757" i="6"/>
  <c r="C757" i="6"/>
  <c r="B757" i="6"/>
  <c r="A757" i="6"/>
  <c r="X756" i="6"/>
  <c r="W756" i="6"/>
  <c r="V756" i="6"/>
  <c r="U756" i="6"/>
  <c r="T756" i="6"/>
  <c r="S756" i="6"/>
  <c r="R756" i="6"/>
  <c r="Q756" i="6"/>
  <c r="P756" i="6"/>
  <c r="O756" i="6"/>
  <c r="N756" i="6"/>
  <c r="M756" i="6"/>
  <c r="L756" i="6"/>
  <c r="K756" i="6"/>
  <c r="J756" i="6"/>
  <c r="I756" i="6"/>
  <c r="H756" i="6"/>
  <c r="G756" i="6"/>
  <c r="F756" i="6"/>
  <c r="E756" i="6"/>
  <c r="D756" i="6"/>
  <c r="C756" i="6"/>
  <c r="B756" i="6"/>
  <c r="A756" i="6"/>
  <c r="X755" i="6"/>
  <c r="W755" i="6"/>
  <c r="V755" i="6"/>
  <c r="U755" i="6"/>
  <c r="T755" i="6"/>
  <c r="S755" i="6"/>
  <c r="R755" i="6"/>
  <c r="Q755" i="6"/>
  <c r="P755" i="6"/>
  <c r="O755" i="6"/>
  <c r="N755" i="6"/>
  <c r="M755" i="6"/>
  <c r="L755" i="6"/>
  <c r="K755" i="6"/>
  <c r="J755" i="6"/>
  <c r="I755" i="6"/>
  <c r="H755" i="6"/>
  <c r="G755" i="6"/>
  <c r="F755" i="6"/>
  <c r="E755" i="6"/>
  <c r="D755" i="6"/>
  <c r="C755" i="6"/>
  <c r="B755" i="6"/>
  <c r="A755" i="6"/>
  <c r="X754" i="6"/>
  <c r="W754" i="6"/>
  <c r="V754" i="6"/>
  <c r="U754" i="6"/>
  <c r="T754" i="6"/>
  <c r="S754" i="6"/>
  <c r="R754" i="6"/>
  <c r="Q754" i="6"/>
  <c r="P754" i="6"/>
  <c r="O754" i="6"/>
  <c r="N754" i="6"/>
  <c r="M754" i="6"/>
  <c r="L754" i="6"/>
  <c r="K754" i="6"/>
  <c r="J754" i="6"/>
  <c r="I754" i="6"/>
  <c r="H754" i="6"/>
  <c r="G754" i="6"/>
  <c r="F754" i="6"/>
  <c r="E754" i="6"/>
  <c r="D754" i="6"/>
  <c r="C754" i="6"/>
  <c r="B754" i="6"/>
  <c r="A754" i="6"/>
  <c r="X753" i="6"/>
  <c r="W753" i="6"/>
  <c r="V753" i="6"/>
  <c r="U753" i="6"/>
  <c r="T753" i="6"/>
  <c r="S753" i="6"/>
  <c r="R753" i="6"/>
  <c r="Q753" i="6"/>
  <c r="P753" i="6"/>
  <c r="O753" i="6"/>
  <c r="N753" i="6"/>
  <c r="M753" i="6"/>
  <c r="L753" i="6"/>
  <c r="K753" i="6"/>
  <c r="J753" i="6"/>
  <c r="I753" i="6"/>
  <c r="H753" i="6"/>
  <c r="G753" i="6"/>
  <c r="F753" i="6"/>
  <c r="E753" i="6"/>
  <c r="D753" i="6"/>
  <c r="C753" i="6"/>
  <c r="B753" i="6"/>
  <c r="A753" i="6"/>
  <c r="X752" i="6"/>
  <c r="W752" i="6"/>
  <c r="V752" i="6"/>
  <c r="U752" i="6"/>
  <c r="T752" i="6"/>
  <c r="S752" i="6"/>
  <c r="R752" i="6"/>
  <c r="Q752" i="6"/>
  <c r="P752" i="6"/>
  <c r="O752" i="6"/>
  <c r="N752" i="6"/>
  <c r="M752" i="6"/>
  <c r="L752" i="6"/>
  <c r="K752" i="6"/>
  <c r="J752" i="6"/>
  <c r="I752" i="6"/>
  <c r="H752" i="6"/>
  <c r="G752" i="6"/>
  <c r="F752" i="6"/>
  <c r="E752" i="6"/>
  <c r="D752" i="6"/>
  <c r="C752" i="6"/>
  <c r="B752" i="6"/>
  <c r="A752" i="6"/>
  <c r="X751" i="6"/>
  <c r="W751" i="6"/>
  <c r="V751" i="6"/>
  <c r="U751" i="6"/>
  <c r="T751" i="6"/>
  <c r="S751" i="6"/>
  <c r="R751" i="6"/>
  <c r="Q751" i="6"/>
  <c r="P751" i="6"/>
  <c r="O751" i="6"/>
  <c r="N751" i="6"/>
  <c r="M751" i="6"/>
  <c r="L751" i="6"/>
  <c r="K751" i="6"/>
  <c r="J751" i="6"/>
  <c r="I751" i="6"/>
  <c r="H751" i="6"/>
  <c r="G751" i="6"/>
  <c r="F751" i="6"/>
  <c r="E751" i="6"/>
  <c r="D751" i="6"/>
  <c r="C751" i="6"/>
  <c r="B751" i="6"/>
  <c r="A751" i="6"/>
  <c r="X750" i="6"/>
  <c r="W750" i="6"/>
  <c r="V750" i="6"/>
  <c r="U750" i="6"/>
  <c r="T750" i="6"/>
  <c r="S750" i="6"/>
  <c r="R750" i="6"/>
  <c r="Q750" i="6"/>
  <c r="P750" i="6"/>
  <c r="O750" i="6"/>
  <c r="N750" i="6"/>
  <c r="M750" i="6"/>
  <c r="L750" i="6"/>
  <c r="K750" i="6"/>
  <c r="J750" i="6"/>
  <c r="I750" i="6"/>
  <c r="H750" i="6"/>
  <c r="G750" i="6"/>
  <c r="F750" i="6"/>
  <c r="E750" i="6"/>
  <c r="D750" i="6"/>
  <c r="C750" i="6"/>
  <c r="B750" i="6"/>
  <c r="A750" i="6"/>
  <c r="X749" i="6"/>
  <c r="W749" i="6"/>
  <c r="V749" i="6"/>
  <c r="U749" i="6"/>
  <c r="T749" i="6"/>
  <c r="S749" i="6"/>
  <c r="R749" i="6"/>
  <c r="Q749" i="6"/>
  <c r="P749" i="6"/>
  <c r="O749" i="6"/>
  <c r="N749" i="6"/>
  <c r="M749" i="6"/>
  <c r="L749" i="6"/>
  <c r="K749" i="6"/>
  <c r="J749" i="6"/>
  <c r="I749" i="6"/>
  <c r="H749" i="6"/>
  <c r="G749" i="6"/>
  <c r="F749" i="6"/>
  <c r="E749" i="6"/>
  <c r="D749" i="6"/>
  <c r="C749" i="6"/>
  <c r="B749" i="6"/>
  <c r="A749" i="6"/>
  <c r="X748" i="6"/>
  <c r="W748" i="6"/>
  <c r="V748" i="6"/>
  <c r="U748" i="6"/>
  <c r="T748" i="6"/>
  <c r="S748" i="6"/>
  <c r="R748" i="6"/>
  <c r="Q748" i="6"/>
  <c r="P748" i="6"/>
  <c r="O748" i="6"/>
  <c r="N748" i="6"/>
  <c r="M748" i="6"/>
  <c r="L748" i="6"/>
  <c r="K748" i="6"/>
  <c r="J748" i="6"/>
  <c r="I748" i="6"/>
  <c r="H748" i="6"/>
  <c r="G748" i="6"/>
  <c r="F748" i="6"/>
  <c r="E748" i="6"/>
  <c r="D748" i="6"/>
  <c r="C748" i="6"/>
  <c r="B748" i="6"/>
  <c r="A748" i="6"/>
  <c r="X747" i="6"/>
  <c r="W747" i="6"/>
  <c r="V747" i="6"/>
  <c r="U747" i="6"/>
  <c r="T747" i="6"/>
  <c r="S747" i="6"/>
  <c r="R747" i="6"/>
  <c r="Q747" i="6"/>
  <c r="P747" i="6"/>
  <c r="O747" i="6"/>
  <c r="N747" i="6"/>
  <c r="M747" i="6"/>
  <c r="L747" i="6"/>
  <c r="K747" i="6"/>
  <c r="J747" i="6"/>
  <c r="I747" i="6"/>
  <c r="H747" i="6"/>
  <c r="G747" i="6"/>
  <c r="F747" i="6"/>
  <c r="E747" i="6"/>
  <c r="D747" i="6"/>
  <c r="C747" i="6"/>
  <c r="B747" i="6"/>
  <c r="A747" i="6"/>
  <c r="X746" i="6"/>
  <c r="W746" i="6"/>
  <c r="V746" i="6"/>
  <c r="U746" i="6"/>
  <c r="T746" i="6"/>
  <c r="S746" i="6"/>
  <c r="R746" i="6"/>
  <c r="Q746" i="6"/>
  <c r="P746" i="6"/>
  <c r="O746" i="6"/>
  <c r="N746" i="6"/>
  <c r="M746" i="6"/>
  <c r="L746" i="6"/>
  <c r="K746" i="6"/>
  <c r="J746" i="6"/>
  <c r="I746" i="6"/>
  <c r="H746" i="6"/>
  <c r="G746" i="6"/>
  <c r="F746" i="6"/>
  <c r="E746" i="6"/>
  <c r="D746" i="6"/>
  <c r="C746" i="6"/>
  <c r="B746" i="6"/>
  <c r="A746" i="6"/>
  <c r="X745" i="6"/>
  <c r="W745" i="6"/>
  <c r="V745" i="6"/>
  <c r="U745" i="6"/>
  <c r="T745" i="6"/>
  <c r="S745" i="6"/>
  <c r="R745" i="6"/>
  <c r="Q745" i="6"/>
  <c r="P745" i="6"/>
  <c r="O745" i="6"/>
  <c r="N745" i="6"/>
  <c r="M745" i="6"/>
  <c r="L745" i="6"/>
  <c r="K745" i="6"/>
  <c r="J745" i="6"/>
  <c r="I745" i="6"/>
  <c r="H745" i="6"/>
  <c r="G745" i="6"/>
  <c r="F745" i="6"/>
  <c r="E745" i="6"/>
  <c r="D745" i="6"/>
  <c r="C745" i="6"/>
  <c r="B745" i="6"/>
  <c r="A745" i="6"/>
  <c r="X744" i="6"/>
  <c r="W744" i="6"/>
  <c r="V744" i="6"/>
  <c r="U744" i="6"/>
  <c r="T744" i="6"/>
  <c r="S744" i="6"/>
  <c r="R744" i="6"/>
  <c r="Q744" i="6"/>
  <c r="P744" i="6"/>
  <c r="O744" i="6"/>
  <c r="N744" i="6"/>
  <c r="M744" i="6"/>
  <c r="L744" i="6"/>
  <c r="K744" i="6"/>
  <c r="J744" i="6"/>
  <c r="I744" i="6"/>
  <c r="H744" i="6"/>
  <c r="G744" i="6"/>
  <c r="F744" i="6"/>
  <c r="E744" i="6"/>
  <c r="D744" i="6"/>
  <c r="C744" i="6"/>
  <c r="B744" i="6"/>
  <c r="A744" i="6"/>
  <c r="X743" i="6"/>
  <c r="W743" i="6"/>
  <c r="V743" i="6"/>
  <c r="U743" i="6"/>
  <c r="T743" i="6"/>
  <c r="S743" i="6"/>
  <c r="R743" i="6"/>
  <c r="Q743" i="6"/>
  <c r="P743" i="6"/>
  <c r="O743" i="6"/>
  <c r="N743" i="6"/>
  <c r="M743" i="6"/>
  <c r="L743" i="6"/>
  <c r="K743" i="6"/>
  <c r="J743" i="6"/>
  <c r="I743" i="6"/>
  <c r="H743" i="6"/>
  <c r="G743" i="6"/>
  <c r="F743" i="6"/>
  <c r="E743" i="6"/>
  <c r="D743" i="6"/>
  <c r="C743" i="6"/>
  <c r="B743" i="6"/>
  <c r="A743" i="6"/>
  <c r="X742" i="6"/>
  <c r="W742" i="6"/>
  <c r="V742" i="6"/>
  <c r="U742" i="6"/>
  <c r="T742" i="6"/>
  <c r="S742" i="6"/>
  <c r="R742" i="6"/>
  <c r="Q742" i="6"/>
  <c r="P742" i="6"/>
  <c r="O742" i="6"/>
  <c r="N742" i="6"/>
  <c r="M742" i="6"/>
  <c r="L742" i="6"/>
  <c r="K742" i="6"/>
  <c r="J742" i="6"/>
  <c r="I742" i="6"/>
  <c r="H742" i="6"/>
  <c r="G742" i="6"/>
  <c r="F742" i="6"/>
  <c r="E742" i="6"/>
  <c r="D742" i="6"/>
  <c r="C742" i="6"/>
  <c r="B742" i="6"/>
  <c r="A742" i="6"/>
  <c r="X741" i="6"/>
  <c r="W741" i="6"/>
  <c r="V741" i="6"/>
  <c r="U741" i="6"/>
  <c r="T741" i="6"/>
  <c r="S741" i="6"/>
  <c r="R741" i="6"/>
  <c r="Q741" i="6"/>
  <c r="P741" i="6"/>
  <c r="O741" i="6"/>
  <c r="N741" i="6"/>
  <c r="M741" i="6"/>
  <c r="L741" i="6"/>
  <c r="K741" i="6"/>
  <c r="J741" i="6"/>
  <c r="I741" i="6"/>
  <c r="H741" i="6"/>
  <c r="G741" i="6"/>
  <c r="F741" i="6"/>
  <c r="E741" i="6"/>
  <c r="D741" i="6"/>
  <c r="C741" i="6"/>
  <c r="B741" i="6"/>
  <c r="A741" i="6"/>
  <c r="X740" i="6"/>
  <c r="W740" i="6"/>
  <c r="V740" i="6"/>
  <c r="U740" i="6"/>
  <c r="T740" i="6"/>
  <c r="S740" i="6"/>
  <c r="R740" i="6"/>
  <c r="Q740" i="6"/>
  <c r="P740" i="6"/>
  <c r="O740" i="6"/>
  <c r="N740" i="6"/>
  <c r="M740" i="6"/>
  <c r="L740" i="6"/>
  <c r="K740" i="6"/>
  <c r="J740" i="6"/>
  <c r="I740" i="6"/>
  <c r="H740" i="6"/>
  <c r="G740" i="6"/>
  <c r="F740" i="6"/>
  <c r="E740" i="6"/>
  <c r="D740" i="6"/>
  <c r="C740" i="6"/>
  <c r="B740" i="6"/>
  <c r="A740" i="6"/>
  <c r="X739" i="6"/>
  <c r="W739" i="6"/>
  <c r="V739" i="6"/>
  <c r="U739" i="6"/>
  <c r="T739" i="6"/>
  <c r="S739" i="6"/>
  <c r="R739" i="6"/>
  <c r="Q739" i="6"/>
  <c r="P739" i="6"/>
  <c r="O739" i="6"/>
  <c r="N739" i="6"/>
  <c r="M739" i="6"/>
  <c r="L739" i="6"/>
  <c r="K739" i="6"/>
  <c r="J739" i="6"/>
  <c r="I739" i="6"/>
  <c r="H739" i="6"/>
  <c r="G739" i="6"/>
  <c r="F739" i="6"/>
  <c r="E739" i="6"/>
  <c r="D739" i="6"/>
  <c r="C739" i="6"/>
  <c r="B739" i="6"/>
  <c r="A739" i="6"/>
  <c r="X738" i="6"/>
  <c r="W738" i="6"/>
  <c r="V738" i="6"/>
  <c r="U738" i="6"/>
  <c r="T738" i="6"/>
  <c r="S738" i="6"/>
  <c r="R738" i="6"/>
  <c r="Q738" i="6"/>
  <c r="P738" i="6"/>
  <c r="O738" i="6"/>
  <c r="N738" i="6"/>
  <c r="M738" i="6"/>
  <c r="L738" i="6"/>
  <c r="K738" i="6"/>
  <c r="J738" i="6"/>
  <c r="I738" i="6"/>
  <c r="H738" i="6"/>
  <c r="G738" i="6"/>
  <c r="F738" i="6"/>
  <c r="E738" i="6"/>
  <c r="D738" i="6"/>
  <c r="C738" i="6"/>
  <c r="B738" i="6"/>
  <c r="A738" i="6"/>
  <c r="X737" i="6"/>
  <c r="W737" i="6"/>
  <c r="V737" i="6"/>
  <c r="U737" i="6"/>
  <c r="T737" i="6"/>
  <c r="S737" i="6"/>
  <c r="R737" i="6"/>
  <c r="Q737" i="6"/>
  <c r="P737" i="6"/>
  <c r="O737" i="6"/>
  <c r="N737" i="6"/>
  <c r="M737" i="6"/>
  <c r="L737" i="6"/>
  <c r="K737" i="6"/>
  <c r="J737" i="6"/>
  <c r="I737" i="6"/>
  <c r="H737" i="6"/>
  <c r="G737" i="6"/>
  <c r="F737" i="6"/>
  <c r="E737" i="6"/>
  <c r="D737" i="6"/>
  <c r="C737" i="6"/>
  <c r="B737" i="6"/>
  <c r="A737" i="6"/>
  <c r="X736" i="6"/>
  <c r="W736" i="6"/>
  <c r="V736" i="6"/>
  <c r="U736" i="6"/>
  <c r="T736" i="6"/>
  <c r="S736" i="6"/>
  <c r="R736" i="6"/>
  <c r="Q736" i="6"/>
  <c r="P736" i="6"/>
  <c r="O736" i="6"/>
  <c r="N736" i="6"/>
  <c r="M736" i="6"/>
  <c r="L736" i="6"/>
  <c r="K736" i="6"/>
  <c r="J736" i="6"/>
  <c r="I736" i="6"/>
  <c r="H736" i="6"/>
  <c r="G736" i="6"/>
  <c r="F736" i="6"/>
  <c r="E736" i="6"/>
  <c r="D736" i="6"/>
  <c r="C736" i="6"/>
  <c r="B736" i="6"/>
  <c r="A736" i="6"/>
  <c r="X735" i="6"/>
  <c r="W735" i="6"/>
  <c r="V735" i="6"/>
  <c r="U735" i="6"/>
  <c r="T735" i="6"/>
  <c r="S735" i="6"/>
  <c r="R735" i="6"/>
  <c r="Q735" i="6"/>
  <c r="P735" i="6"/>
  <c r="O735" i="6"/>
  <c r="N735" i="6"/>
  <c r="M735" i="6"/>
  <c r="L735" i="6"/>
  <c r="K735" i="6"/>
  <c r="J735" i="6"/>
  <c r="I735" i="6"/>
  <c r="H735" i="6"/>
  <c r="G735" i="6"/>
  <c r="F735" i="6"/>
  <c r="E735" i="6"/>
  <c r="D735" i="6"/>
  <c r="C735" i="6"/>
  <c r="B735" i="6"/>
  <c r="A735" i="6"/>
  <c r="X734" i="6"/>
  <c r="W734" i="6"/>
  <c r="V734" i="6"/>
  <c r="U734" i="6"/>
  <c r="T734" i="6"/>
  <c r="S734" i="6"/>
  <c r="R734" i="6"/>
  <c r="Q734" i="6"/>
  <c r="P734" i="6"/>
  <c r="O734" i="6"/>
  <c r="N734" i="6"/>
  <c r="M734" i="6"/>
  <c r="L734" i="6"/>
  <c r="K734" i="6"/>
  <c r="J734" i="6"/>
  <c r="I734" i="6"/>
  <c r="H734" i="6"/>
  <c r="G734" i="6"/>
  <c r="F734" i="6"/>
  <c r="E734" i="6"/>
  <c r="D734" i="6"/>
  <c r="C734" i="6"/>
  <c r="B734" i="6"/>
  <c r="A734" i="6"/>
  <c r="X733" i="6"/>
  <c r="W733" i="6"/>
  <c r="V733" i="6"/>
  <c r="U733" i="6"/>
  <c r="T733" i="6"/>
  <c r="S733" i="6"/>
  <c r="R733" i="6"/>
  <c r="Q733" i="6"/>
  <c r="P733" i="6"/>
  <c r="O733" i="6"/>
  <c r="N733" i="6"/>
  <c r="M733" i="6"/>
  <c r="L733" i="6"/>
  <c r="K733" i="6"/>
  <c r="J733" i="6"/>
  <c r="I733" i="6"/>
  <c r="H733" i="6"/>
  <c r="G733" i="6"/>
  <c r="F733" i="6"/>
  <c r="E733" i="6"/>
  <c r="D733" i="6"/>
  <c r="C733" i="6"/>
  <c r="B733" i="6"/>
  <c r="A733" i="6"/>
  <c r="X732" i="6"/>
  <c r="W732" i="6"/>
  <c r="V732" i="6"/>
  <c r="U732" i="6"/>
  <c r="T732" i="6"/>
  <c r="S732" i="6"/>
  <c r="R732" i="6"/>
  <c r="Q732" i="6"/>
  <c r="P732" i="6"/>
  <c r="O732" i="6"/>
  <c r="N732" i="6"/>
  <c r="M732" i="6"/>
  <c r="L732" i="6"/>
  <c r="K732" i="6"/>
  <c r="J732" i="6"/>
  <c r="I732" i="6"/>
  <c r="H732" i="6"/>
  <c r="G732" i="6"/>
  <c r="F732" i="6"/>
  <c r="E732" i="6"/>
  <c r="D732" i="6"/>
  <c r="C732" i="6"/>
  <c r="B732" i="6"/>
  <c r="A732" i="6"/>
  <c r="X731" i="6"/>
  <c r="W731" i="6"/>
  <c r="V731" i="6"/>
  <c r="U731" i="6"/>
  <c r="T731" i="6"/>
  <c r="S731" i="6"/>
  <c r="R731" i="6"/>
  <c r="Q731" i="6"/>
  <c r="P731" i="6"/>
  <c r="O731" i="6"/>
  <c r="N731" i="6"/>
  <c r="M731" i="6"/>
  <c r="L731" i="6"/>
  <c r="K731" i="6"/>
  <c r="J731" i="6"/>
  <c r="I731" i="6"/>
  <c r="H731" i="6"/>
  <c r="G731" i="6"/>
  <c r="F731" i="6"/>
  <c r="E731" i="6"/>
  <c r="D731" i="6"/>
  <c r="C731" i="6"/>
  <c r="B731" i="6"/>
  <c r="A731" i="6"/>
  <c r="X730" i="6"/>
  <c r="W730" i="6"/>
  <c r="V730" i="6"/>
  <c r="U730" i="6"/>
  <c r="T730" i="6"/>
  <c r="S730" i="6"/>
  <c r="R730" i="6"/>
  <c r="Q730" i="6"/>
  <c r="P730" i="6"/>
  <c r="O730" i="6"/>
  <c r="N730" i="6"/>
  <c r="M730" i="6"/>
  <c r="L730" i="6"/>
  <c r="K730" i="6"/>
  <c r="J730" i="6"/>
  <c r="I730" i="6"/>
  <c r="H730" i="6"/>
  <c r="G730" i="6"/>
  <c r="F730" i="6"/>
  <c r="E730" i="6"/>
  <c r="D730" i="6"/>
  <c r="C730" i="6"/>
  <c r="B730" i="6"/>
  <c r="A730" i="6"/>
  <c r="X729" i="6"/>
  <c r="W729" i="6"/>
  <c r="V729" i="6"/>
  <c r="U729" i="6"/>
  <c r="T729" i="6"/>
  <c r="S729" i="6"/>
  <c r="R729" i="6"/>
  <c r="Q729" i="6"/>
  <c r="P729" i="6"/>
  <c r="O729" i="6"/>
  <c r="N729" i="6"/>
  <c r="M729" i="6"/>
  <c r="L729" i="6"/>
  <c r="K729" i="6"/>
  <c r="J729" i="6"/>
  <c r="I729" i="6"/>
  <c r="H729" i="6"/>
  <c r="G729" i="6"/>
  <c r="F729" i="6"/>
  <c r="E729" i="6"/>
  <c r="D729" i="6"/>
  <c r="C729" i="6"/>
  <c r="B729" i="6"/>
  <c r="A729" i="6"/>
  <c r="X728" i="6"/>
  <c r="W728" i="6"/>
  <c r="V728" i="6"/>
  <c r="U728" i="6"/>
  <c r="T728" i="6"/>
  <c r="S728" i="6"/>
  <c r="R728" i="6"/>
  <c r="Q728" i="6"/>
  <c r="P728" i="6"/>
  <c r="O728" i="6"/>
  <c r="N728" i="6"/>
  <c r="M728" i="6"/>
  <c r="L728" i="6"/>
  <c r="K728" i="6"/>
  <c r="J728" i="6"/>
  <c r="I728" i="6"/>
  <c r="H728" i="6"/>
  <c r="G728" i="6"/>
  <c r="F728" i="6"/>
  <c r="E728" i="6"/>
  <c r="D728" i="6"/>
  <c r="C728" i="6"/>
  <c r="B728" i="6"/>
  <c r="A728" i="6"/>
  <c r="X727" i="6"/>
  <c r="W727" i="6"/>
  <c r="V727" i="6"/>
  <c r="U727" i="6"/>
  <c r="T727" i="6"/>
  <c r="S727" i="6"/>
  <c r="R727" i="6"/>
  <c r="Q727" i="6"/>
  <c r="P727" i="6"/>
  <c r="O727" i="6"/>
  <c r="N727" i="6"/>
  <c r="M727" i="6"/>
  <c r="L727" i="6"/>
  <c r="K727" i="6"/>
  <c r="J727" i="6"/>
  <c r="I727" i="6"/>
  <c r="H727" i="6"/>
  <c r="G727" i="6"/>
  <c r="F727" i="6"/>
  <c r="E727" i="6"/>
  <c r="D727" i="6"/>
  <c r="C727" i="6"/>
  <c r="B727" i="6"/>
  <c r="A727" i="6"/>
  <c r="X726" i="6"/>
  <c r="W726" i="6"/>
  <c r="V726" i="6"/>
  <c r="U726" i="6"/>
  <c r="T726" i="6"/>
  <c r="S726" i="6"/>
  <c r="R726" i="6"/>
  <c r="Q726" i="6"/>
  <c r="P726" i="6"/>
  <c r="O726" i="6"/>
  <c r="N726" i="6"/>
  <c r="M726" i="6"/>
  <c r="L726" i="6"/>
  <c r="K726" i="6"/>
  <c r="J726" i="6"/>
  <c r="I726" i="6"/>
  <c r="H726" i="6"/>
  <c r="G726" i="6"/>
  <c r="F726" i="6"/>
  <c r="E726" i="6"/>
  <c r="D726" i="6"/>
  <c r="C726" i="6"/>
  <c r="B726" i="6"/>
  <c r="A726" i="6"/>
  <c r="X725" i="6"/>
  <c r="W725" i="6"/>
  <c r="V725" i="6"/>
  <c r="U725" i="6"/>
  <c r="T725" i="6"/>
  <c r="S725" i="6"/>
  <c r="R725" i="6"/>
  <c r="Q725" i="6"/>
  <c r="P725" i="6"/>
  <c r="O725" i="6"/>
  <c r="N725" i="6"/>
  <c r="M725" i="6"/>
  <c r="L725" i="6"/>
  <c r="K725" i="6"/>
  <c r="J725" i="6"/>
  <c r="I725" i="6"/>
  <c r="H725" i="6"/>
  <c r="G725" i="6"/>
  <c r="F725" i="6"/>
  <c r="E725" i="6"/>
  <c r="D725" i="6"/>
  <c r="C725" i="6"/>
  <c r="B725" i="6"/>
  <c r="A725" i="6"/>
  <c r="X724" i="6"/>
  <c r="W724" i="6"/>
  <c r="V724" i="6"/>
  <c r="U724" i="6"/>
  <c r="T724" i="6"/>
  <c r="S724" i="6"/>
  <c r="R724" i="6"/>
  <c r="Q724" i="6"/>
  <c r="P724" i="6"/>
  <c r="O724" i="6"/>
  <c r="N724" i="6"/>
  <c r="M724" i="6"/>
  <c r="L724" i="6"/>
  <c r="K724" i="6"/>
  <c r="J724" i="6"/>
  <c r="I724" i="6"/>
  <c r="H724" i="6"/>
  <c r="G724" i="6"/>
  <c r="F724" i="6"/>
  <c r="E724" i="6"/>
  <c r="D724" i="6"/>
  <c r="C724" i="6"/>
  <c r="B724" i="6"/>
  <c r="A724" i="6"/>
  <c r="X723" i="6"/>
  <c r="W723" i="6"/>
  <c r="V723" i="6"/>
  <c r="U723" i="6"/>
  <c r="T723" i="6"/>
  <c r="S723" i="6"/>
  <c r="R723" i="6"/>
  <c r="Q723" i="6"/>
  <c r="P723" i="6"/>
  <c r="O723" i="6"/>
  <c r="N723" i="6"/>
  <c r="M723" i="6"/>
  <c r="L723" i="6"/>
  <c r="K723" i="6"/>
  <c r="J723" i="6"/>
  <c r="I723" i="6"/>
  <c r="H723" i="6"/>
  <c r="G723" i="6"/>
  <c r="F723" i="6"/>
  <c r="E723" i="6"/>
  <c r="D723" i="6"/>
  <c r="C723" i="6"/>
  <c r="B723" i="6"/>
  <c r="A723" i="6"/>
  <c r="X722" i="6"/>
  <c r="W722" i="6"/>
  <c r="V722" i="6"/>
  <c r="U722" i="6"/>
  <c r="T722" i="6"/>
  <c r="S722" i="6"/>
  <c r="R722" i="6"/>
  <c r="Q722" i="6"/>
  <c r="P722" i="6"/>
  <c r="O722" i="6"/>
  <c r="N722" i="6"/>
  <c r="M722" i="6"/>
  <c r="L722" i="6"/>
  <c r="K722" i="6"/>
  <c r="J722" i="6"/>
  <c r="I722" i="6"/>
  <c r="H722" i="6"/>
  <c r="G722" i="6"/>
  <c r="F722" i="6"/>
  <c r="E722" i="6"/>
  <c r="D722" i="6"/>
  <c r="C722" i="6"/>
  <c r="B722" i="6"/>
  <c r="A722" i="6"/>
  <c r="X721" i="6"/>
  <c r="W721" i="6"/>
  <c r="V721" i="6"/>
  <c r="U721" i="6"/>
  <c r="T721" i="6"/>
  <c r="S721" i="6"/>
  <c r="R721" i="6"/>
  <c r="Q721" i="6"/>
  <c r="P721" i="6"/>
  <c r="O721" i="6"/>
  <c r="N721" i="6"/>
  <c r="M721" i="6"/>
  <c r="L721" i="6"/>
  <c r="K721" i="6"/>
  <c r="J721" i="6"/>
  <c r="I721" i="6"/>
  <c r="H721" i="6"/>
  <c r="G721" i="6"/>
  <c r="F721" i="6"/>
  <c r="E721" i="6"/>
  <c r="D721" i="6"/>
  <c r="C721" i="6"/>
  <c r="B721" i="6"/>
  <c r="A721" i="6"/>
  <c r="X720" i="6"/>
  <c r="W720" i="6"/>
  <c r="V720" i="6"/>
  <c r="U720" i="6"/>
  <c r="T720" i="6"/>
  <c r="S720" i="6"/>
  <c r="R720" i="6"/>
  <c r="Q720" i="6"/>
  <c r="P720" i="6"/>
  <c r="O720" i="6"/>
  <c r="N720" i="6"/>
  <c r="M720" i="6"/>
  <c r="L720" i="6"/>
  <c r="K720" i="6"/>
  <c r="J720" i="6"/>
  <c r="I720" i="6"/>
  <c r="H720" i="6"/>
  <c r="G720" i="6"/>
  <c r="F720" i="6"/>
  <c r="E720" i="6"/>
  <c r="D720" i="6"/>
  <c r="C720" i="6"/>
  <c r="B720" i="6"/>
  <c r="A720" i="6"/>
  <c r="X719" i="6"/>
  <c r="W719" i="6"/>
  <c r="V719" i="6"/>
  <c r="U719" i="6"/>
  <c r="T719" i="6"/>
  <c r="S719" i="6"/>
  <c r="R719" i="6"/>
  <c r="Q719" i="6"/>
  <c r="P719" i="6"/>
  <c r="O719" i="6"/>
  <c r="N719" i="6"/>
  <c r="M719" i="6"/>
  <c r="L719" i="6"/>
  <c r="K719" i="6"/>
  <c r="J719" i="6"/>
  <c r="I719" i="6"/>
  <c r="H719" i="6"/>
  <c r="G719" i="6"/>
  <c r="F719" i="6"/>
  <c r="E719" i="6"/>
  <c r="D719" i="6"/>
  <c r="C719" i="6"/>
  <c r="B719" i="6"/>
  <c r="A719" i="6"/>
  <c r="X718" i="6"/>
  <c r="W718" i="6"/>
  <c r="V718" i="6"/>
  <c r="U718" i="6"/>
  <c r="T718" i="6"/>
  <c r="S718" i="6"/>
  <c r="R718" i="6"/>
  <c r="Q718" i="6"/>
  <c r="P718" i="6"/>
  <c r="O718" i="6"/>
  <c r="N718" i="6"/>
  <c r="M718" i="6"/>
  <c r="L718" i="6"/>
  <c r="K718" i="6"/>
  <c r="J718" i="6"/>
  <c r="I718" i="6"/>
  <c r="H718" i="6"/>
  <c r="G718" i="6"/>
  <c r="F718" i="6"/>
  <c r="E718" i="6"/>
  <c r="D718" i="6"/>
  <c r="C718" i="6"/>
  <c r="B718" i="6"/>
  <c r="A718" i="6"/>
  <c r="X717" i="6"/>
  <c r="W717" i="6"/>
  <c r="V717" i="6"/>
  <c r="U717" i="6"/>
  <c r="T717" i="6"/>
  <c r="S717" i="6"/>
  <c r="R717" i="6"/>
  <c r="Q717" i="6"/>
  <c r="P717" i="6"/>
  <c r="O717" i="6"/>
  <c r="N717" i="6"/>
  <c r="M717" i="6"/>
  <c r="L717" i="6"/>
  <c r="K717" i="6"/>
  <c r="J717" i="6"/>
  <c r="I717" i="6"/>
  <c r="H717" i="6"/>
  <c r="G717" i="6"/>
  <c r="F717" i="6"/>
  <c r="E717" i="6"/>
  <c r="D717" i="6"/>
  <c r="C717" i="6"/>
  <c r="B717" i="6"/>
  <c r="A717" i="6"/>
  <c r="X716" i="6"/>
  <c r="W716" i="6"/>
  <c r="V716" i="6"/>
  <c r="U716" i="6"/>
  <c r="T716" i="6"/>
  <c r="S716" i="6"/>
  <c r="R716" i="6"/>
  <c r="Q716" i="6"/>
  <c r="P716" i="6"/>
  <c r="O716" i="6"/>
  <c r="N716" i="6"/>
  <c r="M716" i="6"/>
  <c r="L716" i="6"/>
  <c r="K716" i="6"/>
  <c r="J716" i="6"/>
  <c r="I716" i="6"/>
  <c r="H716" i="6"/>
  <c r="G716" i="6"/>
  <c r="F716" i="6"/>
  <c r="E716" i="6"/>
  <c r="D716" i="6"/>
  <c r="C716" i="6"/>
  <c r="B716" i="6"/>
  <c r="A716" i="6"/>
  <c r="X715" i="6"/>
  <c r="W715" i="6"/>
  <c r="V715" i="6"/>
  <c r="U715" i="6"/>
  <c r="T715" i="6"/>
  <c r="S715" i="6"/>
  <c r="R715" i="6"/>
  <c r="Q715" i="6"/>
  <c r="P715" i="6"/>
  <c r="O715" i="6"/>
  <c r="N715" i="6"/>
  <c r="M715" i="6"/>
  <c r="L715" i="6"/>
  <c r="K715" i="6"/>
  <c r="J715" i="6"/>
  <c r="I715" i="6"/>
  <c r="H715" i="6"/>
  <c r="G715" i="6"/>
  <c r="F715" i="6"/>
  <c r="E715" i="6"/>
  <c r="D715" i="6"/>
  <c r="C715" i="6"/>
  <c r="B715" i="6"/>
  <c r="A715" i="6"/>
  <c r="X714" i="6"/>
  <c r="W714" i="6"/>
  <c r="V714" i="6"/>
  <c r="U714" i="6"/>
  <c r="T714" i="6"/>
  <c r="S714" i="6"/>
  <c r="R714" i="6"/>
  <c r="Q714" i="6"/>
  <c r="P714" i="6"/>
  <c r="O714" i="6"/>
  <c r="N714" i="6"/>
  <c r="M714" i="6"/>
  <c r="L714" i="6"/>
  <c r="K714" i="6"/>
  <c r="J714" i="6"/>
  <c r="I714" i="6"/>
  <c r="H714" i="6"/>
  <c r="G714" i="6"/>
  <c r="F714" i="6"/>
  <c r="E714" i="6"/>
  <c r="D714" i="6"/>
  <c r="C714" i="6"/>
  <c r="B714" i="6"/>
  <c r="A714" i="6"/>
  <c r="X713" i="6"/>
  <c r="W713" i="6"/>
  <c r="V713" i="6"/>
  <c r="U713" i="6"/>
  <c r="T713" i="6"/>
  <c r="S713" i="6"/>
  <c r="R713" i="6"/>
  <c r="Q713" i="6"/>
  <c r="P713" i="6"/>
  <c r="O713" i="6"/>
  <c r="N713" i="6"/>
  <c r="M713" i="6"/>
  <c r="L713" i="6"/>
  <c r="K713" i="6"/>
  <c r="J713" i="6"/>
  <c r="I713" i="6"/>
  <c r="H713" i="6"/>
  <c r="G713" i="6"/>
  <c r="F713" i="6"/>
  <c r="E713" i="6"/>
  <c r="D713" i="6"/>
  <c r="C713" i="6"/>
  <c r="B713" i="6"/>
  <c r="A713" i="6"/>
  <c r="X712" i="6"/>
  <c r="W712" i="6"/>
  <c r="V712" i="6"/>
  <c r="U712" i="6"/>
  <c r="T712" i="6"/>
  <c r="S712" i="6"/>
  <c r="R712" i="6"/>
  <c r="Q712" i="6"/>
  <c r="P712" i="6"/>
  <c r="O712" i="6"/>
  <c r="N712" i="6"/>
  <c r="M712" i="6"/>
  <c r="L712" i="6"/>
  <c r="K712" i="6"/>
  <c r="J712" i="6"/>
  <c r="I712" i="6"/>
  <c r="H712" i="6"/>
  <c r="G712" i="6"/>
  <c r="F712" i="6"/>
  <c r="E712" i="6"/>
  <c r="D712" i="6"/>
  <c r="C712" i="6"/>
  <c r="B712" i="6"/>
  <c r="A712" i="6"/>
  <c r="X711" i="6"/>
  <c r="W711" i="6"/>
  <c r="V711" i="6"/>
  <c r="U711" i="6"/>
  <c r="T711" i="6"/>
  <c r="S711" i="6"/>
  <c r="R711" i="6"/>
  <c r="Q711" i="6"/>
  <c r="P711" i="6"/>
  <c r="O711" i="6"/>
  <c r="N711" i="6"/>
  <c r="M711" i="6"/>
  <c r="L711" i="6"/>
  <c r="K711" i="6"/>
  <c r="J711" i="6"/>
  <c r="I711" i="6"/>
  <c r="H711" i="6"/>
  <c r="G711" i="6"/>
  <c r="F711" i="6"/>
  <c r="E711" i="6"/>
  <c r="D711" i="6"/>
  <c r="C711" i="6"/>
  <c r="B711" i="6"/>
  <c r="A711" i="6"/>
  <c r="X710" i="6"/>
  <c r="W710" i="6"/>
  <c r="V710" i="6"/>
  <c r="U710" i="6"/>
  <c r="T710" i="6"/>
  <c r="S710" i="6"/>
  <c r="R710" i="6"/>
  <c r="Q710" i="6"/>
  <c r="P710" i="6"/>
  <c r="O710" i="6"/>
  <c r="N710" i="6"/>
  <c r="M710" i="6"/>
  <c r="L710" i="6"/>
  <c r="K710" i="6"/>
  <c r="J710" i="6"/>
  <c r="I710" i="6"/>
  <c r="H710" i="6"/>
  <c r="G710" i="6"/>
  <c r="F710" i="6"/>
  <c r="E710" i="6"/>
  <c r="D710" i="6"/>
  <c r="C710" i="6"/>
  <c r="B710" i="6"/>
  <c r="A710" i="6"/>
  <c r="X709" i="6"/>
  <c r="W709" i="6"/>
  <c r="V709" i="6"/>
  <c r="U709" i="6"/>
  <c r="T709" i="6"/>
  <c r="S709" i="6"/>
  <c r="R709" i="6"/>
  <c r="Q709" i="6"/>
  <c r="P709" i="6"/>
  <c r="O709" i="6"/>
  <c r="N709" i="6"/>
  <c r="M709" i="6"/>
  <c r="L709" i="6"/>
  <c r="K709" i="6"/>
  <c r="J709" i="6"/>
  <c r="I709" i="6"/>
  <c r="H709" i="6"/>
  <c r="G709" i="6"/>
  <c r="F709" i="6"/>
  <c r="E709" i="6"/>
  <c r="D709" i="6"/>
  <c r="C709" i="6"/>
  <c r="B709" i="6"/>
  <c r="A709" i="6"/>
  <c r="X708" i="6"/>
  <c r="W708" i="6"/>
  <c r="V708" i="6"/>
  <c r="U708" i="6"/>
  <c r="T708" i="6"/>
  <c r="S708" i="6"/>
  <c r="R708" i="6"/>
  <c r="Q708" i="6"/>
  <c r="P708" i="6"/>
  <c r="O708" i="6"/>
  <c r="N708" i="6"/>
  <c r="M708" i="6"/>
  <c r="L708" i="6"/>
  <c r="K708" i="6"/>
  <c r="J708" i="6"/>
  <c r="I708" i="6"/>
  <c r="H708" i="6"/>
  <c r="G708" i="6"/>
  <c r="F708" i="6"/>
  <c r="E708" i="6"/>
  <c r="D708" i="6"/>
  <c r="C708" i="6"/>
  <c r="B708" i="6"/>
  <c r="A708" i="6"/>
  <c r="X707" i="6"/>
  <c r="W707" i="6"/>
  <c r="V707" i="6"/>
  <c r="U707" i="6"/>
  <c r="T707" i="6"/>
  <c r="S707" i="6"/>
  <c r="R707" i="6"/>
  <c r="Q707" i="6"/>
  <c r="P707" i="6"/>
  <c r="O707" i="6"/>
  <c r="N707" i="6"/>
  <c r="M707" i="6"/>
  <c r="L707" i="6"/>
  <c r="K707" i="6"/>
  <c r="J707" i="6"/>
  <c r="I707" i="6"/>
  <c r="H707" i="6"/>
  <c r="G707" i="6"/>
  <c r="F707" i="6"/>
  <c r="E707" i="6"/>
  <c r="D707" i="6"/>
  <c r="C707" i="6"/>
  <c r="B707" i="6"/>
  <c r="A707" i="6"/>
  <c r="X706" i="6"/>
  <c r="W706" i="6"/>
  <c r="V706" i="6"/>
  <c r="U706" i="6"/>
  <c r="T706" i="6"/>
  <c r="S706" i="6"/>
  <c r="R706" i="6"/>
  <c r="Q706" i="6"/>
  <c r="P706" i="6"/>
  <c r="O706" i="6"/>
  <c r="N706" i="6"/>
  <c r="M706" i="6"/>
  <c r="L706" i="6"/>
  <c r="K706" i="6"/>
  <c r="J706" i="6"/>
  <c r="I706" i="6"/>
  <c r="H706" i="6"/>
  <c r="G706" i="6"/>
  <c r="F706" i="6"/>
  <c r="E706" i="6"/>
  <c r="D706" i="6"/>
  <c r="C706" i="6"/>
  <c r="B706" i="6"/>
  <c r="A706" i="6"/>
  <c r="X705" i="6"/>
  <c r="W705" i="6"/>
  <c r="V705" i="6"/>
  <c r="U705" i="6"/>
  <c r="T705" i="6"/>
  <c r="S705" i="6"/>
  <c r="R705" i="6"/>
  <c r="Q705" i="6"/>
  <c r="P705" i="6"/>
  <c r="O705" i="6"/>
  <c r="N705" i="6"/>
  <c r="M705" i="6"/>
  <c r="L705" i="6"/>
  <c r="K705" i="6"/>
  <c r="J705" i="6"/>
  <c r="I705" i="6"/>
  <c r="H705" i="6"/>
  <c r="G705" i="6"/>
  <c r="F705" i="6"/>
  <c r="E705" i="6"/>
  <c r="D705" i="6"/>
  <c r="C705" i="6"/>
  <c r="B705" i="6"/>
  <c r="A705" i="6"/>
  <c r="X704" i="6"/>
  <c r="W704" i="6"/>
  <c r="V704" i="6"/>
  <c r="U704" i="6"/>
  <c r="T704" i="6"/>
  <c r="S704" i="6"/>
  <c r="R704" i="6"/>
  <c r="Q704" i="6"/>
  <c r="P704" i="6"/>
  <c r="O704" i="6"/>
  <c r="N704" i="6"/>
  <c r="M704" i="6"/>
  <c r="L704" i="6"/>
  <c r="K704" i="6"/>
  <c r="J704" i="6"/>
  <c r="I704" i="6"/>
  <c r="H704" i="6"/>
  <c r="G704" i="6"/>
  <c r="F704" i="6"/>
  <c r="E704" i="6"/>
  <c r="D704" i="6"/>
  <c r="C704" i="6"/>
  <c r="B704" i="6"/>
  <c r="A704" i="6"/>
  <c r="X703" i="6"/>
  <c r="W703" i="6"/>
  <c r="V703" i="6"/>
  <c r="U703" i="6"/>
  <c r="T703" i="6"/>
  <c r="S703" i="6"/>
  <c r="R703" i="6"/>
  <c r="Q703" i="6"/>
  <c r="P703" i="6"/>
  <c r="O703" i="6"/>
  <c r="N703" i="6"/>
  <c r="M703" i="6"/>
  <c r="L703" i="6"/>
  <c r="K703" i="6"/>
  <c r="J703" i="6"/>
  <c r="I703" i="6"/>
  <c r="H703" i="6"/>
  <c r="G703" i="6"/>
  <c r="F703" i="6"/>
  <c r="E703" i="6"/>
  <c r="D703" i="6"/>
  <c r="C703" i="6"/>
  <c r="B703" i="6"/>
  <c r="A703" i="6"/>
  <c r="X702" i="6"/>
  <c r="W702" i="6"/>
  <c r="V702" i="6"/>
  <c r="U702" i="6"/>
  <c r="T702" i="6"/>
  <c r="S702" i="6"/>
  <c r="R702" i="6"/>
  <c r="Q702" i="6"/>
  <c r="P702" i="6"/>
  <c r="O702" i="6"/>
  <c r="N702" i="6"/>
  <c r="M702" i="6"/>
  <c r="L702" i="6"/>
  <c r="K702" i="6"/>
  <c r="J702" i="6"/>
  <c r="I702" i="6"/>
  <c r="H702" i="6"/>
  <c r="G702" i="6"/>
  <c r="F702" i="6"/>
  <c r="E702" i="6"/>
  <c r="D702" i="6"/>
  <c r="C702" i="6"/>
  <c r="B702" i="6"/>
  <c r="A702" i="6"/>
  <c r="X701" i="6"/>
  <c r="W701" i="6"/>
  <c r="V701" i="6"/>
  <c r="U701" i="6"/>
  <c r="T701" i="6"/>
  <c r="S701" i="6"/>
  <c r="R701" i="6"/>
  <c r="Q701" i="6"/>
  <c r="P701" i="6"/>
  <c r="O701" i="6"/>
  <c r="N701" i="6"/>
  <c r="M701" i="6"/>
  <c r="L701" i="6"/>
  <c r="K701" i="6"/>
  <c r="J701" i="6"/>
  <c r="I701" i="6"/>
  <c r="H701" i="6"/>
  <c r="G701" i="6"/>
  <c r="F701" i="6"/>
  <c r="E701" i="6"/>
  <c r="D701" i="6"/>
  <c r="C701" i="6"/>
  <c r="B701" i="6"/>
  <c r="A701" i="6"/>
  <c r="X700" i="6"/>
  <c r="W700" i="6"/>
  <c r="V700" i="6"/>
  <c r="U700" i="6"/>
  <c r="T700" i="6"/>
  <c r="S700" i="6"/>
  <c r="R700" i="6"/>
  <c r="Q700" i="6"/>
  <c r="P700" i="6"/>
  <c r="O700" i="6"/>
  <c r="N700" i="6"/>
  <c r="M700" i="6"/>
  <c r="L700" i="6"/>
  <c r="K700" i="6"/>
  <c r="J700" i="6"/>
  <c r="I700" i="6"/>
  <c r="H700" i="6"/>
  <c r="G700" i="6"/>
  <c r="F700" i="6"/>
  <c r="E700" i="6"/>
  <c r="D700" i="6"/>
  <c r="C700" i="6"/>
  <c r="B700" i="6"/>
  <c r="A700" i="6"/>
  <c r="X699" i="6"/>
  <c r="W699" i="6"/>
  <c r="V699" i="6"/>
  <c r="U699" i="6"/>
  <c r="T699" i="6"/>
  <c r="S699" i="6"/>
  <c r="R699" i="6"/>
  <c r="Q699" i="6"/>
  <c r="P699" i="6"/>
  <c r="O699" i="6"/>
  <c r="N699" i="6"/>
  <c r="M699" i="6"/>
  <c r="L699" i="6"/>
  <c r="K699" i="6"/>
  <c r="J699" i="6"/>
  <c r="I699" i="6"/>
  <c r="H699" i="6"/>
  <c r="G699" i="6"/>
  <c r="F699" i="6"/>
  <c r="E699" i="6"/>
  <c r="D699" i="6"/>
  <c r="C699" i="6"/>
  <c r="B699" i="6"/>
  <c r="A699" i="6"/>
  <c r="X698" i="6"/>
  <c r="W698" i="6"/>
  <c r="V698" i="6"/>
  <c r="U698" i="6"/>
  <c r="T698" i="6"/>
  <c r="S698" i="6"/>
  <c r="R698" i="6"/>
  <c r="Q698" i="6"/>
  <c r="P698" i="6"/>
  <c r="O698" i="6"/>
  <c r="N698" i="6"/>
  <c r="M698" i="6"/>
  <c r="L698" i="6"/>
  <c r="K698" i="6"/>
  <c r="J698" i="6"/>
  <c r="I698" i="6"/>
  <c r="H698" i="6"/>
  <c r="G698" i="6"/>
  <c r="F698" i="6"/>
  <c r="E698" i="6"/>
  <c r="D698" i="6"/>
  <c r="C698" i="6"/>
  <c r="B698" i="6"/>
  <c r="A698" i="6"/>
  <c r="X697" i="6"/>
  <c r="W697" i="6"/>
  <c r="V697" i="6"/>
  <c r="U697" i="6"/>
  <c r="T697" i="6"/>
  <c r="S697" i="6"/>
  <c r="R697" i="6"/>
  <c r="Q697" i="6"/>
  <c r="P697" i="6"/>
  <c r="O697" i="6"/>
  <c r="N697" i="6"/>
  <c r="M697" i="6"/>
  <c r="L697" i="6"/>
  <c r="K697" i="6"/>
  <c r="J697" i="6"/>
  <c r="I697" i="6"/>
  <c r="H697" i="6"/>
  <c r="G697" i="6"/>
  <c r="F697" i="6"/>
  <c r="E697" i="6"/>
  <c r="D697" i="6"/>
  <c r="C697" i="6"/>
  <c r="B697" i="6"/>
  <c r="A697" i="6"/>
  <c r="X696" i="6"/>
  <c r="W696" i="6"/>
  <c r="V696" i="6"/>
  <c r="U696" i="6"/>
  <c r="T696" i="6"/>
  <c r="S696" i="6"/>
  <c r="R696" i="6"/>
  <c r="Q696" i="6"/>
  <c r="P696" i="6"/>
  <c r="O696" i="6"/>
  <c r="N696" i="6"/>
  <c r="M696" i="6"/>
  <c r="L696" i="6"/>
  <c r="K696" i="6"/>
  <c r="J696" i="6"/>
  <c r="I696" i="6"/>
  <c r="H696" i="6"/>
  <c r="G696" i="6"/>
  <c r="F696" i="6"/>
  <c r="E696" i="6"/>
  <c r="D696" i="6"/>
  <c r="C696" i="6"/>
  <c r="B696" i="6"/>
  <c r="A696" i="6"/>
  <c r="X695" i="6"/>
  <c r="W695" i="6"/>
  <c r="V695" i="6"/>
  <c r="U695" i="6"/>
  <c r="T695" i="6"/>
  <c r="S695" i="6"/>
  <c r="R695" i="6"/>
  <c r="Q695" i="6"/>
  <c r="P695" i="6"/>
  <c r="O695" i="6"/>
  <c r="N695" i="6"/>
  <c r="M695" i="6"/>
  <c r="L695" i="6"/>
  <c r="K695" i="6"/>
  <c r="J695" i="6"/>
  <c r="I695" i="6"/>
  <c r="H695" i="6"/>
  <c r="G695" i="6"/>
  <c r="F695" i="6"/>
  <c r="E695" i="6"/>
  <c r="D695" i="6"/>
  <c r="C695" i="6"/>
  <c r="B695" i="6"/>
  <c r="A695" i="6"/>
  <c r="X694" i="6"/>
  <c r="W694" i="6"/>
  <c r="V694" i="6"/>
  <c r="U694" i="6"/>
  <c r="T694" i="6"/>
  <c r="S694" i="6"/>
  <c r="R694" i="6"/>
  <c r="Q694" i="6"/>
  <c r="P694" i="6"/>
  <c r="O694" i="6"/>
  <c r="N694" i="6"/>
  <c r="M694" i="6"/>
  <c r="L694" i="6"/>
  <c r="K694" i="6"/>
  <c r="J694" i="6"/>
  <c r="I694" i="6"/>
  <c r="H694" i="6"/>
  <c r="G694" i="6"/>
  <c r="F694" i="6"/>
  <c r="E694" i="6"/>
  <c r="D694" i="6"/>
  <c r="C694" i="6"/>
  <c r="B694" i="6"/>
  <c r="A694" i="6"/>
  <c r="X693" i="6"/>
  <c r="W693" i="6"/>
  <c r="V693" i="6"/>
  <c r="U693" i="6"/>
  <c r="T693" i="6"/>
  <c r="S693" i="6"/>
  <c r="R693" i="6"/>
  <c r="Q693" i="6"/>
  <c r="P693" i="6"/>
  <c r="O693" i="6"/>
  <c r="N693" i="6"/>
  <c r="M693" i="6"/>
  <c r="L693" i="6"/>
  <c r="K693" i="6"/>
  <c r="J693" i="6"/>
  <c r="I693" i="6"/>
  <c r="H693" i="6"/>
  <c r="G693" i="6"/>
  <c r="F693" i="6"/>
  <c r="E693" i="6"/>
  <c r="D693" i="6"/>
  <c r="C693" i="6"/>
  <c r="B693" i="6"/>
  <c r="A693" i="6"/>
  <c r="X692" i="6"/>
  <c r="W692" i="6"/>
  <c r="V692" i="6"/>
  <c r="U692" i="6"/>
  <c r="T692" i="6"/>
  <c r="S692" i="6"/>
  <c r="R692" i="6"/>
  <c r="Q692" i="6"/>
  <c r="P692" i="6"/>
  <c r="O692" i="6"/>
  <c r="N692" i="6"/>
  <c r="M692" i="6"/>
  <c r="L692" i="6"/>
  <c r="K692" i="6"/>
  <c r="J692" i="6"/>
  <c r="I692" i="6"/>
  <c r="H692" i="6"/>
  <c r="G692" i="6"/>
  <c r="F692" i="6"/>
  <c r="E692" i="6"/>
  <c r="D692" i="6"/>
  <c r="C692" i="6"/>
  <c r="B692" i="6"/>
  <c r="A692" i="6"/>
  <c r="X691" i="6"/>
  <c r="W691" i="6"/>
  <c r="V691" i="6"/>
  <c r="U691" i="6"/>
  <c r="T691" i="6"/>
  <c r="S691" i="6"/>
  <c r="R691" i="6"/>
  <c r="Q691" i="6"/>
  <c r="P691" i="6"/>
  <c r="O691" i="6"/>
  <c r="N691" i="6"/>
  <c r="M691" i="6"/>
  <c r="L691" i="6"/>
  <c r="K691" i="6"/>
  <c r="J691" i="6"/>
  <c r="I691" i="6"/>
  <c r="H691" i="6"/>
  <c r="G691" i="6"/>
  <c r="F691" i="6"/>
  <c r="E691" i="6"/>
  <c r="D691" i="6"/>
  <c r="C691" i="6"/>
  <c r="B691" i="6"/>
  <c r="A691" i="6"/>
  <c r="X690" i="6"/>
  <c r="W690" i="6"/>
  <c r="V690" i="6"/>
  <c r="U690" i="6"/>
  <c r="T690" i="6"/>
  <c r="S690" i="6"/>
  <c r="R690" i="6"/>
  <c r="Q690" i="6"/>
  <c r="P690" i="6"/>
  <c r="O690" i="6"/>
  <c r="N690" i="6"/>
  <c r="M690" i="6"/>
  <c r="L690" i="6"/>
  <c r="K690" i="6"/>
  <c r="J690" i="6"/>
  <c r="I690" i="6"/>
  <c r="H690" i="6"/>
  <c r="G690" i="6"/>
  <c r="F690" i="6"/>
  <c r="E690" i="6"/>
  <c r="D690" i="6"/>
  <c r="C690" i="6"/>
  <c r="B690" i="6"/>
  <c r="A690" i="6"/>
  <c r="X689" i="6"/>
  <c r="W689" i="6"/>
  <c r="V689" i="6"/>
  <c r="U689" i="6"/>
  <c r="T689" i="6"/>
  <c r="S689" i="6"/>
  <c r="R689" i="6"/>
  <c r="Q689" i="6"/>
  <c r="P689" i="6"/>
  <c r="O689" i="6"/>
  <c r="N689" i="6"/>
  <c r="M689" i="6"/>
  <c r="L689" i="6"/>
  <c r="K689" i="6"/>
  <c r="J689" i="6"/>
  <c r="I689" i="6"/>
  <c r="H689" i="6"/>
  <c r="G689" i="6"/>
  <c r="F689" i="6"/>
  <c r="E689" i="6"/>
  <c r="D689" i="6"/>
  <c r="C689" i="6"/>
  <c r="B689" i="6"/>
  <c r="A689" i="6"/>
  <c r="X688" i="6"/>
  <c r="W688" i="6"/>
  <c r="V688" i="6"/>
  <c r="U688" i="6"/>
  <c r="T688" i="6"/>
  <c r="S688" i="6"/>
  <c r="R688" i="6"/>
  <c r="Q688" i="6"/>
  <c r="P688" i="6"/>
  <c r="O688" i="6"/>
  <c r="N688" i="6"/>
  <c r="M688" i="6"/>
  <c r="L688" i="6"/>
  <c r="K688" i="6"/>
  <c r="J688" i="6"/>
  <c r="I688" i="6"/>
  <c r="H688" i="6"/>
  <c r="G688" i="6"/>
  <c r="F688" i="6"/>
  <c r="E688" i="6"/>
  <c r="D688" i="6"/>
  <c r="C688" i="6"/>
  <c r="B688" i="6"/>
  <c r="A688" i="6"/>
  <c r="X687" i="6"/>
  <c r="W687" i="6"/>
  <c r="V687" i="6"/>
  <c r="U687" i="6"/>
  <c r="T687" i="6"/>
  <c r="S687" i="6"/>
  <c r="R687" i="6"/>
  <c r="Q687" i="6"/>
  <c r="P687" i="6"/>
  <c r="O687" i="6"/>
  <c r="N687" i="6"/>
  <c r="M687" i="6"/>
  <c r="L687" i="6"/>
  <c r="K687" i="6"/>
  <c r="J687" i="6"/>
  <c r="I687" i="6"/>
  <c r="H687" i="6"/>
  <c r="G687" i="6"/>
  <c r="F687" i="6"/>
  <c r="E687" i="6"/>
  <c r="D687" i="6"/>
  <c r="C687" i="6"/>
  <c r="B687" i="6"/>
  <c r="A687" i="6"/>
  <c r="X686" i="6"/>
  <c r="W686" i="6"/>
  <c r="V686" i="6"/>
  <c r="U686" i="6"/>
  <c r="T686" i="6"/>
  <c r="S686" i="6"/>
  <c r="R686" i="6"/>
  <c r="Q686" i="6"/>
  <c r="P686" i="6"/>
  <c r="O686" i="6"/>
  <c r="N686" i="6"/>
  <c r="M686" i="6"/>
  <c r="L686" i="6"/>
  <c r="K686" i="6"/>
  <c r="J686" i="6"/>
  <c r="I686" i="6"/>
  <c r="H686" i="6"/>
  <c r="G686" i="6"/>
  <c r="F686" i="6"/>
  <c r="E686" i="6"/>
  <c r="D686" i="6"/>
  <c r="C686" i="6"/>
  <c r="B686" i="6"/>
  <c r="A686" i="6"/>
  <c r="X685" i="6"/>
  <c r="W685" i="6"/>
  <c r="V685" i="6"/>
  <c r="U685" i="6"/>
  <c r="T685" i="6"/>
  <c r="S685" i="6"/>
  <c r="R685" i="6"/>
  <c r="Q685" i="6"/>
  <c r="P685" i="6"/>
  <c r="O685" i="6"/>
  <c r="N685" i="6"/>
  <c r="M685" i="6"/>
  <c r="L685" i="6"/>
  <c r="K685" i="6"/>
  <c r="J685" i="6"/>
  <c r="I685" i="6"/>
  <c r="H685" i="6"/>
  <c r="G685" i="6"/>
  <c r="F685" i="6"/>
  <c r="E685" i="6"/>
  <c r="D685" i="6"/>
  <c r="C685" i="6"/>
  <c r="B685" i="6"/>
  <c r="A685" i="6"/>
  <c r="X684" i="6"/>
  <c r="W684" i="6"/>
  <c r="V684" i="6"/>
  <c r="U684" i="6"/>
  <c r="T684" i="6"/>
  <c r="S684" i="6"/>
  <c r="R684" i="6"/>
  <c r="Q684" i="6"/>
  <c r="P684" i="6"/>
  <c r="O684" i="6"/>
  <c r="N684" i="6"/>
  <c r="M684" i="6"/>
  <c r="L684" i="6"/>
  <c r="K684" i="6"/>
  <c r="J684" i="6"/>
  <c r="I684" i="6"/>
  <c r="H684" i="6"/>
  <c r="G684" i="6"/>
  <c r="F684" i="6"/>
  <c r="E684" i="6"/>
  <c r="D684" i="6"/>
  <c r="C684" i="6"/>
  <c r="B684" i="6"/>
  <c r="A684" i="6"/>
  <c r="X683" i="6"/>
  <c r="W683" i="6"/>
  <c r="V683" i="6"/>
  <c r="U683" i="6"/>
  <c r="T683" i="6"/>
  <c r="S683" i="6"/>
  <c r="R683" i="6"/>
  <c r="Q683" i="6"/>
  <c r="P683" i="6"/>
  <c r="O683" i="6"/>
  <c r="N683" i="6"/>
  <c r="M683" i="6"/>
  <c r="L683" i="6"/>
  <c r="K683" i="6"/>
  <c r="J683" i="6"/>
  <c r="I683" i="6"/>
  <c r="H683" i="6"/>
  <c r="G683" i="6"/>
  <c r="F683" i="6"/>
  <c r="E683" i="6"/>
  <c r="D683" i="6"/>
  <c r="C683" i="6"/>
  <c r="B683" i="6"/>
  <c r="A683" i="6"/>
  <c r="X682" i="6"/>
  <c r="W682" i="6"/>
  <c r="V682" i="6"/>
  <c r="U682" i="6"/>
  <c r="T682" i="6"/>
  <c r="S682" i="6"/>
  <c r="R682" i="6"/>
  <c r="Q682" i="6"/>
  <c r="P682" i="6"/>
  <c r="O682" i="6"/>
  <c r="N682" i="6"/>
  <c r="M682" i="6"/>
  <c r="L682" i="6"/>
  <c r="K682" i="6"/>
  <c r="J682" i="6"/>
  <c r="I682" i="6"/>
  <c r="H682" i="6"/>
  <c r="G682" i="6"/>
  <c r="F682" i="6"/>
  <c r="E682" i="6"/>
  <c r="D682" i="6"/>
  <c r="C682" i="6"/>
  <c r="B682" i="6"/>
  <c r="A682" i="6"/>
  <c r="X681" i="6"/>
  <c r="W681" i="6"/>
  <c r="V681" i="6"/>
  <c r="U681" i="6"/>
  <c r="T681" i="6"/>
  <c r="S681" i="6"/>
  <c r="R681" i="6"/>
  <c r="Q681" i="6"/>
  <c r="P681" i="6"/>
  <c r="O681" i="6"/>
  <c r="N681" i="6"/>
  <c r="M681" i="6"/>
  <c r="L681" i="6"/>
  <c r="K681" i="6"/>
  <c r="J681" i="6"/>
  <c r="I681" i="6"/>
  <c r="H681" i="6"/>
  <c r="G681" i="6"/>
  <c r="F681" i="6"/>
  <c r="E681" i="6"/>
  <c r="D681" i="6"/>
  <c r="C681" i="6"/>
  <c r="B681" i="6"/>
  <c r="A681" i="6"/>
  <c r="X680" i="6"/>
  <c r="W680" i="6"/>
  <c r="V680" i="6"/>
  <c r="U680" i="6"/>
  <c r="T680" i="6"/>
  <c r="S680" i="6"/>
  <c r="R680" i="6"/>
  <c r="Q680" i="6"/>
  <c r="P680" i="6"/>
  <c r="O680" i="6"/>
  <c r="N680" i="6"/>
  <c r="M680" i="6"/>
  <c r="L680" i="6"/>
  <c r="K680" i="6"/>
  <c r="J680" i="6"/>
  <c r="I680" i="6"/>
  <c r="H680" i="6"/>
  <c r="G680" i="6"/>
  <c r="F680" i="6"/>
  <c r="E680" i="6"/>
  <c r="D680" i="6"/>
  <c r="C680" i="6"/>
  <c r="B680" i="6"/>
  <c r="A680" i="6"/>
  <c r="X679" i="6"/>
  <c r="W679" i="6"/>
  <c r="V679" i="6"/>
  <c r="U679" i="6"/>
  <c r="T679" i="6"/>
  <c r="S679" i="6"/>
  <c r="R679" i="6"/>
  <c r="Q679" i="6"/>
  <c r="P679" i="6"/>
  <c r="O679" i="6"/>
  <c r="N679" i="6"/>
  <c r="M679" i="6"/>
  <c r="L679" i="6"/>
  <c r="K679" i="6"/>
  <c r="J679" i="6"/>
  <c r="I679" i="6"/>
  <c r="H679" i="6"/>
  <c r="G679" i="6"/>
  <c r="F679" i="6"/>
  <c r="E679" i="6"/>
  <c r="D679" i="6"/>
  <c r="C679" i="6"/>
  <c r="B679" i="6"/>
  <c r="A679" i="6"/>
  <c r="X678" i="6"/>
  <c r="W678" i="6"/>
  <c r="V678" i="6"/>
  <c r="U678" i="6"/>
  <c r="T678" i="6"/>
  <c r="S678" i="6"/>
  <c r="R678" i="6"/>
  <c r="Q678" i="6"/>
  <c r="P678" i="6"/>
  <c r="O678" i="6"/>
  <c r="N678" i="6"/>
  <c r="M678" i="6"/>
  <c r="L678" i="6"/>
  <c r="K678" i="6"/>
  <c r="J678" i="6"/>
  <c r="I678" i="6"/>
  <c r="H678" i="6"/>
  <c r="G678" i="6"/>
  <c r="F678" i="6"/>
  <c r="E678" i="6"/>
  <c r="D678" i="6"/>
  <c r="C678" i="6"/>
  <c r="B678" i="6"/>
  <c r="A678" i="6"/>
  <c r="X677" i="6"/>
  <c r="W677" i="6"/>
  <c r="V677" i="6"/>
  <c r="U677" i="6"/>
  <c r="T677" i="6"/>
  <c r="S677" i="6"/>
  <c r="R677" i="6"/>
  <c r="Q677" i="6"/>
  <c r="P677" i="6"/>
  <c r="O677" i="6"/>
  <c r="N677" i="6"/>
  <c r="M677" i="6"/>
  <c r="L677" i="6"/>
  <c r="K677" i="6"/>
  <c r="J677" i="6"/>
  <c r="I677" i="6"/>
  <c r="H677" i="6"/>
  <c r="G677" i="6"/>
  <c r="F677" i="6"/>
  <c r="E677" i="6"/>
  <c r="D677" i="6"/>
  <c r="C677" i="6"/>
  <c r="B677" i="6"/>
  <c r="A677" i="6"/>
  <c r="X676" i="6"/>
  <c r="W676" i="6"/>
  <c r="V676" i="6"/>
  <c r="U676" i="6"/>
  <c r="T676" i="6"/>
  <c r="S676" i="6"/>
  <c r="R676" i="6"/>
  <c r="Q676" i="6"/>
  <c r="P676" i="6"/>
  <c r="O676" i="6"/>
  <c r="N676" i="6"/>
  <c r="M676" i="6"/>
  <c r="L676" i="6"/>
  <c r="K676" i="6"/>
  <c r="J676" i="6"/>
  <c r="I676" i="6"/>
  <c r="H676" i="6"/>
  <c r="G676" i="6"/>
  <c r="F676" i="6"/>
  <c r="E676" i="6"/>
  <c r="D676" i="6"/>
  <c r="C676" i="6"/>
  <c r="B676" i="6"/>
  <c r="A676" i="6"/>
  <c r="X675" i="6"/>
  <c r="W675" i="6"/>
  <c r="V675" i="6"/>
  <c r="U675" i="6"/>
  <c r="T675" i="6"/>
  <c r="S675" i="6"/>
  <c r="R675" i="6"/>
  <c r="Q675" i="6"/>
  <c r="P675" i="6"/>
  <c r="O675" i="6"/>
  <c r="N675" i="6"/>
  <c r="M675" i="6"/>
  <c r="L675" i="6"/>
  <c r="K675" i="6"/>
  <c r="J675" i="6"/>
  <c r="I675" i="6"/>
  <c r="H675" i="6"/>
  <c r="G675" i="6"/>
  <c r="F675" i="6"/>
  <c r="E675" i="6"/>
  <c r="D675" i="6"/>
  <c r="C675" i="6"/>
  <c r="B675" i="6"/>
  <c r="A675" i="6"/>
  <c r="X674" i="6"/>
  <c r="W674" i="6"/>
  <c r="V674" i="6"/>
  <c r="U674" i="6"/>
  <c r="T674" i="6"/>
  <c r="S674" i="6"/>
  <c r="R674" i="6"/>
  <c r="Q674" i="6"/>
  <c r="P674" i="6"/>
  <c r="O674" i="6"/>
  <c r="N674" i="6"/>
  <c r="M674" i="6"/>
  <c r="L674" i="6"/>
  <c r="K674" i="6"/>
  <c r="J674" i="6"/>
  <c r="I674" i="6"/>
  <c r="H674" i="6"/>
  <c r="G674" i="6"/>
  <c r="F674" i="6"/>
  <c r="E674" i="6"/>
  <c r="D674" i="6"/>
  <c r="C674" i="6"/>
  <c r="B674" i="6"/>
  <c r="A674" i="6"/>
  <c r="X673" i="6"/>
  <c r="W673" i="6"/>
  <c r="V673" i="6"/>
  <c r="U673" i="6"/>
  <c r="T673" i="6"/>
  <c r="S673" i="6"/>
  <c r="R673" i="6"/>
  <c r="Q673" i="6"/>
  <c r="P673" i="6"/>
  <c r="O673" i="6"/>
  <c r="N673" i="6"/>
  <c r="M673" i="6"/>
  <c r="L673" i="6"/>
  <c r="K673" i="6"/>
  <c r="J673" i="6"/>
  <c r="I673" i="6"/>
  <c r="H673" i="6"/>
  <c r="G673" i="6"/>
  <c r="F673" i="6"/>
  <c r="E673" i="6"/>
  <c r="D673" i="6"/>
  <c r="C673" i="6"/>
  <c r="B673" i="6"/>
  <c r="A673" i="6"/>
  <c r="X672" i="6"/>
  <c r="W672" i="6"/>
  <c r="V672" i="6"/>
  <c r="U672" i="6"/>
  <c r="T672" i="6"/>
  <c r="S672" i="6"/>
  <c r="R672" i="6"/>
  <c r="Q672" i="6"/>
  <c r="P672" i="6"/>
  <c r="O672" i="6"/>
  <c r="N672" i="6"/>
  <c r="M672" i="6"/>
  <c r="L672" i="6"/>
  <c r="K672" i="6"/>
  <c r="J672" i="6"/>
  <c r="I672" i="6"/>
  <c r="H672" i="6"/>
  <c r="G672" i="6"/>
  <c r="F672" i="6"/>
  <c r="E672" i="6"/>
  <c r="D672" i="6"/>
  <c r="C672" i="6"/>
  <c r="B672" i="6"/>
  <c r="A672" i="6"/>
  <c r="X671" i="6"/>
  <c r="W671" i="6"/>
  <c r="V671" i="6"/>
  <c r="U671" i="6"/>
  <c r="T671" i="6"/>
  <c r="S671" i="6"/>
  <c r="R671" i="6"/>
  <c r="Q671" i="6"/>
  <c r="P671" i="6"/>
  <c r="O671" i="6"/>
  <c r="N671" i="6"/>
  <c r="M671" i="6"/>
  <c r="L671" i="6"/>
  <c r="K671" i="6"/>
  <c r="J671" i="6"/>
  <c r="I671" i="6"/>
  <c r="H671" i="6"/>
  <c r="G671" i="6"/>
  <c r="F671" i="6"/>
  <c r="E671" i="6"/>
  <c r="D671" i="6"/>
  <c r="C671" i="6"/>
  <c r="B671" i="6"/>
  <c r="A671" i="6"/>
  <c r="X670" i="6"/>
  <c r="W670" i="6"/>
  <c r="V670" i="6"/>
  <c r="U670" i="6"/>
  <c r="T670" i="6"/>
  <c r="S670" i="6"/>
  <c r="R670" i="6"/>
  <c r="Q670" i="6"/>
  <c r="P670" i="6"/>
  <c r="O670" i="6"/>
  <c r="N670" i="6"/>
  <c r="M670" i="6"/>
  <c r="L670" i="6"/>
  <c r="K670" i="6"/>
  <c r="J670" i="6"/>
  <c r="I670" i="6"/>
  <c r="H670" i="6"/>
  <c r="G670" i="6"/>
  <c r="F670" i="6"/>
  <c r="E670" i="6"/>
  <c r="D670" i="6"/>
  <c r="C670" i="6"/>
  <c r="B670" i="6"/>
  <c r="A670" i="6"/>
  <c r="X669" i="6"/>
  <c r="W669" i="6"/>
  <c r="V669" i="6"/>
  <c r="U669" i="6"/>
  <c r="T669" i="6"/>
  <c r="S669" i="6"/>
  <c r="R669" i="6"/>
  <c r="Q669" i="6"/>
  <c r="P669" i="6"/>
  <c r="O669" i="6"/>
  <c r="N669" i="6"/>
  <c r="M669" i="6"/>
  <c r="L669" i="6"/>
  <c r="K669" i="6"/>
  <c r="J669" i="6"/>
  <c r="I669" i="6"/>
  <c r="H669" i="6"/>
  <c r="G669" i="6"/>
  <c r="F669" i="6"/>
  <c r="E669" i="6"/>
  <c r="D669" i="6"/>
  <c r="C669" i="6"/>
  <c r="B669" i="6"/>
  <c r="A669" i="6"/>
  <c r="X668" i="6"/>
  <c r="W668" i="6"/>
  <c r="V668" i="6"/>
  <c r="U668" i="6"/>
  <c r="T668" i="6"/>
  <c r="S668" i="6"/>
  <c r="R668" i="6"/>
  <c r="Q668" i="6"/>
  <c r="P668" i="6"/>
  <c r="O668" i="6"/>
  <c r="N668" i="6"/>
  <c r="M668" i="6"/>
  <c r="L668" i="6"/>
  <c r="K668" i="6"/>
  <c r="J668" i="6"/>
  <c r="I668" i="6"/>
  <c r="H668" i="6"/>
  <c r="G668" i="6"/>
  <c r="F668" i="6"/>
  <c r="E668" i="6"/>
  <c r="D668" i="6"/>
  <c r="C668" i="6"/>
  <c r="B668" i="6"/>
  <c r="A668" i="6"/>
  <c r="X667" i="6"/>
  <c r="W667" i="6"/>
  <c r="V667" i="6"/>
  <c r="U667" i="6"/>
  <c r="T667" i="6"/>
  <c r="S667" i="6"/>
  <c r="R667" i="6"/>
  <c r="Q667" i="6"/>
  <c r="P667" i="6"/>
  <c r="O667" i="6"/>
  <c r="N667" i="6"/>
  <c r="M667" i="6"/>
  <c r="L667" i="6"/>
  <c r="K667" i="6"/>
  <c r="J667" i="6"/>
  <c r="I667" i="6"/>
  <c r="H667" i="6"/>
  <c r="G667" i="6"/>
  <c r="F667" i="6"/>
  <c r="E667" i="6"/>
  <c r="D667" i="6"/>
  <c r="C667" i="6"/>
  <c r="B667" i="6"/>
  <c r="A667" i="6"/>
  <c r="X666" i="6"/>
  <c r="W666" i="6"/>
  <c r="V666" i="6"/>
  <c r="U666" i="6"/>
  <c r="T666" i="6"/>
  <c r="S666" i="6"/>
  <c r="R666" i="6"/>
  <c r="Q666" i="6"/>
  <c r="P666" i="6"/>
  <c r="O666" i="6"/>
  <c r="N666" i="6"/>
  <c r="M666" i="6"/>
  <c r="L666" i="6"/>
  <c r="K666" i="6"/>
  <c r="J666" i="6"/>
  <c r="I666" i="6"/>
  <c r="H666" i="6"/>
  <c r="G666" i="6"/>
  <c r="F666" i="6"/>
  <c r="E666" i="6"/>
  <c r="D666" i="6"/>
  <c r="C666" i="6"/>
  <c r="B666" i="6"/>
  <c r="A666" i="6"/>
  <c r="X665" i="6"/>
  <c r="W665" i="6"/>
  <c r="V665" i="6"/>
  <c r="U665" i="6"/>
  <c r="T665" i="6"/>
  <c r="S665" i="6"/>
  <c r="R665" i="6"/>
  <c r="Q665" i="6"/>
  <c r="P665" i="6"/>
  <c r="O665" i="6"/>
  <c r="N665" i="6"/>
  <c r="M665" i="6"/>
  <c r="L665" i="6"/>
  <c r="K665" i="6"/>
  <c r="J665" i="6"/>
  <c r="I665" i="6"/>
  <c r="H665" i="6"/>
  <c r="G665" i="6"/>
  <c r="F665" i="6"/>
  <c r="E665" i="6"/>
  <c r="D665" i="6"/>
  <c r="C665" i="6"/>
  <c r="B665" i="6"/>
  <c r="A665" i="6"/>
  <c r="X664" i="6"/>
  <c r="W664" i="6"/>
  <c r="V664" i="6"/>
  <c r="U664" i="6"/>
  <c r="T664" i="6"/>
  <c r="S664" i="6"/>
  <c r="R664" i="6"/>
  <c r="Q664" i="6"/>
  <c r="P664" i="6"/>
  <c r="O664" i="6"/>
  <c r="N664" i="6"/>
  <c r="M664" i="6"/>
  <c r="L664" i="6"/>
  <c r="K664" i="6"/>
  <c r="J664" i="6"/>
  <c r="I664" i="6"/>
  <c r="H664" i="6"/>
  <c r="G664" i="6"/>
  <c r="F664" i="6"/>
  <c r="E664" i="6"/>
  <c r="D664" i="6"/>
  <c r="C664" i="6"/>
  <c r="B664" i="6"/>
  <c r="A664" i="6"/>
  <c r="X663" i="6"/>
  <c r="W663" i="6"/>
  <c r="V663" i="6"/>
  <c r="U663" i="6"/>
  <c r="T663" i="6"/>
  <c r="S663" i="6"/>
  <c r="R663" i="6"/>
  <c r="Q663" i="6"/>
  <c r="P663" i="6"/>
  <c r="O663" i="6"/>
  <c r="N663" i="6"/>
  <c r="M663" i="6"/>
  <c r="L663" i="6"/>
  <c r="K663" i="6"/>
  <c r="J663" i="6"/>
  <c r="I663" i="6"/>
  <c r="H663" i="6"/>
  <c r="G663" i="6"/>
  <c r="F663" i="6"/>
  <c r="E663" i="6"/>
  <c r="D663" i="6"/>
  <c r="C663" i="6"/>
  <c r="B663" i="6"/>
  <c r="A663" i="6"/>
  <c r="X662" i="6"/>
  <c r="W662" i="6"/>
  <c r="V662" i="6"/>
  <c r="U662" i="6"/>
  <c r="T662" i="6"/>
  <c r="S662" i="6"/>
  <c r="R662" i="6"/>
  <c r="Q662" i="6"/>
  <c r="P662" i="6"/>
  <c r="O662" i="6"/>
  <c r="N662" i="6"/>
  <c r="M662" i="6"/>
  <c r="L662" i="6"/>
  <c r="K662" i="6"/>
  <c r="J662" i="6"/>
  <c r="I662" i="6"/>
  <c r="H662" i="6"/>
  <c r="G662" i="6"/>
  <c r="F662" i="6"/>
  <c r="E662" i="6"/>
  <c r="D662" i="6"/>
  <c r="C662" i="6"/>
  <c r="B662" i="6"/>
  <c r="A662" i="6"/>
  <c r="X661" i="6"/>
  <c r="W661" i="6"/>
  <c r="V661" i="6"/>
  <c r="U661" i="6"/>
  <c r="T661" i="6"/>
  <c r="S661" i="6"/>
  <c r="R661" i="6"/>
  <c r="Q661" i="6"/>
  <c r="P661" i="6"/>
  <c r="O661" i="6"/>
  <c r="N661" i="6"/>
  <c r="M661" i="6"/>
  <c r="L661" i="6"/>
  <c r="K661" i="6"/>
  <c r="J661" i="6"/>
  <c r="I661" i="6"/>
  <c r="H661" i="6"/>
  <c r="G661" i="6"/>
  <c r="F661" i="6"/>
  <c r="E661" i="6"/>
  <c r="D661" i="6"/>
  <c r="C661" i="6"/>
  <c r="B661" i="6"/>
  <c r="A661" i="6"/>
  <c r="X660" i="6"/>
  <c r="W660" i="6"/>
  <c r="V660" i="6"/>
  <c r="U660" i="6"/>
  <c r="T660" i="6"/>
  <c r="S660" i="6"/>
  <c r="R660" i="6"/>
  <c r="Q660" i="6"/>
  <c r="P660" i="6"/>
  <c r="O660" i="6"/>
  <c r="N660" i="6"/>
  <c r="M660" i="6"/>
  <c r="L660" i="6"/>
  <c r="K660" i="6"/>
  <c r="J660" i="6"/>
  <c r="I660" i="6"/>
  <c r="H660" i="6"/>
  <c r="G660" i="6"/>
  <c r="F660" i="6"/>
  <c r="E660" i="6"/>
  <c r="D660" i="6"/>
  <c r="C660" i="6"/>
  <c r="B660" i="6"/>
  <c r="A660" i="6"/>
  <c r="X659" i="6"/>
  <c r="W659" i="6"/>
  <c r="V659" i="6"/>
  <c r="U659" i="6"/>
  <c r="T659" i="6"/>
  <c r="S659" i="6"/>
  <c r="R659" i="6"/>
  <c r="Q659" i="6"/>
  <c r="P659" i="6"/>
  <c r="O659" i="6"/>
  <c r="N659" i="6"/>
  <c r="M659" i="6"/>
  <c r="L659" i="6"/>
  <c r="K659" i="6"/>
  <c r="J659" i="6"/>
  <c r="I659" i="6"/>
  <c r="H659" i="6"/>
  <c r="G659" i="6"/>
  <c r="F659" i="6"/>
  <c r="E659" i="6"/>
  <c r="D659" i="6"/>
  <c r="C659" i="6"/>
  <c r="B659" i="6"/>
  <c r="A659" i="6"/>
  <c r="X658" i="6"/>
  <c r="W658" i="6"/>
  <c r="V658" i="6"/>
  <c r="U658" i="6"/>
  <c r="T658" i="6"/>
  <c r="S658" i="6"/>
  <c r="R658" i="6"/>
  <c r="Q658" i="6"/>
  <c r="P658" i="6"/>
  <c r="O658" i="6"/>
  <c r="N658" i="6"/>
  <c r="M658" i="6"/>
  <c r="L658" i="6"/>
  <c r="K658" i="6"/>
  <c r="J658" i="6"/>
  <c r="I658" i="6"/>
  <c r="H658" i="6"/>
  <c r="G658" i="6"/>
  <c r="F658" i="6"/>
  <c r="E658" i="6"/>
  <c r="D658" i="6"/>
  <c r="C658" i="6"/>
  <c r="B658" i="6"/>
  <c r="A658" i="6"/>
  <c r="X657" i="6"/>
  <c r="W657" i="6"/>
  <c r="V657" i="6"/>
  <c r="U657" i="6"/>
  <c r="T657" i="6"/>
  <c r="S657" i="6"/>
  <c r="R657" i="6"/>
  <c r="Q657" i="6"/>
  <c r="P657" i="6"/>
  <c r="O657" i="6"/>
  <c r="N657" i="6"/>
  <c r="M657" i="6"/>
  <c r="L657" i="6"/>
  <c r="K657" i="6"/>
  <c r="J657" i="6"/>
  <c r="I657" i="6"/>
  <c r="H657" i="6"/>
  <c r="G657" i="6"/>
  <c r="F657" i="6"/>
  <c r="E657" i="6"/>
  <c r="D657" i="6"/>
  <c r="C657" i="6"/>
  <c r="B657" i="6"/>
  <c r="A657" i="6"/>
  <c r="X656" i="6"/>
  <c r="W656" i="6"/>
  <c r="V656" i="6"/>
  <c r="U656" i="6"/>
  <c r="T656" i="6"/>
  <c r="S656" i="6"/>
  <c r="R656" i="6"/>
  <c r="Q656" i="6"/>
  <c r="P656" i="6"/>
  <c r="O656" i="6"/>
  <c r="N656" i="6"/>
  <c r="M656" i="6"/>
  <c r="L656" i="6"/>
  <c r="K656" i="6"/>
  <c r="J656" i="6"/>
  <c r="I656" i="6"/>
  <c r="H656" i="6"/>
  <c r="G656" i="6"/>
  <c r="F656" i="6"/>
  <c r="E656" i="6"/>
  <c r="D656" i="6"/>
  <c r="C656" i="6"/>
  <c r="B656" i="6"/>
  <c r="A656" i="6"/>
  <c r="X655" i="6"/>
  <c r="W655" i="6"/>
  <c r="V655" i="6"/>
  <c r="U655" i="6"/>
  <c r="T655" i="6"/>
  <c r="S655" i="6"/>
  <c r="R655" i="6"/>
  <c r="Q655" i="6"/>
  <c r="P655" i="6"/>
  <c r="O655" i="6"/>
  <c r="N655" i="6"/>
  <c r="M655" i="6"/>
  <c r="L655" i="6"/>
  <c r="K655" i="6"/>
  <c r="J655" i="6"/>
  <c r="I655" i="6"/>
  <c r="H655" i="6"/>
  <c r="G655" i="6"/>
  <c r="F655" i="6"/>
  <c r="E655" i="6"/>
  <c r="D655" i="6"/>
  <c r="C655" i="6"/>
  <c r="B655" i="6"/>
  <c r="A655" i="6"/>
  <c r="X654" i="6"/>
  <c r="W654" i="6"/>
  <c r="V654" i="6"/>
  <c r="U654" i="6"/>
  <c r="T654" i="6"/>
  <c r="S654" i="6"/>
  <c r="R654" i="6"/>
  <c r="Q654" i="6"/>
  <c r="P654" i="6"/>
  <c r="O654" i="6"/>
  <c r="N654" i="6"/>
  <c r="M654" i="6"/>
  <c r="L654" i="6"/>
  <c r="K654" i="6"/>
  <c r="J654" i="6"/>
  <c r="I654" i="6"/>
  <c r="H654" i="6"/>
  <c r="G654" i="6"/>
  <c r="F654" i="6"/>
  <c r="E654" i="6"/>
  <c r="D654" i="6"/>
  <c r="C654" i="6"/>
  <c r="B654" i="6"/>
  <c r="A654" i="6"/>
  <c r="X653" i="6"/>
  <c r="W653" i="6"/>
  <c r="V653" i="6"/>
  <c r="U653" i="6"/>
  <c r="T653" i="6"/>
  <c r="S653" i="6"/>
  <c r="R653" i="6"/>
  <c r="Q653" i="6"/>
  <c r="P653" i="6"/>
  <c r="O653" i="6"/>
  <c r="N653" i="6"/>
  <c r="M653" i="6"/>
  <c r="L653" i="6"/>
  <c r="K653" i="6"/>
  <c r="J653" i="6"/>
  <c r="I653" i="6"/>
  <c r="H653" i="6"/>
  <c r="G653" i="6"/>
  <c r="F653" i="6"/>
  <c r="E653" i="6"/>
  <c r="D653" i="6"/>
  <c r="C653" i="6"/>
  <c r="B653" i="6"/>
  <c r="A653" i="6"/>
  <c r="X652" i="6"/>
  <c r="W652" i="6"/>
  <c r="V652" i="6"/>
  <c r="U652" i="6"/>
  <c r="T652" i="6"/>
  <c r="S652" i="6"/>
  <c r="R652" i="6"/>
  <c r="Q652" i="6"/>
  <c r="P652" i="6"/>
  <c r="O652" i="6"/>
  <c r="N652" i="6"/>
  <c r="M652" i="6"/>
  <c r="L652" i="6"/>
  <c r="K652" i="6"/>
  <c r="J652" i="6"/>
  <c r="I652" i="6"/>
  <c r="H652" i="6"/>
  <c r="G652" i="6"/>
  <c r="F652" i="6"/>
  <c r="E652" i="6"/>
  <c r="D652" i="6"/>
  <c r="C652" i="6"/>
  <c r="B652" i="6"/>
  <c r="A652" i="6"/>
  <c r="X651" i="6"/>
  <c r="W651" i="6"/>
  <c r="V651" i="6"/>
  <c r="U651" i="6"/>
  <c r="T651" i="6"/>
  <c r="S651" i="6"/>
  <c r="R651" i="6"/>
  <c r="Q651" i="6"/>
  <c r="P651" i="6"/>
  <c r="O651" i="6"/>
  <c r="N651" i="6"/>
  <c r="M651" i="6"/>
  <c r="L651" i="6"/>
  <c r="K651" i="6"/>
  <c r="J651" i="6"/>
  <c r="I651" i="6"/>
  <c r="H651" i="6"/>
  <c r="G651" i="6"/>
  <c r="F651" i="6"/>
  <c r="E651" i="6"/>
  <c r="D651" i="6"/>
  <c r="C651" i="6"/>
  <c r="B651" i="6"/>
  <c r="A651" i="6"/>
  <c r="X650" i="6"/>
  <c r="W650" i="6"/>
  <c r="V650" i="6"/>
  <c r="U650" i="6"/>
  <c r="T650" i="6"/>
  <c r="S650" i="6"/>
  <c r="R650" i="6"/>
  <c r="Q650" i="6"/>
  <c r="P650" i="6"/>
  <c r="O650" i="6"/>
  <c r="N650" i="6"/>
  <c r="M650" i="6"/>
  <c r="L650" i="6"/>
  <c r="K650" i="6"/>
  <c r="J650" i="6"/>
  <c r="I650" i="6"/>
  <c r="H650" i="6"/>
  <c r="G650" i="6"/>
  <c r="F650" i="6"/>
  <c r="E650" i="6"/>
  <c r="D650" i="6"/>
  <c r="C650" i="6"/>
  <c r="B650" i="6"/>
  <c r="A650" i="6"/>
  <c r="X649" i="6"/>
  <c r="W649" i="6"/>
  <c r="V649" i="6"/>
  <c r="U649" i="6"/>
  <c r="T649" i="6"/>
  <c r="S649" i="6"/>
  <c r="R649" i="6"/>
  <c r="Q649" i="6"/>
  <c r="P649" i="6"/>
  <c r="O649" i="6"/>
  <c r="N649" i="6"/>
  <c r="M649" i="6"/>
  <c r="L649" i="6"/>
  <c r="K649" i="6"/>
  <c r="J649" i="6"/>
  <c r="I649" i="6"/>
  <c r="H649" i="6"/>
  <c r="G649" i="6"/>
  <c r="F649" i="6"/>
  <c r="E649" i="6"/>
  <c r="D649" i="6"/>
  <c r="C649" i="6"/>
  <c r="B649" i="6"/>
  <c r="A649" i="6"/>
  <c r="X648" i="6"/>
  <c r="W648" i="6"/>
  <c r="V648" i="6"/>
  <c r="U648" i="6"/>
  <c r="T648" i="6"/>
  <c r="S648" i="6"/>
  <c r="R648" i="6"/>
  <c r="Q648" i="6"/>
  <c r="P648" i="6"/>
  <c r="O648" i="6"/>
  <c r="N648" i="6"/>
  <c r="M648" i="6"/>
  <c r="L648" i="6"/>
  <c r="K648" i="6"/>
  <c r="J648" i="6"/>
  <c r="I648" i="6"/>
  <c r="H648" i="6"/>
  <c r="G648" i="6"/>
  <c r="F648" i="6"/>
  <c r="E648" i="6"/>
  <c r="D648" i="6"/>
  <c r="C648" i="6"/>
  <c r="B648" i="6"/>
  <c r="A648" i="6"/>
  <c r="X647" i="6"/>
  <c r="W647" i="6"/>
  <c r="V647" i="6"/>
  <c r="U647" i="6"/>
  <c r="T647" i="6"/>
  <c r="S647" i="6"/>
  <c r="R647" i="6"/>
  <c r="Q647" i="6"/>
  <c r="P647" i="6"/>
  <c r="O647" i="6"/>
  <c r="N647" i="6"/>
  <c r="M647" i="6"/>
  <c r="L647" i="6"/>
  <c r="K647" i="6"/>
  <c r="J647" i="6"/>
  <c r="I647" i="6"/>
  <c r="H647" i="6"/>
  <c r="G647" i="6"/>
  <c r="F647" i="6"/>
  <c r="E647" i="6"/>
  <c r="D647" i="6"/>
  <c r="C647" i="6"/>
  <c r="B647" i="6"/>
  <c r="A647" i="6"/>
  <c r="X646" i="6"/>
  <c r="W646" i="6"/>
  <c r="V646" i="6"/>
  <c r="U646" i="6"/>
  <c r="T646" i="6"/>
  <c r="S646" i="6"/>
  <c r="R646" i="6"/>
  <c r="Q646" i="6"/>
  <c r="P646" i="6"/>
  <c r="O646" i="6"/>
  <c r="N646" i="6"/>
  <c r="M646" i="6"/>
  <c r="L646" i="6"/>
  <c r="K646" i="6"/>
  <c r="J646" i="6"/>
  <c r="I646" i="6"/>
  <c r="H646" i="6"/>
  <c r="G646" i="6"/>
  <c r="F646" i="6"/>
  <c r="E646" i="6"/>
  <c r="D646" i="6"/>
  <c r="C646" i="6"/>
  <c r="B646" i="6"/>
  <c r="A646" i="6"/>
  <c r="X645" i="6"/>
  <c r="W645" i="6"/>
  <c r="V645" i="6"/>
  <c r="U645" i="6"/>
  <c r="T645" i="6"/>
  <c r="S645" i="6"/>
  <c r="R645" i="6"/>
  <c r="Q645" i="6"/>
  <c r="P645" i="6"/>
  <c r="O645" i="6"/>
  <c r="N645" i="6"/>
  <c r="M645" i="6"/>
  <c r="L645" i="6"/>
  <c r="K645" i="6"/>
  <c r="J645" i="6"/>
  <c r="I645" i="6"/>
  <c r="H645" i="6"/>
  <c r="G645" i="6"/>
  <c r="F645" i="6"/>
  <c r="E645" i="6"/>
  <c r="D645" i="6"/>
  <c r="C645" i="6"/>
  <c r="B645" i="6"/>
  <c r="A645" i="6"/>
  <c r="X644" i="6"/>
  <c r="W644" i="6"/>
  <c r="V644" i="6"/>
  <c r="U644" i="6"/>
  <c r="T644" i="6"/>
  <c r="S644" i="6"/>
  <c r="R644" i="6"/>
  <c r="Q644" i="6"/>
  <c r="P644" i="6"/>
  <c r="O644" i="6"/>
  <c r="N644" i="6"/>
  <c r="M644" i="6"/>
  <c r="L644" i="6"/>
  <c r="K644" i="6"/>
  <c r="J644" i="6"/>
  <c r="I644" i="6"/>
  <c r="H644" i="6"/>
  <c r="G644" i="6"/>
  <c r="F644" i="6"/>
  <c r="E644" i="6"/>
  <c r="D644" i="6"/>
  <c r="C644" i="6"/>
  <c r="B644" i="6"/>
  <c r="A644" i="6"/>
  <c r="X643" i="6"/>
  <c r="W643" i="6"/>
  <c r="V643" i="6"/>
  <c r="U643" i="6"/>
  <c r="T643" i="6"/>
  <c r="S643" i="6"/>
  <c r="R643" i="6"/>
  <c r="Q643" i="6"/>
  <c r="P643" i="6"/>
  <c r="O643" i="6"/>
  <c r="N643" i="6"/>
  <c r="M643" i="6"/>
  <c r="L643" i="6"/>
  <c r="K643" i="6"/>
  <c r="J643" i="6"/>
  <c r="I643" i="6"/>
  <c r="H643" i="6"/>
  <c r="G643" i="6"/>
  <c r="F643" i="6"/>
  <c r="E643" i="6"/>
  <c r="D643" i="6"/>
  <c r="C643" i="6"/>
  <c r="B643" i="6"/>
  <c r="A643" i="6"/>
  <c r="X642" i="6"/>
  <c r="W642" i="6"/>
  <c r="V642" i="6"/>
  <c r="U642" i="6"/>
  <c r="T642" i="6"/>
  <c r="S642" i="6"/>
  <c r="R642" i="6"/>
  <c r="Q642" i="6"/>
  <c r="P642" i="6"/>
  <c r="O642" i="6"/>
  <c r="N642" i="6"/>
  <c r="M642" i="6"/>
  <c r="L642" i="6"/>
  <c r="K642" i="6"/>
  <c r="J642" i="6"/>
  <c r="I642" i="6"/>
  <c r="H642" i="6"/>
  <c r="G642" i="6"/>
  <c r="F642" i="6"/>
  <c r="E642" i="6"/>
  <c r="D642" i="6"/>
  <c r="C642" i="6"/>
  <c r="B642" i="6"/>
  <c r="A642" i="6"/>
  <c r="X641" i="6"/>
  <c r="W641" i="6"/>
  <c r="V641" i="6"/>
  <c r="U641" i="6"/>
  <c r="T641" i="6"/>
  <c r="S641" i="6"/>
  <c r="R641" i="6"/>
  <c r="Q641" i="6"/>
  <c r="P641" i="6"/>
  <c r="O641" i="6"/>
  <c r="N641" i="6"/>
  <c r="M641" i="6"/>
  <c r="L641" i="6"/>
  <c r="K641" i="6"/>
  <c r="J641" i="6"/>
  <c r="I641" i="6"/>
  <c r="H641" i="6"/>
  <c r="G641" i="6"/>
  <c r="F641" i="6"/>
  <c r="E641" i="6"/>
  <c r="D641" i="6"/>
  <c r="C641" i="6"/>
  <c r="B641" i="6"/>
  <c r="A641" i="6"/>
  <c r="X640" i="6"/>
  <c r="W640" i="6"/>
  <c r="V640" i="6"/>
  <c r="U640" i="6"/>
  <c r="T640" i="6"/>
  <c r="S640" i="6"/>
  <c r="R640" i="6"/>
  <c r="Q640" i="6"/>
  <c r="P640" i="6"/>
  <c r="O640" i="6"/>
  <c r="N640" i="6"/>
  <c r="M640" i="6"/>
  <c r="L640" i="6"/>
  <c r="K640" i="6"/>
  <c r="J640" i="6"/>
  <c r="I640" i="6"/>
  <c r="H640" i="6"/>
  <c r="G640" i="6"/>
  <c r="F640" i="6"/>
  <c r="E640" i="6"/>
  <c r="D640" i="6"/>
  <c r="C640" i="6"/>
  <c r="B640" i="6"/>
  <c r="A640" i="6"/>
  <c r="X639" i="6"/>
  <c r="W639" i="6"/>
  <c r="V639" i="6"/>
  <c r="U639" i="6"/>
  <c r="T639" i="6"/>
  <c r="S639" i="6"/>
  <c r="R639" i="6"/>
  <c r="Q639" i="6"/>
  <c r="P639" i="6"/>
  <c r="O639" i="6"/>
  <c r="N639" i="6"/>
  <c r="M639" i="6"/>
  <c r="L639" i="6"/>
  <c r="K639" i="6"/>
  <c r="J639" i="6"/>
  <c r="I639" i="6"/>
  <c r="H639" i="6"/>
  <c r="G639" i="6"/>
  <c r="F639" i="6"/>
  <c r="E639" i="6"/>
  <c r="D639" i="6"/>
  <c r="C639" i="6"/>
  <c r="B639" i="6"/>
  <c r="A639" i="6"/>
  <c r="X638" i="6"/>
  <c r="W638" i="6"/>
  <c r="V638" i="6"/>
  <c r="U638" i="6"/>
  <c r="T638" i="6"/>
  <c r="S638" i="6"/>
  <c r="R638" i="6"/>
  <c r="Q638" i="6"/>
  <c r="P638" i="6"/>
  <c r="O638" i="6"/>
  <c r="N638" i="6"/>
  <c r="M638" i="6"/>
  <c r="L638" i="6"/>
  <c r="K638" i="6"/>
  <c r="J638" i="6"/>
  <c r="I638" i="6"/>
  <c r="H638" i="6"/>
  <c r="G638" i="6"/>
  <c r="F638" i="6"/>
  <c r="E638" i="6"/>
  <c r="D638" i="6"/>
  <c r="C638" i="6"/>
  <c r="B638" i="6"/>
  <c r="A638" i="6"/>
  <c r="X637" i="6"/>
  <c r="W637" i="6"/>
  <c r="V637" i="6"/>
  <c r="U637" i="6"/>
  <c r="T637" i="6"/>
  <c r="S637" i="6"/>
  <c r="R637" i="6"/>
  <c r="Q637" i="6"/>
  <c r="P637" i="6"/>
  <c r="O637" i="6"/>
  <c r="N637" i="6"/>
  <c r="M637" i="6"/>
  <c r="L637" i="6"/>
  <c r="K637" i="6"/>
  <c r="J637" i="6"/>
  <c r="I637" i="6"/>
  <c r="H637" i="6"/>
  <c r="G637" i="6"/>
  <c r="F637" i="6"/>
  <c r="E637" i="6"/>
  <c r="D637" i="6"/>
  <c r="C637" i="6"/>
  <c r="B637" i="6"/>
  <c r="A637" i="6"/>
  <c r="X636" i="6"/>
  <c r="W636" i="6"/>
  <c r="V636" i="6"/>
  <c r="U636" i="6"/>
  <c r="T636" i="6"/>
  <c r="S636" i="6"/>
  <c r="R636" i="6"/>
  <c r="Q636" i="6"/>
  <c r="P636" i="6"/>
  <c r="O636" i="6"/>
  <c r="N636" i="6"/>
  <c r="M636" i="6"/>
  <c r="L636" i="6"/>
  <c r="K636" i="6"/>
  <c r="J636" i="6"/>
  <c r="I636" i="6"/>
  <c r="H636" i="6"/>
  <c r="G636" i="6"/>
  <c r="F636" i="6"/>
  <c r="E636" i="6"/>
  <c r="D636" i="6"/>
  <c r="C636" i="6"/>
  <c r="B636" i="6"/>
  <c r="A636" i="6"/>
  <c r="X635" i="6"/>
  <c r="W635" i="6"/>
  <c r="V635" i="6"/>
  <c r="U635" i="6"/>
  <c r="T635" i="6"/>
  <c r="S635" i="6"/>
  <c r="R635" i="6"/>
  <c r="Q635" i="6"/>
  <c r="P635" i="6"/>
  <c r="O635" i="6"/>
  <c r="N635" i="6"/>
  <c r="M635" i="6"/>
  <c r="L635" i="6"/>
  <c r="K635" i="6"/>
  <c r="J635" i="6"/>
  <c r="I635" i="6"/>
  <c r="H635" i="6"/>
  <c r="G635" i="6"/>
  <c r="F635" i="6"/>
  <c r="E635" i="6"/>
  <c r="D635" i="6"/>
  <c r="C635" i="6"/>
  <c r="B635" i="6"/>
  <c r="A635" i="6"/>
  <c r="X634" i="6"/>
  <c r="W634" i="6"/>
  <c r="V634" i="6"/>
  <c r="U634" i="6"/>
  <c r="T634" i="6"/>
  <c r="S634" i="6"/>
  <c r="R634" i="6"/>
  <c r="Q634" i="6"/>
  <c r="P634" i="6"/>
  <c r="O634" i="6"/>
  <c r="N634" i="6"/>
  <c r="M634" i="6"/>
  <c r="L634" i="6"/>
  <c r="K634" i="6"/>
  <c r="J634" i="6"/>
  <c r="I634" i="6"/>
  <c r="H634" i="6"/>
  <c r="G634" i="6"/>
  <c r="F634" i="6"/>
  <c r="E634" i="6"/>
  <c r="D634" i="6"/>
  <c r="C634" i="6"/>
  <c r="B634" i="6"/>
  <c r="A634" i="6"/>
  <c r="X633" i="6"/>
  <c r="W633" i="6"/>
  <c r="V633" i="6"/>
  <c r="U633" i="6"/>
  <c r="T633" i="6"/>
  <c r="S633" i="6"/>
  <c r="R633" i="6"/>
  <c r="Q633" i="6"/>
  <c r="P633" i="6"/>
  <c r="O633" i="6"/>
  <c r="N633" i="6"/>
  <c r="M633" i="6"/>
  <c r="L633" i="6"/>
  <c r="K633" i="6"/>
  <c r="J633" i="6"/>
  <c r="I633" i="6"/>
  <c r="H633" i="6"/>
  <c r="G633" i="6"/>
  <c r="F633" i="6"/>
  <c r="E633" i="6"/>
  <c r="D633" i="6"/>
  <c r="C633" i="6"/>
  <c r="B633" i="6"/>
  <c r="A633" i="6"/>
  <c r="X632" i="6"/>
  <c r="W632" i="6"/>
  <c r="V632" i="6"/>
  <c r="U632" i="6"/>
  <c r="T632" i="6"/>
  <c r="S632" i="6"/>
  <c r="R632" i="6"/>
  <c r="Q632" i="6"/>
  <c r="P632" i="6"/>
  <c r="O632" i="6"/>
  <c r="N632" i="6"/>
  <c r="M632" i="6"/>
  <c r="L632" i="6"/>
  <c r="K632" i="6"/>
  <c r="J632" i="6"/>
  <c r="I632" i="6"/>
  <c r="H632" i="6"/>
  <c r="G632" i="6"/>
  <c r="F632" i="6"/>
  <c r="E632" i="6"/>
  <c r="D632" i="6"/>
  <c r="C632" i="6"/>
  <c r="B632" i="6"/>
  <c r="A632" i="6"/>
  <c r="X631" i="6"/>
  <c r="W631" i="6"/>
  <c r="V631" i="6"/>
  <c r="U631" i="6"/>
  <c r="T631" i="6"/>
  <c r="S631" i="6"/>
  <c r="R631" i="6"/>
  <c r="Q631" i="6"/>
  <c r="P631" i="6"/>
  <c r="O631" i="6"/>
  <c r="N631" i="6"/>
  <c r="M631" i="6"/>
  <c r="L631" i="6"/>
  <c r="K631" i="6"/>
  <c r="J631" i="6"/>
  <c r="I631" i="6"/>
  <c r="H631" i="6"/>
  <c r="G631" i="6"/>
  <c r="F631" i="6"/>
  <c r="E631" i="6"/>
  <c r="D631" i="6"/>
  <c r="C631" i="6"/>
  <c r="B631" i="6"/>
  <c r="A631" i="6"/>
  <c r="X630" i="6"/>
  <c r="W630" i="6"/>
  <c r="V630" i="6"/>
  <c r="U630" i="6"/>
  <c r="T630" i="6"/>
  <c r="S630" i="6"/>
  <c r="R630" i="6"/>
  <c r="Q630" i="6"/>
  <c r="P630" i="6"/>
  <c r="O630" i="6"/>
  <c r="N630" i="6"/>
  <c r="M630" i="6"/>
  <c r="L630" i="6"/>
  <c r="K630" i="6"/>
  <c r="J630" i="6"/>
  <c r="I630" i="6"/>
  <c r="H630" i="6"/>
  <c r="G630" i="6"/>
  <c r="F630" i="6"/>
  <c r="E630" i="6"/>
  <c r="D630" i="6"/>
  <c r="C630" i="6"/>
  <c r="B630" i="6"/>
  <c r="A630" i="6"/>
  <c r="X629" i="6"/>
  <c r="W629" i="6"/>
  <c r="V629" i="6"/>
  <c r="U629" i="6"/>
  <c r="T629" i="6"/>
  <c r="S629" i="6"/>
  <c r="R629" i="6"/>
  <c r="Q629" i="6"/>
  <c r="P629" i="6"/>
  <c r="O629" i="6"/>
  <c r="N629" i="6"/>
  <c r="M629" i="6"/>
  <c r="L629" i="6"/>
  <c r="K629" i="6"/>
  <c r="J629" i="6"/>
  <c r="I629" i="6"/>
  <c r="H629" i="6"/>
  <c r="G629" i="6"/>
  <c r="F629" i="6"/>
  <c r="E629" i="6"/>
  <c r="D629" i="6"/>
  <c r="C629" i="6"/>
  <c r="B629" i="6"/>
  <c r="A629" i="6"/>
  <c r="X628" i="6"/>
  <c r="W628" i="6"/>
  <c r="V628" i="6"/>
  <c r="U628" i="6"/>
  <c r="T628" i="6"/>
  <c r="S628" i="6"/>
  <c r="R628" i="6"/>
  <c r="Q628" i="6"/>
  <c r="P628" i="6"/>
  <c r="O628" i="6"/>
  <c r="N628" i="6"/>
  <c r="M628" i="6"/>
  <c r="L628" i="6"/>
  <c r="K628" i="6"/>
  <c r="J628" i="6"/>
  <c r="I628" i="6"/>
  <c r="H628" i="6"/>
  <c r="G628" i="6"/>
  <c r="F628" i="6"/>
  <c r="E628" i="6"/>
  <c r="D628" i="6"/>
  <c r="C628" i="6"/>
  <c r="B628" i="6"/>
  <c r="A628" i="6"/>
  <c r="X627" i="6"/>
  <c r="W627" i="6"/>
  <c r="V627" i="6"/>
  <c r="U627" i="6"/>
  <c r="T627" i="6"/>
  <c r="S627" i="6"/>
  <c r="R627" i="6"/>
  <c r="Q627" i="6"/>
  <c r="P627" i="6"/>
  <c r="O627" i="6"/>
  <c r="N627" i="6"/>
  <c r="M627" i="6"/>
  <c r="L627" i="6"/>
  <c r="K627" i="6"/>
  <c r="J627" i="6"/>
  <c r="I627" i="6"/>
  <c r="H627" i="6"/>
  <c r="G627" i="6"/>
  <c r="F627" i="6"/>
  <c r="E627" i="6"/>
  <c r="D627" i="6"/>
  <c r="C627" i="6"/>
  <c r="B627" i="6"/>
  <c r="A627" i="6"/>
  <c r="X626" i="6"/>
  <c r="W626" i="6"/>
  <c r="V626" i="6"/>
  <c r="U626" i="6"/>
  <c r="T626" i="6"/>
  <c r="S626" i="6"/>
  <c r="R626" i="6"/>
  <c r="Q626" i="6"/>
  <c r="P626" i="6"/>
  <c r="O626" i="6"/>
  <c r="N626" i="6"/>
  <c r="M626" i="6"/>
  <c r="L626" i="6"/>
  <c r="K626" i="6"/>
  <c r="J626" i="6"/>
  <c r="I626" i="6"/>
  <c r="H626" i="6"/>
  <c r="G626" i="6"/>
  <c r="F626" i="6"/>
  <c r="E626" i="6"/>
  <c r="D626" i="6"/>
  <c r="C626" i="6"/>
  <c r="B626" i="6"/>
  <c r="A626" i="6"/>
  <c r="X625" i="6"/>
  <c r="W625" i="6"/>
  <c r="V625" i="6"/>
  <c r="U625" i="6"/>
  <c r="T625" i="6"/>
  <c r="S625" i="6"/>
  <c r="R625" i="6"/>
  <c r="Q625" i="6"/>
  <c r="P625" i="6"/>
  <c r="O625" i="6"/>
  <c r="N625" i="6"/>
  <c r="M625" i="6"/>
  <c r="L625" i="6"/>
  <c r="K625" i="6"/>
  <c r="J625" i="6"/>
  <c r="I625" i="6"/>
  <c r="H625" i="6"/>
  <c r="G625" i="6"/>
  <c r="F625" i="6"/>
  <c r="E625" i="6"/>
  <c r="D625" i="6"/>
  <c r="C625" i="6"/>
  <c r="B625" i="6"/>
  <c r="A625" i="6"/>
  <c r="X624" i="6"/>
  <c r="W624" i="6"/>
  <c r="V624" i="6"/>
  <c r="U624" i="6"/>
  <c r="T624" i="6"/>
  <c r="S624" i="6"/>
  <c r="R624" i="6"/>
  <c r="Q624" i="6"/>
  <c r="P624" i="6"/>
  <c r="O624" i="6"/>
  <c r="N624" i="6"/>
  <c r="M624" i="6"/>
  <c r="L624" i="6"/>
  <c r="K624" i="6"/>
  <c r="J624" i="6"/>
  <c r="I624" i="6"/>
  <c r="H624" i="6"/>
  <c r="G624" i="6"/>
  <c r="F624" i="6"/>
  <c r="E624" i="6"/>
  <c r="D624" i="6"/>
  <c r="C624" i="6"/>
  <c r="B624" i="6"/>
  <c r="A624" i="6"/>
  <c r="X623" i="6"/>
  <c r="W623" i="6"/>
  <c r="V623" i="6"/>
  <c r="U623" i="6"/>
  <c r="T623" i="6"/>
  <c r="S623" i="6"/>
  <c r="R623" i="6"/>
  <c r="Q623" i="6"/>
  <c r="P623" i="6"/>
  <c r="O623" i="6"/>
  <c r="N623" i="6"/>
  <c r="M623" i="6"/>
  <c r="L623" i="6"/>
  <c r="K623" i="6"/>
  <c r="J623" i="6"/>
  <c r="I623" i="6"/>
  <c r="H623" i="6"/>
  <c r="G623" i="6"/>
  <c r="F623" i="6"/>
  <c r="E623" i="6"/>
  <c r="D623" i="6"/>
  <c r="C623" i="6"/>
  <c r="B623" i="6"/>
  <c r="A623" i="6"/>
  <c r="X622" i="6"/>
  <c r="W622" i="6"/>
  <c r="V622" i="6"/>
  <c r="U622" i="6"/>
  <c r="T622" i="6"/>
  <c r="S622" i="6"/>
  <c r="R622" i="6"/>
  <c r="Q622" i="6"/>
  <c r="P622" i="6"/>
  <c r="O622" i="6"/>
  <c r="N622" i="6"/>
  <c r="M622" i="6"/>
  <c r="L622" i="6"/>
  <c r="K622" i="6"/>
  <c r="J622" i="6"/>
  <c r="I622" i="6"/>
  <c r="H622" i="6"/>
  <c r="G622" i="6"/>
  <c r="F622" i="6"/>
  <c r="E622" i="6"/>
  <c r="D622" i="6"/>
  <c r="C622" i="6"/>
  <c r="B622" i="6"/>
  <c r="A622" i="6"/>
  <c r="X621" i="6"/>
  <c r="W621" i="6"/>
  <c r="V621" i="6"/>
  <c r="U621" i="6"/>
  <c r="T621" i="6"/>
  <c r="S621" i="6"/>
  <c r="R621" i="6"/>
  <c r="Q621" i="6"/>
  <c r="P621" i="6"/>
  <c r="O621" i="6"/>
  <c r="N621" i="6"/>
  <c r="M621" i="6"/>
  <c r="L621" i="6"/>
  <c r="K621" i="6"/>
  <c r="J621" i="6"/>
  <c r="I621" i="6"/>
  <c r="H621" i="6"/>
  <c r="G621" i="6"/>
  <c r="F621" i="6"/>
  <c r="E621" i="6"/>
  <c r="D621" i="6"/>
  <c r="C621" i="6"/>
  <c r="B621" i="6"/>
  <c r="A621" i="6"/>
  <c r="X620" i="6"/>
  <c r="W620" i="6"/>
  <c r="V620" i="6"/>
  <c r="U620" i="6"/>
  <c r="T620" i="6"/>
  <c r="S620" i="6"/>
  <c r="R620" i="6"/>
  <c r="Q620" i="6"/>
  <c r="P620" i="6"/>
  <c r="O620" i="6"/>
  <c r="N620" i="6"/>
  <c r="M620" i="6"/>
  <c r="L620" i="6"/>
  <c r="K620" i="6"/>
  <c r="J620" i="6"/>
  <c r="I620" i="6"/>
  <c r="H620" i="6"/>
  <c r="G620" i="6"/>
  <c r="F620" i="6"/>
  <c r="E620" i="6"/>
  <c r="D620" i="6"/>
  <c r="C620" i="6"/>
  <c r="B620" i="6"/>
  <c r="A620" i="6"/>
  <c r="X619" i="6"/>
  <c r="W619" i="6"/>
  <c r="V619" i="6"/>
  <c r="U619" i="6"/>
  <c r="T619" i="6"/>
  <c r="S619" i="6"/>
  <c r="R619" i="6"/>
  <c r="Q619" i="6"/>
  <c r="P619" i="6"/>
  <c r="O619" i="6"/>
  <c r="N619" i="6"/>
  <c r="M619" i="6"/>
  <c r="L619" i="6"/>
  <c r="K619" i="6"/>
  <c r="J619" i="6"/>
  <c r="I619" i="6"/>
  <c r="H619" i="6"/>
  <c r="G619" i="6"/>
  <c r="F619" i="6"/>
  <c r="E619" i="6"/>
  <c r="D619" i="6"/>
  <c r="C619" i="6"/>
  <c r="B619" i="6"/>
  <c r="A619" i="6"/>
  <c r="X618" i="6"/>
  <c r="W618" i="6"/>
  <c r="V618" i="6"/>
  <c r="U618" i="6"/>
  <c r="T618" i="6"/>
  <c r="S618" i="6"/>
  <c r="R618" i="6"/>
  <c r="Q618" i="6"/>
  <c r="P618" i="6"/>
  <c r="O618" i="6"/>
  <c r="N618" i="6"/>
  <c r="M618" i="6"/>
  <c r="L618" i="6"/>
  <c r="K618" i="6"/>
  <c r="J618" i="6"/>
  <c r="I618" i="6"/>
  <c r="H618" i="6"/>
  <c r="G618" i="6"/>
  <c r="F618" i="6"/>
  <c r="E618" i="6"/>
  <c r="D618" i="6"/>
  <c r="C618" i="6"/>
  <c r="B618" i="6"/>
  <c r="A618" i="6"/>
  <c r="X617" i="6"/>
  <c r="W617" i="6"/>
  <c r="V617" i="6"/>
  <c r="U617" i="6"/>
  <c r="T617" i="6"/>
  <c r="S617" i="6"/>
  <c r="R617" i="6"/>
  <c r="Q617" i="6"/>
  <c r="P617" i="6"/>
  <c r="O617" i="6"/>
  <c r="N617" i="6"/>
  <c r="M617" i="6"/>
  <c r="L617" i="6"/>
  <c r="K617" i="6"/>
  <c r="J617" i="6"/>
  <c r="I617" i="6"/>
  <c r="H617" i="6"/>
  <c r="G617" i="6"/>
  <c r="F617" i="6"/>
  <c r="E617" i="6"/>
  <c r="D617" i="6"/>
  <c r="C617" i="6"/>
  <c r="B617" i="6"/>
  <c r="A617" i="6"/>
  <c r="X616" i="6"/>
  <c r="W616" i="6"/>
  <c r="V616" i="6"/>
  <c r="U616" i="6"/>
  <c r="T616" i="6"/>
  <c r="S616" i="6"/>
  <c r="R616" i="6"/>
  <c r="Q616" i="6"/>
  <c r="P616" i="6"/>
  <c r="O616" i="6"/>
  <c r="N616" i="6"/>
  <c r="M616" i="6"/>
  <c r="L616" i="6"/>
  <c r="K616" i="6"/>
  <c r="J616" i="6"/>
  <c r="I616" i="6"/>
  <c r="H616" i="6"/>
  <c r="G616" i="6"/>
  <c r="F616" i="6"/>
  <c r="E616" i="6"/>
  <c r="D616" i="6"/>
  <c r="C616" i="6"/>
  <c r="B616" i="6"/>
  <c r="A616" i="6"/>
  <c r="X615" i="6"/>
  <c r="W615" i="6"/>
  <c r="V615" i="6"/>
  <c r="U615" i="6"/>
  <c r="T615" i="6"/>
  <c r="S615" i="6"/>
  <c r="R615" i="6"/>
  <c r="Q615" i="6"/>
  <c r="P615" i="6"/>
  <c r="O615" i="6"/>
  <c r="N615" i="6"/>
  <c r="M615" i="6"/>
  <c r="L615" i="6"/>
  <c r="K615" i="6"/>
  <c r="J615" i="6"/>
  <c r="I615" i="6"/>
  <c r="H615" i="6"/>
  <c r="G615" i="6"/>
  <c r="F615" i="6"/>
  <c r="E615" i="6"/>
  <c r="D615" i="6"/>
  <c r="C615" i="6"/>
  <c r="B615" i="6"/>
  <c r="A615" i="6"/>
  <c r="X614" i="6"/>
  <c r="W614" i="6"/>
  <c r="V614" i="6"/>
  <c r="U614" i="6"/>
  <c r="T614" i="6"/>
  <c r="S614" i="6"/>
  <c r="R614" i="6"/>
  <c r="Q614" i="6"/>
  <c r="P614" i="6"/>
  <c r="O614" i="6"/>
  <c r="N614" i="6"/>
  <c r="M614" i="6"/>
  <c r="L614" i="6"/>
  <c r="K614" i="6"/>
  <c r="J614" i="6"/>
  <c r="I614" i="6"/>
  <c r="H614" i="6"/>
  <c r="G614" i="6"/>
  <c r="F614" i="6"/>
  <c r="E614" i="6"/>
  <c r="D614" i="6"/>
  <c r="C614" i="6"/>
  <c r="B614" i="6"/>
  <c r="A614" i="6"/>
  <c r="X613" i="6"/>
  <c r="W613" i="6"/>
  <c r="V613" i="6"/>
  <c r="U613" i="6"/>
  <c r="T613" i="6"/>
  <c r="S613" i="6"/>
  <c r="R613" i="6"/>
  <c r="Q613" i="6"/>
  <c r="P613" i="6"/>
  <c r="O613" i="6"/>
  <c r="N613" i="6"/>
  <c r="M613" i="6"/>
  <c r="L613" i="6"/>
  <c r="K613" i="6"/>
  <c r="J613" i="6"/>
  <c r="I613" i="6"/>
  <c r="H613" i="6"/>
  <c r="G613" i="6"/>
  <c r="F613" i="6"/>
  <c r="E613" i="6"/>
  <c r="D613" i="6"/>
  <c r="C613" i="6"/>
  <c r="B613" i="6"/>
  <c r="A613" i="6"/>
  <c r="X612" i="6"/>
  <c r="W612" i="6"/>
  <c r="V612" i="6"/>
  <c r="U612" i="6"/>
  <c r="T612" i="6"/>
  <c r="S612" i="6"/>
  <c r="R612" i="6"/>
  <c r="Q612" i="6"/>
  <c r="P612" i="6"/>
  <c r="O612" i="6"/>
  <c r="N612" i="6"/>
  <c r="M612" i="6"/>
  <c r="L612" i="6"/>
  <c r="K612" i="6"/>
  <c r="J612" i="6"/>
  <c r="I612" i="6"/>
  <c r="H612" i="6"/>
  <c r="G612" i="6"/>
  <c r="F612" i="6"/>
  <c r="E612" i="6"/>
  <c r="D612" i="6"/>
  <c r="C612" i="6"/>
  <c r="B612" i="6"/>
  <c r="A612" i="6"/>
  <c r="X611" i="6"/>
  <c r="W611" i="6"/>
  <c r="V611" i="6"/>
  <c r="U611" i="6"/>
  <c r="T611" i="6"/>
  <c r="S611" i="6"/>
  <c r="R611" i="6"/>
  <c r="Q611" i="6"/>
  <c r="P611" i="6"/>
  <c r="O611" i="6"/>
  <c r="N611" i="6"/>
  <c r="M611" i="6"/>
  <c r="L611" i="6"/>
  <c r="K611" i="6"/>
  <c r="J611" i="6"/>
  <c r="I611" i="6"/>
  <c r="H611" i="6"/>
  <c r="G611" i="6"/>
  <c r="F611" i="6"/>
  <c r="E611" i="6"/>
  <c r="D611" i="6"/>
  <c r="C611" i="6"/>
  <c r="B611" i="6"/>
  <c r="A611" i="6"/>
  <c r="X610" i="6"/>
  <c r="W610" i="6"/>
  <c r="V610" i="6"/>
  <c r="U610" i="6"/>
  <c r="T610" i="6"/>
  <c r="S610" i="6"/>
  <c r="R610" i="6"/>
  <c r="Q610" i="6"/>
  <c r="P610" i="6"/>
  <c r="O610" i="6"/>
  <c r="N610" i="6"/>
  <c r="M610" i="6"/>
  <c r="L610" i="6"/>
  <c r="K610" i="6"/>
  <c r="J610" i="6"/>
  <c r="I610" i="6"/>
  <c r="H610" i="6"/>
  <c r="G610" i="6"/>
  <c r="F610" i="6"/>
  <c r="E610" i="6"/>
  <c r="D610" i="6"/>
  <c r="C610" i="6"/>
  <c r="B610" i="6"/>
  <c r="A610" i="6"/>
  <c r="X609" i="6"/>
  <c r="W609" i="6"/>
  <c r="V609" i="6"/>
  <c r="U609" i="6"/>
  <c r="T609" i="6"/>
  <c r="S609" i="6"/>
  <c r="R609" i="6"/>
  <c r="Q609" i="6"/>
  <c r="P609" i="6"/>
  <c r="O609" i="6"/>
  <c r="N609" i="6"/>
  <c r="M609" i="6"/>
  <c r="L609" i="6"/>
  <c r="K609" i="6"/>
  <c r="J609" i="6"/>
  <c r="I609" i="6"/>
  <c r="H609" i="6"/>
  <c r="G609" i="6"/>
  <c r="F609" i="6"/>
  <c r="E609" i="6"/>
  <c r="D609" i="6"/>
  <c r="C609" i="6"/>
  <c r="B609" i="6"/>
  <c r="A609" i="6"/>
  <c r="X608" i="6"/>
  <c r="W608" i="6"/>
  <c r="V608" i="6"/>
  <c r="U608" i="6"/>
  <c r="T608" i="6"/>
  <c r="S608" i="6"/>
  <c r="R608" i="6"/>
  <c r="Q608" i="6"/>
  <c r="P608" i="6"/>
  <c r="O608" i="6"/>
  <c r="N608" i="6"/>
  <c r="M608" i="6"/>
  <c r="L608" i="6"/>
  <c r="K608" i="6"/>
  <c r="J608" i="6"/>
  <c r="I608" i="6"/>
  <c r="H608" i="6"/>
  <c r="G608" i="6"/>
  <c r="F608" i="6"/>
  <c r="E608" i="6"/>
  <c r="D608" i="6"/>
  <c r="C608" i="6"/>
  <c r="B608" i="6"/>
  <c r="A608" i="6"/>
  <c r="X607" i="6"/>
  <c r="W607" i="6"/>
  <c r="V607" i="6"/>
  <c r="U607" i="6"/>
  <c r="T607" i="6"/>
  <c r="S607" i="6"/>
  <c r="R607" i="6"/>
  <c r="Q607" i="6"/>
  <c r="P607" i="6"/>
  <c r="O607" i="6"/>
  <c r="N607" i="6"/>
  <c r="M607" i="6"/>
  <c r="L607" i="6"/>
  <c r="K607" i="6"/>
  <c r="J607" i="6"/>
  <c r="I607" i="6"/>
  <c r="H607" i="6"/>
  <c r="G607" i="6"/>
  <c r="F607" i="6"/>
  <c r="E607" i="6"/>
  <c r="D607" i="6"/>
  <c r="C607" i="6"/>
  <c r="B607" i="6"/>
  <c r="A607" i="6"/>
  <c r="X606" i="6"/>
  <c r="W606" i="6"/>
  <c r="V606" i="6"/>
  <c r="U606" i="6"/>
  <c r="T606" i="6"/>
  <c r="S606" i="6"/>
  <c r="R606" i="6"/>
  <c r="Q606" i="6"/>
  <c r="P606" i="6"/>
  <c r="O606" i="6"/>
  <c r="N606" i="6"/>
  <c r="M606" i="6"/>
  <c r="L606" i="6"/>
  <c r="K606" i="6"/>
  <c r="J606" i="6"/>
  <c r="I606" i="6"/>
  <c r="H606" i="6"/>
  <c r="G606" i="6"/>
  <c r="F606" i="6"/>
  <c r="E606" i="6"/>
  <c r="D606" i="6"/>
  <c r="C606" i="6"/>
  <c r="B606" i="6"/>
  <c r="A606" i="6"/>
  <c r="X605" i="6"/>
  <c r="W605" i="6"/>
  <c r="V605" i="6"/>
  <c r="U605" i="6"/>
  <c r="T605" i="6"/>
  <c r="S605" i="6"/>
  <c r="R605" i="6"/>
  <c r="Q605" i="6"/>
  <c r="P605" i="6"/>
  <c r="O605" i="6"/>
  <c r="N605" i="6"/>
  <c r="M605" i="6"/>
  <c r="L605" i="6"/>
  <c r="K605" i="6"/>
  <c r="J605" i="6"/>
  <c r="I605" i="6"/>
  <c r="H605" i="6"/>
  <c r="G605" i="6"/>
  <c r="F605" i="6"/>
  <c r="E605" i="6"/>
  <c r="D605" i="6"/>
  <c r="C605" i="6"/>
  <c r="B605" i="6"/>
  <c r="A605" i="6"/>
  <c r="X604" i="6"/>
  <c r="W604" i="6"/>
  <c r="V604" i="6"/>
  <c r="U604" i="6"/>
  <c r="T604" i="6"/>
  <c r="S604" i="6"/>
  <c r="R604" i="6"/>
  <c r="Q604" i="6"/>
  <c r="P604" i="6"/>
  <c r="O604" i="6"/>
  <c r="N604" i="6"/>
  <c r="M604" i="6"/>
  <c r="L604" i="6"/>
  <c r="K604" i="6"/>
  <c r="J604" i="6"/>
  <c r="I604" i="6"/>
  <c r="H604" i="6"/>
  <c r="G604" i="6"/>
  <c r="F604" i="6"/>
  <c r="E604" i="6"/>
  <c r="D604" i="6"/>
  <c r="C604" i="6"/>
  <c r="B604" i="6"/>
  <c r="A604" i="6"/>
  <c r="X603" i="6"/>
  <c r="W603" i="6"/>
  <c r="V603" i="6"/>
  <c r="U603" i="6"/>
  <c r="T603" i="6"/>
  <c r="S603" i="6"/>
  <c r="R603" i="6"/>
  <c r="Q603" i="6"/>
  <c r="P603" i="6"/>
  <c r="O603" i="6"/>
  <c r="N603" i="6"/>
  <c r="M603" i="6"/>
  <c r="L603" i="6"/>
  <c r="K603" i="6"/>
  <c r="J603" i="6"/>
  <c r="I603" i="6"/>
  <c r="H603" i="6"/>
  <c r="G603" i="6"/>
  <c r="F603" i="6"/>
  <c r="E603" i="6"/>
  <c r="D603" i="6"/>
  <c r="C603" i="6"/>
  <c r="B603" i="6"/>
  <c r="A603" i="6"/>
  <c r="X602" i="6"/>
  <c r="W602" i="6"/>
  <c r="V602" i="6"/>
  <c r="U602" i="6"/>
  <c r="T602" i="6"/>
  <c r="S602" i="6"/>
  <c r="R602" i="6"/>
  <c r="Q602" i="6"/>
  <c r="P602" i="6"/>
  <c r="O602" i="6"/>
  <c r="N602" i="6"/>
  <c r="M602" i="6"/>
  <c r="L602" i="6"/>
  <c r="K602" i="6"/>
  <c r="J602" i="6"/>
  <c r="I602" i="6"/>
  <c r="H602" i="6"/>
  <c r="G602" i="6"/>
  <c r="F602" i="6"/>
  <c r="E602" i="6"/>
  <c r="D602" i="6"/>
  <c r="C602" i="6"/>
  <c r="B602" i="6"/>
  <c r="A602" i="6"/>
  <c r="X601" i="6"/>
  <c r="W601" i="6"/>
  <c r="V601" i="6"/>
  <c r="U601" i="6"/>
  <c r="T601" i="6"/>
  <c r="S601" i="6"/>
  <c r="R601" i="6"/>
  <c r="Q601" i="6"/>
  <c r="P601" i="6"/>
  <c r="O601" i="6"/>
  <c r="N601" i="6"/>
  <c r="M601" i="6"/>
  <c r="L601" i="6"/>
  <c r="K601" i="6"/>
  <c r="J601" i="6"/>
  <c r="I601" i="6"/>
  <c r="H601" i="6"/>
  <c r="G601" i="6"/>
  <c r="F601" i="6"/>
  <c r="E601" i="6"/>
  <c r="D601" i="6"/>
  <c r="C601" i="6"/>
  <c r="B601" i="6"/>
  <c r="A601" i="6"/>
  <c r="X600" i="6"/>
  <c r="W600" i="6"/>
  <c r="V600" i="6"/>
  <c r="U600" i="6"/>
  <c r="T600" i="6"/>
  <c r="S600" i="6"/>
  <c r="R600" i="6"/>
  <c r="Q600" i="6"/>
  <c r="P600" i="6"/>
  <c r="O600" i="6"/>
  <c r="N600" i="6"/>
  <c r="M600" i="6"/>
  <c r="L600" i="6"/>
  <c r="K600" i="6"/>
  <c r="J600" i="6"/>
  <c r="I600" i="6"/>
  <c r="H600" i="6"/>
  <c r="G600" i="6"/>
  <c r="F600" i="6"/>
  <c r="E600" i="6"/>
  <c r="D600" i="6"/>
  <c r="C600" i="6"/>
  <c r="B600" i="6"/>
  <c r="A600" i="6"/>
  <c r="X599" i="6"/>
  <c r="W599" i="6"/>
  <c r="V599" i="6"/>
  <c r="U599" i="6"/>
  <c r="T599" i="6"/>
  <c r="S599" i="6"/>
  <c r="R599" i="6"/>
  <c r="Q599" i="6"/>
  <c r="P599" i="6"/>
  <c r="O599" i="6"/>
  <c r="N599" i="6"/>
  <c r="M599" i="6"/>
  <c r="L599" i="6"/>
  <c r="K599" i="6"/>
  <c r="J599" i="6"/>
  <c r="I599" i="6"/>
  <c r="H599" i="6"/>
  <c r="G599" i="6"/>
  <c r="F599" i="6"/>
  <c r="E599" i="6"/>
  <c r="D599" i="6"/>
  <c r="C599" i="6"/>
  <c r="B599" i="6"/>
  <c r="A599" i="6"/>
  <c r="X598" i="6"/>
  <c r="W598" i="6"/>
  <c r="V598" i="6"/>
  <c r="U598" i="6"/>
  <c r="T598" i="6"/>
  <c r="S598" i="6"/>
  <c r="R598" i="6"/>
  <c r="Q598" i="6"/>
  <c r="P598" i="6"/>
  <c r="O598" i="6"/>
  <c r="N598" i="6"/>
  <c r="M598" i="6"/>
  <c r="L598" i="6"/>
  <c r="K598" i="6"/>
  <c r="J598" i="6"/>
  <c r="I598" i="6"/>
  <c r="H598" i="6"/>
  <c r="G598" i="6"/>
  <c r="F598" i="6"/>
  <c r="E598" i="6"/>
  <c r="D598" i="6"/>
  <c r="C598" i="6"/>
  <c r="B598" i="6"/>
  <c r="A598" i="6"/>
  <c r="X597" i="6"/>
  <c r="W597" i="6"/>
  <c r="V597" i="6"/>
  <c r="U597" i="6"/>
  <c r="T597" i="6"/>
  <c r="S597" i="6"/>
  <c r="R597" i="6"/>
  <c r="Q597" i="6"/>
  <c r="P597" i="6"/>
  <c r="O597" i="6"/>
  <c r="N597" i="6"/>
  <c r="M597" i="6"/>
  <c r="L597" i="6"/>
  <c r="K597" i="6"/>
  <c r="J597" i="6"/>
  <c r="I597" i="6"/>
  <c r="H597" i="6"/>
  <c r="G597" i="6"/>
  <c r="F597" i="6"/>
  <c r="E597" i="6"/>
  <c r="D597" i="6"/>
  <c r="C597" i="6"/>
  <c r="B597" i="6"/>
  <c r="A597" i="6"/>
  <c r="X596" i="6"/>
  <c r="W596" i="6"/>
  <c r="V596" i="6"/>
  <c r="U596" i="6"/>
  <c r="T596" i="6"/>
  <c r="S596" i="6"/>
  <c r="R596" i="6"/>
  <c r="Q596" i="6"/>
  <c r="P596" i="6"/>
  <c r="O596" i="6"/>
  <c r="N596" i="6"/>
  <c r="M596" i="6"/>
  <c r="L596" i="6"/>
  <c r="K596" i="6"/>
  <c r="J596" i="6"/>
  <c r="I596" i="6"/>
  <c r="H596" i="6"/>
  <c r="G596" i="6"/>
  <c r="F596" i="6"/>
  <c r="E596" i="6"/>
  <c r="D596" i="6"/>
  <c r="C596" i="6"/>
  <c r="B596" i="6"/>
  <c r="A596" i="6"/>
  <c r="X595" i="6"/>
  <c r="W595" i="6"/>
  <c r="V595" i="6"/>
  <c r="U595" i="6"/>
  <c r="T595" i="6"/>
  <c r="S595" i="6"/>
  <c r="R595" i="6"/>
  <c r="Q595" i="6"/>
  <c r="P595" i="6"/>
  <c r="O595" i="6"/>
  <c r="N595" i="6"/>
  <c r="M595" i="6"/>
  <c r="L595" i="6"/>
  <c r="K595" i="6"/>
  <c r="J595" i="6"/>
  <c r="I595" i="6"/>
  <c r="H595" i="6"/>
  <c r="G595" i="6"/>
  <c r="F595" i="6"/>
  <c r="E595" i="6"/>
  <c r="D595" i="6"/>
  <c r="C595" i="6"/>
  <c r="B595" i="6"/>
  <c r="A595" i="6"/>
  <c r="X594" i="6"/>
  <c r="W594" i="6"/>
  <c r="V594" i="6"/>
  <c r="U594" i="6"/>
  <c r="T594" i="6"/>
  <c r="S594" i="6"/>
  <c r="R594" i="6"/>
  <c r="Q594" i="6"/>
  <c r="P594" i="6"/>
  <c r="O594" i="6"/>
  <c r="N594" i="6"/>
  <c r="M594" i="6"/>
  <c r="L594" i="6"/>
  <c r="K594" i="6"/>
  <c r="J594" i="6"/>
  <c r="I594" i="6"/>
  <c r="H594" i="6"/>
  <c r="G594" i="6"/>
  <c r="F594" i="6"/>
  <c r="E594" i="6"/>
  <c r="D594" i="6"/>
  <c r="C594" i="6"/>
  <c r="B594" i="6"/>
  <c r="A594" i="6"/>
  <c r="X593" i="6"/>
  <c r="W593" i="6"/>
  <c r="V593" i="6"/>
  <c r="U593" i="6"/>
  <c r="T593" i="6"/>
  <c r="S593" i="6"/>
  <c r="R593" i="6"/>
  <c r="Q593" i="6"/>
  <c r="P593" i="6"/>
  <c r="O593" i="6"/>
  <c r="N593" i="6"/>
  <c r="M593" i="6"/>
  <c r="L593" i="6"/>
  <c r="K593" i="6"/>
  <c r="J593" i="6"/>
  <c r="I593" i="6"/>
  <c r="H593" i="6"/>
  <c r="G593" i="6"/>
  <c r="F593" i="6"/>
  <c r="E593" i="6"/>
  <c r="D593" i="6"/>
  <c r="C593" i="6"/>
  <c r="B593" i="6"/>
  <c r="A593" i="6"/>
  <c r="X592" i="6"/>
  <c r="W592" i="6"/>
  <c r="V592" i="6"/>
  <c r="U592" i="6"/>
  <c r="T592" i="6"/>
  <c r="S592" i="6"/>
  <c r="R592" i="6"/>
  <c r="Q592" i="6"/>
  <c r="P592" i="6"/>
  <c r="O592" i="6"/>
  <c r="N592" i="6"/>
  <c r="M592" i="6"/>
  <c r="L592" i="6"/>
  <c r="K592" i="6"/>
  <c r="J592" i="6"/>
  <c r="I592" i="6"/>
  <c r="H592" i="6"/>
  <c r="G592" i="6"/>
  <c r="F592" i="6"/>
  <c r="E592" i="6"/>
  <c r="D592" i="6"/>
  <c r="C592" i="6"/>
  <c r="B592" i="6"/>
  <c r="A592" i="6"/>
  <c r="X591" i="6"/>
  <c r="W591" i="6"/>
  <c r="V591" i="6"/>
  <c r="U591" i="6"/>
  <c r="T591" i="6"/>
  <c r="S591" i="6"/>
  <c r="R591" i="6"/>
  <c r="Q591" i="6"/>
  <c r="P591" i="6"/>
  <c r="O591" i="6"/>
  <c r="N591" i="6"/>
  <c r="M591" i="6"/>
  <c r="L591" i="6"/>
  <c r="K591" i="6"/>
  <c r="J591" i="6"/>
  <c r="I591" i="6"/>
  <c r="H591" i="6"/>
  <c r="G591" i="6"/>
  <c r="F591" i="6"/>
  <c r="E591" i="6"/>
  <c r="D591" i="6"/>
  <c r="C591" i="6"/>
  <c r="B591" i="6"/>
  <c r="A591" i="6"/>
  <c r="X590" i="6"/>
  <c r="W590" i="6"/>
  <c r="V590" i="6"/>
  <c r="U590" i="6"/>
  <c r="T590" i="6"/>
  <c r="S590" i="6"/>
  <c r="R590" i="6"/>
  <c r="Q590" i="6"/>
  <c r="P590" i="6"/>
  <c r="O590" i="6"/>
  <c r="N590" i="6"/>
  <c r="M590" i="6"/>
  <c r="L590" i="6"/>
  <c r="K590" i="6"/>
  <c r="J590" i="6"/>
  <c r="I590" i="6"/>
  <c r="H590" i="6"/>
  <c r="G590" i="6"/>
  <c r="F590" i="6"/>
  <c r="E590" i="6"/>
  <c r="D590" i="6"/>
  <c r="C590" i="6"/>
  <c r="B590" i="6"/>
  <c r="A590" i="6"/>
  <c r="X589" i="6"/>
  <c r="W589" i="6"/>
  <c r="V589" i="6"/>
  <c r="U589" i="6"/>
  <c r="T589" i="6"/>
  <c r="S589" i="6"/>
  <c r="R589" i="6"/>
  <c r="Q589" i="6"/>
  <c r="P589" i="6"/>
  <c r="O589" i="6"/>
  <c r="N589" i="6"/>
  <c r="M589" i="6"/>
  <c r="L589" i="6"/>
  <c r="K589" i="6"/>
  <c r="J589" i="6"/>
  <c r="I589" i="6"/>
  <c r="H589" i="6"/>
  <c r="G589" i="6"/>
  <c r="F589" i="6"/>
  <c r="E589" i="6"/>
  <c r="D589" i="6"/>
  <c r="C589" i="6"/>
  <c r="B589" i="6"/>
  <c r="A589" i="6"/>
  <c r="X588" i="6"/>
  <c r="W588" i="6"/>
  <c r="V588" i="6"/>
  <c r="U588" i="6"/>
  <c r="T588" i="6"/>
  <c r="S588" i="6"/>
  <c r="R588" i="6"/>
  <c r="Q588" i="6"/>
  <c r="P588" i="6"/>
  <c r="O588" i="6"/>
  <c r="N588" i="6"/>
  <c r="M588" i="6"/>
  <c r="L588" i="6"/>
  <c r="K588" i="6"/>
  <c r="J588" i="6"/>
  <c r="I588" i="6"/>
  <c r="H588" i="6"/>
  <c r="G588" i="6"/>
  <c r="F588" i="6"/>
  <c r="E588" i="6"/>
  <c r="D588" i="6"/>
  <c r="C588" i="6"/>
  <c r="B588" i="6"/>
  <c r="A588" i="6"/>
  <c r="X587" i="6"/>
  <c r="W587" i="6"/>
  <c r="V587" i="6"/>
  <c r="U587" i="6"/>
  <c r="T587" i="6"/>
  <c r="S587" i="6"/>
  <c r="R587" i="6"/>
  <c r="Q587" i="6"/>
  <c r="P587" i="6"/>
  <c r="O587" i="6"/>
  <c r="N587" i="6"/>
  <c r="M587" i="6"/>
  <c r="L587" i="6"/>
  <c r="K587" i="6"/>
  <c r="J587" i="6"/>
  <c r="I587" i="6"/>
  <c r="H587" i="6"/>
  <c r="G587" i="6"/>
  <c r="F587" i="6"/>
  <c r="E587" i="6"/>
  <c r="D587" i="6"/>
  <c r="C587" i="6"/>
  <c r="B587" i="6"/>
  <c r="A587" i="6"/>
  <c r="X586" i="6"/>
  <c r="W586" i="6"/>
  <c r="V586" i="6"/>
  <c r="U586" i="6"/>
  <c r="T586" i="6"/>
  <c r="S586" i="6"/>
  <c r="R586" i="6"/>
  <c r="Q586" i="6"/>
  <c r="P586" i="6"/>
  <c r="O586" i="6"/>
  <c r="N586" i="6"/>
  <c r="M586" i="6"/>
  <c r="L586" i="6"/>
  <c r="K586" i="6"/>
  <c r="J586" i="6"/>
  <c r="I586" i="6"/>
  <c r="H586" i="6"/>
  <c r="G586" i="6"/>
  <c r="F586" i="6"/>
  <c r="E586" i="6"/>
  <c r="D586" i="6"/>
  <c r="C586" i="6"/>
  <c r="B586" i="6"/>
  <c r="A586" i="6"/>
  <c r="X585" i="6"/>
  <c r="W585" i="6"/>
  <c r="V585" i="6"/>
  <c r="U585" i="6"/>
  <c r="T585" i="6"/>
  <c r="S585" i="6"/>
  <c r="R585" i="6"/>
  <c r="Q585" i="6"/>
  <c r="P585" i="6"/>
  <c r="O585" i="6"/>
  <c r="N585" i="6"/>
  <c r="M585" i="6"/>
  <c r="L585" i="6"/>
  <c r="K585" i="6"/>
  <c r="J585" i="6"/>
  <c r="I585" i="6"/>
  <c r="H585" i="6"/>
  <c r="G585" i="6"/>
  <c r="F585" i="6"/>
  <c r="E585" i="6"/>
  <c r="D585" i="6"/>
  <c r="C585" i="6"/>
  <c r="B585" i="6"/>
  <c r="A585" i="6"/>
  <c r="X584" i="6"/>
  <c r="W584" i="6"/>
  <c r="V584" i="6"/>
  <c r="U584" i="6"/>
  <c r="T584" i="6"/>
  <c r="S584" i="6"/>
  <c r="R584" i="6"/>
  <c r="Q584" i="6"/>
  <c r="P584" i="6"/>
  <c r="O584" i="6"/>
  <c r="N584" i="6"/>
  <c r="M584" i="6"/>
  <c r="L584" i="6"/>
  <c r="K584" i="6"/>
  <c r="J584" i="6"/>
  <c r="I584" i="6"/>
  <c r="H584" i="6"/>
  <c r="G584" i="6"/>
  <c r="F584" i="6"/>
  <c r="E584" i="6"/>
  <c r="D584" i="6"/>
  <c r="C584" i="6"/>
  <c r="B584" i="6"/>
  <c r="A584" i="6"/>
  <c r="X583" i="6"/>
  <c r="W583" i="6"/>
  <c r="V583" i="6"/>
  <c r="U583" i="6"/>
  <c r="T583" i="6"/>
  <c r="S583" i="6"/>
  <c r="R583" i="6"/>
  <c r="Q583" i="6"/>
  <c r="P583" i="6"/>
  <c r="O583" i="6"/>
  <c r="N583" i="6"/>
  <c r="M583" i="6"/>
  <c r="L583" i="6"/>
  <c r="K583" i="6"/>
  <c r="J583" i="6"/>
  <c r="I583" i="6"/>
  <c r="H583" i="6"/>
  <c r="G583" i="6"/>
  <c r="F583" i="6"/>
  <c r="E583" i="6"/>
  <c r="D583" i="6"/>
  <c r="C583" i="6"/>
  <c r="B583" i="6"/>
  <c r="A583" i="6"/>
  <c r="X582" i="6"/>
  <c r="W582" i="6"/>
  <c r="V582" i="6"/>
  <c r="U582" i="6"/>
  <c r="T582" i="6"/>
  <c r="S582" i="6"/>
  <c r="R582" i="6"/>
  <c r="Q582" i="6"/>
  <c r="P582" i="6"/>
  <c r="O582" i="6"/>
  <c r="N582" i="6"/>
  <c r="M582" i="6"/>
  <c r="L582" i="6"/>
  <c r="K582" i="6"/>
  <c r="J582" i="6"/>
  <c r="I582" i="6"/>
  <c r="H582" i="6"/>
  <c r="G582" i="6"/>
  <c r="F582" i="6"/>
  <c r="E582" i="6"/>
  <c r="D582" i="6"/>
  <c r="C582" i="6"/>
  <c r="B582" i="6"/>
  <c r="A582" i="6"/>
  <c r="X581" i="6"/>
  <c r="W581" i="6"/>
  <c r="V581" i="6"/>
  <c r="U581" i="6"/>
  <c r="T581" i="6"/>
  <c r="S581" i="6"/>
  <c r="R581" i="6"/>
  <c r="Q581" i="6"/>
  <c r="P581" i="6"/>
  <c r="O581" i="6"/>
  <c r="N581" i="6"/>
  <c r="M581" i="6"/>
  <c r="L581" i="6"/>
  <c r="K581" i="6"/>
  <c r="J581" i="6"/>
  <c r="I581" i="6"/>
  <c r="H581" i="6"/>
  <c r="G581" i="6"/>
  <c r="F581" i="6"/>
  <c r="E581" i="6"/>
  <c r="D581" i="6"/>
  <c r="C581" i="6"/>
  <c r="B581" i="6"/>
  <c r="A581" i="6"/>
  <c r="X580" i="6"/>
  <c r="W580" i="6"/>
  <c r="V580" i="6"/>
  <c r="U580" i="6"/>
  <c r="T580" i="6"/>
  <c r="S580" i="6"/>
  <c r="R580" i="6"/>
  <c r="Q580" i="6"/>
  <c r="P580" i="6"/>
  <c r="O580" i="6"/>
  <c r="N580" i="6"/>
  <c r="M580" i="6"/>
  <c r="L580" i="6"/>
  <c r="K580" i="6"/>
  <c r="J580" i="6"/>
  <c r="I580" i="6"/>
  <c r="H580" i="6"/>
  <c r="G580" i="6"/>
  <c r="F580" i="6"/>
  <c r="E580" i="6"/>
  <c r="D580" i="6"/>
  <c r="C580" i="6"/>
  <c r="B580" i="6"/>
  <c r="A580" i="6"/>
  <c r="X579" i="6"/>
  <c r="W579" i="6"/>
  <c r="V579" i="6"/>
  <c r="U579" i="6"/>
  <c r="T579" i="6"/>
  <c r="S579" i="6"/>
  <c r="R579" i="6"/>
  <c r="Q579" i="6"/>
  <c r="P579" i="6"/>
  <c r="O579" i="6"/>
  <c r="N579" i="6"/>
  <c r="M579" i="6"/>
  <c r="L579" i="6"/>
  <c r="K579" i="6"/>
  <c r="J579" i="6"/>
  <c r="I579" i="6"/>
  <c r="H579" i="6"/>
  <c r="G579" i="6"/>
  <c r="F579" i="6"/>
  <c r="E579" i="6"/>
  <c r="D579" i="6"/>
  <c r="C579" i="6"/>
  <c r="B579" i="6"/>
  <c r="A579" i="6"/>
  <c r="X578" i="6"/>
  <c r="W578" i="6"/>
  <c r="V578" i="6"/>
  <c r="U578" i="6"/>
  <c r="T578" i="6"/>
  <c r="S578" i="6"/>
  <c r="R578" i="6"/>
  <c r="Q578" i="6"/>
  <c r="P578" i="6"/>
  <c r="O578" i="6"/>
  <c r="N578" i="6"/>
  <c r="M578" i="6"/>
  <c r="L578" i="6"/>
  <c r="K578" i="6"/>
  <c r="J578" i="6"/>
  <c r="I578" i="6"/>
  <c r="H578" i="6"/>
  <c r="G578" i="6"/>
  <c r="F578" i="6"/>
  <c r="E578" i="6"/>
  <c r="D578" i="6"/>
  <c r="C578" i="6"/>
  <c r="B578" i="6"/>
  <c r="A578" i="6"/>
  <c r="X577" i="6"/>
  <c r="W577" i="6"/>
  <c r="V577" i="6"/>
  <c r="U577" i="6"/>
  <c r="T577" i="6"/>
  <c r="S577" i="6"/>
  <c r="R577" i="6"/>
  <c r="Q577" i="6"/>
  <c r="P577" i="6"/>
  <c r="O577" i="6"/>
  <c r="N577" i="6"/>
  <c r="M577" i="6"/>
  <c r="L577" i="6"/>
  <c r="K577" i="6"/>
  <c r="J577" i="6"/>
  <c r="I577" i="6"/>
  <c r="H577" i="6"/>
  <c r="G577" i="6"/>
  <c r="F577" i="6"/>
  <c r="E577" i="6"/>
  <c r="D577" i="6"/>
  <c r="C577" i="6"/>
  <c r="B577" i="6"/>
  <c r="A577" i="6"/>
  <c r="X576" i="6"/>
  <c r="W576" i="6"/>
  <c r="V576" i="6"/>
  <c r="U576" i="6"/>
  <c r="T576" i="6"/>
  <c r="S576" i="6"/>
  <c r="R576" i="6"/>
  <c r="Q576" i="6"/>
  <c r="P576" i="6"/>
  <c r="O576" i="6"/>
  <c r="N576" i="6"/>
  <c r="M576" i="6"/>
  <c r="L576" i="6"/>
  <c r="K576" i="6"/>
  <c r="J576" i="6"/>
  <c r="I576" i="6"/>
  <c r="H576" i="6"/>
  <c r="G576" i="6"/>
  <c r="F576" i="6"/>
  <c r="E576" i="6"/>
  <c r="D576" i="6"/>
  <c r="C576" i="6"/>
  <c r="B576" i="6"/>
  <c r="A576" i="6"/>
  <c r="X575" i="6"/>
  <c r="W575" i="6"/>
  <c r="V575" i="6"/>
  <c r="U575" i="6"/>
  <c r="T575" i="6"/>
  <c r="S575" i="6"/>
  <c r="R575" i="6"/>
  <c r="Q575" i="6"/>
  <c r="P575" i="6"/>
  <c r="O575" i="6"/>
  <c r="N575" i="6"/>
  <c r="M575" i="6"/>
  <c r="L575" i="6"/>
  <c r="K575" i="6"/>
  <c r="J575" i="6"/>
  <c r="I575" i="6"/>
  <c r="H575" i="6"/>
  <c r="G575" i="6"/>
  <c r="F575" i="6"/>
  <c r="E575" i="6"/>
  <c r="D575" i="6"/>
  <c r="C575" i="6"/>
  <c r="B575" i="6"/>
  <c r="A575" i="6"/>
  <c r="X574" i="6"/>
  <c r="W574" i="6"/>
  <c r="V574" i="6"/>
  <c r="U574" i="6"/>
  <c r="T574" i="6"/>
  <c r="S574" i="6"/>
  <c r="R574" i="6"/>
  <c r="Q574" i="6"/>
  <c r="P574" i="6"/>
  <c r="O574" i="6"/>
  <c r="N574" i="6"/>
  <c r="M574" i="6"/>
  <c r="L574" i="6"/>
  <c r="K574" i="6"/>
  <c r="J574" i="6"/>
  <c r="I574" i="6"/>
  <c r="H574" i="6"/>
  <c r="G574" i="6"/>
  <c r="F574" i="6"/>
  <c r="E574" i="6"/>
  <c r="D574" i="6"/>
  <c r="C574" i="6"/>
  <c r="B574" i="6"/>
  <c r="A574" i="6"/>
  <c r="X573" i="6"/>
  <c r="W573" i="6"/>
  <c r="V573" i="6"/>
  <c r="U573" i="6"/>
  <c r="T573" i="6"/>
  <c r="S573" i="6"/>
  <c r="R573" i="6"/>
  <c r="Q573" i="6"/>
  <c r="P573" i="6"/>
  <c r="O573" i="6"/>
  <c r="N573" i="6"/>
  <c r="M573" i="6"/>
  <c r="L573" i="6"/>
  <c r="K573" i="6"/>
  <c r="J573" i="6"/>
  <c r="I573" i="6"/>
  <c r="H573" i="6"/>
  <c r="G573" i="6"/>
  <c r="F573" i="6"/>
  <c r="E573" i="6"/>
  <c r="D573" i="6"/>
  <c r="C573" i="6"/>
  <c r="B573" i="6"/>
  <c r="A573" i="6"/>
  <c r="X572" i="6"/>
  <c r="W572" i="6"/>
  <c r="V572" i="6"/>
  <c r="U572" i="6"/>
  <c r="T572" i="6"/>
  <c r="S572" i="6"/>
  <c r="R572" i="6"/>
  <c r="Q572" i="6"/>
  <c r="P572" i="6"/>
  <c r="O572" i="6"/>
  <c r="N572" i="6"/>
  <c r="M572" i="6"/>
  <c r="L572" i="6"/>
  <c r="K572" i="6"/>
  <c r="J572" i="6"/>
  <c r="I572" i="6"/>
  <c r="H572" i="6"/>
  <c r="G572" i="6"/>
  <c r="F572" i="6"/>
  <c r="E572" i="6"/>
  <c r="D572" i="6"/>
  <c r="C572" i="6"/>
  <c r="B572" i="6"/>
  <c r="A572" i="6"/>
  <c r="X571" i="6"/>
  <c r="W571" i="6"/>
  <c r="V571" i="6"/>
  <c r="U571" i="6"/>
  <c r="T571" i="6"/>
  <c r="S571" i="6"/>
  <c r="R571" i="6"/>
  <c r="Q571" i="6"/>
  <c r="P571" i="6"/>
  <c r="O571" i="6"/>
  <c r="N571" i="6"/>
  <c r="M571" i="6"/>
  <c r="L571" i="6"/>
  <c r="K571" i="6"/>
  <c r="J571" i="6"/>
  <c r="I571" i="6"/>
  <c r="H571" i="6"/>
  <c r="G571" i="6"/>
  <c r="F571" i="6"/>
  <c r="E571" i="6"/>
  <c r="D571" i="6"/>
  <c r="C571" i="6"/>
  <c r="B571" i="6"/>
  <c r="A571" i="6"/>
  <c r="X570" i="6"/>
  <c r="W570" i="6"/>
  <c r="V570" i="6"/>
  <c r="U570" i="6"/>
  <c r="T570" i="6"/>
  <c r="S570" i="6"/>
  <c r="R570" i="6"/>
  <c r="Q570" i="6"/>
  <c r="P570" i="6"/>
  <c r="O570" i="6"/>
  <c r="N570" i="6"/>
  <c r="M570" i="6"/>
  <c r="L570" i="6"/>
  <c r="K570" i="6"/>
  <c r="J570" i="6"/>
  <c r="I570" i="6"/>
  <c r="H570" i="6"/>
  <c r="G570" i="6"/>
  <c r="F570" i="6"/>
  <c r="E570" i="6"/>
  <c r="D570" i="6"/>
  <c r="C570" i="6"/>
  <c r="B570" i="6"/>
  <c r="A570" i="6"/>
  <c r="X569" i="6"/>
  <c r="W569" i="6"/>
  <c r="V569" i="6"/>
  <c r="U569" i="6"/>
  <c r="T569" i="6"/>
  <c r="S569" i="6"/>
  <c r="R569" i="6"/>
  <c r="Q569" i="6"/>
  <c r="P569" i="6"/>
  <c r="O569" i="6"/>
  <c r="N569" i="6"/>
  <c r="M569" i="6"/>
  <c r="L569" i="6"/>
  <c r="K569" i="6"/>
  <c r="J569" i="6"/>
  <c r="I569" i="6"/>
  <c r="H569" i="6"/>
  <c r="G569" i="6"/>
  <c r="F569" i="6"/>
  <c r="E569" i="6"/>
  <c r="D569" i="6"/>
  <c r="C569" i="6"/>
  <c r="B569" i="6"/>
  <c r="A569" i="6"/>
  <c r="X568" i="6"/>
  <c r="W568" i="6"/>
  <c r="V568" i="6"/>
  <c r="U568" i="6"/>
  <c r="T568" i="6"/>
  <c r="S568" i="6"/>
  <c r="R568" i="6"/>
  <c r="Q568" i="6"/>
  <c r="P568" i="6"/>
  <c r="O568" i="6"/>
  <c r="N568" i="6"/>
  <c r="M568" i="6"/>
  <c r="L568" i="6"/>
  <c r="K568" i="6"/>
  <c r="J568" i="6"/>
  <c r="I568" i="6"/>
  <c r="H568" i="6"/>
  <c r="G568" i="6"/>
  <c r="F568" i="6"/>
  <c r="E568" i="6"/>
  <c r="D568" i="6"/>
  <c r="C568" i="6"/>
  <c r="B568" i="6"/>
  <c r="A568" i="6"/>
  <c r="X567" i="6"/>
  <c r="W567" i="6"/>
  <c r="V567" i="6"/>
  <c r="U567" i="6"/>
  <c r="T567" i="6"/>
  <c r="S567" i="6"/>
  <c r="R567" i="6"/>
  <c r="Q567" i="6"/>
  <c r="P567" i="6"/>
  <c r="O567" i="6"/>
  <c r="N567" i="6"/>
  <c r="M567" i="6"/>
  <c r="L567" i="6"/>
  <c r="K567" i="6"/>
  <c r="J567" i="6"/>
  <c r="I567" i="6"/>
  <c r="H567" i="6"/>
  <c r="G567" i="6"/>
  <c r="F567" i="6"/>
  <c r="E567" i="6"/>
  <c r="D567" i="6"/>
  <c r="C567" i="6"/>
  <c r="B567" i="6"/>
  <c r="A567" i="6"/>
  <c r="X566" i="6"/>
  <c r="W566" i="6"/>
  <c r="V566" i="6"/>
  <c r="U566" i="6"/>
  <c r="T566" i="6"/>
  <c r="S566" i="6"/>
  <c r="R566" i="6"/>
  <c r="Q566" i="6"/>
  <c r="P566" i="6"/>
  <c r="O566" i="6"/>
  <c r="N566" i="6"/>
  <c r="M566" i="6"/>
  <c r="L566" i="6"/>
  <c r="K566" i="6"/>
  <c r="J566" i="6"/>
  <c r="I566" i="6"/>
  <c r="H566" i="6"/>
  <c r="G566" i="6"/>
  <c r="F566" i="6"/>
  <c r="E566" i="6"/>
  <c r="D566" i="6"/>
  <c r="C566" i="6"/>
  <c r="B566" i="6"/>
  <c r="A566" i="6"/>
  <c r="X565" i="6"/>
  <c r="W565" i="6"/>
  <c r="V565" i="6"/>
  <c r="U565" i="6"/>
  <c r="T565" i="6"/>
  <c r="S565" i="6"/>
  <c r="R565" i="6"/>
  <c r="Q565" i="6"/>
  <c r="P565" i="6"/>
  <c r="O565" i="6"/>
  <c r="N565" i="6"/>
  <c r="M565" i="6"/>
  <c r="L565" i="6"/>
  <c r="K565" i="6"/>
  <c r="J565" i="6"/>
  <c r="I565" i="6"/>
  <c r="H565" i="6"/>
  <c r="G565" i="6"/>
  <c r="F565" i="6"/>
  <c r="E565" i="6"/>
  <c r="D565" i="6"/>
  <c r="C565" i="6"/>
  <c r="B565" i="6"/>
  <c r="A565" i="6"/>
  <c r="X564" i="6"/>
  <c r="W564" i="6"/>
  <c r="V564" i="6"/>
  <c r="U564" i="6"/>
  <c r="T564" i="6"/>
  <c r="S564" i="6"/>
  <c r="R564" i="6"/>
  <c r="Q564" i="6"/>
  <c r="P564" i="6"/>
  <c r="O564" i="6"/>
  <c r="N564" i="6"/>
  <c r="M564" i="6"/>
  <c r="L564" i="6"/>
  <c r="K564" i="6"/>
  <c r="J564" i="6"/>
  <c r="I564" i="6"/>
  <c r="H564" i="6"/>
  <c r="G564" i="6"/>
  <c r="F564" i="6"/>
  <c r="E564" i="6"/>
  <c r="D564" i="6"/>
  <c r="C564" i="6"/>
  <c r="B564" i="6"/>
  <c r="A564" i="6"/>
  <c r="X563" i="6"/>
  <c r="W563" i="6"/>
  <c r="V563" i="6"/>
  <c r="U563" i="6"/>
  <c r="T563" i="6"/>
  <c r="S563" i="6"/>
  <c r="R563" i="6"/>
  <c r="Q563" i="6"/>
  <c r="P563" i="6"/>
  <c r="O563" i="6"/>
  <c r="N563" i="6"/>
  <c r="M563" i="6"/>
  <c r="L563" i="6"/>
  <c r="K563" i="6"/>
  <c r="J563" i="6"/>
  <c r="I563" i="6"/>
  <c r="H563" i="6"/>
  <c r="G563" i="6"/>
  <c r="F563" i="6"/>
  <c r="E563" i="6"/>
  <c r="D563" i="6"/>
  <c r="C563" i="6"/>
  <c r="B563" i="6"/>
  <c r="A563" i="6"/>
  <c r="X562" i="6"/>
  <c r="W562" i="6"/>
  <c r="V562" i="6"/>
  <c r="U562" i="6"/>
  <c r="T562" i="6"/>
  <c r="S562" i="6"/>
  <c r="R562" i="6"/>
  <c r="Q562" i="6"/>
  <c r="P562" i="6"/>
  <c r="O562" i="6"/>
  <c r="N562" i="6"/>
  <c r="M562" i="6"/>
  <c r="L562" i="6"/>
  <c r="K562" i="6"/>
  <c r="J562" i="6"/>
  <c r="I562" i="6"/>
  <c r="H562" i="6"/>
  <c r="G562" i="6"/>
  <c r="F562" i="6"/>
  <c r="E562" i="6"/>
  <c r="D562" i="6"/>
  <c r="C562" i="6"/>
  <c r="B562" i="6"/>
  <c r="A562" i="6"/>
  <c r="X561" i="6"/>
  <c r="W561" i="6"/>
  <c r="V561" i="6"/>
  <c r="U561" i="6"/>
  <c r="T561" i="6"/>
  <c r="S561" i="6"/>
  <c r="R561" i="6"/>
  <c r="Q561" i="6"/>
  <c r="P561" i="6"/>
  <c r="O561" i="6"/>
  <c r="N561" i="6"/>
  <c r="M561" i="6"/>
  <c r="L561" i="6"/>
  <c r="K561" i="6"/>
  <c r="J561" i="6"/>
  <c r="I561" i="6"/>
  <c r="H561" i="6"/>
  <c r="G561" i="6"/>
  <c r="F561" i="6"/>
  <c r="E561" i="6"/>
  <c r="D561" i="6"/>
  <c r="C561" i="6"/>
  <c r="B561" i="6"/>
  <c r="A561" i="6"/>
  <c r="X560" i="6"/>
  <c r="W560" i="6"/>
  <c r="V560" i="6"/>
  <c r="U560" i="6"/>
  <c r="T560" i="6"/>
  <c r="S560" i="6"/>
  <c r="R560" i="6"/>
  <c r="Q560" i="6"/>
  <c r="P560" i="6"/>
  <c r="O560" i="6"/>
  <c r="N560" i="6"/>
  <c r="M560" i="6"/>
  <c r="L560" i="6"/>
  <c r="K560" i="6"/>
  <c r="J560" i="6"/>
  <c r="I560" i="6"/>
  <c r="H560" i="6"/>
  <c r="G560" i="6"/>
  <c r="F560" i="6"/>
  <c r="E560" i="6"/>
  <c r="D560" i="6"/>
  <c r="C560" i="6"/>
  <c r="B560" i="6"/>
  <c r="A560" i="6"/>
  <c r="X559" i="6"/>
  <c r="W559" i="6"/>
  <c r="V559" i="6"/>
  <c r="U559" i="6"/>
  <c r="T559" i="6"/>
  <c r="S559" i="6"/>
  <c r="R559" i="6"/>
  <c r="Q559" i="6"/>
  <c r="P559" i="6"/>
  <c r="O559" i="6"/>
  <c r="N559" i="6"/>
  <c r="M559" i="6"/>
  <c r="L559" i="6"/>
  <c r="K559" i="6"/>
  <c r="J559" i="6"/>
  <c r="I559" i="6"/>
  <c r="H559" i="6"/>
  <c r="G559" i="6"/>
  <c r="F559" i="6"/>
  <c r="E559" i="6"/>
  <c r="D559" i="6"/>
  <c r="C559" i="6"/>
  <c r="B559" i="6"/>
  <c r="A559" i="6"/>
  <c r="X558" i="6"/>
  <c r="W558" i="6"/>
  <c r="V558" i="6"/>
  <c r="U558" i="6"/>
  <c r="T558" i="6"/>
  <c r="S558" i="6"/>
  <c r="R558" i="6"/>
  <c r="Q558" i="6"/>
  <c r="P558" i="6"/>
  <c r="O558" i="6"/>
  <c r="N558" i="6"/>
  <c r="M558" i="6"/>
  <c r="L558" i="6"/>
  <c r="K558" i="6"/>
  <c r="J558" i="6"/>
  <c r="I558" i="6"/>
  <c r="H558" i="6"/>
  <c r="G558" i="6"/>
  <c r="F558" i="6"/>
  <c r="E558" i="6"/>
  <c r="D558" i="6"/>
  <c r="C558" i="6"/>
  <c r="B558" i="6"/>
  <c r="A558" i="6"/>
  <c r="X557" i="6"/>
  <c r="W557" i="6"/>
  <c r="V557" i="6"/>
  <c r="U557" i="6"/>
  <c r="T557" i="6"/>
  <c r="S557" i="6"/>
  <c r="R557" i="6"/>
  <c r="Q557" i="6"/>
  <c r="P557" i="6"/>
  <c r="O557" i="6"/>
  <c r="N557" i="6"/>
  <c r="M557" i="6"/>
  <c r="L557" i="6"/>
  <c r="K557" i="6"/>
  <c r="J557" i="6"/>
  <c r="I557" i="6"/>
  <c r="H557" i="6"/>
  <c r="G557" i="6"/>
  <c r="F557" i="6"/>
  <c r="E557" i="6"/>
  <c r="D557" i="6"/>
  <c r="C557" i="6"/>
  <c r="B557" i="6"/>
  <c r="A557" i="6"/>
  <c r="X556" i="6"/>
  <c r="W556" i="6"/>
  <c r="V556" i="6"/>
  <c r="U556" i="6"/>
  <c r="T556" i="6"/>
  <c r="S556" i="6"/>
  <c r="R556" i="6"/>
  <c r="Q556" i="6"/>
  <c r="P556" i="6"/>
  <c r="O556" i="6"/>
  <c r="N556" i="6"/>
  <c r="M556" i="6"/>
  <c r="L556" i="6"/>
  <c r="K556" i="6"/>
  <c r="J556" i="6"/>
  <c r="I556" i="6"/>
  <c r="H556" i="6"/>
  <c r="G556" i="6"/>
  <c r="F556" i="6"/>
  <c r="E556" i="6"/>
  <c r="D556" i="6"/>
  <c r="C556" i="6"/>
  <c r="B556" i="6"/>
  <c r="A556" i="6"/>
  <c r="X555" i="6"/>
  <c r="W555" i="6"/>
  <c r="V555" i="6"/>
  <c r="U555" i="6"/>
  <c r="T555" i="6"/>
  <c r="S555" i="6"/>
  <c r="R555" i="6"/>
  <c r="Q555" i="6"/>
  <c r="P555" i="6"/>
  <c r="O555" i="6"/>
  <c r="N555" i="6"/>
  <c r="M555" i="6"/>
  <c r="L555" i="6"/>
  <c r="K555" i="6"/>
  <c r="J555" i="6"/>
  <c r="I555" i="6"/>
  <c r="H555" i="6"/>
  <c r="G555" i="6"/>
  <c r="F555" i="6"/>
  <c r="E555" i="6"/>
  <c r="D555" i="6"/>
  <c r="C555" i="6"/>
  <c r="B555" i="6"/>
  <c r="A555" i="6"/>
  <c r="X554" i="6"/>
  <c r="W554" i="6"/>
  <c r="V554" i="6"/>
  <c r="U554" i="6"/>
  <c r="T554" i="6"/>
  <c r="S554" i="6"/>
  <c r="R554" i="6"/>
  <c r="Q554" i="6"/>
  <c r="P554" i="6"/>
  <c r="O554" i="6"/>
  <c r="N554" i="6"/>
  <c r="M554" i="6"/>
  <c r="L554" i="6"/>
  <c r="K554" i="6"/>
  <c r="J554" i="6"/>
  <c r="I554" i="6"/>
  <c r="H554" i="6"/>
  <c r="G554" i="6"/>
  <c r="F554" i="6"/>
  <c r="E554" i="6"/>
  <c r="D554" i="6"/>
  <c r="C554" i="6"/>
  <c r="B554" i="6"/>
  <c r="A554" i="6"/>
  <c r="X553" i="6"/>
  <c r="W553" i="6"/>
  <c r="V553" i="6"/>
  <c r="U553" i="6"/>
  <c r="T553" i="6"/>
  <c r="S553" i="6"/>
  <c r="R553" i="6"/>
  <c r="Q553" i="6"/>
  <c r="P553" i="6"/>
  <c r="O553" i="6"/>
  <c r="N553" i="6"/>
  <c r="M553" i="6"/>
  <c r="L553" i="6"/>
  <c r="K553" i="6"/>
  <c r="J553" i="6"/>
  <c r="I553" i="6"/>
  <c r="H553" i="6"/>
  <c r="G553" i="6"/>
  <c r="F553" i="6"/>
  <c r="E553" i="6"/>
  <c r="D553" i="6"/>
  <c r="C553" i="6"/>
  <c r="B553" i="6"/>
  <c r="A553" i="6"/>
  <c r="X552" i="6"/>
  <c r="W552" i="6"/>
  <c r="V552" i="6"/>
  <c r="U552" i="6"/>
  <c r="T552" i="6"/>
  <c r="S552" i="6"/>
  <c r="R552" i="6"/>
  <c r="Q552" i="6"/>
  <c r="P552" i="6"/>
  <c r="O552" i="6"/>
  <c r="N552" i="6"/>
  <c r="M552" i="6"/>
  <c r="L552" i="6"/>
  <c r="K552" i="6"/>
  <c r="J552" i="6"/>
  <c r="I552" i="6"/>
  <c r="H552" i="6"/>
  <c r="G552" i="6"/>
  <c r="F552" i="6"/>
  <c r="E552" i="6"/>
  <c r="D552" i="6"/>
  <c r="C552" i="6"/>
  <c r="B552" i="6"/>
  <c r="A552" i="6"/>
  <c r="X551" i="6"/>
  <c r="W551" i="6"/>
  <c r="V551" i="6"/>
  <c r="U551" i="6"/>
  <c r="T551" i="6"/>
  <c r="S551" i="6"/>
  <c r="R551" i="6"/>
  <c r="Q551" i="6"/>
  <c r="P551" i="6"/>
  <c r="O551" i="6"/>
  <c r="N551" i="6"/>
  <c r="M551" i="6"/>
  <c r="L551" i="6"/>
  <c r="K551" i="6"/>
  <c r="J551" i="6"/>
  <c r="I551" i="6"/>
  <c r="H551" i="6"/>
  <c r="G551" i="6"/>
  <c r="F551" i="6"/>
  <c r="E551" i="6"/>
  <c r="D551" i="6"/>
  <c r="C551" i="6"/>
  <c r="B551" i="6"/>
  <c r="A551" i="6"/>
  <c r="X550" i="6"/>
  <c r="W550" i="6"/>
  <c r="V550" i="6"/>
  <c r="U550" i="6"/>
  <c r="T550" i="6"/>
  <c r="S550" i="6"/>
  <c r="R550" i="6"/>
  <c r="Q550" i="6"/>
  <c r="P550" i="6"/>
  <c r="O550" i="6"/>
  <c r="N550" i="6"/>
  <c r="M550" i="6"/>
  <c r="L550" i="6"/>
  <c r="K550" i="6"/>
  <c r="J550" i="6"/>
  <c r="I550" i="6"/>
  <c r="H550" i="6"/>
  <c r="G550" i="6"/>
  <c r="F550" i="6"/>
  <c r="E550" i="6"/>
  <c r="D550" i="6"/>
  <c r="C550" i="6"/>
  <c r="B550" i="6"/>
  <c r="A550" i="6"/>
  <c r="X549" i="6"/>
  <c r="W549" i="6"/>
  <c r="V549" i="6"/>
  <c r="U549" i="6"/>
  <c r="T549" i="6"/>
  <c r="S549" i="6"/>
  <c r="R549" i="6"/>
  <c r="Q549" i="6"/>
  <c r="P549" i="6"/>
  <c r="O549" i="6"/>
  <c r="N549" i="6"/>
  <c r="M549" i="6"/>
  <c r="L549" i="6"/>
  <c r="K549" i="6"/>
  <c r="J549" i="6"/>
  <c r="I549" i="6"/>
  <c r="H549" i="6"/>
  <c r="G549" i="6"/>
  <c r="F549" i="6"/>
  <c r="E549" i="6"/>
  <c r="D549" i="6"/>
  <c r="C549" i="6"/>
  <c r="B549" i="6"/>
  <c r="A549" i="6"/>
  <c r="X548" i="6"/>
  <c r="W548" i="6"/>
  <c r="V548" i="6"/>
  <c r="U548" i="6"/>
  <c r="T548" i="6"/>
  <c r="S548" i="6"/>
  <c r="R548" i="6"/>
  <c r="Q548" i="6"/>
  <c r="P548" i="6"/>
  <c r="O548" i="6"/>
  <c r="N548" i="6"/>
  <c r="M548" i="6"/>
  <c r="L548" i="6"/>
  <c r="K548" i="6"/>
  <c r="J548" i="6"/>
  <c r="I548" i="6"/>
  <c r="H548" i="6"/>
  <c r="G548" i="6"/>
  <c r="F548" i="6"/>
  <c r="E548" i="6"/>
  <c r="D548" i="6"/>
  <c r="C548" i="6"/>
  <c r="B548" i="6"/>
  <c r="A548" i="6"/>
  <c r="X547" i="6"/>
  <c r="W547" i="6"/>
  <c r="V547" i="6"/>
  <c r="U547" i="6"/>
  <c r="T547" i="6"/>
  <c r="S547" i="6"/>
  <c r="R547" i="6"/>
  <c r="Q547" i="6"/>
  <c r="P547" i="6"/>
  <c r="O547" i="6"/>
  <c r="N547" i="6"/>
  <c r="M547" i="6"/>
  <c r="L547" i="6"/>
  <c r="K547" i="6"/>
  <c r="J547" i="6"/>
  <c r="I547" i="6"/>
  <c r="H547" i="6"/>
  <c r="G547" i="6"/>
  <c r="F547" i="6"/>
  <c r="E547" i="6"/>
  <c r="D547" i="6"/>
  <c r="C547" i="6"/>
  <c r="B547" i="6"/>
  <c r="A547" i="6"/>
  <c r="X546" i="6"/>
  <c r="W546" i="6"/>
  <c r="V546" i="6"/>
  <c r="U546" i="6"/>
  <c r="T546" i="6"/>
  <c r="S546" i="6"/>
  <c r="R546" i="6"/>
  <c r="Q546" i="6"/>
  <c r="P546" i="6"/>
  <c r="O546" i="6"/>
  <c r="N546" i="6"/>
  <c r="M546" i="6"/>
  <c r="L546" i="6"/>
  <c r="K546" i="6"/>
  <c r="J546" i="6"/>
  <c r="I546" i="6"/>
  <c r="H546" i="6"/>
  <c r="G546" i="6"/>
  <c r="F546" i="6"/>
  <c r="E546" i="6"/>
  <c r="D546" i="6"/>
  <c r="C546" i="6"/>
  <c r="B546" i="6"/>
  <c r="A546" i="6"/>
  <c r="X545" i="6"/>
  <c r="W545" i="6"/>
  <c r="V545" i="6"/>
  <c r="U545" i="6"/>
  <c r="T545" i="6"/>
  <c r="S545" i="6"/>
  <c r="R545" i="6"/>
  <c r="Q545" i="6"/>
  <c r="P545" i="6"/>
  <c r="O545" i="6"/>
  <c r="N545" i="6"/>
  <c r="M545" i="6"/>
  <c r="L545" i="6"/>
  <c r="K545" i="6"/>
  <c r="J545" i="6"/>
  <c r="I545" i="6"/>
  <c r="H545" i="6"/>
  <c r="G545" i="6"/>
  <c r="F545" i="6"/>
  <c r="E545" i="6"/>
  <c r="D545" i="6"/>
  <c r="C545" i="6"/>
  <c r="B545" i="6"/>
  <c r="A545" i="6"/>
  <c r="X544" i="6"/>
  <c r="W544" i="6"/>
  <c r="V544" i="6"/>
  <c r="U544" i="6"/>
  <c r="T544" i="6"/>
  <c r="S544" i="6"/>
  <c r="R544" i="6"/>
  <c r="Q544" i="6"/>
  <c r="P544" i="6"/>
  <c r="O544" i="6"/>
  <c r="N544" i="6"/>
  <c r="M544" i="6"/>
  <c r="L544" i="6"/>
  <c r="K544" i="6"/>
  <c r="J544" i="6"/>
  <c r="I544" i="6"/>
  <c r="H544" i="6"/>
  <c r="G544" i="6"/>
  <c r="F544" i="6"/>
  <c r="E544" i="6"/>
  <c r="D544" i="6"/>
  <c r="C544" i="6"/>
  <c r="B544" i="6"/>
  <c r="A544" i="6"/>
  <c r="X543" i="6"/>
  <c r="W543" i="6"/>
  <c r="V543" i="6"/>
  <c r="U543" i="6"/>
  <c r="T543" i="6"/>
  <c r="S543" i="6"/>
  <c r="R543" i="6"/>
  <c r="Q543" i="6"/>
  <c r="P543" i="6"/>
  <c r="O543" i="6"/>
  <c r="N543" i="6"/>
  <c r="M543" i="6"/>
  <c r="L543" i="6"/>
  <c r="K543" i="6"/>
  <c r="J543" i="6"/>
  <c r="I543" i="6"/>
  <c r="H543" i="6"/>
  <c r="G543" i="6"/>
  <c r="F543" i="6"/>
  <c r="E543" i="6"/>
  <c r="D543" i="6"/>
  <c r="C543" i="6"/>
  <c r="B543" i="6"/>
  <c r="A543" i="6"/>
  <c r="X542" i="6"/>
  <c r="W542" i="6"/>
  <c r="V542" i="6"/>
  <c r="U542" i="6"/>
  <c r="T542" i="6"/>
  <c r="S542" i="6"/>
  <c r="R542" i="6"/>
  <c r="Q542" i="6"/>
  <c r="P542" i="6"/>
  <c r="O542" i="6"/>
  <c r="N542" i="6"/>
  <c r="M542" i="6"/>
  <c r="L542" i="6"/>
  <c r="K542" i="6"/>
  <c r="J542" i="6"/>
  <c r="I542" i="6"/>
  <c r="H542" i="6"/>
  <c r="G542" i="6"/>
  <c r="F542" i="6"/>
  <c r="E542" i="6"/>
  <c r="D542" i="6"/>
  <c r="C542" i="6"/>
  <c r="B542" i="6"/>
  <c r="A542" i="6"/>
  <c r="X541" i="6"/>
  <c r="W541" i="6"/>
  <c r="V541" i="6"/>
  <c r="U541" i="6"/>
  <c r="T541" i="6"/>
  <c r="S541" i="6"/>
  <c r="R541" i="6"/>
  <c r="Q541" i="6"/>
  <c r="P541" i="6"/>
  <c r="O541" i="6"/>
  <c r="N541" i="6"/>
  <c r="M541" i="6"/>
  <c r="L541" i="6"/>
  <c r="K541" i="6"/>
  <c r="J541" i="6"/>
  <c r="I541" i="6"/>
  <c r="H541" i="6"/>
  <c r="G541" i="6"/>
  <c r="F541" i="6"/>
  <c r="E541" i="6"/>
  <c r="D541" i="6"/>
  <c r="C541" i="6"/>
  <c r="B541" i="6"/>
  <c r="A541" i="6"/>
  <c r="X540" i="6"/>
  <c r="W540" i="6"/>
  <c r="V540" i="6"/>
  <c r="U540" i="6"/>
  <c r="T540" i="6"/>
  <c r="S540" i="6"/>
  <c r="R540" i="6"/>
  <c r="Q540" i="6"/>
  <c r="P540" i="6"/>
  <c r="O540" i="6"/>
  <c r="N540" i="6"/>
  <c r="M540" i="6"/>
  <c r="L540" i="6"/>
  <c r="K540" i="6"/>
  <c r="J540" i="6"/>
  <c r="I540" i="6"/>
  <c r="H540" i="6"/>
  <c r="G540" i="6"/>
  <c r="F540" i="6"/>
  <c r="E540" i="6"/>
  <c r="D540" i="6"/>
  <c r="C540" i="6"/>
  <c r="B540" i="6"/>
  <c r="A540" i="6"/>
  <c r="X539" i="6"/>
  <c r="W539" i="6"/>
  <c r="V539" i="6"/>
  <c r="U539" i="6"/>
  <c r="T539" i="6"/>
  <c r="S539" i="6"/>
  <c r="R539" i="6"/>
  <c r="Q539" i="6"/>
  <c r="P539" i="6"/>
  <c r="O539" i="6"/>
  <c r="N539" i="6"/>
  <c r="M539" i="6"/>
  <c r="L539" i="6"/>
  <c r="K539" i="6"/>
  <c r="J539" i="6"/>
  <c r="I539" i="6"/>
  <c r="H539" i="6"/>
  <c r="G539" i="6"/>
  <c r="F539" i="6"/>
  <c r="E539" i="6"/>
  <c r="D539" i="6"/>
  <c r="C539" i="6"/>
  <c r="B539" i="6"/>
  <c r="A539" i="6"/>
  <c r="X538" i="6"/>
  <c r="W538" i="6"/>
  <c r="V538" i="6"/>
  <c r="U538" i="6"/>
  <c r="T538" i="6"/>
  <c r="S538" i="6"/>
  <c r="R538" i="6"/>
  <c r="Q538" i="6"/>
  <c r="P538" i="6"/>
  <c r="O538" i="6"/>
  <c r="N538" i="6"/>
  <c r="M538" i="6"/>
  <c r="L538" i="6"/>
  <c r="K538" i="6"/>
  <c r="J538" i="6"/>
  <c r="I538" i="6"/>
  <c r="H538" i="6"/>
  <c r="G538" i="6"/>
  <c r="F538" i="6"/>
  <c r="E538" i="6"/>
  <c r="D538" i="6"/>
  <c r="C538" i="6"/>
  <c r="B538" i="6"/>
  <c r="A538" i="6"/>
  <c r="X537" i="6"/>
  <c r="W537" i="6"/>
  <c r="V537" i="6"/>
  <c r="U537" i="6"/>
  <c r="T537" i="6"/>
  <c r="S537" i="6"/>
  <c r="R537" i="6"/>
  <c r="Q537" i="6"/>
  <c r="P537" i="6"/>
  <c r="O537" i="6"/>
  <c r="N537" i="6"/>
  <c r="M537" i="6"/>
  <c r="L537" i="6"/>
  <c r="K537" i="6"/>
  <c r="J537" i="6"/>
  <c r="I537" i="6"/>
  <c r="H537" i="6"/>
  <c r="G537" i="6"/>
  <c r="F537" i="6"/>
  <c r="E537" i="6"/>
  <c r="D537" i="6"/>
  <c r="C537" i="6"/>
  <c r="B537" i="6"/>
  <c r="A537" i="6"/>
  <c r="X536" i="6"/>
  <c r="W536" i="6"/>
  <c r="V536" i="6"/>
  <c r="U536" i="6"/>
  <c r="T536" i="6"/>
  <c r="S536" i="6"/>
  <c r="R536" i="6"/>
  <c r="Q536" i="6"/>
  <c r="P536" i="6"/>
  <c r="O536" i="6"/>
  <c r="N536" i="6"/>
  <c r="M536" i="6"/>
  <c r="L536" i="6"/>
  <c r="K536" i="6"/>
  <c r="J536" i="6"/>
  <c r="I536" i="6"/>
  <c r="H536" i="6"/>
  <c r="G536" i="6"/>
  <c r="F536" i="6"/>
  <c r="E536" i="6"/>
  <c r="D536" i="6"/>
  <c r="C536" i="6"/>
  <c r="B536" i="6"/>
  <c r="A536" i="6"/>
  <c r="X535" i="6"/>
  <c r="W535" i="6"/>
  <c r="V535" i="6"/>
  <c r="U535" i="6"/>
  <c r="T535" i="6"/>
  <c r="S535" i="6"/>
  <c r="R535" i="6"/>
  <c r="Q535" i="6"/>
  <c r="P535" i="6"/>
  <c r="O535" i="6"/>
  <c r="N535" i="6"/>
  <c r="M535" i="6"/>
  <c r="L535" i="6"/>
  <c r="K535" i="6"/>
  <c r="J535" i="6"/>
  <c r="I535" i="6"/>
  <c r="H535" i="6"/>
  <c r="G535" i="6"/>
  <c r="F535" i="6"/>
  <c r="E535" i="6"/>
  <c r="D535" i="6"/>
  <c r="C535" i="6"/>
  <c r="B535" i="6"/>
  <c r="A535" i="6"/>
  <c r="X534" i="6"/>
  <c r="W534" i="6"/>
  <c r="V534" i="6"/>
  <c r="U534" i="6"/>
  <c r="T534" i="6"/>
  <c r="S534" i="6"/>
  <c r="R534" i="6"/>
  <c r="Q534" i="6"/>
  <c r="P534" i="6"/>
  <c r="O534" i="6"/>
  <c r="N534" i="6"/>
  <c r="M534" i="6"/>
  <c r="L534" i="6"/>
  <c r="K534" i="6"/>
  <c r="J534" i="6"/>
  <c r="I534" i="6"/>
  <c r="H534" i="6"/>
  <c r="G534" i="6"/>
  <c r="F534" i="6"/>
  <c r="E534" i="6"/>
  <c r="D534" i="6"/>
  <c r="C534" i="6"/>
  <c r="B534" i="6"/>
  <c r="A534" i="6"/>
  <c r="X533" i="6"/>
  <c r="W533" i="6"/>
  <c r="V533" i="6"/>
  <c r="U533" i="6"/>
  <c r="T533" i="6"/>
  <c r="S533" i="6"/>
  <c r="R533" i="6"/>
  <c r="Q533" i="6"/>
  <c r="P533" i="6"/>
  <c r="O533" i="6"/>
  <c r="N533" i="6"/>
  <c r="M533" i="6"/>
  <c r="L533" i="6"/>
  <c r="K533" i="6"/>
  <c r="J533" i="6"/>
  <c r="I533" i="6"/>
  <c r="H533" i="6"/>
  <c r="G533" i="6"/>
  <c r="F533" i="6"/>
  <c r="E533" i="6"/>
  <c r="D533" i="6"/>
  <c r="C533" i="6"/>
  <c r="B533" i="6"/>
  <c r="A533" i="6"/>
  <c r="X532" i="6"/>
  <c r="W532" i="6"/>
  <c r="V532" i="6"/>
  <c r="U532" i="6"/>
  <c r="T532" i="6"/>
  <c r="S532" i="6"/>
  <c r="R532" i="6"/>
  <c r="Q532" i="6"/>
  <c r="P532" i="6"/>
  <c r="O532" i="6"/>
  <c r="N532" i="6"/>
  <c r="M532" i="6"/>
  <c r="L532" i="6"/>
  <c r="K532" i="6"/>
  <c r="J532" i="6"/>
  <c r="I532" i="6"/>
  <c r="H532" i="6"/>
  <c r="G532" i="6"/>
  <c r="F532" i="6"/>
  <c r="E532" i="6"/>
  <c r="D532" i="6"/>
  <c r="C532" i="6"/>
  <c r="B532" i="6"/>
  <c r="A532" i="6"/>
  <c r="X531" i="6"/>
  <c r="W531" i="6"/>
  <c r="V531" i="6"/>
  <c r="U531" i="6"/>
  <c r="T531" i="6"/>
  <c r="S531" i="6"/>
  <c r="R531" i="6"/>
  <c r="Q531" i="6"/>
  <c r="P531" i="6"/>
  <c r="O531" i="6"/>
  <c r="N531" i="6"/>
  <c r="M531" i="6"/>
  <c r="L531" i="6"/>
  <c r="K531" i="6"/>
  <c r="J531" i="6"/>
  <c r="I531" i="6"/>
  <c r="H531" i="6"/>
  <c r="G531" i="6"/>
  <c r="F531" i="6"/>
  <c r="E531" i="6"/>
  <c r="D531" i="6"/>
  <c r="C531" i="6"/>
  <c r="B531" i="6"/>
  <c r="A531" i="6"/>
  <c r="X530" i="6"/>
  <c r="W530" i="6"/>
  <c r="V530" i="6"/>
  <c r="U530" i="6"/>
  <c r="T530" i="6"/>
  <c r="S530" i="6"/>
  <c r="R530" i="6"/>
  <c r="Q530" i="6"/>
  <c r="P530" i="6"/>
  <c r="O530" i="6"/>
  <c r="N530" i="6"/>
  <c r="M530" i="6"/>
  <c r="L530" i="6"/>
  <c r="K530" i="6"/>
  <c r="J530" i="6"/>
  <c r="I530" i="6"/>
  <c r="H530" i="6"/>
  <c r="G530" i="6"/>
  <c r="F530" i="6"/>
  <c r="E530" i="6"/>
  <c r="D530" i="6"/>
  <c r="C530" i="6"/>
  <c r="B530" i="6"/>
  <c r="A530" i="6"/>
  <c r="X529" i="6"/>
  <c r="W529" i="6"/>
  <c r="V529" i="6"/>
  <c r="U529" i="6"/>
  <c r="T529" i="6"/>
  <c r="S529" i="6"/>
  <c r="R529" i="6"/>
  <c r="Q529" i="6"/>
  <c r="P529" i="6"/>
  <c r="O529" i="6"/>
  <c r="N529" i="6"/>
  <c r="M529" i="6"/>
  <c r="L529" i="6"/>
  <c r="K529" i="6"/>
  <c r="J529" i="6"/>
  <c r="I529" i="6"/>
  <c r="H529" i="6"/>
  <c r="G529" i="6"/>
  <c r="F529" i="6"/>
  <c r="E529" i="6"/>
  <c r="D529" i="6"/>
  <c r="C529" i="6"/>
  <c r="B529" i="6"/>
  <c r="A529" i="6"/>
  <c r="X528" i="6"/>
  <c r="W528" i="6"/>
  <c r="V528" i="6"/>
  <c r="U528" i="6"/>
  <c r="T528" i="6"/>
  <c r="S528" i="6"/>
  <c r="R528" i="6"/>
  <c r="Q528" i="6"/>
  <c r="P528" i="6"/>
  <c r="O528" i="6"/>
  <c r="N528" i="6"/>
  <c r="M528" i="6"/>
  <c r="L528" i="6"/>
  <c r="K528" i="6"/>
  <c r="J528" i="6"/>
  <c r="I528" i="6"/>
  <c r="H528" i="6"/>
  <c r="G528" i="6"/>
  <c r="F528" i="6"/>
  <c r="E528" i="6"/>
  <c r="D528" i="6"/>
  <c r="C528" i="6"/>
  <c r="B528" i="6"/>
  <c r="A528" i="6"/>
  <c r="X527" i="6"/>
  <c r="W527" i="6"/>
  <c r="V527" i="6"/>
  <c r="U527" i="6"/>
  <c r="T527" i="6"/>
  <c r="S527" i="6"/>
  <c r="R527" i="6"/>
  <c r="Q527" i="6"/>
  <c r="P527" i="6"/>
  <c r="O527" i="6"/>
  <c r="N527" i="6"/>
  <c r="M527" i="6"/>
  <c r="L527" i="6"/>
  <c r="K527" i="6"/>
  <c r="J527" i="6"/>
  <c r="I527" i="6"/>
  <c r="H527" i="6"/>
  <c r="G527" i="6"/>
  <c r="F527" i="6"/>
  <c r="E527" i="6"/>
  <c r="D527" i="6"/>
  <c r="C527" i="6"/>
  <c r="B527" i="6"/>
  <c r="A527" i="6"/>
  <c r="X526" i="6"/>
  <c r="W526" i="6"/>
  <c r="V526" i="6"/>
  <c r="U526" i="6"/>
  <c r="T526" i="6"/>
  <c r="S526" i="6"/>
  <c r="R526" i="6"/>
  <c r="Q526" i="6"/>
  <c r="P526" i="6"/>
  <c r="O526" i="6"/>
  <c r="N526" i="6"/>
  <c r="M526" i="6"/>
  <c r="L526" i="6"/>
  <c r="K526" i="6"/>
  <c r="J526" i="6"/>
  <c r="I526" i="6"/>
  <c r="H526" i="6"/>
  <c r="G526" i="6"/>
  <c r="F526" i="6"/>
  <c r="E526" i="6"/>
  <c r="D526" i="6"/>
  <c r="C526" i="6"/>
  <c r="B526" i="6"/>
  <c r="A526" i="6"/>
  <c r="X525" i="6"/>
  <c r="W525" i="6"/>
  <c r="V525" i="6"/>
  <c r="U525" i="6"/>
  <c r="T525" i="6"/>
  <c r="S525" i="6"/>
  <c r="R525" i="6"/>
  <c r="Q525" i="6"/>
  <c r="P525" i="6"/>
  <c r="O525" i="6"/>
  <c r="N525" i="6"/>
  <c r="M525" i="6"/>
  <c r="L525" i="6"/>
  <c r="K525" i="6"/>
  <c r="J525" i="6"/>
  <c r="I525" i="6"/>
  <c r="H525" i="6"/>
  <c r="G525" i="6"/>
  <c r="F525" i="6"/>
  <c r="E525" i="6"/>
  <c r="D525" i="6"/>
  <c r="C525" i="6"/>
  <c r="B525" i="6"/>
  <c r="A525" i="6"/>
  <c r="X524" i="6"/>
  <c r="W524" i="6"/>
  <c r="V524" i="6"/>
  <c r="U524" i="6"/>
  <c r="T524" i="6"/>
  <c r="S524" i="6"/>
  <c r="R524" i="6"/>
  <c r="Q524" i="6"/>
  <c r="P524" i="6"/>
  <c r="O524" i="6"/>
  <c r="N524" i="6"/>
  <c r="M524" i="6"/>
  <c r="L524" i="6"/>
  <c r="K524" i="6"/>
  <c r="J524" i="6"/>
  <c r="I524" i="6"/>
  <c r="H524" i="6"/>
  <c r="G524" i="6"/>
  <c r="F524" i="6"/>
  <c r="E524" i="6"/>
  <c r="D524" i="6"/>
  <c r="C524" i="6"/>
  <c r="B524" i="6"/>
  <c r="A524" i="6"/>
  <c r="X523" i="6"/>
  <c r="W523" i="6"/>
  <c r="V523" i="6"/>
  <c r="U523" i="6"/>
  <c r="T523" i="6"/>
  <c r="S523" i="6"/>
  <c r="R523" i="6"/>
  <c r="Q523" i="6"/>
  <c r="P523" i="6"/>
  <c r="O523" i="6"/>
  <c r="N523" i="6"/>
  <c r="M523" i="6"/>
  <c r="L523" i="6"/>
  <c r="K523" i="6"/>
  <c r="J523" i="6"/>
  <c r="I523" i="6"/>
  <c r="H523" i="6"/>
  <c r="G523" i="6"/>
  <c r="F523" i="6"/>
  <c r="E523" i="6"/>
  <c r="D523" i="6"/>
  <c r="C523" i="6"/>
  <c r="B523" i="6"/>
  <c r="A523" i="6"/>
  <c r="X522" i="6"/>
  <c r="W522" i="6"/>
  <c r="V522" i="6"/>
  <c r="U522" i="6"/>
  <c r="T522" i="6"/>
  <c r="S522" i="6"/>
  <c r="R522" i="6"/>
  <c r="Q522" i="6"/>
  <c r="P522" i="6"/>
  <c r="O522" i="6"/>
  <c r="N522" i="6"/>
  <c r="M522" i="6"/>
  <c r="L522" i="6"/>
  <c r="K522" i="6"/>
  <c r="J522" i="6"/>
  <c r="I522" i="6"/>
  <c r="H522" i="6"/>
  <c r="G522" i="6"/>
  <c r="F522" i="6"/>
  <c r="E522" i="6"/>
  <c r="D522" i="6"/>
  <c r="C522" i="6"/>
  <c r="B522" i="6"/>
  <c r="A522" i="6"/>
  <c r="X521" i="6"/>
  <c r="W521" i="6"/>
  <c r="V521" i="6"/>
  <c r="U521" i="6"/>
  <c r="T521" i="6"/>
  <c r="S521" i="6"/>
  <c r="R521" i="6"/>
  <c r="Q521" i="6"/>
  <c r="P521" i="6"/>
  <c r="O521" i="6"/>
  <c r="N521" i="6"/>
  <c r="M521" i="6"/>
  <c r="L521" i="6"/>
  <c r="K521" i="6"/>
  <c r="J521" i="6"/>
  <c r="I521" i="6"/>
  <c r="H521" i="6"/>
  <c r="G521" i="6"/>
  <c r="F521" i="6"/>
  <c r="E521" i="6"/>
  <c r="D521" i="6"/>
  <c r="C521" i="6"/>
  <c r="B521" i="6"/>
  <c r="A521" i="6"/>
  <c r="X520" i="6"/>
  <c r="W520" i="6"/>
  <c r="V520" i="6"/>
  <c r="U520" i="6"/>
  <c r="T520" i="6"/>
  <c r="S520" i="6"/>
  <c r="R520" i="6"/>
  <c r="Q520" i="6"/>
  <c r="P520" i="6"/>
  <c r="O520" i="6"/>
  <c r="N520" i="6"/>
  <c r="M520" i="6"/>
  <c r="L520" i="6"/>
  <c r="K520" i="6"/>
  <c r="J520" i="6"/>
  <c r="I520" i="6"/>
  <c r="H520" i="6"/>
  <c r="G520" i="6"/>
  <c r="F520" i="6"/>
  <c r="E520" i="6"/>
  <c r="D520" i="6"/>
  <c r="C520" i="6"/>
  <c r="B520" i="6"/>
  <c r="A520" i="6"/>
  <c r="X519" i="6"/>
  <c r="W519" i="6"/>
  <c r="V519" i="6"/>
  <c r="U519" i="6"/>
  <c r="T519" i="6"/>
  <c r="S519" i="6"/>
  <c r="R519" i="6"/>
  <c r="Q519" i="6"/>
  <c r="P519" i="6"/>
  <c r="O519" i="6"/>
  <c r="N519" i="6"/>
  <c r="M519" i="6"/>
  <c r="L519" i="6"/>
  <c r="K519" i="6"/>
  <c r="J519" i="6"/>
  <c r="I519" i="6"/>
  <c r="H519" i="6"/>
  <c r="G519" i="6"/>
  <c r="F519" i="6"/>
  <c r="E519" i="6"/>
  <c r="D519" i="6"/>
  <c r="C519" i="6"/>
  <c r="B519" i="6"/>
  <c r="A519" i="6"/>
  <c r="X518" i="6"/>
  <c r="W518" i="6"/>
  <c r="V518" i="6"/>
  <c r="U518" i="6"/>
  <c r="T518" i="6"/>
  <c r="S518" i="6"/>
  <c r="R518" i="6"/>
  <c r="Q518" i="6"/>
  <c r="P518" i="6"/>
  <c r="O518" i="6"/>
  <c r="N518" i="6"/>
  <c r="M518" i="6"/>
  <c r="L518" i="6"/>
  <c r="K518" i="6"/>
  <c r="J518" i="6"/>
  <c r="I518" i="6"/>
  <c r="H518" i="6"/>
  <c r="G518" i="6"/>
  <c r="F518" i="6"/>
  <c r="E518" i="6"/>
  <c r="D518" i="6"/>
  <c r="C518" i="6"/>
  <c r="B518" i="6"/>
  <c r="A518" i="6"/>
  <c r="X517" i="6"/>
  <c r="W517" i="6"/>
  <c r="V517" i="6"/>
  <c r="U517" i="6"/>
  <c r="T517" i="6"/>
  <c r="S517" i="6"/>
  <c r="R517" i="6"/>
  <c r="Q517" i="6"/>
  <c r="P517" i="6"/>
  <c r="O517" i="6"/>
  <c r="N517" i="6"/>
  <c r="M517" i="6"/>
  <c r="L517" i="6"/>
  <c r="K517" i="6"/>
  <c r="J517" i="6"/>
  <c r="I517" i="6"/>
  <c r="H517" i="6"/>
  <c r="G517" i="6"/>
  <c r="F517" i="6"/>
  <c r="E517" i="6"/>
  <c r="D517" i="6"/>
  <c r="C517" i="6"/>
  <c r="B517" i="6"/>
  <c r="A517" i="6"/>
  <c r="X516" i="6"/>
  <c r="W516" i="6"/>
  <c r="V516" i="6"/>
  <c r="U516" i="6"/>
  <c r="T516" i="6"/>
  <c r="S516" i="6"/>
  <c r="R516" i="6"/>
  <c r="Q516" i="6"/>
  <c r="P516" i="6"/>
  <c r="O516" i="6"/>
  <c r="N516" i="6"/>
  <c r="M516" i="6"/>
  <c r="L516" i="6"/>
  <c r="K516" i="6"/>
  <c r="J516" i="6"/>
  <c r="I516" i="6"/>
  <c r="H516" i="6"/>
  <c r="G516" i="6"/>
  <c r="F516" i="6"/>
  <c r="E516" i="6"/>
  <c r="D516" i="6"/>
  <c r="C516" i="6"/>
  <c r="B516" i="6"/>
  <c r="A516" i="6"/>
  <c r="X515" i="6"/>
  <c r="W515" i="6"/>
  <c r="V515" i="6"/>
  <c r="U515" i="6"/>
  <c r="T515" i="6"/>
  <c r="S515" i="6"/>
  <c r="R515" i="6"/>
  <c r="Q515" i="6"/>
  <c r="P515" i="6"/>
  <c r="O515" i="6"/>
  <c r="N515" i="6"/>
  <c r="M515" i="6"/>
  <c r="L515" i="6"/>
  <c r="K515" i="6"/>
  <c r="J515" i="6"/>
  <c r="I515" i="6"/>
  <c r="H515" i="6"/>
  <c r="G515" i="6"/>
  <c r="F515" i="6"/>
  <c r="E515" i="6"/>
  <c r="D515" i="6"/>
  <c r="C515" i="6"/>
  <c r="B515" i="6"/>
  <c r="A515" i="6"/>
  <c r="X514" i="6"/>
  <c r="W514" i="6"/>
  <c r="V514" i="6"/>
  <c r="U514" i="6"/>
  <c r="T514" i="6"/>
  <c r="S514" i="6"/>
  <c r="R514" i="6"/>
  <c r="Q514" i="6"/>
  <c r="P514" i="6"/>
  <c r="O514" i="6"/>
  <c r="N514" i="6"/>
  <c r="M514" i="6"/>
  <c r="L514" i="6"/>
  <c r="K514" i="6"/>
  <c r="J514" i="6"/>
  <c r="I514" i="6"/>
  <c r="H514" i="6"/>
  <c r="G514" i="6"/>
  <c r="F514" i="6"/>
  <c r="E514" i="6"/>
  <c r="D514" i="6"/>
  <c r="C514" i="6"/>
  <c r="B514" i="6"/>
  <c r="A514" i="6"/>
  <c r="X513" i="6"/>
  <c r="W513" i="6"/>
  <c r="V513" i="6"/>
  <c r="U513" i="6"/>
  <c r="T513" i="6"/>
  <c r="S513" i="6"/>
  <c r="R513" i="6"/>
  <c r="Q513" i="6"/>
  <c r="P513" i="6"/>
  <c r="O513" i="6"/>
  <c r="N513" i="6"/>
  <c r="M513" i="6"/>
  <c r="L513" i="6"/>
  <c r="K513" i="6"/>
  <c r="J513" i="6"/>
  <c r="I513" i="6"/>
  <c r="H513" i="6"/>
  <c r="G513" i="6"/>
  <c r="F513" i="6"/>
  <c r="E513" i="6"/>
  <c r="D513" i="6"/>
  <c r="C513" i="6"/>
  <c r="B513" i="6"/>
  <c r="A513" i="6"/>
  <c r="X512" i="6"/>
  <c r="W512" i="6"/>
  <c r="V512" i="6"/>
  <c r="U512" i="6"/>
  <c r="T512" i="6"/>
  <c r="S512" i="6"/>
  <c r="R512" i="6"/>
  <c r="Q512" i="6"/>
  <c r="P512" i="6"/>
  <c r="O512" i="6"/>
  <c r="N512" i="6"/>
  <c r="M512" i="6"/>
  <c r="L512" i="6"/>
  <c r="K512" i="6"/>
  <c r="J512" i="6"/>
  <c r="I512" i="6"/>
  <c r="H512" i="6"/>
  <c r="G512" i="6"/>
  <c r="F512" i="6"/>
  <c r="E512" i="6"/>
  <c r="D512" i="6"/>
  <c r="C512" i="6"/>
  <c r="B512" i="6"/>
  <c r="A512" i="6"/>
  <c r="X511" i="6"/>
  <c r="W511" i="6"/>
  <c r="V511" i="6"/>
  <c r="U511" i="6"/>
  <c r="T511" i="6"/>
  <c r="S511" i="6"/>
  <c r="R511" i="6"/>
  <c r="Q511" i="6"/>
  <c r="P511" i="6"/>
  <c r="O511" i="6"/>
  <c r="N511" i="6"/>
  <c r="M511" i="6"/>
  <c r="L511" i="6"/>
  <c r="K511" i="6"/>
  <c r="J511" i="6"/>
  <c r="I511" i="6"/>
  <c r="H511" i="6"/>
  <c r="G511" i="6"/>
  <c r="F511" i="6"/>
  <c r="E511" i="6"/>
  <c r="D511" i="6"/>
  <c r="C511" i="6"/>
  <c r="B511" i="6"/>
  <c r="A511" i="6"/>
  <c r="X510" i="6"/>
  <c r="W510" i="6"/>
  <c r="V510" i="6"/>
  <c r="U510" i="6"/>
  <c r="T510" i="6"/>
  <c r="S510" i="6"/>
  <c r="R510" i="6"/>
  <c r="Q510" i="6"/>
  <c r="P510" i="6"/>
  <c r="O510" i="6"/>
  <c r="N510" i="6"/>
  <c r="M510" i="6"/>
  <c r="L510" i="6"/>
  <c r="K510" i="6"/>
  <c r="J510" i="6"/>
  <c r="I510" i="6"/>
  <c r="H510" i="6"/>
  <c r="G510" i="6"/>
  <c r="F510" i="6"/>
  <c r="E510" i="6"/>
  <c r="D510" i="6"/>
  <c r="C510" i="6"/>
  <c r="B510" i="6"/>
  <c r="A510" i="6"/>
  <c r="X509" i="6"/>
  <c r="W509" i="6"/>
  <c r="V509" i="6"/>
  <c r="U509" i="6"/>
  <c r="T509" i="6"/>
  <c r="S509" i="6"/>
  <c r="R509" i="6"/>
  <c r="Q509" i="6"/>
  <c r="P509" i="6"/>
  <c r="O509" i="6"/>
  <c r="N509" i="6"/>
  <c r="M509" i="6"/>
  <c r="L509" i="6"/>
  <c r="K509" i="6"/>
  <c r="J509" i="6"/>
  <c r="I509" i="6"/>
  <c r="H509" i="6"/>
  <c r="G509" i="6"/>
  <c r="F509" i="6"/>
  <c r="E509" i="6"/>
  <c r="D509" i="6"/>
  <c r="C509" i="6"/>
  <c r="B509" i="6"/>
  <c r="A509" i="6"/>
  <c r="X508" i="6"/>
  <c r="W508" i="6"/>
  <c r="V508" i="6"/>
  <c r="U508" i="6"/>
  <c r="T508" i="6"/>
  <c r="S508" i="6"/>
  <c r="R508" i="6"/>
  <c r="Q508" i="6"/>
  <c r="P508" i="6"/>
  <c r="O508" i="6"/>
  <c r="N508" i="6"/>
  <c r="M508" i="6"/>
  <c r="L508" i="6"/>
  <c r="K508" i="6"/>
  <c r="J508" i="6"/>
  <c r="I508" i="6"/>
  <c r="H508" i="6"/>
  <c r="G508" i="6"/>
  <c r="F508" i="6"/>
  <c r="E508" i="6"/>
  <c r="D508" i="6"/>
  <c r="C508" i="6"/>
  <c r="B508" i="6"/>
  <c r="A508" i="6"/>
  <c r="X507" i="6"/>
  <c r="W507" i="6"/>
  <c r="V507" i="6"/>
  <c r="U507" i="6"/>
  <c r="T507" i="6"/>
  <c r="S507" i="6"/>
  <c r="R507" i="6"/>
  <c r="Q507" i="6"/>
  <c r="P507" i="6"/>
  <c r="O507" i="6"/>
  <c r="N507" i="6"/>
  <c r="M507" i="6"/>
  <c r="L507" i="6"/>
  <c r="K507" i="6"/>
  <c r="J507" i="6"/>
  <c r="I507" i="6"/>
  <c r="H507" i="6"/>
  <c r="G507" i="6"/>
  <c r="F507" i="6"/>
  <c r="E507" i="6"/>
  <c r="D507" i="6"/>
  <c r="C507" i="6"/>
  <c r="B507" i="6"/>
  <c r="A507" i="6"/>
  <c r="X506" i="6"/>
  <c r="W506" i="6"/>
  <c r="V506" i="6"/>
  <c r="U506" i="6"/>
  <c r="T506" i="6"/>
  <c r="S506" i="6"/>
  <c r="R506" i="6"/>
  <c r="Q506" i="6"/>
  <c r="P506" i="6"/>
  <c r="O506" i="6"/>
  <c r="N506" i="6"/>
  <c r="M506" i="6"/>
  <c r="L506" i="6"/>
  <c r="K506" i="6"/>
  <c r="J506" i="6"/>
  <c r="I506" i="6"/>
  <c r="H506" i="6"/>
  <c r="G506" i="6"/>
  <c r="F506" i="6"/>
  <c r="E506" i="6"/>
  <c r="D506" i="6"/>
  <c r="C506" i="6"/>
  <c r="B506" i="6"/>
  <c r="A506" i="6"/>
  <c r="X505" i="6"/>
  <c r="W505" i="6"/>
  <c r="V505" i="6"/>
  <c r="U505" i="6"/>
  <c r="T505" i="6"/>
  <c r="S505" i="6"/>
  <c r="R505" i="6"/>
  <c r="Q505" i="6"/>
  <c r="P505" i="6"/>
  <c r="O505" i="6"/>
  <c r="N505" i="6"/>
  <c r="M505" i="6"/>
  <c r="L505" i="6"/>
  <c r="K505" i="6"/>
  <c r="J505" i="6"/>
  <c r="I505" i="6"/>
  <c r="H505" i="6"/>
  <c r="G505" i="6"/>
  <c r="F505" i="6"/>
  <c r="E505" i="6"/>
  <c r="D505" i="6"/>
  <c r="C505" i="6"/>
  <c r="B505" i="6"/>
  <c r="A505" i="6"/>
  <c r="X504" i="6"/>
  <c r="W504" i="6"/>
  <c r="V504" i="6"/>
  <c r="U504" i="6"/>
  <c r="T504" i="6"/>
  <c r="S504" i="6"/>
  <c r="R504" i="6"/>
  <c r="Q504" i="6"/>
  <c r="P504" i="6"/>
  <c r="O504" i="6"/>
  <c r="N504" i="6"/>
  <c r="M504" i="6"/>
  <c r="L504" i="6"/>
  <c r="K504" i="6"/>
  <c r="J504" i="6"/>
  <c r="I504" i="6"/>
  <c r="H504" i="6"/>
  <c r="G504" i="6"/>
  <c r="F504" i="6"/>
  <c r="E504" i="6"/>
  <c r="D504" i="6"/>
  <c r="C504" i="6"/>
  <c r="B504" i="6"/>
  <c r="A504" i="6"/>
  <c r="X503" i="6"/>
  <c r="W503" i="6"/>
  <c r="V503" i="6"/>
  <c r="U503" i="6"/>
  <c r="T503" i="6"/>
  <c r="S503" i="6"/>
  <c r="R503" i="6"/>
  <c r="Q503" i="6"/>
  <c r="P503" i="6"/>
  <c r="O503" i="6"/>
  <c r="N503" i="6"/>
  <c r="M503" i="6"/>
  <c r="L503" i="6"/>
  <c r="K503" i="6"/>
  <c r="J503" i="6"/>
  <c r="I503" i="6"/>
  <c r="H503" i="6"/>
  <c r="G503" i="6"/>
  <c r="F503" i="6"/>
  <c r="E503" i="6"/>
  <c r="D503" i="6"/>
  <c r="C503" i="6"/>
  <c r="B503" i="6"/>
  <c r="A503" i="6"/>
  <c r="X502" i="6"/>
  <c r="W502" i="6"/>
  <c r="V502" i="6"/>
  <c r="U502" i="6"/>
  <c r="T502" i="6"/>
  <c r="S502" i="6"/>
  <c r="R502" i="6"/>
  <c r="Q502" i="6"/>
  <c r="P502" i="6"/>
  <c r="O502" i="6"/>
  <c r="N502" i="6"/>
  <c r="M502" i="6"/>
  <c r="L502" i="6"/>
  <c r="K502" i="6"/>
  <c r="J502" i="6"/>
  <c r="I502" i="6"/>
  <c r="H502" i="6"/>
  <c r="G502" i="6"/>
  <c r="F502" i="6"/>
  <c r="E502" i="6"/>
  <c r="D502" i="6"/>
  <c r="C502" i="6"/>
  <c r="B502" i="6"/>
  <c r="A502" i="6"/>
  <c r="X501" i="6"/>
  <c r="W501" i="6"/>
  <c r="V501" i="6"/>
  <c r="U501" i="6"/>
  <c r="T501" i="6"/>
  <c r="S501" i="6"/>
  <c r="R501" i="6"/>
  <c r="Q501" i="6"/>
  <c r="P501" i="6"/>
  <c r="O501" i="6"/>
  <c r="N501" i="6"/>
  <c r="M501" i="6"/>
  <c r="L501" i="6"/>
  <c r="K501" i="6"/>
  <c r="J501" i="6"/>
  <c r="I501" i="6"/>
  <c r="H501" i="6"/>
  <c r="G501" i="6"/>
  <c r="F501" i="6"/>
  <c r="E501" i="6"/>
  <c r="D501" i="6"/>
  <c r="C501" i="6"/>
  <c r="B501" i="6"/>
  <c r="A501" i="6"/>
  <c r="X500" i="6"/>
  <c r="W500" i="6"/>
  <c r="V500" i="6"/>
  <c r="U500" i="6"/>
  <c r="T500" i="6"/>
  <c r="S500" i="6"/>
  <c r="R500" i="6"/>
  <c r="Q500" i="6"/>
  <c r="P500" i="6"/>
  <c r="O500" i="6"/>
  <c r="N500" i="6"/>
  <c r="M500" i="6"/>
  <c r="L500" i="6"/>
  <c r="K500" i="6"/>
  <c r="J500" i="6"/>
  <c r="I500" i="6"/>
  <c r="H500" i="6"/>
  <c r="G500" i="6"/>
  <c r="F500" i="6"/>
  <c r="E500" i="6"/>
  <c r="D500" i="6"/>
  <c r="C500" i="6"/>
  <c r="B500" i="6"/>
  <c r="A500" i="6"/>
  <c r="X499" i="6"/>
  <c r="W499" i="6"/>
  <c r="V499" i="6"/>
  <c r="U499" i="6"/>
  <c r="T499" i="6"/>
  <c r="S499" i="6"/>
  <c r="R499" i="6"/>
  <c r="Q499" i="6"/>
  <c r="P499" i="6"/>
  <c r="O499" i="6"/>
  <c r="N499" i="6"/>
  <c r="M499" i="6"/>
  <c r="L499" i="6"/>
  <c r="K499" i="6"/>
  <c r="J499" i="6"/>
  <c r="I499" i="6"/>
  <c r="H499" i="6"/>
  <c r="G499" i="6"/>
  <c r="F499" i="6"/>
  <c r="E499" i="6"/>
  <c r="D499" i="6"/>
  <c r="C499" i="6"/>
  <c r="B499" i="6"/>
  <c r="A499" i="6"/>
  <c r="X498" i="6"/>
  <c r="W498" i="6"/>
  <c r="V498" i="6"/>
  <c r="U498" i="6"/>
  <c r="T498" i="6"/>
  <c r="S498" i="6"/>
  <c r="R498" i="6"/>
  <c r="Q498" i="6"/>
  <c r="P498" i="6"/>
  <c r="O498" i="6"/>
  <c r="N498" i="6"/>
  <c r="M498" i="6"/>
  <c r="L498" i="6"/>
  <c r="K498" i="6"/>
  <c r="J498" i="6"/>
  <c r="I498" i="6"/>
  <c r="H498" i="6"/>
  <c r="G498" i="6"/>
  <c r="F498" i="6"/>
  <c r="E498" i="6"/>
  <c r="D498" i="6"/>
  <c r="C498" i="6"/>
  <c r="B498" i="6"/>
  <c r="A498" i="6"/>
  <c r="X497" i="6"/>
  <c r="W497" i="6"/>
  <c r="V497" i="6"/>
  <c r="U497" i="6"/>
  <c r="T497" i="6"/>
  <c r="S497" i="6"/>
  <c r="R497" i="6"/>
  <c r="Q497" i="6"/>
  <c r="P497" i="6"/>
  <c r="O497" i="6"/>
  <c r="N497" i="6"/>
  <c r="M497" i="6"/>
  <c r="L497" i="6"/>
  <c r="K497" i="6"/>
  <c r="J497" i="6"/>
  <c r="I497" i="6"/>
  <c r="H497" i="6"/>
  <c r="G497" i="6"/>
  <c r="F497" i="6"/>
  <c r="E497" i="6"/>
  <c r="D497" i="6"/>
  <c r="C497" i="6"/>
  <c r="B497" i="6"/>
  <c r="A497" i="6"/>
  <c r="X496" i="6"/>
  <c r="W496" i="6"/>
  <c r="V496" i="6"/>
  <c r="U496" i="6"/>
  <c r="T496" i="6"/>
  <c r="S496" i="6"/>
  <c r="R496" i="6"/>
  <c r="Q496" i="6"/>
  <c r="P496" i="6"/>
  <c r="O496" i="6"/>
  <c r="N496" i="6"/>
  <c r="M496" i="6"/>
  <c r="L496" i="6"/>
  <c r="K496" i="6"/>
  <c r="J496" i="6"/>
  <c r="I496" i="6"/>
  <c r="H496" i="6"/>
  <c r="G496" i="6"/>
  <c r="F496" i="6"/>
  <c r="E496" i="6"/>
  <c r="D496" i="6"/>
  <c r="C496" i="6"/>
  <c r="B496" i="6"/>
  <c r="A496" i="6"/>
  <c r="X495" i="6"/>
  <c r="W495" i="6"/>
  <c r="V495" i="6"/>
  <c r="U495" i="6"/>
  <c r="T495" i="6"/>
  <c r="S495" i="6"/>
  <c r="R495" i="6"/>
  <c r="Q495" i="6"/>
  <c r="P495" i="6"/>
  <c r="O495" i="6"/>
  <c r="N495" i="6"/>
  <c r="M495" i="6"/>
  <c r="L495" i="6"/>
  <c r="K495" i="6"/>
  <c r="J495" i="6"/>
  <c r="I495" i="6"/>
  <c r="H495" i="6"/>
  <c r="G495" i="6"/>
  <c r="F495" i="6"/>
  <c r="E495" i="6"/>
  <c r="D495" i="6"/>
  <c r="C495" i="6"/>
  <c r="B495" i="6"/>
  <c r="A495" i="6"/>
  <c r="X494" i="6"/>
  <c r="W494" i="6"/>
  <c r="V494" i="6"/>
  <c r="U494" i="6"/>
  <c r="T494" i="6"/>
  <c r="S494" i="6"/>
  <c r="R494" i="6"/>
  <c r="Q494" i="6"/>
  <c r="P494" i="6"/>
  <c r="O494" i="6"/>
  <c r="N494" i="6"/>
  <c r="M494" i="6"/>
  <c r="L494" i="6"/>
  <c r="K494" i="6"/>
  <c r="J494" i="6"/>
  <c r="I494" i="6"/>
  <c r="H494" i="6"/>
  <c r="G494" i="6"/>
  <c r="F494" i="6"/>
  <c r="E494" i="6"/>
  <c r="D494" i="6"/>
  <c r="C494" i="6"/>
  <c r="B494" i="6"/>
  <c r="A494" i="6"/>
  <c r="X493" i="6"/>
  <c r="W493" i="6"/>
  <c r="V493" i="6"/>
  <c r="U493" i="6"/>
  <c r="T493" i="6"/>
  <c r="S493" i="6"/>
  <c r="R493" i="6"/>
  <c r="Q493" i="6"/>
  <c r="P493" i="6"/>
  <c r="O493" i="6"/>
  <c r="N493" i="6"/>
  <c r="M493" i="6"/>
  <c r="L493" i="6"/>
  <c r="K493" i="6"/>
  <c r="J493" i="6"/>
  <c r="I493" i="6"/>
  <c r="H493" i="6"/>
  <c r="G493" i="6"/>
  <c r="F493" i="6"/>
  <c r="E493" i="6"/>
  <c r="D493" i="6"/>
  <c r="C493" i="6"/>
  <c r="B493" i="6"/>
  <c r="A493" i="6"/>
  <c r="X492" i="6"/>
  <c r="W492" i="6"/>
  <c r="V492" i="6"/>
  <c r="U492" i="6"/>
  <c r="T492" i="6"/>
  <c r="S492" i="6"/>
  <c r="R492" i="6"/>
  <c r="Q492" i="6"/>
  <c r="P492" i="6"/>
  <c r="O492" i="6"/>
  <c r="N492" i="6"/>
  <c r="M492" i="6"/>
  <c r="L492" i="6"/>
  <c r="K492" i="6"/>
  <c r="J492" i="6"/>
  <c r="I492" i="6"/>
  <c r="H492" i="6"/>
  <c r="G492" i="6"/>
  <c r="F492" i="6"/>
  <c r="E492" i="6"/>
  <c r="D492" i="6"/>
  <c r="C492" i="6"/>
  <c r="B492" i="6"/>
  <c r="A492" i="6"/>
  <c r="X491" i="6"/>
  <c r="W491" i="6"/>
  <c r="V491" i="6"/>
  <c r="U491" i="6"/>
  <c r="T491" i="6"/>
  <c r="S491" i="6"/>
  <c r="R491" i="6"/>
  <c r="Q491" i="6"/>
  <c r="P491" i="6"/>
  <c r="O491" i="6"/>
  <c r="N491" i="6"/>
  <c r="M491" i="6"/>
  <c r="L491" i="6"/>
  <c r="K491" i="6"/>
  <c r="J491" i="6"/>
  <c r="I491" i="6"/>
  <c r="H491" i="6"/>
  <c r="G491" i="6"/>
  <c r="F491" i="6"/>
  <c r="E491" i="6"/>
  <c r="D491" i="6"/>
  <c r="C491" i="6"/>
  <c r="B491" i="6"/>
  <c r="A491" i="6"/>
  <c r="X490" i="6"/>
  <c r="W490" i="6"/>
  <c r="V490" i="6"/>
  <c r="U490" i="6"/>
  <c r="T490" i="6"/>
  <c r="S490" i="6"/>
  <c r="R490" i="6"/>
  <c r="Q490" i="6"/>
  <c r="P490" i="6"/>
  <c r="O490" i="6"/>
  <c r="N490" i="6"/>
  <c r="M490" i="6"/>
  <c r="L490" i="6"/>
  <c r="K490" i="6"/>
  <c r="J490" i="6"/>
  <c r="I490" i="6"/>
  <c r="H490" i="6"/>
  <c r="G490" i="6"/>
  <c r="F490" i="6"/>
  <c r="E490" i="6"/>
  <c r="D490" i="6"/>
  <c r="C490" i="6"/>
  <c r="B490" i="6"/>
  <c r="A490" i="6"/>
  <c r="X489" i="6"/>
  <c r="W489" i="6"/>
  <c r="V489" i="6"/>
  <c r="U489" i="6"/>
  <c r="T489" i="6"/>
  <c r="S489" i="6"/>
  <c r="R489" i="6"/>
  <c r="Q489" i="6"/>
  <c r="P489" i="6"/>
  <c r="O489" i="6"/>
  <c r="N489" i="6"/>
  <c r="M489" i="6"/>
  <c r="L489" i="6"/>
  <c r="K489" i="6"/>
  <c r="J489" i="6"/>
  <c r="I489" i="6"/>
  <c r="H489" i="6"/>
  <c r="G489" i="6"/>
  <c r="F489" i="6"/>
  <c r="E489" i="6"/>
  <c r="D489" i="6"/>
  <c r="C489" i="6"/>
  <c r="B489" i="6"/>
  <c r="A489" i="6"/>
  <c r="X488" i="6"/>
  <c r="W488" i="6"/>
  <c r="V488" i="6"/>
  <c r="U488" i="6"/>
  <c r="T488" i="6"/>
  <c r="S488" i="6"/>
  <c r="R488" i="6"/>
  <c r="Q488" i="6"/>
  <c r="P488" i="6"/>
  <c r="O488" i="6"/>
  <c r="N488" i="6"/>
  <c r="M488" i="6"/>
  <c r="L488" i="6"/>
  <c r="K488" i="6"/>
  <c r="J488" i="6"/>
  <c r="I488" i="6"/>
  <c r="H488" i="6"/>
  <c r="G488" i="6"/>
  <c r="F488" i="6"/>
  <c r="E488" i="6"/>
  <c r="D488" i="6"/>
  <c r="C488" i="6"/>
  <c r="B488" i="6"/>
  <c r="A488" i="6"/>
  <c r="X487" i="6"/>
  <c r="W487" i="6"/>
  <c r="V487" i="6"/>
  <c r="U487" i="6"/>
  <c r="T487" i="6"/>
  <c r="S487" i="6"/>
  <c r="R487" i="6"/>
  <c r="Q487" i="6"/>
  <c r="P487" i="6"/>
  <c r="O487" i="6"/>
  <c r="N487" i="6"/>
  <c r="M487" i="6"/>
  <c r="L487" i="6"/>
  <c r="K487" i="6"/>
  <c r="J487" i="6"/>
  <c r="I487" i="6"/>
  <c r="H487" i="6"/>
  <c r="G487" i="6"/>
  <c r="F487" i="6"/>
  <c r="E487" i="6"/>
  <c r="D487" i="6"/>
  <c r="C487" i="6"/>
  <c r="B487" i="6"/>
  <c r="A487" i="6"/>
  <c r="X486" i="6"/>
  <c r="W486" i="6"/>
  <c r="V486" i="6"/>
  <c r="U486" i="6"/>
  <c r="T486" i="6"/>
  <c r="S486" i="6"/>
  <c r="R486" i="6"/>
  <c r="Q486" i="6"/>
  <c r="P486" i="6"/>
  <c r="O486" i="6"/>
  <c r="N486" i="6"/>
  <c r="M486" i="6"/>
  <c r="L486" i="6"/>
  <c r="K486" i="6"/>
  <c r="J486" i="6"/>
  <c r="I486" i="6"/>
  <c r="H486" i="6"/>
  <c r="G486" i="6"/>
  <c r="F486" i="6"/>
  <c r="E486" i="6"/>
  <c r="D486" i="6"/>
  <c r="C486" i="6"/>
  <c r="B486" i="6"/>
  <c r="A486" i="6"/>
  <c r="X485" i="6"/>
  <c r="W485" i="6"/>
  <c r="V485" i="6"/>
  <c r="U485" i="6"/>
  <c r="T485" i="6"/>
  <c r="S485" i="6"/>
  <c r="R485" i="6"/>
  <c r="Q485" i="6"/>
  <c r="P485" i="6"/>
  <c r="O485" i="6"/>
  <c r="N485" i="6"/>
  <c r="M485" i="6"/>
  <c r="L485" i="6"/>
  <c r="K485" i="6"/>
  <c r="J485" i="6"/>
  <c r="I485" i="6"/>
  <c r="H485" i="6"/>
  <c r="G485" i="6"/>
  <c r="F485" i="6"/>
  <c r="E485" i="6"/>
  <c r="D485" i="6"/>
  <c r="C485" i="6"/>
  <c r="B485" i="6"/>
  <c r="A485" i="6"/>
  <c r="X484" i="6"/>
  <c r="W484" i="6"/>
  <c r="V484" i="6"/>
  <c r="U484" i="6"/>
  <c r="T484" i="6"/>
  <c r="S484" i="6"/>
  <c r="R484" i="6"/>
  <c r="Q484" i="6"/>
  <c r="P484" i="6"/>
  <c r="O484" i="6"/>
  <c r="N484" i="6"/>
  <c r="M484" i="6"/>
  <c r="L484" i="6"/>
  <c r="K484" i="6"/>
  <c r="J484" i="6"/>
  <c r="I484" i="6"/>
  <c r="H484" i="6"/>
  <c r="G484" i="6"/>
  <c r="F484" i="6"/>
  <c r="E484" i="6"/>
  <c r="D484" i="6"/>
  <c r="C484" i="6"/>
  <c r="B484" i="6"/>
  <c r="A484" i="6"/>
  <c r="X483" i="6"/>
  <c r="W483" i="6"/>
  <c r="V483" i="6"/>
  <c r="U483" i="6"/>
  <c r="T483" i="6"/>
  <c r="S483" i="6"/>
  <c r="R483" i="6"/>
  <c r="Q483" i="6"/>
  <c r="P483" i="6"/>
  <c r="O483" i="6"/>
  <c r="N483" i="6"/>
  <c r="M483" i="6"/>
  <c r="L483" i="6"/>
  <c r="K483" i="6"/>
  <c r="J483" i="6"/>
  <c r="I483" i="6"/>
  <c r="H483" i="6"/>
  <c r="G483" i="6"/>
  <c r="F483" i="6"/>
  <c r="E483" i="6"/>
  <c r="D483" i="6"/>
  <c r="C483" i="6"/>
  <c r="B483" i="6"/>
  <c r="A483" i="6"/>
  <c r="X482" i="6"/>
  <c r="W482" i="6"/>
  <c r="V482" i="6"/>
  <c r="U482" i="6"/>
  <c r="T482" i="6"/>
  <c r="S482" i="6"/>
  <c r="R482" i="6"/>
  <c r="Q482" i="6"/>
  <c r="P482" i="6"/>
  <c r="O482" i="6"/>
  <c r="N482" i="6"/>
  <c r="M482" i="6"/>
  <c r="L482" i="6"/>
  <c r="K482" i="6"/>
  <c r="J482" i="6"/>
  <c r="I482" i="6"/>
  <c r="H482" i="6"/>
  <c r="G482" i="6"/>
  <c r="F482" i="6"/>
  <c r="E482" i="6"/>
  <c r="D482" i="6"/>
  <c r="C482" i="6"/>
  <c r="B482" i="6"/>
  <c r="A482" i="6"/>
  <c r="X481" i="6"/>
  <c r="W481" i="6"/>
  <c r="V481" i="6"/>
  <c r="U481" i="6"/>
  <c r="T481" i="6"/>
  <c r="S481" i="6"/>
  <c r="R481" i="6"/>
  <c r="Q481" i="6"/>
  <c r="P481" i="6"/>
  <c r="O481" i="6"/>
  <c r="N481" i="6"/>
  <c r="M481" i="6"/>
  <c r="L481" i="6"/>
  <c r="K481" i="6"/>
  <c r="J481" i="6"/>
  <c r="I481" i="6"/>
  <c r="H481" i="6"/>
  <c r="G481" i="6"/>
  <c r="F481" i="6"/>
  <c r="E481" i="6"/>
  <c r="D481" i="6"/>
  <c r="C481" i="6"/>
  <c r="B481" i="6"/>
  <c r="A481" i="6"/>
  <c r="X480" i="6"/>
  <c r="W480" i="6"/>
  <c r="V480" i="6"/>
  <c r="U480" i="6"/>
  <c r="T480" i="6"/>
  <c r="S480" i="6"/>
  <c r="R480" i="6"/>
  <c r="Q480" i="6"/>
  <c r="P480" i="6"/>
  <c r="O480" i="6"/>
  <c r="N480" i="6"/>
  <c r="M480" i="6"/>
  <c r="L480" i="6"/>
  <c r="K480" i="6"/>
  <c r="J480" i="6"/>
  <c r="I480" i="6"/>
  <c r="H480" i="6"/>
  <c r="G480" i="6"/>
  <c r="F480" i="6"/>
  <c r="E480" i="6"/>
  <c r="D480" i="6"/>
  <c r="C480" i="6"/>
  <c r="B480" i="6"/>
  <c r="A480" i="6"/>
  <c r="X479" i="6"/>
  <c r="W479" i="6"/>
  <c r="V479" i="6"/>
  <c r="U479" i="6"/>
  <c r="T479" i="6"/>
  <c r="S479" i="6"/>
  <c r="R479" i="6"/>
  <c r="Q479" i="6"/>
  <c r="P479" i="6"/>
  <c r="O479" i="6"/>
  <c r="N479" i="6"/>
  <c r="M479" i="6"/>
  <c r="L479" i="6"/>
  <c r="K479" i="6"/>
  <c r="J479" i="6"/>
  <c r="I479" i="6"/>
  <c r="H479" i="6"/>
  <c r="G479" i="6"/>
  <c r="F479" i="6"/>
  <c r="E479" i="6"/>
  <c r="D479" i="6"/>
  <c r="C479" i="6"/>
  <c r="B479" i="6"/>
  <c r="A479" i="6"/>
  <c r="X478" i="6"/>
  <c r="W478" i="6"/>
  <c r="V478" i="6"/>
  <c r="U478" i="6"/>
  <c r="T478" i="6"/>
  <c r="S478" i="6"/>
  <c r="R478" i="6"/>
  <c r="Q478" i="6"/>
  <c r="P478" i="6"/>
  <c r="O478" i="6"/>
  <c r="N478" i="6"/>
  <c r="M478" i="6"/>
  <c r="L478" i="6"/>
  <c r="K478" i="6"/>
  <c r="J478" i="6"/>
  <c r="I478" i="6"/>
  <c r="H478" i="6"/>
  <c r="G478" i="6"/>
  <c r="F478" i="6"/>
  <c r="E478" i="6"/>
  <c r="D478" i="6"/>
  <c r="C478" i="6"/>
  <c r="B478" i="6"/>
  <c r="A478" i="6"/>
  <c r="X477" i="6"/>
  <c r="W477" i="6"/>
  <c r="V477" i="6"/>
  <c r="U477" i="6"/>
  <c r="T477" i="6"/>
  <c r="S477" i="6"/>
  <c r="R477" i="6"/>
  <c r="Q477" i="6"/>
  <c r="P477" i="6"/>
  <c r="O477" i="6"/>
  <c r="N477" i="6"/>
  <c r="M477" i="6"/>
  <c r="L477" i="6"/>
  <c r="K477" i="6"/>
  <c r="J477" i="6"/>
  <c r="I477" i="6"/>
  <c r="H477" i="6"/>
  <c r="G477" i="6"/>
  <c r="F477" i="6"/>
  <c r="E477" i="6"/>
  <c r="D477" i="6"/>
  <c r="C477" i="6"/>
  <c r="B477" i="6"/>
  <c r="A477" i="6"/>
  <c r="X476" i="6"/>
  <c r="W476" i="6"/>
  <c r="V476" i="6"/>
  <c r="U476" i="6"/>
  <c r="T476" i="6"/>
  <c r="S476" i="6"/>
  <c r="R476" i="6"/>
  <c r="Q476" i="6"/>
  <c r="P476" i="6"/>
  <c r="O476" i="6"/>
  <c r="N476" i="6"/>
  <c r="M476" i="6"/>
  <c r="L476" i="6"/>
  <c r="K476" i="6"/>
  <c r="J476" i="6"/>
  <c r="I476" i="6"/>
  <c r="H476" i="6"/>
  <c r="G476" i="6"/>
  <c r="F476" i="6"/>
  <c r="E476" i="6"/>
  <c r="D476" i="6"/>
  <c r="C476" i="6"/>
  <c r="B476" i="6"/>
  <c r="A476" i="6"/>
  <c r="X475" i="6"/>
  <c r="W475" i="6"/>
  <c r="V475" i="6"/>
  <c r="U475" i="6"/>
  <c r="T475" i="6"/>
  <c r="S475" i="6"/>
  <c r="R475" i="6"/>
  <c r="Q475" i="6"/>
  <c r="P475" i="6"/>
  <c r="O475" i="6"/>
  <c r="N475" i="6"/>
  <c r="M475" i="6"/>
  <c r="L475" i="6"/>
  <c r="K475" i="6"/>
  <c r="J475" i="6"/>
  <c r="I475" i="6"/>
  <c r="H475" i="6"/>
  <c r="G475" i="6"/>
  <c r="F475" i="6"/>
  <c r="E475" i="6"/>
  <c r="D475" i="6"/>
  <c r="C475" i="6"/>
  <c r="B475" i="6"/>
  <c r="A475" i="6"/>
  <c r="X474" i="6"/>
  <c r="W474" i="6"/>
  <c r="V474" i="6"/>
  <c r="U474" i="6"/>
  <c r="T474" i="6"/>
  <c r="S474" i="6"/>
  <c r="R474" i="6"/>
  <c r="Q474" i="6"/>
  <c r="P474" i="6"/>
  <c r="O474" i="6"/>
  <c r="N474" i="6"/>
  <c r="M474" i="6"/>
  <c r="L474" i="6"/>
  <c r="K474" i="6"/>
  <c r="J474" i="6"/>
  <c r="I474" i="6"/>
  <c r="H474" i="6"/>
  <c r="G474" i="6"/>
  <c r="F474" i="6"/>
  <c r="E474" i="6"/>
  <c r="D474" i="6"/>
  <c r="C474" i="6"/>
  <c r="B474" i="6"/>
  <c r="A474" i="6"/>
  <c r="X473" i="6"/>
  <c r="W473" i="6"/>
  <c r="V473" i="6"/>
  <c r="U473" i="6"/>
  <c r="T473" i="6"/>
  <c r="S473" i="6"/>
  <c r="R473" i="6"/>
  <c r="Q473" i="6"/>
  <c r="P473" i="6"/>
  <c r="O473" i="6"/>
  <c r="N473" i="6"/>
  <c r="M473" i="6"/>
  <c r="L473" i="6"/>
  <c r="K473" i="6"/>
  <c r="J473" i="6"/>
  <c r="I473" i="6"/>
  <c r="H473" i="6"/>
  <c r="G473" i="6"/>
  <c r="F473" i="6"/>
  <c r="E473" i="6"/>
  <c r="D473" i="6"/>
  <c r="C473" i="6"/>
  <c r="B473" i="6"/>
  <c r="A473" i="6"/>
  <c r="X472" i="6"/>
  <c r="W472" i="6"/>
  <c r="V472" i="6"/>
  <c r="U472" i="6"/>
  <c r="T472" i="6"/>
  <c r="S472" i="6"/>
  <c r="R472" i="6"/>
  <c r="Q472" i="6"/>
  <c r="P472" i="6"/>
  <c r="O472" i="6"/>
  <c r="N472" i="6"/>
  <c r="M472" i="6"/>
  <c r="L472" i="6"/>
  <c r="K472" i="6"/>
  <c r="J472" i="6"/>
  <c r="I472" i="6"/>
  <c r="H472" i="6"/>
  <c r="G472" i="6"/>
  <c r="F472" i="6"/>
  <c r="E472" i="6"/>
  <c r="D472" i="6"/>
  <c r="C472" i="6"/>
  <c r="B472" i="6"/>
  <c r="A472" i="6"/>
  <c r="X471" i="6"/>
  <c r="W471" i="6"/>
  <c r="V471" i="6"/>
  <c r="U471" i="6"/>
  <c r="T471" i="6"/>
  <c r="S471" i="6"/>
  <c r="R471" i="6"/>
  <c r="Q471" i="6"/>
  <c r="P471" i="6"/>
  <c r="O471" i="6"/>
  <c r="N471" i="6"/>
  <c r="M471" i="6"/>
  <c r="L471" i="6"/>
  <c r="K471" i="6"/>
  <c r="J471" i="6"/>
  <c r="I471" i="6"/>
  <c r="H471" i="6"/>
  <c r="G471" i="6"/>
  <c r="F471" i="6"/>
  <c r="E471" i="6"/>
  <c r="D471" i="6"/>
  <c r="C471" i="6"/>
  <c r="B471" i="6"/>
  <c r="A471" i="6"/>
  <c r="X470" i="6"/>
  <c r="W470" i="6"/>
  <c r="V470" i="6"/>
  <c r="U470" i="6"/>
  <c r="T470" i="6"/>
  <c r="S470" i="6"/>
  <c r="R470" i="6"/>
  <c r="Q470" i="6"/>
  <c r="P470" i="6"/>
  <c r="O470" i="6"/>
  <c r="N470" i="6"/>
  <c r="M470" i="6"/>
  <c r="L470" i="6"/>
  <c r="K470" i="6"/>
  <c r="J470" i="6"/>
  <c r="I470" i="6"/>
  <c r="H470" i="6"/>
  <c r="G470" i="6"/>
  <c r="F470" i="6"/>
  <c r="E470" i="6"/>
  <c r="D470" i="6"/>
  <c r="C470" i="6"/>
  <c r="B470" i="6"/>
  <c r="A470" i="6"/>
  <c r="X469" i="6"/>
  <c r="W469" i="6"/>
  <c r="V469" i="6"/>
  <c r="U469" i="6"/>
  <c r="T469" i="6"/>
  <c r="S469" i="6"/>
  <c r="R469" i="6"/>
  <c r="Q469" i="6"/>
  <c r="P469" i="6"/>
  <c r="O469" i="6"/>
  <c r="N469" i="6"/>
  <c r="M469" i="6"/>
  <c r="L469" i="6"/>
  <c r="K469" i="6"/>
  <c r="J469" i="6"/>
  <c r="I469" i="6"/>
  <c r="H469" i="6"/>
  <c r="G469" i="6"/>
  <c r="F469" i="6"/>
  <c r="E469" i="6"/>
  <c r="D469" i="6"/>
  <c r="C469" i="6"/>
  <c r="B469" i="6"/>
  <c r="A469" i="6"/>
  <c r="X468" i="6"/>
  <c r="W468" i="6"/>
  <c r="V468" i="6"/>
  <c r="U468" i="6"/>
  <c r="T468" i="6"/>
  <c r="S468" i="6"/>
  <c r="R468" i="6"/>
  <c r="Q468" i="6"/>
  <c r="P468" i="6"/>
  <c r="O468" i="6"/>
  <c r="N468" i="6"/>
  <c r="M468" i="6"/>
  <c r="L468" i="6"/>
  <c r="K468" i="6"/>
  <c r="J468" i="6"/>
  <c r="I468" i="6"/>
  <c r="H468" i="6"/>
  <c r="G468" i="6"/>
  <c r="F468" i="6"/>
  <c r="E468" i="6"/>
  <c r="D468" i="6"/>
  <c r="C468" i="6"/>
  <c r="B468" i="6"/>
  <c r="A468" i="6"/>
  <c r="X467" i="6"/>
  <c r="W467" i="6"/>
  <c r="V467" i="6"/>
  <c r="U467" i="6"/>
  <c r="T467" i="6"/>
  <c r="S467" i="6"/>
  <c r="R467" i="6"/>
  <c r="Q467" i="6"/>
  <c r="P467" i="6"/>
  <c r="O467" i="6"/>
  <c r="N467" i="6"/>
  <c r="M467" i="6"/>
  <c r="L467" i="6"/>
  <c r="K467" i="6"/>
  <c r="J467" i="6"/>
  <c r="I467" i="6"/>
  <c r="H467" i="6"/>
  <c r="G467" i="6"/>
  <c r="F467" i="6"/>
  <c r="E467" i="6"/>
  <c r="D467" i="6"/>
  <c r="C467" i="6"/>
  <c r="B467" i="6"/>
  <c r="A467" i="6"/>
  <c r="X466" i="6"/>
  <c r="W466" i="6"/>
  <c r="V466" i="6"/>
  <c r="U466" i="6"/>
  <c r="T466" i="6"/>
  <c r="S466" i="6"/>
  <c r="R466" i="6"/>
  <c r="Q466" i="6"/>
  <c r="P466" i="6"/>
  <c r="O466" i="6"/>
  <c r="N466" i="6"/>
  <c r="M466" i="6"/>
  <c r="L466" i="6"/>
  <c r="K466" i="6"/>
  <c r="J466" i="6"/>
  <c r="I466" i="6"/>
  <c r="H466" i="6"/>
  <c r="G466" i="6"/>
  <c r="F466" i="6"/>
  <c r="E466" i="6"/>
  <c r="D466" i="6"/>
  <c r="C466" i="6"/>
  <c r="B466" i="6"/>
  <c r="A466" i="6"/>
  <c r="X465" i="6"/>
  <c r="W465" i="6"/>
  <c r="V465" i="6"/>
  <c r="U465" i="6"/>
  <c r="T465" i="6"/>
  <c r="S465" i="6"/>
  <c r="R465" i="6"/>
  <c r="Q465" i="6"/>
  <c r="P465" i="6"/>
  <c r="O465" i="6"/>
  <c r="N465" i="6"/>
  <c r="M465" i="6"/>
  <c r="L465" i="6"/>
  <c r="K465" i="6"/>
  <c r="J465" i="6"/>
  <c r="I465" i="6"/>
  <c r="H465" i="6"/>
  <c r="G465" i="6"/>
  <c r="F465" i="6"/>
  <c r="E465" i="6"/>
  <c r="D465" i="6"/>
  <c r="C465" i="6"/>
  <c r="B465" i="6"/>
  <c r="A465" i="6"/>
  <c r="X464" i="6"/>
  <c r="W464" i="6"/>
  <c r="V464" i="6"/>
  <c r="U464" i="6"/>
  <c r="T464" i="6"/>
  <c r="S464" i="6"/>
  <c r="R464" i="6"/>
  <c r="Q464" i="6"/>
  <c r="P464" i="6"/>
  <c r="O464" i="6"/>
  <c r="N464" i="6"/>
  <c r="M464" i="6"/>
  <c r="L464" i="6"/>
  <c r="K464" i="6"/>
  <c r="J464" i="6"/>
  <c r="I464" i="6"/>
  <c r="H464" i="6"/>
  <c r="G464" i="6"/>
  <c r="F464" i="6"/>
  <c r="E464" i="6"/>
  <c r="D464" i="6"/>
  <c r="C464" i="6"/>
  <c r="B464" i="6"/>
  <c r="A464" i="6"/>
  <c r="X463" i="6"/>
  <c r="W463" i="6"/>
  <c r="V463" i="6"/>
  <c r="U463" i="6"/>
  <c r="T463" i="6"/>
  <c r="S463" i="6"/>
  <c r="R463" i="6"/>
  <c r="Q463" i="6"/>
  <c r="P463" i="6"/>
  <c r="O463" i="6"/>
  <c r="N463" i="6"/>
  <c r="M463" i="6"/>
  <c r="L463" i="6"/>
  <c r="K463" i="6"/>
  <c r="J463" i="6"/>
  <c r="I463" i="6"/>
  <c r="H463" i="6"/>
  <c r="G463" i="6"/>
  <c r="F463" i="6"/>
  <c r="E463" i="6"/>
  <c r="D463" i="6"/>
  <c r="C463" i="6"/>
  <c r="B463" i="6"/>
  <c r="A463" i="6"/>
  <c r="X462" i="6"/>
  <c r="W462" i="6"/>
  <c r="V462" i="6"/>
  <c r="U462" i="6"/>
  <c r="T462" i="6"/>
  <c r="S462" i="6"/>
  <c r="R462" i="6"/>
  <c r="Q462" i="6"/>
  <c r="P462" i="6"/>
  <c r="O462" i="6"/>
  <c r="N462" i="6"/>
  <c r="M462" i="6"/>
  <c r="L462" i="6"/>
  <c r="K462" i="6"/>
  <c r="J462" i="6"/>
  <c r="I462" i="6"/>
  <c r="H462" i="6"/>
  <c r="G462" i="6"/>
  <c r="F462" i="6"/>
  <c r="E462" i="6"/>
  <c r="D462" i="6"/>
  <c r="C462" i="6"/>
  <c r="B462" i="6"/>
  <c r="A462" i="6"/>
  <c r="X461" i="6"/>
  <c r="W461" i="6"/>
  <c r="V461" i="6"/>
  <c r="U461" i="6"/>
  <c r="T461" i="6"/>
  <c r="S461" i="6"/>
  <c r="R461" i="6"/>
  <c r="Q461" i="6"/>
  <c r="P461" i="6"/>
  <c r="O461" i="6"/>
  <c r="N461" i="6"/>
  <c r="M461" i="6"/>
  <c r="L461" i="6"/>
  <c r="K461" i="6"/>
  <c r="J461" i="6"/>
  <c r="I461" i="6"/>
  <c r="H461" i="6"/>
  <c r="G461" i="6"/>
  <c r="F461" i="6"/>
  <c r="E461" i="6"/>
  <c r="D461" i="6"/>
  <c r="C461" i="6"/>
  <c r="B461" i="6"/>
  <c r="A461" i="6"/>
  <c r="X460" i="6"/>
  <c r="W460" i="6"/>
  <c r="V460" i="6"/>
  <c r="U460" i="6"/>
  <c r="T460" i="6"/>
  <c r="S460" i="6"/>
  <c r="R460" i="6"/>
  <c r="Q460" i="6"/>
  <c r="P460" i="6"/>
  <c r="O460" i="6"/>
  <c r="N460" i="6"/>
  <c r="M460" i="6"/>
  <c r="L460" i="6"/>
  <c r="K460" i="6"/>
  <c r="J460" i="6"/>
  <c r="I460" i="6"/>
  <c r="H460" i="6"/>
  <c r="G460" i="6"/>
  <c r="F460" i="6"/>
  <c r="E460" i="6"/>
  <c r="D460" i="6"/>
  <c r="C460" i="6"/>
  <c r="B460" i="6"/>
  <c r="A460" i="6"/>
  <c r="X459" i="6"/>
  <c r="W459" i="6"/>
  <c r="V459" i="6"/>
  <c r="U459" i="6"/>
  <c r="T459" i="6"/>
  <c r="S459" i="6"/>
  <c r="R459" i="6"/>
  <c r="Q459" i="6"/>
  <c r="P459" i="6"/>
  <c r="O459" i="6"/>
  <c r="N459" i="6"/>
  <c r="M459" i="6"/>
  <c r="L459" i="6"/>
  <c r="K459" i="6"/>
  <c r="J459" i="6"/>
  <c r="I459" i="6"/>
  <c r="H459" i="6"/>
  <c r="G459" i="6"/>
  <c r="F459" i="6"/>
  <c r="E459" i="6"/>
  <c r="D459" i="6"/>
  <c r="C459" i="6"/>
  <c r="B459" i="6"/>
  <c r="A459" i="6"/>
  <c r="X458" i="6"/>
  <c r="W458" i="6"/>
  <c r="V458" i="6"/>
  <c r="U458" i="6"/>
  <c r="T458" i="6"/>
  <c r="S458" i="6"/>
  <c r="R458" i="6"/>
  <c r="Q458" i="6"/>
  <c r="P458" i="6"/>
  <c r="O458" i="6"/>
  <c r="N458" i="6"/>
  <c r="M458" i="6"/>
  <c r="L458" i="6"/>
  <c r="K458" i="6"/>
  <c r="J458" i="6"/>
  <c r="I458" i="6"/>
  <c r="H458" i="6"/>
  <c r="G458" i="6"/>
  <c r="F458" i="6"/>
  <c r="E458" i="6"/>
  <c r="D458" i="6"/>
  <c r="C458" i="6"/>
  <c r="B458" i="6"/>
  <c r="A458" i="6"/>
  <c r="X457" i="6"/>
  <c r="W457" i="6"/>
  <c r="V457" i="6"/>
  <c r="U457" i="6"/>
  <c r="T457" i="6"/>
  <c r="S457" i="6"/>
  <c r="R457" i="6"/>
  <c r="Q457" i="6"/>
  <c r="P457" i="6"/>
  <c r="O457" i="6"/>
  <c r="N457" i="6"/>
  <c r="M457" i="6"/>
  <c r="L457" i="6"/>
  <c r="K457" i="6"/>
  <c r="J457" i="6"/>
  <c r="I457" i="6"/>
  <c r="H457" i="6"/>
  <c r="G457" i="6"/>
  <c r="F457" i="6"/>
  <c r="E457" i="6"/>
  <c r="D457" i="6"/>
  <c r="C457" i="6"/>
  <c r="B457" i="6"/>
  <c r="A457" i="6"/>
  <c r="X456" i="6"/>
  <c r="W456" i="6"/>
  <c r="V456" i="6"/>
  <c r="U456" i="6"/>
  <c r="T456" i="6"/>
  <c r="S456" i="6"/>
  <c r="R456" i="6"/>
  <c r="Q456" i="6"/>
  <c r="P456" i="6"/>
  <c r="O456" i="6"/>
  <c r="N456" i="6"/>
  <c r="M456" i="6"/>
  <c r="L456" i="6"/>
  <c r="K456" i="6"/>
  <c r="J456" i="6"/>
  <c r="I456" i="6"/>
  <c r="H456" i="6"/>
  <c r="G456" i="6"/>
  <c r="F456" i="6"/>
  <c r="E456" i="6"/>
  <c r="D456" i="6"/>
  <c r="C456" i="6"/>
  <c r="B456" i="6"/>
  <c r="A456" i="6"/>
  <c r="X455" i="6"/>
  <c r="W455" i="6"/>
  <c r="V455" i="6"/>
  <c r="U455" i="6"/>
  <c r="T455" i="6"/>
  <c r="S455" i="6"/>
  <c r="R455" i="6"/>
  <c r="Q455" i="6"/>
  <c r="P455" i="6"/>
  <c r="O455" i="6"/>
  <c r="N455" i="6"/>
  <c r="M455" i="6"/>
  <c r="L455" i="6"/>
  <c r="K455" i="6"/>
  <c r="J455" i="6"/>
  <c r="I455" i="6"/>
  <c r="H455" i="6"/>
  <c r="G455" i="6"/>
  <c r="F455" i="6"/>
  <c r="E455" i="6"/>
  <c r="D455" i="6"/>
  <c r="C455" i="6"/>
  <c r="B455" i="6"/>
  <c r="A455" i="6"/>
  <c r="X454" i="6"/>
  <c r="W454" i="6"/>
  <c r="V454" i="6"/>
  <c r="U454" i="6"/>
  <c r="T454" i="6"/>
  <c r="S454" i="6"/>
  <c r="R454" i="6"/>
  <c r="Q454" i="6"/>
  <c r="P454" i="6"/>
  <c r="O454" i="6"/>
  <c r="N454" i="6"/>
  <c r="M454" i="6"/>
  <c r="L454" i="6"/>
  <c r="K454" i="6"/>
  <c r="J454" i="6"/>
  <c r="I454" i="6"/>
  <c r="H454" i="6"/>
  <c r="G454" i="6"/>
  <c r="F454" i="6"/>
  <c r="E454" i="6"/>
  <c r="D454" i="6"/>
  <c r="C454" i="6"/>
  <c r="B454" i="6"/>
  <c r="A454" i="6"/>
  <c r="X453" i="6"/>
  <c r="W453" i="6"/>
  <c r="V453" i="6"/>
  <c r="U453" i="6"/>
  <c r="T453" i="6"/>
  <c r="S453" i="6"/>
  <c r="R453" i="6"/>
  <c r="Q453" i="6"/>
  <c r="P453" i="6"/>
  <c r="O453" i="6"/>
  <c r="N453" i="6"/>
  <c r="M453" i="6"/>
  <c r="L453" i="6"/>
  <c r="K453" i="6"/>
  <c r="J453" i="6"/>
  <c r="I453" i="6"/>
  <c r="H453" i="6"/>
  <c r="G453" i="6"/>
  <c r="F453" i="6"/>
  <c r="E453" i="6"/>
  <c r="D453" i="6"/>
  <c r="C453" i="6"/>
  <c r="B453" i="6"/>
  <c r="A453" i="6"/>
  <c r="X452" i="6"/>
  <c r="W452" i="6"/>
  <c r="V452" i="6"/>
  <c r="U452" i="6"/>
  <c r="T452" i="6"/>
  <c r="S452" i="6"/>
  <c r="R452" i="6"/>
  <c r="Q452" i="6"/>
  <c r="P452" i="6"/>
  <c r="O452" i="6"/>
  <c r="N452" i="6"/>
  <c r="M452" i="6"/>
  <c r="L452" i="6"/>
  <c r="K452" i="6"/>
  <c r="J452" i="6"/>
  <c r="I452" i="6"/>
  <c r="H452" i="6"/>
  <c r="G452" i="6"/>
  <c r="F452" i="6"/>
  <c r="E452" i="6"/>
  <c r="D452" i="6"/>
  <c r="C452" i="6"/>
  <c r="B452" i="6"/>
  <c r="A452" i="6"/>
  <c r="X451" i="6"/>
  <c r="W451" i="6"/>
  <c r="V451" i="6"/>
  <c r="U451" i="6"/>
  <c r="T451" i="6"/>
  <c r="S451" i="6"/>
  <c r="R451" i="6"/>
  <c r="Q451" i="6"/>
  <c r="P451" i="6"/>
  <c r="O451" i="6"/>
  <c r="N451" i="6"/>
  <c r="M451" i="6"/>
  <c r="L451" i="6"/>
  <c r="K451" i="6"/>
  <c r="J451" i="6"/>
  <c r="I451" i="6"/>
  <c r="H451" i="6"/>
  <c r="G451" i="6"/>
  <c r="F451" i="6"/>
  <c r="E451" i="6"/>
  <c r="D451" i="6"/>
  <c r="C451" i="6"/>
  <c r="B451" i="6"/>
  <c r="A451" i="6"/>
  <c r="X450" i="6"/>
  <c r="W450" i="6"/>
  <c r="V450" i="6"/>
  <c r="U450" i="6"/>
  <c r="T450" i="6"/>
  <c r="S450" i="6"/>
  <c r="R450" i="6"/>
  <c r="Q450" i="6"/>
  <c r="P450" i="6"/>
  <c r="O450" i="6"/>
  <c r="N450" i="6"/>
  <c r="M450" i="6"/>
  <c r="L450" i="6"/>
  <c r="K450" i="6"/>
  <c r="J450" i="6"/>
  <c r="I450" i="6"/>
  <c r="H450" i="6"/>
  <c r="G450" i="6"/>
  <c r="F450" i="6"/>
  <c r="E450" i="6"/>
  <c r="D450" i="6"/>
  <c r="C450" i="6"/>
  <c r="B450" i="6"/>
  <c r="A450" i="6"/>
  <c r="X449" i="6"/>
  <c r="W449" i="6"/>
  <c r="V449" i="6"/>
  <c r="U449" i="6"/>
  <c r="T449" i="6"/>
  <c r="S449" i="6"/>
  <c r="R449" i="6"/>
  <c r="Q449" i="6"/>
  <c r="P449" i="6"/>
  <c r="O449" i="6"/>
  <c r="N449" i="6"/>
  <c r="M449" i="6"/>
  <c r="L449" i="6"/>
  <c r="K449" i="6"/>
  <c r="J449" i="6"/>
  <c r="I449" i="6"/>
  <c r="H449" i="6"/>
  <c r="G449" i="6"/>
  <c r="F449" i="6"/>
  <c r="E449" i="6"/>
  <c r="D449" i="6"/>
  <c r="C449" i="6"/>
  <c r="B449" i="6"/>
  <c r="A449" i="6"/>
  <c r="X448" i="6"/>
  <c r="W448" i="6"/>
  <c r="V448" i="6"/>
  <c r="U448" i="6"/>
  <c r="T448" i="6"/>
  <c r="S448" i="6"/>
  <c r="R448" i="6"/>
  <c r="Q448" i="6"/>
  <c r="P448" i="6"/>
  <c r="O448" i="6"/>
  <c r="N448" i="6"/>
  <c r="M448" i="6"/>
  <c r="L448" i="6"/>
  <c r="K448" i="6"/>
  <c r="J448" i="6"/>
  <c r="I448" i="6"/>
  <c r="H448" i="6"/>
  <c r="G448" i="6"/>
  <c r="F448" i="6"/>
  <c r="E448" i="6"/>
  <c r="D448" i="6"/>
  <c r="C448" i="6"/>
  <c r="B448" i="6"/>
  <c r="A448" i="6"/>
  <c r="X447" i="6"/>
  <c r="W447" i="6"/>
  <c r="V447" i="6"/>
  <c r="U447" i="6"/>
  <c r="T447" i="6"/>
  <c r="S447" i="6"/>
  <c r="R447" i="6"/>
  <c r="Q447" i="6"/>
  <c r="P447" i="6"/>
  <c r="O447" i="6"/>
  <c r="N447" i="6"/>
  <c r="M447" i="6"/>
  <c r="L447" i="6"/>
  <c r="K447" i="6"/>
  <c r="J447" i="6"/>
  <c r="I447" i="6"/>
  <c r="H447" i="6"/>
  <c r="G447" i="6"/>
  <c r="F447" i="6"/>
  <c r="E447" i="6"/>
  <c r="D447" i="6"/>
  <c r="C447" i="6"/>
  <c r="B447" i="6"/>
  <c r="A447" i="6"/>
  <c r="X446" i="6"/>
  <c r="W446" i="6"/>
  <c r="V446" i="6"/>
  <c r="U446" i="6"/>
  <c r="T446" i="6"/>
  <c r="S446" i="6"/>
  <c r="R446" i="6"/>
  <c r="Q446" i="6"/>
  <c r="P446" i="6"/>
  <c r="O446" i="6"/>
  <c r="N446" i="6"/>
  <c r="M446" i="6"/>
  <c r="L446" i="6"/>
  <c r="K446" i="6"/>
  <c r="J446" i="6"/>
  <c r="I446" i="6"/>
  <c r="H446" i="6"/>
  <c r="G446" i="6"/>
  <c r="F446" i="6"/>
  <c r="E446" i="6"/>
  <c r="D446" i="6"/>
  <c r="C446" i="6"/>
  <c r="B446" i="6"/>
  <c r="A446" i="6"/>
  <c r="X445" i="6"/>
  <c r="W445" i="6"/>
  <c r="V445" i="6"/>
  <c r="U445" i="6"/>
  <c r="T445" i="6"/>
  <c r="S445" i="6"/>
  <c r="R445" i="6"/>
  <c r="Q445" i="6"/>
  <c r="P445" i="6"/>
  <c r="O445" i="6"/>
  <c r="N445" i="6"/>
  <c r="M445" i="6"/>
  <c r="L445" i="6"/>
  <c r="K445" i="6"/>
  <c r="J445" i="6"/>
  <c r="I445" i="6"/>
  <c r="H445" i="6"/>
  <c r="G445" i="6"/>
  <c r="F445" i="6"/>
  <c r="E445" i="6"/>
  <c r="D445" i="6"/>
  <c r="C445" i="6"/>
  <c r="B445" i="6"/>
  <c r="A445" i="6"/>
  <c r="X444" i="6"/>
  <c r="W444" i="6"/>
  <c r="V444" i="6"/>
  <c r="U444" i="6"/>
  <c r="T444" i="6"/>
  <c r="S444" i="6"/>
  <c r="R444" i="6"/>
  <c r="Q444" i="6"/>
  <c r="P444" i="6"/>
  <c r="O444" i="6"/>
  <c r="N444" i="6"/>
  <c r="M444" i="6"/>
  <c r="L444" i="6"/>
  <c r="K444" i="6"/>
  <c r="J444" i="6"/>
  <c r="I444" i="6"/>
  <c r="H444" i="6"/>
  <c r="G444" i="6"/>
  <c r="F444" i="6"/>
  <c r="E444" i="6"/>
  <c r="D444" i="6"/>
  <c r="C444" i="6"/>
  <c r="B444" i="6"/>
  <c r="A444" i="6"/>
  <c r="X443" i="6"/>
  <c r="W443" i="6"/>
  <c r="V443" i="6"/>
  <c r="U443" i="6"/>
  <c r="T443" i="6"/>
  <c r="S443" i="6"/>
  <c r="R443" i="6"/>
  <c r="Q443" i="6"/>
  <c r="P443" i="6"/>
  <c r="O443" i="6"/>
  <c r="N443" i="6"/>
  <c r="M443" i="6"/>
  <c r="L443" i="6"/>
  <c r="K443" i="6"/>
  <c r="J443" i="6"/>
  <c r="I443" i="6"/>
  <c r="H443" i="6"/>
  <c r="G443" i="6"/>
  <c r="F443" i="6"/>
  <c r="E443" i="6"/>
  <c r="D443" i="6"/>
  <c r="C443" i="6"/>
  <c r="B443" i="6"/>
  <c r="A443" i="6"/>
  <c r="X442" i="6"/>
  <c r="W442" i="6"/>
  <c r="V442" i="6"/>
  <c r="U442" i="6"/>
  <c r="T442" i="6"/>
  <c r="S442" i="6"/>
  <c r="R442" i="6"/>
  <c r="Q442" i="6"/>
  <c r="P442" i="6"/>
  <c r="O442" i="6"/>
  <c r="N442" i="6"/>
  <c r="M442" i="6"/>
  <c r="L442" i="6"/>
  <c r="K442" i="6"/>
  <c r="J442" i="6"/>
  <c r="I442" i="6"/>
  <c r="H442" i="6"/>
  <c r="G442" i="6"/>
  <c r="F442" i="6"/>
  <c r="E442" i="6"/>
  <c r="D442" i="6"/>
  <c r="C442" i="6"/>
  <c r="B442" i="6"/>
  <c r="A442" i="6"/>
  <c r="X441" i="6"/>
  <c r="W441" i="6"/>
  <c r="V441" i="6"/>
  <c r="U441" i="6"/>
  <c r="T441" i="6"/>
  <c r="S441" i="6"/>
  <c r="R441" i="6"/>
  <c r="Q441" i="6"/>
  <c r="P441" i="6"/>
  <c r="O441" i="6"/>
  <c r="N441" i="6"/>
  <c r="M441" i="6"/>
  <c r="L441" i="6"/>
  <c r="K441" i="6"/>
  <c r="J441" i="6"/>
  <c r="I441" i="6"/>
  <c r="H441" i="6"/>
  <c r="G441" i="6"/>
  <c r="F441" i="6"/>
  <c r="E441" i="6"/>
  <c r="D441" i="6"/>
  <c r="C441" i="6"/>
  <c r="B441" i="6"/>
  <c r="A441" i="6"/>
  <c r="X440" i="6"/>
  <c r="W440" i="6"/>
  <c r="V440" i="6"/>
  <c r="U440" i="6"/>
  <c r="T440" i="6"/>
  <c r="S440" i="6"/>
  <c r="R440" i="6"/>
  <c r="Q440" i="6"/>
  <c r="P440" i="6"/>
  <c r="O440" i="6"/>
  <c r="N440" i="6"/>
  <c r="M440" i="6"/>
  <c r="L440" i="6"/>
  <c r="K440" i="6"/>
  <c r="J440" i="6"/>
  <c r="I440" i="6"/>
  <c r="H440" i="6"/>
  <c r="G440" i="6"/>
  <c r="F440" i="6"/>
  <c r="E440" i="6"/>
  <c r="D440" i="6"/>
  <c r="C440" i="6"/>
  <c r="B440" i="6"/>
  <c r="A440" i="6"/>
  <c r="X439" i="6"/>
  <c r="W439" i="6"/>
  <c r="V439" i="6"/>
  <c r="U439" i="6"/>
  <c r="T439" i="6"/>
  <c r="S439" i="6"/>
  <c r="R439" i="6"/>
  <c r="Q439" i="6"/>
  <c r="P439" i="6"/>
  <c r="O439" i="6"/>
  <c r="N439" i="6"/>
  <c r="M439" i="6"/>
  <c r="L439" i="6"/>
  <c r="K439" i="6"/>
  <c r="J439" i="6"/>
  <c r="I439" i="6"/>
  <c r="H439" i="6"/>
  <c r="G439" i="6"/>
  <c r="F439" i="6"/>
  <c r="E439" i="6"/>
  <c r="D439" i="6"/>
  <c r="C439" i="6"/>
  <c r="B439" i="6"/>
  <c r="A439" i="6"/>
  <c r="X438" i="6"/>
  <c r="W438" i="6"/>
  <c r="V438" i="6"/>
  <c r="U438" i="6"/>
  <c r="T438" i="6"/>
  <c r="S438" i="6"/>
  <c r="R438" i="6"/>
  <c r="Q438" i="6"/>
  <c r="P438" i="6"/>
  <c r="O438" i="6"/>
  <c r="N438" i="6"/>
  <c r="M438" i="6"/>
  <c r="L438" i="6"/>
  <c r="K438" i="6"/>
  <c r="J438" i="6"/>
  <c r="I438" i="6"/>
  <c r="H438" i="6"/>
  <c r="G438" i="6"/>
  <c r="F438" i="6"/>
  <c r="E438" i="6"/>
  <c r="D438" i="6"/>
  <c r="C438" i="6"/>
  <c r="B438" i="6"/>
  <c r="A438" i="6"/>
  <c r="X437" i="6"/>
  <c r="W437" i="6"/>
  <c r="V437" i="6"/>
  <c r="U437" i="6"/>
  <c r="T437" i="6"/>
  <c r="S437" i="6"/>
  <c r="R437" i="6"/>
  <c r="Q437" i="6"/>
  <c r="P437" i="6"/>
  <c r="O437" i="6"/>
  <c r="N437" i="6"/>
  <c r="M437" i="6"/>
  <c r="L437" i="6"/>
  <c r="K437" i="6"/>
  <c r="J437" i="6"/>
  <c r="I437" i="6"/>
  <c r="H437" i="6"/>
  <c r="G437" i="6"/>
  <c r="F437" i="6"/>
  <c r="E437" i="6"/>
  <c r="D437" i="6"/>
  <c r="C437" i="6"/>
  <c r="B437" i="6"/>
  <c r="A437" i="6"/>
  <c r="X436" i="6"/>
  <c r="W436" i="6"/>
  <c r="V436" i="6"/>
  <c r="U436" i="6"/>
  <c r="T436" i="6"/>
  <c r="S436" i="6"/>
  <c r="R436" i="6"/>
  <c r="Q436" i="6"/>
  <c r="P436" i="6"/>
  <c r="O436" i="6"/>
  <c r="N436" i="6"/>
  <c r="M436" i="6"/>
  <c r="L436" i="6"/>
  <c r="K436" i="6"/>
  <c r="J436" i="6"/>
  <c r="I436" i="6"/>
  <c r="H436" i="6"/>
  <c r="G436" i="6"/>
  <c r="F436" i="6"/>
  <c r="E436" i="6"/>
  <c r="D436" i="6"/>
  <c r="C436" i="6"/>
  <c r="B436" i="6"/>
  <c r="A436" i="6"/>
  <c r="X435" i="6"/>
  <c r="W435" i="6"/>
  <c r="V435" i="6"/>
  <c r="U435" i="6"/>
  <c r="T435" i="6"/>
  <c r="S435" i="6"/>
  <c r="R435" i="6"/>
  <c r="Q435" i="6"/>
  <c r="P435" i="6"/>
  <c r="O435" i="6"/>
  <c r="N435" i="6"/>
  <c r="M435" i="6"/>
  <c r="L435" i="6"/>
  <c r="K435" i="6"/>
  <c r="J435" i="6"/>
  <c r="I435" i="6"/>
  <c r="H435" i="6"/>
  <c r="G435" i="6"/>
  <c r="F435" i="6"/>
  <c r="E435" i="6"/>
  <c r="D435" i="6"/>
  <c r="C435" i="6"/>
  <c r="B435" i="6"/>
  <c r="A435" i="6"/>
  <c r="X434" i="6"/>
  <c r="W434" i="6"/>
  <c r="V434" i="6"/>
  <c r="U434" i="6"/>
  <c r="T434" i="6"/>
  <c r="S434" i="6"/>
  <c r="R434" i="6"/>
  <c r="Q434" i="6"/>
  <c r="P434" i="6"/>
  <c r="O434" i="6"/>
  <c r="N434" i="6"/>
  <c r="M434" i="6"/>
  <c r="L434" i="6"/>
  <c r="K434" i="6"/>
  <c r="J434" i="6"/>
  <c r="I434" i="6"/>
  <c r="H434" i="6"/>
  <c r="G434" i="6"/>
  <c r="F434" i="6"/>
  <c r="E434" i="6"/>
  <c r="D434" i="6"/>
  <c r="C434" i="6"/>
  <c r="B434" i="6"/>
  <c r="A434" i="6"/>
  <c r="X433" i="6"/>
  <c r="W433" i="6"/>
  <c r="V433" i="6"/>
  <c r="U433" i="6"/>
  <c r="T433" i="6"/>
  <c r="S433" i="6"/>
  <c r="R433" i="6"/>
  <c r="Q433" i="6"/>
  <c r="P433" i="6"/>
  <c r="O433" i="6"/>
  <c r="N433" i="6"/>
  <c r="M433" i="6"/>
  <c r="L433" i="6"/>
  <c r="K433" i="6"/>
  <c r="J433" i="6"/>
  <c r="I433" i="6"/>
  <c r="H433" i="6"/>
  <c r="G433" i="6"/>
  <c r="F433" i="6"/>
  <c r="E433" i="6"/>
  <c r="D433" i="6"/>
  <c r="C433" i="6"/>
  <c r="B433" i="6"/>
  <c r="A433" i="6"/>
  <c r="X432" i="6"/>
  <c r="W432" i="6"/>
  <c r="V432" i="6"/>
  <c r="U432" i="6"/>
  <c r="T432" i="6"/>
  <c r="S432" i="6"/>
  <c r="R432" i="6"/>
  <c r="Q432" i="6"/>
  <c r="P432" i="6"/>
  <c r="O432" i="6"/>
  <c r="N432" i="6"/>
  <c r="M432" i="6"/>
  <c r="L432" i="6"/>
  <c r="K432" i="6"/>
  <c r="J432" i="6"/>
  <c r="I432" i="6"/>
  <c r="H432" i="6"/>
  <c r="G432" i="6"/>
  <c r="F432" i="6"/>
  <c r="E432" i="6"/>
  <c r="D432" i="6"/>
  <c r="C432" i="6"/>
  <c r="B432" i="6"/>
  <c r="A432" i="6"/>
  <c r="X431" i="6"/>
  <c r="W431" i="6"/>
  <c r="V431" i="6"/>
  <c r="U431" i="6"/>
  <c r="T431" i="6"/>
  <c r="S431" i="6"/>
  <c r="R431" i="6"/>
  <c r="Q431" i="6"/>
  <c r="P431" i="6"/>
  <c r="O431" i="6"/>
  <c r="N431" i="6"/>
  <c r="M431" i="6"/>
  <c r="L431" i="6"/>
  <c r="K431" i="6"/>
  <c r="J431" i="6"/>
  <c r="I431" i="6"/>
  <c r="H431" i="6"/>
  <c r="G431" i="6"/>
  <c r="F431" i="6"/>
  <c r="E431" i="6"/>
  <c r="D431" i="6"/>
  <c r="C431" i="6"/>
  <c r="B431" i="6"/>
  <c r="A431" i="6"/>
  <c r="X430" i="6"/>
  <c r="W430" i="6"/>
  <c r="V430" i="6"/>
  <c r="U430" i="6"/>
  <c r="T430" i="6"/>
  <c r="S430" i="6"/>
  <c r="R430" i="6"/>
  <c r="Q430" i="6"/>
  <c r="P430" i="6"/>
  <c r="O430" i="6"/>
  <c r="N430" i="6"/>
  <c r="M430" i="6"/>
  <c r="L430" i="6"/>
  <c r="K430" i="6"/>
  <c r="J430" i="6"/>
  <c r="I430" i="6"/>
  <c r="H430" i="6"/>
  <c r="G430" i="6"/>
  <c r="F430" i="6"/>
  <c r="E430" i="6"/>
  <c r="D430" i="6"/>
  <c r="C430" i="6"/>
  <c r="B430" i="6"/>
  <c r="A430" i="6"/>
  <c r="X429" i="6"/>
  <c r="W429" i="6"/>
  <c r="V429" i="6"/>
  <c r="U429" i="6"/>
  <c r="T429" i="6"/>
  <c r="S429" i="6"/>
  <c r="R429" i="6"/>
  <c r="Q429" i="6"/>
  <c r="P429" i="6"/>
  <c r="O429" i="6"/>
  <c r="N429" i="6"/>
  <c r="M429" i="6"/>
  <c r="L429" i="6"/>
  <c r="K429" i="6"/>
  <c r="J429" i="6"/>
  <c r="I429" i="6"/>
  <c r="H429" i="6"/>
  <c r="G429" i="6"/>
  <c r="F429" i="6"/>
  <c r="E429" i="6"/>
  <c r="D429" i="6"/>
  <c r="C429" i="6"/>
  <c r="B429" i="6"/>
  <c r="A429" i="6"/>
  <c r="X428" i="6"/>
  <c r="W428" i="6"/>
  <c r="V428" i="6"/>
  <c r="U428" i="6"/>
  <c r="T428" i="6"/>
  <c r="S428" i="6"/>
  <c r="R428" i="6"/>
  <c r="Q428" i="6"/>
  <c r="P428" i="6"/>
  <c r="O428" i="6"/>
  <c r="N428" i="6"/>
  <c r="M428" i="6"/>
  <c r="L428" i="6"/>
  <c r="K428" i="6"/>
  <c r="J428" i="6"/>
  <c r="I428" i="6"/>
  <c r="H428" i="6"/>
  <c r="G428" i="6"/>
  <c r="F428" i="6"/>
  <c r="E428" i="6"/>
  <c r="D428" i="6"/>
  <c r="C428" i="6"/>
  <c r="B428" i="6"/>
  <c r="A428" i="6"/>
  <c r="X427" i="6"/>
  <c r="W427" i="6"/>
  <c r="V427" i="6"/>
  <c r="U427" i="6"/>
  <c r="T427" i="6"/>
  <c r="S427" i="6"/>
  <c r="R427" i="6"/>
  <c r="Q427" i="6"/>
  <c r="P427" i="6"/>
  <c r="O427" i="6"/>
  <c r="N427" i="6"/>
  <c r="M427" i="6"/>
  <c r="L427" i="6"/>
  <c r="K427" i="6"/>
  <c r="J427" i="6"/>
  <c r="I427" i="6"/>
  <c r="H427" i="6"/>
  <c r="G427" i="6"/>
  <c r="F427" i="6"/>
  <c r="E427" i="6"/>
  <c r="D427" i="6"/>
  <c r="C427" i="6"/>
  <c r="B427" i="6"/>
  <c r="A427" i="6"/>
  <c r="X426" i="6"/>
  <c r="W426" i="6"/>
  <c r="V426" i="6"/>
  <c r="U426" i="6"/>
  <c r="T426" i="6"/>
  <c r="S426" i="6"/>
  <c r="R426" i="6"/>
  <c r="Q426" i="6"/>
  <c r="P426" i="6"/>
  <c r="O426" i="6"/>
  <c r="N426" i="6"/>
  <c r="M426" i="6"/>
  <c r="L426" i="6"/>
  <c r="K426" i="6"/>
  <c r="J426" i="6"/>
  <c r="I426" i="6"/>
  <c r="H426" i="6"/>
  <c r="G426" i="6"/>
  <c r="F426" i="6"/>
  <c r="E426" i="6"/>
  <c r="D426" i="6"/>
  <c r="C426" i="6"/>
  <c r="B426" i="6"/>
  <c r="A426" i="6"/>
  <c r="X425" i="6"/>
  <c r="W425" i="6"/>
  <c r="V425" i="6"/>
  <c r="U425" i="6"/>
  <c r="T425" i="6"/>
  <c r="S425" i="6"/>
  <c r="R425" i="6"/>
  <c r="Q425" i="6"/>
  <c r="P425" i="6"/>
  <c r="O425" i="6"/>
  <c r="N425" i="6"/>
  <c r="M425" i="6"/>
  <c r="L425" i="6"/>
  <c r="K425" i="6"/>
  <c r="J425" i="6"/>
  <c r="I425" i="6"/>
  <c r="H425" i="6"/>
  <c r="G425" i="6"/>
  <c r="F425" i="6"/>
  <c r="E425" i="6"/>
  <c r="D425" i="6"/>
  <c r="C425" i="6"/>
  <c r="B425" i="6"/>
  <c r="A425" i="6"/>
  <c r="X424" i="6"/>
  <c r="W424" i="6"/>
  <c r="V424" i="6"/>
  <c r="U424" i="6"/>
  <c r="T424" i="6"/>
  <c r="S424" i="6"/>
  <c r="R424" i="6"/>
  <c r="Q424" i="6"/>
  <c r="P424" i="6"/>
  <c r="O424" i="6"/>
  <c r="N424" i="6"/>
  <c r="M424" i="6"/>
  <c r="L424" i="6"/>
  <c r="K424" i="6"/>
  <c r="J424" i="6"/>
  <c r="I424" i="6"/>
  <c r="H424" i="6"/>
  <c r="G424" i="6"/>
  <c r="F424" i="6"/>
  <c r="E424" i="6"/>
  <c r="D424" i="6"/>
  <c r="C424" i="6"/>
  <c r="B424" i="6"/>
  <c r="A424" i="6"/>
  <c r="X423" i="6"/>
  <c r="W423" i="6"/>
  <c r="V423" i="6"/>
  <c r="U423" i="6"/>
  <c r="T423" i="6"/>
  <c r="S423" i="6"/>
  <c r="R423" i="6"/>
  <c r="Q423" i="6"/>
  <c r="P423" i="6"/>
  <c r="O423" i="6"/>
  <c r="N423" i="6"/>
  <c r="M423" i="6"/>
  <c r="L423" i="6"/>
  <c r="K423" i="6"/>
  <c r="J423" i="6"/>
  <c r="I423" i="6"/>
  <c r="H423" i="6"/>
  <c r="G423" i="6"/>
  <c r="F423" i="6"/>
  <c r="E423" i="6"/>
  <c r="D423" i="6"/>
  <c r="C423" i="6"/>
  <c r="B423" i="6"/>
  <c r="A423" i="6"/>
  <c r="X422" i="6"/>
  <c r="W422" i="6"/>
  <c r="V422" i="6"/>
  <c r="U422" i="6"/>
  <c r="T422" i="6"/>
  <c r="S422" i="6"/>
  <c r="R422" i="6"/>
  <c r="Q422" i="6"/>
  <c r="P422" i="6"/>
  <c r="O422" i="6"/>
  <c r="N422" i="6"/>
  <c r="M422" i="6"/>
  <c r="L422" i="6"/>
  <c r="K422" i="6"/>
  <c r="J422" i="6"/>
  <c r="I422" i="6"/>
  <c r="H422" i="6"/>
  <c r="G422" i="6"/>
  <c r="F422" i="6"/>
  <c r="E422" i="6"/>
  <c r="D422" i="6"/>
  <c r="C422" i="6"/>
  <c r="B422" i="6"/>
  <c r="A422" i="6"/>
  <c r="X421" i="6"/>
  <c r="W421" i="6"/>
  <c r="V421" i="6"/>
  <c r="U421" i="6"/>
  <c r="T421" i="6"/>
  <c r="S421" i="6"/>
  <c r="R421" i="6"/>
  <c r="Q421" i="6"/>
  <c r="P421" i="6"/>
  <c r="O421" i="6"/>
  <c r="N421" i="6"/>
  <c r="M421" i="6"/>
  <c r="L421" i="6"/>
  <c r="K421" i="6"/>
  <c r="J421" i="6"/>
  <c r="I421" i="6"/>
  <c r="H421" i="6"/>
  <c r="G421" i="6"/>
  <c r="F421" i="6"/>
  <c r="E421" i="6"/>
  <c r="D421" i="6"/>
  <c r="C421" i="6"/>
  <c r="B421" i="6"/>
  <c r="A421" i="6"/>
  <c r="X420" i="6"/>
  <c r="W420" i="6"/>
  <c r="V420" i="6"/>
  <c r="U420" i="6"/>
  <c r="T420" i="6"/>
  <c r="S420" i="6"/>
  <c r="R420" i="6"/>
  <c r="Q420" i="6"/>
  <c r="P420" i="6"/>
  <c r="O420" i="6"/>
  <c r="N420" i="6"/>
  <c r="M420" i="6"/>
  <c r="L420" i="6"/>
  <c r="K420" i="6"/>
  <c r="J420" i="6"/>
  <c r="I420" i="6"/>
  <c r="H420" i="6"/>
  <c r="G420" i="6"/>
  <c r="F420" i="6"/>
  <c r="E420" i="6"/>
  <c r="D420" i="6"/>
  <c r="C420" i="6"/>
  <c r="B420" i="6"/>
  <c r="A420" i="6"/>
  <c r="X419" i="6"/>
  <c r="W419" i="6"/>
  <c r="V419" i="6"/>
  <c r="U419" i="6"/>
  <c r="T419" i="6"/>
  <c r="S419" i="6"/>
  <c r="R419" i="6"/>
  <c r="Q419" i="6"/>
  <c r="P419" i="6"/>
  <c r="O419" i="6"/>
  <c r="N419" i="6"/>
  <c r="M419" i="6"/>
  <c r="L419" i="6"/>
  <c r="K419" i="6"/>
  <c r="J419" i="6"/>
  <c r="I419" i="6"/>
  <c r="H419" i="6"/>
  <c r="G419" i="6"/>
  <c r="F419" i="6"/>
  <c r="E419" i="6"/>
  <c r="D419" i="6"/>
  <c r="C419" i="6"/>
  <c r="B419" i="6"/>
  <c r="A419" i="6"/>
  <c r="X418" i="6"/>
  <c r="W418" i="6"/>
  <c r="V418" i="6"/>
  <c r="U418" i="6"/>
  <c r="T418" i="6"/>
  <c r="S418" i="6"/>
  <c r="R418" i="6"/>
  <c r="Q418" i="6"/>
  <c r="P418" i="6"/>
  <c r="O418" i="6"/>
  <c r="N418" i="6"/>
  <c r="M418" i="6"/>
  <c r="L418" i="6"/>
  <c r="K418" i="6"/>
  <c r="J418" i="6"/>
  <c r="I418" i="6"/>
  <c r="H418" i="6"/>
  <c r="G418" i="6"/>
  <c r="F418" i="6"/>
  <c r="E418" i="6"/>
  <c r="D418" i="6"/>
  <c r="C418" i="6"/>
  <c r="B418" i="6"/>
  <c r="A418" i="6"/>
  <c r="X417" i="6"/>
  <c r="W417" i="6"/>
  <c r="V417" i="6"/>
  <c r="U417" i="6"/>
  <c r="T417" i="6"/>
  <c r="S417" i="6"/>
  <c r="R417" i="6"/>
  <c r="Q417" i="6"/>
  <c r="P417" i="6"/>
  <c r="O417" i="6"/>
  <c r="N417" i="6"/>
  <c r="M417" i="6"/>
  <c r="L417" i="6"/>
  <c r="K417" i="6"/>
  <c r="J417" i="6"/>
  <c r="I417" i="6"/>
  <c r="H417" i="6"/>
  <c r="G417" i="6"/>
  <c r="F417" i="6"/>
  <c r="E417" i="6"/>
  <c r="D417" i="6"/>
  <c r="C417" i="6"/>
  <c r="B417" i="6"/>
  <c r="A417" i="6"/>
  <c r="X416" i="6"/>
  <c r="W416" i="6"/>
  <c r="V416" i="6"/>
  <c r="U416" i="6"/>
  <c r="T416" i="6"/>
  <c r="S416" i="6"/>
  <c r="R416" i="6"/>
  <c r="Q416" i="6"/>
  <c r="P416" i="6"/>
  <c r="O416" i="6"/>
  <c r="N416" i="6"/>
  <c r="M416" i="6"/>
  <c r="L416" i="6"/>
  <c r="K416" i="6"/>
  <c r="J416" i="6"/>
  <c r="I416" i="6"/>
  <c r="H416" i="6"/>
  <c r="G416" i="6"/>
  <c r="F416" i="6"/>
  <c r="E416" i="6"/>
  <c r="D416" i="6"/>
  <c r="C416" i="6"/>
  <c r="B416" i="6"/>
  <c r="A416" i="6"/>
  <c r="X415" i="6"/>
  <c r="W415" i="6"/>
  <c r="V415" i="6"/>
  <c r="U415" i="6"/>
  <c r="T415" i="6"/>
  <c r="S415" i="6"/>
  <c r="R415" i="6"/>
  <c r="Q415" i="6"/>
  <c r="P415" i="6"/>
  <c r="O415" i="6"/>
  <c r="N415" i="6"/>
  <c r="M415" i="6"/>
  <c r="L415" i="6"/>
  <c r="K415" i="6"/>
  <c r="J415" i="6"/>
  <c r="I415" i="6"/>
  <c r="H415" i="6"/>
  <c r="G415" i="6"/>
  <c r="F415" i="6"/>
  <c r="E415" i="6"/>
  <c r="D415" i="6"/>
  <c r="C415" i="6"/>
  <c r="B415" i="6"/>
  <c r="A415" i="6"/>
  <c r="X414" i="6"/>
  <c r="W414" i="6"/>
  <c r="V414" i="6"/>
  <c r="U414" i="6"/>
  <c r="T414" i="6"/>
  <c r="S414" i="6"/>
  <c r="R414" i="6"/>
  <c r="Q414" i="6"/>
  <c r="P414" i="6"/>
  <c r="O414" i="6"/>
  <c r="N414" i="6"/>
  <c r="M414" i="6"/>
  <c r="L414" i="6"/>
  <c r="K414" i="6"/>
  <c r="J414" i="6"/>
  <c r="I414" i="6"/>
  <c r="H414" i="6"/>
  <c r="G414" i="6"/>
  <c r="F414" i="6"/>
  <c r="E414" i="6"/>
  <c r="D414" i="6"/>
  <c r="C414" i="6"/>
  <c r="B414" i="6"/>
  <c r="A414" i="6"/>
  <c r="X413" i="6"/>
  <c r="W413" i="6"/>
  <c r="V413" i="6"/>
  <c r="U413" i="6"/>
  <c r="T413" i="6"/>
  <c r="S413" i="6"/>
  <c r="R413" i="6"/>
  <c r="Q413" i="6"/>
  <c r="P413" i="6"/>
  <c r="O413" i="6"/>
  <c r="N413" i="6"/>
  <c r="M413" i="6"/>
  <c r="L413" i="6"/>
  <c r="K413" i="6"/>
  <c r="J413" i="6"/>
  <c r="I413" i="6"/>
  <c r="H413" i="6"/>
  <c r="G413" i="6"/>
  <c r="F413" i="6"/>
  <c r="E413" i="6"/>
  <c r="D413" i="6"/>
  <c r="C413" i="6"/>
  <c r="B413" i="6"/>
  <c r="A413" i="6"/>
  <c r="X412" i="6"/>
  <c r="W412" i="6"/>
  <c r="V412" i="6"/>
  <c r="U412" i="6"/>
  <c r="T412" i="6"/>
  <c r="S412" i="6"/>
  <c r="R412" i="6"/>
  <c r="Q412" i="6"/>
  <c r="P412" i="6"/>
  <c r="O412" i="6"/>
  <c r="N412" i="6"/>
  <c r="M412" i="6"/>
  <c r="L412" i="6"/>
  <c r="K412" i="6"/>
  <c r="J412" i="6"/>
  <c r="I412" i="6"/>
  <c r="H412" i="6"/>
  <c r="G412" i="6"/>
  <c r="F412" i="6"/>
  <c r="E412" i="6"/>
  <c r="D412" i="6"/>
  <c r="C412" i="6"/>
  <c r="B412" i="6"/>
  <c r="A412" i="6"/>
  <c r="X411" i="6"/>
  <c r="W411" i="6"/>
  <c r="V411" i="6"/>
  <c r="U411" i="6"/>
  <c r="T411" i="6"/>
  <c r="S411" i="6"/>
  <c r="R411" i="6"/>
  <c r="Q411" i="6"/>
  <c r="P411" i="6"/>
  <c r="O411" i="6"/>
  <c r="N411" i="6"/>
  <c r="M411" i="6"/>
  <c r="L411" i="6"/>
  <c r="K411" i="6"/>
  <c r="J411" i="6"/>
  <c r="I411" i="6"/>
  <c r="H411" i="6"/>
  <c r="G411" i="6"/>
  <c r="F411" i="6"/>
  <c r="E411" i="6"/>
  <c r="D411" i="6"/>
  <c r="C411" i="6"/>
  <c r="B411" i="6"/>
  <c r="A411" i="6"/>
  <c r="X410" i="6"/>
  <c r="W410" i="6"/>
  <c r="V410" i="6"/>
  <c r="U410" i="6"/>
  <c r="T410" i="6"/>
  <c r="S410" i="6"/>
  <c r="R410" i="6"/>
  <c r="Q410" i="6"/>
  <c r="P410" i="6"/>
  <c r="O410" i="6"/>
  <c r="N410" i="6"/>
  <c r="M410" i="6"/>
  <c r="L410" i="6"/>
  <c r="K410" i="6"/>
  <c r="J410" i="6"/>
  <c r="I410" i="6"/>
  <c r="H410" i="6"/>
  <c r="G410" i="6"/>
  <c r="F410" i="6"/>
  <c r="E410" i="6"/>
  <c r="D410" i="6"/>
  <c r="C410" i="6"/>
  <c r="B410" i="6"/>
  <c r="A410" i="6"/>
  <c r="X409" i="6"/>
  <c r="W409" i="6"/>
  <c r="V409" i="6"/>
  <c r="U409" i="6"/>
  <c r="T409" i="6"/>
  <c r="S409" i="6"/>
  <c r="R409" i="6"/>
  <c r="Q409" i="6"/>
  <c r="P409" i="6"/>
  <c r="O409" i="6"/>
  <c r="N409" i="6"/>
  <c r="M409" i="6"/>
  <c r="L409" i="6"/>
  <c r="K409" i="6"/>
  <c r="J409" i="6"/>
  <c r="I409" i="6"/>
  <c r="H409" i="6"/>
  <c r="G409" i="6"/>
  <c r="F409" i="6"/>
  <c r="E409" i="6"/>
  <c r="D409" i="6"/>
  <c r="C409" i="6"/>
  <c r="B409" i="6"/>
  <c r="A409" i="6"/>
  <c r="X408" i="6"/>
  <c r="W408" i="6"/>
  <c r="V408" i="6"/>
  <c r="U408" i="6"/>
  <c r="T408" i="6"/>
  <c r="S408" i="6"/>
  <c r="R408" i="6"/>
  <c r="Q408" i="6"/>
  <c r="P408" i="6"/>
  <c r="O408" i="6"/>
  <c r="N408" i="6"/>
  <c r="M408" i="6"/>
  <c r="L408" i="6"/>
  <c r="K408" i="6"/>
  <c r="J408" i="6"/>
  <c r="I408" i="6"/>
  <c r="H408" i="6"/>
  <c r="G408" i="6"/>
  <c r="F408" i="6"/>
  <c r="E408" i="6"/>
  <c r="D408" i="6"/>
  <c r="C408" i="6"/>
  <c r="B408" i="6"/>
  <c r="A408" i="6"/>
  <c r="X407" i="6"/>
  <c r="W407" i="6"/>
  <c r="V407" i="6"/>
  <c r="U407" i="6"/>
  <c r="T407" i="6"/>
  <c r="S407" i="6"/>
  <c r="R407" i="6"/>
  <c r="Q407" i="6"/>
  <c r="P407" i="6"/>
  <c r="O407" i="6"/>
  <c r="N407" i="6"/>
  <c r="M407" i="6"/>
  <c r="L407" i="6"/>
  <c r="K407" i="6"/>
  <c r="J407" i="6"/>
  <c r="I407" i="6"/>
  <c r="H407" i="6"/>
  <c r="G407" i="6"/>
  <c r="F407" i="6"/>
  <c r="E407" i="6"/>
  <c r="D407" i="6"/>
  <c r="C407" i="6"/>
  <c r="B407" i="6"/>
  <c r="A407" i="6"/>
  <c r="X406" i="6"/>
  <c r="W406" i="6"/>
  <c r="V406" i="6"/>
  <c r="U406" i="6"/>
  <c r="T406" i="6"/>
  <c r="S406" i="6"/>
  <c r="R406" i="6"/>
  <c r="Q406" i="6"/>
  <c r="P406" i="6"/>
  <c r="O406" i="6"/>
  <c r="N406" i="6"/>
  <c r="M406" i="6"/>
  <c r="L406" i="6"/>
  <c r="K406" i="6"/>
  <c r="J406" i="6"/>
  <c r="I406" i="6"/>
  <c r="H406" i="6"/>
  <c r="G406" i="6"/>
  <c r="F406" i="6"/>
  <c r="E406" i="6"/>
  <c r="D406" i="6"/>
  <c r="C406" i="6"/>
  <c r="B406" i="6"/>
  <c r="A406" i="6"/>
  <c r="X405" i="6"/>
  <c r="W405" i="6"/>
  <c r="V405" i="6"/>
  <c r="U405" i="6"/>
  <c r="T405" i="6"/>
  <c r="S405" i="6"/>
  <c r="R405" i="6"/>
  <c r="Q405" i="6"/>
  <c r="P405" i="6"/>
  <c r="O405" i="6"/>
  <c r="N405" i="6"/>
  <c r="M405" i="6"/>
  <c r="L405" i="6"/>
  <c r="K405" i="6"/>
  <c r="J405" i="6"/>
  <c r="I405" i="6"/>
  <c r="H405" i="6"/>
  <c r="G405" i="6"/>
  <c r="F405" i="6"/>
  <c r="E405" i="6"/>
  <c r="D405" i="6"/>
  <c r="C405" i="6"/>
  <c r="B405" i="6"/>
  <c r="A405" i="6"/>
  <c r="X404" i="6"/>
  <c r="W404" i="6"/>
  <c r="V404" i="6"/>
  <c r="U404" i="6"/>
  <c r="T404" i="6"/>
  <c r="S404" i="6"/>
  <c r="R404" i="6"/>
  <c r="Q404" i="6"/>
  <c r="P404" i="6"/>
  <c r="O404" i="6"/>
  <c r="N404" i="6"/>
  <c r="M404" i="6"/>
  <c r="L404" i="6"/>
  <c r="K404" i="6"/>
  <c r="J404" i="6"/>
  <c r="I404" i="6"/>
  <c r="H404" i="6"/>
  <c r="G404" i="6"/>
  <c r="F404" i="6"/>
  <c r="E404" i="6"/>
  <c r="D404" i="6"/>
  <c r="C404" i="6"/>
  <c r="B404" i="6"/>
  <c r="A404" i="6"/>
  <c r="X403" i="6"/>
  <c r="W403" i="6"/>
  <c r="V403" i="6"/>
  <c r="U403" i="6"/>
  <c r="T403" i="6"/>
  <c r="S403" i="6"/>
  <c r="R403" i="6"/>
  <c r="Q403" i="6"/>
  <c r="P403" i="6"/>
  <c r="O403" i="6"/>
  <c r="N403" i="6"/>
  <c r="M403" i="6"/>
  <c r="L403" i="6"/>
  <c r="K403" i="6"/>
  <c r="J403" i="6"/>
  <c r="I403" i="6"/>
  <c r="H403" i="6"/>
  <c r="G403" i="6"/>
  <c r="F403" i="6"/>
  <c r="E403" i="6"/>
  <c r="D403" i="6"/>
  <c r="C403" i="6"/>
  <c r="B403" i="6"/>
  <c r="A403" i="6"/>
  <c r="X402" i="6"/>
  <c r="W402" i="6"/>
  <c r="V402" i="6"/>
  <c r="U402" i="6"/>
  <c r="T402" i="6"/>
  <c r="S402" i="6"/>
  <c r="R402" i="6"/>
  <c r="Q402" i="6"/>
  <c r="P402" i="6"/>
  <c r="O402" i="6"/>
  <c r="N402" i="6"/>
  <c r="M402" i="6"/>
  <c r="L402" i="6"/>
  <c r="K402" i="6"/>
  <c r="J402" i="6"/>
  <c r="I402" i="6"/>
  <c r="H402" i="6"/>
  <c r="G402" i="6"/>
  <c r="F402" i="6"/>
  <c r="E402" i="6"/>
  <c r="D402" i="6"/>
  <c r="C402" i="6"/>
  <c r="B402" i="6"/>
  <c r="A402" i="6"/>
  <c r="X401" i="6"/>
  <c r="W401" i="6"/>
  <c r="V401" i="6"/>
  <c r="U401" i="6"/>
  <c r="T401" i="6"/>
  <c r="S401" i="6"/>
  <c r="R401" i="6"/>
  <c r="Q401" i="6"/>
  <c r="P401" i="6"/>
  <c r="O401" i="6"/>
  <c r="N401" i="6"/>
  <c r="M401" i="6"/>
  <c r="L401" i="6"/>
  <c r="K401" i="6"/>
  <c r="J401" i="6"/>
  <c r="I401" i="6"/>
  <c r="H401" i="6"/>
  <c r="G401" i="6"/>
  <c r="F401" i="6"/>
  <c r="E401" i="6"/>
  <c r="D401" i="6"/>
  <c r="C401" i="6"/>
  <c r="B401" i="6"/>
  <c r="A401" i="6"/>
  <c r="X400" i="6"/>
  <c r="W400" i="6"/>
  <c r="V400" i="6"/>
  <c r="U400" i="6"/>
  <c r="T400" i="6"/>
  <c r="S400" i="6"/>
  <c r="R400" i="6"/>
  <c r="Q400" i="6"/>
  <c r="P400" i="6"/>
  <c r="O400" i="6"/>
  <c r="N400" i="6"/>
  <c r="M400" i="6"/>
  <c r="L400" i="6"/>
  <c r="K400" i="6"/>
  <c r="J400" i="6"/>
  <c r="I400" i="6"/>
  <c r="H400" i="6"/>
  <c r="G400" i="6"/>
  <c r="F400" i="6"/>
  <c r="E400" i="6"/>
  <c r="D400" i="6"/>
  <c r="C400" i="6"/>
  <c r="B400" i="6"/>
  <c r="A400" i="6"/>
  <c r="X399" i="6"/>
  <c r="W399" i="6"/>
  <c r="V399" i="6"/>
  <c r="U399" i="6"/>
  <c r="T399" i="6"/>
  <c r="S399" i="6"/>
  <c r="R399" i="6"/>
  <c r="Q399" i="6"/>
  <c r="P399" i="6"/>
  <c r="O399" i="6"/>
  <c r="N399" i="6"/>
  <c r="M399" i="6"/>
  <c r="L399" i="6"/>
  <c r="K399" i="6"/>
  <c r="J399" i="6"/>
  <c r="I399" i="6"/>
  <c r="H399" i="6"/>
  <c r="G399" i="6"/>
  <c r="F399" i="6"/>
  <c r="E399" i="6"/>
  <c r="D399" i="6"/>
  <c r="C399" i="6"/>
  <c r="B399" i="6"/>
  <c r="A399" i="6"/>
  <c r="X398" i="6"/>
  <c r="W398" i="6"/>
  <c r="V398" i="6"/>
  <c r="U398" i="6"/>
  <c r="T398" i="6"/>
  <c r="S398" i="6"/>
  <c r="R398" i="6"/>
  <c r="Q398" i="6"/>
  <c r="P398" i="6"/>
  <c r="O398" i="6"/>
  <c r="N398" i="6"/>
  <c r="M398" i="6"/>
  <c r="L398" i="6"/>
  <c r="K398" i="6"/>
  <c r="J398" i="6"/>
  <c r="I398" i="6"/>
  <c r="H398" i="6"/>
  <c r="G398" i="6"/>
  <c r="F398" i="6"/>
  <c r="E398" i="6"/>
  <c r="D398" i="6"/>
  <c r="C398" i="6"/>
  <c r="B398" i="6"/>
  <c r="A398" i="6"/>
  <c r="X397" i="6"/>
  <c r="W397" i="6"/>
  <c r="V397" i="6"/>
  <c r="U397" i="6"/>
  <c r="T397" i="6"/>
  <c r="S397" i="6"/>
  <c r="R397" i="6"/>
  <c r="Q397" i="6"/>
  <c r="P397" i="6"/>
  <c r="O397" i="6"/>
  <c r="N397" i="6"/>
  <c r="M397" i="6"/>
  <c r="L397" i="6"/>
  <c r="K397" i="6"/>
  <c r="J397" i="6"/>
  <c r="I397" i="6"/>
  <c r="H397" i="6"/>
  <c r="G397" i="6"/>
  <c r="F397" i="6"/>
  <c r="E397" i="6"/>
  <c r="D397" i="6"/>
  <c r="C397" i="6"/>
  <c r="B397" i="6"/>
  <c r="A397" i="6"/>
  <c r="X396" i="6"/>
  <c r="W396" i="6"/>
  <c r="V396" i="6"/>
  <c r="U396" i="6"/>
  <c r="T396" i="6"/>
  <c r="S396" i="6"/>
  <c r="R396" i="6"/>
  <c r="Q396" i="6"/>
  <c r="P396" i="6"/>
  <c r="O396" i="6"/>
  <c r="N396" i="6"/>
  <c r="M396" i="6"/>
  <c r="L396" i="6"/>
  <c r="K396" i="6"/>
  <c r="J396" i="6"/>
  <c r="I396" i="6"/>
  <c r="H396" i="6"/>
  <c r="G396" i="6"/>
  <c r="F396" i="6"/>
  <c r="E396" i="6"/>
  <c r="D396" i="6"/>
  <c r="C396" i="6"/>
  <c r="B396" i="6"/>
  <c r="A396" i="6"/>
  <c r="X395" i="6"/>
  <c r="W395" i="6"/>
  <c r="V395" i="6"/>
  <c r="U395" i="6"/>
  <c r="T395" i="6"/>
  <c r="S395" i="6"/>
  <c r="R395" i="6"/>
  <c r="Q395" i="6"/>
  <c r="P395" i="6"/>
  <c r="O395" i="6"/>
  <c r="N395" i="6"/>
  <c r="M395" i="6"/>
  <c r="L395" i="6"/>
  <c r="K395" i="6"/>
  <c r="J395" i="6"/>
  <c r="I395" i="6"/>
  <c r="H395" i="6"/>
  <c r="G395" i="6"/>
  <c r="F395" i="6"/>
  <c r="E395" i="6"/>
  <c r="D395" i="6"/>
  <c r="C395" i="6"/>
  <c r="B395" i="6"/>
  <c r="A395" i="6"/>
  <c r="X394" i="6"/>
  <c r="W394" i="6"/>
  <c r="V394" i="6"/>
  <c r="U394" i="6"/>
  <c r="T394" i="6"/>
  <c r="S394" i="6"/>
  <c r="R394" i="6"/>
  <c r="Q394" i="6"/>
  <c r="P394" i="6"/>
  <c r="O394" i="6"/>
  <c r="N394" i="6"/>
  <c r="M394" i="6"/>
  <c r="L394" i="6"/>
  <c r="K394" i="6"/>
  <c r="J394" i="6"/>
  <c r="I394" i="6"/>
  <c r="H394" i="6"/>
  <c r="G394" i="6"/>
  <c r="F394" i="6"/>
  <c r="E394" i="6"/>
  <c r="D394" i="6"/>
  <c r="C394" i="6"/>
  <c r="B394" i="6"/>
  <c r="A394" i="6"/>
  <c r="X393" i="6"/>
  <c r="W393" i="6"/>
  <c r="V393" i="6"/>
  <c r="U393" i="6"/>
  <c r="T393" i="6"/>
  <c r="S393" i="6"/>
  <c r="R393" i="6"/>
  <c r="Q393" i="6"/>
  <c r="P393" i="6"/>
  <c r="O393" i="6"/>
  <c r="N393" i="6"/>
  <c r="M393" i="6"/>
  <c r="L393" i="6"/>
  <c r="K393" i="6"/>
  <c r="J393" i="6"/>
  <c r="I393" i="6"/>
  <c r="H393" i="6"/>
  <c r="G393" i="6"/>
  <c r="F393" i="6"/>
  <c r="E393" i="6"/>
  <c r="D393" i="6"/>
  <c r="C393" i="6"/>
  <c r="B393" i="6"/>
  <c r="A393" i="6"/>
  <c r="X392" i="6"/>
  <c r="W392" i="6"/>
  <c r="V392" i="6"/>
  <c r="U392" i="6"/>
  <c r="T392" i="6"/>
  <c r="S392" i="6"/>
  <c r="R392" i="6"/>
  <c r="Q392" i="6"/>
  <c r="P392" i="6"/>
  <c r="O392" i="6"/>
  <c r="N392" i="6"/>
  <c r="M392" i="6"/>
  <c r="L392" i="6"/>
  <c r="K392" i="6"/>
  <c r="J392" i="6"/>
  <c r="I392" i="6"/>
  <c r="H392" i="6"/>
  <c r="G392" i="6"/>
  <c r="F392" i="6"/>
  <c r="E392" i="6"/>
  <c r="D392" i="6"/>
  <c r="C392" i="6"/>
  <c r="B392" i="6"/>
  <c r="A392" i="6"/>
  <c r="X391" i="6"/>
  <c r="W391" i="6"/>
  <c r="V391" i="6"/>
  <c r="U391" i="6"/>
  <c r="T391" i="6"/>
  <c r="S391" i="6"/>
  <c r="R391" i="6"/>
  <c r="Q391" i="6"/>
  <c r="P391" i="6"/>
  <c r="O391" i="6"/>
  <c r="N391" i="6"/>
  <c r="M391" i="6"/>
  <c r="L391" i="6"/>
  <c r="K391" i="6"/>
  <c r="J391" i="6"/>
  <c r="I391" i="6"/>
  <c r="H391" i="6"/>
  <c r="G391" i="6"/>
  <c r="F391" i="6"/>
  <c r="E391" i="6"/>
  <c r="D391" i="6"/>
  <c r="C391" i="6"/>
  <c r="B391" i="6"/>
  <c r="A391" i="6"/>
  <c r="X390" i="6"/>
  <c r="W390" i="6"/>
  <c r="V390" i="6"/>
  <c r="U390" i="6"/>
  <c r="T390" i="6"/>
  <c r="S390" i="6"/>
  <c r="R390" i="6"/>
  <c r="Q390" i="6"/>
  <c r="P390" i="6"/>
  <c r="O390" i="6"/>
  <c r="N390" i="6"/>
  <c r="M390" i="6"/>
  <c r="L390" i="6"/>
  <c r="K390" i="6"/>
  <c r="J390" i="6"/>
  <c r="I390" i="6"/>
  <c r="H390" i="6"/>
  <c r="G390" i="6"/>
  <c r="F390" i="6"/>
  <c r="E390" i="6"/>
  <c r="D390" i="6"/>
  <c r="C390" i="6"/>
  <c r="B390" i="6"/>
  <c r="A390" i="6"/>
  <c r="X389" i="6"/>
  <c r="W389" i="6"/>
  <c r="V389" i="6"/>
  <c r="U389" i="6"/>
  <c r="T389" i="6"/>
  <c r="S389" i="6"/>
  <c r="R389" i="6"/>
  <c r="Q389" i="6"/>
  <c r="P389" i="6"/>
  <c r="O389" i="6"/>
  <c r="N389" i="6"/>
  <c r="M389" i="6"/>
  <c r="L389" i="6"/>
  <c r="K389" i="6"/>
  <c r="J389" i="6"/>
  <c r="I389" i="6"/>
  <c r="H389" i="6"/>
  <c r="G389" i="6"/>
  <c r="F389" i="6"/>
  <c r="E389" i="6"/>
  <c r="D389" i="6"/>
  <c r="C389" i="6"/>
  <c r="B389" i="6"/>
  <c r="A389" i="6"/>
  <c r="X388" i="6"/>
  <c r="W388" i="6"/>
  <c r="V388" i="6"/>
  <c r="U388" i="6"/>
  <c r="T388" i="6"/>
  <c r="S388" i="6"/>
  <c r="R388" i="6"/>
  <c r="Q388" i="6"/>
  <c r="P388" i="6"/>
  <c r="O388" i="6"/>
  <c r="N388" i="6"/>
  <c r="M388" i="6"/>
  <c r="L388" i="6"/>
  <c r="K388" i="6"/>
  <c r="J388" i="6"/>
  <c r="I388" i="6"/>
  <c r="H388" i="6"/>
  <c r="G388" i="6"/>
  <c r="F388" i="6"/>
  <c r="E388" i="6"/>
  <c r="D388" i="6"/>
  <c r="C388" i="6"/>
  <c r="B388" i="6"/>
  <c r="A388" i="6"/>
  <c r="X387" i="6"/>
  <c r="W387" i="6"/>
  <c r="V387" i="6"/>
  <c r="U387" i="6"/>
  <c r="T387" i="6"/>
  <c r="S387" i="6"/>
  <c r="R387" i="6"/>
  <c r="Q387" i="6"/>
  <c r="P387" i="6"/>
  <c r="O387" i="6"/>
  <c r="N387" i="6"/>
  <c r="M387" i="6"/>
  <c r="L387" i="6"/>
  <c r="K387" i="6"/>
  <c r="J387" i="6"/>
  <c r="I387" i="6"/>
  <c r="H387" i="6"/>
  <c r="G387" i="6"/>
  <c r="F387" i="6"/>
  <c r="E387" i="6"/>
  <c r="D387" i="6"/>
  <c r="C387" i="6"/>
  <c r="B387" i="6"/>
  <c r="A387" i="6"/>
  <c r="X386" i="6"/>
  <c r="W386" i="6"/>
  <c r="V386" i="6"/>
  <c r="U386" i="6"/>
  <c r="T386" i="6"/>
  <c r="S386" i="6"/>
  <c r="R386" i="6"/>
  <c r="Q386" i="6"/>
  <c r="P386" i="6"/>
  <c r="O386" i="6"/>
  <c r="N386" i="6"/>
  <c r="M386" i="6"/>
  <c r="L386" i="6"/>
  <c r="K386" i="6"/>
  <c r="J386" i="6"/>
  <c r="I386" i="6"/>
  <c r="H386" i="6"/>
  <c r="G386" i="6"/>
  <c r="F386" i="6"/>
  <c r="E386" i="6"/>
  <c r="D386" i="6"/>
  <c r="C386" i="6"/>
  <c r="B386" i="6"/>
  <c r="A386" i="6"/>
  <c r="X385" i="6"/>
  <c r="W385" i="6"/>
  <c r="V385" i="6"/>
  <c r="U385" i="6"/>
  <c r="T385" i="6"/>
  <c r="S385" i="6"/>
  <c r="R385" i="6"/>
  <c r="Q385" i="6"/>
  <c r="P385" i="6"/>
  <c r="O385" i="6"/>
  <c r="N385" i="6"/>
  <c r="M385" i="6"/>
  <c r="L385" i="6"/>
  <c r="K385" i="6"/>
  <c r="J385" i="6"/>
  <c r="I385" i="6"/>
  <c r="H385" i="6"/>
  <c r="G385" i="6"/>
  <c r="F385" i="6"/>
  <c r="E385" i="6"/>
  <c r="D385" i="6"/>
  <c r="C385" i="6"/>
  <c r="B385" i="6"/>
  <c r="A385" i="6"/>
  <c r="X384" i="6"/>
  <c r="W384" i="6"/>
  <c r="V384" i="6"/>
  <c r="U384" i="6"/>
  <c r="T384" i="6"/>
  <c r="S384" i="6"/>
  <c r="R384" i="6"/>
  <c r="Q384" i="6"/>
  <c r="P384" i="6"/>
  <c r="O384" i="6"/>
  <c r="N384" i="6"/>
  <c r="M384" i="6"/>
  <c r="L384" i="6"/>
  <c r="K384" i="6"/>
  <c r="J384" i="6"/>
  <c r="I384" i="6"/>
  <c r="H384" i="6"/>
  <c r="G384" i="6"/>
  <c r="F384" i="6"/>
  <c r="E384" i="6"/>
  <c r="D384" i="6"/>
  <c r="C384" i="6"/>
  <c r="B384" i="6"/>
  <c r="A384" i="6"/>
  <c r="X383" i="6"/>
  <c r="W383" i="6"/>
  <c r="V383" i="6"/>
  <c r="U383" i="6"/>
  <c r="T383" i="6"/>
  <c r="S383" i="6"/>
  <c r="R383" i="6"/>
  <c r="Q383" i="6"/>
  <c r="P383" i="6"/>
  <c r="O383" i="6"/>
  <c r="N383" i="6"/>
  <c r="M383" i="6"/>
  <c r="L383" i="6"/>
  <c r="K383" i="6"/>
  <c r="J383" i="6"/>
  <c r="I383" i="6"/>
  <c r="H383" i="6"/>
  <c r="G383" i="6"/>
  <c r="F383" i="6"/>
  <c r="E383" i="6"/>
  <c r="D383" i="6"/>
  <c r="C383" i="6"/>
  <c r="B383" i="6"/>
  <c r="A383" i="6"/>
  <c r="X382" i="6"/>
  <c r="W382" i="6"/>
  <c r="V382" i="6"/>
  <c r="U382" i="6"/>
  <c r="T382" i="6"/>
  <c r="S382" i="6"/>
  <c r="R382" i="6"/>
  <c r="Q382" i="6"/>
  <c r="P382" i="6"/>
  <c r="O382" i="6"/>
  <c r="N382" i="6"/>
  <c r="M382" i="6"/>
  <c r="L382" i="6"/>
  <c r="K382" i="6"/>
  <c r="J382" i="6"/>
  <c r="I382" i="6"/>
  <c r="H382" i="6"/>
  <c r="G382" i="6"/>
  <c r="F382" i="6"/>
  <c r="E382" i="6"/>
  <c r="D382" i="6"/>
  <c r="C382" i="6"/>
  <c r="B382" i="6"/>
  <c r="A382" i="6"/>
  <c r="X381" i="6"/>
  <c r="W381" i="6"/>
  <c r="V381" i="6"/>
  <c r="U381" i="6"/>
  <c r="T381" i="6"/>
  <c r="S381" i="6"/>
  <c r="R381" i="6"/>
  <c r="Q381" i="6"/>
  <c r="P381" i="6"/>
  <c r="O381" i="6"/>
  <c r="N381" i="6"/>
  <c r="M381" i="6"/>
  <c r="L381" i="6"/>
  <c r="K381" i="6"/>
  <c r="J381" i="6"/>
  <c r="I381" i="6"/>
  <c r="H381" i="6"/>
  <c r="G381" i="6"/>
  <c r="F381" i="6"/>
  <c r="E381" i="6"/>
  <c r="D381" i="6"/>
  <c r="C381" i="6"/>
  <c r="B381" i="6"/>
  <c r="A381" i="6"/>
  <c r="X380" i="6"/>
  <c r="W380" i="6"/>
  <c r="V380" i="6"/>
  <c r="U380" i="6"/>
  <c r="T380" i="6"/>
  <c r="S380" i="6"/>
  <c r="R380" i="6"/>
  <c r="Q380" i="6"/>
  <c r="P380" i="6"/>
  <c r="O380" i="6"/>
  <c r="N380" i="6"/>
  <c r="M380" i="6"/>
  <c r="L380" i="6"/>
  <c r="K380" i="6"/>
  <c r="J380" i="6"/>
  <c r="I380" i="6"/>
  <c r="H380" i="6"/>
  <c r="G380" i="6"/>
  <c r="F380" i="6"/>
  <c r="E380" i="6"/>
  <c r="D380" i="6"/>
  <c r="C380" i="6"/>
  <c r="B380" i="6"/>
  <c r="A380" i="6"/>
  <c r="X379" i="6"/>
  <c r="W379" i="6"/>
  <c r="V379" i="6"/>
  <c r="U379" i="6"/>
  <c r="T379" i="6"/>
  <c r="S379" i="6"/>
  <c r="R379" i="6"/>
  <c r="Q379" i="6"/>
  <c r="P379" i="6"/>
  <c r="O379" i="6"/>
  <c r="N379" i="6"/>
  <c r="M379" i="6"/>
  <c r="L379" i="6"/>
  <c r="K379" i="6"/>
  <c r="J379" i="6"/>
  <c r="I379" i="6"/>
  <c r="H379" i="6"/>
  <c r="G379" i="6"/>
  <c r="F379" i="6"/>
  <c r="E379" i="6"/>
  <c r="D379" i="6"/>
  <c r="C379" i="6"/>
  <c r="B379" i="6"/>
  <c r="A379" i="6"/>
  <c r="X378" i="6"/>
  <c r="W378" i="6"/>
  <c r="V378" i="6"/>
  <c r="U378" i="6"/>
  <c r="T378" i="6"/>
  <c r="S378" i="6"/>
  <c r="R378" i="6"/>
  <c r="Q378" i="6"/>
  <c r="P378" i="6"/>
  <c r="O378" i="6"/>
  <c r="N378" i="6"/>
  <c r="M378" i="6"/>
  <c r="L378" i="6"/>
  <c r="K378" i="6"/>
  <c r="J378" i="6"/>
  <c r="I378" i="6"/>
  <c r="H378" i="6"/>
  <c r="G378" i="6"/>
  <c r="F378" i="6"/>
  <c r="E378" i="6"/>
  <c r="D378" i="6"/>
  <c r="C378" i="6"/>
  <c r="B378" i="6"/>
  <c r="A378" i="6"/>
  <c r="X377" i="6"/>
  <c r="W377" i="6"/>
  <c r="V377" i="6"/>
  <c r="U377" i="6"/>
  <c r="T377" i="6"/>
  <c r="S377" i="6"/>
  <c r="R377" i="6"/>
  <c r="Q377" i="6"/>
  <c r="P377" i="6"/>
  <c r="O377" i="6"/>
  <c r="N377" i="6"/>
  <c r="M377" i="6"/>
  <c r="L377" i="6"/>
  <c r="K377" i="6"/>
  <c r="J377" i="6"/>
  <c r="I377" i="6"/>
  <c r="H377" i="6"/>
  <c r="G377" i="6"/>
  <c r="F377" i="6"/>
  <c r="E377" i="6"/>
  <c r="D377" i="6"/>
  <c r="C377" i="6"/>
  <c r="B377" i="6"/>
  <c r="A377" i="6"/>
  <c r="X376" i="6"/>
  <c r="W376" i="6"/>
  <c r="V376" i="6"/>
  <c r="U376" i="6"/>
  <c r="T376" i="6"/>
  <c r="S376" i="6"/>
  <c r="R376" i="6"/>
  <c r="Q376" i="6"/>
  <c r="P376" i="6"/>
  <c r="O376" i="6"/>
  <c r="N376" i="6"/>
  <c r="M376" i="6"/>
  <c r="L376" i="6"/>
  <c r="K376" i="6"/>
  <c r="J376" i="6"/>
  <c r="I376" i="6"/>
  <c r="H376" i="6"/>
  <c r="G376" i="6"/>
  <c r="F376" i="6"/>
  <c r="E376" i="6"/>
  <c r="D376" i="6"/>
  <c r="C376" i="6"/>
  <c r="B376" i="6"/>
  <c r="A376" i="6"/>
  <c r="X375" i="6"/>
  <c r="W375" i="6"/>
  <c r="V375" i="6"/>
  <c r="U375" i="6"/>
  <c r="T375" i="6"/>
  <c r="S375" i="6"/>
  <c r="R375" i="6"/>
  <c r="Q375" i="6"/>
  <c r="P375" i="6"/>
  <c r="O375" i="6"/>
  <c r="N375" i="6"/>
  <c r="M375" i="6"/>
  <c r="L375" i="6"/>
  <c r="K375" i="6"/>
  <c r="J375" i="6"/>
  <c r="I375" i="6"/>
  <c r="H375" i="6"/>
  <c r="G375" i="6"/>
  <c r="F375" i="6"/>
  <c r="E375" i="6"/>
  <c r="D375" i="6"/>
  <c r="C375" i="6"/>
  <c r="B375" i="6"/>
  <c r="A375" i="6"/>
  <c r="X374" i="6"/>
  <c r="W374" i="6"/>
  <c r="V374" i="6"/>
  <c r="U374" i="6"/>
  <c r="T374" i="6"/>
  <c r="S374" i="6"/>
  <c r="R374" i="6"/>
  <c r="Q374" i="6"/>
  <c r="P374" i="6"/>
  <c r="O374" i="6"/>
  <c r="N374" i="6"/>
  <c r="M374" i="6"/>
  <c r="L374" i="6"/>
  <c r="K374" i="6"/>
  <c r="J374" i="6"/>
  <c r="I374" i="6"/>
  <c r="H374" i="6"/>
  <c r="G374" i="6"/>
  <c r="F374" i="6"/>
  <c r="E374" i="6"/>
  <c r="D374" i="6"/>
  <c r="C374" i="6"/>
  <c r="B374" i="6"/>
  <c r="A374" i="6"/>
  <c r="X373" i="6"/>
  <c r="W373" i="6"/>
  <c r="V373" i="6"/>
  <c r="U373" i="6"/>
  <c r="T373" i="6"/>
  <c r="S373" i="6"/>
  <c r="R373" i="6"/>
  <c r="Q373" i="6"/>
  <c r="P373" i="6"/>
  <c r="O373" i="6"/>
  <c r="N373" i="6"/>
  <c r="M373" i="6"/>
  <c r="L373" i="6"/>
  <c r="K373" i="6"/>
  <c r="J373" i="6"/>
  <c r="I373" i="6"/>
  <c r="H373" i="6"/>
  <c r="G373" i="6"/>
  <c r="F373" i="6"/>
  <c r="E373" i="6"/>
  <c r="D373" i="6"/>
  <c r="C373" i="6"/>
  <c r="B373" i="6"/>
  <c r="A373" i="6"/>
  <c r="X372" i="6"/>
  <c r="W372" i="6"/>
  <c r="V372" i="6"/>
  <c r="U372" i="6"/>
  <c r="T372" i="6"/>
  <c r="S372" i="6"/>
  <c r="R372" i="6"/>
  <c r="Q372" i="6"/>
  <c r="P372" i="6"/>
  <c r="O372" i="6"/>
  <c r="N372" i="6"/>
  <c r="M372" i="6"/>
  <c r="L372" i="6"/>
  <c r="K372" i="6"/>
  <c r="J372" i="6"/>
  <c r="I372" i="6"/>
  <c r="H372" i="6"/>
  <c r="G372" i="6"/>
  <c r="F372" i="6"/>
  <c r="E372" i="6"/>
  <c r="D372" i="6"/>
  <c r="C372" i="6"/>
  <c r="B372" i="6"/>
  <c r="A372" i="6"/>
  <c r="X371" i="6"/>
  <c r="W371" i="6"/>
  <c r="V371" i="6"/>
  <c r="U371" i="6"/>
  <c r="T371" i="6"/>
  <c r="S371" i="6"/>
  <c r="R371" i="6"/>
  <c r="Q371" i="6"/>
  <c r="P371" i="6"/>
  <c r="O371" i="6"/>
  <c r="N371" i="6"/>
  <c r="M371" i="6"/>
  <c r="L371" i="6"/>
  <c r="K371" i="6"/>
  <c r="J371" i="6"/>
  <c r="I371" i="6"/>
  <c r="H371" i="6"/>
  <c r="G371" i="6"/>
  <c r="F371" i="6"/>
  <c r="E371" i="6"/>
  <c r="D371" i="6"/>
  <c r="C371" i="6"/>
  <c r="B371" i="6"/>
  <c r="A371" i="6"/>
  <c r="X370" i="6"/>
  <c r="W370" i="6"/>
  <c r="V370" i="6"/>
  <c r="U370" i="6"/>
  <c r="T370" i="6"/>
  <c r="S370" i="6"/>
  <c r="R370" i="6"/>
  <c r="Q370" i="6"/>
  <c r="P370" i="6"/>
  <c r="O370" i="6"/>
  <c r="N370" i="6"/>
  <c r="M370" i="6"/>
  <c r="L370" i="6"/>
  <c r="K370" i="6"/>
  <c r="J370" i="6"/>
  <c r="I370" i="6"/>
  <c r="H370" i="6"/>
  <c r="G370" i="6"/>
  <c r="F370" i="6"/>
  <c r="E370" i="6"/>
  <c r="D370" i="6"/>
  <c r="C370" i="6"/>
  <c r="B370" i="6"/>
  <c r="A370" i="6"/>
  <c r="X369" i="6"/>
  <c r="W369" i="6"/>
  <c r="V369" i="6"/>
  <c r="U369" i="6"/>
  <c r="T369" i="6"/>
  <c r="S369" i="6"/>
  <c r="R369" i="6"/>
  <c r="Q369" i="6"/>
  <c r="P369" i="6"/>
  <c r="O369" i="6"/>
  <c r="N369" i="6"/>
  <c r="M369" i="6"/>
  <c r="L369" i="6"/>
  <c r="K369" i="6"/>
  <c r="J369" i="6"/>
  <c r="I369" i="6"/>
  <c r="H369" i="6"/>
  <c r="G369" i="6"/>
  <c r="F369" i="6"/>
  <c r="E369" i="6"/>
  <c r="D369" i="6"/>
  <c r="C369" i="6"/>
  <c r="B369" i="6"/>
  <c r="A369" i="6"/>
  <c r="X368" i="6"/>
  <c r="W368" i="6"/>
  <c r="V368" i="6"/>
  <c r="U368" i="6"/>
  <c r="T368" i="6"/>
  <c r="S368" i="6"/>
  <c r="R368" i="6"/>
  <c r="Q368" i="6"/>
  <c r="P368" i="6"/>
  <c r="O368" i="6"/>
  <c r="N368" i="6"/>
  <c r="M368" i="6"/>
  <c r="L368" i="6"/>
  <c r="K368" i="6"/>
  <c r="J368" i="6"/>
  <c r="I368" i="6"/>
  <c r="H368" i="6"/>
  <c r="G368" i="6"/>
  <c r="F368" i="6"/>
  <c r="E368" i="6"/>
  <c r="D368" i="6"/>
  <c r="C368" i="6"/>
  <c r="B368" i="6"/>
  <c r="A368" i="6"/>
  <c r="X367" i="6"/>
  <c r="W367" i="6"/>
  <c r="V367" i="6"/>
  <c r="U367" i="6"/>
  <c r="T367" i="6"/>
  <c r="S367" i="6"/>
  <c r="R367" i="6"/>
  <c r="Q367" i="6"/>
  <c r="P367" i="6"/>
  <c r="O367" i="6"/>
  <c r="N367" i="6"/>
  <c r="M367" i="6"/>
  <c r="L367" i="6"/>
  <c r="K367" i="6"/>
  <c r="J367" i="6"/>
  <c r="I367" i="6"/>
  <c r="H367" i="6"/>
  <c r="G367" i="6"/>
  <c r="F367" i="6"/>
  <c r="E367" i="6"/>
  <c r="D367" i="6"/>
  <c r="C367" i="6"/>
  <c r="B367" i="6"/>
  <c r="A367" i="6"/>
  <c r="X366" i="6"/>
  <c r="W366" i="6"/>
  <c r="V366" i="6"/>
  <c r="U366" i="6"/>
  <c r="T366" i="6"/>
  <c r="S366" i="6"/>
  <c r="R366" i="6"/>
  <c r="Q366" i="6"/>
  <c r="P366" i="6"/>
  <c r="O366" i="6"/>
  <c r="N366" i="6"/>
  <c r="M366" i="6"/>
  <c r="L366" i="6"/>
  <c r="K366" i="6"/>
  <c r="J366" i="6"/>
  <c r="I366" i="6"/>
  <c r="H366" i="6"/>
  <c r="G366" i="6"/>
  <c r="F366" i="6"/>
  <c r="E366" i="6"/>
  <c r="D366" i="6"/>
  <c r="C366" i="6"/>
  <c r="B366" i="6"/>
  <c r="A366" i="6"/>
  <c r="X365" i="6"/>
  <c r="W365" i="6"/>
  <c r="V365" i="6"/>
  <c r="U365" i="6"/>
  <c r="T365" i="6"/>
  <c r="S365" i="6"/>
  <c r="R365" i="6"/>
  <c r="Q365" i="6"/>
  <c r="P365" i="6"/>
  <c r="O365" i="6"/>
  <c r="N365" i="6"/>
  <c r="M365" i="6"/>
  <c r="L365" i="6"/>
  <c r="K365" i="6"/>
  <c r="J365" i="6"/>
  <c r="I365" i="6"/>
  <c r="H365" i="6"/>
  <c r="G365" i="6"/>
  <c r="F365" i="6"/>
  <c r="E365" i="6"/>
  <c r="D365" i="6"/>
  <c r="C365" i="6"/>
  <c r="B365" i="6"/>
  <c r="A365" i="6"/>
  <c r="X364" i="6"/>
  <c r="W364" i="6"/>
  <c r="V364" i="6"/>
  <c r="U364" i="6"/>
  <c r="T364" i="6"/>
  <c r="S364" i="6"/>
  <c r="R364" i="6"/>
  <c r="Q364" i="6"/>
  <c r="P364" i="6"/>
  <c r="O364" i="6"/>
  <c r="N364" i="6"/>
  <c r="M364" i="6"/>
  <c r="L364" i="6"/>
  <c r="K364" i="6"/>
  <c r="J364" i="6"/>
  <c r="I364" i="6"/>
  <c r="H364" i="6"/>
  <c r="G364" i="6"/>
  <c r="F364" i="6"/>
  <c r="E364" i="6"/>
  <c r="D364" i="6"/>
  <c r="C364" i="6"/>
  <c r="B364" i="6"/>
  <c r="A364" i="6"/>
  <c r="X363" i="6"/>
  <c r="W363" i="6"/>
  <c r="V363" i="6"/>
  <c r="U363" i="6"/>
  <c r="T363" i="6"/>
  <c r="S363" i="6"/>
  <c r="R363" i="6"/>
  <c r="Q363" i="6"/>
  <c r="P363" i="6"/>
  <c r="O363" i="6"/>
  <c r="N363" i="6"/>
  <c r="M363" i="6"/>
  <c r="L363" i="6"/>
  <c r="K363" i="6"/>
  <c r="J363" i="6"/>
  <c r="I363" i="6"/>
  <c r="H363" i="6"/>
  <c r="G363" i="6"/>
  <c r="F363" i="6"/>
  <c r="E363" i="6"/>
  <c r="D363" i="6"/>
  <c r="C363" i="6"/>
  <c r="B363" i="6"/>
  <c r="A363" i="6"/>
  <c r="X362" i="6"/>
  <c r="W362" i="6"/>
  <c r="V362" i="6"/>
  <c r="U362" i="6"/>
  <c r="T362" i="6"/>
  <c r="S362" i="6"/>
  <c r="R362" i="6"/>
  <c r="Q362" i="6"/>
  <c r="P362" i="6"/>
  <c r="O362" i="6"/>
  <c r="N362" i="6"/>
  <c r="M362" i="6"/>
  <c r="L362" i="6"/>
  <c r="K362" i="6"/>
  <c r="J362" i="6"/>
  <c r="I362" i="6"/>
  <c r="H362" i="6"/>
  <c r="G362" i="6"/>
  <c r="F362" i="6"/>
  <c r="E362" i="6"/>
  <c r="D362" i="6"/>
  <c r="C362" i="6"/>
  <c r="B362" i="6"/>
  <c r="A362" i="6"/>
  <c r="X361" i="6"/>
  <c r="W361" i="6"/>
  <c r="V361" i="6"/>
  <c r="U361" i="6"/>
  <c r="T361" i="6"/>
  <c r="S361" i="6"/>
  <c r="R361" i="6"/>
  <c r="Q361" i="6"/>
  <c r="P361" i="6"/>
  <c r="O361" i="6"/>
  <c r="N361" i="6"/>
  <c r="M361" i="6"/>
  <c r="L361" i="6"/>
  <c r="K361" i="6"/>
  <c r="J361" i="6"/>
  <c r="I361" i="6"/>
  <c r="H361" i="6"/>
  <c r="G361" i="6"/>
  <c r="F361" i="6"/>
  <c r="E361" i="6"/>
  <c r="D361" i="6"/>
  <c r="C361" i="6"/>
  <c r="B361" i="6"/>
  <c r="A361" i="6"/>
  <c r="X360" i="6"/>
  <c r="W360" i="6"/>
  <c r="V360" i="6"/>
  <c r="U360" i="6"/>
  <c r="T360" i="6"/>
  <c r="S360" i="6"/>
  <c r="R360" i="6"/>
  <c r="Q360" i="6"/>
  <c r="P360" i="6"/>
  <c r="O360" i="6"/>
  <c r="N360" i="6"/>
  <c r="M360" i="6"/>
  <c r="L360" i="6"/>
  <c r="K360" i="6"/>
  <c r="J360" i="6"/>
  <c r="I360" i="6"/>
  <c r="H360" i="6"/>
  <c r="G360" i="6"/>
  <c r="F360" i="6"/>
  <c r="E360" i="6"/>
  <c r="D360" i="6"/>
  <c r="C360" i="6"/>
  <c r="B360" i="6"/>
  <c r="A360" i="6"/>
  <c r="X359" i="6"/>
  <c r="W359" i="6"/>
  <c r="V359" i="6"/>
  <c r="U359" i="6"/>
  <c r="T359" i="6"/>
  <c r="S359" i="6"/>
  <c r="R359" i="6"/>
  <c r="Q359" i="6"/>
  <c r="P359" i="6"/>
  <c r="O359" i="6"/>
  <c r="N359" i="6"/>
  <c r="M359" i="6"/>
  <c r="L359" i="6"/>
  <c r="K359" i="6"/>
  <c r="J359" i="6"/>
  <c r="I359" i="6"/>
  <c r="H359" i="6"/>
  <c r="G359" i="6"/>
  <c r="F359" i="6"/>
  <c r="E359" i="6"/>
  <c r="D359" i="6"/>
  <c r="C359" i="6"/>
  <c r="B359" i="6"/>
  <c r="A359" i="6"/>
  <c r="X358" i="6"/>
  <c r="W358" i="6"/>
  <c r="V358" i="6"/>
  <c r="U358" i="6"/>
  <c r="T358" i="6"/>
  <c r="S358" i="6"/>
  <c r="R358" i="6"/>
  <c r="Q358" i="6"/>
  <c r="P358" i="6"/>
  <c r="O358" i="6"/>
  <c r="N358" i="6"/>
  <c r="M358" i="6"/>
  <c r="L358" i="6"/>
  <c r="K358" i="6"/>
  <c r="J358" i="6"/>
  <c r="I358" i="6"/>
  <c r="H358" i="6"/>
  <c r="G358" i="6"/>
  <c r="F358" i="6"/>
  <c r="E358" i="6"/>
  <c r="D358" i="6"/>
  <c r="C358" i="6"/>
  <c r="B358" i="6"/>
  <c r="A358" i="6"/>
  <c r="X357" i="6"/>
  <c r="W357" i="6"/>
  <c r="V357" i="6"/>
  <c r="U357" i="6"/>
  <c r="T357" i="6"/>
  <c r="S357" i="6"/>
  <c r="R357" i="6"/>
  <c r="Q357" i="6"/>
  <c r="P357" i="6"/>
  <c r="O357" i="6"/>
  <c r="N357" i="6"/>
  <c r="M357" i="6"/>
  <c r="L357" i="6"/>
  <c r="K357" i="6"/>
  <c r="J357" i="6"/>
  <c r="I357" i="6"/>
  <c r="H357" i="6"/>
  <c r="G357" i="6"/>
  <c r="F357" i="6"/>
  <c r="E357" i="6"/>
  <c r="D357" i="6"/>
  <c r="C357" i="6"/>
  <c r="B357" i="6"/>
  <c r="A357" i="6"/>
  <c r="X356" i="6"/>
  <c r="W356" i="6"/>
  <c r="V356" i="6"/>
  <c r="U356" i="6"/>
  <c r="T356" i="6"/>
  <c r="S356" i="6"/>
  <c r="R356" i="6"/>
  <c r="Q356" i="6"/>
  <c r="P356" i="6"/>
  <c r="O356" i="6"/>
  <c r="N356" i="6"/>
  <c r="M356" i="6"/>
  <c r="L356" i="6"/>
  <c r="K356" i="6"/>
  <c r="J356" i="6"/>
  <c r="I356" i="6"/>
  <c r="H356" i="6"/>
  <c r="G356" i="6"/>
  <c r="F356" i="6"/>
  <c r="E356" i="6"/>
  <c r="D356" i="6"/>
  <c r="C356" i="6"/>
  <c r="B356" i="6"/>
  <c r="A356" i="6"/>
  <c r="X355" i="6"/>
  <c r="W355" i="6"/>
  <c r="V355" i="6"/>
  <c r="U355" i="6"/>
  <c r="T355" i="6"/>
  <c r="S355" i="6"/>
  <c r="R355" i="6"/>
  <c r="Q355" i="6"/>
  <c r="P355" i="6"/>
  <c r="O355" i="6"/>
  <c r="N355" i="6"/>
  <c r="M355" i="6"/>
  <c r="L355" i="6"/>
  <c r="K355" i="6"/>
  <c r="J355" i="6"/>
  <c r="I355" i="6"/>
  <c r="H355" i="6"/>
  <c r="G355" i="6"/>
  <c r="F355" i="6"/>
  <c r="E355" i="6"/>
  <c r="D355" i="6"/>
  <c r="C355" i="6"/>
  <c r="B355" i="6"/>
  <c r="A355" i="6"/>
  <c r="X354" i="6"/>
  <c r="W354" i="6"/>
  <c r="V354" i="6"/>
  <c r="U354" i="6"/>
  <c r="T354" i="6"/>
  <c r="S354" i="6"/>
  <c r="R354" i="6"/>
  <c r="Q354" i="6"/>
  <c r="P354" i="6"/>
  <c r="O354" i="6"/>
  <c r="N354" i="6"/>
  <c r="M354" i="6"/>
  <c r="L354" i="6"/>
  <c r="K354" i="6"/>
  <c r="J354" i="6"/>
  <c r="I354" i="6"/>
  <c r="H354" i="6"/>
  <c r="G354" i="6"/>
  <c r="F354" i="6"/>
  <c r="E354" i="6"/>
  <c r="D354" i="6"/>
  <c r="C354" i="6"/>
  <c r="B354" i="6"/>
  <c r="A354" i="6"/>
  <c r="X353" i="6"/>
  <c r="W353" i="6"/>
  <c r="V353" i="6"/>
  <c r="U353" i="6"/>
  <c r="T353" i="6"/>
  <c r="S353" i="6"/>
  <c r="R353" i="6"/>
  <c r="Q353" i="6"/>
  <c r="P353" i="6"/>
  <c r="O353" i="6"/>
  <c r="N353" i="6"/>
  <c r="M353" i="6"/>
  <c r="L353" i="6"/>
  <c r="K353" i="6"/>
  <c r="J353" i="6"/>
  <c r="I353" i="6"/>
  <c r="H353" i="6"/>
  <c r="G353" i="6"/>
  <c r="F353" i="6"/>
  <c r="E353" i="6"/>
  <c r="D353" i="6"/>
  <c r="C353" i="6"/>
  <c r="B353" i="6"/>
  <c r="A353" i="6"/>
  <c r="X352" i="6"/>
  <c r="W352" i="6"/>
  <c r="V352" i="6"/>
  <c r="U352" i="6"/>
  <c r="T352" i="6"/>
  <c r="S352" i="6"/>
  <c r="R352" i="6"/>
  <c r="Q352" i="6"/>
  <c r="P352" i="6"/>
  <c r="O352" i="6"/>
  <c r="N352" i="6"/>
  <c r="M352" i="6"/>
  <c r="L352" i="6"/>
  <c r="K352" i="6"/>
  <c r="J352" i="6"/>
  <c r="I352" i="6"/>
  <c r="H352" i="6"/>
  <c r="G352" i="6"/>
  <c r="F352" i="6"/>
  <c r="E352" i="6"/>
  <c r="D352" i="6"/>
  <c r="C352" i="6"/>
  <c r="B352" i="6"/>
  <c r="A352" i="6"/>
  <c r="X351" i="6"/>
  <c r="W351" i="6"/>
  <c r="V351" i="6"/>
  <c r="U351" i="6"/>
  <c r="T351" i="6"/>
  <c r="S351" i="6"/>
  <c r="R351" i="6"/>
  <c r="Q351" i="6"/>
  <c r="P351" i="6"/>
  <c r="O351" i="6"/>
  <c r="N351" i="6"/>
  <c r="M351" i="6"/>
  <c r="L351" i="6"/>
  <c r="K351" i="6"/>
  <c r="J351" i="6"/>
  <c r="I351" i="6"/>
  <c r="H351" i="6"/>
  <c r="G351" i="6"/>
  <c r="F351" i="6"/>
  <c r="E351" i="6"/>
  <c r="D351" i="6"/>
  <c r="C351" i="6"/>
  <c r="B351" i="6"/>
  <c r="A351" i="6"/>
  <c r="X350" i="6"/>
  <c r="W350" i="6"/>
  <c r="V350" i="6"/>
  <c r="U350" i="6"/>
  <c r="T350" i="6"/>
  <c r="S350" i="6"/>
  <c r="R350" i="6"/>
  <c r="Q350" i="6"/>
  <c r="P350" i="6"/>
  <c r="O350" i="6"/>
  <c r="N350" i="6"/>
  <c r="M350" i="6"/>
  <c r="L350" i="6"/>
  <c r="K350" i="6"/>
  <c r="J350" i="6"/>
  <c r="I350" i="6"/>
  <c r="H350" i="6"/>
  <c r="G350" i="6"/>
  <c r="F350" i="6"/>
  <c r="E350" i="6"/>
  <c r="D350" i="6"/>
  <c r="C350" i="6"/>
  <c r="B350" i="6"/>
  <c r="A350" i="6"/>
  <c r="X349" i="6"/>
  <c r="W349" i="6"/>
  <c r="V349" i="6"/>
  <c r="U349" i="6"/>
  <c r="T349" i="6"/>
  <c r="S349" i="6"/>
  <c r="R349" i="6"/>
  <c r="Q349" i="6"/>
  <c r="P349" i="6"/>
  <c r="O349" i="6"/>
  <c r="N349" i="6"/>
  <c r="M349" i="6"/>
  <c r="L349" i="6"/>
  <c r="K349" i="6"/>
  <c r="J349" i="6"/>
  <c r="I349" i="6"/>
  <c r="H349" i="6"/>
  <c r="G349" i="6"/>
  <c r="F349" i="6"/>
  <c r="E349" i="6"/>
  <c r="D349" i="6"/>
  <c r="C349" i="6"/>
  <c r="B349" i="6"/>
  <c r="A349" i="6"/>
  <c r="X348" i="6"/>
  <c r="W348" i="6"/>
  <c r="V348" i="6"/>
  <c r="U348" i="6"/>
  <c r="T348" i="6"/>
  <c r="S348" i="6"/>
  <c r="R348" i="6"/>
  <c r="Q348" i="6"/>
  <c r="P348" i="6"/>
  <c r="O348" i="6"/>
  <c r="N348" i="6"/>
  <c r="M348" i="6"/>
  <c r="L348" i="6"/>
  <c r="K348" i="6"/>
  <c r="J348" i="6"/>
  <c r="I348" i="6"/>
  <c r="H348" i="6"/>
  <c r="G348" i="6"/>
  <c r="F348" i="6"/>
  <c r="E348" i="6"/>
  <c r="D348" i="6"/>
  <c r="C348" i="6"/>
  <c r="B348" i="6"/>
  <c r="A348" i="6"/>
  <c r="X347" i="6"/>
  <c r="W347" i="6"/>
  <c r="V347" i="6"/>
  <c r="U347" i="6"/>
  <c r="T347" i="6"/>
  <c r="S347" i="6"/>
  <c r="R347" i="6"/>
  <c r="Q347" i="6"/>
  <c r="P347" i="6"/>
  <c r="O347" i="6"/>
  <c r="N347" i="6"/>
  <c r="M347" i="6"/>
  <c r="L347" i="6"/>
  <c r="K347" i="6"/>
  <c r="J347" i="6"/>
  <c r="I347" i="6"/>
  <c r="H347" i="6"/>
  <c r="G347" i="6"/>
  <c r="F347" i="6"/>
  <c r="E347" i="6"/>
  <c r="D347" i="6"/>
  <c r="C347" i="6"/>
  <c r="B347" i="6"/>
  <c r="A347" i="6"/>
  <c r="X346" i="6"/>
  <c r="W346" i="6"/>
  <c r="V346" i="6"/>
  <c r="U346" i="6"/>
  <c r="T346" i="6"/>
  <c r="S346" i="6"/>
  <c r="R346" i="6"/>
  <c r="Q346" i="6"/>
  <c r="P346" i="6"/>
  <c r="O346" i="6"/>
  <c r="N346" i="6"/>
  <c r="M346" i="6"/>
  <c r="L346" i="6"/>
  <c r="K346" i="6"/>
  <c r="J346" i="6"/>
  <c r="I346" i="6"/>
  <c r="H346" i="6"/>
  <c r="G346" i="6"/>
  <c r="F346" i="6"/>
  <c r="E346" i="6"/>
  <c r="D346" i="6"/>
  <c r="C346" i="6"/>
  <c r="B346" i="6"/>
  <c r="A346" i="6"/>
  <c r="X345" i="6"/>
  <c r="W345" i="6"/>
  <c r="V345" i="6"/>
  <c r="U345" i="6"/>
  <c r="T345" i="6"/>
  <c r="S345" i="6"/>
  <c r="R345" i="6"/>
  <c r="Q345" i="6"/>
  <c r="P345" i="6"/>
  <c r="O345" i="6"/>
  <c r="N345" i="6"/>
  <c r="M345" i="6"/>
  <c r="L345" i="6"/>
  <c r="K345" i="6"/>
  <c r="J345" i="6"/>
  <c r="I345" i="6"/>
  <c r="H345" i="6"/>
  <c r="G345" i="6"/>
  <c r="F345" i="6"/>
  <c r="E345" i="6"/>
  <c r="D345" i="6"/>
  <c r="C345" i="6"/>
  <c r="B345" i="6"/>
  <c r="A345" i="6"/>
  <c r="X344" i="6"/>
  <c r="W344" i="6"/>
  <c r="V344" i="6"/>
  <c r="U344" i="6"/>
  <c r="T344" i="6"/>
  <c r="S344" i="6"/>
  <c r="R344" i="6"/>
  <c r="Q344" i="6"/>
  <c r="P344" i="6"/>
  <c r="O344" i="6"/>
  <c r="N344" i="6"/>
  <c r="M344" i="6"/>
  <c r="L344" i="6"/>
  <c r="K344" i="6"/>
  <c r="J344" i="6"/>
  <c r="I344" i="6"/>
  <c r="H344" i="6"/>
  <c r="G344" i="6"/>
  <c r="F344" i="6"/>
  <c r="E344" i="6"/>
  <c r="D344" i="6"/>
  <c r="C344" i="6"/>
  <c r="B344" i="6"/>
  <c r="A344" i="6"/>
  <c r="X343" i="6"/>
  <c r="W343" i="6"/>
  <c r="V343" i="6"/>
  <c r="U343" i="6"/>
  <c r="T343" i="6"/>
  <c r="S343" i="6"/>
  <c r="R343" i="6"/>
  <c r="Q343" i="6"/>
  <c r="P343" i="6"/>
  <c r="O343" i="6"/>
  <c r="N343" i="6"/>
  <c r="M343" i="6"/>
  <c r="L343" i="6"/>
  <c r="K343" i="6"/>
  <c r="J343" i="6"/>
  <c r="I343" i="6"/>
  <c r="H343" i="6"/>
  <c r="G343" i="6"/>
  <c r="F343" i="6"/>
  <c r="E343" i="6"/>
  <c r="D343" i="6"/>
  <c r="C343" i="6"/>
  <c r="B343" i="6"/>
  <c r="A343" i="6"/>
  <c r="X342" i="6"/>
  <c r="W342" i="6"/>
  <c r="V342" i="6"/>
  <c r="U342" i="6"/>
  <c r="T342" i="6"/>
  <c r="S342" i="6"/>
  <c r="R342" i="6"/>
  <c r="Q342" i="6"/>
  <c r="P342" i="6"/>
  <c r="O342" i="6"/>
  <c r="N342" i="6"/>
  <c r="M342" i="6"/>
  <c r="L342" i="6"/>
  <c r="K342" i="6"/>
  <c r="J342" i="6"/>
  <c r="I342" i="6"/>
  <c r="H342" i="6"/>
  <c r="G342" i="6"/>
  <c r="F342" i="6"/>
  <c r="E342" i="6"/>
  <c r="D342" i="6"/>
  <c r="C342" i="6"/>
  <c r="B342" i="6"/>
  <c r="A342" i="6"/>
  <c r="X341" i="6"/>
  <c r="W341" i="6"/>
  <c r="V341" i="6"/>
  <c r="U341" i="6"/>
  <c r="T341" i="6"/>
  <c r="S341" i="6"/>
  <c r="R341" i="6"/>
  <c r="Q341" i="6"/>
  <c r="P341" i="6"/>
  <c r="O341" i="6"/>
  <c r="N341" i="6"/>
  <c r="M341" i="6"/>
  <c r="L341" i="6"/>
  <c r="K341" i="6"/>
  <c r="J341" i="6"/>
  <c r="I341" i="6"/>
  <c r="H341" i="6"/>
  <c r="G341" i="6"/>
  <c r="F341" i="6"/>
  <c r="E341" i="6"/>
  <c r="D341" i="6"/>
  <c r="C341" i="6"/>
  <c r="B341" i="6"/>
  <c r="A341" i="6"/>
  <c r="X340" i="6"/>
  <c r="W340" i="6"/>
  <c r="V340" i="6"/>
  <c r="U340" i="6"/>
  <c r="T340" i="6"/>
  <c r="S340" i="6"/>
  <c r="R340" i="6"/>
  <c r="Q340" i="6"/>
  <c r="P340" i="6"/>
  <c r="O340" i="6"/>
  <c r="N340" i="6"/>
  <c r="M340" i="6"/>
  <c r="L340" i="6"/>
  <c r="K340" i="6"/>
  <c r="J340" i="6"/>
  <c r="I340" i="6"/>
  <c r="H340" i="6"/>
  <c r="G340" i="6"/>
  <c r="F340" i="6"/>
  <c r="E340" i="6"/>
  <c r="D340" i="6"/>
  <c r="C340" i="6"/>
  <c r="B340" i="6"/>
  <c r="A340" i="6"/>
  <c r="X339" i="6"/>
  <c r="W339" i="6"/>
  <c r="V339" i="6"/>
  <c r="U339" i="6"/>
  <c r="T339" i="6"/>
  <c r="S339" i="6"/>
  <c r="R339" i="6"/>
  <c r="Q339" i="6"/>
  <c r="P339" i="6"/>
  <c r="O339" i="6"/>
  <c r="N339" i="6"/>
  <c r="M339" i="6"/>
  <c r="L339" i="6"/>
  <c r="K339" i="6"/>
  <c r="J339" i="6"/>
  <c r="I339" i="6"/>
  <c r="H339" i="6"/>
  <c r="G339" i="6"/>
  <c r="F339" i="6"/>
  <c r="E339" i="6"/>
  <c r="D339" i="6"/>
  <c r="C339" i="6"/>
  <c r="B339" i="6"/>
  <c r="A339" i="6"/>
  <c r="X338" i="6"/>
  <c r="W338" i="6"/>
  <c r="V338" i="6"/>
  <c r="U338" i="6"/>
  <c r="T338" i="6"/>
  <c r="S338" i="6"/>
  <c r="R338" i="6"/>
  <c r="Q338" i="6"/>
  <c r="P338" i="6"/>
  <c r="O338" i="6"/>
  <c r="N338" i="6"/>
  <c r="M338" i="6"/>
  <c r="L338" i="6"/>
  <c r="K338" i="6"/>
  <c r="J338" i="6"/>
  <c r="I338" i="6"/>
  <c r="H338" i="6"/>
  <c r="G338" i="6"/>
  <c r="F338" i="6"/>
  <c r="E338" i="6"/>
  <c r="D338" i="6"/>
  <c r="C338" i="6"/>
  <c r="B338" i="6"/>
  <c r="A338" i="6"/>
  <c r="X337" i="6"/>
  <c r="W337" i="6"/>
  <c r="V337" i="6"/>
  <c r="U337" i="6"/>
  <c r="T337" i="6"/>
  <c r="S337" i="6"/>
  <c r="R337" i="6"/>
  <c r="Q337" i="6"/>
  <c r="P337" i="6"/>
  <c r="O337" i="6"/>
  <c r="N337" i="6"/>
  <c r="M337" i="6"/>
  <c r="L337" i="6"/>
  <c r="K337" i="6"/>
  <c r="J337" i="6"/>
  <c r="I337" i="6"/>
  <c r="H337" i="6"/>
  <c r="G337" i="6"/>
  <c r="F337" i="6"/>
  <c r="E337" i="6"/>
  <c r="D337" i="6"/>
  <c r="C337" i="6"/>
  <c r="B337" i="6"/>
  <c r="A337" i="6"/>
  <c r="X336" i="6"/>
  <c r="W336" i="6"/>
  <c r="V336" i="6"/>
  <c r="U336" i="6"/>
  <c r="T336" i="6"/>
  <c r="S336" i="6"/>
  <c r="R336" i="6"/>
  <c r="Q336" i="6"/>
  <c r="P336" i="6"/>
  <c r="O336" i="6"/>
  <c r="N336" i="6"/>
  <c r="M336" i="6"/>
  <c r="L336" i="6"/>
  <c r="K336" i="6"/>
  <c r="J336" i="6"/>
  <c r="I336" i="6"/>
  <c r="H336" i="6"/>
  <c r="G336" i="6"/>
  <c r="F336" i="6"/>
  <c r="E336" i="6"/>
  <c r="D336" i="6"/>
  <c r="C336" i="6"/>
  <c r="B336" i="6"/>
  <c r="A336" i="6"/>
  <c r="X335" i="6"/>
  <c r="W335" i="6"/>
  <c r="V335" i="6"/>
  <c r="U335" i="6"/>
  <c r="T335" i="6"/>
  <c r="S335" i="6"/>
  <c r="R335" i="6"/>
  <c r="Q335" i="6"/>
  <c r="P335" i="6"/>
  <c r="O335" i="6"/>
  <c r="N335" i="6"/>
  <c r="M335" i="6"/>
  <c r="L335" i="6"/>
  <c r="K335" i="6"/>
  <c r="J335" i="6"/>
  <c r="I335" i="6"/>
  <c r="H335" i="6"/>
  <c r="G335" i="6"/>
  <c r="F335" i="6"/>
  <c r="E335" i="6"/>
  <c r="D335" i="6"/>
  <c r="C335" i="6"/>
  <c r="B335" i="6"/>
  <c r="A335" i="6"/>
  <c r="X334" i="6"/>
  <c r="W334" i="6"/>
  <c r="V334" i="6"/>
  <c r="U334" i="6"/>
  <c r="T334" i="6"/>
  <c r="S334" i="6"/>
  <c r="R334" i="6"/>
  <c r="Q334" i="6"/>
  <c r="P334" i="6"/>
  <c r="O334" i="6"/>
  <c r="N334" i="6"/>
  <c r="M334" i="6"/>
  <c r="L334" i="6"/>
  <c r="K334" i="6"/>
  <c r="J334" i="6"/>
  <c r="I334" i="6"/>
  <c r="H334" i="6"/>
  <c r="G334" i="6"/>
  <c r="F334" i="6"/>
  <c r="E334" i="6"/>
  <c r="D334" i="6"/>
  <c r="C334" i="6"/>
  <c r="B334" i="6"/>
  <c r="A334" i="6"/>
  <c r="X333" i="6"/>
  <c r="W333" i="6"/>
  <c r="V333" i="6"/>
  <c r="U333" i="6"/>
  <c r="T333" i="6"/>
  <c r="S333" i="6"/>
  <c r="R333" i="6"/>
  <c r="Q333" i="6"/>
  <c r="P333" i="6"/>
  <c r="O333" i="6"/>
  <c r="N333" i="6"/>
  <c r="M333" i="6"/>
  <c r="L333" i="6"/>
  <c r="K333" i="6"/>
  <c r="J333" i="6"/>
  <c r="I333" i="6"/>
  <c r="H333" i="6"/>
  <c r="G333" i="6"/>
  <c r="F333" i="6"/>
  <c r="E333" i="6"/>
  <c r="D333" i="6"/>
  <c r="C333" i="6"/>
  <c r="B333" i="6"/>
  <c r="A333" i="6"/>
  <c r="X332" i="6"/>
  <c r="W332" i="6"/>
  <c r="V332" i="6"/>
  <c r="U332" i="6"/>
  <c r="T332" i="6"/>
  <c r="S332" i="6"/>
  <c r="R332" i="6"/>
  <c r="Q332" i="6"/>
  <c r="P332" i="6"/>
  <c r="O332" i="6"/>
  <c r="N332" i="6"/>
  <c r="M332" i="6"/>
  <c r="L332" i="6"/>
  <c r="K332" i="6"/>
  <c r="J332" i="6"/>
  <c r="I332" i="6"/>
  <c r="H332" i="6"/>
  <c r="G332" i="6"/>
  <c r="F332" i="6"/>
  <c r="E332" i="6"/>
  <c r="D332" i="6"/>
  <c r="C332" i="6"/>
  <c r="B332" i="6"/>
  <c r="A332" i="6"/>
  <c r="X331" i="6"/>
  <c r="W331" i="6"/>
  <c r="V331" i="6"/>
  <c r="U331" i="6"/>
  <c r="T331" i="6"/>
  <c r="S331" i="6"/>
  <c r="R331" i="6"/>
  <c r="Q331" i="6"/>
  <c r="P331" i="6"/>
  <c r="O331" i="6"/>
  <c r="N331" i="6"/>
  <c r="M331" i="6"/>
  <c r="L331" i="6"/>
  <c r="K331" i="6"/>
  <c r="J331" i="6"/>
  <c r="I331" i="6"/>
  <c r="H331" i="6"/>
  <c r="G331" i="6"/>
  <c r="F331" i="6"/>
  <c r="E331" i="6"/>
  <c r="D331" i="6"/>
  <c r="C331" i="6"/>
  <c r="B331" i="6"/>
  <c r="A331" i="6"/>
  <c r="X330" i="6"/>
  <c r="W330" i="6"/>
  <c r="V330" i="6"/>
  <c r="U330" i="6"/>
  <c r="T330" i="6"/>
  <c r="S330" i="6"/>
  <c r="R330" i="6"/>
  <c r="Q330" i="6"/>
  <c r="P330" i="6"/>
  <c r="O330" i="6"/>
  <c r="N330" i="6"/>
  <c r="M330" i="6"/>
  <c r="L330" i="6"/>
  <c r="K330" i="6"/>
  <c r="J330" i="6"/>
  <c r="I330" i="6"/>
  <c r="H330" i="6"/>
  <c r="G330" i="6"/>
  <c r="F330" i="6"/>
  <c r="E330" i="6"/>
  <c r="D330" i="6"/>
  <c r="C330" i="6"/>
  <c r="B330" i="6"/>
  <c r="A330" i="6"/>
  <c r="X329" i="6"/>
  <c r="W329" i="6"/>
  <c r="V329" i="6"/>
  <c r="U329" i="6"/>
  <c r="T329" i="6"/>
  <c r="S329" i="6"/>
  <c r="R329" i="6"/>
  <c r="Q329" i="6"/>
  <c r="P329" i="6"/>
  <c r="O329" i="6"/>
  <c r="N329" i="6"/>
  <c r="M329" i="6"/>
  <c r="L329" i="6"/>
  <c r="K329" i="6"/>
  <c r="J329" i="6"/>
  <c r="I329" i="6"/>
  <c r="H329" i="6"/>
  <c r="G329" i="6"/>
  <c r="F329" i="6"/>
  <c r="E329" i="6"/>
  <c r="D329" i="6"/>
  <c r="C329" i="6"/>
  <c r="B329" i="6"/>
  <c r="A329" i="6"/>
  <c r="X328" i="6"/>
  <c r="W328" i="6"/>
  <c r="V328" i="6"/>
  <c r="U328" i="6"/>
  <c r="T328" i="6"/>
  <c r="S328" i="6"/>
  <c r="R328" i="6"/>
  <c r="Q328" i="6"/>
  <c r="P328" i="6"/>
  <c r="O328" i="6"/>
  <c r="N328" i="6"/>
  <c r="M328" i="6"/>
  <c r="L328" i="6"/>
  <c r="K328" i="6"/>
  <c r="J328" i="6"/>
  <c r="I328" i="6"/>
  <c r="H328" i="6"/>
  <c r="G328" i="6"/>
  <c r="F328" i="6"/>
  <c r="E328" i="6"/>
  <c r="D328" i="6"/>
  <c r="C328" i="6"/>
  <c r="B328" i="6"/>
  <c r="A328" i="6"/>
  <c r="X327" i="6"/>
  <c r="W327" i="6"/>
  <c r="V327" i="6"/>
  <c r="U327" i="6"/>
  <c r="T327" i="6"/>
  <c r="S327" i="6"/>
  <c r="R327" i="6"/>
  <c r="Q327" i="6"/>
  <c r="P327" i="6"/>
  <c r="O327" i="6"/>
  <c r="N327" i="6"/>
  <c r="M327" i="6"/>
  <c r="L327" i="6"/>
  <c r="K327" i="6"/>
  <c r="J327" i="6"/>
  <c r="I327" i="6"/>
  <c r="H327" i="6"/>
  <c r="G327" i="6"/>
  <c r="F327" i="6"/>
  <c r="E327" i="6"/>
  <c r="D327" i="6"/>
  <c r="C327" i="6"/>
  <c r="B327" i="6"/>
  <c r="A327" i="6"/>
  <c r="X326" i="6"/>
  <c r="W326" i="6"/>
  <c r="V326" i="6"/>
  <c r="U326" i="6"/>
  <c r="T326" i="6"/>
  <c r="S326" i="6"/>
  <c r="R326" i="6"/>
  <c r="Q326" i="6"/>
  <c r="P326" i="6"/>
  <c r="O326" i="6"/>
  <c r="N326" i="6"/>
  <c r="M326" i="6"/>
  <c r="L326" i="6"/>
  <c r="K326" i="6"/>
  <c r="J326" i="6"/>
  <c r="I326" i="6"/>
  <c r="H326" i="6"/>
  <c r="G326" i="6"/>
  <c r="F326" i="6"/>
  <c r="E326" i="6"/>
  <c r="D326" i="6"/>
  <c r="C326" i="6"/>
  <c r="B326" i="6"/>
  <c r="A326" i="6"/>
  <c r="X325" i="6"/>
  <c r="W325" i="6"/>
  <c r="V325" i="6"/>
  <c r="U325" i="6"/>
  <c r="T325" i="6"/>
  <c r="S325" i="6"/>
  <c r="R325" i="6"/>
  <c r="Q325" i="6"/>
  <c r="P325" i="6"/>
  <c r="O325" i="6"/>
  <c r="N325" i="6"/>
  <c r="M325" i="6"/>
  <c r="L325" i="6"/>
  <c r="K325" i="6"/>
  <c r="J325" i="6"/>
  <c r="I325" i="6"/>
  <c r="H325" i="6"/>
  <c r="G325" i="6"/>
  <c r="F325" i="6"/>
  <c r="E325" i="6"/>
  <c r="D325" i="6"/>
  <c r="C325" i="6"/>
  <c r="B325" i="6"/>
  <c r="A325" i="6"/>
  <c r="X324" i="6"/>
  <c r="W324" i="6"/>
  <c r="V324" i="6"/>
  <c r="U324" i="6"/>
  <c r="T324" i="6"/>
  <c r="S324" i="6"/>
  <c r="R324" i="6"/>
  <c r="Q324" i="6"/>
  <c r="P324" i="6"/>
  <c r="O324" i="6"/>
  <c r="N324" i="6"/>
  <c r="M324" i="6"/>
  <c r="L324" i="6"/>
  <c r="K324" i="6"/>
  <c r="J324" i="6"/>
  <c r="I324" i="6"/>
  <c r="H324" i="6"/>
  <c r="G324" i="6"/>
  <c r="F324" i="6"/>
  <c r="E324" i="6"/>
  <c r="D324" i="6"/>
  <c r="C324" i="6"/>
  <c r="B324" i="6"/>
  <c r="A324" i="6"/>
  <c r="X323" i="6"/>
  <c r="W323" i="6"/>
  <c r="V323" i="6"/>
  <c r="U323" i="6"/>
  <c r="T323" i="6"/>
  <c r="S323" i="6"/>
  <c r="R323" i="6"/>
  <c r="Q323" i="6"/>
  <c r="P323" i="6"/>
  <c r="O323" i="6"/>
  <c r="N323" i="6"/>
  <c r="M323" i="6"/>
  <c r="L323" i="6"/>
  <c r="K323" i="6"/>
  <c r="J323" i="6"/>
  <c r="I323" i="6"/>
  <c r="H323" i="6"/>
  <c r="G323" i="6"/>
  <c r="F323" i="6"/>
  <c r="E323" i="6"/>
  <c r="D323" i="6"/>
  <c r="C323" i="6"/>
  <c r="B323" i="6"/>
  <c r="A323" i="6"/>
  <c r="X322" i="6"/>
  <c r="W322" i="6"/>
  <c r="V322" i="6"/>
  <c r="U322" i="6"/>
  <c r="T322" i="6"/>
  <c r="S322" i="6"/>
  <c r="R322" i="6"/>
  <c r="Q322" i="6"/>
  <c r="P322" i="6"/>
  <c r="O322" i="6"/>
  <c r="N322" i="6"/>
  <c r="M322" i="6"/>
  <c r="L322" i="6"/>
  <c r="K322" i="6"/>
  <c r="J322" i="6"/>
  <c r="I322" i="6"/>
  <c r="H322" i="6"/>
  <c r="G322" i="6"/>
  <c r="F322" i="6"/>
  <c r="E322" i="6"/>
  <c r="D322" i="6"/>
  <c r="C322" i="6"/>
  <c r="B322" i="6"/>
  <c r="A322" i="6"/>
  <c r="X321" i="6"/>
  <c r="W321" i="6"/>
  <c r="V321" i="6"/>
  <c r="U321" i="6"/>
  <c r="T321" i="6"/>
  <c r="S321" i="6"/>
  <c r="R321" i="6"/>
  <c r="Q321" i="6"/>
  <c r="P321" i="6"/>
  <c r="O321" i="6"/>
  <c r="N321" i="6"/>
  <c r="M321" i="6"/>
  <c r="L321" i="6"/>
  <c r="K321" i="6"/>
  <c r="J321" i="6"/>
  <c r="I321" i="6"/>
  <c r="H321" i="6"/>
  <c r="G321" i="6"/>
  <c r="F321" i="6"/>
  <c r="E321" i="6"/>
  <c r="D321" i="6"/>
  <c r="C321" i="6"/>
  <c r="B321" i="6"/>
  <c r="A321" i="6"/>
  <c r="X320" i="6"/>
  <c r="W320" i="6"/>
  <c r="V320" i="6"/>
  <c r="U320" i="6"/>
  <c r="T320" i="6"/>
  <c r="S320" i="6"/>
  <c r="R320" i="6"/>
  <c r="Q320" i="6"/>
  <c r="P320" i="6"/>
  <c r="O320" i="6"/>
  <c r="N320" i="6"/>
  <c r="M320" i="6"/>
  <c r="L320" i="6"/>
  <c r="K320" i="6"/>
  <c r="J320" i="6"/>
  <c r="I320" i="6"/>
  <c r="H320" i="6"/>
  <c r="G320" i="6"/>
  <c r="F320" i="6"/>
  <c r="E320" i="6"/>
  <c r="D320" i="6"/>
  <c r="C320" i="6"/>
  <c r="B320" i="6"/>
  <c r="A320" i="6"/>
  <c r="X319" i="6"/>
  <c r="W319" i="6"/>
  <c r="V319" i="6"/>
  <c r="U319" i="6"/>
  <c r="T319" i="6"/>
  <c r="S319" i="6"/>
  <c r="R319" i="6"/>
  <c r="Q319" i="6"/>
  <c r="P319" i="6"/>
  <c r="O319" i="6"/>
  <c r="N319" i="6"/>
  <c r="M319" i="6"/>
  <c r="L319" i="6"/>
  <c r="K319" i="6"/>
  <c r="J319" i="6"/>
  <c r="I319" i="6"/>
  <c r="H319" i="6"/>
  <c r="G319" i="6"/>
  <c r="F319" i="6"/>
  <c r="E319" i="6"/>
  <c r="D319" i="6"/>
  <c r="C319" i="6"/>
  <c r="B319" i="6"/>
  <c r="A319" i="6"/>
  <c r="X318" i="6"/>
  <c r="W318" i="6"/>
  <c r="V318" i="6"/>
  <c r="U318" i="6"/>
  <c r="T318" i="6"/>
  <c r="S318" i="6"/>
  <c r="R318" i="6"/>
  <c r="Q318" i="6"/>
  <c r="P318" i="6"/>
  <c r="O318" i="6"/>
  <c r="N318" i="6"/>
  <c r="M318" i="6"/>
  <c r="L318" i="6"/>
  <c r="K318" i="6"/>
  <c r="J318" i="6"/>
  <c r="I318" i="6"/>
  <c r="H318" i="6"/>
  <c r="G318" i="6"/>
  <c r="F318" i="6"/>
  <c r="E318" i="6"/>
  <c r="D318" i="6"/>
  <c r="C318" i="6"/>
  <c r="B318" i="6"/>
  <c r="A318" i="6"/>
  <c r="X317" i="6"/>
  <c r="W317" i="6"/>
  <c r="V317" i="6"/>
  <c r="U317" i="6"/>
  <c r="T317" i="6"/>
  <c r="S317" i="6"/>
  <c r="R317" i="6"/>
  <c r="Q317" i="6"/>
  <c r="P317" i="6"/>
  <c r="O317" i="6"/>
  <c r="N317" i="6"/>
  <c r="M317" i="6"/>
  <c r="L317" i="6"/>
  <c r="K317" i="6"/>
  <c r="J317" i="6"/>
  <c r="I317" i="6"/>
  <c r="H317" i="6"/>
  <c r="G317" i="6"/>
  <c r="F317" i="6"/>
  <c r="E317" i="6"/>
  <c r="D317" i="6"/>
  <c r="C317" i="6"/>
  <c r="B317" i="6"/>
  <c r="A317" i="6"/>
  <c r="X316" i="6"/>
  <c r="W316" i="6"/>
  <c r="V316" i="6"/>
  <c r="U316" i="6"/>
  <c r="T316" i="6"/>
  <c r="S316" i="6"/>
  <c r="R316" i="6"/>
  <c r="Q316" i="6"/>
  <c r="P316" i="6"/>
  <c r="O316" i="6"/>
  <c r="N316" i="6"/>
  <c r="M316" i="6"/>
  <c r="L316" i="6"/>
  <c r="K316" i="6"/>
  <c r="J316" i="6"/>
  <c r="I316" i="6"/>
  <c r="H316" i="6"/>
  <c r="G316" i="6"/>
  <c r="F316" i="6"/>
  <c r="E316" i="6"/>
  <c r="D316" i="6"/>
  <c r="C316" i="6"/>
  <c r="B316" i="6"/>
  <c r="A316" i="6"/>
  <c r="X315" i="6"/>
  <c r="W315" i="6"/>
  <c r="V315" i="6"/>
  <c r="U315" i="6"/>
  <c r="T315" i="6"/>
  <c r="S315" i="6"/>
  <c r="R315" i="6"/>
  <c r="Q315" i="6"/>
  <c r="P315" i="6"/>
  <c r="O315" i="6"/>
  <c r="N315" i="6"/>
  <c r="M315" i="6"/>
  <c r="L315" i="6"/>
  <c r="K315" i="6"/>
  <c r="J315" i="6"/>
  <c r="I315" i="6"/>
  <c r="H315" i="6"/>
  <c r="G315" i="6"/>
  <c r="F315" i="6"/>
  <c r="E315" i="6"/>
  <c r="D315" i="6"/>
  <c r="C315" i="6"/>
  <c r="B315" i="6"/>
  <c r="A315" i="6"/>
  <c r="X314" i="6"/>
  <c r="W314" i="6"/>
  <c r="V314" i="6"/>
  <c r="U314" i="6"/>
  <c r="T314" i="6"/>
  <c r="S314" i="6"/>
  <c r="R314" i="6"/>
  <c r="Q314" i="6"/>
  <c r="P314" i="6"/>
  <c r="O314" i="6"/>
  <c r="N314" i="6"/>
  <c r="M314" i="6"/>
  <c r="L314" i="6"/>
  <c r="K314" i="6"/>
  <c r="J314" i="6"/>
  <c r="I314" i="6"/>
  <c r="H314" i="6"/>
  <c r="G314" i="6"/>
  <c r="F314" i="6"/>
  <c r="E314" i="6"/>
  <c r="D314" i="6"/>
  <c r="C314" i="6"/>
  <c r="B314" i="6"/>
  <c r="A314" i="6"/>
  <c r="X313" i="6"/>
  <c r="W313" i="6"/>
  <c r="V313" i="6"/>
  <c r="U313" i="6"/>
  <c r="T313" i="6"/>
  <c r="S313" i="6"/>
  <c r="R313" i="6"/>
  <c r="Q313" i="6"/>
  <c r="P313" i="6"/>
  <c r="O313" i="6"/>
  <c r="N313" i="6"/>
  <c r="M313" i="6"/>
  <c r="L313" i="6"/>
  <c r="K313" i="6"/>
  <c r="J313" i="6"/>
  <c r="I313" i="6"/>
  <c r="H313" i="6"/>
  <c r="G313" i="6"/>
  <c r="F313" i="6"/>
  <c r="E313" i="6"/>
  <c r="D313" i="6"/>
  <c r="C313" i="6"/>
  <c r="B313" i="6"/>
  <c r="A313" i="6"/>
  <c r="X312" i="6"/>
  <c r="W312" i="6"/>
  <c r="V312" i="6"/>
  <c r="U312" i="6"/>
  <c r="T312" i="6"/>
  <c r="S312" i="6"/>
  <c r="R312" i="6"/>
  <c r="Q312" i="6"/>
  <c r="P312" i="6"/>
  <c r="O312" i="6"/>
  <c r="N312" i="6"/>
  <c r="M312" i="6"/>
  <c r="L312" i="6"/>
  <c r="K312" i="6"/>
  <c r="J312" i="6"/>
  <c r="I312" i="6"/>
  <c r="H312" i="6"/>
  <c r="G312" i="6"/>
  <c r="F312" i="6"/>
  <c r="E312" i="6"/>
  <c r="D312" i="6"/>
  <c r="C312" i="6"/>
  <c r="B312" i="6"/>
  <c r="A312" i="6"/>
  <c r="X311" i="6"/>
  <c r="W311" i="6"/>
  <c r="V311" i="6"/>
  <c r="U311" i="6"/>
  <c r="T311" i="6"/>
  <c r="S311" i="6"/>
  <c r="R311" i="6"/>
  <c r="Q311" i="6"/>
  <c r="P311" i="6"/>
  <c r="O311" i="6"/>
  <c r="N311" i="6"/>
  <c r="M311" i="6"/>
  <c r="L311" i="6"/>
  <c r="K311" i="6"/>
  <c r="J311" i="6"/>
  <c r="I311" i="6"/>
  <c r="H311" i="6"/>
  <c r="G311" i="6"/>
  <c r="F311" i="6"/>
  <c r="E311" i="6"/>
  <c r="D311" i="6"/>
  <c r="C311" i="6"/>
  <c r="B311" i="6"/>
  <c r="A311" i="6"/>
  <c r="X310" i="6"/>
  <c r="W310" i="6"/>
  <c r="V310" i="6"/>
  <c r="U310" i="6"/>
  <c r="T310" i="6"/>
  <c r="S310" i="6"/>
  <c r="R310" i="6"/>
  <c r="Q310" i="6"/>
  <c r="P310" i="6"/>
  <c r="O310" i="6"/>
  <c r="N310" i="6"/>
  <c r="M310" i="6"/>
  <c r="L310" i="6"/>
  <c r="K310" i="6"/>
  <c r="J310" i="6"/>
  <c r="I310" i="6"/>
  <c r="H310" i="6"/>
  <c r="G310" i="6"/>
  <c r="F310" i="6"/>
  <c r="E310" i="6"/>
  <c r="D310" i="6"/>
  <c r="C310" i="6"/>
  <c r="B310" i="6"/>
  <c r="A310" i="6"/>
  <c r="X309" i="6"/>
  <c r="W309" i="6"/>
  <c r="V309" i="6"/>
  <c r="U309" i="6"/>
  <c r="T309" i="6"/>
  <c r="S309" i="6"/>
  <c r="R309" i="6"/>
  <c r="Q309" i="6"/>
  <c r="P309" i="6"/>
  <c r="O309" i="6"/>
  <c r="N309" i="6"/>
  <c r="M309" i="6"/>
  <c r="L309" i="6"/>
  <c r="K309" i="6"/>
  <c r="J309" i="6"/>
  <c r="I309" i="6"/>
  <c r="H309" i="6"/>
  <c r="G309" i="6"/>
  <c r="F309" i="6"/>
  <c r="E309" i="6"/>
  <c r="D309" i="6"/>
  <c r="C309" i="6"/>
  <c r="B309" i="6"/>
  <c r="A309" i="6"/>
  <c r="X308" i="6"/>
  <c r="W308" i="6"/>
  <c r="V308" i="6"/>
  <c r="U308" i="6"/>
  <c r="T308" i="6"/>
  <c r="S308" i="6"/>
  <c r="R308" i="6"/>
  <c r="Q308" i="6"/>
  <c r="P308" i="6"/>
  <c r="O308" i="6"/>
  <c r="N308" i="6"/>
  <c r="M308" i="6"/>
  <c r="L308" i="6"/>
  <c r="K308" i="6"/>
  <c r="J308" i="6"/>
  <c r="I308" i="6"/>
  <c r="H308" i="6"/>
  <c r="G308" i="6"/>
  <c r="F308" i="6"/>
  <c r="E308" i="6"/>
  <c r="D308" i="6"/>
  <c r="C308" i="6"/>
  <c r="B308" i="6"/>
  <c r="A308" i="6"/>
  <c r="X307" i="6"/>
  <c r="W307" i="6"/>
  <c r="V307" i="6"/>
  <c r="U307" i="6"/>
  <c r="T307" i="6"/>
  <c r="S307" i="6"/>
  <c r="R307" i="6"/>
  <c r="Q307" i="6"/>
  <c r="P307" i="6"/>
  <c r="O307" i="6"/>
  <c r="N307" i="6"/>
  <c r="M307" i="6"/>
  <c r="L307" i="6"/>
  <c r="K307" i="6"/>
  <c r="J307" i="6"/>
  <c r="I307" i="6"/>
  <c r="H307" i="6"/>
  <c r="G307" i="6"/>
  <c r="F307" i="6"/>
  <c r="E307" i="6"/>
  <c r="D307" i="6"/>
  <c r="C307" i="6"/>
  <c r="B307" i="6"/>
  <c r="A307" i="6"/>
  <c r="X306" i="6"/>
  <c r="W306" i="6"/>
  <c r="V306" i="6"/>
  <c r="U306" i="6"/>
  <c r="T306" i="6"/>
  <c r="S306" i="6"/>
  <c r="R306" i="6"/>
  <c r="Q306" i="6"/>
  <c r="P306" i="6"/>
  <c r="O306" i="6"/>
  <c r="N306" i="6"/>
  <c r="M306" i="6"/>
  <c r="L306" i="6"/>
  <c r="K306" i="6"/>
  <c r="J306" i="6"/>
  <c r="I306" i="6"/>
  <c r="H306" i="6"/>
  <c r="G306" i="6"/>
  <c r="F306" i="6"/>
  <c r="E306" i="6"/>
  <c r="D306" i="6"/>
  <c r="C306" i="6"/>
  <c r="B306" i="6"/>
  <c r="A306" i="6"/>
  <c r="X305" i="6"/>
  <c r="W305" i="6"/>
  <c r="V305" i="6"/>
  <c r="U305" i="6"/>
  <c r="T305" i="6"/>
  <c r="S305" i="6"/>
  <c r="R305" i="6"/>
  <c r="Q305" i="6"/>
  <c r="P305" i="6"/>
  <c r="O305" i="6"/>
  <c r="N305" i="6"/>
  <c r="M305" i="6"/>
  <c r="L305" i="6"/>
  <c r="K305" i="6"/>
  <c r="J305" i="6"/>
  <c r="I305" i="6"/>
  <c r="H305" i="6"/>
  <c r="G305" i="6"/>
  <c r="F305" i="6"/>
  <c r="E305" i="6"/>
  <c r="D305" i="6"/>
  <c r="C305" i="6"/>
  <c r="B305" i="6"/>
  <c r="A305" i="6"/>
  <c r="X304" i="6"/>
  <c r="W304" i="6"/>
  <c r="V304" i="6"/>
  <c r="U304" i="6"/>
  <c r="T304" i="6"/>
  <c r="S304" i="6"/>
  <c r="R304" i="6"/>
  <c r="Q304" i="6"/>
  <c r="P304" i="6"/>
  <c r="O304" i="6"/>
  <c r="N304" i="6"/>
  <c r="M304" i="6"/>
  <c r="L304" i="6"/>
  <c r="K304" i="6"/>
  <c r="J304" i="6"/>
  <c r="I304" i="6"/>
  <c r="H304" i="6"/>
  <c r="G304" i="6"/>
  <c r="F304" i="6"/>
  <c r="E304" i="6"/>
  <c r="D304" i="6"/>
  <c r="C304" i="6"/>
  <c r="B304" i="6"/>
  <c r="A304" i="6"/>
  <c r="X303" i="6"/>
  <c r="W303" i="6"/>
  <c r="V303" i="6"/>
  <c r="U303" i="6"/>
  <c r="T303" i="6"/>
  <c r="S303" i="6"/>
  <c r="R303" i="6"/>
  <c r="Q303" i="6"/>
  <c r="P303" i="6"/>
  <c r="O303" i="6"/>
  <c r="N303" i="6"/>
  <c r="M303" i="6"/>
  <c r="L303" i="6"/>
  <c r="K303" i="6"/>
  <c r="J303" i="6"/>
  <c r="I303" i="6"/>
  <c r="H303" i="6"/>
  <c r="G303" i="6"/>
  <c r="F303" i="6"/>
  <c r="E303" i="6"/>
  <c r="D303" i="6"/>
  <c r="C303" i="6"/>
  <c r="B303" i="6"/>
  <c r="A303" i="6"/>
  <c r="X302" i="6"/>
  <c r="W302" i="6"/>
  <c r="V302" i="6"/>
  <c r="U302" i="6"/>
  <c r="T302" i="6"/>
  <c r="S302" i="6"/>
  <c r="R302" i="6"/>
  <c r="Q302" i="6"/>
  <c r="P302" i="6"/>
  <c r="O302" i="6"/>
  <c r="N302" i="6"/>
  <c r="M302" i="6"/>
  <c r="L302" i="6"/>
  <c r="K302" i="6"/>
  <c r="J302" i="6"/>
  <c r="I302" i="6"/>
  <c r="H302" i="6"/>
  <c r="G302" i="6"/>
  <c r="F302" i="6"/>
  <c r="E302" i="6"/>
  <c r="D302" i="6"/>
  <c r="C302" i="6"/>
  <c r="B302" i="6"/>
  <c r="A302" i="6"/>
  <c r="X301" i="6"/>
  <c r="W301" i="6"/>
  <c r="V301" i="6"/>
  <c r="U301" i="6"/>
  <c r="T301" i="6"/>
  <c r="S301" i="6"/>
  <c r="R301" i="6"/>
  <c r="Q301" i="6"/>
  <c r="P301" i="6"/>
  <c r="O301" i="6"/>
  <c r="N301" i="6"/>
  <c r="M301" i="6"/>
  <c r="L301" i="6"/>
  <c r="K301" i="6"/>
  <c r="J301" i="6"/>
  <c r="I301" i="6"/>
  <c r="H301" i="6"/>
  <c r="G301" i="6"/>
  <c r="F301" i="6"/>
  <c r="E301" i="6"/>
  <c r="D301" i="6"/>
  <c r="C301" i="6"/>
  <c r="B301" i="6"/>
  <c r="A301" i="6"/>
  <c r="X300" i="6"/>
  <c r="W300" i="6"/>
  <c r="V300" i="6"/>
  <c r="U300" i="6"/>
  <c r="T300" i="6"/>
  <c r="S300" i="6"/>
  <c r="R300" i="6"/>
  <c r="Q300" i="6"/>
  <c r="P300" i="6"/>
  <c r="O300" i="6"/>
  <c r="N300" i="6"/>
  <c r="M300" i="6"/>
  <c r="L300" i="6"/>
  <c r="K300" i="6"/>
  <c r="J300" i="6"/>
  <c r="I300" i="6"/>
  <c r="H300" i="6"/>
  <c r="G300" i="6"/>
  <c r="F300" i="6"/>
  <c r="E300" i="6"/>
  <c r="D300" i="6"/>
  <c r="C300" i="6"/>
  <c r="B300" i="6"/>
  <c r="A300" i="6"/>
  <c r="X299" i="6"/>
  <c r="W299" i="6"/>
  <c r="V299" i="6"/>
  <c r="U299" i="6"/>
  <c r="T299" i="6"/>
  <c r="S299" i="6"/>
  <c r="R299" i="6"/>
  <c r="Q299" i="6"/>
  <c r="P299" i="6"/>
  <c r="O299" i="6"/>
  <c r="N299" i="6"/>
  <c r="M299" i="6"/>
  <c r="L299" i="6"/>
  <c r="K299" i="6"/>
  <c r="J299" i="6"/>
  <c r="I299" i="6"/>
  <c r="H299" i="6"/>
  <c r="G299" i="6"/>
  <c r="F299" i="6"/>
  <c r="E299" i="6"/>
  <c r="D299" i="6"/>
  <c r="C299" i="6"/>
  <c r="B299" i="6"/>
  <c r="A299" i="6"/>
  <c r="X298" i="6"/>
  <c r="W298" i="6"/>
  <c r="V298" i="6"/>
  <c r="U298" i="6"/>
  <c r="T298" i="6"/>
  <c r="S298" i="6"/>
  <c r="R298" i="6"/>
  <c r="Q298" i="6"/>
  <c r="P298" i="6"/>
  <c r="O298" i="6"/>
  <c r="N298" i="6"/>
  <c r="M298" i="6"/>
  <c r="L298" i="6"/>
  <c r="K298" i="6"/>
  <c r="J298" i="6"/>
  <c r="I298" i="6"/>
  <c r="H298" i="6"/>
  <c r="G298" i="6"/>
  <c r="F298" i="6"/>
  <c r="E298" i="6"/>
  <c r="D298" i="6"/>
  <c r="C298" i="6"/>
  <c r="B298" i="6"/>
  <c r="A298" i="6"/>
  <c r="X297" i="6"/>
  <c r="W297" i="6"/>
  <c r="V297" i="6"/>
  <c r="U297" i="6"/>
  <c r="T297" i="6"/>
  <c r="S297" i="6"/>
  <c r="R297" i="6"/>
  <c r="Q297" i="6"/>
  <c r="P297" i="6"/>
  <c r="O297" i="6"/>
  <c r="N297" i="6"/>
  <c r="M297" i="6"/>
  <c r="L297" i="6"/>
  <c r="K297" i="6"/>
  <c r="J297" i="6"/>
  <c r="I297" i="6"/>
  <c r="H297" i="6"/>
  <c r="G297" i="6"/>
  <c r="F297" i="6"/>
  <c r="E297" i="6"/>
  <c r="D297" i="6"/>
  <c r="C297" i="6"/>
  <c r="B297" i="6"/>
  <c r="A297" i="6"/>
  <c r="X296" i="6"/>
  <c r="W296" i="6"/>
  <c r="V296" i="6"/>
  <c r="U296" i="6"/>
  <c r="T296" i="6"/>
  <c r="S296" i="6"/>
  <c r="R296" i="6"/>
  <c r="Q296" i="6"/>
  <c r="P296" i="6"/>
  <c r="O296" i="6"/>
  <c r="N296" i="6"/>
  <c r="M296" i="6"/>
  <c r="L296" i="6"/>
  <c r="K296" i="6"/>
  <c r="J296" i="6"/>
  <c r="I296" i="6"/>
  <c r="H296" i="6"/>
  <c r="G296" i="6"/>
  <c r="F296" i="6"/>
  <c r="E296" i="6"/>
  <c r="D296" i="6"/>
  <c r="C296" i="6"/>
  <c r="B296" i="6"/>
  <c r="A296" i="6"/>
  <c r="X295" i="6"/>
  <c r="W295" i="6"/>
  <c r="V295" i="6"/>
  <c r="U295" i="6"/>
  <c r="T295" i="6"/>
  <c r="S295" i="6"/>
  <c r="R295" i="6"/>
  <c r="Q295" i="6"/>
  <c r="P295" i="6"/>
  <c r="O295" i="6"/>
  <c r="N295" i="6"/>
  <c r="M295" i="6"/>
  <c r="L295" i="6"/>
  <c r="K295" i="6"/>
  <c r="J295" i="6"/>
  <c r="I295" i="6"/>
  <c r="H295" i="6"/>
  <c r="G295" i="6"/>
  <c r="F295" i="6"/>
  <c r="E295" i="6"/>
  <c r="D295" i="6"/>
  <c r="C295" i="6"/>
  <c r="B295" i="6"/>
  <c r="A295" i="6"/>
  <c r="X294" i="6"/>
  <c r="W294" i="6"/>
  <c r="V294" i="6"/>
  <c r="U294" i="6"/>
  <c r="T294" i="6"/>
  <c r="S294" i="6"/>
  <c r="R294" i="6"/>
  <c r="Q294" i="6"/>
  <c r="P294" i="6"/>
  <c r="O294" i="6"/>
  <c r="N294" i="6"/>
  <c r="M294" i="6"/>
  <c r="L294" i="6"/>
  <c r="K294" i="6"/>
  <c r="J294" i="6"/>
  <c r="I294" i="6"/>
  <c r="H294" i="6"/>
  <c r="G294" i="6"/>
  <c r="F294" i="6"/>
  <c r="E294" i="6"/>
  <c r="D294" i="6"/>
  <c r="C294" i="6"/>
  <c r="B294" i="6"/>
  <c r="A294" i="6"/>
  <c r="X293" i="6"/>
  <c r="W293" i="6"/>
  <c r="V293" i="6"/>
  <c r="U293" i="6"/>
  <c r="T293" i="6"/>
  <c r="S293" i="6"/>
  <c r="R293" i="6"/>
  <c r="Q293" i="6"/>
  <c r="P293" i="6"/>
  <c r="O293" i="6"/>
  <c r="N293" i="6"/>
  <c r="M293" i="6"/>
  <c r="L293" i="6"/>
  <c r="K293" i="6"/>
  <c r="J293" i="6"/>
  <c r="I293" i="6"/>
  <c r="H293" i="6"/>
  <c r="G293" i="6"/>
  <c r="F293" i="6"/>
  <c r="E293" i="6"/>
  <c r="D293" i="6"/>
  <c r="C293" i="6"/>
  <c r="B293" i="6"/>
  <c r="A293" i="6"/>
  <c r="X292" i="6"/>
  <c r="W292" i="6"/>
  <c r="V292" i="6"/>
  <c r="U292" i="6"/>
  <c r="T292" i="6"/>
  <c r="S292" i="6"/>
  <c r="R292" i="6"/>
  <c r="Q292" i="6"/>
  <c r="P292" i="6"/>
  <c r="O292" i="6"/>
  <c r="N292" i="6"/>
  <c r="M292" i="6"/>
  <c r="L292" i="6"/>
  <c r="K292" i="6"/>
  <c r="J292" i="6"/>
  <c r="I292" i="6"/>
  <c r="H292" i="6"/>
  <c r="G292" i="6"/>
  <c r="F292" i="6"/>
  <c r="E292" i="6"/>
  <c r="D292" i="6"/>
  <c r="C292" i="6"/>
  <c r="B292" i="6"/>
  <c r="A292" i="6"/>
  <c r="X291" i="6"/>
  <c r="W291" i="6"/>
  <c r="V291" i="6"/>
  <c r="U291" i="6"/>
  <c r="T291" i="6"/>
  <c r="S291" i="6"/>
  <c r="R291" i="6"/>
  <c r="Q291" i="6"/>
  <c r="P291" i="6"/>
  <c r="O291" i="6"/>
  <c r="N291" i="6"/>
  <c r="M291" i="6"/>
  <c r="L291" i="6"/>
  <c r="K291" i="6"/>
  <c r="J291" i="6"/>
  <c r="I291" i="6"/>
  <c r="H291" i="6"/>
  <c r="G291" i="6"/>
  <c r="F291" i="6"/>
  <c r="E291" i="6"/>
  <c r="D291" i="6"/>
  <c r="C291" i="6"/>
  <c r="B291" i="6"/>
  <c r="A291" i="6"/>
  <c r="X290" i="6"/>
  <c r="W290" i="6"/>
  <c r="V290" i="6"/>
  <c r="U290" i="6"/>
  <c r="T290" i="6"/>
  <c r="S290" i="6"/>
  <c r="R290" i="6"/>
  <c r="Q290" i="6"/>
  <c r="P290" i="6"/>
  <c r="O290" i="6"/>
  <c r="N290" i="6"/>
  <c r="M290" i="6"/>
  <c r="L290" i="6"/>
  <c r="K290" i="6"/>
  <c r="J290" i="6"/>
  <c r="I290" i="6"/>
  <c r="H290" i="6"/>
  <c r="G290" i="6"/>
  <c r="F290" i="6"/>
  <c r="E290" i="6"/>
  <c r="D290" i="6"/>
  <c r="C290" i="6"/>
  <c r="B290" i="6"/>
  <c r="A290" i="6"/>
  <c r="X289" i="6"/>
  <c r="W289" i="6"/>
  <c r="V289" i="6"/>
  <c r="U289" i="6"/>
  <c r="T289" i="6"/>
  <c r="S289" i="6"/>
  <c r="R289" i="6"/>
  <c r="Q289" i="6"/>
  <c r="P289" i="6"/>
  <c r="O289" i="6"/>
  <c r="N289" i="6"/>
  <c r="M289" i="6"/>
  <c r="L289" i="6"/>
  <c r="K289" i="6"/>
  <c r="J289" i="6"/>
  <c r="I289" i="6"/>
  <c r="H289" i="6"/>
  <c r="G289" i="6"/>
  <c r="F289" i="6"/>
  <c r="E289" i="6"/>
  <c r="D289" i="6"/>
  <c r="C289" i="6"/>
  <c r="B289" i="6"/>
  <c r="A289" i="6"/>
  <c r="X288" i="6"/>
  <c r="W288" i="6"/>
  <c r="V288" i="6"/>
  <c r="U288" i="6"/>
  <c r="T288" i="6"/>
  <c r="S288" i="6"/>
  <c r="R288" i="6"/>
  <c r="Q288" i="6"/>
  <c r="P288" i="6"/>
  <c r="O288" i="6"/>
  <c r="N288" i="6"/>
  <c r="M288" i="6"/>
  <c r="L288" i="6"/>
  <c r="K288" i="6"/>
  <c r="J288" i="6"/>
  <c r="I288" i="6"/>
  <c r="H288" i="6"/>
  <c r="G288" i="6"/>
  <c r="F288" i="6"/>
  <c r="E288" i="6"/>
  <c r="D288" i="6"/>
  <c r="C288" i="6"/>
  <c r="B288" i="6"/>
  <c r="A288" i="6"/>
  <c r="X287" i="6"/>
  <c r="W287" i="6"/>
  <c r="V287" i="6"/>
  <c r="U287" i="6"/>
  <c r="T287" i="6"/>
  <c r="S287" i="6"/>
  <c r="R287" i="6"/>
  <c r="Q287" i="6"/>
  <c r="P287" i="6"/>
  <c r="O287" i="6"/>
  <c r="N287" i="6"/>
  <c r="M287" i="6"/>
  <c r="L287" i="6"/>
  <c r="K287" i="6"/>
  <c r="J287" i="6"/>
  <c r="I287" i="6"/>
  <c r="H287" i="6"/>
  <c r="G287" i="6"/>
  <c r="F287" i="6"/>
  <c r="E287" i="6"/>
  <c r="D287" i="6"/>
  <c r="C287" i="6"/>
  <c r="B287" i="6"/>
  <c r="A287" i="6"/>
  <c r="X286" i="6"/>
  <c r="W286" i="6"/>
  <c r="V286" i="6"/>
  <c r="U286" i="6"/>
  <c r="T286" i="6"/>
  <c r="S286" i="6"/>
  <c r="R286" i="6"/>
  <c r="Q286" i="6"/>
  <c r="P286" i="6"/>
  <c r="O286" i="6"/>
  <c r="N286" i="6"/>
  <c r="M286" i="6"/>
  <c r="L286" i="6"/>
  <c r="K286" i="6"/>
  <c r="J286" i="6"/>
  <c r="I286" i="6"/>
  <c r="H286" i="6"/>
  <c r="G286" i="6"/>
  <c r="F286" i="6"/>
  <c r="E286" i="6"/>
  <c r="D286" i="6"/>
  <c r="C286" i="6"/>
  <c r="B286" i="6"/>
  <c r="A286" i="6"/>
  <c r="X285" i="6"/>
  <c r="W285" i="6"/>
  <c r="V285" i="6"/>
  <c r="U285" i="6"/>
  <c r="T285" i="6"/>
  <c r="S285" i="6"/>
  <c r="R285" i="6"/>
  <c r="Q285" i="6"/>
  <c r="P285" i="6"/>
  <c r="O285" i="6"/>
  <c r="N285" i="6"/>
  <c r="M285" i="6"/>
  <c r="L285" i="6"/>
  <c r="K285" i="6"/>
  <c r="J285" i="6"/>
  <c r="I285" i="6"/>
  <c r="H285" i="6"/>
  <c r="G285" i="6"/>
  <c r="F285" i="6"/>
  <c r="E285" i="6"/>
  <c r="D285" i="6"/>
  <c r="C285" i="6"/>
  <c r="B285" i="6"/>
  <c r="A285" i="6"/>
  <c r="X284" i="6"/>
  <c r="W284" i="6"/>
  <c r="V284" i="6"/>
  <c r="U284" i="6"/>
  <c r="T284" i="6"/>
  <c r="S284" i="6"/>
  <c r="R284" i="6"/>
  <c r="Q284" i="6"/>
  <c r="P284" i="6"/>
  <c r="O284" i="6"/>
  <c r="N284" i="6"/>
  <c r="M284" i="6"/>
  <c r="L284" i="6"/>
  <c r="K284" i="6"/>
  <c r="J284" i="6"/>
  <c r="I284" i="6"/>
  <c r="H284" i="6"/>
  <c r="G284" i="6"/>
  <c r="F284" i="6"/>
  <c r="E284" i="6"/>
  <c r="D284" i="6"/>
  <c r="C284" i="6"/>
  <c r="B284" i="6"/>
  <c r="A284" i="6"/>
  <c r="X283" i="6"/>
  <c r="W283" i="6"/>
  <c r="V283" i="6"/>
  <c r="U283" i="6"/>
  <c r="T283" i="6"/>
  <c r="S283" i="6"/>
  <c r="R283" i="6"/>
  <c r="Q283" i="6"/>
  <c r="P283" i="6"/>
  <c r="O283" i="6"/>
  <c r="N283" i="6"/>
  <c r="M283" i="6"/>
  <c r="L283" i="6"/>
  <c r="K283" i="6"/>
  <c r="J283" i="6"/>
  <c r="I283" i="6"/>
  <c r="H283" i="6"/>
  <c r="G283" i="6"/>
  <c r="F283" i="6"/>
  <c r="E283" i="6"/>
  <c r="D283" i="6"/>
  <c r="C283" i="6"/>
  <c r="B283" i="6"/>
  <c r="A283" i="6"/>
  <c r="X282" i="6"/>
  <c r="W282" i="6"/>
  <c r="V282" i="6"/>
  <c r="U282" i="6"/>
  <c r="T282" i="6"/>
  <c r="S282" i="6"/>
  <c r="R282" i="6"/>
  <c r="Q282" i="6"/>
  <c r="P282" i="6"/>
  <c r="O282" i="6"/>
  <c r="N282" i="6"/>
  <c r="M282" i="6"/>
  <c r="L282" i="6"/>
  <c r="K282" i="6"/>
  <c r="J282" i="6"/>
  <c r="I282" i="6"/>
  <c r="H282" i="6"/>
  <c r="G282" i="6"/>
  <c r="F282" i="6"/>
  <c r="E282" i="6"/>
  <c r="D282" i="6"/>
  <c r="C282" i="6"/>
  <c r="B282" i="6"/>
  <c r="A282" i="6"/>
  <c r="X281" i="6"/>
  <c r="W281" i="6"/>
  <c r="V281" i="6"/>
  <c r="U281" i="6"/>
  <c r="T281" i="6"/>
  <c r="S281" i="6"/>
  <c r="R281" i="6"/>
  <c r="Q281" i="6"/>
  <c r="P281" i="6"/>
  <c r="O281" i="6"/>
  <c r="N281" i="6"/>
  <c r="M281" i="6"/>
  <c r="L281" i="6"/>
  <c r="K281" i="6"/>
  <c r="J281" i="6"/>
  <c r="I281" i="6"/>
  <c r="H281" i="6"/>
  <c r="G281" i="6"/>
  <c r="F281" i="6"/>
  <c r="E281" i="6"/>
  <c r="D281" i="6"/>
  <c r="C281" i="6"/>
  <c r="B281" i="6"/>
  <c r="A281" i="6"/>
  <c r="X280" i="6"/>
  <c r="W280" i="6"/>
  <c r="V280" i="6"/>
  <c r="U280" i="6"/>
  <c r="T280" i="6"/>
  <c r="S280" i="6"/>
  <c r="R280" i="6"/>
  <c r="Q280" i="6"/>
  <c r="P280" i="6"/>
  <c r="O280" i="6"/>
  <c r="N280" i="6"/>
  <c r="M280" i="6"/>
  <c r="L280" i="6"/>
  <c r="K280" i="6"/>
  <c r="J280" i="6"/>
  <c r="I280" i="6"/>
  <c r="H280" i="6"/>
  <c r="G280" i="6"/>
  <c r="F280" i="6"/>
  <c r="E280" i="6"/>
  <c r="D280" i="6"/>
  <c r="C280" i="6"/>
  <c r="B280" i="6"/>
  <c r="A280" i="6"/>
  <c r="X279" i="6"/>
  <c r="W279" i="6"/>
  <c r="V279" i="6"/>
  <c r="U279" i="6"/>
  <c r="T279" i="6"/>
  <c r="S279" i="6"/>
  <c r="R279" i="6"/>
  <c r="Q279" i="6"/>
  <c r="P279" i="6"/>
  <c r="O279" i="6"/>
  <c r="N279" i="6"/>
  <c r="M279" i="6"/>
  <c r="L279" i="6"/>
  <c r="K279" i="6"/>
  <c r="J279" i="6"/>
  <c r="I279" i="6"/>
  <c r="H279" i="6"/>
  <c r="G279" i="6"/>
  <c r="F279" i="6"/>
  <c r="E279" i="6"/>
  <c r="D279" i="6"/>
  <c r="C279" i="6"/>
  <c r="B279" i="6"/>
  <c r="A279" i="6"/>
  <c r="X278" i="6"/>
  <c r="W278" i="6"/>
  <c r="V278" i="6"/>
  <c r="U278" i="6"/>
  <c r="T278" i="6"/>
  <c r="S278" i="6"/>
  <c r="R278" i="6"/>
  <c r="Q278" i="6"/>
  <c r="P278" i="6"/>
  <c r="O278" i="6"/>
  <c r="N278" i="6"/>
  <c r="M278" i="6"/>
  <c r="L278" i="6"/>
  <c r="K278" i="6"/>
  <c r="J278" i="6"/>
  <c r="I278" i="6"/>
  <c r="H278" i="6"/>
  <c r="G278" i="6"/>
  <c r="F278" i="6"/>
  <c r="E278" i="6"/>
  <c r="D278" i="6"/>
  <c r="C278" i="6"/>
  <c r="B278" i="6"/>
  <c r="A278" i="6"/>
  <c r="X277" i="6"/>
  <c r="W277" i="6"/>
  <c r="V277" i="6"/>
  <c r="U277" i="6"/>
  <c r="T277" i="6"/>
  <c r="S277" i="6"/>
  <c r="R277" i="6"/>
  <c r="Q277" i="6"/>
  <c r="P277" i="6"/>
  <c r="O277" i="6"/>
  <c r="N277" i="6"/>
  <c r="M277" i="6"/>
  <c r="L277" i="6"/>
  <c r="K277" i="6"/>
  <c r="J277" i="6"/>
  <c r="I277" i="6"/>
  <c r="H277" i="6"/>
  <c r="G277" i="6"/>
  <c r="F277" i="6"/>
  <c r="E277" i="6"/>
  <c r="D277" i="6"/>
  <c r="C277" i="6"/>
  <c r="B277" i="6"/>
  <c r="A277" i="6"/>
  <c r="X276" i="6"/>
  <c r="W276" i="6"/>
  <c r="V276" i="6"/>
  <c r="U276" i="6"/>
  <c r="T276" i="6"/>
  <c r="S276" i="6"/>
  <c r="R276" i="6"/>
  <c r="Q276" i="6"/>
  <c r="P276" i="6"/>
  <c r="O276" i="6"/>
  <c r="N276" i="6"/>
  <c r="M276" i="6"/>
  <c r="L276" i="6"/>
  <c r="K276" i="6"/>
  <c r="J276" i="6"/>
  <c r="I276" i="6"/>
  <c r="H276" i="6"/>
  <c r="G276" i="6"/>
  <c r="F276" i="6"/>
  <c r="E276" i="6"/>
  <c r="D276" i="6"/>
  <c r="C276" i="6"/>
  <c r="B276" i="6"/>
  <c r="A276" i="6"/>
  <c r="X275" i="6"/>
  <c r="W275" i="6"/>
  <c r="V275" i="6"/>
  <c r="U275" i="6"/>
  <c r="T275" i="6"/>
  <c r="S275" i="6"/>
  <c r="R275" i="6"/>
  <c r="Q275" i="6"/>
  <c r="P275" i="6"/>
  <c r="O275" i="6"/>
  <c r="N275" i="6"/>
  <c r="M275" i="6"/>
  <c r="L275" i="6"/>
  <c r="K275" i="6"/>
  <c r="J275" i="6"/>
  <c r="I275" i="6"/>
  <c r="H275" i="6"/>
  <c r="G275" i="6"/>
  <c r="F275" i="6"/>
  <c r="E275" i="6"/>
  <c r="D275" i="6"/>
  <c r="C275" i="6"/>
  <c r="B275" i="6"/>
  <c r="A275" i="6"/>
  <c r="X274" i="6"/>
  <c r="W274" i="6"/>
  <c r="V274" i="6"/>
  <c r="U274" i="6"/>
  <c r="T274" i="6"/>
  <c r="S274" i="6"/>
  <c r="R274" i="6"/>
  <c r="Q274" i="6"/>
  <c r="P274" i="6"/>
  <c r="O274" i="6"/>
  <c r="N274" i="6"/>
  <c r="M274" i="6"/>
  <c r="L274" i="6"/>
  <c r="K274" i="6"/>
  <c r="J274" i="6"/>
  <c r="I274" i="6"/>
  <c r="H274" i="6"/>
  <c r="G274" i="6"/>
  <c r="F274" i="6"/>
  <c r="E274" i="6"/>
  <c r="D274" i="6"/>
  <c r="C274" i="6"/>
  <c r="B274" i="6"/>
  <c r="A274" i="6"/>
  <c r="X273" i="6"/>
  <c r="W273" i="6"/>
  <c r="V273" i="6"/>
  <c r="U273" i="6"/>
  <c r="T273" i="6"/>
  <c r="S273" i="6"/>
  <c r="R273" i="6"/>
  <c r="Q273" i="6"/>
  <c r="P273" i="6"/>
  <c r="O273" i="6"/>
  <c r="N273" i="6"/>
  <c r="M273" i="6"/>
  <c r="L273" i="6"/>
  <c r="K273" i="6"/>
  <c r="J273" i="6"/>
  <c r="I273" i="6"/>
  <c r="H273" i="6"/>
  <c r="G273" i="6"/>
  <c r="F273" i="6"/>
  <c r="E273" i="6"/>
  <c r="D273" i="6"/>
  <c r="C273" i="6"/>
  <c r="B273" i="6"/>
  <c r="A273" i="6"/>
  <c r="X272" i="6"/>
  <c r="W272" i="6"/>
  <c r="V272" i="6"/>
  <c r="U272" i="6"/>
  <c r="T272" i="6"/>
  <c r="S272" i="6"/>
  <c r="R272" i="6"/>
  <c r="Q272" i="6"/>
  <c r="P272" i="6"/>
  <c r="O272" i="6"/>
  <c r="N272" i="6"/>
  <c r="M272" i="6"/>
  <c r="L272" i="6"/>
  <c r="K272" i="6"/>
  <c r="J272" i="6"/>
  <c r="I272" i="6"/>
  <c r="H272" i="6"/>
  <c r="G272" i="6"/>
  <c r="F272" i="6"/>
  <c r="E272" i="6"/>
  <c r="D272" i="6"/>
  <c r="C272" i="6"/>
  <c r="B272" i="6"/>
  <c r="A272" i="6"/>
  <c r="X271" i="6"/>
  <c r="W271" i="6"/>
  <c r="V271" i="6"/>
  <c r="U271" i="6"/>
  <c r="T271" i="6"/>
  <c r="S271" i="6"/>
  <c r="R271" i="6"/>
  <c r="Q271" i="6"/>
  <c r="P271" i="6"/>
  <c r="O271" i="6"/>
  <c r="N271" i="6"/>
  <c r="M271" i="6"/>
  <c r="L271" i="6"/>
  <c r="K271" i="6"/>
  <c r="J271" i="6"/>
  <c r="I271" i="6"/>
  <c r="H271" i="6"/>
  <c r="G271" i="6"/>
  <c r="F271" i="6"/>
  <c r="E271" i="6"/>
  <c r="D271" i="6"/>
  <c r="C271" i="6"/>
  <c r="B271" i="6"/>
  <c r="A271" i="6"/>
  <c r="X270" i="6"/>
  <c r="W270" i="6"/>
  <c r="V270" i="6"/>
  <c r="U270" i="6"/>
  <c r="T270" i="6"/>
  <c r="S270" i="6"/>
  <c r="R270" i="6"/>
  <c r="Q270" i="6"/>
  <c r="P270" i="6"/>
  <c r="O270" i="6"/>
  <c r="N270" i="6"/>
  <c r="M270" i="6"/>
  <c r="L270" i="6"/>
  <c r="K270" i="6"/>
  <c r="J270" i="6"/>
  <c r="I270" i="6"/>
  <c r="H270" i="6"/>
  <c r="G270" i="6"/>
  <c r="F270" i="6"/>
  <c r="E270" i="6"/>
  <c r="D270" i="6"/>
  <c r="C270" i="6"/>
  <c r="B270" i="6"/>
  <c r="A270" i="6"/>
  <c r="X269" i="6"/>
  <c r="W269" i="6"/>
  <c r="V269" i="6"/>
  <c r="U269" i="6"/>
  <c r="T269" i="6"/>
  <c r="S269" i="6"/>
  <c r="R269" i="6"/>
  <c r="Q269" i="6"/>
  <c r="P269" i="6"/>
  <c r="O269" i="6"/>
  <c r="N269" i="6"/>
  <c r="M269" i="6"/>
  <c r="L269" i="6"/>
  <c r="K269" i="6"/>
  <c r="J269" i="6"/>
  <c r="I269" i="6"/>
  <c r="H269" i="6"/>
  <c r="G269" i="6"/>
  <c r="F269" i="6"/>
  <c r="E269" i="6"/>
  <c r="D269" i="6"/>
  <c r="C269" i="6"/>
  <c r="B269" i="6"/>
  <c r="A269" i="6"/>
  <c r="X268" i="6"/>
  <c r="W268" i="6"/>
  <c r="V268" i="6"/>
  <c r="U268" i="6"/>
  <c r="T268" i="6"/>
  <c r="S268" i="6"/>
  <c r="R268" i="6"/>
  <c r="Q268" i="6"/>
  <c r="P268" i="6"/>
  <c r="O268" i="6"/>
  <c r="N268" i="6"/>
  <c r="M268" i="6"/>
  <c r="L268" i="6"/>
  <c r="K268" i="6"/>
  <c r="J268" i="6"/>
  <c r="I268" i="6"/>
  <c r="H268" i="6"/>
  <c r="G268" i="6"/>
  <c r="F268" i="6"/>
  <c r="E268" i="6"/>
  <c r="D268" i="6"/>
  <c r="C268" i="6"/>
  <c r="B268" i="6"/>
  <c r="A268" i="6"/>
  <c r="X267" i="6"/>
  <c r="W267" i="6"/>
  <c r="V267" i="6"/>
  <c r="U267" i="6"/>
  <c r="T267" i="6"/>
  <c r="S267" i="6"/>
  <c r="R267" i="6"/>
  <c r="Q267" i="6"/>
  <c r="P267" i="6"/>
  <c r="O267" i="6"/>
  <c r="N267" i="6"/>
  <c r="M267" i="6"/>
  <c r="L267" i="6"/>
  <c r="K267" i="6"/>
  <c r="J267" i="6"/>
  <c r="I267" i="6"/>
  <c r="H267" i="6"/>
  <c r="G267" i="6"/>
  <c r="F267" i="6"/>
  <c r="E267" i="6"/>
  <c r="D267" i="6"/>
  <c r="C267" i="6"/>
  <c r="B267" i="6"/>
  <c r="A267" i="6"/>
  <c r="X266" i="6"/>
  <c r="W266" i="6"/>
  <c r="V266" i="6"/>
  <c r="U266" i="6"/>
  <c r="T266" i="6"/>
  <c r="S266" i="6"/>
  <c r="R266" i="6"/>
  <c r="Q266" i="6"/>
  <c r="P266" i="6"/>
  <c r="O266" i="6"/>
  <c r="N266" i="6"/>
  <c r="M266" i="6"/>
  <c r="L266" i="6"/>
  <c r="K266" i="6"/>
  <c r="J266" i="6"/>
  <c r="I266" i="6"/>
  <c r="H266" i="6"/>
  <c r="G266" i="6"/>
  <c r="F266" i="6"/>
  <c r="E266" i="6"/>
  <c r="D266" i="6"/>
  <c r="C266" i="6"/>
  <c r="B266" i="6"/>
  <c r="A266" i="6"/>
  <c r="X265" i="6"/>
  <c r="W265" i="6"/>
  <c r="V265" i="6"/>
  <c r="U265" i="6"/>
  <c r="T265" i="6"/>
  <c r="S265" i="6"/>
  <c r="R265" i="6"/>
  <c r="Q265" i="6"/>
  <c r="P265" i="6"/>
  <c r="O265" i="6"/>
  <c r="N265" i="6"/>
  <c r="M265" i="6"/>
  <c r="L265" i="6"/>
  <c r="K265" i="6"/>
  <c r="J265" i="6"/>
  <c r="I265" i="6"/>
  <c r="H265" i="6"/>
  <c r="G265" i="6"/>
  <c r="F265" i="6"/>
  <c r="E265" i="6"/>
  <c r="D265" i="6"/>
  <c r="C265" i="6"/>
  <c r="B265" i="6"/>
  <c r="A265" i="6"/>
  <c r="X264" i="6"/>
  <c r="W264" i="6"/>
  <c r="V264" i="6"/>
  <c r="U264" i="6"/>
  <c r="T264" i="6"/>
  <c r="S264" i="6"/>
  <c r="R264" i="6"/>
  <c r="Q264" i="6"/>
  <c r="P264" i="6"/>
  <c r="O264" i="6"/>
  <c r="N264" i="6"/>
  <c r="M264" i="6"/>
  <c r="L264" i="6"/>
  <c r="K264" i="6"/>
  <c r="J264" i="6"/>
  <c r="I264" i="6"/>
  <c r="H264" i="6"/>
  <c r="G264" i="6"/>
  <c r="F264" i="6"/>
  <c r="E264" i="6"/>
  <c r="D264" i="6"/>
  <c r="C264" i="6"/>
  <c r="B264" i="6"/>
  <c r="A264" i="6"/>
  <c r="X263" i="6"/>
  <c r="W263" i="6"/>
  <c r="V263" i="6"/>
  <c r="U263" i="6"/>
  <c r="T263" i="6"/>
  <c r="S263" i="6"/>
  <c r="R263" i="6"/>
  <c r="Q263" i="6"/>
  <c r="P263" i="6"/>
  <c r="O263" i="6"/>
  <c r="N263" i="6"/>
  <c r="M263" i="6"/>
  <c r="L263" i="6"/>
  <c r="K263" i="6"/>
  <c r="J263" i="6"/>
  <c r="I263" i="6"/>
  <c r="H263" i="6"/>
  <c r="G263" i="6"/>
  <c r="F263" i="6"/>
  <c r="E263" i="6"/>
  <c r="D263" i="6"/>
  <c r="C263" i="6"/>
  <c r="B263" i="6"/>
  <c r="A263" i="6"/>
  <c r="X262" i="6"/>
  <c r="W262" i="6"/>
  <c r="V262" i="6"/>
  <c r="U262" i="6"/>
  <c r="T262" i="6"/>
  <c r="S262" i="6"/>
  <c r="R262" i="6"/>
  <c r="Q262" i="6"/>
  <c r="P262" i="6"/>
  <c r="O262" i="6"/>
  <c r="N262" i="6"/>
  <c r="M262" i="6"/>
  <c r="L262" i="6"/>
  <c r="K262" i="6"/>
  <c r="J262" i="6"/>
  <c r="I262" i="6"/>
  <c r="H262" i="6"/>
  <c r="G262" i="6"/>
  <c r="F262" i="6"/>
  <c r="E262" i="6"/>
  <c r="D262" i="6"/>
  <c r="C262" i="6"/>
  <c r="B262" i="6"/>
  <c r="A262" i="6"/>
  <c r="X261" i="6"/>
  <c r="W261" i="6"/>
  <c r="V261" i="6"/>
  <c r="U261" i="6"/>
  <c r="T261" i="6"/>
  <c r="S261" i="6"/>
  <c r="R261" i="6"/>
  <c r="Q261" i="6"/>
  <c r="P261" i="6"/>
  <c r="O261" i="6"/>
  <c r="N261" i="6"/>
  <c r="M261" i="6"/>
  <c r="L261" i="6"/>
  <c r="K261" i="6"/>
  <c r="J261" i="6"/>
  <c r="I261" i="6"/>
  <c r="H261" i="6"/>
  <c r="G261" i="6"/>
  <c r="F261" i="6"/>
  <c r="E261" i="6"/>
  <c r="D261" i="6"/>
  <c r="C261" i="6"/>
  <c r="B261" i="6"/>
  <c r="A261" i="6"/>
  <c r="X260" i="6"/>
  <c r="W260" i="6"/>
  <c r="V260" i="6"/>
  <c r="U260" i="6"/>
  <c r="T260" i="6"/>
  <c r="S260" i="6"/>
  <c r="R260" i="6"/>
  <c r="Q260" i="6"/>
  <c r="P260" i="6"/>
  <c r="O260" i="6"/>
  <c r="N260" i="6"/>
  <c r="M260" i="6"/>
  <c r="L260" i="6"/>
  <c r="K260" i="6"/>
  <c r="J260" i="6"/>
  <c r="I260" i="6"/>
  <c r="H260" i="6"/>
  <c r="G260" i="6"/>
  <c r="F260" i="6"/>
  <c r="E260" i="6"/>
  <c r="D260" i="6"/>
  <c r="C260" i="6"/>
  <c r="B260" i="6"/>
  <c r="A260" i="6"/>
  <c r="X259" i="6"/>
  <c r="W259" i="6"/>
  <c r="V259" i="6"/>
  <c r="U259" i="6"/>
  <c r="T259" i="6"/>
  <c r="S259" i="6"/>
  <c r="R259" i="6"/>
  <c r="Q259" i="6"/>
  <c r="P259" i="6"/>
  <c r="O259" i="6"/>
  <c r="N259" i="6"/>
  <c r="M259" i="6"/>
  <c r="L259" i="6"/>
  <c r="K259" i="6"/>
  <c r="J259" i="6"/>
  <c r="I259" i="6"/>
  <c r="H259" i="6"/>
  <c r="G259" i="6"/>
  <c r="F259" i="6"/>
  <c r="E259" i="6"/>
  <c r="D259" i="6"/>
  <c r="C259" i="6"/>
  <c r="B259" i="6"/>
  <c r="A259" i="6"/>
  <c r="X258" i="6"/>
  <c r="W258" i="6"/>
  <c r="V258" i="6"/>
  <c r="U258" i="6"/>
  <c r="T258" i="6"/>
  <c r="S258" i="6"/>
  <c r="R258" i="6"/>
  <c r="Q258" i="6"/>
  <c r="P258" i="6"/>
  <c r="O258" i="6"/>
  <c r="N258" i="6"/>
  <c r="M258" i="6"/>
  <c r="L258" i="6"/>
  <c r="K258" i="6"/>
  <c r="J258" i="6"/>
  <c r="I258" i="6"/>
  <c r="H258" i="6"/>
  <c r="G258" i="6"/>
  <c r="F258" i="6"/>
  <c r="E258" i="6"/>
  <c r="D258" i="6"/>
  <c r="C258" i="6"/>
  <c r="B258" i="6"/>
  <c r="A258" i="6"/>
  <c r="X257" i="6"/>
  <c r="W257" i="6"/>
  <c r="V257" i="6"/>
  <c r="U257" i="6"/>
  <c r="T257" i="6"/>
  <c r="S257" i="6"/>
  <c r="R257" i="6"/>
  <c r="Q257" i="6"/>
  <c r="P257" i="6"/>
  <c r="O257" i="6"/>
  <c r="N257" i="6"/>
  <c r="M257" i="6"/>
  <c r="L257" i="6"/>
  <c r="K257" i="6"/>
  <c r="J257" i="6"/>
  <c r="I257" i="6"/>
  <c r="H257" i="6"/>
  <c r="G257" i="6"/>
  <c r="F257" i="6"/>
  <c r="E257" i="6"/>
  <c r="D257" i="6"/>
  <c r="C257" i="6"/>
  <c r="B257" i="6"/>
  <c r="A257" i="6"/>
  <c r="X256" i="6"/>
  <c r="W256" i="6"/>
  <c r="V256" i="6"/>
  <c r="U256" i="6"/>
  <c r="T256" i="6"/>
  <c r="S256" i="6"/>
  <c r="R256" i="6"/>
  <c r="Q256" i="6"/>
  <c r="P256" i="6"/>
  <c r="O256" i="6"/>
  <c r="N256" i="6"/>
  <c r="M256" i="6"/>
  <c r="L256" i="6"/>
  <c r="K256" i="6"/>
  <c r="J256" i="6"/>
  <c r="I256" i="6"/>
  <c r="H256" i="6"/>
  <c r="G256" i="6"/>
  <c r="F256" i="6"/>
  <c r="E256" i="6"/>
  <c r="D256" i="6"/>
  <c r="C256" i="6"/>
  <c r="B256" i="6"/>
  <c r="A256" i="6"/>
  <c r="X255" i="6"/>
  <c r="W255" i="6"/>
  <c r="V255" i="6"/>
  <c r="U255" i="6"/>
  <c r="T255" i="6"/>
  <c r="S255" i="6"/>
  <c r="R255" i="6"/>
  <c r="Q255" i="6"/>
  <c r="P255" i="6"/>
  <c r="O255" i="6"/>
  <c r="N255" i="6"/>
  <c r="M255" i="6"/>
  <c r="L255" i="6"/>
  <c r="K255" i="6"/>
  <c r="J255" i="6"/>
  <c r="I255" i="6"/>
  <c r="H255" i="6"/>
  <c r="G255" i="6"/>
  <c r="F255" i="6"/>
  <c r="E255" i="6"/>
  <c r="D255" i="6"/>
  <c r="C255" i="6"/>
  <c r="B255" i="6"/>
  <c r="A255" i="6"/>
  <c r="X254" i="6"/>
  <c r="W254" i="6"/>
  <c r="V254" i="6"/>
  <c r="U254" i="6"/>
  <c r="T254" i="6"/>
  <c r="S254" i="6"/>
  <c r="R254" i="6"/>
  <c r="Q254" i="6"/>
  <c r="P254" i="6"/>
  <c r="O254" i="6"/>
  <c r="N254" i="6"/>
  <c r="M254" i="6"/>
  <c r="L254" i="6"/>
  <c r="K254" i="6"/>
  <c r="J254" i="6"/>
  <c r="I254" i="6"/>
  <c r="H254" i="6"/>
  <c r="G254" i="6"/>
  <c r="F254" i="6"/>
  <c r="E254" i="6"/>
  <c r="D254" i="6"/>
  <c r="C254" i="6"/>
  <c r="B254" i="6"/>
  <c r="A254" i="6"/>
  <c r="X253" i="6"/>
  <c r="W253" i="6"/>
  <c r="V253" i="6"/>
  <c r="U253" i="6"/>
  <c r="T253" i="6"/>
  <c r="S253" i="6"/>
  <c r="R253" i="6"/>
  <c r="Q253" i="6"/>
  <c r="P253" i="6"/>
  <c r="O253" i="6"/>
  <c r="N253" i="6"/>
  <c r="M253" i="6"/>
  <c r="L253" i="6"/>
  <c r="K253" i="6"/>
  <c r="J253" i="6"/>
  <c r="I253" i="6"/>
  <c r="H253" i="6"/>
  <c r="G253" i="6"/>
  <c r="F253" i="6"/>
  <c r="E253" i="6"/>
  <c r="D253" i="6"/>
  <c r="C253" i="6"/>
  <c r="B253" i="6"/>
  <c r="A253" i="6"/>
  <c r="X252" i="6"/>
  <c r="W252" i="6"/>
  <c r="V252" i="6"/>
  <c r="U252" i="6"/>
  <c r="T252" i="6"/>
  <c r="S252" i="6"/>
  <c r="R252" i="6"/>
  <c r="Q252" i="6"/>
  <c r="P252" i="6"/>
  <c r="O252" i="6"/>
  <c r="N252" i="6"/>
  <c r="M252" i="6"/>
  <c r="L252" i="6"/>
  <c r="K252" i="6"/>
  <c r="J252" i="6"/>
  <c r="I252" i="6"/>
  <c r="H252" i="6"/>
  <c r="G252" i="6"/>
  <c r="F252" i="6"/>
  <c r="E252" i="6"/>
  <c r="D252" i="6"/>
  <c r="C252" i="6"/>
  <c r="B252" i="6"/>
  <c r="A252" i="6"/>
  <c r="X251" i="6"/>
  <c r="W251" i="6"/>
  <c r="V251" i="6"/>
  <c r="U251" i="6"/>
  <c r="T251" i="6"/>
  <c r="S251" i="6"/>
  <c r="R251" i="6"/>
  <c r="Q251" i="6"/>
  <c r="P251" i="6"/>
  <c r="O251" i="6"/>
  <c r="N251" i="6"/>
  <c r="M251" i="6"/>
  <c r="L251" i="6"/>
  <c r="K251" i="6"/>
  <c r="J251" i="6"/>
  <c r="I251" i="6"/>
  <c r="H251" i="6"/>
  <c r="G251" i="6"/>
  <c r="F251" i="6"/>
  <c r="E251" i="6"/>
  <c r="D251" i="6"/>
  <c r="C251" i="6"/>
  <c r="B251" i="6"/>
  <c r="A251" i="6"/>
  <c r="X250" i="6"/>
  <c r="W250" i="6"/>
  <c r="V250" i="6"/>
  <c r="U250" i="6"/>
  <c r="T250" i="6"/>
  <c r="S250" i="6"/>
  <c r="R250" i="6"/>
  <c r="Q250" i="6"/>
  <c r="P250" i="6"/>
  <c r="O250" i="6"/>
  <c r="N250" i="6"/>
  <c r="M250" i="6"/>
  <c r="L250" i="6"/>
  <c r="K250" i="6"/>
  <c r="J250" i="6"/>
  <c r="I250" i="6"/>
  <c r="H250" i="6"/>
  <c r="G250" i="6"/>
  <c r="F250" i="6"/>
  <c r="E250" i="6"/>
  <c r="D250" i="6"/>
  <c r="C250" i="6"/>
  <c r="B250" i="6"/>
  <c r="A250" i="6"/>
  <c r="X249" i="6"/>
  <c r="W249" i="6"/>
  <c r="V249" i="6"/>
  <c r="U249" i="6"/>
  <c r="T249" i="6"/>
  <c r="S249" i="6"/>
  <c r="R249" i="6"/>
  <c r="Q249" i="6"/>
  <c r="P249" i="6"/>
  <c r="O249" i="6"/>
  <c r="N249" i="6"/>
  <c r="M249" i="6"/>
  <c r="L249" i="6"/>
  <c r="K249" i="6"/>
  <c r="J249" i="6"/>
  <c r="I249" i="6"/>
  <c r="H249" i="6"/>
  <c r="G249" i="6"/>
  <c r="F249" i="6"/>
  <c r="E249" i="6"/>
  <c r="D249" i="6"/>
  <c r="C249" i="6"/>
  <c r="B249" i="6"/>
  <c r="A249" i="6"/>
  <c r="X248" i="6"/>
  <c r="W248" i="6"/>
  <c r="V248" i="6"/>
  <c r="U248" i="6"/>
  <c r="T248" i="6"/>
  <c r="S248" i="6"/>
  <c r="R248" i="6"/>
  <c r="Q248" i="6"/>
  <c r="P248" i="6"/>
  <c r="O248" i="6"/>
  <c r="N248" i="6"/>
  <c r="M248" i="6"/>
  <c r="L248" i="6"/>
  <c r="K248" i="6"/>
  <c r="J248" i="6"/>
  <c r="I248" i="6"/>
  <c r="H248" i="6"/>
  <c r="G248" i="6"/>
  <c r="F248" i="6"/>
  <c r="E248" i="6"/>
  <c r="D248" i="6"/>
  <c r="C248" i="6"/>
  <c r="B248" i="6"/>
  <c r="A248" i="6"/>
  <c r="X247" i="6"/>
  <c r="W247" i="6"/>
  <c r="V247" i="6"/>
  <c r="U247" i="6"/>
  <c r="T247" i="6"/>
  <c r="S247" i="6"/>
  <c r="R247" i="6"/>
  <c r="Q247" i="6"/>
  <c r="P247" i="6"/>
  <c r="O247" i="6"/>
  <c r="N247" i="6"/>
  <c r="M247" i="6"/>
  <c r="L247" i="6"/>
  <c r="K247" i="6"/>
  <c r="J247" i="6"/>
  <c r="I247" i="6"/>
  <c r="H247" i="6"/>
  <c r="G247" i="6"/>
  <c r="F247" i="6"/>
  <c r="E247" i="6"/>
  <c r="D247" i="6"/>
  <c r="C247" i="6"/>
  <c r="B247" i="6"/>
  <c r="A247" i="6"/>
  <c r="X246" i="6"/>
  <c r="W246" i="6"/>
  <c r="V246" i="6"/>
  <c r="U246" i="6"/>
  <c r="T246" i="6"/>
  <c r="S246" i="6"/>
  <c r="R246" i="6"/>
  <c r="Q246" i="6"/>
  <c r="P246" i="6"/>
  <c r="O246" i="6"/>
  <c r="N246" i="6"/>
  <c r="M246" i="6"/>
  <c r="L246" i="6"/>
  <c r="K246" i="6"/>
  <c r="J246" i="6"/>
  <c r="I246" i="6"/>
  <c r="H246" i="6"/>
  <c r="G246" i="6"/>
  <c r="F246" i="6"/>
  <c r="E246" i="6"/>
  <c r="D246" i="6"/>
  <c r="C246" i="6"/>
  <c r="B246" i="6"/>
  <c r="A246" i="6"/>
  <c r="X245" i="6"/>
  <c r="W245" i="6"/>
  <c r="V245" i="6"/>
  <c r="U245" i="6"/>
  <c r="T245" i="6"/>
  <c r="S245" i="6"/>
  <c r="R245" i="6"/>
  <c r="Q245" i="6"/>
  <c r="P245" i="6"/>
  <c r="O245" i="6"/>
  <c r="N245" i="6"/>
  <c r="M245" i="6"/>
  <c r="L245" i="6"/>
  <c r="K245" i="6"/>
  <c r="J245" i="6"/>
  <c r="I245" i="6"/>
  <c r="H245" i="6"/>
  <c r="G245" i="6"/>
  <c r="F245" i="6"/>
  <c r="E245" i="6"/>
  <c r="D245" i="6"/>
  <c r="C245" i="6"/>
  <c r="B245" i="6"/>
  <c r="A245" i="6"/>
  <c r="X244" i="6"/>
  <c r="W244" i="6"/>
  <c r="V244" i="6"/>
  <c r="U244" i="6"/>
  <c r="T244" i="6"/>
  <c r="S244" i="6"/>
  <c r="R244" i="6"/>
  <c r="Q244" i="6"/>
  <c r="P244" i="6"/>
  <c r="O244" i="6"/>
  <c r="N244" i="6"/>
  <c r="M244" i="6"/>
  <c r="L244" i="6"/>
  <c r="K244" i="6"/>
  <c r="J244" i="6"/>
  <c r="I244" i="6"/>
  <c r="H244" i="6"/>
  <c r="G244" i="6"/>
  <c r="F244" i="6"/>
  <c r="E244" i="6"/>
  <c r="D244" i="6"/>
  <c r="C244" i="6"/>
  <c r="B244" i="6"/>
  <c r="A244" i="6"/>
  <c r="X243" i="6"/>
  <c r="W243" i="6"/>
  <c r="V243" i="6"/>
  <c r="U243" i="6"/>
  <c r="T243" i="6"/>
  <c r="S243" i="6"/>
  <c r="R243" i="6"/>
  <c r="Q243" i="6"/>
  <c r="P243" i="6"/>
  <c r="O243" i="6"/>
  <c r="N243" i="6"/>
  <c r="M243" i="6"/>
  <c r="L243" i="6"/>
  <c r="K243" i="6"/>
  <c r="J243" i="6"/>
  <c r="I243" i="6"/>
  <c r="H243" i="6"/>
  <c r="G243" i="6"/>
  <c r="F243" i="6"/>
  <c r="E243" i="6"/>
  <c r="D243" i="6"/>
  <c r="C243" i="6"/>
  <c r="B243" i="6"/>
  <c r="A243" i="6"/>
  <c r="X242" i="6"/>
  <c r="W242" i="6"/>
  <c r="V242" i="6"/>
  <c r="U242" i="6"/>
  <c r="T242" i="6"/>
  <c r="S242" i="6"/>
  <c r="R242" i="6"/>
  <c r="Q242" i="6"/>
  <c r="P242" i="6"/>
  <c r="O242" i="6"/>
  <c r="N242" i="6"/>
  <c r="M242" i="6"/>
  <c r="L242" i="6"/>
  <c r="K242" i="6"/>
  <c r="J242" i="6"/>
  <c r="I242" i="6"/>
  <c r="H242" i="6"/>
  <c r="G242" i="6"/>
  <c r="F242" i="6"/>
  <c r="E242" i="6"/>
  <c r="D242" i="6"/>
  <c r="C242" i="6"/>
  <c r="B242" i="6"/>
  <c r="A242" i="6"/>
  <c r="X241" i="6"/>
  <c r="W241" i="6"/>
  <c r="V241" i="6"/>
  <c r="U241" i="6"/>
  <c r="T241" i="6"/>
  <c r="S241" i="6"/>
  <c r="R241" i="6"/>
  <c r="Q241" i="6"/>
  <c r="P241" i="6"/>
  <c r="O241" i="6"/>
  <c r="N241" i="6"/>
  <c r="M241" i="6"/>
  <c r="L241" i="6"/>
  <c r="K241" i="6"/>
  <c r="J241" i="6"/>
  <c r="I241" i="6"/>
  <c r="H241" i="6"/>
  <c r="G241" i="6"/>
  <c r="F241" i="6"/>
  <c r="E241" i="6"/>
  <c r="D241" i="6"/>
  <c r="C241" i="6"/>
  <c r="B241" i="6"/>
  <c r="A241" i="6"/>
  <c r="X240" i="6"/>
  <c r="W240" i="6"/>
  <c r="V240" i="6"/>
  <c r="U240" i="6"/>
  <c r="T240" i="6"/>
  <c r="S240" i="6"/>
  <c r="R240" i="6"/>
  <c r="Q240" i="6"/>
  <c r="P240" i="6"/>
  <c r="O240" i="6"/>
  <c r="N240" i="6"/>
  <c r="M240" i="6"/>
  <c r="L240" i="6"/>
  <c r="K240" i="6"/>
  <c r="J240" i="6"/>
  <c r="I240" i="6"/>
  <c r="H240" i="6"/>
  <c r="G240" i="6"/>
  <c r="F240" i="6"/>
  <c r="E240" i="6"/>
  <c r="D240" i="6"/>
  <c r="C240" i="6"/>
  <c r="B240" i="6"/>
  <c r="A240" i="6"/>
  <c r="X239" i="6"/>
  <c r="W239" i="6"/>
  <c r="V239" i="6"/>
  <c r="U239" i="6"/>
  <c r="T239" i="6"/>
  <c r="S239" i="6"/>
  <c r="R239" i="6"/>
  <c r="Q239" i="6"/>
  <c r="P239" i="6"/>
  <c r="O239" i="6"/>
  <c r="N239" i="6"/>
  <c r="M239" i="6"/>
  <c r="L239" i="6"/>
  <c r="K239" i="6"/>
  <c r="J239" i="6"/>
  <c r="I239" i="6"/>
  <c r="H239" i="6"/>
  <c r="G239" i="6"/>
  <c r="F239" i="6"/>
  <c r="E239" i="6"/>
  <c r="D239" i="6"/>
  <c r="C239" i="6"/>
  <c r="B239" i="6"/>
  <c r="A239" i="6"/>
  <c r="X238" i="6"/>
  <c r="W238" i="6"/>
  <c r="V238" i="6"/>
  <c r="U238" i="6"/>
  <c r="T238" i="6"/>
  <c r="S238" i="6"/>
  <c r="R238" i="6"/>
  <c r="Q238" i="6"/>
  <c r="P238" i="6"/>
  <c r="O238" i="6"/>
  <c r="N238" i="6"/>
  <c r="M238" i="6"/>
  <c r="L238" i="6"/>
  <c r="K238" i="6"/>
  <c r="J238" i="6"/>
  <c r="I238" i="6"/>
  <c r="H238" i="6"/>
  <c r="G238" i="6"/>
  <c r="F238" i="6"/>
  <c r="E238" i="6"/>
  <c r="D238" i="6"/>
  <c r="C238" i="6"/>
  <c r="B238" i="6"/>
  <c r="A238" i="6"/>
  <c r="X237" i="6"/>
  <c r="W237" i="6"/>
  <c r="V237" i="6"/>
  <c r="U237" i="6"/>
  <c r="T237" i="6"/>
  <c r="S237" i="6"/>
  <c r="R237" i="6"/>
  <c r="Q237" i="6"/>
  <c r="P237" i="6"/>
  <c r="O237" i="6"/>
  <c r="N237" i="6"/>
  <c r="M237" i="6"/>
  <c r="L237" i="6"/>
  <c r="K237" i="6"/>
  <c r="J237" i="6"/>
  <c r="I237" i="6"/>
  <c r="H237" i="6"/>
  <c r="G237" i="6"/>
  <c r="F237" i="6"/>
  <c r="E237" i="6"/>
  <c r="D237" i="6"/>
  <c r="C237" i="6"/>
  <c r="B237" i="6"/>
  <c r="A237" i="6"/>
  <c r="X236" i="6"/>
  <c r="W236" i="6"/>
  <c r="V236" i="6"/>
  <c r="U236" i="6"/>
  <c r="T236" i="6"/>
  <c r="S236" i="6"/>
  <c r="R236" i="6"/>
  <c r="Q236" i="6"/>
  <c r="P236" i="6"/>
  <c r="O236" i="6"/>
  <c r="N236" i="6"/>
  <c r="M236" i="6"/>
  <c r="L236" i="6"/>
  <c r="K236" i="6"/>
  <c r="J236" i="6"/>
  <c r="I236" i="6"/>
  <c r="H236" i="6"/>
  <c r="G236" i="6"/>
  <c r="F236" i="6"/>
  <c r="E236" i="6"/>
  <c r="D236" i="6"/>
  <c r="C236" i="6"/>
  <c r="B236" i="6"/>
  <c r="A236" i="6"/>
  <c r="X235" i="6"/>
  <c r="W235" i="6"/>
  <c r="V235" i="6"/>
  <c r="U235" i="6"/>
  <c r="T235" i="6"/>
  <c r="S235" i="6"/>
  <c r="R235" i="6"/>
  <c r="Q235" i="6"/>
  <c r="P235" i="6"/>
  <c r="O235" i="6"/>
  <c r="N235" i="6"/>
  <c r="M235" i="6"/>
  <c r="L235" i="6"/>
  <c r="K235" i="6"/>
  <c r="J235" i="6"/>
  <c r="I235" i="6"/>
  <c r="H235" i="6"/>
  <c r="G235" i="6"/>
  <c r="F235" i="6"/>
  <c r="E235" i="6"/>
  <c r="D235" i="6"/>
  <c r="C235" i="6"/>
  <c r="B235" i="6"/>
  <c r="A235" i="6"/>
  <c r="X234" i="6"/>
  <c r="W234" i="6"/>
  <c r="V234" i="6"/>
  <c r="U234" i="6"/>
  <c r="T234" i="6"/>
  <c r="S234" i="6"/>
  <c r="R234" i="6"/>
  <c r="Q234" i="6"/>
  <c r="P234" i="6"/>
  <c r="O234" i="6"/>
  <c r="N234" i="6"/>
  <c r="M234" i="6"/>
  <c r="L234" i="6"/>
  <c r="K234" i="6"/>
  <c r="J234" i="6"/>
  <c r="I234" i="6"/>
  <c r="H234" i="6"/>
  <c r="G234" i="6"/>
  <c r="F234" i="6"/>
  <c r="E234" i="6"/>
  <c r="D234" i="6"/>
  <c r="C234" i="6"/>
  <c r="B234" i="6"/>
  <c r="A234" i="6"/>
  <c r="X233" i="6"/>
  <c r="W233" i="6"/>
  <c r="V233" i="6"/>
  <c r="U233" i="6"/>
  <c r="T233" i="6"/>
  <c r="S233" i="6"/>
  <c r="R233" i="6"/>
  <c r="Q233" i="6"/>
  <c r="P233" i="6"/>
  <c r="O233" i="6"/>
  <c r="N233" i="6"/>
  <c r="M233" i="6"/>
  <c r="L233" i="6"/>
  <c r="K233" i="6"/>
  <c r="J233" i="6"/>
  <c r="I233" i="6"/>
  <c r="H233" i="6"/>
  <c r="G233" i="6"/>
  <c r="F233" i="6"/>
  <c r="E233" i="6"/>
  <c r="D233" i="6"/>
  <c r="C233" i="6"/>
  <c r="B233" i="6"/>
  <c r="A233" i="6"/>
  <c r="X232" i="6"/>
  <c r="W232" i="6"/>
  <c r="V232" i="6"/>
  <c r="U232" i="6"/>
  <c r="T232" i="6"/>
  <c r="S232" i="6"/>
  <c r="R232" i="6"/>
  <c r="Q232" i="6"/>
  <c r="P232" i="6"/>
  <c r="O232" i="6"/>
  <c r="N232" i="6"/>
  <c r="M232" i="6"/>
  <c r="L232" i="6"/>
  <c r="K232" i="6"/>
  <c r="J232" i="6"/>
  <c r="I232" i="6"/>
  <c r="H232" i="6"/>
  <c r="G232" i="6"/>
  <c r="F232" i="6"/>
  <c r="E232" i="6"/>
  <c r="D232" i="6"/>
  <c r="C232" i="6"/>
  <c r="B232" i="6"/>
  <c r="A232" i="6"/>
  <c r="X231" i="6"/>
  <c r="W231" i="6"/>
  <c r="V231" i="6"/>
  <c r="U231" i="6"/>
  <c r="T231" i="6"/>
  <c r="S231" i="6"/>
  <c r="R231" i="6"/>
  <c r="Q231" i="6"/>
  <c r="P231" i="6"/>
  <c r="O231" i="6"/>
  <c r="N231" i="6"/>
  <c r="M231" i="6"/>
  <c r="L231" i="6"/>
  <c r="K231" i="6"/>
  <c r="J231" i="6"/>
  <c r="I231" i="6"/>
  <c r="H231" i="6"/>
  <c r="G231" i="6"/>
  <c r="F231" i="6"/>
  <c r="E231" i="6"/>
  <c r="D231" i="6"/>
  <c r="C231" i="6"/>
  <c r="B231" i="6"/>
  <c r="A231" i="6"/>
  <c r="X230" i="6"/>
  <c r="W230" i="6"/>
  <c r="V230" i="6"/>
  <c r="U230" i="6"/>
  <c r="T230" i="6"/>
  <c r="S230" i="6"/>
  <c r="R230" i="6"/>
  <c r="Q230" i="6"/>
  <c r="P230" i="6"/>
  <c r="O230" i="6"/>
  <c r="N230" i="6"/>
  <c r="M230" i="6"/>
  <c r="L230" i="6"/>
  <c r="K230" i="6"/>
  <c r="J230" i="6"/>
  <c r="I230" i="6"/>
  <c r="H230" i="6"/>
  <c r="G230" i="6"/>
  <c r="F230" i="6"/>
  <c r="E230" i="6"/>
  <c r="D230" i="6"/>
  <c r="C230" i="6"/>
  <c r="B230" i="6"/>
  <c r="A230" i="6"/>
  <c r="X229" i="6"/>
  <c r="W229" i="6"/>
  <c r="V229" i="6"/>
  <c r="U229" i="6"/>
  <c r="T229" i="6"/>
  <c r="S229" i="6"/>
  <c r="R229" i="6"/>
  <c r="Q229" i="6"/>
  <c r="P229" i="6"/>
  <c r="O229" i="6"/>
  <c r="N229" i="6"/>
  <c r="M229" i="6"/>
  <c r="L229" i="6"/>
  <c r="K229" i="6"/>
  <c r="J229" i="6"/>
  <c r="I229" i="6"/>
  <c r="H229" i="6"/>
  <c r="G229" i="6"/>
  <c r="F229" i="6"/>
  <c r="E229" i="6"/>
  <c r="D229" i="6"/>
  <c r="C229" i="6"/>
  <c r="B229" i="6"/>
  <c r="A229" i="6"/>
  <c r="X228" i="6"/>
  <c r="W228" i="6"/>
  <c r="V228" i="6"/>
  <c r="U228" i="6"/>
  <c r="T228" i="6"/>
  <c r="S228" i="6"/>
  <c r="R228" i="6"/>
  <c r="Q228" i="6"/>
  <c r="P228" i="6"/>
  <c r="O228" i="6"/>
  <c r="N228" i="6"/>
  <c r="M228" i="6"/>
  <c r="L228" i="6"/>
  <c r="K228" i="6"/>
  <c r="J228" i="6"/>
  <c r="I228" i="6"/>
  <c r="H228" i="6"/>
  <c r="G228" i="6"/>
  <c r="F228" i="6"/>
  <c r="E228" i="6"/>
  <c r="D228" i="6"/>
  <c r="C228" i="6"/>
  <c r="B228" i="6"/>
  <c r="A228" i="6"/>
  <c r="X227" i="6"/>
  <c r="W227" i="6"/>
  <c r="V227" i="6"/>
  <c r="U227" i="6"/>
  <c r="T227" i="6"/>
  <c r="S227" i="6"/>
  <c r="R227" i="6"/>
  <c r="Q227" i="6"/>
  <c r="P227" i="6"/>
  <c r="O227" i="6"/>
  <c r="N227" i="6"/>
  <c r="M227" i="6"/>
  <c r="L227" i="6"/>
  <c r="K227" i="6"/>
  <c r="J227" i="6"/>
  <c r="I227" i="6"/>
  <c r="H227" i="6"/>
  <c r="G227" i="6"/>
  <c r="F227" i="6"/>
  <c r="E227" i="6"/>
  <c r="D227" i="6"/>
  <c r="C227" i="6"/>
  <c r="B227" i="6"/>
  <c r="A227" i="6"/>
  <c r="X226" i="6"/>
  <c r="W226" i="6"/>
  <c r="V226" i="6"/>
  <c r="U226" i="6"/>
  <c r="T226" i="6"/>
  <c r="S226" i="6"/>
  <c r="R226" i="6"/>
  <c r="Q226" i="6"/>
  <c r="P226" i="6"/>
  <c r="O226" i="6"/>
  <c r="N226" i="6"/>
  <c r="M226" i="6"/>
  <c r="L226" i="6"/>
  <c r="K226" i="6"/>
  <c r="J226" i="6"/>
  <c r="I226" i="6"/>
  <c r="H226" i="6"/>
  <c r="G226" i="6"/>
  <c r="F226" i="6"/>
  <c r="E226" i="6"/>
  <c r="D226" i="6"/>
  <c r="C226" i="6"/>
  <c r="B226" i="6"/>
  <c r="A226" i="6"/>
  <c r="X225" i="6"/>
  <c r="W225" i="6"/>
  <c r="V225" i="6"/>
  <c r="U225" i="6"/>
  <c r="T225" i="6"/>
  <c r="S225" i="6"/>
  <c r="R225" i="6"/>
  <c r="Q225" i="6"/>
  <c r="P225" i="6"/>
  <c r="O225" i="6"/>
  <c r="N225" i="6"/>
  <c r="M225" i="6"/>
  <c r="L225" i="6"/>
  <c r="K225" i="6"/>
  <c r="J225" i="6"/>
  <c r="I225" i="6"/>
  <c r="H225" i="6"/>
  <c r="G225" i="6"/>
  <c r="F225" i="6"/>
  <c r="E225" i="6"/>
  <c r="D225" i="6"/>
  <c r="C225" i="6"/>
  <c r="B225" i="6"/>
  <c r="A225" i="6"/>
  <c r="X224" i="6"/>
  <c r="W224" i="6"/>
  <c r="V224" i="6"/>
  <c r="U224" i="6"/>
  <c r="T224" i="6"/>
  <c r="S224" i="6"/>
  <c r="R224" i="6"/>
  <c r="Q224" i="6"/>
  <c r="P224" i="6"/>
  <c r="O224" i="6"/>
  <c r="N224" i="6"/>
  <c r="M224" i="6"/>
  <c r="L224" i="6"/>
  <c r="K224" i="6"/>
  <c r="J224" i="6"/>
  <c r="I224" i="6"/>
  <c r="H224" i="6"/>
  <c r="G224" i="6"/>
  <c r="F224" i="6"/>
  <c r="E224" i="6"/>
  <c r="D224" i="6"/>
  <c r="C224" i="6"/>
  <c r="B224" i="6"/>
  <c r="A224" i="6"/>
  <c r="X223" i="6"/>
  <c r="W223" i="6"/>
  <c r="V223" i="6"/>
  <c r="U223" i="6"/>
  <c r="T223" i="6"/>
  <c r="S223" i="6"/>
  <c r="R223" i="6"/>
  <c r="Q223" i="6"/>
  <c r="P223" i="6"/>
  <c r="O223" i="6"/>
  <c r="N223" i="6"/>
  <c r="M223" i="6"/>
  <c r="L223" i="6"/>
  <c r="K223" i="6"/>
  <c r="J223" i="6"/>
  <c r="I223" i="6"/>
  <c r="H223" i="6"/>
  <c r="G223" i="6"/>
  <c r="F223" i="6"/>
  <c r="E223" i="6"/>
  <c r="D223" i="6"/>
  <c r="C223" i="6"/>
  <c r="B223" i="6"/>
  <c r="A223" i="6"/>
  <c r="X222" i="6"/>
  <c r="W222" i="6"/>
  <c r="V222" i="6"/>
  <c r="U222" i="6"/>
  <c r="T222" i="6"/>
  <c r="S222" i="6"/>
  <c r="R222" i="6"/>
  <c r="Q222" i="6"/>
  <c r="P222" i="6"/>
  <c r="O222" i="6"/>
  <c r="N222" i="6"/>
  <c r="M222" i="6"/>
  <c r="L222" i="6"/>
  <c r="K222" i="6"/>
  <c r="J222" i="6"/>
  <c r="I222" i="6"/>
  <c r="H222" i="6"/>
  <c r="G222" i="6"/>
  <c r="F222" i="6"/>
  <c r="E222" i="6"/>
  <c r="D222" i="6"/>
  <c r="C222" i="6"/>
  <c r="B222" i="6"/>
  <c r="A222" i="6"/>
  <c r="X221" i="6"/>
  <c r="W221" i="6"/>
  <c r="V221" i="6"/>
  <c r="U221" i="6"/>
  <c r="T221" i="6"/>
  <c r="S221" i="6"/>
  <c r="R221" i="6"/>
  <c r="Q221" i="6"/>
  <c r="P221" i="6"/>
  <c r="O221" i="6"/>
  <c r="N221" i="6"/>
  <c r="M221" i="6"/>
  <c r="L221" i="6"/>
  <c r="K221" i="6"/>
  <c r="J221" i="6"/>
  <c r="I221" i="6"/>
  <c r="H221" i="6"/>
  <c r="G221" i="6"/>
  <c r="F221" i="6"/>
  <c r="E221" i="6"/>
  <c r="D221" i="6"/>
  <c r="C221" i="6"/>
  <c r="B221" i="6"/>
  <c r="A221" i="6"/>
  <c r="X220" i="6"/>
  <c r="W220" i="6"/>
  <c r="V220" i="6"/>
  <c r="U220" i="6"/>
  <c r="T220" i="6"/>
  <c r="S220" i="6"/>
  <c r="R220" i="6"/>
  <c r="Q220" i="6"/>
  <c r="P220" i="6"/>
  <c r="O220" i="6"/>
  <c r="N220" i="6"/>
  <c r="M220" i="6"/>
  <c r="L220" i="6"/>
  <c r="K220" i="6"/>
  <c r="J220" i="6"/>
  <c r="I220" i="6"/>
  <c r="H220" i="6"/>
  <c r="G220" i="6"/>
  <c r="F220" i="6"/>
  <c r="E220" i="6"/>
  <c r="D220" i="6"/>
  <c r="C220" i="6"/>
  <c r="B220" i="6"/>
  <c r="A220" i="6"/>
  <c r="X219" i="6"/>
  <c r="W219" i="6"/>
  <c r="V219" i="6"/>
  <c r="U219" i="6"/>
  <c r="T219" i="6"/>
  <c r="S219" i="6"/>
  <c r="R219" i="6"/>
  <c r="Q219" i="6"/>
  <c r="P219" i="6"/>
  <c r="O219" i="6"/>
  <c r="N219" i="6"/>
  <c r="M219" i="6"/>
  <c r="L219" i="6"/>
  <c r="K219" i="6"/>
  <c r="J219" i="6"/>
  <c r="I219" i="6"/>
  <c r="H219" i="6"/>
  <c r="G219" i="6"/>
  <c r="F219" i="6"/>
  <c r="E219" i="6"/>
  <c r="D219" i="6"/>
  <c r="C219" i="6"/>
  <c r="B219" i="6"/>
  <c r="A219" i="6"/>
  <c r="X218" i="6"/>
  <c r="W218" i="6"/>
  <c r="V218" i="6"/>
  <c r="U218" i="6"/>
  <c r="T218" i="6"/>
  <c r="S218" i="6"/>
  <c r="R218" i="6"/>
  <c r="Q218" i="6"/>
  <c r="P218" i="6"/>
  <c r="O218" i="6"/>
  <c r="N218" i="6"/>
  <c r="M218" i="6"/>
  <c r="L218" i="6"/>
  <c r="K218" i="6"/>
  <c r="J218" i="6"/>
  <c r="I218" i="6"/>
  <c r="H218" i="6"/>
  <c r="G218" i="6"/>
  <c r="F218" i="6"/>
  <c r="E218" i="6"/>
  <c r="D218" i="6"/>
  <c r="C218" i="6"/>
  <c r="B218" i="6"/>
  <c r="A218" i="6"/>
  <c r="X217" i="6"/>
  <c r="W217" i="6"/>
  <c r="V217" i="6"/>
  <c r="U217" i="6"/>
  <c r="T217" i="6"/>
  <c r="S217" i="6"/>
  <c r="R217" i="6"/>
  <c r="Q217" i="6"/>
  <c r="P217" i="6"/>
  <c r="O217" i="6"/>
  <c r="N217" i="6"/>
  <c r="M217" i="6"/>
  <c r="L217" i="6"/>
  <c r="K217" i="6"/>
  <c r="J217" i="6"/>
  <c r="I217" i="6"/>
  <c r="H217" i="6"/>
  <c r="G217" i="6"/>
  <c r="F217" i="6"/>
  <c r="E217" i="6"/>
  <c r="D217" i="6"/>
  <c r="C217" i="6"/>
  <c r="B217" i="6"/>
  <c r="A217" i="6"/>
  <c r="X216" i="6"/>
  <c r="W216" i="6"/>
  <c r="V216" i="6"/>
  <c r="U216" i="6"/>
  <c r="T216" i="6"/>
  <c r="S216" i="6"/>
  <c r="R216" i="6"/>
  <c r="Q216" i="6"/>
  <c r="P216" i="6"/>
  <c r="O216" i="6"/>
  <c r="N216" i="6"/>
  <c r="M216" i="6"/>
  <c r="L216" i="6"/>
  <c r="K216" i="6"/>
  <c r="J216" i="6"/>
  <c r="I216" i="6"/>
  <c r="H216" i="6"/>
  <c r="G216" i="6"/>
  <c r="F216" i="6"/>
  <c r="E216" i="6"/>
  <c r="D216" i="6"/>
  <c r="C216" i="6"/>
  <c r="B216" i="6"/>
  <c r="A216" i="6"/>
  <c r="X215" i="6"/>
  <c r="W215" i="6"/>
  <c r="V215" i="6"/>
  <c r="U215" i="6"/>
  <c r="T215" i="6"/>
  <c r="S215" i="6"/>
  <c r="R215" i="6"/>
  <c r="Q215" i="6"/>
  <c r="P215" i="6"/>
  <c r="O215" i="6"/>
  <c r="N215" i="6"/>
  <c r="M215" i="6"/>
  <c r="L215" i="6"/>
  <c r="K215" i="6"/>
  <c r="J215" i="6"/>
  <c r="I215" i="6"/>
  <c r="H215" i="6"/>
  <c r="G215" i="6"/>
  <c r="F215" i="6"/>
  <c r="E215" i="6"/>
  <c r="D215" i="6"/>
  <c r="C215" i="6"/>
  <c r="B215" i="6"/>
  <c r="A215" i="6"/>
  <c r="X214" i="6"/>
  <c r="W214" i="6"/>
  <c r="V214" i="6"/>
  <c r="U214" i="6"/>
  <c r="T214" i="6"/>
  <c r="S214" i="6"/>
  <c r="R214" i="6"/>
  <c r="Q214" i="6"/>
  <c r="P214" i="6"/>
  <c r="O214" i="6"/>
  <c r="N214" i="6"/>
  <c r="M214" i="6"/>
  <c r="L214" i="6"/>
  <c r="K214" i="6"/>
  <c r="J214" i="6"/>
  <c r="I214" i="6"/>
  <c r="H214" i="6"/>
  <c r="G214" i="6"/>
  <c r="F214" i="6"/>
  <c r="E214" i="6"/>
  <c r="D214" i="6"/>
  <c r="C214" i="6"/>
  <c r="B214" i="6"/>
  <c r="A214" i="6"/>
  <c r="X213" i="6"/>
  <c r="W213" i="6"/>
  <c r="V213" i="6"/>
  <c r="U213" i="6"/>
  <c r="T213" i="6"/>
  <c r="S213" i="6"/>
  <c r="R213" i="6"/>
  <c r="Q213" i="6"/>
  <c r="P213" i="6"/>
  <c r="O213" i="6"/>
  <c r="N213" i="6"/>
  <c r="M213" i="6"/>
  <c r="L213" i="6"/>
  <c r="K213" i="6"/>
  <c r="J213" i="6"/>
  <c r="I213" i="6"/>
  <c r="H213" i="6"/>
  <c r="G213" i="6"/>
  <c r="F213" i="6"/>
  <c r="E213" i="6"/>
  <c r="D213" i="6"/>
  <c r="C213" i="6"/>
  <c r="B213" i="6"/>
  <c r="A213" i="6"/>
  <c r="X212" i="6"/>
  <c r="W212" i="6"/>
  <c r="V212" i="6"/>
  <c r="U212" i="6"/>
  <c r="T212" i="6"/>
  <c r="S212" i="6"/>
  <c r="R212" i="6"/>
  <c r="Q212" i="6"/>
  <c r="P212" i="6"/>
  <c r="O212" i="6"/>
  <c r="N212" i="6"/>
  <c r="M212" i="6"/>
  <c r="L212" i="6"/>
  <c r="K212" i="6"/>
  <c r="J212" i="6"/>
  <c r="I212" i="6"/>
  <c r="H212" i="6"/>
  <c r="G212" i="6"/>
  <c r="F212" i="6"/>
  <c r="E212" i="6"/>
  <c r="D212" i="6"/>
  <c r="C212" i="6"/>
  <c r="B212" i="6"/>
  <c r="A212" i="6"/>
  <c r="X211" i="6"/>
  <c r="W211" i="6"/>
  <c r="V211" i="6"/>
  <c r="U211" i="6"/>
  <c r="T211" i="6"/>
  <c r="S211" i="6"/>
  <c r="R211" i="6"/>
  <c r="Q211" i="6"/>
  <c r="P211" i="6"/>
  <c r="O211" i="6"/>
  <c r="N211" i="6"/>
  <c r="M211" i="6"/>
  <c r="L211" i="6"/>
  <c r="K211" i="6"/>
  <c r="J211" i="6"/>
  <c r="I211" i="6"/>
  <c r="H211" i="6"/>
  <c r="G211" i="6"/>
  <c r="F211" i="6"/>
  <c r="E211" i="6"/>
  <c r="D211" i="6"/>
  <c r="C211" i="6"/>
  <c r="B211" i="6"/>
  <c r="A211" i="6"/>
  <c r="X210" i="6"/>
  <c r="W210" i="6"/>
  <c r="V210" i="6"/>
  <c r="U210" i="6"/>
  <c r="T210" i="6"/>
  <c r="S210" i="6"/>
  <c r="R210" i="6"/>
  <c r="Q210" i="6"/>
  <c r="P210" i="6"/>
  <c r="O210" i="6"/>
  <c r="N210" i="6"/>
  <c r="M210" i="6"/>
  <c r="L210" i="6"/>
  <c r="K210" i="6"/>
  <c r="J210" i="6"/>
  <c r="I210" i="6"/>
  <c r="H210" i="6"/>
  <c r="G210" i="6"/>
  <c r="F210" i="6"/>
  <c r="E210" i="6"/>
  <c r="D210" i="6"/>
  <c r="C210" i="6"/>
  <c r="B210" i="6"/>
  <c r="A210" i="6"/>
  <c r="X209" i="6"/>
  <c r="W209" i="6"/>
  <c r="V209" i="6"/>
  <c r="U209" i="6"/>
  <c r="T209" i="6"/>
  <c r="S209" i="6"/>
  <c r="R209" i="6"/>
  <c r="Q209" i="6"/>
  <c r="P209" i="6"/>
  <c r="O209" i="6"/>
  <c r="N209" i="6"/>
  <c r="M209" i="6"/>
  <c r="L209" i="6"/>
  <c r="K209" i="6"/>
  <c r="J209" i="6"/>
  <c r="I209" i="6"/>
  <c r="H209" i="6"/>
  <c r="G209" i="6"/>
  <c r="F209" i="6"/>
  <c r="E209" i="6"/>
  <c r="D209" i="6"/>
  <c r="C209" i="6"/>
  <c r="B209" i="6"/>
  <c r="A209" i="6"/>
  <c r="X208" i="6"/>
  <c r="W208" i="6"/>
  <c r="V208" i="6"/>
  <c r="U208" i="6"/>
  <c r="T208" i="6"/>
  <c r="S208" i="6"/>
  <c r="R208" i="6"/>
  <c r="Q208" i="6"/>
  <c r="P208" i="6"/>
  <c r="O208" i="6"/>
  <c r="N208" i="6"/>
  <c r="M208" i="6"/>
  <c r="L208" i="6"/>
  <c r="K208" i="6"/>
  <c r="J208" i="6"/>
  <c r="I208" i="6"/>
  <c r="H208" i="6"/>
  <c r="G208" i="6"/>
  <c r="F208" i="6"/>
  <c r="E208" i="6"/>
  <c r="D208" i="6"/>
  <c r="C208" i="6"/>
  <c r="B208" i="6"/>
  <c r="A208" i="6"/>
  <c r="X207" i="6"/>
  <c r="W207" i="6"/>
  <c r="V207" i="6"/>
  <c r="U207" i="6"/>
  <c r="T207" i="6"/>
  <c r="S207" i="6"/>
  <c r="R207" i="6"/>
  <c r="Q207" i="6"/>
  <c r="P207" i="6"/>
  <c r="O207" i="6"/>
  <c r="N207" i="6"/>
  <c r="M207" i="6"/>
  <c r="L207" i="6"/>
  <c r="K207" i="6"/>
  <c r="J207" i="6"/>
  <c r="I207" i="6"/>
  <c r="H207" i="6"/>
  <c r="G207" i="6"/>
  <c r="F207" i="6"/>
  <c r="E207" i="6"/>
  <c r="D207" i="6"/>
  <c r="C207" i="6"/>
  <c r="B207" i="6"/>
  <c r="A207" i="6"/>
  <c r="X206" i="6"/>
  <c r="W206" i="6"/>
  <c r="V206" i="6"/>
  <c r="U206" i="6"/>
  <c r="T206" i="6"/>
  <c r="S206" i="6"/>
  <c r="R206" i="6"/>
  <c r="Q206" i="6"/>
  <c r="P206" i="6"/>
  <c r="O206" i="6"/>
  <c r="N206" i="6"/>
  <c r="M206" i="6"/>
  <c r="L206" i="6"/>
  <c r="K206" i="6"/>
  <c r="J206" i="6"/>
  <c r="I206" i="6"/>
  <c r="H206" i="6"/>
  <c r="G206" i="6"/>
  <c r="F206" i="6"/>
  <c r="E206" i="6"/>
  <c r="D206" i="6"/>
  <c r="C206" i="6"/>
  <c r="B206" i="6"/>
  <c r="A206" i="6"/>
  <c r="X205" i="6"/>
  <c r="W205" i="6"/>
  <c r="V205" i="6"/>
  <c r="U205" i="6"/>
  <c r="T205" i="6"/>
  <c r="S205" i="6"/>
  <c r="R205" i="6"/>
  <c r="Q205" i="6"/>
  <c r="P205" i="6"/>
  <c r="O205" i="6"/>
  <c r="N205" i="6"/>
  <c r="M205" i="6"/>
  <c r="L205" i="6"/>
  <c r="K205" i="6"/>
  <c r="J205" i="6"/>
  <c r="I205" i="6"/>
  <c r="H205" i="6"/>
  <c r="G205" i="6"/>
  <c r="F205" i="6"/>
  <c r="E205" i="6"/>
  <c r="D205" i="6"/>
  <c r="C205" i="6"/>
  <c r="B205" i="6"/>
  <c r="A205" i="6"/>
  <c r="X204" i="6"/>
  <c r="W204" i="6"/>
  <c r="V204" i="6"/>
  <c r="U204" i="6"/>
  <c r="T204" i="6"/>
  <c r="S204" i="6"/>
  <c r="R204" i="6"/>
  <c r="Q204" i="6"/>
  <c r="P204" i="6"/>
  <c r="O204" i="6"/>
  <c r="N204" i="6"/>
  <c r="M204" i="6"/>
  <c r="L204" i="6"/>
  <c r="K204" i="6"/>
  <c r="J204" i="6"/>
  <c r="I204" i="6"/>
  <c r="H204" i="6"/>
  <c r="G204" i="6"/>
  <c r="F204" i="6"/>
  <c r="E204" i="6"/>
  <c r="D204" i="6"/>
  <c r="C204" i="6"/>
  <c r="B204" i="6"/>
  <c r="A204" i="6"/>
  <c r="X203" i="6"/>
  <c r="W203" i="6"/>
  <c r="V203" i="6"/>
  <c r="U203" i="6"/>
  <c r="T203" i="6"/>
  <c r="S203" i="6"/>
  <c r="R203" i="6"/>
  <c r="Q203" i="6"/>
  <c r="P203" i="6"/>
  <c r="O203" i="6"/>
  <c r="N203" i="6"/>
  <c r="M203" i="6"/>
  <c r="L203" i="6"/>
  <c r="K203" i="6"/>
  <c r="J203" i="6"/>
  <c r="I203" i="6"/>
  <c r="H203" i="6"/>
  <c r="G203" i="6"/>
  <c r="F203" i="6"/>
  <c r="E203" i="6"/>
  <c r="D203" i="6"/>
  <c r="C203" i="6"/>
  <c r="B203" i="6"/>
  <c r="A203" i="6"/>
  <c r="X202" i="6"/>
  <c r="W202" i="6"/>
  <c r="V202" i="6"/>
  <c r="U202" i="6"/>
  <c r="T202" i="6"/>
  <c r="S202" i="6"/>
  <c r="R202" i="6"/>
  <c r="Q202" i="6"/>
  <c r="P202" i="6"/>
  <c r="O202" i="6"/>
  <c r="N202" i="6"/>
  <c r="M202" i="6"/>
  <c r="L202" i="6"/>
  <c r="K202" i="6"/>
  <c r="J202" i="6"/>
  <c r="I202" i="6"/>
  <c r="H202" i="6"/>
  <c r="G202" i="6"/>
  <c r="F202" i="6"/>
  <c r="E202" i="6"/>
  <c r="D202" i="6"/>
  <c r="C202" i="6"/>
  <c r="B202" i="6"/>
  <c r="A202" i="6"/>
  <c r="X201" i="6"/>
  <c r="W201" i="6"/>
  <c r="V201" i="6"/>
  <c r="U201" i="6"/>
  <c r="T201" i="6"/>
  <c r="S201" i="6"/>
  <c r="R201" i="6"/>
  <c r="Q201" i="6"/>
  <c r="P201" i="6"/>
  <c r="O201" i="6"/>
  <c r="N201" i="6"/>
  <c r="M201" i="6"/>
  <c r="L201" i="6"/>
  <c r="K201" i="6"/>
  <c r="J201" i="6"/>
  <c r="I201" i="6"/>
  <c r="H201" i="6"/>
  <c r="G201" i="6"/>
  <c r="F201" i="6"/>
  <c r="E201" i="6"/>
  <c r="D201" i="6"/>
  <c r="C201" i="6"/>
  <c r="B201" i="6"/>
  <c r="A201" i="6"/>
  <c r="X200" i="6"/>
  <c r="W200" i="6"/>
  <c r="V200" i="6"/>
  <c r="U200" i="6"/>
  <c r="T200" i="6"/>
  <c r="S200" i="6"/>
  <c r="R200" i="6"/>
  <c r="Q200" i="6"/>
  <c r="P200" i="6"/>
  <c r="O200" i="6"/>
  <c r="N200" i="6"/>
  <c r="M200" i="6"/>
  <c r="L200" i="6"/>
  <c r="K200" i="6"/>
  <c r="J200" i="6"/>
  <c r="I200" i="6"/>
  <c r="H200" i="6"/>
  <c r="G200" i="6"/>
  <c r="F200" i="6"/>
  <c r="E200" i="6"/>
  <c r="D200" i="6"/>
  <c r="C200" i="6"/>
  <c r="B200" i="6"/>
  <c r="A200" i="6"/>
  <c r="X199" i="6"/>
  <c r="W199" i="6"/>
  <c r="V199" i="6"/>
  <c r="U199" i="6"/>
  <c r="T199" i="6"/>
  <c r="S199" i="6"/>
  <c r="R199" i="6"/>
  <c r="Q199" i="6"/>
  <c r="P199" i="6"/>
  <c r="O199" i="6"/>
  <c r="N199" i="6"/>
  <c r="M199" i="6"/>
  <c r="L199" i="6"/>
  <c r="K199" i="6"/>
  <c r="J199" i="6"/>
  <c r="I199" i="6"/>
  <c r="H199" i="6"/>
  <c r="G199" i="6"/>
  <c r="F199" i="6"/>
  <c r="E199" i="6"/>
  <c r="D199" i="6"/>
  <c r="C199" i="6"/>
  <c r="B199" i="6"/>
  <c r="A199" i="6"/>
  <c r="X198" i="6"/>
  <c r="W198" i="6"/>
  <c r="V198" i="6"/>
  <c r="U198" i="6"/>
  <c r="T198" i="6"/>
  <c r="S198" i="6"/>
  <c r="R198" i="6"/>
  <c r="Q198" i="6"/>
  <c r="P198" i="6"/>
  <c r="O198" i="6"/>
  <c r="N198" i="6"/>
  <c r="M198" i="6"/>
  <c r="L198" i="6"/>
  <c r="K198" i="6"/>
  <c r="J198" i="6"/>
  <c r="I198" i="6"/>
  <c r="H198" i="6"/>
  <c r="G198" i="6"/>
  <c r="F198" i="6"/>
  <c r="E198" i="6"/>
  <c r="D198" i="6"/>
  <c r="C198" i="6"/>
  <c r="B198" i="6"/>
  <c r="A198" i="6"/>
  <c r="X197" i="6"/>
  <c r="W197" i="6"/>
  <c r="V197" i="6"/>
  <c r="U197" i="6"/>
  <c r="T197" i="6"/>
  <c r="S197" i="6"/>
  <c r="R197" i="6"/>
  <c r="Q197" i="6"/>
  <c r="P197" i="6"/>
  <c r="O197" i="6"/>
  <c r="N197" i="6"/>
  <c r="M197" i="6"/>
  <c r="L197" i="6"/>
  <c r="K197" i="6"/>
  <c r="J197" i="6"/>
  <c r="I197" i="6"/>
  <c r="H197" i="6"/>
  <c r="G197" i="6"/>
  <c r="F197" i="6"/>
  <c r="E197" i="6"/>
  <c r="D197" i="6"/>
  <c r="C197" i="6"/>
  <c r="B197" i="6"/>
  <c r="A197" i="6"/>
  <c r="X196" i="6"/>
  <c r="W196" i="6"/>
  <c r="V196" i="6"/>
  <c r="U196" i="6"/>
  <c r="T196" i="6"/>
  <c r="S196" i="6"/>
  <c r="R196" i="6"/>
  <c r="Q196" i="6"/>
  <c r="P196" i="6"/>
  <c r="O196" i="6"/>
  <c r="N196" i="6"/>
  <c r="M196" i="6"/>
  <c r="L196" i="6"/>
  <c r="K196" i="6"/>
  <c r="J196" i="6"/>
  <c r="I196" i="6"/>
  <c r="H196" i="6"/>
  <c r="G196" i="6"/>
  <c r="F196" i="6"/>
  <c r="E196" i="6"/>
  <c r="D196" i="6"/>
  <c r="C196" i="6"/>
  <c r="B196" i="6"/>
  <c r="A196" i="6"/>
  <c r="X195" i="6"/>
  <c r="W195" i="6"/>
  <c r="V195" i="6"/>
  <c r="U195" i="6"/>
  <c r="T195" i="6"/>
  <c r="S195" i="6"/>
  <c r="R195" i="6"/>
  <c r="Q195" i="6"/>
  <c r="P195" i="6"/>
  <c r="O195" i="6"/>
  <c r="N195" i="6"/>
  <c r="M195" i="6"/>
  <c r="L195" i="6"/>
  <c r="K195" i="6"/>
  <c r="J195" i="6"/>
  <c r="I195" i="6"/>
  <c r="H195" i="6"/>
  <c r="G195" i="6"/>
  <c r="F195" i="6"/>
  <c r="E195" i="6"/>
  <c r="D195" i="6"/>
  <c r="C195" i="6"/>
  <c r="B195" i="6"/>
  <c r="A195" i="6"/>
  <c r="X194" i="6"/>
  <c r="W194" i="6"/>
  <c r="V194" i="6"/>
  <c r="U194" i="6"/>
  <c r="T194" i="6"/>
  <c r="S194" i="6"/>
  <c r="R194" i="6"/>
  <c r="Q194" i="6"/>
  <c r="P194" i="6"/>
  <c r="O194" i="6"/>
  <c r="N194" i="6"/>
  <c r="M194" i="6"/>
  <c r="L194" i="6"/>
  <c r="K194" i="6"/>
  <c r="J194" i="6"/>
  <c r="I194" i="6"/>
  <c r="H194" i="6"/>
  <c r="G194" i="6"/>
  <c r="F194" i="6"/>
  <c r="E194" i="6"/>
  <c r="D194" i="6"/>
  <c r="C194" i="6"/>
  <c r="B194" i="6"/>
  <c r="A194" i="6"/>
  <c r="X193" i="6"/>
  <c r="W193" i="6"/>
  <c r="V193" i="6"/>
  <c r="U193" i="6"/>
  <c r="T193" i="6"/>
  <c r="S193" i="6"/>
  <c r="R193" i="6"/>
  <c r="Q193" i="6"/>
  <c r="P193" i="6"/>
  <c r="O193" i="6"/>
  <c r="N193" i="6"/>
  <c r="M193" i="6"/>
  <c r="L193" i="6"/>
  <c r="K193" i="6"/>
  <c r="J193" i="6"/>
  <c r="I193" i="6"/>
  <c r="H193" i="6"/>
  <c r="G193" i="6"/>
  <c r="F193" i="6"/>
  <c r="E193" i="6"/>
  <c r="D193" i="6"/>
  <c r="C193" i="6"/>
  <c r="B193" i="6"/>
  <c r="A193" i="6"/>
  <c r="X192" i="6"/>
  <c r="W192" i="6"/>
  <c r="V192" i="6"/>
  <c r="U192" i="6"/>
  <c r="T192" i="6"/>
  <c r="S192" i="6"/>
  <c r="R192" i="6"/>
  <c r="Q192" i="6"/>
  <c r="P192" i="6"/>
  <c r="O192" i="6"/>
  <c r="N192" i="6"/>
  <c r="M192" i="6"/>
  <c r="L192" i="6"/>
  <c r="K192" i="6"/>
  <c r="J192" i="6"/>
  <c r="I192" i="6"/>
  <c r="H192" i="6"/>
  <c r="G192" i="6"/>
  <c r="F192" i="6"/>
  <c r="E192" i="6"/>
  <c r="D192" i="6"/>
  <c r="C192" i="6"/>
  <c r="B192" i="6"/>
  <c r="A192" i="6"/>
  <c r="X191" i="6"/>
  <c r="W191" i="6"/>
  <c r="V191" i="6"/>
  <c r="U191" i="6"/>
  <c r="T191" i="6"/>
  <c r="S191" i="6"/>
  <c r="R191" i="6"/>
  <c r="Q191" i="6"/>
  <c r="P191" i="6"/>
  <c r="O191" i="6"/>
  <c r="N191" i="6"/>
  <c r="M191" i="6"/>
  <c r="L191" i="6"/>
  <c r="K191" i="6"/>
  <c r="J191" i="6"/>
  <c r="I191" i="6"/>
  <c r="H191" i="6"/>
  <c r="G191" i="6"/>
  <c r="F191" i="6"/>
  <c r="E191" i="6"/>
  <c r="D191" i="6"/>
  <c r="C191" i="6"/>
  <c r="B191" i="6"/>
  <c r="A191" i="6"/>
  <c r="X190" i="6"/>
  <c r="W190" i="6"/>
  <c r="V190" i="6"/>
  <c r="U190" i="6"/>
  <c r="T190" i="6"/>
  <c r="S190" i="6"/>
  <c r="R190" i="6"/>
  <c r="Q190" i="6"/>
  <c r="P190" i="6"/>
  <c r="O190" i="6"/>
  <c r="N190" i="6"/>
  <c r="M190" i="6"/>
  <c r="L190" i="6"/>
  <c r="K190" i="6"/>
  <c r="J190" i="6"/>
  <c r="I190" i="6"/>
  <c r="H190" i="6"/>
  <c r="G190" i="6"/>
  <c r="F190" i="6"/>
  <c r="E190" i="6"/>
  <c r="D190" i="6"/>
  <c r="C190" i="6"/>
  <c r="B190" i="6"/>
  <c r="A190" i="6"/>
  <c r="X189" i="6"/>
  <c r="W189" i="6"/>
  <c r="V189" i="6"/>
  <c r="U189" i="6"/>
  <c r="T189" i="6"/>
  <c r="S189" i="6"/>
  <c r="R189" i="6"/>
  <c r="Q189" i="6"/>
  <c r="P189" i="6"/>
  <c r="O189" i="6"/>
  <c r="N189" i="6"/>
  <c r="M189" i="6"/>
  <c r="L189" i="6"/>
  <c r="K189" i="6"/>
  <c r="J189" i="6"/>
  <c r="I189" i="6"/>
  <c r="H189" i="6"/>
  <c r="G189" i="6"/>
  <c r="F189" i="6"/>
  <c r="E189" i="6"/>
  <c r="D189" i="6"/>
  <c r="C189" i="6"/>
  <c r="B189" i="6"/>
  <c r="A189" i="6"/>
  <c r="X188" i="6"/>
  <c r="W188" i="6"/>
  <c r="V188" i="6"/>
  <c r="U188" i="6"/>
  <c r="T188" i="6"/>
  <c r="S188" i="6"/>
  <c r="R188" i="6"/>
  <c r="Q188" i="6"/>
  <c r="P188" i="6"/>
  <c r="O188" i="6"/>
  <c r="N188" i="6"/>
  <c r="M188" i="6"/>
  <c r="L188" i="6"/>
  <c r="K188" i="6"/>
  <c r="J188" i="6"/>
  <c r="I188" i="6"/>
  <c r="H188" i="6"/>
  <c r="G188" i="6"/>
  <c r="F188" i="6"/>
  <c r="E188" i="6"/>
  <c r="D188" i="6"/>
  <c r="C188" i="6"/>
  <c r="B188" i="6"/>
  <c r="A188" i="6"/>
  <c r="X187" i="6"/>
  <c r="W187" i="6"/>
  <c r="V187" i="6"/>
  <c r="U187" i="6"/>
  <c r="T187" i="6"/>
  <c r="S187" i="6"/>
  <c r="R187" i="6"/>
  <c r="Q187" i="6"/>
  <c r="P187" i="6"/>
  <c r="O187" i="6"/>
  <c r="N187" i="6"/>
  <c r="M187" i="6"/>
  <c r="L187" i="6"/>
  <c r="K187" i="6"/>
  <c r="J187" i="6"/>
  <c r="I187" i="6"/>
  <c r="H187" i="6"/>
  <c r="G187" i="6"/>
  <c r="F187" i="6"/>
  <c r="E187" i="6"/>
  <c r="D187" i="6"/>
  <c r="C187" i="6"/>
  <c r="B187" i="6"/>
  <c r="A187" i="6"/>
  <c r="X186" i="6"/>
  <c r="W186" i="6"/>
  <c r="V186" i="6"/>
  <c r="U186" i="6"/>
  <c r="T186" i="6"/>
  <c r="S186" i="6"/>
  <c r="R186" i="6"/>
  <c r="Q186" i="6"/>
  <c r="P186" i="6"/>
  <c r="O186" i="6"/>
  <c r="N186" i="6"/>
  <c r="M186" i="6"/>
  <c r="L186" i="6"/>
  <c r="K186" i="6"/>
  <c r="J186" i="6"/>
  <c r="I186" i="6"/>
  <c r="H186" i="6"/>
  <c r="G186" i="6"/>
  <c r="F186" i="6"/>
  <c r="E186" i="6"/>
  <c r="D186" i="6"/>
  <c r="C186" i="6"/>
  <c r="B186" i="6"/>
  <c r="A186" i="6"/>
  <c r="X185" i="6"/>
  <c r="W185" i="6"/>
  <c r="V185" i="6"/>
  <c r="U185" i="6"/>
  <c r="T185" i="6"/>
  <c r="S185" i="6"/>
  <c r="R185" i="6"/>
  <c r="Q185" i="6"/>
  <c r="P185" i="6"/>
  <c r="O185" i="6"/>
  <c r="N185" i="6"/>
  <c r="M185" i="6"/>
  <c r="L185" i="6"/>
  <c r="K185" i="6"/>
  <c r="J185" i="6"/>
  <c r="I185" i="6"/>
  <c r="H185" i="6"/>
  <c r="G185" i="6"/>
  <c r="F185" i="6"/>
  <c r="E185" i="6"/>
  <c r="D185" i="6"/>
  <c r="C185" i="6"/>
  <c r="B185" i="6"/>
  <c r="A185" i="6"/>
  <c r="X184" i="6"/>
  <c r="W184" i="6"/>
  <c r="V184" i="6"/>
  <c r="U184" i="6"/>
  <c r="T184" i="6"/>
  <c r="S184" i="6"/>
  <c r="R184" i="6"/>
  <c r="Q184" i="6"/>
  <c r="P184" i="6"/>
  <c r="O184" i="6"/>
  <c r="N184" i="6"/>
  <c r="M184" i="6"/>
  <c r="L184" i="6"/>
  <c r="K184" i="6"/>
  <c r="J184" i="6"/>
  <c r="I184" i="6"/>
  <c r="H184" i="6"/>
  <c r="G184" i="6"/>
  <c r="F184" i="6"/>
  <c r="E184" i="6"/>
  <c r="D184" i="6"/>
  <c r="C184" i="6"/>
  <c r="B184" i="6"/>
  <c r="A184" i="6"/>
  <c r="X183" i="6"/>
  <c r="W183" i="6"/>
  <c r="V183" i="6"/>
  <c r="U183" i="6"/>
  <c r="T183" i="6"/>
  <c r="S183" i="6"/>
  <c r="R183" i="6"/>
  <c r="Q183" i="6"/>
  <c r="P183" i="6"/>
  <c r="O183" i="6"/>
  <c r="N183" i="6"/>
  <c r="M183" i="6"/>
  <c r="L183" i="6"/>
  <c r="K183" i="6"/>
  <c r="J183" i="6"/>
  <c r="I183" i="6"/>
  <c r="H183" i="6"/>
  <c r="G183" i="6"/>
  <c r="F183" i="6"/>
  <c r="E183" i="6"/>
  <c r="D183" i="6"/>
  <c r="C183" i="6"/>
  <c r="B183" i="6"/>
  <c r="A183" i="6"/>
  <c r="X182" i="6"/>
  <c r="W182" i="6"/>
  <c r="V182" i="6"/>
  <c r="U182" i="6"/>
  <c r="T182" i="6"/>
  <c r="S182" i="6"/>
  <c r="R182" i="6"/>
  <c r="Q182" i="6"/>
  <c r="P182" i="6"/>
  <c r="O182" i="6"/>
  <c r="N182" i="6"/>
  <c r="M182" i="6"/>
  <c r="L182" i="6"/>
  <c r="K182" i="6"/>
  <c r="J182" i="6"/>
  <c r="I182" i="6"/>
  <c r="H182" i="6"/>
  <c r="G182" i="6"/>
  <c r="F182" i="6"/>
  <c r="E182" i="6"/>
  <c r="D182" i="6"/>
  <c r="C182" i="6"/>
  <c r="B182" i="6"/>
  <c r="A182" i="6"/>
  <c r="X181" i="6"/>
  <c r="W181" i="6"/>
  <c r="V181" i="6"/>
  <c r="U181" i="6"/>
  <c r="T181" i="6"/>
  <c r="S181" i="6"/>
  <c r="R181" i="6"/>
  <c r="Q181" i="6"/>
  <c r="P181" i="6"/>
  <c r="O181" i="6"/>
  <c r="N181" i="6"/>
  <c r="M181" i="6"/>
  <c r="L181" i="6"/>
  <c r="K181" i="6"/>
  <c r="J181" i="6"/>
  <c r="I181" i="6"/>
  <c r="H181" i="6"/>
  <c r="G181" i="6"/>
  <c r="F181" i="6"/>
  <c r="E181" i="6"/>
  <c r="D181" i="6"/>
  <c r="C181" i="6"/>
  <c r="B181" i="6"/>
  <c r="A181" i="6"/>
  <c r="X180" i="6"/>
  <c r="W180" i="6"/>
  <c r="V180" i="6"/>
  <c r="U180" i="6"/>
  <c r="T180" i="6"/>
  <c r="S180" i="6"/>
  <c r="R180" i="6"/>
  <c r="Q180" i="6"/>
  <c r="P180" i="6"/>
  <c r="O180" i="6"/>
  <c r="N180" i="6"/>
  <c r="M180" i="6"/>
  <c r="L180" i="6"/>
  <c r="K180" i="6"/>
  <c r="J180" i="6"/>
  <c r="I180" i="6"/>
  <c r="H180" i="6"/>
  <c r="G180" i="6"/>
  <c r="F180" i="6"/>
  <c r="E180" i="6"/>
  <c r="D180" i="6"/>
  <c r="C180" i="6"/>
  <c r="B180" i="6"/>
  <c r="A180" i="6"/>
  <c r="X179" i="6"/>
  <c r="W179" i="6"/>
  <c r="V179" i="6"/>
  <c r="U179" i="6"/>
  <c r="T179" i="6"/>
  <c r="S179" i="6"/>
  <c r="R179" i="6"/>
  <c r="Q179" i="6"/>
  <c r="P179" i="6"/>
  <c r="O179" i="6"/>
  <c r="N179" i="6"/>
  <c r="M179" i="6"/>
  <c r="L179" i="6"/>
  <c r="K179" i="6"/>
  <c r="J179" i="6"/>
  <c r="I179" i="6"/>
  <c r="H179" i="6"/>
  <c r="G179" i="6"/>
  <c r="F179" i="6"/>
  <c r="E179" i="6"/>
  <c r="D179" i="6"/>
  <c r="C179" i="6"/>
  <c r="B179" i="6"/>
  <c r="A179" i="6"/>
  <c r="X178" i="6"/>
  <c r="W178" i="6"/>
  <c r="V178" i="6"/>
  <c r="U178" i="6"/>
  <c r="T178" i="6"/>
  <c r="S178" i="6"/>
  <c r="R178" i="6"/>
  <c r="Q178" i="6"/>
  <c r="P178" i="6"/>
  <c r="O178" i="6"/>
  <c r="N178" i="6"/>
  <c r="M178" i="6"/>
  <c r="L178" i="6"/>
  <c r="K178" i="6"/>
  <c r="J178" i="6"/>
  <c r="I178" i="6"/>
  <c r="H178" i="6"/>
  <c r="G178" i="6"/>
  <c r="F178" i="6"/>
  <c r="E178" i="6"/>
  <c r="D178" i="6"/>
  <c r="C178" i="6"/>
  <c r="B178" i="6"/>
  <c r="A178" i="6"/>
  <c r="X177" i="6"/>
  <c r="W177" i="6"/>
  <c r="V177" i="6"/>
  <c r="U177" i="6"/>
  <c r="T177" i="6"/>
  <c r="S177" i="6"/>
  <c r="R177" i="6"/>
  <c r="Q177" i="6"/>
  <c r="P177" i="6"/>
  <c r="O177" i="6"/>
  <c r="N177" i="6"/>
  <c r="M177" i="6"/>
  <c r="L177" i="6"/>
  <c r="K177" i="6"/>
  <c r="J177" i="6"/>
  <c r="I177" i="6"/>
  <c r="H177" i="6"/>
  <c r="G177" i="6"/>
  <c r="F177" i="6"/>
  <c r="E177" i="6"/>
  <c r="D177" i="6"/>
  <c r="C177" i="6"/>
  <c r="B177" i="6"/>
  <c r="A177" i="6"/>
  <c r="X176" i="6"/>
  <c r="W176" i="6"/>
  <c r="V176" i="6"/>
  <c r="U176" i="6"/>
  <c r="T176" i="6"/>
  <c r="S176" i="6"/>
  <c r="R176" i="6"/>
  <c r="Q176" i="6"/>
  <c r="P176" i="6"/>
  <c r="O176" i="6"/>
  <c r="N176" i="6"/>
  <c r="M176" i="6"/>
  <c r="L176" i="6"/>
  <c r="K176" i="6"/>
  <c r="J176" i="6"/>
  <c r="I176" i="6"/>
  <c r="H176" i="6"/>
  <c r="G176" i="6"/>
  <c r="F176" i="6"/>
  <c r="E176" i="6"/>
  <c r="D176" i="6"/>
  <c r="C176" i="6"/>
  <c r="B176" i="6"/>
  <c r="A176" i="6"/>
  <c r="X175" i="6"/>
  <c r="W175" i="6"/>
  <c r="V175" i="6"/>
  <c r="U175" i="6"/>
  <c r="T175" i="6"/>
  <c r="S175" i="6"/>
  <c r="R175" i="6"/>
  <c r="Q175" i="6"/>
  <c r="P175" i="6"/>
  <c r="O175" i="6"/>
  <c r="N175" i="6"/>
  <c r="M175" i="6"/>
  <c r="L175" i="6"/>
  <c r="K175" i="6"/>
  <c r="J175" i="6"/>
  <c r="I175" i="6"/>
  <c r="H175" i="6"/>
  <c r="G175" i="6"/>
  <c r="F175" i="6"/>
  <c r="E175" i="6"/>
  <c r="D175" i="6"/>
  <c r="C175" i="6"/>
  <c r="B175" i="6"/>
  <c r="A175" i="6"/>
  <c r="X174" i="6"/>
  <c r="W174" i="6"/>
  <c r="V174" i="6"/>
  <c r="U174" i="6"/>
  <c r="T174" i="6"/>
  <c r="S174" i="6"/>
  <c r="R174" i="6"/>
  <c r="Q174" i="6"/>
  <c r="P174" i="6"/>
  <c r="O174" i="6"/>
  <c r="N174" i="6"/>
  <c r="M174" i="6"/>
  <c r="L174" i="6"/>
  <c r="K174" i="6"/>
  <c r="J174" i="6"/>
  <c r="I174" i="6"/>
  <c r="H174" i="6"/>
  <c r="G174" i="6"/>
  <c r="F174" i="6"/>
  <c r="E174" i="6"/>
  <c r="D174" i="6"/>
  <c r="C174" i="6"/>
  <c r="B174" i="6"/>
  <c r="A174" i="6"/>
  <c r="X173" i="6"/>
  <c r="W173" i="6"/>
  <c r="V173" i="6"/>
  <c r="U173" i="6"/>
  <c r="T173" i="6"/>
  <c r="S173" i="6"/>
  <c r="R173" i="6"/>
  <c r="Q173" i="6"/>
  <c r="P173" i="6"/>
  <c r="O173" i="6"/>
  <c r="N173" i="6"/>
  <c r="M173" i="6"/>
  <c r="L173" i="6"/>
  <c r="K173" i="6"/>
  <c r="J173" i="6"/>
  <c r="I173" i="6"/>
  <c r="H173" i="6"/>
  <c r="G173" i="6"/>
  <c r="F173" i="6"/>
  <c r="E173" i="6"/>
  <c r="D173" i="6"/>
  <c r="C173" i="6"/>
  <c r="B173" i="6"/>
  <c r="A173" i="6"/>
  <c r="X172" i="6"/>
  <c r="W172" i="6"/>
  <c r="V172" i="6"/>
  <c r="U172" i="6"/>
  <c r="T172" i="6"/>
  <c r="S172" i="6"/>
  <c r="R172" i="6"/>
  <c r="Q172" i="6"/>
  <c r="P172" i="6"/>
  <c r="O172" i="6"/>
  <c r="N172" i="6"/>
  <c r="M172" i="6"/>
  <c r="L172" i="6"/>
  <c r="K172" i="6"/>
  <c r="J172" i="6"/>
  <c r="I172" i="6"/>
  <c r="H172" i="6"/>
  <c r="G172" i="6"/>
  <c r="F172" i="6"/>
  <c r="E172" i="6"/>
  <c r="D172" i="6"/>
  <c r="C172" i="6"/>
  <c r="B172" i="6"/>
  <c r="A172" i="6"/>
  <c r="X171" i="6"/>
  <c r="W171" i="6"/>
  <c r="V171" i="6"/>
  <c r="U171" i="6"/>
  <c r="T171" i="6"/>
  <c r="S171" i="6"/>
  <c r="R171" i="6"/>
  <c r="Q171" i="6"/>
  <c r="P171" i="6"/>
  <c r="O171" i="6"/>
  <c r="N171" i="6"/>
  <c r="M171" i="6"/>
  <c r="L171" i="6"/>
  <c r="K171" i="6"/>
  <c r="J171" i="6"/>
  <c r="I171" i="6"/>
  <c r="H171" i="6"/>
  <c r="G171" i="6"/>
  <c r="F171" i="6"/>
  <c r="E171" i="6"/>
  <c r="D171" i="6"/>
  <c r="C171" i="6"/>
  <c r="B171" i="6"/>
  <c r="A171" i="6"/>
  <c r="X170" i="6"/>
  <c r="W170" i="6"/>
  <c r="V170" i="6"/>
  <c r="U170" i="6"/>
  <c r="T170" i="6"/>
  <c r="S170" i="6"/>
  <c r="R170" i="6"/>
  <c r="Q170" i="6"/>
  <c r="P170" i="6"/>
  <c r="O170" i="6"/>
  <c r="N170" i="6"/>
  <c r="M170" i="6"/>
  <c r="L170" i="6"/>
  <c r="K170" i="6"/>
  <c r="J170" i="6"/>
  <c r="I170" i="6"/>
  <c r="H170" i="6"/>
  <c r="G170" i="6"/>
  <c r="F170" i="6"/>
  <c r="E170" i="6"/>
  <c r="D170" i="6"/>
  <c r="C170" i="6"/>
  <c r="B170" i="6"/>
  <c r="A170" i="6"/>
  <c r="X169" i="6"/>
  <c r="W169" i="6"/>
  <c r="V169" i="6"/>
  <c r="U169" i="6"/>
  <c r="T169" i="6"/>
  <c r="S169" i="6"/>
  <c r="R169" i="6"/>
  <c r="Q169" i="6"/>
  <c r="P169" i="6"/>
  <c r="O169" i="6"/>
  <c r="N169" i="6"/>
  <c r="M169" i="6"/>
  <c r="L169" i="6"/>
  <c r="K169" i="6"/>
  <c r="J169" i="6"/>
  <c r="I169" i="6"/>
  <c r="H169" i="6"/>
  <c r="G169" i="6"/>
  <c r="F169" i="6"/>
  <c r="E169" i="6"/>
  <c r="D169" i="6"/>
  <c r="C169" i="6"/>
  <c r="B169" i="6"/>
  <c r="A169" i="6"/>
  <c r="X168" i="6"/>
  <c r="W168" i="6"/>
  <c r="V168" i="6"/>
  <c r="U168" i="6"/>
  <c r="T168" i="6"/>
  <c r="S168" i="6"/>
  <c r="R168" i="6"/>
  <c r="Q168" i="6"/>
  <c r="P168" i="6"/>
  <c r="O168" i="6"/>
  <c r="N168" i="6"/>
  <c r="M168" i="6"/>
  <c r="L168" i="6"/>
  <c r="K168" i="6"/>
  <c r="J168" i="6"/>
  <c r="I168" i="6"/>
  <c r="H168" i="6"/>
  <c r="G168" i="6"/>
  <c r="F168" i="6"/>
  <c r="E168" i="6"/>
  <c r="D168" i="6"/>
  <c r="C168" i="6"/>
  <c r="B168" i="6"/>
  <c r="A168" i="6"/>
  <c r="X167" i="6"/>
  <c r="W167" i="6"/>
  <c r="V167" i="6"/>
  <c r="U167" i="6"/>
  <c r="T167" i="6"/>
  <c r="S167" i="6"/>
  <c r="R167" i="6"/>
  <c r="Q167" i="6"/>
  <c r="P167" i="6"/>
  <c r="O167" i="6"/>
  <c r="N167" i="6"/>
  <c r="M167" i="6"/>
  <c r="L167" i="6"/>
  <c r="K167" i="6"/>
  <c r="J167" i="6"/>
  <c r="I167" i="6"/>
  <c r="H167" i="6"/>
  <c r="G167" i="6"/>
  <c r="F167" i="6"/>
  <c r="E167" i="6"/>
  <c r="D167" i="6"/>
  <c r="C167" i="6"/>
  <c r="B167" i="6"/>
  <c r="A167" i="6"/>
  <c r="X166" i="6"/>
  <c r="W166" i="6"/>
  <c r="V166" i="6"/>
  <c r="U166" i="6"/>
  <c r="T166" i="6"/>
  <c r="S166" i="6"/>
  <c r="R166" i="6"/>
  <c r="Q166" i="6"/>
  <c r="P166" i="6"/>
  <c r="O166" i="6"/>
  <c r="N166" i="6"/>
  <c r="M166" i="6"/>
  <c r="L166" i="6"/>
  <c r="K166" i="6"/>
  <c r="J166" i="6"/>
  <c r="I166" i="6"/>
  <c r="H166" i="6"/>
  <c r="G166" i="6"/>
  <c r="F166" i="6"/>
  <c r="E166" i="6"/>
  <c r="D166" i="6"/>
  <c r="C166" i="6"/>
  <c r="B166" i="6"/>
  <c r="A166" i="6"/>
  <c r="X165" i="6"/>
  <c r="W165" i="6"/>
  <c r="V165" i="6"/>
  <c r="U165" i="6"/>
  <c r="T165" i="6"/>
  <c r="S165" i="6"/>
  <c r="R165" i="6"/>
  <c r="Q165" i="6"/>
  <c r="P165" i="6"/>
  <c r="O165" i="6"/>
  <c r="N165" i="6"/>
  <c r="M165" i="6"/>
  <c r="L165" i="6"/>
  <c r="K165" i="6"/>
  <c r="J165" i="6"/>
  <c r="I165" i="6"/>
  <c r="H165" i="6"/>
  <c r="G165" i="6"/>
  <c r="F165" i="6"/>
  <c r="E165" i="6"/>
  <c r="D165" i="6"/>
  <c r="C165" i="6"/>
  <c r="B165" i="6"/>
  <c r="A165" i="6"/>
  <c r="X164" i="6"/>
  <c r="W164" i="6"/>
  <c r="V164" i="6"/>
  <c r="U164" i="6"/>
  <c r="T164" i="6"/>
  <c r="S164" i="6"/>
  <c r="R164" i="6"/>
  <c r="Q164" i="6"/>
  <c r="P164" i="6"/>
  <c r="O164" i="6"/>
  <c r="N164" i="6"/>
  <c r="M164" i="6"/>
  <c r="L164" i="6"/>
  <c r="K164" i="6"/>
  <c r="J164" i="6"/>
  <c r="I164" i="6"/>
  <c r="H164" i="6"/>
  <c r="G164" i="6"/>
  <c r="F164" i="6"/>
  <c r="E164" i="6"/>
  <c r="D164" i="6"/>
  <c r="C164" i="6"/>
  <c r="B164" i="6"/>
  <c r="A164" i="6"/>
  <c r="X163" i="6"/>
  <c r="W163" i="6"/>
  <c r="V163" i="6"/>
  <c r="U163" i="6"/>
  <c r="T163" i="6"/>
  <c r="S163" i="6"/>
  <c r="R163" i="6"/>
  <c r="Q163" i="6"/>
  <c r="P163" i="6"/>
  <c r="O163" i="6"/>
  <c r="N163" i="6"/>
  <c r="M163" i="6"/>
  <c r="L163" i="6"/>
  <c r="K163" i="6"/>
  <c r="J163" i="6"/>
  <c r="I163" i="6"/>
  <c r="H163" i="6"/>
  <c r="G163" i="6"/>
  <c r="F163" i="6"/>
  <c r="E163" i="6"/>
  <c r="D163" i="6"/>
  <c r="C163" i="6"/>
  <c r="B163" i="6"/>
  <c r="A163" i="6"/>
  <c r="X162" i="6"/>
  <c r="W162" i="6"/>
  <c r="V162" i="6"/>
  <c r="U162" i="6"/>
  <c r="T162" i="6"/>
  <c r="S162" i="6"/>
  <c r="R162" i="6"/>
  <c r="Q162" i="6"/>
  <c r="P162" i="6"/>
  <c r="O162" i="6"/>
  <c r="N162" i="6"/>
  <c r="M162" i="6"/>
  <c r="L162" i="6"/>
  <c r="K162" i="6"/>
  <c r="J162" i="6"/>
  <c r="I162" i="6"/>
  <c r="H162" i="6"/>
  <c r="G162" i="6"/>
  <c r="F162" i="6"/>
  <c r="E162" i="6"/>
  <c r="D162" i="6"/>
  <c r="C162" i="6"/>
  <c r="B162" i="6"/>
  <c r="A162" i="6"/>
  <c r="X161" i="6"/>
  <c r="W161" i="6"/>
  <c r="V161" i="6"/>
  <c r="U161" i="6"/>
  <c r="T161" i="6"/>
  <c r="S161" i="6"/>
  <c r="R161" i="6"/>
  <c r="Q161" i="6"/>
  <c r="P161" i="6"/>
  <c r="O161" i="6"/>
  <c r="N161" i="6"/>
  <c r="M161" i="6"/>
  <c r="L161" i="6"/>
  <c r="K161" i="6"/>
  <c r="J161" i="6"/>
  <c r="I161" i="6"/>
  <c r="H161" i="6"/>
  <c r="G161" i="6"/>
  <c r="F161" i="6"/>
  <c r="E161" i="6"/>
  <c r="D161" i="6"/>
  <c r="C161" i="6"/>
  <c r="B161" i="6"/>
  <c r="A161" i="6"/>
  <c r="X160" i="6"/>
  <c r="W160" i="6"/>
  <c r="V160" i="6"/>
  <c r="U160" i="6"/>
  <c r="T160" i="6"/>
  <c r="S160" i="6"/>
  <c r="R160" i="6"/>
  <c r="Q160" i="6"/>
  <c r="P160" i="6"/>
  <c r="O160" i="6"/>
  <c r="N160" i="6"/>
  <c r="M160" i="6"/>
  <c r="L160" i="6"/>
  <c r="K160" i="6"/>
  <c r="J160" i="6"/>
  <c r="I160" i="6"/>
  <c r="H160" i="6"/>
  <c r="G160" i="6"/>
  <c r="F160" i="6"/>
  <c r="E160" i="6"/>
  <c r="D160" i="6"/>
  <c r="C160" i="6"/>
  <c r="B160" i="6"/>
  <c r="A160" i="6"/>
  <c r="X159" i="6"/>
  <c r="W159" i="6"/>
  <c r="V159" i="6"/>
  <c r="U159" i="6"/>
  <c r="T159" i="6"/>
  <c r="S159" i="6"/>
  <c r="R159" i="6"/>
  <c r="Q159" i="6"/>
  <c r="P159" i="6"/>
  <c r="O159" i="6"/>
  <c r="N159" i="6"/>
  <c r="M159" i="6"/>
  <c r="L159" i="6"/>
  <c r="K159" i="6"/>
  <c r="J159" i="6"/>
  <c r="I159" i="6"/>
  <c r="H159" i="6"/>
  <c r="G159" i="6"/>
  <c r="F159" i="6"/>
  <c r="E159" i="6"/>
  <c r="D159" i="6"/>
  <c r="C159" i="6"/>
  <c r="B159" i="6"/>
  <c r="A159" i="6"/>
  <c r="X158" i="6"/>
  <c r="W158" i="6"/>
  <c r="V158" i="6"/>
  <c r="U158" i="6"/>
  <c r="T158" i="6"/>
  <c r="S158" i="6"/>
  <c r="R158" i="6"/>
  <c r="Q158" i="6"/>
  <c r="P158" i="6"/>
  <c r="O158" i="6"/>
  <c r="N158" i="6"/>
  <c r="M158" i="6"/>
  <c r="L158" i="6"/>
  <c r="K158" i="6"/>
  <c r="J158" i="6"/>
  <c r="I158" i="6"/>
  <c r="H158" i="6"/>
  <c r="G158" i="6"/>
  <c r="F158" i="6"/>
  <c r="E158" i="6"/>
  <c r="D158" i="6"/>
  <c r="C158" i="6"/>
  <c r="B158" i="6"/>
  <c r="A158" i="6"/>
  <c r="X157" i="6"/>
  <c r="W157" i="6"/>
  <c r="V157" i="6"/>
  <c r="U157" i="6"/>
  <c r="T157" i="6"/>
  <c r="S157" i="6"/>
  <c r="R157" i="6"/>
  <c r="Q157" i="6"/>
  <c r="P157" i="6"/>
  <c r="O157" i="6"/>
  <c r="N157" i="6"/>
  <c r="M157" i="6"/>
  <c r="L157" i="6"/>
  <c r="K157" i="6"/>
  <c r="J157" i="6"/>
  <c r="I157" i="6"/>
  <c r="H157" i="6"/>
  <c r="G157" i="6"/>
  <c r="F157" i="6"/>
  <c r="E157" i="6"/>
  <c r="D157" i="6"/>
  <c r="C157" i="6"/>
  <c r="B157" i="6"/>
  <c r="A157" i="6"/>
  <c r="X156" i="6"/>
  <c r="W156" i="6"/>
  <c r="V156" i="6"/>
  <c r="U156" i="6"/>
  <c r="T156" i="6"/>
  <c r="S156" i="6"/>
  <c r="R156" i="6"/>
  <c r="Q156" i="6"/>
  <c r="P156" i="6"/>
  <c r="O156" i="6"/>
  <c r="N156" i="6"/>
  <c r="M156" i="6"/>
  <c r="L156" i="6"/>
  <c r="K156" i="6"/>
  <c r="J156" i="6"/>
  <c r="I156" i="6"/>
  <c r="H156" i="6"/>
  <c r="G156" i="6"/>
  <c r="F156" i="6"/>
  <c r="E156" i="6"/>
  <c r="D156" i="6"/>
  <c r="C156" i="6"/>
  <c r="B156" i="6"/>
  <c r="A156" i="6"/>
  <c r="X155" i="6"/>
  <c r="W155" i="6"/>
  <c r="V155" i="6"/>
  <c r="U155" i="6"/>
  <c r="T155" i="6"/>
  <c r="S155" i="6"/>
  <c r="R155" i="6"/>
  <c r="Q155" i="6"/>
  <c r="P155" i="6"/>
  <c r="O155" i="6"/>
  <c r="N155" i="6"/>
  <c r="M155" i="6"/>
  <c r="L155" i="6"/>
  <c r="K155" i="6"/>
  <c r="J155" i="6"/>
  <c r="I155" i="6"/>
  <c r="H155" i="6"/>
  <c r="G155" i="6"/>
  <c r="F155" i="6"/>
  <c r="E155" i="6"/>
  <c r="D155" i="6"/>
  <c r="C155" i="6"/>
  <c r="B155" i="6"/>
  <c r="A155" i="6"/>
  <c r="X154" i="6"/>
  <c r="W154" i="6"/>
  <c r="V154" i="6"/>
  <c r="U154" i="6"/>
  <c r="T154" i="6"/>
  <c r="S154" i="6"/>
  <c r="R154" i="6"/>
  <c r="Q154" i="6"/>
  <c r="P154" i="6"/>
  <c r="O154" i="6"/>
  <c r="N154" i="6"/>
  <c r="M154" i="6"/>
  <c r="L154" i="6"/>
  <c r="K154" i="6"/>
  <c r="J154" i="6"/>
  <c r="I154" i="6"/>
  <c r="H154" i="6"/>
  <c r="G154" i="6"/>
  <c r="F154" i="6"/>
  <c r="E154" i="6"/>
  <c r="D154" i="6"/>
  <c r="C154" i="6"/>
  <c r="B154" i="6"/>
  <c r="A154" i="6"/>
  <c r="X153" i="6"/>
  <c r="W153" i="6"/>
  <c r="V153" i="6"/>
  <c r="U153" i="6"/>
  <c r="T153" i="6"/>
  <c r="S153" i="6"/>
  <c r="R153" i="6"/>
  <c r="Q153" i="6"/>
  <c r="P153" i="6"/>
  <c r="O153" i="6"/>
  <c r="N153" i="6"/>
  <c r="M153" i="6"/>
  <c r="L153" i="6"/>
  <c r="K153" i="6"/>
  <c r="J153" i="6"/>
  <c r="I153" i="6"/>
  <c r="H153" i="6"/>
  <c r="G153" i="6"/>
  <c r="F153" i="6"/>
  <c r="E153" i="6"/>
  <c r="D153" i="6"/>
  <c r="C153" i="6"/>
  <c r="B153" i="6"/>
  <c r="A153" i="6"/>
  <c r="X152" i="6"/>
  <c r="W152" i="6"/>
  <c r="V152" i="6"/>
  <c r="U152" i="6"/>
  <c r="T152" i="6"/>
  <c r="S152" i="6"/>
  <c r="R152" i="6"/>
  <c r="Q152" i="6"/>
  <c r="P152" i="6"/>
  <c r="O152" i="6"/>
  <c r="N152" i="6"/>
  <c r="M152" i="6"/>
  <c r="L152" i="6"/>
  <c r="K152" i="6"/>
  <c r="J152" i="6"/>
  <c r="I152" i="6"/>
  <c r="H152" i="6"/>
  <c r="G152" i="6"/>
  <c r="F152" i="6"/>
  <c r="E152" i="6"/>
  <c r="D152" i="6"/>
  <c r="C152" i="6"/>
  <c r="B152" i="6"/>
  <c r="A152" i="6"/>
  <c r="X151" i="6"/>
  <c r="W151" i="6"/>
  <c r="V151" i="6"/>
  <c r="U151" i="6"/>
  <c r="T151" i="6"/>
  <c r="S151" i="6"/>
  <c r="R151" i="6"/>
  <c r="Q151" i="6"/>
  <c r="P151" i="6"/>
  <c r="O151" i="6"/>
  <c r="N151" i="6"/>
  <c r="M151" i="6"/>
  <c r="L151" i="6"/>
  <c r="K151" i="6"/>
  <c r="J151" i="6"/>
  <c r="I151" i="6"/>
  <c r="H151" i="6"/>
  <c r="G151" i="6"/>
  <c r="F151" i="6"/>
  <c r="E151" i="6"/>
  <c r="D151" i="6"/>
  <c r="C151" i="6"/>
  <c r="B151" i="6"/>
  <c r="A151" i="6"/>
  <c r="X150" i="6"/>
  <c r="W150" i="6"/>
  <c r="V150" i="6"/>
  <c r="U150" i="6"/>
  <c r="T150" i="6"/>
  <c r="S150" i="6"/>
  <c r="R150" i="6"/>
  <c r="Q150" i="6"/>
  <c r="P150" i="6"/>
  <c r="O150" i="6"/>
  <c r="N150" i="6"/>
  <c r="M150" i="6"/>
  <c r="L150" i="6"/>
  <c r="K150" i="6"/>
  <c r="J150" i="6"/>
  <c r="I150" i="6"/>
  <c r="H150" i="6"/>
  <c r="G150" i="6"/>
  <c r="F150" i="6"/>
  <c r="E150" i="6"/>
  <c r="D150" i="6"/>
  <c r="C150" i="6"/>
  <c r="B150" i="6"/>
  <c r="A150" i="6"/>
  <c r="X149" i="6"/>
  <c r="W149" i="6"/>
  <c r="V149" i="6"/>
  <c r="U149" i="6"/>
  <c r="T149" i="6"/>
  <c r="S149" i="6"/>
  <c r="R149" i="6"/>
  <c r="Q149" i="6"/>
  <c r="P149" i="6"/>
  <c r="O149" i="6"/>
  <c r="N149" i="6"/>
  <c r="M149" i="6"/>
  <c r="L149" i="6"/>
  <c r="K149" i="6"/>
  <c r="J149" i="6"/>
  <c r="I149" i="6"/>
  <c r="H149" i="6"/>
  <c r="G149" i="6"/>
  <c r="F149" i="6"/>
  <c r="E149" i="6"/>
  <c r="D149" i="6"/>
  <c r="C149" i="6"/>
  <c r="B149" i="6"/>
  <c r="A149" i="6"/>
  <c r="X148" i="6"/>
  <c r="W148" i="6"/>
  <c r="V148" i="6"/>
  <c r="U148" i="6"/>
  <c r="T148" i="6"/>
  <c r="S148" i="6"/>
  <c r="R148" i="6"/>
  <c r="Q148" i="6"/>
  <c r="P148" i="6"/>
  <c r="O148" i="6"/>
  <c r="N148" i="6"/>
  <c r="M148" i="6"/>
  <c r="L148" i="6"/>
  <c r="K148" i="6"/>
  <c r="J148" i="6"/>
  <c r="I148" i="6"/>
  <c r="H148" i="6"/>
  <c r="G148" i="6"/>
  <c r="F148" i="6"/>
  <c r="E148" i="6"/>
  <c r="D148" i="6"/>
  <c r="C148" i="6"/>
  <c r="B148" i="6"/>
  <c r="A148" i="6"/>
  <c r="X147" i="6"/>
  <c r="W147" i="6"/>
  <c r="V147" i="6"/>
  <c r="U147" i="6"/>
  <c r="T147" i="6"/>
  <c r="S147" i="6"/>
  <c r="R147" i="6"/>
  <c r="Q147" i="6"/>
  <c r="P147" i="6"/>
  <c r="O147" i="6"/>
  <c r="N147" i="6"/>
  <c r="M147" i="6"/>
  <c r="L147" i="6"/>
  <c r="K147" i="6"/>
  <c r="J147" i="6"/>
  <c r="I147" i="6"/>
  <c r="H147" i="6"/>
  <c r="G147" i="6"/>
  <c r="F147" i="6"/>
  <c r="E147" i="6"/>
  <c r="D147" i="6"/>
  <c r="C147" i="6"/>
  <c r="B147" i="6"/>
  <c r="A147" i="6"/>
  <c r="X146" i="6"/>
  <c r="W146" i="6"/>
  <c r="V146" i="6"/>
  <c r="U146" i="6"/>
  <c r="T146" i="6"/>
  <c r="S146" i="6"/>
  <c r="R146" i="6"/>
  <c r="Q146" i="6"/>
  <c r="P146" i="6"/>
  <c r="O146" i="6"/>
  <c r="N146" i="6"/>
  <c r="M146" i="6"/>
  <c r="L146" i="6"/>
  <c r="K146" i="6"/>
  <c r="J146" i="6"/>
  <c r="I146" i="6"/>
  <c r="H146" i="6"/>
  <c r="G146" i="6"/>
  <c r="F146" i="6"/>
  <c r="E146" i="6"/>
  <c r="D146" i="6"/>
  <c r="C146" i="6"/>
  <c r="B146" i="6"/>
  <c r="A146" i="6"/>
  <c r="X145" i="6"/>
  <c r="W145" i="6"/>
  <c r="V145" i="6"/>
  <c r="U145" i="6"/>
  <c r="T145" i="6"/>
  <c r="S145" i="6"/>
  <c r="R145" i="6"/>
  <c r="Q145" i="6"/>
  <c r="P145" i="6"/>
  <c r="O145" i="6"/>
  <c r="N145" i="6"/>
  <c r="M145" i="6"/>
  <c r="L145" i="6"/>
  <c r="K145" i="6"/>
  <c r="J145" i="6"/>
  <c r="I145" i="6"/>
  <c r="H145" i="6"/>
  <c r="G145" i="6"/>
  <c r="F145" i="6"/>
  <c r="E145" i="6"/>
  <c r="D145" i="6"/>
  <c r="C145" i="6"/>
  <c r="B145" i="6"/>
  <c r="A145" i="6"/>
  <c r="X144" i="6"/>
  <c r="W144" i="6"/>
  <c r="V144" i="6"/>
  <c r="U144" i="6"/>
  <c r="T144" i="6"/>
  <c r="S144" i="6"/>
  <c r="R144" i="6"/>
  <c r="Q144" i="6"/>
  <c r="P144" i="6"/>
  <c r="O144" i="6"/>
  <c r="N144" i="6"/>
  <c r="M144" i="6"/>
  <c r="L144" i="6"/>
  <c r="K144" i="6"/>
  <c r="J144" i="6"/>
  <c r="I144" i="6"/>
  <c r="H144" i="6"/>
  <c r="G144" i="6"/>
  <c r="F144" i="6"/>
  <c r="E144" i="6"/>
  <c r="D144" i="6"/>
  <c r="C144" i="6"/>
  <c r="B144" i="6"/>
  <c r="A144" i="6"/>
  <c r="X143" i="6"/>
  <c r="W143" i="6"/>
  <c r="V143" i="6"/>
  <c r="U143" i="6"/>
  <c r="T143" i="6"/>
  <c r="S143" i="6"/>
  <c r="R143" i="6"/>
  <c r="Q143" i="6"/>
  <c r="P143" i="6"/>
  <c r="O143" i="6"/>
  <c r="N143" i="6"/>
  <c r="M143" i="6"/>
  <c r="L143" i="6"/>
  <c r="K143" i="6"/>
  <c r="J143" i="6"/>
  <c r="I143" i="6"/>
  <c r="H143" i="6"/>
  <c r="G143" i="6"/>
  <c r="F143" i="6"/>
  <c r="E143" i="6"/>
  <c r="D143" i="6"/>
  <c r="C143" i="6"/>
  <c r="B143" i="6"/>
  <c r="A143" i="6"/>
  <c r="X142" i="6"/>
  <c r="W142" i="6"/>
  <c r="V142" i="6"/>
  <c r="U142" i="6"/>
  <c r="T142" i="6"/>
  <c r="S142" i="6"/>
  <c r="R142" i="6"/>
  <c r="Q142" i="6"/>
  <c r="P142" i="6"/>
  <c r="O142" i="6"/>
  <c r="N142" i="6"/>
  <c r="M142" i="6"/>
  <c r="L142" i="6"/>
  <c r="K142" i="6"/>
  <c r="J142" i="6"/>
  <c r="I142" i="6"/>
  <c r="H142" i="6"/>
  <c r="G142" i="6"/>
  <c r="F142" i="6"/>
  <c r="E142" i="6"/>
  <c r="D142" i="6"/>
  <c r="C142" i="6"/>
  <c r="B142" i="6"/>
  <c r="A142" i="6"/>
  <c r="X141" i="6"/>
  <c r="W141" i="6"/>
  <c r="V141" i="6"/>
  <c r="U141" i="6"/>
  <c r="T141" i="6"/>
  <c r="S141" i="6"/>
  <c r="R141" i="6"/>
  <c r="Q141" i="6"/>
  <c r="P141" i="6"/>
  <c r="O141" i="6"/>
  <c r="N141" i="6"/>
  <c r="M141" i="6"/>
  <c r="L141" i="6"/>
  <c r="K141" i="6"/>
  <c r="J141" i="6"/>
  <c r="I141" i="6"/>
  <c r="H141" i="6"/>
  <c r="G141" i="6"/>
  <c r="F141" i="6"/>
  <c r="E141" i="6"/>
  <c r="D141" i="6"/>
  <c r="C141" i="6"/>
  <c r="B141" i="6"/>
  <c r="A141" i="6"/>
  <c r="X140" i="6"/>
  <c r="W140" i="6"/>
  <c r="V140" i="6"/>
  <c r="U140" i="6"/>
  <c r="T140" i="6"/>
  <c r="S140" i="6"/>
  <c r="R140" i="6"/>
  <c r="Q140" i="6"/>
  <c r="P140" i="6"/>
  <c r="O140" i="6"/>
  <c r="N140" i="6"/>
  <c r="M140" i="6"/>
  <c r="L140" i="6"/>
  <c r="K140" i="6"/>
  <c r="J140" i="6"/>
  <c r="I140" i="6"/>
  <c r="H140" i="6"/>
  <c r="G140" i="6"/>
  <c r="F140" i="6"/>
  <c r="E140" i="6"/>
  <c r="D140" i="6"/>
  <c r="C140" i="6"/>
  <c r="B140" i="6"/>
  <c r="A140" i="6"/>
  <c r="X139" i="6"/>
  <c r="W139" i="6"/>
  <c r="V139" i="6"/>
  <c r="U139" i="6"/>
  <c r="T139" i="6"/>
  <c r="S139" i="6"/>
  <c r="R139" i="6"/>
  <c r="Q139" i="6"/>
  <c r="P139" i="6"/>
  <c r="O139" i="6"/>
  <c r="N139" i="6"/>
  <c r="M139" i="6"/>
  <c r="L139" i="6"/>
  <c r="K139" i="6"/>
  <c r="J139" i="6"/>
  <c r="I139" i="6"/>
  <c r="H139" i="6"/>
  <c r="G139" i="6"/>
  <c r="F139" i="6"/>
  <c r="E139" i="6"/>
  <c r="D139" i="6"/>
  <c r="C139" i="6"/>
  <c r="B139" i="6"/>
  <c r="A139" i="6"/>
  <c r="X138" i="6"/>
  <c r="W138" i="6"/>
  <c r="V138" i="6"/>
  <c r="U138" i="6"/>
  <c r="T138" i="6"/>
  <c r="S138" i="6"/>
  <c r="R138" i="6"/>
  <c r="Q138" i="6"/>
  <c r="P138" i="6"/>
  <c r="O138" i="6"/>
  <c r="N138" i="6"/>
  <c r="M138" i="6"/>
  <c r="L138" i="6"/>
  <c r="K138" i="6"/>
  <c r="J138" i="6"/>
  <c r="I138" i="6"/>
  <c r="H138" i="6"/>
  <c r="G138" i="6"/>
  <c r="F138" i="6"/>
  <c r="E138" i="6"/>
  <c r="D138" i="6"/>
  <c r="C138" i="6"/>
  <c r="B138" i="6"/>
  <c r="A138" i="6"/>
  <c r="X137" i="6"/>
  <c r="W137" i="6"/>
  <c r="V137" i="6"/>
  <c r="U137" i="6"/>
  <c r="T137" i="6"/>
  <c r="S137" i="6"/>
  <c r="R137" i="6"/>
  <c r="Q137" i="6"/>
  <c r="P137" i="6"/>
  <c r="O137" i="6"/>
  <c r="N137" i="6"/>
  <c r="M137" i="6"/>
  <c r="L137" i="6"/>
  <c r="K137" i="6"/>
  <c r="J137" i="6"/>
  <c r="I137" i="6"/>
  <c r="H137" i="6"/>
  <c r="G137" i="6"/>
  <c r="F137" i="6"/>
  <c r="E137" i="6"/>
  <c r="D137" i="6"/>
  <c r="C137" i="6"/>
  <c r="B137" i="6"/>
  <c r="A137" i="6"/>
  <c r="X136" i="6"/>
  <c r="W136" i="6"/>
  <c r="V136" i="6"/>
  <c r="U136" i="6"/>
  <c r="T136" i="6"/>
  <c r="S136" i="6"/>
  <c r="R136" i="6"/>
  <c r="Q136" i="6"/>
  <c r="P136" i="6"/>
  <c r="O136" i="6"/>
  <c r="N136" i="6"/>
  <c r="M136" i="6"/>
  <c r="L136" i="6"/>
  <c r="K136" i="6"/>
  <c r="J136" i="6"/>
  <c r="I136" i="6"/>
  <c r="H136" i="6"/>
  <c r="G136" i="6"/>
  <c r="F136" i="6"/>
  <c r="E136" i="6"/>
  <c r="D136" i="6"/>
  <c r="C136" i="6"/>
  <c r="B136" i="6"/>
  <c r="A136" i="6"/>
  <c r="X135" i="6"/>
  <c r="W135" i="6"/>
  <c r="V135" i="6"/>
  <c r="U135" i="6"/>
  <c r="T135" i="6"/>
  <c r="S135" i="6"/>
  <c r="R135" i="6"/>
  <c r="Q135" i="6"/>
  <c r="P135" i="6"/>
  <c r="O135" i="6"/>
  <c r="N135" i="6"/>
  <c r="M135" i="6"/>
  <c r="L135" i="6"/>
  <c r="K135" i="6"/>
  <c r="J135" i="6"/>
  <c r="I135" i="6"/>
  <c r="H135" i="6"/>
  <c r="G135" i="6"/>
  <c r="F135" i="6"/>
  <c r="E135" i="6"/>
  <c r="D135" i="6"/>
  <c r="C135" i="6"/>
  <c r="B135" i="6"/>
  <c r="A135" i="6"/>
  <c r="X134" i="6"/>
  <c r="W134" i="6"/>
  <c r="V134" i="6"/>
  <c r="U134" i="6"/>
  <c r="T134" i="6"/>
  <c r="S134" i="6"/>
  <c r="R134" i="6"/>
  <c r="Q134" i="6"/>
  <c r="P134" i="6"/>
  <c r="O134" i="6"/>
  <c r="N134" i="6"/>
  <c r="M134" i="6"/>
  <c r="L134" i="6"/>
  <c r="K134" i="6"/>
  <c r="J134" i="6"/>
  <c r="I134" i="6"/>
  <c r="H134" i="6"/>
  <c r="G134" i="6"/>
  <c r="F134" i="6"/>
  <c r="E134" i="6"/>
  <c r="D134" i="6"/>
  <c r="C134" i="6"/>
  <c r="B134" i="6"/>
  <c r="A134" i="6"/>
  <c r="X133" i="6"/>
  <c r="W133" i="6"/>
  <c r="V133" i="6"/>
  <c r="U133" i="6"/>
  <c r="T133" i="6"/>
  <c r="S133" i="6"/>
  <c r="R133" i="6"/>
  <c r="Q133" i="6"/>
  <c r="P133" i="6"/>
  <c r="O133" i="6"/>
  <c r="N133" i="6"/>
  <c r="M133" i="6"/>
  <c r="L133" i="6"/>
  <c r="K133" i="6"/>
  <c r="J133" i="6"/>
  <c r="I133" i="6"/>
  <c r="H133" i="6"/>
  <c r="G133" i="6"/>
  <c r="F133" i="6"/>
  <c r="E133" i="6"/>
  <c r="D133" i="6"/>
  <c r="C133" i="6"/>
  <c r="B133" i="6"/>
  <c r="A133" i="6"/>
  <c r="X132" i="6"/>
  <c r="W132" i="6"/>
  <c r="V132" i="6"/>
  <c r="U132" i="6"/>
  <c r="T132" i="6"/>
  <c r="S132" i="6"/>
  <c r="R132" i="6"/>
  <c r="Q132" i="6"/>
  <c r="P132" i="6"/>
  <c r="O132" i="6"/>
  <c r="N132" i="6"/>
  <c r="M132" i="6"/>
  <c r="L132" i="6"/>
  <c r="K132" i="6"/>
  <c r="J132" i="6"/>
  <c r="I132" i="6"/>
  <c r="H132" i="6"/>
  <c r="G132" i="6"/>
  <c r="F132" i="6"/>
  <c r="E132" i="6"/>
  <c r="D132" i="6"/>
  <c r="C132" i="6"/>
  <c r="B132" i="6"/>
  <c r="A132" i="6"/>
  <c r="X131" i="6"/>
  <c r="W131" i="6"/>
  <c r="V131" i="6"/>
  <c r="U131" i="6"/>
  <c r="T131" i="6"/>
  <c r="S131" i="6"/>
  <c r="R131" i="6"/>
  <c r="Q131" i="6"/>
  <c r="P131" i="6"/>
  <c r="O131" i="6"/>
  <c r="N131" i="6"/>
  <c r="M131" i="6"/>
  <c r="L131" i="6"/>
  <c r="K131" i="6"/>
  <c r="J131" i="6"/>
  <c r="I131" i="6"/>
  <c r="H131" i="6"/>
  <c r="G131" i="6"/>
  <c r="F131" i="6"/>
  <c r="E131" i="6"/>
  <c r="D131" i="6"/>
  <c r="C131" i="6"/>
  <c r="B131" i="6"/>
  <c r="A131" i="6"/>
  <c r="X130" i="6"/>
  <c r="W130" i="6"/>
  <c r="V130" i="6"/>
  <c r="U130" i="6"/>
  <c r="T130" i="6"/>
  <c r="S130" i="6"/>
  <c r="R130" i="6"/>
  <c r="Q130" i="6"/>
  <c r="P130" i="6"/>
  <c r="O130" i="6"/>
  <c r="N130" i="6"/>
  <c r="M130" i="6"/>
  <c r="L130" i="6"/>
  <c r="K130" i="6"/>
  <c r="J130" i="6"/>
  <c r="I130" i="6"/>
  <c r="H130" i="6"/>
  <c r="G130" i="6"/>
  <c r="F130" i="6"/>
  <c r="E130" i="6"/>
  <c r="D130" i="6"/>
  <c r="C130" i="6"/>
  <c r="B130" i="6"/>
  <c r="A130" i="6"/>
  <c r="X129" i="6"/>
  <c r="W129" i="6"/>
  <c r="V129" i="6"/>
  <c r="U129" i="6"/>
  <c r="T129" i="6"/>
  <c r="S129" i="6"/>
  <c r="R129" i="6"/>
  <c r="Q129" i="6"/>
  <c r="P129" i="6"/>
  <c r="O129" i="6"/>
  <c r="N129" i="6"/>
  <c r="M129" i="6"/>
  <c r="L129" i="6"/>
  <c r="K129" i="6"/>
  <c r="J129" i="6"/>
  <c r="I129" i="6"/>
  <c r="H129" i="6"/>
  <c r="G129" i="6"/>
  <c r="F129" i="6"/>
  <c r="E129" i="6"/>
  <c r="D129" i="6"/>
  <c r="C129" i="6"/>
  <c r="B129" i="6"/>
  <c r="A129" i="6"/>
  <c r="X128" i="6"/>
  <c r="W128" i="6"/>
  <c r="V128" i="6"/>
  <c r="U128" i="6"/>
  <c r="T128" i="6"/>
  <c r="S128" i="6"/>
  <c r="R128" i="6"/>
  <c r="Q128" i="6"/>
  <c r="P128" i="6"/>
  <c r="O128" i="6"/>
  <c r="N128" i="6"/>
  <c r="M128" i="6"/>
  <c r="L128" i="6"/>
  <c r="K128" i="6"/>
  <c r="J128" i="6"/>
  <c r="I128" i="6"/>
  <c r="H128" i="6"/>
  <c r="G128" i="6"/>
  <c r="F128" i="6"/>
  <c r="E128" i="6"/>
  <c r="D128" i="6"/>
  <c r="C128" i="6"/>
  <c r="B128" i="6"/>
  <c r="A128" i="6"/>
  <c r="X127" i="6"/>
  <c r="W127" i="6"/>
  <c r="V127" i="6"/>
  <c r="U127" i="6"/>
  <c r="T127" i="6"/>
  <c r="S127" i="6"/>
  <c r="R127" i="6"/>
  <c r="Q127" i="6"/>
  <c r="P127" i="6"/>
  <c r="O127" i="6"/>
  <c r="N127" i="6"/>
  <c r="M127" i="6"/>
  <c r="L127" i="6"/>
  <c r="K127" i="6"/>
  <c r="J127" i="6"/>
  <c r="I127" i="6"/>
  <c r="H127" i="6"/>
  <c r="G127" i="6"/>
  <c r="F127" i="6"/>
  <c r="E127" i="6"/>
  <c r="D127" i="6"/>
  <c r="C127" i="6"/>
  <c r="B127" i="6"/>
  <c r="A127" i="6"/>
  <c r="X126" i="6"/>
  <c r="W126" i="6"/>
  <c r="V126" i="6"/>
  <c r="U126" i="6"/>
  <c r="T126" i="6"/>
  <c r="S126" i="6"/>
  <c r="R126" i="6"/>
  <c r="Q126" i="6"/>
  <c r="P126" i="6"/>
  <c r="O126" i="6"/>
  <c r="N126" i="6"/>
  <c r="M126" i="6"/>
  <c r="L126" i="6"/>
  <c r="K126" i="6"/>
  <c r="J126" i="6"/>
  <c r="I126" i="6"/>
  <c r="H126" i="6"/>
  <c r="G126" i="6"/>
  <c r="F126" i="6"/>
  <c r="E126" i="6"/>
  <c r="D126" i="6"/>
  <c r="C126" i="6"/>
  <c r="B126" i="6"/>
  <c r="A126" i="6"/>
  <c r="X125" i="6"/>
  <c r="W125" i="6"/>
  <c r="V125" i="6"/>
  <c r="U125" i="6"/>
  <c r="T125" i="6"/>
  <c r="S125" i="6"/>
  <c r="R125" i="6"/>
  <c r="Q125" i="6"/>
  <c r="P125" i="6"/>
  <c r="O125" i="6"/>
  <c r="N125" i="6"/>
  <c r="M125" i="6"/>
  <c r="L125" i="6"/>
  <c r="K125" i="6"/>
  <c r="J125" i="6"/>
  <c r="I125" i="6"/>
  <c r="H125" i="6"/>
  <c r="G125" i="6"/>
  <c r="F125" i="6"/>
  <c r="E125" i="6"/>
  <c r="D125" i="6"/>
  <c r="C125" i="6"/>
  <c r="B125" i="6"/>
  <c r="A125" i="6"/>
  <c r="X124" i="6"/>
  <c r="W124" i="6"/>
  <c r="V124" i="6"/>
  <c r="U124" i="6"/>
  <c r="T124" i="6"/>
  <c r="S124" i="6"/>
  <c r="R124" i="6"/>
  <c r="Q124" i="6"/>
  <c r="P124" i="6"/>
  <c r="O124" i="6"/>
  <c r="N124" i="6"/>
  <c r="M124" i="6"/>
  <c r="L124" i="6"/>
  <c r="K124" i="6"/>
  <c r="J124" i="6"/>
  <c r="I124" i="6"/>
  <c r="H124" i="6"/>
  <c r="G124" i="6"/>
  <c r="F124" i="6"/>
  <c r="E124" i="6"/>
  <c r="D124" i="6"/>
  <c r="C124" i="6"/>
  <c r="B124" i="6"/>
  <c r="A124" i="6"/>
  <c r="X123" i="6"/>
  <c r="W123" i="6"/>
  <c r="V123" i="6"/>
  <c r="U123" i="6"/>
  <c r="T123" i="6"/>
  <c r="S123" i="6"/>
  <c r="R123" i="6"/>
  <c r="Q123" i="6"/>
  <c r="P123" i="6"/>
  <c r="O123" i="6"/>
  <c r="N123" i="6"/>
  <c r="M123" i="6"/>
  <c r="L123" i="6"/>
  <c r="K123" i="6"/>
  <c r="J123" i="6"/>
  <c r="I123" i="6"/>
  <c r="H123" i="6"/>
  <c r="G123" i="6"/>
  <c r="F123" i="6"/>
  <c r="E123" i="6"/>
  <c r="D123" i="6"/>
  <c r="C123" i="6"/>
  <c r="B123" i="6"/>
  <c r="A123" i="6"/>
  <c r="X122" i="6"/>
  <c r="W122" i="6"/>
  <c r="V122" i="6"/>
  <c r="U122" i="6"/>
  <c r="T122" i="6"/>
  <c r="S122" i="6"/>
  <c r="R122" i="6"/>
  <c r="Q122" i="6"/>
  <c r="P122" i="6"/>
  <c r="O122" i="6"/>
  <c r="N122" i="6"/>
  <c r="M122" i="6"/>
  <c r="L122" i="6"/>
  <c r="K122" i="6"/>
  <c r="J122" i="6"/>
  <c r="I122" i="6"/>
  <c r="H122" i="6"/>
  <c r="G122" i="6"/>
  <c r="F122" i="6"/>
  <c r="E122" i="6"/>
  <c r="D122" i="6"/>
  <c r="C122" i="6"/>
  <c r="B122" i="6"/>
  <c r="A122" i="6"/>
  <c r="X121" i="6"/>
  <c r="W121" i="6"/>
  <c r="V121" i="6"/>
  <c r="U121" i="6"/>
  <c r="T121" i="6"/>
  <c r="S121" i="6"/>
  <c r="R121" i="6"/>
  <c r="Q121" i="6"/>
  <c r="P121" i="6"/>
  <c r="O121" i="6"/>
  <c r="N121" i="6"/>
  <c r="M121" i="6"/>
  <c r="L121" i="6"/>
  <c r="K121" i="6"/>
  <c r="J121" i="6"/>
  <c r="I121" i="6"/>
  <c r="H121" i="6"/>
  <c r="G121" i="6"/>
  <c r="F121" i="6"/>
  <c r="E121" i="6"/>
  <c r="D121" i="6"/>
  <c r="C121" i="6"/>
  <c r="B121" i="6"/>
  <c r="A121" i="6"/>
  <c r="X120" i="6"/>
  <c r="W120" i="6"/>
  <c r="V120" i="6"/>
  <c r="U120" i="6"/>
  <c r="T120" i="6"/>
  <c r="S120" i="6"/>
  <c r="R120" i="6"/>
  <c r="Q120" i="6"/>
  <c r="P120" i="6"/>
  <c r="O120" i="6"/>
  <c r="N120" i="6"/>
  <c r="M120" i="6"/>
  <c r="L120" i="6"/>
  <c r="K120" i="6"/>
  <c r="J120" i="6"/>
  <c r="I120" i="6"/>
  <c r="H120" i="6"/>
  <c r="G120" i="6"/>
  <c r="F120" i="6"/>
  <c r="E120" i="6"/>
  <c r="D120" i="6"/>
  <c r="C120" i="6"/>
  <c r="B120" i="6"/>
  <c r="A120" i="6"/>
  <c r="X119" i="6"/>
  <c r="W119" i="6"/>
  <c r="V119" i="6"/>
  <c r="U119" i="6"/>
  <c r="T119" i="6"/>
  <c r="S119" i="6"/>
  <c r="R119" i="6"/>
  <c r="Q119" i="6"/>
  <c r="P119" i="6"/>
  <c r="O119" i="6"/>
  <c r="N119" i="6"/>
  <c r="M119" i="6"/>
  <c r="L119" i="6"/>
  <c r="K119" i="6"/>
  <c r="J119" i="6"/>
  <c r="I119" i="6"/>
  <c r="H119" i="6"/>
  <c r="G119" i="6"/>
  <c r="F119" i="6"/>
  <c r="E119" i="6"/>
  <c r="D119" i="6"/>
  <c r="C119" i="6"/>
  <c r="B119" i="6"/>
  <c r="A119" i="6"/>
  <c r="X118" i="6"/>
  <c r="W118" i="6"/>
  <c r="V118" i="6"/>
  <c r="U118" i="6"/>
  <c r="T118" i="6"/>
  <c r="S118" i="6"/>
  <c r="R118" i="6"/>
  <c r="Q118" i="6"/>
  <c r="P118" i="6"/>
  <c r="O118" i="6"/>
  <c r="N118" i="6"/>
  <c r="M118" i="6"/>
  <c r="L118" i="6"/>
  <c r="K118" i="6"/>
  <c r="J118" i="6"/>
  <c r="I118" i="6"/>
  <c r="H118" i="6"/>
  <c r="G118" i="6"/>
  <c r="F118" i="6"/>
  <c r="E118" i="6"/>
  <c r="D118" i="6"/>
  <c r="C118" i="6"/>
  <c r="B118" i="6"/>
  <c r="A118" i="6"/>
  <c r="X117" i="6"/>
  <c r="W117" i="6"/>
  <c r="V117" i="6"/>
  <c r="U117" i="6"/>
  <c r="T117" i="6"/>
  <c r="S117" i="6"/>
  <c r="R117" i="6"/>
  <c r="Q117" i="6"/>
  <c r="P117" i="6"/>
  <c r="O117" i="6"/>
  <c r="N117" i="6"/>
  <c r="M117" i="6"/>
  <c r="L117" i="6"/>
  <c r="K117" i="6"/>
  <c r="J117" i="6"/>
  <c r="I117" i="6"/>
  <c r="H117" i="6"/>
  <c r="G117" i="6"/>
  <c r="F117" i="6"/>
  <c r="E117" i="6"/>
  <c r="D117" i="6"/>
  <c r="C117" i="6"/>
  <c r="B117" i="6"/>
  <c r="A117" i="6"/>
  <c r="X116" i="6"/>
  <c r="W116" i="6"/>
  <c r="V116" i="6"/>
  <c r="U116" i="6"/>
  <c r="T116" i="6"/>
  <c r="S116" i="6"/>
  <c r="R116" i="6"/>
  <c r="Q116" i="6"/>
  <c r="P116" i="6"/>
  <c r="O116" i="6"/>
  <c r="N116" i="6"/>
  <c r="M116" i="6"/>
  <c r="L116" i="6"/>
  <c r="K116" i="6"/>
  <c r="J116" i="6"/>
  <c r="I116" i="6"/>
  <c r="H116" i="6"/>
  <c r="G116" i="6"/>
  <c r="F116" i="6"/>
  <c r="E116" i="6"/>
  <c r="D116" i="6"/>
  <c r="C116" i="6"/>
  <c r="B116" i="6"/>
  <c r="A116" i="6"/>
  <c r="X115" i="6"/>
  <c r="W115" i="6"/>
  <c r="V115" i="6"/>
  <c r="U115" i="6"/>
  <c r="T115" i="6"/>
  <c r="S115" i="6"/>
  <c r="R115" i="6"/>
  <c r="Q115" i="6"/>
  <c r="P115" i="6"/>
  <c r="O115" i="6"/>
  <c r="N115" i="6"/>
  <c r="M115" i="6"/>
  <c r="L115" i="6"/>
  <c r="K115" i="6"/>
  <c r="J115" i="6"/>
  <c r="I115" i="6"/>
  <c r="H115" i="6"/>
  <c r="G115" i="6"/>
  <c r="F115" i="6"/>
  <c r="E115" i="6"/>
  <c r="D115" i="6"/>
  <c r="C115" i="6"/>
  <c r="B115" i="6"/>
  <c r="A115" i="6"/>
  <c r="X114" i="6"/>
  <c r="W114" i="6"/>
  <c r="V114" i="6"/>
  <c r="U114" i="6"/>
  <c r="T114" i="6"/>
  <c r="S114" i="6"/>
  <c r="R114" i="6"/>
  <c r="Q114" i="6"/>
  <c r="P114" i="6"/>
  <c r="O114" i="6"/>
  <c r="N114" i="6"/>
  <c r="M114" i="6"/>
  <c r="L114" i="6"/>
  <c r="K114" i="6"/>
  <c r="J114" i="6"/>
  <c r="I114" i="6"/>
  <c r="H114" i="6"/>
  <c r="G114" i="6"/>
  <c r="F114" i="6"/>
  <c r="E114" i="6"/>
  <c r="D114" i="6"/>
  <c r="C114" i="6"/>
  <c r="B114" i="6"/>
  <c r="A114" i="6"/>
  <c r="X113" i="6"/>
  <c r="W113" i="6"/>
  <c r="V113" i="6"/>
  <c r="U113" i="6"/>
  <c r="T113" i="6"/>
  <c r="S113" i="6"/>
  <c r="R113" i="6"/>
  <c r="Q113" i="6"/>
  <c r="P113" i="6"/>
  <c r="O113" i="6"/>
  <c r="N113" i="6"/>
  <c r="M113" i="6"/>
  <c r="L113" i="6"/>
  <c r="K113" i="6"/>
  <c r="J113" i="6"/>
  <c r="I113" i="6"/>
  <c r="H113" i="6"/>
  <c r="G113" i="6"/>
  <c r="F113" i="6"/>
  <c r="E113" i="6"/>
  <c r="D113" i="6"/>
  <c r="C113" i="6"/>
  <c r="B113" i="6"/>
  <c r="A113" i="6"/>
  <c r="X112" i="6"/>
  <c r="W112" i="6"/>
  <c r="V112" i="6"/>
  <c r="U112" i="6"/>
  <c r="T112" i="6"/>
  <c r="S112" i="6"/>
  <c r="R112" i="6"/>
  <c r="Q112" i="6"/>
  <c r="P112" i="6"/>
  <c r="O112" i="6"/>
  <c r="N112" i="6"/>
  <c r="M112" i="6"/>
  <c r="L112" i="6"/>
  <c r="K112" i="6"/>
  <c r="J112" i="6"/>
  <c r="I112" i="6"/>
  <c r="H112" i="6"/>
  <c r="G112" i="6"/>
  <c r="F112" i="6"/>
  <c r="E112" i="6"/>
  <c r="D112" i="6"/>
  <c r="C112" i="6"/>
  <c r="B112" i="6"/>
  <c r="A112" i="6"/>
  <c r="X111" i="6"/>
  <c r="W111" i="6"/>
  <c r="V111" i="6"/>
  <c r="U111" i="6"/>
  <c r="T111" i="6"/>
  <c r="S111" i="6"/>
  <c r="R111" i="6"/>
  <c r="Q111" i="6"/>
  <c r="P111" i="6"/>
  <c r="O111" i="6"/>
  <c r="N111" i="6"/>
  <c r="M111" i="6"/>
  <c r="L111" i="6"/>
  <c r="K111" i="6"/>
  <c r="J111" i="6"/>
  <c r="I111" i="6"/>
  <c r="H111" i="6"/>
  <c r="G111" i="6"/>
  <c r="F111" i="6"/>
  <c r="E111" i="6"/>
  <c r="D111" i="6"/>
  <c r="C111" i="6"/>
  <c r="B111" i="6"/>
  <c r="A111" i="6"/>
  <c r="X110" i="6"/>
  <c r="W110" i="6"/>
  <c r="V110" i="6"/>
  <c r="U110" i="6"/>
  <c r="T110" i="6"/>
  <c r="S110" i="6"/>
  <c r="R110" i="6"/>
  <c r="Q110" i="6"/>
  <c r="P110" i="6"/>
  <c r="O110" i="6"/>
  <c r="N110" i="6"/>
  <c r="M110" i="6"/>
  <c r="L110" i="6"/>
  <c r="K110" i="6"/>
  <c r="J110" i="6"/>
  <c r="I110" i="6"/>
  <c r="H110" i="6"/>
  <c r="G110" i="6"/>
  <c r="F110" i="6"/>
  <c r="E110" i="6"/>
  <c r="D110" i="6"/>
  <c r="C110" i="6"/>
  <c r="B110" i="6"/>
  <c r="A110" i="6"/>
  <c r="X109" i="6"/>
  <c r="W109" i="6"/>
  <c r="V109" i="6"/>
  <c r="U109" i="6"/>
  <c r="T109" i="6"/>
  <c r="S109" i="6"/>
  <c r="R109" i="6"/>
  <c r="Q109" i="6"/>
  <c r="P109" i="6"/>
  <c r="O109" i="6"/>
  <c r="N109" i="6"/>
  <c r="M109" i="6"/>
  <c r="L109" i="6"/>
  <c r="K109" i="6"/>
  <c r="J109" i="6"/>
  <c r="I109" i="6"/>
  <c r="H109" i="6"/>
  <c r="G109" i="6"/>
  <c r="F109" i="6"/>
  <c r="E109" i="6"/>
  <c r="D109" i="6"/>
  <c r="C109" i="6"/>
  <c r="B109" i="6"/>
  <c r="A109" i="6"/>
  <c r="X108" i="6"/>
  <c r="W108" i="6"/>
  <c r="V108" i="6"/>
  <c r="U108" i="6"/>
  <c r="T108" i="6"/>
  <c r="S108" i="6"/>
  <c r="R108" i="6"/>
  <c r="Q108" i="6"/>
  <c r="P108" i="6"/>
  <c r="O108" i="6"/>
  <c r="N108" i="6"/>
  <c r="M108" i="6"/>
  <c r="L108" i="6"/>
  <c r="K108" i="6"/>
  <c r="J108" i="6"/>
  <c r="I108" i="6"/>
  <c r="H108" i="6"/>
  <c r="G108" i="6"/>
  <c r="F108" i="6"/>
  <c r="E108" i="6"/>
  <c r="D108" i="6"/>
  <c r="C108" i="6"/>
  <c r="B108" i="6"/>
  <c r="A108" i="6"/>
  <c r="X107" i="6"/>
  <c r="W107" i="6"/>
  <c r="V107" i="6"/>
  <c r="U107" i="6"/>
  <c r="T107" i="6"/>
  <c r="S107" i="6"/>
  <c r="R107" i="6"/>
  <c r="Q107" i="6"/>
  <c r="P107" i="6"/>
  <c r="O107" i="6"/>
  <c r="N107" i="6"/>
  <c r="M107" i="6"/>
  <c r="L107" i="6"/>
  <c r="K107" i="6"/>
  <c r="J107" i="6"/>
  <c r="I107" i="6"/>
  <c r="H107" i="6"/>
  <c r="G107" i="6"/>
  <c r="F107" i="6"/>
  <c r="E107" i="6"/>
  <c r="D107" i="6"/>
  <c r="C107" i="6"/>
  <c r="B107" i="6"/>
  <c r="A107" i="6"/>
  <c r="X106" i="6"/>
  <c r="W106" i="6"/>
  <c r="V106" i="6"/>
  <c r="U106" i="6"/>
  <c r="T106" i="6"/>
  <c r="S106" i="6"/>
  <c r="R106" i="6"/>
  <c r="Q106" i="6"/>
  <c r="P106" i="6"/>
  <c r="O106" i="6"/>
  <c r="N106" i="6"/>
  <c r="M106" i="6"/>
  <c r="L106" i="6"/>
  <c r="K106" i="6"/>
  <c r="J106" i="6"/>
  <c r="I106" i="6"/>
  <c r="H106" i="6"/>
  <c r="G106" i="6"/>
  <c r="F106" i="6"/>
  <c r="E106" i="6"/>
  <c r="D106" i="6"/>
  <c r="C106" i="6"/>
  <c r="B106" i="6"/>
  <c r="A106" i="6"/>
  <c r="X105" i="6"/>
  <c r="W105" i="6"/>
  <c r="V105" i="6"/>
  <c r="U105" i="6"/>
  <c r="T105" i="6"/>
  <c r="S105" i="6"/>
  <c r="R105" i="6"/>
  <c r="Q105" i="6"/>
  <c r="P105" i="6"/>
  <c r="O105" i="6"/>
  <c r="N105" i="6"/>
  <c r="M105" i="6"/>
  <c r="L105" i="6"/>
  <c r="K105" i="6"/>
  <c r="J105" i="6"/>
  <c r="I105" i="6"/>
  <c r="H105" i="6"/>
  <c r="G105" i="6"/>
  <c r="F105" i="6"/>
  <c r="E105" i="6"/>
  <c r="D105" i="6"/>
  <c r="C105" i="6"/>
  <c r="B105" i="6"/>
  <c r="A105" i="6"/>
  <c r="X104" i="6"/>
  <c r="W104" i="6"/>
  <c r="V104" i="6"/>
  <c r="U104" i="6"/>
  <c r="T104" i="6"/>
  <c r="S104" i="6"/>
  <c r="R104" i="6"/>
  <c r="Q104" i="6"/>
  <c r="P104" i="6"/>
  <c r="O104" i="6"/>
  <c r="N104" i="6"/>
  <c r="M104" i="6"/>
  <c r="L104" i="6"/>
  <c r="K104" i="6"/>
  <c r="J104" i="6"/>
  <c r="I104" i="6"/>
  <c r="H104" i="6"/>
  <c r="G104" i="6"/>
  <c r="F104" i="6"/>
  <c r="E104" i="6"/>
  <c r="D104" i="6"/>
  <c r="C104" i="6"/>
  <c r="B104" i="6"/>
  <c r="A104" i="6"/>
  <c r="X103" i="6"/>
  <c r="W103" i="6"/>
  <c r="V103" i="6"/>
  <c r="U103" i="6"/>
  <c r="T103" i="6"/>
  <c r="S103" i="6"/>
  <c r="R103" i="6"/>
  <c r="Q103" i="6"/>
  <c r="P103" i="6"/>
  <c r="O103" i="6"/>
  <c r="N103" i="6"/>
  <c r="M103" i="6"/>
  <c r="L103" i="6"/>
  <c r="K103" i="6"/>
  <c r="J103" i="6"/>
  <c r="I103" i="6"/>
  <c r="H103" i="6"/>
  <c r="G103" i="6"/>
  <c r="F103" i="6"/>
  <c r="E103" i="6"/>
  <c r="D103" i="6"/>
  <c r="C103" i="6"/>
  <c r="B103" i="6"/>
  <c r="A103" i="6"/>
  <c r="X102" i="6"/>
  <c r="W102" i="6"/>
  <c r="V102" i="6"/>
  <c r="U102" i="6"/>
  <c r="T102" i="6"/>
  <c r="S102" i="6"/>
  <c r="R102" i="6"/>
  <c r="Q102" i="6"/>
  <c r="P102" i="6"/>
  <c r="O102" i="6"/>
  <c r="N102" i="6"/>
  <c r="M102" i="6"/>
  <c r="L102" i="6"/>
  <c r="K102" i="6"/>
  <c r="J102" i="6"/>
  <c r="I102" i="6"/>
  <c r="H102" i="6"/>
  <c r="G102" i="6"/>
  <c r="F102" i="6"/>
  <c r="E102" i="6"/>
  <c r="D102" i="6"/>
  <c r="C102" i="6"/>
  <c r="B102" i="6"/>
  <c r="A102" i="6"/>
  <c r="X101" i="6"/>
  <c r="W101" i="6"/>
  <c r="V101" i="6"/>
  <c r="U101" i="6"/>
  <c r="T101" i="6"/>
  <c r="S101" i="6"/>
  <c r="R101" i="6"/>
  <c r="Q101" i="6"/>
  <c r="P101" i="6"/>
  <c r="O101" i="6"/>
  <c r="N101" i="6"/>
  <c r="M101" i="6"/>
  <c r="L101" i="6"/>
  <c r="K101" i="6"/>
  <c r="J101" i="6"/>
  <c r="I101" i="6"/>
  <c r="H101" i="6"/>
  <c r="G101" i="6"/>
  <c r="F101" i="6"/>
  <c r="E101" i="6"/>
  <c r="D101" i="6"/>
  <c r="C101" i="6"/>
  <c r="B101" i="6"/>
  <c r="A101" i="6"/>
  <c r="X100" i="6"/>
  <c r="W100" i="6"/>
  <c r="V100" i="6"/>
  <c r="U100" i="6"/>
  <c r="T100" i="6"/>
  <c r="S100" i="6"/>
  <c r="R100" i="6"/>
  <c r="Q100" i="6"/>
  <c r="P100" i="6"/>
  <c r="O100" i="6"/>
  <c r="N100" i="6"/>
  <c r="M100" i="6"/>
  <c r="L100" i="6"/>
  <c r="K100" i="6"/>
  <c r="J100" i="6"/>
  <c r="I100" i="6"/>
  <c r="H100" i="6"/>
  <c r="G100" i="6"/>
  <c r="F100" i="6"/>
  <c r="E100" i="6"/>
  <c r="D100" i="6"/>
  <c r="C100" i="6"/>
  <c r="B100" i="6"/>
  <c r="A100" i="6"/>
  <c r="X99" i="6"/>
  <c r="W99" i="6"/>
  <c r="V99" i="6"/>
  <c r="U99" i="6"/>
  <c r="T99" i="6"/>
  <c r="S99" i="6"/>
  <c r="R99" i="6"/>
  <c r="Q99" i="6"/>
  <c r="P99" i="6"/>
  <c r="O99" i="6"/>
  <c r="N99" i="6"/>
  <c r="M99" i="6"/>
  <c r="L99" i="6"/>
  <c r="K99" i="6"/>
  <c r="J99" i="6"/>
  <c r="I99" i="6"/>
  <c r="H99" i="6"/>
  <c r="G99" i="6"/>
  <c r="F99" i="6"/>
  <c r="E99" i="6"/>
  <c r="D99" i="6"/>
  <c r="C99" i="6"/>
  <c r="B99" i="6"/>
  <c r="A99" i="6"/>
  <c r="X98" i="6"/>
  <c r="W98" i="6"/>
  <c r="V98" i="6"/>
  <c r="U98" i="6"/>
  <c r="T98" i="6"/>
  <c r="S98" i="6"/>
  <c r="R98" i="6"/>
  <c r="Q98" i="6"/>
  <c r="P98" i="6"/>
  <c r="O98" i="6"/>
  <c r="N98" i="6"/>
  <c r="M98" i="6"/>
  <c r="L98" i="6"/>
  <c r="K98" i="6"/>
  <c r="J98" i="6"/>
  <c r="I98" i="6"/>
  <c r="H98" i="6"/>
  <c r="G98" i="6"/>
  <c r="F98" i="6"/>
  <c r="E98" i="6"/>
  <c r="D98" i="6"/>
  <c r="C98" i="6"/>
  <c r="B98" i="6"/>
  <c r="A98" i="6"/>
  <c r="X97" i="6"/>
  <c r="W97" i="6"/>
  <c r="V97" i="6"/>
  <c r="U97" i="6"/>
  <c r="T97" i="6"/>
  <c r="S97" i="6"/>
  <c r="R97" i="6"/>
  <c r="Q97" i="6"/>
  <c r="P97" i="6"/>
  <c r="O97" i="6"/>
  <c r="N97" i="6"/>
  <c r="M97" i="6"/>
  <c r="L97" i="6"/>
  <c r="K97" i="6"/>
  <c r="J97" i="6"/>
  <c r="I97" i="6"/>
  <c r="H97" i="6"/>
  <c r="G97" i="6"/>
  <c r="F97" i="6"/>
  <c r="E97" i="6"/>
  <c r="D97" i="6"/>
  <c r="C97" i="6"/>
  <c r="B97" i="6"/>
  <c r="A97" i="6"/>
  <c r="X96" i="6"/>
  <c r="W96" i="6"/>
  <c r="V96" i="6"/>
  <c r="U96" i="6"/>
  <c r="T96" i="6"/>
  <c r="S96" i="6"/>
  <c r="R96" i="6"/>
  <c r="Q96" i="6"/>
  <c r="P96" i="6"/>
  <c r="O96" i="6"/>
  <c r="N96" i="6"/>
  <c r="M96" i="6"/>
  <c r="L96" i="6"/>
  <c r="K96" i="6"/>
  <c r="J96" i="6"/>
  <c r="I96" i="6"/>
  <c r="H96" i="6"/>
  <c r="G96" i="6"/>
  <c r="F96" i="6"/>
  <c r="E96" i="6"/>
  <c r="D96" i="6"/>
  <c r="C96" i="6"/>
  <c r="B96" i="6"/>
  <c r="A96" i="6"/>
  <c r="X95" i="6"/>
  <c r="W95" i="6"/>
  <c r="V95" i="6"/>
  <c r="U95" i="6"/>
  <c r="T95" i="6"/>
  <c r="S95" i="6"/>
  <c r="R95" i="6"/>
  <c r="Q95" i="6"/>
  <c r="P95" i="6"/>
  <c r="O95" i="6"/>
  <c r="N95" i="6"/>
  <c r="M95" i="6"/>
  <c r="L95" i="6"/>
  <c r="K95" i="6"/>
  <c r="J95" i="6"/>
  <c r="I95" i="6"/>
  <c r="H95" i="6"/>
  <c r="G95" i="6"/>
  <c r="F95" i="6"/>
  <c r="E95" i="6"/>
  <c r="D95" i="6"/>
  <c r="C95" i="6"/>
  <c r="B95" i="6"/>
  <c r="A95" i="6"/>
  <c r="X94" i="6"/>
  <c r="W94" i="6"/>
  <c r="V94" i="6"/>
  <c r="U94" i="6"/>
  <c r="T94" i="6"/>
  <c r="S94" i="6"/>
  <c r="R94" i="6"/>
  <c r="Q94" i="6"/>
  <c r="P94" i="6"/>
  <c r="O94" i="6"/>
  <c r="N94" i="6"/>
  <c r="M94" i="6"/>
  <c r="L94" i="6"/>
  <c r="K94" i="6"/>
  <c r="J94" i="6"/>
  <c r="I94" i="6"/>
  <c r="H94" i="6"/>
  <c r="G94" i="6"/>
  <c r="F94" i="6"/>
  <c r="E94" i="6"/>
  <c r="D94" i="6"/>
  <c r="C94" i="6"/>
  <c r="B94" i="6"/>
  <c r="A94" i="6"/>
  <c r="X93" i="6"/>
  <c r="W93" i="6"/>
  <c r="V93" i="6"/>
  <c r="U93" i="6"/>
  <c r="T93" i="6"/>
  <c r="S93" i="6"/>
  <c r="R93" i="6"/>
  <c r="Q93" i="6"/>
  <c r="P93" i="6"/>
  <c r="O93" i="6"/>
  <c r="N93" i="6"/>
  <c r="M93" i="6"/>
  <c r="L93" i="6"/>
  <c r="K93" i="6"/>
  <c r="J93" i="6"/>
  <c r="I93" i="6"/>
  <c r="H93" i="6"/>
  <c r="G93" i="6"/>
  <c r="F93" i="6"/>
  <c r="E93" i="6"/>
  <c r="D93" i="6"/>
  <c r="C93" i="6"/>
  <c r="B93" i="6"/>
  <c r="A93" i="6"/>
  <c r="X92" i="6"/>
  <c r="W92" i="6"/>
  <c r="V92" i="6"/>
  <c r="U92" i="6"/>
  <c r="T92" i="6"/>
  <c r="S92" i="6"/>
  <c r="R92" i="6"/>
  <c r="Q92" i="6"/>
  <c r="P92" i="6"/>
  <c r="O92" i="6"/>
  <c r="N92" i="6"/>
  <c r="M92" i="6"/>
  <c r="L92" i="6"/>
  <c r="K92" i="6"/>
  <c r="J92" i="6"/>
  <c r="I92" i="6"/>
  <c r="H92" i="6"/>
  <c r="G92" i="6"/>
  <c r="F92" i="6"/>
  <c r="E92" i="6"/>
  <c r="D92" i="6"/>
  <c r="C92" i="6"/>
  <c r="B92" i="6"/>
  <c r="A92" i="6"/>
  <c r="X91" i="6"/>
  <c r="W91" i="6"/>
  <c r="V91" i="6"/>
  <c r="U91" i="6"/>
  <c r="T91" i="6"/>
  <c r="S91" i="6"/>
  <c r="R91" i="6"/>
  <c r="Q91" i="6"/>
  <c r="P91" i="6"/>
  <c r="O91" i="6"/>
  <c r="N91" i="6"/>
  <c r="M91" i="6"/>
  <c r="L91" i="6"/>
  <c r="K91" i="6"/>
  <c r="J91" i="6"/>
  <c r="I91" i="6"/>
  <c r="H91" i="6"/>
  <c r="G91" i="6"/>
  <c r="F91" i="6"/>
  <c r="E91" i="6"/>
  <c r="D91" i="6"/>
  <c r="C91" i="6"/>
  <c r="B91" i="6"/>
  <c r="A91" i="6"/>
  <c r="X90" i="6"/>
  <c r="W90" i="6"/>
  <c r="V90" i="6"/>
  <c r="U90" i="6"/>
  <c r="T90" i="6"/>
  <c r="S90" i="6"/>
  <c r="R90" i="6"/>
  <c r="Q90" i="6"/>
  <c r="P90" i="6"/>
  <c r="O90" i="6"/>
  <c r="N90" i="6"/>
  <c r="M90" i="6"/>
  <c r="L90" i="6"/>
  <c r="K90" i="6"/>
  <c r="J90" i="6"/>
  <c r="I90" i="6"/>
  <c r="H90" i="6"/>
  <c r="G90" i="6"/>
  <c r="F90" i="6"/>
  <c r="E90" i="6"/>
  <c r="D90" i="6"/>
  <c r="C90" i="6"/>
  <c r="B90" i="6"/>
  <c r="A90" i="6"/>
  <c r="X89" i="6"/>
  <c r="W89" i="6"/>
  <c r="V89" i="6"/>
  <c r="U89" i="6"/>
  <c r="T89" i="6"/>
  <c r="S89" i="6"/>
  <c r="R89" i="6"/>
  <c r="Q89" i="6"/>
  <c r="P89" i="6"/>
  <c r="O89" i="6"/>
  <c r="N89" i="6"/>
  <c r="M89" i="6"/>
  <c r="L89" i="6"/>
  <c r="K89" i="6"/>
  <c r="J89" i="6"/>
  <c r="I89" i="6"/>
  <c r="H89" i="6"/>
  <c r="G89" i="6"/>
  <c r="F89" i="6"/>
  <c r="E89" i="6"/>
  <c r="D89" i="6"/>
  <c r="C89" i="6"/>
  <c r="B89" i="6"/>
  <c r="A89" i="6"/>
  <c r="X88" i="6"/>
  <c r="W88" i="6"/>
  <c r="V88" i="6"/>
  <c r="U88" i="6"/>
  <c r="T88" i="6"/>
  <c r="S88" i="6"/>
  <c r="R88" i="6"/>
  <c r="Q88" i="6"/>
  <c r="P88" i="6"/>
  <c r="O88" i="6"/>
  <c r="N88" i="6"/>
  <c r="M88" i="6"/>
  <c r="L88" i="6"/>
  <c r="K88" i="6"/>
  <c r="J88" i="6"/>
  <c r="I88" i="6"/>
  <c r="H88" i="6"/>
  <c r="G88" i="6"/>
  <c r="F88" i="6"/>
  <c r="E88" i="6"/>
  <c r="D88" i="6"/>
  <c r="C88" i="6"/>
  <c r="B88" i="6"/>
  <c r="A88" i="6"/>
  <c r="X87" i="6"/>
  <c r="W87" i="6"/>
  <c r="V87" i="6"/>
  <c r="U87" i="6"/>
  <c r="T87" i="6"/>
  <c r="S87" i="6"/>
  <c r="R87" i="6"/>
  <c r="Q87" i="6"/>
  <c r="P87" i="6"/>
  <c r="O87" i="6"/>
  <c r="N87" i="6"/>
  <c r="M87" i="6"/>
  <c r="L87" i="6"/>
  <c r="K87" i="6"/>
  <c r="J87" i="6"/>
  <c r="I87" i="6"/>
  <c r="H87" i="6"/>
  <c r="G87" i="6"/>
  <c r="F87" i="6"/>
  <c r="E87" i="6"/>
  <c r="D87" i="6"/>
  <c r="C87" i="6"/>
  <c r="B87" i="6"/>
  <c r="A87" i="6"/>
  <c r="X86" i="6"/>
  <c r="W86" i="6"/>
  <c r="V86" i="6"/>
  <c r="U86" i="6"/>
  <c r="T86" i="6"/>
  <c r="S86" i="6"/>
  <c r="R86" i="6"/>
  <c r="Q86" i="6"/>
  <c r="P86" i="6"/>
  <c r="O86" i="6"/>
  <c r="N86" i="6"/>
  <c r="M86" i="6"/>
  <c r="L86" i="6"/>
  <c r="K86" i="6"/>
  <c r="J86" i="6"/>
  <c r="I86" i="6"/>
  <c r="H86" i="6"/>
  <c r="G86" i="6"/>
  <c r="F86" i="6"/>
  <c r="E86" i="6"/>
  <c r="D86" i="6"/>
  <c r="C86" i="6"/>
  <c r="B86" i="6"/>
  <c r="A86" i="6"/>
  <c r="X85" i="6"/>
  <c r="W85" i="6"/>
  <c r="V85" i="6"/>
  <c r="U85" i="6"/>
  <c r="T85" i="6"/>
  <c r="S85" i="6"/>
  <c r="R85" i="6"/>
  <c r="Q85" i="6"/>
  <c r="P85" i="6"/>
  <c r="O85" i="6"/>
  <c r="N85" i="6"/>
  <c r="M85" i="6"/>
  <c r="L85" i="6"/>
  <c r="K85" i="6"/>
  <c r="J85" i="6"/>
  <c r="I85" i="6"/>
  <c r="H85" i="6"/>
  <c r="G85" i="6"/>
  <c r="F85" i="6"/>
  <c r="E85" i="6"/>
  <c r="D85" i="6"/>
  <c r="C85" i="6"/>
  <c r="B85" i="6"/>
  <c r="A85" i="6"/>
  <c r="X84" i="6"/>
  <c r="W84" i="6"/>
  <c r="V84" i="6"/>
  <c r="U84" i="6"/>
  <c r="T84" i="6"/>
  <c r="S84" i="6"/>
  <c r="R84" i="6"/>
  <c r="Q84" i="6"/>
  <c r="P84" i="6"/>
  <c r="O84" i="6"/>
  <c r="N84" i="6"/>
  <c r="M84" i="6"/>
  <c r="L84" i="6"/>
  <c r="K84" i="6"/>
  <c r="J84" i="6"/>
  <c r="I84" i="6"/>
  <c r="H84" i="6"/>
  <c r="G84" i="6"/>
  <c r="F84" i="6"/>
  <c r="E84" i="6"/>
  <c r="D84" i="6"/>
  <c r="C84" i="6"/>
  <c r="B84" i="6"/>
  <c r="A84" i="6"/>
  <c r="X83" i="6"/>
  <c r="W83" i="6"/>
  <c r="V83" i="6"/>
  <c r="U83" i="6"/>
  <c r="T83" i="6"/>
  <c r="S83" i="6"/>
  <c r="R83" i="6"/>
  <c r="Q83" i="6"/>
  <c r="P83" i="6"/>
  <c r="O83" i="6"/>
  <c r="N83" i="6"/>
  <c r="M83" i="6"/>
  <c r="L83" i="6"/>
  <c r="K83" i="6"/>
  <c r="J83" i="6"/>
  <c r="I83" i="6"/>
  <c r="H83" i="6"/>
  <c r="G83" i="6"/>
  <c r="F83" i="6"/>
  <c r="E83" i="6"/>
  <c r="D83" i="6"/>
  <c r="C83" i="6"/>
  <c r="B83" i="6"/>
  <c r="A83" i="6"/>
  <c r="X82" i="6"/>
  <c r="W82" i="6"/>
  <c r="V82" i="6"/>
  <c r="U82" i="6"/>
  <c r="T82" i="6"/>
  <c r="S82" i="6"/>
  <c r="R82" i="6"/>
  <c r="Q82" i="6"/>
  <c r="P82" i="6"/>
  <c r="O82" i="6"/>
  <c r="N82" i="6"/>
  <c r="M82" i="6"/>
  <c r="L82" i="6"/>
  <c r="K82" i="6"/>
  <c r="J82" i="6"/>
  <c r="I82" i="6"/>
  <c r="H82" i="6"/>
  <c r="G82" i="6"/>
  <c r="F82" i="6"/>
  <c r="E82" i="6"/>
  <c r="D82" i="6"/>
  <c r="C82" i="6"/>
  <c r="B82" i="6"/>
  <c r="A82" i="6"/>
  <c r="X81" i="6"/>
  <c r="W81" i="6"/>
  <c r="V81" i="6"/>
  <c r="U81" i="6"/>
  <c r="T81" i="6"/>
  <c r="S81" i="6"/>
  <c r="R81" i="6"/>
  <c r="Q81" i="6"/>
  <c r="P81" i="6"/>
  <c r="O81" i="6"/>
  <c r="N81" i="6"/>
  <c r="M81" i="6"/>
  <c r="L81" i="6"/>
  <c r="K81" i="6"/>
  <c r="J81" i="6"/>
  <c r="I81" i="6"/>
  <c r="H81" i="6"/>
  <c r="G81" i="6"/>
  <c r="F81" i="6"/>
  <c r="E81" i="6"/>
  <c r="D81" i="6"/>
  <c r="C81" i="6"/>
  <c r="B81" i="6"/>
  <c r="A81" i="6"/>
  <c r="X80" i="6"/>
  <c r="W80" i="6"/>
  <c r="V80" i="6"/>
  <c r="U80" i="6"/>
  <c r="T80" i="6"/>
  <c r="S80" i="6"/>
  <c r="R80" i="6"/>
  <c r="Q80" i="6"/>
  <c r="P80" i="6"/>
  <c r="O80" i="6"/>
  <c r="N80" i="6"/>
  <c r="M80" i="6"/>
  <c r="L80" i="6"/>
  <c r="K80" i="6"/>
  <c r="J80" i="6"/>
  <c r="I80" i="6"/>
  <c r="H80" i="6"/>
  <c r="G80" i="6"/>
  <c r="F80" i="6"/>
  <c r="E80" i="6"/>
  <c r="D80" i="6"/>
  <c r="C80" i="6"/>
  <c r="B80" i="6"/>
  <c r="A80" i="6"/>
  <c r="X79" i="6"/>
  <c r="W79" i="6"/>
  <c r="V79" i="6"/>
  <c r="U79" i="6"/>
  <c r="T79" i="6"/>
  <c r="S79" i="6"/>
  <c r="R79" i="6"/>
  <c r="Q79" i="6"/>
  <c r="P79" i="6"/>
  <c r="O79" i="6"/>
  <c r="N79" i="6"/>
  <c r="M79" i="6"/>
  <c r="L79" i="6"/>
  <c r="K79" i="6"/>
  <c r="J79" i="6"/>
  <c r="I79" i="6"/>
  <c r="H79" i="6"/>
  <c r="G79" i="6"/>
  <c r="F79" i="6"/>
  <c r="E79" i="6"/>
  <c r="D79" i="6"/>
  <c r="C79" i="6"/>
  <c r="B79" i="6"/>
  <c r="A79" i="6"/>
  <c r="X78" i="6"/>
  <c r="W78" i="6"/>
  <c r="V78" i="6"/>
  <c r="U78" i="6"/>
  <c r="T78" i="6"/>
  <c r="S78" i="6"/>
  <c r="R78" i="6"/>
  <c r="Q78" i="6"/>
  <c r="P78" i="6"/>
  <c r="O78" i="6"/>
  <c r="N78" i="6"/>
  <c r="M78" i="6"/>
  <c r="L78" i="6"/>
  <c r="K78" i="6"/>
  <c r="J78" i="6"/>
  <c r="I78" i="6"/>
  <c r="H78" i="6"/>
  <c r="G78" i="6"/>
  <c r="F78" i="6"/>
  <c r="E78" i="6"/>
  <c r="D78" i="6"/>
  <c r="C78" i="6"/>
  <c r="B78" i="6"/>
  <c r="A78" i="6"/>
  <c r="X77" i="6"/>
  <c r="W77" i="6"/>
  <c r="V77" i="6"/>
  <c r="U77" i="6"/>
  <c r="T77" i="6"/>
  <c r="S77" i="6"/>
  <c r="R77" i="6"/>
  <c r="Q77" i="6"/>
  <c r="P77" i="6"/>
  <c r="O77" i="6"/>
  <c r="N77" i="6"/>
  <c r="M77" i="6"/>
  <c r="L77" i="6"/>
  <c r="K77" i="6"/>
  <c r="J77" i="6"/>
  <c r="I77" i="6"/>
  <c r="H77" i="6"/>
  <c r="G77" i="6"/>
  <c r="F77" i="6"/>
  <c r="E77" i="6"/>
  <c r="D77" i="6"/>
  <c r="C77" i="6"/>
  <c r="B77" i="6"/>
  <c r="A77" i="6"/>
  <c r="X76" i="6"/>
  <c r="W76" i="6"/>
  <c r="V76" i="6"/>
  <c r="U76" i="6"/>
  <c r="T76" i="6"/>
  <c r="S76" i="6"/>
  <c r="R76" i="6"/>
  <c r="Q76" i="6"/>
  <c r="P76" i="6"/>
  <c r="O76" i="6"/>
  <c r="N76" i="6"/>
  <c r="M76" i="6"/>
  <c r="L76" i="6"/>
  <c r="K76" i="6"/>
  <c r="J76" i="6"/>
  <c r="I76" i="6"/>
  <c r="H76" i="6"/>
  <c r="G76" i="6"/>
  <c r="F76" i="6"/>
  <c r="E76" i="6"/>
  <c r="D76" i="6"/>
  <c r="C76" i="6"/>
  <c r="B76" i="6"/>
  <c r="A76" i="6"/>
  <c r="X75" i="6"/>
  <c r="W75" i="6"/>
  <c r="V75" i="6"/>
  <c r="U75" i="6"/>
  <c r="T75" i="6"/>
  <c r="S75" i="6"/>
  <c r="R75" i="6"/>
  <c r="Q75" i="6"/>
  <c r="P75" i="6"/>
  <c r="O75" i="6"/>
  <c r="N75" i="6"/>
  <c r="M75" i="6"/>
  <c r="L75" i="6"/>
  <c r="K75" i="6"/>
  <c r="J75" i="6"/>
  <c r="I75" i="6"/>
  <c r="H75" i="6"/>
  <c r="G75" i="6"/>
  <c r="F75" i="6"/>
  <c r="E75" i="6"/>
  <c r="D75" i="6"/>
  <c r="C75" i="6"/>
  <c r="B75" i="6"/>
  <c r="A75" i="6"/>
  <c r="X74" i="6"/>
  <c r="W74" i="6"/>
  <c r="V74" i="6"/>
  <c r="U74" i="6"/>
  <c r="T74" i="6"/>
  <c r="S74" i="6"/>
  <c r="R74" i="6"/>
  <c r="Q74" i="6"/>
  <c r="P74" i="6"/>
  <c r="O74" i="6"/>
  <c r="N74" i="6"/>
  <c r="M74" i="6"/>
  <c r="L74" i="6"/>
  <c r="K74" i="6"/>
  <c r="J74" i="6"/>
  <c r="I74" i="6"/>
  <c r="H74" i="6"/>
  <c r="G74" i="6"/>
  <c r="F74" i="6"/>
  <c r="E74" i="6"/>
  <c r="D74" i="6"/>
  <c r="C74" i="6"/>
  <c r="B74" i="6"/>
  <c r="A74" i="6"/>
  <c r="X73" i="6"/>
  <c r="W73" i="6"/>
  <c r="V73" i="6"/>
  <c r="U73" i="6"/>
  <c r="T73" i="6"/>
  <c r="S73" i="6"/>
  <c r="R73" i="6"/>
  <c r="Q73" i="6"/>
  <c r="P73" i="6"/>
  <c r="O73" i="6"/>
  <c r="N73" i="6"/>
  <c r="M73" i="6"/>
  <c r="L73" i="6"/>
  <c r="K73" i="6"/>
  <c r="J73" i="6"/>
  <c r="I73" i="6"/>
  <c r="H73" i="6"/>
  <c r="G73" i="6"/>
  <c r="F73" i="6"/>
  <c r="E73" i="6"/>
  <c r="D73" i="6"/>
  <c r="C73" i="6"/>
  <c r="B73" i="6"/>
  <c r="A73" i="6"/>
  <c r="X72" i="6"/>
  <c r="W72" i="6"/>
  <c r="V72" i="6"/>
  <c r="U72" i="6"/>
  <c r="T72" i="6"/>
  <c r="S72" i="6"/>
  <c r="R72" i="6"/>
  <c r="Q72" i="6"/>
  <c r="P72" i="6"/>
  <c r="O72" i="6"/>
  <c r="N72" i="6"/>
  <c r="M72" i="6"/>
  <c r="L72" i="6"/>
  <c r="K72" i="6"/>
  <c r="J72" i="6"/>
  <c r="I72" i="6"/>
  <c r="H72" i="6"/>
  <c r="G72" i="6"/>
  <c r="F72" i="6"/>
  <c r="E72" i="6"/>
  <c r="D72" i="6"/>
  <c r="C72" i="6"/>
  <c r="B72" i="6"/>
  <c r="A72" i="6"/>
  <c r="X71" i="6"/>
  <c r="W71" i="6"/>
  <c r="V71" i="6"/>
  <c r="U71" i="6"/>
  <c r="T71" i="6"/>
  <c r="S71" i="6"/>
  <c r="R71" i="6"/>
  <c r="Q71" i="6"/>
  <c r="P71" i="6"/>
  <c r="O71" i="6"/>
  <c r="N71" i="6"/>
  <c r="M71" i="6"/>
  <c r="L71" i="6"/>
  <c r="K71" i="6"/>
  <c r="J71" i="6"/>
  <c r="I71" i="6"/>
  <c r="H71" i="6"/>
  <c r="G71" i="6"/>
  <c r="F71" i="6"/>
  <c r="E71" i="6"/>
  <c r="D71" i="6"/>
  <c r="C71" i="6"/>
  <c r="B71" i="6"/>
  <c r="A71" i="6"/>
  <c r="X70" i="6"/>
  <c r="W70" i="6"/>
  <c r="V70" i="6"/>
  <c r="U70" i="6"/>
  <c r="T70" i="6"/>
  <c r="S70" i="6"/>
  <c r="R70" i="6"/>
  <c r="Q70" i="6"/>
  <c r="P70" i="6"/>
  <c r="O70" i="6"/>
  <c r="N70" i="6"/>
  <c r="M70" i="6"/>
  <c r="L70" i="6"/>
  <c r="K70" i="6"/>
  <c r="J70" i="6"/>
  <c r="I70" i="6"/>
  <c r="H70" i="6"/>
  <c r="G70" i="6"/>
  <c r="F70" i="6"/>
  <c r="E70" i="6"/>
  <c r="D70" i="6"/>
  <c r="C70" i="6"/>
  <c r="B70" i="6"/>
  <c r="A70" i="6"/>
  <c r="X69" i="6"/>
  <c r="W69" i="6"/>
  <c r="V69" i="6"/>
  <c r="U69" i="6"/>
  <c r="T69" i="6"/>
  <c r="S69" i="6"/>
  <c r="R69" i="6"/>
  <c r="Q69" i="6"/>
  <c r="P69" i="6"/>
  <c r="O69" i="6"/>
  <c r="N69" i="6"/>
  <c r="M69" i="6"/>
  <c r="L69" i="6"/>
  <c r="K69" i="6"/>
  <c r="J69" i="6"/>
  <c r="I69" i="6"/>
  <c r="H69" i="6"/>
  <c r="G69" i="6"/>
  <c r="F69" i="6"/>
  <c r="E69" i="6"/>
  <c r="D69" i="6"/>
  <c r="C69" i="6"/>
  <c r="B69" i="6"/>
  <c r="A69" i="6"/>
  <c r="X68" i="6"/>
  <c r="W68" i="6"/>
  <c r="V68" i="6"/>
  <c r="U68" i="6"/>
  <c r="T68" i="6"/>
  <c r="S68" i="6"/>
  <c r="R68" i="6"/>
  <c r="Q68" i="6"/>
  <c r="P68" i="6"/>
  <c r="O68" i="6"/>
  <c r="N68" i="6"/>
  <c r="M68" i="6"/>
  <c r="L68" i="6"/>
  <c r="K68" i="6"/>
  <c r="J68" i="6"/>
  <c r="I68" i="6"/>
  <c r="H68" i="6"/>
  <c r="G68" i="6"/>
  <c r="F68" i="6"/>
  <c r="E68" i="6"/>
  <c r="D68" i="6"/>
  <c r="C68" i="6"/>
  <c r="B68" i="6"/>
  <c r="A68" i="6"/>
  <c r="X67" i="6"/>
  <c r="W67" i="6"/>
  <c r="V67" i="6"/>
  <c r="U67" i="6"/>
  <c r="T67" i="6"/>
  <c r="S67" i="6"/>
  <c r="R67" i="6"/>
  <c r="Q67" i="6"/>
  <c r="P67" i="6"/>
  <c r="O67" i="6"/>
  <c r="N67" i="6"/>
  <c r="M67" i="6"/>
  <c r="L67" i="6"/>
  <c r="K67" i="6"/>
  <c r="J67" i="6"/>
  <c r="I67" i="6"/>
  <c r="H67" i="6"/>
  <c r="G67" i="6"/>
  <c r="F67" i="6"/>
  <c r="E67" i="6"/>
  <c r="D67" i="6"/>
  <c r="C67" i="6"/>
  <c r="B67" i="6"/>
  <c r="A67" i="6"/>
  <c r="X66" i="6"/>
  <c r="W66" i="6"/>
  <c r="V66" i="6"/>
  <c r="U66" i="6"/>
  <c r="T66" i="6"/>
  <c r="S66" i="6"/>
  <c r="R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D66" i="6"/>
  <c r="C66" i="6"/>
  <c r="B66" i="6"/>
  <c r="A66" i="6"/>
  <c r="X65" i="6"/>
  <c r="W65" i="6"/>
  <c r="V65" i="6"/>
  <c r="U65" i="6"/>
  <c r="T65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B65" i="6"/>
  <c r="A65" i="6"/>
  <c r="X64" i="6"/>
  <c r="W64" i="6"/>
  <c r="V64" i="6"/>
  <c r="U64" i="6"/>
  <c r="T64" i="6"/>
  <c r="S64" i="6"/>
  <c r="R64" i="6"/>
  <c r="Q64" i="6"/>
  <c r="P64" i="6"/>
  <c r="O64" i="6"/>
  <c r="N64" i="6"/>
  <c r="M64" i="6"/>
  <c r="L64" i="6"/>
  <c r="K64" i="6"/>
  <c r="J64" i="6"/>
  <c r="I64" i="6"/>
  <c r="H64" i="6"/>
  <c r="G64" i="6"/>
  <c r="F64" i="6"/>
  <c r="E64" i="6"/>
  <c r="D64" i="6"/>
  <c r="C64" i="6"/>
  <c r="B64" i="6"/>
  <c r="A64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B63" i="6"/>
  <c r="A63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B62" i="6"/>
  <c r="A62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I61" i="6"/>
  <c r="H61" i="6"/>
  <c r="G61" i="6"/>
  <c r="F61" i="6"/>
  <c r="E61" i="6"/>
  <c r="D61" i="6"/>
  <c r="C61" i="6"/>
  <c r="B61" i="6"/>
  <c r="A61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B60" i="6"/>
  <c r="A60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B59" i="6"/>
  <c r="A59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B58" i="6"/>
  <c r="A58" i="6"/>
  <c r="X57" i="6"/>
  <c r="W57" i="6"/>
  <c r="V57" i="6"/>
  <c r="U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B57" i="6"/>
  <c r="A57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B56" i="6"/>
  <c r="A56" i="6"/>
  <c r="X55" i="6"/>
  <c r="W55" i="6"/>
  <c r="V55" i="6"/>
  <c r="U55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B55" i="6"/>
  <c r="A55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B54" i="6"/>
  <c r="A54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B53" i="6"/>
  <c r="A53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B52" i="6"/>
  <c r="A52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B51" i="6"/>
  <c r="A51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B50" i="6"/>
  <c r="A50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C49" i="6"/>
  <c r="B49" i="6"/>
  <c r="A49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C48" i="6"/>
  <c r="B48" i="6"/>
  <c r="A48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C47" i="6"/>
  <c r="B47" i="6"/>
  <c r="A47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C46" i="6"/>
  <c r="B46" i="6"/>
  <c r="A46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C45" i="6"/>
  <c r="B45" i="6"/>
  <c r="A45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B44" i="6"/>
  <c r="A44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B43" i="6"/>
  <c r="A43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B42" i="6"/>
  <c r="A42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B41" i="6"/>
  <c r="A41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40" i="6"/>
  <c r="A40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B39" i="6"/>
  <c r="A39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B38" i="6"/>
  <c r="A38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B37" i="6"/>
  <c r="A37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B36" i="6"/>
  <c r="A36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B35" i="6"/>
  <c r="A35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B34" i="6"/>
  <c r="A34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B33" i="6"/>
  <c r="A33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32" i="6"/>
  <c r="A32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B31" i="6"/>
  <c r="A31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30" i="6"/>
  <c r="A30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B29" i="6"/>
  <c r="A29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B28" i="6"/>
  <c r="A28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B27" i="6"/>
  <c r="A27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B26" i="6"/>
  <c r="A26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A25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24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B23" i="6"/>
  <c r="A23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C22" i="6"/>
  <c r="B22" i="6"/>
  <c r="A22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B21" i="6"/>
  <c r="A21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A20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B19" i="6"/>
  <c r="A19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B18" i="6"/>
  <c r="A18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A17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16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B15" i="6"/>
  <c r="A15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B14" i="6"/>
  <c r="A14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B13" i="6"/>
  <c r="A13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A12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A11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B10" i="6"/>
  <c r="A10" i="6"/>
  <c r="B200" i="2"/>
  <c r="A200" i="2"/>
  <c r="B199" i="2"/>
  <c r="A199" i="2"/>
  <c r="B198" i="2"/>
  <c r="A198" i="2"/>
  <c r="B197" i="2"/>
  <c r="A197" i="2"/>
  <c r="B196" i="2"/>
  <c r="A196" i="2"/>
  <c r="B195" i="2"/>
  <c r="A195" i="2"/>
  <c r="B194" i="2"/>
  <c r="A194" i="2"/>
  <c r="B193" i="2"/>
  <c r="A193" i="2"/>
  <c r="B192" i="2"/>
  <c r="A192" i="2"/>
  <c r="B191" i="2"/>
  <c r="A191" i="2"/>
  <c r="B190" i="2"/>
  <c r="A190" i="2"/>
  <c r="B189" i="2"/>
  <c r="A189" i="2"/>
  <c r="B188" i="2"/>
  <c r="A188" i="2"/>
  <c r="B187" i="2"/>
  <c r="A187" i="2"/>
  <c r="B186" i="2"/>
  <c r="A186" i="2"/>
  <c r="B185" i="2"/>
  <c r="A185" i="2"/>
  <c r="B184" i="2"/>
  <c r="A184" i="2"/>
  <c r="B183" i="2"/>
  <c r="A183" i="2"/>
  <c r="B182" i="2"/>
  <c r="A182" i="2"/>
  <c r="B181" i="2"/>
  <c r="A181" i="2"/>
  <c r="B180" i="2"/>
  <c r="A180" i="2"/>
  <c r="B179" i="2"/>
  <c r="A179" i="2"/>
  <c r="B178" i="2"/>
  <c r="A178" i="2"/>
  <c r="B177" i="2"/>
  <c r="A177" i="2"/>
  <c r="B176" i="2"/>
  <c r="A176" i="2"/>
  <c r="B175" i="2"/>
  <c r="A175" i="2"/>
  <c r="B174" i="2"/>
  <c r="A174" i="2"/>
  <c r="B173" i="2"/>
  <c r="A173" i="2"/>
  <c r="B172" i="2"/>
  <c r="A172" i="2"/>
  <c r="B171" i="2"/>
  <c r="A171" i="2"/>
  <c r="B170" i="2"/>
  <c r="A170" i="2"/>
  <c r="B169" i="2"/>
  <c r="A169" i="2"/>
  <c r="B168" i="2"/>
  <c r="A168" i="2"/>
  <c r="B167" i="2"/>
  <c r="A167" i="2"/>
  <c r="B166" i="2"/>
  <c r="A166" i="2"/>
  <c r="B165" i="2"/>
  <c r="A165" i="2"/>
  <c r="B164" i="2"/>
  <c r="A164" i="2"/>
  <c r="B163" i="2"/>
  <c r="A163" i="2"/>
  <c r="B162" i="2"/>
  <c r="A162" i="2"/>
  <c r="B161" i="2"/>
  <c r="A161" i="2"/>
  <c r="B160" i="2"/>
  <c r="A160" i="2"/>
  <c r="B159" i="2"/>
  <c r="A159" i="2"/>
  <c r="B158" i="2"/>
  <c r="A158" i="2"/>
  <c r="B157" i="2"/>
  <c r="A157" i="2"/>
  <c r="B156" i="2"/>
  <c r="A156" i="2"/>
  <c r="B155" i="2"/>
  <c r="A155" i="2"/>
  <c r="B154" i="2"/>
  <c r="A154" i="2"/>
  <c r="B153" i="2"/>
  <c r="A153" i="2"/>
  <c r="B152" i="2"/>
  <c r="A152" i="2"/>
  <c r="B151" i="2"/>
  <c r="A151" i="2"/>
  <c r="B150" i="2"/>
  <c r="A150" i="2"/>
  <c r="B149" i="2"/>
  <c r="A149" i="2"/>
  <c r="B148" i="2"/>
  <c r="A148" i="2"/>
  <c r="B147" i="2"/>
  <c r="A147" i="2"/>
  <c r="B146" i="2"/>
  <c r="A146" i="2"/>
  <c r="B145" i="2"/>
  <c r="A145" i="2"/>
  <c r="B144" i="2"/>
  <c r="A144" i="2"/>
  <c r="B143" i="2"/>
  <c r="A143" i="2"/>
  <c r="B142" i="2"/>
  <c r="A142" i="2"/>
  <c r="B141" i="2"/>
  <c r="A141" i="2"/>
  <c r="B140" i="2"/>
  <c r="A140" i="2"/>
  <c r="B139" i="2"/>
  <c r="A139" i="2"/>
  <c r="B138" i="2"/>
  <c r="A138" i="2"/>
  <c r="B137" i="2"/>
  <c r="A137" i="2"/>
  <c r="B136" i="2"/>
  <c r="A136" i="2"/>
  <c r="B135" i="2"/>
  <c r="A135" i="2"/>
  <c r="B134" i="2"/>
  <c r="A134" i="2"/>
  <c r="B133" i="2"/>
  <c r="A133" i="2"/>
  <c r="B132" i="2"/>
  <c r="A132" i="2"/>
  <c r="B131" i="2"/>
  <c r="A131" i="2"/>
  <c r="B130" i="2"/>
  <c r="A130" i="2"/>
  <c r="B129" i="2"/>
  <c r="A129" i="2"/>
  <c r="B128" i="2"/>
  <c r="A128" i="2"/>
  <c r="B127" i="2"/>
  <c r="A127" i="2"/>
  <c r="B126" i="2"/>
  <c r="A126" i="2"/>
  <c r="B125" i="2"/>
  <c r="A125" i="2"/>
  <c r="B124" i="2"/>
  <c r="A124" i="2"/>
  <c r="B123" i="2"/>
  <c r="A123" i="2"/>
  <c r="B122" i="2"/>
  <c r="A122" i="2"/>
  <c r="B121" i="2"/>
  <c r="A121" i="2"/>
  <c r="B120" i="2"/>
  <c r="A120" i="2"/>
  <c r="B119" i="2"/>
  <c r="A119" i="2"/>
  <c r="B118" i="2"/>
  <c r="A118" i="2"/>
  <c r="B117" i="2"/>
  <c r="A117" i="2"/>
  <c r="B116" i="2"/>
  <c r="A116" i="2"/>
  <c r="B115" i="2"/>
  <c r="A115" i="2"/>
  <c r="B114" i="2"/>
  <c r="A114" i="2"/>
  <c r="B113" i="2"/>
  <c r="A113" i="2"/>
  <c r="B112" i="2"/>
  <c r="A112" i="2"/>
  <c r="B111" i="2"/>
  <c r="A111" i="2"/>
  <c r="B110" i="2"/>
  <c r="A110" i="2"/>
  <c r="B109" i="2"/>
  <c r="A109" i="2"/>
  <c r="B108" i="2"/>
  <c r="A108" i="2"/>
  <c r="B107" i="2"/>
  <c r="A107" i="2"/>
  <c r="B106" i="2"/>
  <c r="A106" i="2"/>
  <c r="B105" i="2"/>
  <c r="A105" i="2"/>
  <c r="B104" i="2"/>
  <c r="A104" i="2"/>
  <c r="B103" i="2"/>
  <c r="A103" i="2"/>
  <c r="B102" i="2"/>
  <c r="A102" i="2"/>
  <c r="B101" i="2"/>
  <c r="A101" i="2"/>
  <c r="B100" i="2"/>
  <c r="A100" i="2"/>
  <c r="B99" i="2"/>
  <c r="A99" i="2"/>
  <c r="B98" i="2"/>
  <c r="A98" i="2"/>
  <c r="B97" i="2"/>
  <c r="A97" i="2"/>
  <c r="B96" i="2"/>
  <c r="A96" i="2"/>
  <c r="B95" i="2"/>
  <c r="A95" i="2"/>
  <c r="B94" i="2"/>
  <c r="A94" i="2"/>
  <c r="B93" i="2"/>
  <c r="A93" i="2"/>
  <c r="B92" i="2"/>
  <c r="A92" i="2"/>
  <c r="B91" i="2"/>
  <c r="A91" i="2"/>
  <c r="B90" i="2"/>
  <c r="A90" i="2"/>
  <c r="B89" i="2"/>
  <c r="A89" i="2"/>
  <c r="B88" i="2"/>
  <c r="A88" i="2"/>
  <c r="B87" i="2"/>
  <c r="A87" i="2"/>
  <c r="B86" i="2"/>
  <c r="A86" i="2"/>
  <c r="B85" i="2"/>
  <c r="A85" i="2"/>
  <c r="B84" i="2"/>
  <c r="A84" i="2"/>
  <c r="B83" i="2"/>
  <c r="A83" i="2"/>
  <c r="B82" i="2"/>
  <c r="A82" i="2"/>
  <c r="B81" i="2"/>
  <c r="A81" i="2"/>
  <c r="B80" i="2"/>
  <c r="A80" i="2"/>
  <c r="B79" i="2"/>
  <c r="A79" i="2"/>
  <c r="B78" i="2"/>
  <c r="A78" i="2"/>
  <c r="B77" i="2"/>
  <c r="A77" i="2"/>
  <c r="B76" i="2"/>
  <c r="A76" i="2"/>
  <c r="B75" i="2"/>
  <c r="A75" i="2"/>
  <c r="B74" i="2"/>
  <c r="A74" i="2"/>
  <c r="B73" i="2"/>
  <c r="A73" i="2"/>
  <c r="B72" i="2"/>
  <c r="A72" i="2"/>
  <c r="B71" i="2"/>
  <c r="A71" i="2"/>
  <c r="B70" i="2"/>
  <c r="A70" i="2"/>
  <c r="B69" i="2"/>
  <c r="A69" i="2"/>
  <c r="B68" i="2"/>
  <c r="A68" i="2"/>
  <c r="B67" i="2"/>
  <c r="A67" i="2"/>
  <c r="B66" i="2"/>
  <c r="A66" i="2"/>
  <c r="B65" i="2"/>
  <c r="A65" i="2"/>
  <c r="B64" i="2"/>
  <c r="A64" i="2"/>
  <c r="B63" i="2"/>
  <c r="A63" i="2"/>
  <c r="B62" i="2"/>
  <c r="A62" i="2"/>
  <c r="B61" i="2"/>
  <c r="A61" i="2"/>
  <c r="B60" i="2"/>
  <c r="A60" i="2"/>
  <c r="B59" i="2"/>
  <c r="A59" i="2"/>
  <c r="B58" i="2"/>
  <c r="A58" i="2"/>
  <c r="B57" i="2"/>
  <c r="A57" i="2"/>
  <c r="B56" i="2"/>
  <c r="A56" i="2"/>
  <c r="B55" i="2"/>
  <c r="A55" i="2"/>
  <c r="B54" i="2"/>
  <c r="A54" i="2"/>
  <c r="B53" i="2"/>
  <c r="A53" i="2"/>
  <c r="B52" i="2"/>
  <c r="A52" i="2"/>
  <c r="B51" i="2"/>
  <c r="A51" i="2"/>
  <c r="B50" i="2"/>
  <c r="A50" i="2"/>
  <c r="B49" i="2"/>
  <c r="A49" i="2"/>
  <c r="B48" i="2"/>
  <c r="A48" i="2"/>
  <c r="B47" i="2"/>
  <c r="A47" i="2"/>
  <c r="B46" i="2"/>
  <c r="A46" i="2"/>
  <c r="B45" i="2"/>
  <c r="A45" i="2"/>
  <c r="B44" i="2"/>
  <c r="A44" i="2"/>
  <c r="B43" i="2"/>
  <c r="A43" i="2"/>
  <c r="B42" i="2"/>
  <c r="A42" i="2"/>
  <c r="B41" i="2"/>
  <c r="A41" i="2"/>
  <c r="B40" i="2"/>
  <c r="A40" i="2"/>
  <c r="B39" i="2"/>
  <c r="A39" i="2"/>
  <c r="B38" i="2"/>
  <c r="A38" i="2"/>
  <c r="B37" i="2"/>
  <c r="A37" i="2"/>
  <c r="B36" i="2"/>
  <c r="A36" i="2"/>
  <c r="B35" i="2"/>
  <c r="A35" i="2"/>
  <c r="B34" i="2"/>
  <c r="A34" i="2"/>
  <c r="B33" i="2"/>
  <c r="A33" i="2"/>
  <c r="B32" i="2"/>
  <c r="A32" i="2"/>
  <c r="B31" i="2"/>
  <c r="A31" i="2"/>
  <c r="B30" i="2"/>
  <c r="A30" i="2"/>
  <c r="B29" i="2"/>
  <c r="A29" i="2"/>
  <c r="B28" i="2"/>
  <c r="A28" i="2"/>
  <c r="B27" i="2"/>
  <c r="A27" i="2"/>
  <c r="B26" i="2"/>
  <c r="A26" i="2"/>
  <c r="B25" i="2"/>
  <c r="A25" i="2"/>
  <c r="B24" i="2"/>
  <c r="A24" i="2"/>
  <c r="B23" i="2"/>
  <c r="A23" i="2"/>
  <c r="B22" i="2"/>
  <c r="A22" i="2"/>
  <c r="B21" i="2"/>
  <c r="A21" i="2"/>
  <c r="B20" i="2"/>
  <c r="A20" i="2"/>
  <c r="B19" i="2"/>
  <c r="A19" i="2"/>
  <c r="B18" i="2"/>
  <c r="A18" i="2"/>
  <c r="B17" i="2"/>
  <c r="A17" i="2"/>
  <c r="B16" i="2"/>
  <c r="A16" i="2"/>
  <c r="B15" i="2"/>
  <c r="A15" i="2"/>
  <c r="B14" i="2"/>
  <c r="A14" i="2"/>
  <c r="B13" i="2"/>
  <c r="A13" i="2"/>
  <c r="B12" i="2"/>
  <c r="A12" i="2"/>
  <c r="B11" i="2"/>
  <c r="A11" i="2"/>
  <c r="B10" i="2"/>
  <c r="A10" i="2"/>
  <c r="B9" i="2"/>
  <c r="A9" i="2"/>
  <c r="B8" i="2"/>
  <c r="A8" i="2"/>
  <c r="B7" i="2"/>
  <c r="A7" i="2"/>
  <c r="B6" i="2"/>
  <c r="A6" i="2"/>
  <c r="B5" i="2"/>
  <c r="A5" i="2"/>
  <c r="B4" i="2"/>
  <c r="A4" i="2"/>
  <c r="B3" i="2"/>
  <c r="A3" i="2"/>
  <c r="B2" i="2"/>
  <c r="A2" i="2"/>
  <c r="B1" i="2"/>
  <c r="A1" i="2"/>
  <c r="H2000" i="1"/>
  <c r="G2000" i="1"/>
  <c r="F2000" i="1"/>
  <c r="E2000" i="1"/>
  <c r="D2000" i="1"/>
  <c r="C2000" i="1"/>
  <c r="B2000" i="1"/>
  <c r="A2000" i="1"/>
  <c r="H1999" i="1"/>
  <c r="G1999" i="1"/>
  <c r="F1999" i="1"/>
  <c r="E1999" i="1"/>
  <c r="D1999" i="1"/>
  <c r="C1999" i="1"/>
  <c r="B1999" i="1"/>
  <c r="A1999" i="1"/>
  <c r="H1998" i="1"/>
  <c r="G1998" i="1"/>
  <c r="F1998" i="1"/>
  <c r="E1998" i="1"/>
  <c r="D1998" i="1"/>
  <c r="C1998" i="1"/>
  <c r="B1998" i="1"/>
  <c r="A1998" i="1"/>
  <c r="H1997" i="1"/>
  <c r="G1997" i="1"/>
  <c r="F1997" i="1"/>
  <c r="E1997" i="1"/>
  <c r="D1997" i="1"/>
  <c r="C1997" i="1"/>
  <c r="B1997" i="1"/>
  <c r="A1997" i="1"/>
  <c r="H1996" i="1"/>
  <c r="G1996" i="1"/>
  <c r="F1996" i="1"/>
  <c r="E1996" i="1"/>
  <c r="D1996" i="1"/>
  <c r="C1996" i="1"/>
  <c r="B1996" i="1"/>
  <c r="A1996" i="1"/>
  <c r="H1995" i="1"/>
  <c r="G1995" i="1"/>
  <c r="F1995" i="1"/>
  <c r="E1995" i="1"/>
  <c r="D1995" i="1"/>
  <c r="C1995" i="1"/>
  <c r="B1995" i="1"/>
  <c r="A1995" i="1"/>
  <c r="H1994" i="1"/>
  <c r="G1994" i="1"/>
  <c r="F1994" i="1"/>
  <c r="E1994" i="1"/>
  <c r="D1994" i="1"/>
  <c r="C1994" i="1"/>
  <c r="B1994" i="1"/>
  <c r="A1994" i="1"/>
  <c r="H1993" i="1"/>
  <c r="G1993" i="1"/>
  <c r="F1993" i="1"/>
  <c r="E1993" i="1"/>
  <c r="D1993" i="1"/>
  <c r="C1993" i="1"/>
  <c r="B1993" i="1"/>
  <c r="A1993" i="1"/>
  <c r="H1992" i="1"/>
  <c r="G1992" i="1"/>
  <c r="F1992" i="1"/>
  <c r="E1992" i="1"/>
  <c r="D1992" i="1"/>
  <c r="C1992" i="1"/>
  <c r="B1992" i="1"/>
  <c r="A1992" i="1"/>
  <c r="H1991" i="1"/>
  <c r="G1991" i="1"/>
  <c r="F1991" i="1"/>
  <c r="E1991" i="1"/>
  <c r="D1991" i="1"/>
  <c r="C1991" i="1"/>
  <c r="B1991" i="1"/>
  <c r="A1991" i="1"/>
  <c r="H1990" i="1"/>
  <c r="G1990" i="1"/>
  <c r="F1990" i="1"/>
  <c r="E1990" i="1"/>
  <c r="D1990" i="1"/>
  <c r="C1990" i="1"/>
  <c r="B1990" i="1"/>
  <c r="A1990" i="1"/>
  <c r="H1989" i="1"/>
  <c r="G1989" i="1"/>
  <c r="F1989" i="1"/>
  <c r="E1989" i="1"/>
  <c r="D1989" i="1"/>
  <c r="C1989" i="1"/>
  <c r="B1989" i="1"/>
  <c r="A1989" i="1"/>
  <c r="H1988" i="1"/>
  <c r="G1988" i="1"/>
  <c r="F1988" i="1"/>
  <c r="E1988" i="1"/>
  <c r="D1988" i="1"/>
  <c r="C1988" i="1"/>
  <c r="B1988" i="1"/>
  <c r="A1988" i="1"/>
  <c r="H1987" i="1"/>
  <c r="G1987" i="1"/>
  <c r="F1987" i="1"/>
  <c r="E1987" i="1"/>
  <c r="D1987" i="1"/>
  <c r="C1987" i="1"/>
  <c r="B1987" i="1"/>
  <c r="A1987" i="1"/>
  <c r="H1986" i="1"/>
  <c r="G1986" i="1"/>
  <c r="F1986" i="1"/>
  <c r="E1986" i="1"/>
  <c r="D1986" i="1"/>
  <c r="C1986" i="1"/>
  <c r="B1986" i="1"/>
  <c r="A1986" i="1"/>
  <c r="H1985" i="1"/>
  <c r="G1985" i="1"/>
  <c r="F1985" i="1"/>
  <c r="E1985" i="1"/>
  <c r="D1985" i="1"/>
  <c r="C1985" i="1"/>
  <c r="B1985" i="1"/>
  <c r="A1985" i="1"/>
  <c r="H1984" i="1"/>
  <c r="G1984" i="1"/>
  <c r="F1984" i="1"/>
  <c r="E1984" i="1"/>
  <c r="D1984" i="1"/>
  <c r="C1984" i="1"/>
  <c r="B1984" i="1"/>
  <c r="A1984" i="1"/>
  <c r="H1983" i="1"/>
  <c r="G1983" i="1"/>
  <c r="F1983" i="1"/>
  <c r="E1983" i="1"/>
  <c r="D1983" i="1"/>
  <c r="C1983" i="1"/>
  <c r="B1983" i="1"/>
  <c r="A1983" i="1"/>
  <c r="H1982" i="1"/>
  <c r="G1982" i="1"/>
  <c r="F1982" i="1"/>
  <c r="E1982" i="1"/>
  <c r="D1982" i="1"/>
  <c r="C1982" i="1"/>
  <c r="B1982" i="1"/>
  <c r="A1982" i="1"/>
  <c r="H1981" i="1"/>
  <c r="G1981" i="1"/>
  <c r="F1981" i="1"/>
  <c r="E1981" i="1"/>
  <c r="D1981" i="1"/>
  <c r="C1981" i="1"/>
  <c r="B1981" i="1"/>
  <c r="A1981" i="1"/>
  <c r="H1980" i="1"/>
  <c r="G1980" i="1"/>
  <c r="F1980" i="1"/>
  <c r="E1980" i="1"/>
  <c r="D1980" i="1"/>
  <c r="C1980" i="1"/>
  <c r="B1980" i="1"/>
  <c r="A1980" i="1"/>
  <c r="H1979" i="1"/>
  <c r="G1979" i="1"/>
  <c r="F1979" i="1"/>
  <c r="E1979" i="1"/>
  <c r="D1979" i="1"/>
  <c r="C1979" i="1"/>
  <c r="B1979" i="1"/>
  <c r="A1979" i="1"/>
  <c r="H1978" i="1"/>
  <c r="G1978" i="1"/>
  <c r="F1978" i="1"/>
  <c r="E1978" i="1"/>
  <c r="D1978" i="1"/>
  <c r="C1978" i="1"/>
  <c r="B1978" i="1"/>
  <c r="A1978" i="1"/>
  <c r="H1977" i="1"/>
  <c r="G1977" i="1"/>
  <c r="F1977" i="1"/>
  <c r="E1977" i="1"/>
  <c r="D1977" i="1"/>
  <c r="C1977" i="1"/>
  <c r="B1977" i="1"/>
  <c r="A1977" i="1"/>
  <c r="H1976" i="1"/>
  <c r="G1976" i="1"/>
  <c r="F1976" i="1"/>
  <c r="E1976" i="1"/>
  <c r="D1976" i="1"/>
  <c r="C1976" i="1"/>
  <c r="B1976" i="1"/>
  <c r="A1976" i="1"/>
  <c r="H1975" i="1"/>
  <c r="G1975" i="1"/>
  <c r="F1975" i="1"/>
  <c r="E1975" i="1"/>
  <c r="D1975" i="1"/>
  <c r="C1975" i="1"/>
  <c r="B1975" i="1"/>
  <c r="A1975" i="1"/>
  <c r="H1974" i="1"/>
  <c r="G1974" i="1"/>
  <c r="F1974" i="1"/>
  <c r="E1974" i="1"/>
  <c r="D1974" i="1"/>
  <c r="C1974" i="1"/>
  <c r="B1974" i="1"/>
  <c r="A1974" i="1"/>
  <c r="H1973" i="1"/>
  <c r="G1973" i="1"/>
  <c r="F1973" i="1"/>
  <c r="E1973" i="1"/>
  <c r="D1973" i="1"/>
  <c r="C1973" i="1"/>
  <c r="B1973" i="1"/>
  <c r="A1973" i="1"/>
  <c r="H1972" i="1"/>
  <c r="G1972" i="1"/>
  <c r="F1972" i="1"/>
  <c r="E1972" i="1"/>
  <c r="D1972" i="1"/>
  <c r="C1972" i="1"/>
  <c r="B1972" i="1"/>
  <c r="A1972" i="1"/>
  <c r="H1971" i="1"/>
  <c r="G1971" i="1"/>
  <c r="F1971" i="1"/>
  <c r="E1971" i="1"/>
  <c r="D1971" i="1"/>
  <c r="C1971" i="1"/>
  <c r="B1971" i="1"/>
  <c r="A1971" i="1"/>
  <c r="H1970" i="1"/>
  <c r="G1970" i="1"/>
  <c r="F1970" i="1"/>
  <c r="E1970" i="1"/>
  <c r="D1970" i="1"/>
  <c r="C1970" i="1"/>
  <c r="B1970" i="1"/>
  <c r="A1970" i="1"/>
  <c r="H1969" i="1"/>
  <c r="G1969" i="1"/>
  <c r="F1969" i="1"/>
  <c r="E1969" i="1"/>
  <c r="D1969" i="1"/>
  <c r="C1969" i="1"/>
  <c r="B1969" i="1"/>
  <c r="A1969" i="1"/>
  <c r="H1968" i="1"/>
  <c r="G1968" i="1"/>
  <c r="F1968" i="1"/>
  <c r="E1968" i="1"/>
  <c r="D1968" i="1"/>
  <c r="C1968" i="1"/>
  <c r="B1968" i="1"/>
  <c r="A1968" i="1"/>
  <c r="H1967" i="1"/>
  <c r="G1967" i="1"/>
  <c r="F1967" i="1"/>
  <c r="E1967" i="1"/>
  <c r="D1967" i="1"/>
  <c r="C1967" i="1"/>
  <c r="B1967" i="1"/>
  <c r="A1967" i="1"/>
  <c r="H1966" i="1"/>
  <c r="G1966" i="1"/>
  <c r="F1966" i="1"/>
  <c r="E1966" i="1"/>
  <c r="D1966" i="1"/>
  <c r="C1966" i="1"/>
  <c r="B1966" i="1"/>
  <c r="A1966" i="1"/>
  <c r="H1965" i="1"/>
  <c r="G1965" i="1"/>
  <c r="F1965" i="1"/>
  <c r="E1965" i="1"/>
  <c r="D1965" i="1"/>
  <c r="C1965" i="1"/>
  <c r="B1965" i="1"/>
  <c r="A1965" i="1"/>
  <c r="H1964" i="1"/>
  <c r="G1964" i="1"/>
  <c r="F1964" i="1"/>
  <c r="E1964" i="1"/>
  <c r="D1964" i="1"/>
  <c r="C1964" i="1"/>
  <c r="B1964" i="1"/>
  <c r="A1964" i="1"/>
  <c r="H1963" i="1"/>
  <c r="G1963" i="1"/>
  <c r="F1963" i="1"/>
  <c r="E1963" i="1"/>
  <c r="D1963" i="1"/>
  <c r="C1963" i="1"/>
  <c r="B1963" i="1"/>
  <c r="A1963" i="1"/>
  <c r="H1962" i="1"/>
  <c r="G1962" i="1"/>
  <c r="F1962" i="1"/>
  <c r="E1962" i="1"/>
  <c r="D1962" i="1"/>
  <c r="C1962" i="1"/>
  <c r="B1962" i="1"/>
  <c r="A1962" i="1"/>
  <c r="H1961" i="1"/>
  <c r="G1961" i="1"/>
  <c r="F1961" i="1"/>
  <c r="E1961" i="1"/>
  <c r="D1961" i="1"/>
  <c r="C1961" i="1"/>
  <c r="B1961" i="1"/>
  <c r="A1961" i="1"/>
  <c r="H1960" i="1"/>
  <c r="G1960" i="1"/>
  <c r="F1960" i="1"/>
  <c r="E1960" i="1"/>
  <c r="D1960" i="1"/>
  <c r="C1960" i="1"/>
  <c r="B1960" i="1"/>
  <c r="A1960" i="1"/>
  <c r="H1959" i="1"/>
  <c r="G1959" i="1"/>
  <c r="F1959" i="1"/>
  <c r="E1959" i="1"/>
  <c r="D1959" i="1"/>
  <c r="C1959" i="1"/>
  <c r="B1959" i="1"/>
  <c r="A1959" i="1"/>
  <c r="H1958" i="1"/>
  <c r="G1958" i="1"/>
  <c r="F1958" i="1"/>
  <c r="E1958" i="1"/>
  <c r="D1958" i="1"/>
  <c r="C1958" i="1"/>
  <c r="B1958" i="1"/>
  <c r="A1958" i="1"/>
  <c r="H1957" i="1"/>
  <c r="G1957" i="1"/>
  <c r="F1957" i="1"/>
  <c r="E1957" i="1"/>
  <c r="D1957" i="1"/>
  <c r="C1957" i="1"/>
  <c r="B1957" i="1"/>
  <c r="A1957" i="1"/>
  <c r="H1956" i="1"/>
  <c r="G1956" i="1"/>
  <c r="F1956" i="1"/>
  <c r="E1956" i="1"/>
  <c r="D1956" i="1"/>
  <c r="C1956" i="1"/>
  <c r="B1956" i="1"/>
  <c r="A1956" i="1"/>
  <c r="H1955" i="1"/>
  <c r="G1955" i="1"/>
  <c r="F1955" i="1"/>
  <c r="E1955" i="1"/>
  <c r="D1955" i="1"/>
  <c r="C1955" i="1"/>
  <c r="B1955" i="1"/>
  <c r="A1955" i="1"/>
  <c r="H1954" i="1"/>
  <c r="G1954" i="1"/>
  <c r="F1954" i="1"/>
  <c r="E1954" i="1"/>
  <c r="D1954" i="1"/>
  <c r="C1954" i="1"/>
  <c r="B1954" i="1"/>
  <c r="A1954" i="1"/>
  <c r="H1953" i="1"/>
  <c r="G1953" i="1"/>
  <c r="F1953" i="1"/>
  <c r="E1953" i="1"/>
  <c r="D1953" i="1"/>
  <c r="C1953" i="1"/>
  <c r="B1953" i="1"/>
  <c r="A1953" i="1"/>
  <c r="H1952" i="1"/>
  <c r="G1952" i="1"/>
  <c r="F1952" i="1"/>
  <c r="E1952" i="1"/>
  <c r="D1952" i="1"/>
  <c r="C1952" i="1"/>
  <c r="B1952" i="1"/>
  <c r="A1952" i="1"/>
  <c r="H1951" i="1"/>
  <c r="G1951" i="1"/>
  <c r="F1951" i="1"/>
  <c r="E1951" i="1"/>
  <c r="D1951" i="1"/>
  <c r="C1951" i="1"/>
  <c r="B1951" i="1"/>
  <c r="A1951" i="1"/>
  <c r="H1950" i="1"/>
  <c r="G1950" i="1"/>
  <c r="F1950" i="1"/>
  <c r="E1950" i="1"/>
  <c r="D1950" i="1"/>
  <c r="C1950" i="1"/>
  <c r="B1950" i="1"/>
  <c r="A1950" i="1"/>
  <c r="H1949" i="1"/>
  <c r="G1949" i="1"/>
  <c r="F1949" i="1"/>
  <c r="E1949" i="1"/>
  <c r="D1949" i="1"/>
  <c r="C1949" i="1"/>
  <c r="B1949" i="1"/>
  <c r="A1949" i="1"/>
  <c r="H1948" i="1"/>
  <c r="G1948" i="1"/>
  <c r="F1948" i="1"/>
  <c r="E1948" i="1"/>
  <c r="D1948" i="1"/>
  <c r="C1948" i="1"/>
  <c r="B1948" i="1"/>
  <c r="A1948" i="1"/>
  <c r="H1947" i="1"/>
  <c r="G1947" i="1"/>
  <c r="F1947" i="1"/>
  <c r="E1947" i="1"/>
  <c r="D1947" i="1"/>
  <c r="C1947" i="1"/>
  <c r="B1947" i="1"/>
  <c r="A1947" i="1"/>
  <c r="H1946" i="1"/>
  <c r="G1946" i="1"/>
  <c r="F1946" i="1"/>
  <c r="E1946" i="1"/>
  <c r="D1946" i="1"/>
  <c r="C1946" i="1"/>
  <c r="B1946" i="1"/>
  <c r="A1946" i="1"/>
  <c r="H1945" i="1"/>
  <c r="G1945" i="1"/>
  <c r="F1945" i="1"/>
  <c r="E1945" i="1"/>
  <c r="D1945" i="1"/>
  <c r="C1945" i="1"/>
  <c r="B1945" i="1"/>
  <c r="A1945" i="1"/>
  <c r="H1944" i="1"/>
  <c r="G1944" i="1"/>
  <c r="F1944" i="1"/>
  <c r="E1944" i="1"/>
  <c r="D1944" i="1"/>
  <c r="C1944" i="1"/>
  <c r="B1944" i="1"/>
  <c r="A1944" i="1"/>
  <c r="H1943" i="1"/>
  <c r="G1943" i="1"/>
  <c r="F1943" i="1"/>
  <c r="E1943" i="1"/>
  <c r="D1943" i="1"/>
  <c r="C1943" i="1"/>
  <c r="B1943" i="1"/>
  <c r="A1943" i="1"/>
  <c r="H1942" i="1"/>
  <c r="G1942" i="1"/>
  <c r="F1942" i="1"/>
  <c r="E1942" i="1"/>
  <c r="D1942" i="1"/>
  <c r="C1942" i="1"/>
  <c r="B1942" i="1"/>
  <c r="A1942" i="1"/>
  <c r="H1941" i="1"/>
  <c r="G1941" i="1"/>
  <c r="F1941" i="1"/>
  <c r="E1941" i="1"/>
  <c r="D1941" i="1"/>
  <c r="C1941" i="1"/>
  <c r="B1941" i="1"/>
  <c r="A1941" i="1"/>
  <c r="H1940" i="1"/>
  <c r="G1940" i="1"/>
  <c r="F1940" i="1"/>
  <c r="E1940" i="1"/>
  <c r="D1940" i="1"/>
  <c r="C1940" i="1"/>
  <c r="B1940" i="1"/>
  <c r="A1940" i="1"/>
  <c r="H1939" i="1"/>
  <c r="G1939" i="1"/>
  <c r="F1939" i="1"/>
  <c r="E1939" i="1"/>
  <c r="D1939" i="1"/>
  <c r="C1939" i="1"/>
  <c r="B1939" i="1"/>
  <c r="A1939" i="1"/>
  <c r="H1938" i="1"/>
  <c r="G1938" i="1"/>
  <c r="F1938" i="1"/>
  <c r="E1938" i="1"/>
  <c r="D1938" i="1"/>
  <c r="C1938" i="1"/>
  <c r="B1938" i="1"/>
  <c r="A1938" i="1"/>
  <c r="H1937" i="1"/>
  <c r="G1937" i="1"/>
  <c r="F1937" i="1"/>
  <c r="E1937" i="1"/>
  <c r="D1937" i="1"/>
  <c r="C1937" i="1"/>
  <c r="B1937" i="1"/>
  <c r="A1937" i="1"/>
  <c r="H1936" i="1"/>
  <c r="G1936" i="1"/>
  <c r="F1936" i="1"/>
  <c r="E1936" i="1"/>
  <c r="D1936" i="1"/>
  <c r="C1936" i="1"/>
  <c r="B1936" i="1"/>
  <c r="A1936" i="1"/>
  <c r="H1935" i="1"/>
  <c r="G1935" i="1"/>
  <c r="F1935" i="1"/>
  <c r="E1935" i="1"/>
  <c r="D1935" i="1"/>
  <c r="C1935" i="1"/>
  <c r="B1935" i="1"/>
  <c r="A1935" i="1"/>
  <c r="H1934" i="1"/>
  <c r="G1934" i="1"/>
  <c r="F1934" i="1"/>
  <c r="E1934" i="1"/>
  <c r="D1934" i="1"/>
  <c r="C1934" i="1"/>
  <c r="B1934" i="1"/>
  <c r="A1934" i="1"/>
  <c r="H1933" i="1"/>
  <c r="G1933" i="1"/>
  <c r="F1933" i="1"/>
  <c r="E1933" i="1"/>
  <c r="D1933" i="1"/>
  <c r="C1933" i="1"/>
  <c r="B1933" i="1"/>
  <c r="A1933" i="1"/>
  <c r="H1932" i="1"/>
  <c r="G1932" i="1"/>
  <c r="F1932" i="1"/>
  <c r="E1932" i="1"/>
  <c r="D1932" i="1"/>
  <c r="C1932" i="1"/>
  <c r="B1932" i="1"/>
  <c r="A1932" i="1"/>
  <c r="H1931" i="1"/>
  <c r="G1931" i="1"/>
  <c r="F1931" i="1"/>
  <c r="E1931" i="1"/>
  <c r="D1931" i="1"/>
  <c r="C1931" i="1"/>
  <c r="B1931" i="1"/>
  <c r="A1931" i="1"/>
  <c r="H1930" i="1"/>
  <c r="G1930" i="1"/>
  <c r="F1930" i="1"/>
  <c r="E1930" i="1"/>
  <c r="D1930" i="1"/>
  <c r="C1930" i="1"/>
  <c r="B1930" i="1"/>
  <c r="A1930" i="1"/>
  <c r="H1929" i="1"/>
  <c r="G1929" i="1"/>
  <c r="F1929" i="1"/>
  <c r="E1929" i="1"/>
  <c r="D1929" i="1"/>
  <c r="C1929" i="1"/>
  <c r="B1929" i="1"/>
  <c r="A1929" i="1"/>
  <c r="H1928" i="1"/>
  <c r="G1928" i="1"/>
  <c r="F1928" i="1"/>
  <c r="E1928" i="1"/>
  <c r="D1928" i="1"/>
  <c r="C1928" i="1"/>
  <c r="B1928" i="1"/>
  <c r="A1928" i="1"/>
  <c r="H1927" i="1"/>
  <c r="G1927" i="1"/>
  <c r="F1927" i="1"/>
  <c r="E1927" i="1"/>
  <c r="D1927" i="1"/>
  <c r="C1927" i="1"/>
  <c r="B1927" i="1"/>
  <c r="A1927" i="1"/>
  <c r="H1926" i="1"/>
  <c r="G1926" i="1"/>
  <c r="F1926" i="1"/>
  <c r="E1926" i="1"/>
  <c r="D1926" i="1"/>
  <c r="C1926" i="1"/>
  <c r="B1926" i="1"/>
  <c r="A1926" i="1"/>
  <c r="H1925" i="1"/>
  <c r="G1925" i="1"/>
  <c r="F1925" i="1"/>
  <c r="E1925" i="1"/>
  <c r="D1925" i="1"/>
  <c r="C1925" i="1"/>
  <c r="B1925" i="1"/>
  <c r="A1925" i="1"/>
  <c r="H1924" i="1"/>
  <c r="G1924" i="1"/>
  <c r="F1924" i="1"/>
  <c r="E1924" i="1"/>
  <c r="D1924" i="1"/>
  <c r="C1924" i="1"/>
  <c r="B1924" i="1"/>
  <c r="A1924" i="1"/>
  <c r="H1923" i="1"/>
  <c r="G1923" i="1"/>
  <c r="F1923" i="1"/>
  <c r="E1923" i="1"/>
  <c r="D1923" i="1"/>
  <c r="C1923" i="1"/>
  <c r="B1923" i="1"/>
  <c r="A1923" i="1"/>
  <c r="H1922" i="1"/>
  <c r="G1922" i="1"/>
  <c r="F1922" i="1"/>
  <c r="E1922" i="1"/>
  <c r="D1922" i="1"/>
  <c r="C1922" i="1"/>
  <c r="B1922" i="1"/>
  <c r="A1922" i="1"/>
  <c r="H1921" i="1"/>
  <c r="G1921" i="1"/>
  <c r="F1921" i="1"/>
  <c r="E1921" i="1"/>
  <c r="D1921" i="1"/>
  <c r="C1921" i="1"/>
  <c r="B1921" i="1"/>
  <c r="A1921" i="1"/>
  <c r="H1920" i="1"/>
  <c r="G1920" i="1"/>
  <c r="F1920" i="1"/>
  <c r="E1920" i="1"/>
  <c r="D1920" i="1"/>
  <c r="C1920" i="1"/>
  <c r="B1920" i="1"/>
  <c r="A1920" i="1"/>
  <c r="H1919" i="1"/>
  <c r="G1919" i="1"/>
  <c r="F1919" i="1"/>
  <c r="E1919" i="1"/>
  <c r="D1919" i="1"/>
  <c r="C1919" i="1"/>
  <c r="B1919" i="1"/>
  <c r="A1919" i="1"/>
  <c r="H1918" i="1"/>
  <c r="G1918" i="1"/>
  <c r="F1918" i="1"/>
  <c r="E1918" i="1"/>
  <c r="D1918" i="1"/>
  <c r="C1918" i="1"/>
  <c r="B1918" i="1"/>
  <c r="A1918" i="1"/>
  <c r="H1917" i="1"/>
  <c r="G1917" i="1"/>
  <c r="F1917" i="1"/>
  <c r="E1917" i="1"/>
  <c r="D1917" i="1"/>
  <c r="C1917" i="1"/>
  <c r="B1917" i="1"/>
  <c r="A1917" i="1"/>
  <c r="H1916" i="1"/>
  <c r="G1916" i="1"/>
  <c r="F1916" i="1"/>
  <c r="E1916" i="1"/>
  <c r="D1916" i="1"/>
  <c r="C1916" i="1"/>
  <c r="B1916" i="1"/>
  <c r="A1916" i="1"/>
  <c r="H1915" i="1"/>
  <c r="G1915" i="1"/>
  <c r="F1915" i="1"/>
  <c r="E1915" i="1"/>
  <c r="D1915" i="1"/>
  <c r="C1915" i="1"/>
  <c r="B1915" i="1"/>
  <c r="A1915" i="1"/>
  <c r="H1914" i="1"/>
  <c r="G1914" i="1"/>
  <c r="F1914" i="1"/>
  <c r="E1914" i="1"/>
  <c r="D1914" i="1"/>
  <c r="C1914" i="1"/>
  <c r="B1914" i="1"/>
  <c r="A1914" i="1"/>
  <c r="H1913" i="1"/>
  <c r="G1913" i="1"/>
  <c r="F1913" i="1"/>
  <c r="E1913" i="1"/>
  <c r="D1913" i="1"/>
  <c r="C1913" i="1"/>
  <c r="B1913" i="1"/>
  <c r="A1913" i="1"/>
  <c r="H1912" i="1"/>
  <c r="G1912" i="1"/>
  <c r="F1912" i="1"/>
  <c r="E1912" i="1"/>
  <c r="D1912" i="1"/>
  <c r="C1912" i="1"/>
  <c r="B1912" i="1"/>
  <c r="A1912" i="1"/>
  <c r="H1911" i="1"/>
  <c r="G1911" i="1"/>
  <c r="F1911" i="1"/>
  <c r="E1911" i="1"/>
  <c r="D1911" i="1"/>
  <c r="C1911" i="1"/>
  <c r="B1911" i="1"/>
  <c r="A1911" i="1"/>
  <c r="H1910" i="1"/>
  <c r="G1910" i="1"/>
  <c r="F1910" i="1"/>
  <c r="E1910" i="1"/>
  <c r="D1910" i="1"/>
  <c r="C1910" i="1"/>
  <c r="B1910" i="1"/>
  <c r="A1910" i="1"/>
  <c r="H1909" i="1"/>
  <c r="G1909" i="1"/>
  <c r="F1909" i="1"/>
  <c r="E1909" i="1"/>
  <c r="D1909" i="1"/>
  <c r="C1909" i="1"/>
  <c r="B1909" i="1"/>
  <c r="A1909" i="1"/>
  <c r="H1908" i="1"/>
  <c r="G1908" i="1"/>
  <c r="F1908" i="1"/>
  <c r="E1908" i="1"/>
  <c r="D1908" i="1"/>
  <c r="C1908" i="1"/>
  <c r="B1908" i="1"/>
  <c r="A1908" i="1"/>
  <c r="H1907" i="1"/>
  <c r="G1907" i="1"/>
  <c r="F1907" i="1"/>
  <c r="E1907" i="1"/>
  <c r="D1907" i="1"/>
  <c r="C1907" i="1"/>
  <c r="B1907" i="1"/>
  <c r="A1907" i="1"/>
  <c r="H1906" i="1"/>
  <c r="G1906" i="1"/>
  <c r="F1906" i="1"/>
  <c r="E1906" i="1"/>
  <c r="D1906" i="1"/>
  <c r="C1906" i="1"/>
  <c r="B1906" i="1"/>
  <c r="A1906" i="1"/>
  <c r="H1905" i="1"/>
  <c r="G1905" i="1"/>
  <c r="F1905" i="1"/>
  <c r="E1905" i="1"/>
  <c r="D1905" i="1"/>
  <c r="C1905" i="1"/>
  <c r="B1905" i="1"/>
  <c r="A1905" i="1"/>
  <c r="H1904" i="1"/>
  <c r="G1904" i="1"/>
  <c r="F1904" i="1"/>
  <c r="E1904" i="1"/>
  <c r="D1904" i="1"/>
  <c r="C1904" i="1"/>
  <c r="B1904" i="1"/>
  <c r="A1904" i="1"/>
  <c r="H1903" i="1"/>
  <c r="G1903" i="1"/>
  <c r="F1903" i="1"/>
  <c r="E1903" i="1"/>
  <c r="D1903" i="1"/>
  <c r="C1903" i="1"/>
  <c r="B1903" i="1"/>
  <c r="A1903" i="1"/>
  <c r="H1902" i="1"/>
  <c r="G1902" i="1"/>
  <c r="F1902" i="1"/>
  <c r="E1902" i="1"/>
  <c r="D1902" i="1"/>
  <c r="C1902" i="1"/>
  <c r="B1902" i="1"/>
  <c r="A1902" i="1"/>
  <c r="H1901" i="1"/>
  <c r="G1901" i="1"/>
  <c r="F1901" i="1"/>
  <c r="E1901" i="1"/>
  <c r="D1901" i="1"/>
  <c r="C1901" i="1"/>
  <c r="B1901" i="1"/>
  <c r="A1901" i="1"/>
  <c r="H1900" i="1"/>
  <c r="G1900" i="1"/>
  <c r="F1900" i="1"/>
  <c r="E1900" i="1"/>
  <c r="D1900" i="1"/>
  <c r="C1900" i="1"/>
  <c r="B1900" i="1"/>
  <c r="A1900" i="1"/>
  <c r="H1899" i="1"/>
  <c r="G1899" i="1"/>
  <c r="F1899" i="1"/>
  <c r="E1899" i="1"/>
  <c r="D1899" i="1"/>
  <c r="C1899" i="1"/>
  <c r="B1899" i="1"/>
  <c r="A1899" i="1"/>
  <c r="H1898" i="1"/>
  <c r="G1898" i="1"/>
  <c r="F1898" i="1"/>
  <c r="E1898" i="1"/>
  <c r="D1898" i="1"/>
  <c r="C1898" i="1"/>
  <c r="B1898" i="1"/>
  <c r="A1898" i="1"/>
  <c r="H1897" i="1"/>
  <c r="G1897" i="1"/>
  <c r="F1897" i="1"/>
  <c r="E1897" i="1"/>
  <c r="D1897" i="1"/>
  <c r="C1897" i="1"/>
  <c r="B1897" i="1"/>
  <c r="A1897" i="1"/>
  <c r="H1896" i="1"/>
  <c r="G1896" i="1"/>
  <c r="F1896" i="1"/>
  <c r="E1896" i="1"/>
  <c r="D1896" i="1"/>
  <c r="C1896" i="1"/>
  <c r="B1896" i="1"/>
  <c r="A1896" i="1"/>
  <c r="H1895" i="1"/>
  <c r="G1895" i="1"/>
  <c r="F1895" i="1"/>
  <c r="E1895" i="1"/>
  <c r="D1895" i="1"/>
  <c r="C1895" i="1"/>
  <c r="B1895" i="1"/>
  <c r="A1895" i="1"/>
  <c r="H1894" i="1"/>
  <c r="G1894" i="1"/>
  <c r="F1894" i="1"/>
  <c r="E1894" i="1"/>
  <c r="D1894" i="1"/>
  <c r="C1894" i="1"/>
  <c r="B1894" i="1"/>
  <c r="A1894" i="1"/>
  <c r="H1893" i="1"/>
  <c r="G1893" i="1"/>
  <c r="F1893" i="1"/>
  <c r="E1893" i="1"/>
  <c r="D1893" i="1"/>
  <c r="C1893" i="1"/>
  <c r="B1893" i="1"/>
  <c r="A1893" i="1"/>
  <c r="H1892" i="1"/>
  <c r="G1892" i="1"/>
  <c r="F1892" i="1"/>
  <c r="E1892" i="1"/>
  <c r="D1892" i="1"/>
  <c r="C1892" i="1"/>
  <c r="B1892" i="1"/>
  <c r="A1892" i="1"/>
  <c r="H1891" i="1"/>
  <c r="G1891" i="1"/>
  <c r="F1891" i="1"/>
  <c r="E1891" i="1"/>
  <c r="D1891" i="1"/>
  <c r="C1891" i="1"/>
  <c r="B1891" i="1"/>
  <c r="A1891" i="1"/>
  <c r="H1890" i="1"/>
  <c r="G1890" i="1"/>
  <c r="F1890" i="1"/>
  <c r="E1890" i="1"/>
  <c r="D1890" i="1"/>
  <c r="C1890" i="1"/>
  <c r="B1890" i="1"/>
  <c r="A1890" i="1"/>
  <c r="H1889" i="1"/>
  <c r="G1889" i="1"/>
  <c r="F1889" i="1"/>
  <c r="E1889" i="1"/>
  <c r="D1889" i="1"/>
  <c r="C1889" i="1"/>
  <c r="B1889" i="1"/>
  <c r="A1889" i="1"/>
  <c r="H1888" i="1"/>
  <c r="G1888" i="1"/>
  <c r="F1888" i="1"/>
  <c r="E1888" i="1"/>
  <c r="D1888" i="1"/>
  <c r="C1888" i="1"/>
  <c r="B1888" i="1"/>
  <c r="A1888" i="1"/>
  <c r="H1887" i="1"/>
  <c r="G1887" i="1"/>
  <c r="F1887" i="1"/>
  <c r="E1887" i="1"/>
  <c r="D1887" i="1"/>
  <c r="C1887" i="1"/>
  <c r="B1887" i="1"/>
  <c r="A1887" i="1"/>
  <c r="H1886" i="1"/>
  <c r="G1886" i="1"/>
  <c r="F1886" i="1"/>
  <c r="E1886" i="1"/>
  <c r="D1886" i="1"/>
  <c r="C1886" i="1"/>
  <c r="B1886" i="1"/>
  <c r="A1886" i="1"/>
  <c r="H1885" i="1"/>
  <c r="G1885" i="1"/>
  <c r="F1885" i="1"/>
  <c r="E1885" i="1"/>
  <c r="D1885" i="1"/>
  <c r="C1885" i="1"/>
  <c r="B1885" i="1"/>
  <c r="A1885" i="1"/>
  <c r="H1884" i="1"/>
  <c r="G1884" i="1"/>
  <c r="F1884" i="1"/>
  <c r="E1884" i="1"/>
  <c r="D1884" i="1"/>
  <c r="C1884" i="1"/>
  <c r="B1884" i="1"/>
  <c r="A1884" i="1"/>
  <c r="H1883" i="1"/>
  <c r="G1883" i="1"/>
  <c r="F1883" i="1"/>
  <c r="E1883" i="1"/>
  <c r="D1883" i="1"/>
  <c r="C1883" i="1"/>
  <c r="B1883" i="1"/>
  <c r="A1883" i="1"/>
  <c r="H1882" i="1"/>
  <c r="G1882" i="1"/>
  <c r="F1882" i="1"/>
  <c r="E1882" i="1"/>
  <c r="D1882" i="1"/>
  <c r="C1882" i="1"/>
  <c r="B1882" i="1"/>
  <c r="A1882" i="1"/>
  <c r="H1881" i="1"/>
  <c r="G1881" i="1"/>
  <c r="F1881" i="1"/>
  <c r="E1881" i="1"/>
  <c r="D1881" i="1"/>
  <c r="C1881" i="1"/>
  <c r="B1881" i="1"/>
  <c r="A1881" i="1"/>
  <c r="H1880" i="1"/>
  <c r="G1880" i="1"/>
  <c r="F1880" i="1"/>
  <c r="E1880" i="1"/>
  <c r="D1880" i="1"/>
  <c r="C1880" i="1"/>
  <c r="B1880" i="1"/>
  <c r="A1880" i="1"/>
  <c r="H1879" i="1"/>
  <c r="G1879" i="1"/>
  <c r="F1879" i="1"/>
  <c r="E1879" i="1"/>
  <c r="D1879" i="1"/>
  <c r="C1879" i="1"/>
  <c r="B1879" i="1"/>
  <c r="A1879" i="1"/>
  <c r="H1878" i="1"/>
  <c r="G1878" i="1"/>
  <c r="F1878" i="1"/>
  <c r="E1878" i="1"/>
  <c r="D1878" i="1"/>
  <c r="C1878" i="1"/>
  <c r="B1878" i="1"/>
  <c r="A1878" i="1"/>
  <c r="H1877" i="1"/>
  <c r="G1877" i="1"/>
  <c r="F1877" i="1"/>
  <c r="E1877" i="1"/>
  <c r="D1877" i="1"/>
  <c r="C1877" i="1"/>
  <c r="B1877" i="1"/>
  <c r="A1877" i="1"/>
  <c r="H1876" i="1"/>
  <c r="G1876" i="1"/>
  <c r="F1876" i="1"/>
  <c r="E1876" i="1"/>
  <c r="D1876" i="1"/>
  <c r="C1876" i="1"/>
  <c r="B1876" i="1"/>
  <c r="A1876" i="1"/>
  <c r="H1875" i="1"/>
  <c r="G1875" i="1"/>
  <c r="F1875" i="1"/>
  <c r="E1875" i="1"/>
  <c r="D1875" i="1"/>
  <c r="C1875" i="1"/>
  <c r="B1875" i="1"/>
  <c r="A1875" i="1"/>
  <c r="H1874" i="1"/>
  <c r="G1874" i="1"/>
  <c r="F1874" i="1"/>
  <c r="E1874" i="1"/>
  <c r="D1874" i="1"/>
  <c r="C1874" i="1"/>
  <c r="B1874" i="1"/>
  <c r="A1874" i="1"/>
  <c r="H1873" i="1"/>
  <c r="G1873" i="1"/>
  <c r="F1873" i="1"/>
  <c r="E1873" i="1"/>
  <c r="D1873" i="1"/>
  <c r="C1873" i="1"/>
  <c r="B1873" i="1"/>
  <c r="A1873" i="1"/>
  <c r="H1872" i="1"/>
  <c r="G1872" i="1"/>
  <c r="F1872" i="1"/>
  <c r="E1872" i="1"/>
  <c r="D1872" i="1"/>
  <c r="C1872" i="1"/>
  <c r="B1872" i="1"/>
  <c r="A1872" i="1"/>
  <c r="H1871" i="1"/>
  <c r="G1871" i="1"/>
  <c r="F1871" i="1"/>
  <c r="E1871" i="1"/>
  <c r="D1871" i="1"/>
  <c r="C1871" i="1"/>
  <c r="B1871" i="1"/>
  <c r="A1871" i="1"/>
  <c r="H1870" i="1"/>
  <c r="G1870" i="1"/>
  <c r="F1870" i="1"/>
  <c r="E1870" i="1"/>
  <c r="D1870" i="1"/>
  <c r="C1870" i="1"/>
  <c r="B1870" i="1"/>
  <c r="A1870" i="1"/>
  <c r="H1869" i="1"/>
  <c r="G1869" i="1"/>
  <c r="F1869" i="1"/>
  <c r="E1869" i="1"/>
  <c r="D1869" i="1"/>
  <c r="C1869" i="1"/>
  <c r="B1869" i="1"/>
  <c r="A1869" i="1"/>
  <c r="H1868" i="1"/>
  <c r="G1868" i="1"/>
  <c r="F1868" i="1"/>
  <c r="E1868" i="1"/>
  <c r="D1868" i="1"/>
  <c r="C1868" i="1"/>
  <c r="B1868" i="1"/>
  <c r="A1868" i="1"/>
  <c r="H1867" i="1"/>
  <c r="G1867" i="1"/>
  <c r="F1867" i="1"/>
  <c r="E1867" i="1"/>
  <c r="D1867" i="1"/>
  <c r="C1867" i="1"/>
  <c r="B1867" i="1"/>
  <c r="A1867" i="1"/>
  <c r="H1866" i="1"/>
  <c r="G1866" i="1"/>
  <c r="F1866" i="1"/>
  <c r="E1866" i="1"/>
  <c r="D1866" i="1"/>
  <c r="C1866" i="1"/>
  <c r="B1866" i="1"/>
  <c r="A1866" i="1"/>
  <c r="H1865" i="1"/>
  <c r="G1865" i="1"/>
  <c r="F1865" i="1"/>
  <c r="E1865" i="1"/>
  <c r="D1865" i="1"/>
  <c r="C1865" i="1"/>
  <c r="B1865" i="1"/>
  <c r="A1865" i="1"/>
  <c r="H1864" i="1"/>
  <c r="G1864" i="1"/>
  <c r="F1864" i="1"/>
  <c r="E1864" i="1"/>
  <c r="D1864" i="1"/>
  <c r="C1864" i="1"/>
  <c r="B1864" i="1"/>
  <c r="A1864" i="1"/>
  <c r="H1863" i="1"/>
  <c r="G1863" i="1"/>
  <c r="F1863" i="1"/>
  <c r="E1863" i="1"/>
  <c r="D1863" i="1"/>
  <c r="C1863" i="1"/>
  <c r="B1863" i="1"/>
  <c r="A1863" i="1"/>
  <c r="H1862" i="1"/>
  <c r="G1862" i="1"/>
  <c r="F1862" i="1"/>
  <c r="E1862" i="1"/>
  <c r="D1862" i="1"/>
  <c r="C1862" i="1"/>
  <c r="B1862" i="1"/>
  <c r="A1862" i="1"/>
  <c r="H1861" i="1"/>
  <c r="G1861" i="1"/>
  <c r="F1861" i="1"/>
  <c r="E1861" i="1"/>
  <c r="D1861" i="1"/>
  <c r="C1861" i="1"/>
  <c r="B1861" i="1"/>
  <c r="A1861" i="1"/>
  <c r="H1860" i="1"/>
  <c r="G1860" i="1"/>
  <c r="F1860" i="1"/>
  <c r="E1860" i="1"/>
  <c r="D1860" i="1"/>
  <c r="C1860" i="1"/>
  <c r="B1860" i="1"/>
  <c r="A1860" i="1"/>
  <c r="H1859" i="1"/>
  <c r="G1859" i="1"/>
  <c r="F1859" i="1"/>
  <c r="E1859" i="1"/>
  <c r="D1859" i="1"/>
  <c r="C1859" i="1"/>
  <c r="B1859" i="1"/>
  <c r="A1859" i="1"/>
  <c r="H1858" i="1"/>
  <c r="G1858" i="1"/>
  <c r="F1858" i="1"/>
  <c r="E1858" i="1"/>
  <c r="D1858" i="1"/>
  <c r="C1858" i="1"/>
  <c r="B1858" i="1"/>
  <c r="A1858" i="1"/>
  <c r="H1857" i="1"/>
  <c r="G1857" i="1"/>
  <c r="F1857" i="1"/>
  <c r="E1857" i="1"/>
  <c r="D1857" i="1"/>
  <c r="C1857" i="1"/>
  <c r="B1857" i="1"/>
  <c r="A1857" i="1"/>
  <c r="H1856" i="1"/>
  <c r="G1856" i="1"/>
  <c r="F1856" i="1"/>
  <c r="E1856" i="1"/>
  <c r="D1856" i="1"/>
  <c r="C1856" i="1"/>
  <c r="B1856" i="1"/>
  <c r="A1856" i="1"/>
  <c r="H1855" i="1"/>
  <c r="G1855" i="1"/>
  <c r="F1855" i="1"/>
  <c r="E1855" i="1"/>
  <c r="D1855" i="1"/>
  <c r="C1855" i="1"/>
  <c r="B1855" i="1"/>
  <c r="A1855" i="1"/>
  <c r="H1854" i="1"/>
  <c r="G1854" i="1"/>
  <c r="F1854" i="1"/>
  <c r="E1854" i="1"/>
  <c r="D1854" i="1"/>
  <c r="C1854" i="1"/>
  <c r="B1854" i="1"/>
  <c r="A1854" i="1"/>
  <c r="H1853" i="1"/>
  <c r="G1853" i="1"/>
  <c r="F1853" i="1"/>
  <c r="E1853" i="1"/>
  <c r="D1853" i="1"/>
  <c r="C1853" i="1"/>
  <c r="B1853" i="1"/>
  <c r="A1853" i="1"/>
  <c r="H1852" i="1"/>
  <c r="G1852" i="1"/>
  <c r="F1852" i="1"/>
  <c r="E1852" i="1"/>
  <c r="D1852" i="1"/>
  <c r="C1852" i="1"/>
  <c r="B1852" i="1"/>
  <c r="A1852" i="1"/>
  <c r="H1851" i="1"/>
  <c r="G1851" i="1"/>
  <c r="F1851" i="1"/>
  <c r="E1851" i="1"/>
  <c r="D1851" i="1"/>
  <c r="C1851" i="1"/>
  <c r="B1851" i="1"/>
  <c r="A1851" i="1"/>
  <c r="H1850" i="1"/>
  <c r="G1850" i="1"/>
  <c r="F1850" i="1"/>
  <c r="E1850" i="1"/>
  <c r="D1850" i="1"/>
  <c r="C1850" i="1"/>
  <c r="B1850" i="1"/>
  <c r="A1850" i="1"/>
  <c r="H1849" i="1"/>
  <c r="G1849" i="1"/>
  <c r="F1849" i="1"/>
  <c r="E1849" i="1"/>
  <c r="D1849" i="1"/>
  <c r="C1849" i="1"/>
  <c r="B1849" i="1"/>
  <c r="A1849" i="1"/>
  <c r="H1848" i="1"/>
  <c r="G1848" i="1"/>
  <c r="F1848" i="1"/>
  <c r="E1848" i="1"/>
  <c r="D1848" i="1"/>
  <c r="C1848" i="1"/>
  <c r="B1848" i="1"/>
  <c r="A1848" i="1"/>
  <c r="H1847" i="1"/>
  <c r="G1847" i="1"/>
  <c r="F1847" i="1"/>
  <c r="E1847" i="1"/>
  <c r="D1847" i="1"/>
  <c r="C1847" i="1"/>
  <c r="B1847" i="1"/>
  <c r="A1847" i="1"/>
  <c r="H1846" i="1"/>
  <c r="G1846" i="1"/>
  <c r="F1846" i="1"/>
  <c r="E1846" i="1"/>
  <c r="D1846" i="1"/>
  <c r="C1846" i="1"/>
  <c r="B1846" i="1"/>
  <c r="A1846" i="1"/>
  <c r="H1845" i="1"/>
  <c r="G1845" i="1"/>
  <c r="F1845" i="1"/>
  <c r="E1845" i="1"/>
  <c r="D1845" i="1"/>
  <c r="C1845" i="1"/>
  <c r="B1845" i="1"/>
  <c r="A1845" i="1"/>
  <c r="H1844" i="1"/>
  <c r="G1844" i="1"/>
  <c r="F1844" i="1"/>
  <c r="E1844" i="1"/>
  <c r="D1844" i="1"/>
  <c r="C1844" i="1"/>
  <c r="B1844" i="1"/>
  <c r="A1844" i="1"/>
  <c r="H1843" i="1"/>
  <c r="G1843" i="1"/>
  <c r="F1843" i="1"/>
  <c r="E1843" i="1"/>
  <c r="D1843" i="1"/>
  <c r="C1843" i="1"/>
  <c r="B1843" i="1"/>
  <c r="A1843" i="1"/>
  <c r="H1842" i="1"/>
  <c r="G1842" i="1"/>
  <c r="F1842" i="1"/>
  <c r="E1842" i="1"/>
  <c r="D1842" i="1"/>
  <c r="C1842" i="1"/>
  <c r="B1842" i="1"/>
  <c r="A1842" i="1"/>
  <c r="H1841" i="1"/>
  <c r="G1841" i="1"/>
  <c r="F1841" i="1"/>
  <c r="E1841" i="1"/>
  <c r="D1841" i="1"/>
  <c r="C1841" i="1"/>
  <c r="B1841" i="1"/>
  <c r="A1841" i="1"/>
  <c r="H1840" i="1"/>
  <c r="G1840" i="1"/>
  <c r="F1840" i="1"/>
  <c r="E1840" i="1"/>
  <c r="D1840" i="1"/>
  <c r="C1840" i="1"/>
  <c r="B1840" i="1"/>
  <c r="A1840" i="1"/>
  <c r="H1839" i="1"/>
  <c r="G1839" i="1"/>
  <c r="F1839" i="1"/>
  <c r="E1839" i="1"/>
  <c r="D1839" i="1"/>
  <c r="C1839" i="1"/>
  <c r="B1839" i="1"/>
  <c r="A1839" i="1"/>
  <c r="H1838" i="1"/>
  <c r="G1838" i="1"/>
  <c r="F1838" i="1"/>
  <c r="E1838" i="1"/>
  <c r="D1838" i="1"/>
  <c r="C1838" i="1"/>
  <c r="B1838" i="1"/>
  <c r="A1838" i="1"/>
  <c r="H1837" i="1"/>
  <c r="G1837" i="1"/>
  <c r="F1837" i="1"/>
  <c r="E1837" i="1"/>
  <c r="D1837" i="1"/>
  <c r="C1837" i="1"/>
  <c r="B1837" i="1"/>
  <c r="A1837" i="1"/>
  <c r="H1836" i="1"/>
  <c r="G1836" i="1"/>
  <c r="F1836" i="1"/>
  <c r="E1836" i="1"/>
  <c r="D1836" i="1"/>
  <c r="C1836" i="1"/>
  <c r="B1836" i="1"/>
  <c r="A1836" i="1"/>
  <c r="H1835" i="1"/>
  <c r="G1835" i="1"/>
  <c r="F1835" i="1"/>
  <c r="E1835" i="1"/>
  <c r="D1835" i="1"/>
  <c r="C1835" i="1"/>
  <c r="B1835" i="1"/>
  <c r="A1835" i="1"/>
  <c r="H1834" i="1"/>
  <c r="G1834" i="1"/>
  <c r="F1834" i="1"/>
  <c r="E1834" i="1"/>
  <c r="D1834" i="1"/>
  <c r="C1834" i="1"/>
  <c r="B1834" i="1"/>
  <c r="A1834" i="1"/>
  <c r="H1833" i="1"/>
  <c r="G1833" i="1"/>
  <c r="F1833" i="1"/>
  <c r="E1833" i="1"/>
  <c r="D1833" i="1"/>
  <c r="C1833" i="1"/>
  <c r="B1833" i="1"/>
  <c r="A1833" i="1"/>
  <c r="H1832" i="1"/>
  <c r="G1832" i="1"/>
  <c r="F1832" i="1"/>
  <c r="E1832" i="1"/>
  <c r="D1832" i="1"/>
  <c r="C1832" i="1"/>
  <c r="B1832" i="1"/>
  <c r="A1832" i="1"/>
  <c r="H1831" i="1"/>
  <c r="G1831" i="1"/>
  <c r="F1831" i="1"/>
  <c r="E1831" i="1"/>
  <c r="D1831" i="1"/>
  <c r="C1831" i="1"/>
  <c r="B1831" i="1"/>
  <c r="A1831" i="1"/>
  <c r="H1830" i="1"/>
  <c r="G1830" i="1"/>
  <c r="F1830" i="1"/>
  <c r="E1830" i="1"/>
  <c r="D1830" i="1"/>
  <c r="C1830" i="1"/>
  <c r="B1830" i="1"/>
  <c r="A1830" i="1"/>
  <c r="H1829" i="1"/>
  <c r="G1829" i="1"/>
  <c r="F1829" i="1"/>
  <c r="E1829" i="1"/>
  <c r="D1829" i="1"/>
  <c r="C1829" i="1"/>
  <c r="B1829" i="1"/>
  <c r="A1829" i="1"/>
  <c r="H1828" i="1"/>
  <c r="G1828" i="1"/>
  <c r="F1828" i="1"/>
  <c r="E1828" i="1"/>
  <c r="D1828" i="1"/>
  <c r="C1828" i="1"/>
  <c r="B1828" i="1"/>
  <c r="A1828" i="1"/>
  <c r="H1827" i="1"/>
  <c r="G1827" i="1"/>
  <c r="F1827" i="1"/>
  <c r="E1827" i="1"/>
  <c r="D1827" i="1"/>
  <c r="C1827" i="1"/>
  <c r="B1827" i="1"/>
  <c r="A1827" i="1"/>
  <c r="H1826" i="1"/>
  <c r="G1826" i="1"/>
  <c r="F1826" i="1"/>
  <c r="E1826" i="1"/>
  <c r="D1826" i="1"/>
  <c r="C1826" i="1"/>
  <c r="B1826" i="1"/>
  <c r="A1826" i="1"/>
  <c r="H1825" i="1"/>
  <c r="G1825" i="1"/>
  <c r="F1825" i="1"/>
  <c r="E1825" i="1"/>
  <c r="D1825" i="1"/>
  <c r="C1825" i="1"/>
  <c r="B1825" i="1"/>
  <c r="A1825" i="1"/>
  <c r="H1824" i="1"/>
  <c r="G1824" i="1"/>
  <c r="F1824" i="1"/>
  <c r="E1824" i="1"/>
  <c r="D1824" i="1"/>
  <c r="C1824" i="1"/>
  <c r="B1824" i="1"/>
  <c r="A1824" i="1"/>
  <c r="H1823" i="1"/>
  <c r="G1823" i="1"/>
  <c r="F1823" i="1"/>
  <c r="E1823" i="1"/>
  <c r="D1823" i="1"/>
  <c r="C1823" i="1"/>
  <c r="B1823" i="1"/>
  <c r="A1823" i="1"/>
  <c r="H1822" i="1"/>
  <c r="G1822" i="1"/>
  <c r="F1822" i="1"/>
  <c r="E1822" i="1"/>
  <c r="D1822" i="1"/>
  <c r="C1822" i="1"/>
  <c r="B1822" i="1"/>
  <c r="A1822" i="1"/>
  <c r="H1821" i="1"/>
  <c r="G1821" i="1"/>
  <c r="F1821" i="1"/>
  <c r="E1821" i="1"/>
  <c r="D1821" i="1"/>
  <c r="C1821" i="1"/>
  <c r="B1821" i="1"/>
  <c r="A1821" i="1"/>
  <c r="H1820" i="1"/>
  <c r="G1820" i="1"/>
  <c r="F1820" i="1"/>
  <c r="E1820" i="1"/>
  <c r="D1820" i="1"/>
  <c r="C1820" i="1"/>
  <c r="B1820" i="1"/>
  <c r="A1820" i="1"/>
  <c r="H1819" i="1"/>
  <c r="G1819" i="1"/>
  <c r="F1819" i="1"/>
  <c r="E1819" i="1"/>
  <c r="D1819" i="1"/>
  <c r="C1819" i="1"/>
  <c r="B1819" i="1"/>
  <c r="A1819" i="1"/>
  <c r="H1818" i="1"/>
  <c r="G1818" i="1"/>
  <c r="F1818" i="1"/>
  <c r="E1818" i="1"/>
  <c r="D1818" i="1"/>
  <c r="C1818" i="1"/>
  <c r="B1818" i="1"/>
  <c r="A1818" i="1"/>
  <c r="H1817" i="1"/>
  <c r="G1817" i="1"/>
  <c r="F1817" i="1"/>
  <c r="E1817" i="1"/>
  <c r="D1817" i="1"/>
  <c r="C1817" i="1"/>
  <c r="B1817" i="1"/>
  <c r="A1817" i="1"/>
  <c r="H1816" i="1"/>
  <c r="G1816" i="1"/>
  <c r="F1816" i="1"/>
  <c r="E1816" i="1"/>
  <c r="D1816" i="1"/>
  <c r="C1816" i="1"/>
  <c r="B1816" i="1"/>
  <c r="A1816" i="1"/>
  <c r="H1815" i="1"/>
  <c r="G1815" i="1"/>
  <c r="F1815" i="1"/>
  <c r="E1815" i="1"/>
  <c r="D1815" i="1"/>
  <c r="C1815" i="1"/>
  <c r="B1815" i="1"/>
  <c r="A1815" i="1"/>
  <c r="H1814" i="1"/>
  <c r="G1814" i="1"/>
  <c r="F1814" i="1"/>
  <c r="E1814" i="1"/>
  <c r="D1814" i="1"/>
  <c r="C1814" i="1"/>
  <c r="B1814" i="1"/>
  <c r="A1814" i="1"/>
  <c r="H1813" i="1"/>
  <c r="G1813" i="1"/>
  <c r="F1813" i="1"/>
  <c r="E1813" i="1"/>
  <c r="D1813" i="1"/>
  <c r="C1813" i="1"/>
  <c r="B1813" i="1"/>
  <c r="A1813" i="1"/>
  <c r="H1812" i="1"/>
  <c r="G1812" i="1"/>
  <c r="F1812" i="1"/>
  <c r="E1812" i="1"/>
  <c r="D1812" i="1"/>
  <c r="C1812" i="1"/>
  <c r="B1812" i="1"/>
  <c r="A1812" i="1"/>
  <c r="H1811" i="1"/>
  <c r="G1811" i="1"/>
  <c r="F1811" i="1"/>
  <c r="E1811" i="1"/>
  <c r="D1811" i="1"/>
  <c r="C1811" i="1"/>
  <c r="B1811" i="1"/>
  <c r="A1811" i="1"/>
  <c r="H1810" i="1"/>
  <c r="G1810" i="1"/>
  <c r="F1810" i="1"/>
  <c r="E1810" i="1"/>
  <c r="D1810" i="1"/>
  <c r="C1810" i="1"/>
  <c r="B1810" i="1"/>
  <c r="A1810" i="1"/>
  <c r="H1809" i="1"/>
  <c r="G1809" i="1"/>
  <c r="F1809" i="1"/>
  <c r="E1809" i="1"/>
  <c r="D1809" i="1"/>
  <c r="C1809" i="1"/>
  <c r="B1809" i="1"/>
  <c r="A1809" i="1"/>
  <c r="H1808" i="1"/>
  <c r="G1808" i="1"/>
  <c r="F1808" i="1"/>
  <c r="E1808" i="1"/>
  <c r="D1808" i="1"/>
  <c r="C1808" i="1"/>
  <c r="B1808" i="1"/>
  <c r="A1808" i="1"/>
  <c r="H1807" i="1"/>
  <c r="G1807" i="1"/>
  <c r="F1807" i="1"/>
  <c r="E1807" i="1"/>
  <c r="D1807" i="1"/>
  <c r="C1807" i="1"/>
  <c r="B1807" i="1"/>
  <c r="A1807" i="1"/>
  <c r="H1806" i="1"/>
  <c r="G1806" i="1"/>
  <c r="F1806" i="1"/>
  <c r="E1806" i="1"/>
  <c r="D1806" i="1"/>
  <c r="C1806" i="1"/>
  <c r="B1806" i="1"/>
  <c r="A1806" i="1"/>
  <c r="H1805" i="1"/>
  <c r="G1805" i="1"/>
  <c r="F1805" i="1"/>
  <c r="E1805" i="1"/>
  <c r="D1805" i="1"/>
  <c r="C1805" i="1"/>
  <c r="B1805" i="1"/>
  <c r="A1805" i="1"/>
  <c r="H1804" i="1"/>
  <c r="G1804" i="1"/>
  <c r="F1804" i="1"/>
  <c r="E1804" i="1"/>
  <c r="D1804" i="1"/>
  <c r="C1804" i="1"/>
  <c r="B1804" i="1"/>
  <c r="A1804" i="1"/>
  <c r="H1803" i="1"/>
  <c r="G1803" i="1"/>
  <c r="F1803" i="1"/>
  <c r="E1803" i="1"/>
  <c r="D1803" i="1"/>
  <c r="C1803" i="1"/>
  <c r="B1803" i="1"/>
  <c r="A1803" i="1"/>
  <c r="H1802" i="1"/>
  <c r="G1802" i="1"/>
  <c r="F1802" i="1"/>
  <c r="E1802" i="1"/>
  <c r="D1802" i="1"/>
  <c r="C1802" i="1"/>
  <c r="B1802" i="1"/>
  <c r="A1802" i="1"/>
  <c r="H1801" i="1"/>
  <c r="G1801" i="1"/>
  <c r="F1801" i="1"/>
  <c r="E1801" i="1"/>
  <c r="D1801" i="1"/>
  <c r="C1801" i="1"/>
  <c r="B1801" i="1"/>
  <c r="A1801" i="1"/>
  <c r="H1800" i="1"/>
  <c r="G1800" i="1"/>
  <c r="F1800" i="1"/>
  <c r="E1800" i="1"/>
  <c r="D1800" i="1"/>
  <c r="C1800" i="1"/>
  <c r="B1800" i="1"/>
  <c r="A1800" i="1"/>
  <c r="H1799" i="1"/>
  <c r="G1799" i="1"/>
  <c r="F1799" i="1"/>
  <c r="E1799" i="1"/>
  <c r="D1799" i="1"/>
  <c r="C1799" i="1"/>
  <c r="B1799" i="1"/>
  <c r="A1799" i="1"/>
  <c r="H1798" i="1"/>
  <c r="G1798" i="1"/>
  <c r="F1798" i="1"/>
  <c r="E1798" i="1"/>
  <c r="D1798" i="1"/>
  <c r="C1798" i="1"/>
  <c r="B1798" i="1"/>
  <c r="A1798" i="1"/>
  <c r="H1797" i="1"/>
  <c r="G1797" i="1"/>
  <c r="F1797" i="1"/>
  <c r="E1797" i="1"/>
  <c r="D1797" i="1"/>
  <c r="C1797" i="1"/>
  <c r="B1797" i="1"/>
  <c r="A1797" i="1"/>
  <c r="H1796" i="1"/>
  <c r="G1796" i="1"/>
  <c r="F1796" i="1"/>
  <c r="E1796" i="1"/>
  <c r="D1796" i="1"/>
  <c r="C1796" i="1"/>
  <c r="B1796" i="1"/>
  <c r="A1796" i="1"/>
  <c r="H1795" i="1"/>
  <c r="G1795" i="1"/>
  <c r="F1795" i="1"/>
  <c r="E1795" i="1"/>
  <c r="D1795" i="1"/>
  <c r="C1795" i="1"/>
  <c r="B1795" i="1"/>
  <c r="A1795" i="1"/>
  <c r="H1794" i="1"/>
  <c r="G1794" i="1"/>
  <c r="F1794" i="1"/>
  <c r="E1794" i="1"/>
  <c r="D1794" i="1"/>
  <c r="C1794" i="1"/>
  <c r="B1794" i="1"/>
  <c r="A1794" i="1"/>
  <c r="H1793" i="1"/>
  <c r="G1793" i="1"/>
  <c r="F1793" i="1"/>
  <c r="E1793" i="1"/>
  <c r="D1793" i="1"/>
  <c r="C1793" i="1"/>
  <c r="B1793" i="1"/>
  <c r="A1793" i="1"/>
  <c r="H1792" i="1"/>
  <c r="G1792" i="1"/>
  <c r="F1792" i="1"/>
  <c r="E1792" i="1"/>
  <c r="D1792" i="1"/>
  <c r="C1792" i="1"/>
  <c r="B1792" i="1"/>
  <c r="A1792" i="1"/>
  <c r="H1791" i="1"/>
  <c r="G1791" i="1"/>
  <c r="F1791" i="1"/>
  <c r="E1791" i="1"/>
  <c r="D1791" i="1"/>
  <c r="C1791" i="1"/>
  <c r="B1791" i="1"/>
  <c r="A1791" i="1"/>
  <c r="H1790" i="1"/>
  <c r="G1790" i="1"/>
  <c r="F1790" i="1"/>
  <c r="E1790" i="1"/>
  <c r="D1790" i="1"/>
  <c r="C1790" i="1"/>
  <c r="B1790" i="1"/>
  <c r="A1790" i="1"/>
  <c r="H1789" i="1"/>
  <c r="G1789" i="1"/>
  <c r="F1789" i="1"/>
  <c r="E1789" i="1"/>
  <c r="D1789" i="1"/>
  <c r="C1789" i="1"/>
  <c r="B1789" i="1"/>
  <c r="A1789" i="1"/>
  <c r="H1788" i="1"/>
  <c r="G1788" i="1"/>
  <c r="F1788" i="1"/>
  <c r="E1788" i="1"/>
  <c r="D1788" i="1"/>
  <c r="C1788" i="1"/>
  <c r="B1788" i="1"/>
  <c r="A1788" i="1"/>
  <c r="H1787" i="1"/>
  <c r="G1787" i="1"/>
  <c r="F1787" i="1"/>
  <c r="E1787" i="1"/>
  <c r="D1787" i="1"/>
  <c r="C1787" i="1"/>
  <c r="B1787" i="1"/>
  <c r="A1787" i="1"/>
  <c r="H1786" i="1"/>
  <c r="G1786" i="1"/>
  <c r="F1786" i="1"/>
  <c r="E1786" i="1"/>
  <c r="D1786" i="1"/>
  <c r="C1786" i="1"/>
  <c r="B1786" i="1"/>
  <c r="A1786" i="1"/>
  <c r="H1785" i="1"/>
  <c r="G1785" i="1"/>
  <c r="F1785" i="1"/>
  <c r="E1785" i="1"/>
  <c r="D1785" i="1"/>
  <c r="C1785" i="1"/>
  <c r="B1785" i="1"/>
  <c r="A1785" i="1"/>
  <c r="H1784" i="1"/>
  <c r="G1784" i="1"/>
  <c r="F1784" i="1"/>
  <c r="E1784" i="1"/>
  <c r="D1784" i="1"/>
  <c r="C1784" i="1"/>
  <c r="B1784" i="1"/>
  <c r="A1784" i="1"/>
  <c r="H1783" i="1"/>
  <c r="G1783" i="1"/>
  <c r="F1783" i="1"/>
  <c r="E1783" i="1"/>
  <c r="D1783" i="1"/>
  <c r="C1783" i="1"/>
  <c r="B1783" i="1"/>
  <c r="A1783" i="1"/>
  <c r="H1782" i="1"/>
  <c r="G1782" i="1"/>
  <c r="F1782" i="1"/>
  <c r="E1782" i="1"/>
  <c r="D1782" i="1"/>
  <c r="C1782" i="1"/>
  <c r="B1782" i="1"/>
  <c r="A1782" i="1"/>
  <c r="H1781" i="1"/>
  <c r="G1781" i="1"/>
  <c r="F1781" i="1"/>
  <c r="E1781" i="1"/>
  <c r="D1781" i="1"/>
  <c r="C1781" i="1"/>
  <c r="B1781" i="1"/>
  <c r="A1781" i="1"/>
  <c r="H1780" i="1"/>
  <c r="G1780" i="1"/>
  <c r="F1780" i="1"/>
  <c r="E1780" i="1"/>
  <c r="D1780" i="1"/>
  <c r="C1780" i="1"/>
  <c r="B1780" i="1"/>
  <c r="A1780" i="1"/>
  <c r="H1779" i="1"/>
  <c r="G1779" i="1"/>
  <c r="F1779" i="1"/>
  <c r="E1779" i="1"/>
  <c r="D1779" i="1"/>
  <c r="C1779" i="1"/>
  <c r="B1779" i="1"/>
  <c r="A1779" i="1"/>
  <c r="H1778" i="1"/>
  <c r="G1778" i="1"/>
  <c r="F1778" i="1"/>
  <c r="E1778" i="1"/>
  <c r="D1778" i="1"/>
  <c r="C1778" i="1"/>
  <c r="B1778" i="1"/>
  <c r="A1778" i="1"/>
  <c r="H1777" i="1"/>
  <c r="G1777" i="1"/>
  <c r="F1777" i="1"/>
  <c r="E1777" i="1"/>
  <c r="D1777" i="1"/>
  <c r="C1777" i="1"/>
  <c r="B1777" i="1"/>
  <c r="A1777" i="1"/>
  <c r="H1776" i="1"/>
  <c r="G1776" i="1"/>
  <c r="F1776" i="1"/>
  <c r="E1776" i="1"/>
  <c r="D1776" i="1"/>
  <c r="C1776" i="1"/>
  <c r="B1776" i="1"/>
  <c r="A1776" i="1"/>
  <c r="H1775" i="1"/>
  <c r="G1775" i="1"/>
  <c r="F1775" i="1"/>
  <c r="E1775" i="1"/>
  <c r="D1775" i="1"/>
  <c r="C1775" i="1"/>
  <c r="B1775" i="1"/>
  <c r="A1775" i="1"/>
  <c r="H1774" i="1"/>
  <c r="G1774" i="1"/>
  <c r="F1774" i="1"/>
  <c r="E1774" i="1"/>
  <c r="D1774" i="1"/>
  <c r="C1774" i="1"/>
  <c r="B1774" i="1"/>
  <c r="A1774" i="1"/>
  <c r="H1773" i="1"/>
  <c r="G1773" i="1"/>
  <c r="F1773" i="1"/>
  <c r="E1773" i="1"/>
  <c r="D1773" i="1"/>
  <c r="C1773" i="1"/>
  <c r="B1773" i="1"/>
  <c r="A1773" i="1"/>
  <c r="H1772" i="1"/>
  <c r="G1772" i="1"/>
  <c r="F1772" i="1"/>
  <c r="E1772" i="1"/>
  <c r="D1772" i="1"/>
  <c r="C1772" i="1"/>
  <c r="B1772" i="1"/>
  <c r="A1772" i="1"/>
  <c r="H1771" i="1"/>
  <c r="G1771" i="1"/>
  <c r="F1771" i="1"/>
  <c r="E1771" i="1"/>
  <c r="D1771" i="1"/>
  <c r="C1771" i="1"/>
  <c r="B1771" i="1"/>
  <c r="A1771" i="1"/>
  <c r="H1770" i="1"/>
  <c r="G1770" i="1"/>
  <c r="F1770" i="1"/>
  <c r="E1770" i="1"/>
  <c r="D1770" i="1"/>
  <c r="C1770" i="1"/>
  <c r="B1770" i="1"/>
  <c r="A1770" i="1"/>
  <c r="H1769" i="1"/>
  <c r="G1769" i="1"/>
  <c r="F1769" i="1"/>
  <c r="E1769" i="1"/>
  <c r="D1769" i="1"/>
  <c r="C1769" i="1"/>
  <c r="B1769" i="1"/>
  <c r="A1769" i="1"/>
  <c r="H1768" i="1"/>
  <c r="G1768" i="1"/>
  <c r="F1768" i="1"/>
  <c r="E1768" i="1"/>
  <c r="D1768" i="1"/>
  <c r="C1768" i="1"/>
  <c r="B1768" i="1"/>
  <c r="A1768" i="1"/>
  <c r="H1767" i="1"/>
  <c r="G1767" i="1"/>
  <c r="F1767" i="1"/>
  <c r="E1767" i="1"/>
  <c r="D1767" i="1"/>
  <c r="C1767" i="1"/>
  <c r="B1767" i="1"/>
  <c r="A1767" i="1"/>
  <c r="H1766" i="1"/>
  <c r="G1766" i="1"/>
  <c r="F1766" i="1"/>
  <c r="E1766" i="1"/>
  <c r="D1766" i="1"/>
  <c r="C1766" i="1"/>
  <c r="B1766" i="1"/>
  <c r="A1766" i="1"/>
  <c r="H1765" i="1"/>
  <c r="G1765" i="1"/>
  <c r="F1765" i="1"/>
  <c r="E1765" i="1"/>
  <c r="D1765" i="1"/>
  <c r="C1765" i="1"/>
  <c r="B1765" i="1"/>
  <c r="A1765" i="1"/>
  <c r="H1764" i="1"/>
  <c r="G1764" i="1"/>
  <c r="F1764" i="1"/>
  <c r="E1764" i="1"/>
  <c r="D1764" i="1"/>
  <c r="C1764" i="1"/>
  <c r="B1764" i="1"/>
  <c r="A1764" i="1"/>
  <c r="H1763" i="1"/>
  <c r="G1763" i="1"/>
  <c r="F1763" i="1"/>
  <c r="E1763" i="1"/>
  <c r="D1763" i="1"/>
  <c r="C1763" i="1"/>
  <c r="B1763" i="1"/>
  <c r="A1763" i="1"/>
  <c r="H1762" i="1"/>
  <c r="G1762" i="1"/>
  <c r="F1762" i="1"/>
  <c r="E1762" i="1"/>
  <c r="D1762" i="1"/>
  <c r="C1762" i="1"/>
  <c r="B1762" i="1"/>
  <c r="A1762" i="1"/>
  <c r="H1761" i="1"/>
  <c r="G1761" i="1"/>
  <c r="F1761" i="1"/>
  <c r="E1761" i="1"/>
  <c r="D1761" i="1"/>
  <c r="C1761" i="1"/>
  <c r="B1761" i="1"/>
  <c r="A1761" i="1"/>
  <c r="H1760" i="1"/>
  <c r="G1760" i="1"/>
  <c r="F1760" i="1"/>
  <c r="E1760" i="1"/>
  <c r="D1760" i="1"/>
  <c r="C1760" i="1"/>
  <c r="B1760" i="1"/>
  <c r="A1760" i="1"/>
  <c r="H1759" i="1"/>
  <c r="G1759" i="1"/>
  <c r="F1759" i="1"/>
  <c r="E1759" i="1"/>
  <c r="D1759" i="1"/>
  <c r="C1759" i="1"/>
  <c r="B1759" i="1"/>
  <c r="A1759" i="1"/>
  <c r="H1758" i="1"/>
  <c r="G1758" i="1"/>
  <c r="F1758" i="1"/>
  <c r="E1758" i="1"/>
  <c r="D1758" i="1"/>
  <c r="C1758" i="1"/>
  <c r="B1758" i="1"/>
  <c r="A1758" i="1"/>
  <c r="H1757" i="1"/>
  <c r="G1757" i="1"/>
  <c r="F1757" i="1"/>
  <c r="E1757" i="1"/>
  <c r="D1757" i="1"/>
  <c r="C1757" i="1"/>
  <c r="B1757" i="1"/>
  <c r="A1757" i="1"/>
  <c r="H1756" i="1"/>
  <c r="G1756" i="1"/>
  <c r="F1756" i="1"/>
  <c r="E1756" i="1"/>
  <c r="D1756" i="1"/>
  <c r="C1756" i="1"/>
  <c r="B1756" i="1"/>
  <c r="A1756" i="1"/>
  <c r="H1755" i="1"/>
  <c r="G1755" i="1"/>
  <c r="F1755" i="1"/>
  <c r="E1755" i="1"/>
  <c r="D1755" i="1"/>
  <c r="C1755" i="1"/>
  <c r="B1755" i="1"/>
  <c r="A1755" i="1"/>
  <c r="H1754" i="1"/>
  <c r="G1754" i="1"/>
  <c r="F1754" i="1"/>
  <c r="E1754" i="1"/>
  <c r="D1754" i="1"/>
  <c r="C1754" i="1"/>
  <c r="B1754" i="1"/>
  <c r="A1754" i="1"/>
  <c r="H1753" i="1"/>
  <c r="G1753" i="1"/>
  <c r="F1753" i="1"/>
  <c r="E1753" i="1"/>
  <c r="D1753" i="1"/>
  <c r="C1753" i="1"/>
  <c r="B1753" i="1"/>
  <c r="A1753" i="1"/>
  <c r="H1752" i="1"/>
  <c r="G1752" i="1"/>
  <c r="F1752" i="1"/>
  <c r="E1752" i="1"/>
  <c r="D1752" i="1"/>
  <c r="C1752" i="1"/>
  <c r="B1752" i="1"/>
  <c r="A1752" i="1"/>
  <c r="H1751" i="1"/>
  <c r="G1751" i="1"/>
  <c r="F1751" i="1"/>
  <c r="E1751" i="1"/>
  <c r="D1751" i="1"/>
  <c r="C1751" i="1"/>
  <c r="B1751" i="1"/>
  <c r="A1751" i="1"/>
  <c r="H1750" i="1"/>
  <c r="G1750" i="1"/>
  <c r="F1750" i="1"/>
  <c r="E1750" i="1"/>
  <c r="D1750" i="1"/>
  <c r="C1750" i="1"/>
  <c r="B1750" i="1"/>
  <c r="A1750" i="1"/>
  <c r="H1749" i="1"/>
  <c r="G1749" i="1"/>
  <c r="F1749" i="1"/>
  <c r="E1749" i="1"/>
  <c r="D1749" i="1"/>
  <c r="C1749" i="1"/>
  <c r="B1749" i="1"/>
  <c r="A1749" i="1"/>
  <c r="H1748" i="1"/>
  <c r="G1748" i="1"/>
  <c r="F1748" i="1"/>
  <c r="E1748" i="1"/>
  <c r="D1748" i="1"/>
  <c r="C1748" i="1"/>
  <c r="B1748" i="1"/>
  <c r="A1748" i="1"/>
  <c r="H1747" i="1"/>
  <c r="G1747" i="1"/>
  <c r="F1747" i="1"/>
  <c r="E1747" i="1"/>
  <c r="D1747" i="1"/>
  <c r="C1747" i="1"/>
  <c r="B1747" i="1"/>
  <c r="A1747" i="1"/>
  <c r="H1746" i="1"/>
  <c r="G1746" i="1"/>
  <c r="F1746" i="1"/>
  <c r="E1746" i="1"/>
  <c r="D1746" i="1"/>
  <c r="C1746" i="1"/>
  <c r="B1746" i="1"/>
  <c r="A1746" i="1"/>
  <c r="H1745" i="1"/>
  <c r="G1745" i="1"/>
  <c r="F1745" i="1"/>
  <c r="E1745" i="1"/>
  <c r="D1745" i="1"/>
  <c r="C1745" i="1"/>
  <c r="B1745" i="1"/>
  <c r="A1745" i="1"/>
  <c r="H1744" i="1"/>
  <c r="G1744" i="1"/>
  <c r="F1744" i="1"/>
  <c r="E1744" i="1"/>
  <c r="D1744" i="1"/>
  <c r="C1744" i="1"/>
  <c r="B1744" i="1"/>
  <c r="A1744" i="1"/>
  <c r="H1743" i="1"/>
  <c r="G1743" i="1"/>
  <c r="F1743" i="1"/>
  <c r="E1743" i="1"/>
  <c r="D1743" i="1"/>
  <c r="C1743" i="1"/>
  <c r="B1743" i="1"/>
  <c r="A1743" i="1"/>
  <c r="H1742" i="1"/>
  <c r="G1742" i="1"/>
  <c r="F1742" i="1"/>
  <c r="E1742" i="1"/>
  <c r="D1742" i="1"/>
  <c r="C1742" i="1"/>
  <c r="B1742" i="1"/>
  <c r="A1742" i="1"/>
  <c r="H1741" i="1"/>
  <c r="G1741" i="1"/>
  <c r="F1741" i="1"/>
  <c r="E1741" i="1"/>
  <c r="D1741" i="1"/>
  <c r="C1741" i="1"/>
  <c r="B1741" i="1"/>
  <c r="A1741" i="1"/>
  <c r="H1740" i="1"/>
  <c r="G1740" i="1"/>
  <c r="F1740" i="1"/>
  <c r="E1740" i="1"/>
  <c r="D1740" i="1"/>
  <c r="C1740" i="1"/>
  <c r="B1740" i="1"/>
  <c r="A1740" i="1"/>
  <c r="H1739" i="1"/>
  <c r="G1739" i="1"/>
  <c r="F1739" i="1"/>
  <c r="E1739" i="1"/>
  <c r="D1739" i="1"/>
  <c r="C1739" i="1"/>
  <c r="B1739" i="1"/>
  <c r="A1739" i="1"/>
  <c r="H1738" i="1"/>
  <c r="G1738" i="1"/>
  <c r="F1738" i="1"/>
  <c r="E1738" i="1"/>
  <c r="D1738" i="1"/>
  <c r="C1738" i="1"/>
  <c r="B1738" i="1"/>
  <c r="A1738" i="1"/>
  <c r="H1737" i="1"/>
  <c r="G1737" i="1"/>
  <c r="F1737" i="1"/>
  <c r="E1737" i="1"/>
  <c r="D1737" i="1"/>
  <c r="C1737" i="1"/>
  <c r="B1737" i="1"/>
  <c r="A1737" i="1"/>
  <c r="H1736" i="1"/>
  <c r="G1736" i="1"/>
  <c r="F1736" i="1"/>
  <c r="E1736" i="1"/>
  <c r="D1736" i="1"/>
  <c r="C1736" i="1"/>
  <c r="B1736" i="1"/>
  <c r="A1736" i="1"/>
  <c r="H1735" i="1"/>
  <c r="G1735" i="1"/>
  <c r="F1735" i="1"/>
  <c r="E1735" i="1"/>
  <c r="D1735" i="1"/>
  <c r="C1735" i="1"/>
  <c r="B1735" i="1"/>
  <c r="A1735" i="1"/>
  <c r="H1734" i="1"/>
  <c r="G1734" i="1"/>
  <c r="F1734" i="1"/>
  <c r="E1734" i="1"/>
  <c r="D1734" i="1"/>
  <c r="C1734" i="1"/>
  <c r="B1734" i="1"/>
  <c r="A1734" i="1"/>
  <c r="H1733" i="1"/>
  <c r="G1733" i="1"/>
  <c r="F1733" i="1"/>
  <c r="E1733" i="1"/>
  <c r="D1733" i="1"/>
  <c r="C1733" i="1"/>
  <c r="B1733" i="1"/>
  <c r="A1733" i="1"/>
  <c r="H1732" i="1"/>
  <c r="G1732" i="1"/>
  <c r="F1732" i="1"/>
  <c r="E1732" i="1"/>
  <c r="D1732" i="1"/>
  <c r="C1732" i="1"/>
  <c r="B1732" i="1"/>
  <c r="A1732" i="1"/>
  <c r="H1731" i="1"/>
  <c r="G1731" i="1"/>
  <c r="F1731" i="1"/>
  <c r="E1731" i="1"/>
  <c r="D1731" i="1"/>
  <c r="C1731" i="1"/>
  <c r="B1731" i="1"/>
  <c r="A1731" i="1"/>
  <c r="H1730" i="1"/>
  <c r="G1730" i="1"/>
  <c r="F1730" i="1"/>
  <c r="E1730" i="1"/>
  <c r="D1730" i="1"/>
  <c r="C1730" i="1"/>
  <c r="B1730" i="1"/>
  <c r="A1730" i="1"/>
  <c r="H1729" i="1"/>
  <c r="G1729" i="1"/>
  <c r="F1729" i="1"/>
  <c r="E1729" i="1"/>
  <c r="D1729" i="1"/>
  <c r="C1729" i="1"/>
  <c r="B1729" i="1"/>
  <c r="A1729" i="1"/>
  <c r="H1728" i="1"/>
  <c r="G1728" i="1"/>
  <c r="F1728" i="1"/>
  <c r="E1728" i="1"/>
  <c r="D1728" i="1"/>
  <c r="C1728" i="1"/>
  <c r="B1728" i="1"/>
  <c r="A1728" i="1"/>
  <c r="H1727" i="1"/>
  <c r="G1727" i="1"/>
  <c r="F1727" i="1"/>
  <c r="E1727" i="1"/>
  <c r="D1727" i="1"/>
  <c r="C1727" i="1"/>
  <c r="B1727" i="1"/>
  <c r="A1727" i="1"/>
  <c r="H1726" i="1"/>
  <c r="G1726" i="1"/>
  <c r="F1726" i="1"/>
  <c r="E1726" i="1"/>
  <c r="D1726" i="1"/>
  <c r="C1726" i="1"/>
  <c r="B1726" i="1"/>
  <c r="A1726" i="1"/>
  <c r="H1725" i="1"/>
  <c r="G1725" i="1"/>
  <c r="F1725" i="1"/>
  <c r="E1725" i="1"/>
  <c r="D1725" i="1"/>
  <c r="C1725" i="1"/>
  <c r="B1725" i="1"/>
  <c r="A1725" i="1"/>
  <c r="H1724" i="1"/>
  <c r="G1724" i="1"/>
  <c r="F1724" i="1"/>
  <c r="E1724" i="1"/>
  <c r="D1724" i="1"/>
  <c r="C1724" i="1"/>
  <c r="B1724" i="1"/>
  <c r="A1724" i="1"/>
  <c r="H1723" i="1"/>
  <c r="G1723" i="1"/>
  <c r="F1723" i="1"/>
  <c r="E1723" i="1"/>
  <c r="D1723" i="1"/>
  <c r="C1723" i="1"/>
  <c r="B1723" i="1"/>
  <c r="A1723" i="1"/>
  <c r="H1722" i="1"/>
  <c r="G1722" i="1"/>
  <c r="F1722" i="1"/>
  <c r="E1722" i="1"/>
  <c r="D1722" i="1"/>
  <c r="C1722" i="1"/>
  <c r="B1722" i="1"/>
  <c r="A1722" i="1"/>
  <c r="H1721" i="1"/>
  <c r="G1721" i="1"/>
  <c r="F1721" i="1"/>
  <c r="E1721" i="1"/>
  <c r="D1721" i="1"/>
  <c r="C1721" i="1"/>
  <c r="B1721" i="1"/>
  <c r="A1721" i="1"/>
  <c r="H1720" i="1"/>
  <c r="G1720" i="1"/>
  <c r="F1720" i="1"/>
  <c r="E1720" i="1"/>
  <c r="D1720" i="1"/>
  <c r="C1720" i="1"/>
  <c r="B1720" i="1"/>
  <c r="A1720" i="1"/>
  <c r="H1719" i="1"/>
  <c r="G1719" i="1"/>
  <c r="F1719" i="1"/>
  <c r="E1719" i="1"/>
  <c r="D1719" i="1"/>
  <c r="C1719" i="1"/>
  <c r="B1719" i="1"/>
  <c r="A1719" i="1"/>
  <c r="H1718" i="1"/>
  <c r="G1718" i="1"/>
  <c r="F1718" i="1"/>
  <c r="E1718" i="1"/>
  <c r="D1718" i="1"/>
  <c r="C1718" i="1"/>
  <c r="B1718" i="1"/>
  <c r="A1718" i="1"/>
  <c r="H1717" i="1"/>
  <c r="G1717" i="1"/>
  <c r="F1717" i="1"/>
  <c r="E1717" i="1"/>
  <c r="D1717" i="1"/>
  <c r="C1717" i="1"/>
  <c r="B1717" i="1"/>
  <c r="A1717" i="1"/>
  <c r="H1716" i="1"/>
  <c r="G1716" i="1"/>
  <c r="F1716" i="1"/>
  <c r="E1716" i="1"/>
  <c r="D1716" i="1"/>
  <c r="C1716" i="1"/>
  <c r="B1716" i="1"/>
  <c r="A1716" i="1"/>
  <c r="H1715" i="1"/>
  <c r="G1715" i="1"/>
  <c r="F1715" i="1"/>
  <c r="E1715" i="1"/>
  <c r="D1715" i="1"/>
  <c r="C1715" i="1"/>
  <c r="B1715" i="1"/>
  <c r="A1715" i="1"/>
  <c r="H1714" i="1"/>
  <c r="G1714" i="1"/>
  <c r="F1714" i="1"/>
  <c r="E1714" i="1"/>
  <c r="D1714" i="1"/>
  <c r="C1714" i="1"/>
  <c r="B1714" i="1"/>
  <c r="A1714" i="1"/>
  <c r="H1713" i="1"/>
  <c r="G1713" i="1"/>
  <c r="F1713" i="1"/>
  <c r="E1713" i="1"/>
  <c r="D1713" i="1"/>
  <c r="C1713" i="1"/>
  <c r="B1713" i="1"/>
  <c r="A1713" i="1"/>
  <c r="H1712" i="1"/>
  <c r="G1712" i="1"/>
  <c r="F1712" i="1"/>
  <c r="E1712" i="1"/>
  <c r="D1712" i="1"/>
  <c r="C1712" i="1"/>
  <c r="B1712" i="1"/>
  <c r="A1712" i="1"/>
  <c r="H1711" i="1"/>
  <c r="G1711" i="1"/>
  <c r="F1711" i="1"/>
  <c r="E1711" i="1"/>
  <c r="D1711" i="1"/>
  <c r="C1711" i="1"/>
  <c r="B1711" i="1"/>
  <c r="A1711" i="1"/>
  <c r="H1710" i="1"/>
  <c r="G1710" i="1"/>
  <c r="F1710" i="1"/>
  <c r="E1710" i="1"/>
  <c r="D1710" i="1"/>
  <c r="C1710" i="1"/>
  <c r="B1710" i="1"/>
  <c r="A1710" i="1"/>
  <c r="H1709" i="1"/>
  <c r="G1709" i="1"/>
  <c r="F1709" i="1"/>
  <c r="E1709" i="1"/>
  <c r="D1709" i="1"/>
  <c r="C1709" i="1"/>
  <c r="B1709" i="1"/>
  <c r="A1709" i="1"/>
  <c r="H1708" i="1"/>
  <c r="G1708" i="1"/>
  <c r="F1708" i="1"/>
  <c r="E1708" i="1"/>
  <c r="D1708" i="1"/>
  <c r="C1708" i="1"/>
  <c r="B1708" i="1"/>
  <c r="A1708" i="1"/>
  <c r="H1707" i="1"/>
  <c r="G1707" i="1"/>
  <c r="F1707" i="1"/>
  <c r="E1707" i="1"/>
  <c r="D1707" i="1"/>
  <c r="C1707" i="1"/>
  <c r="B1707" i="1"/>
  <c r="A1707" i="1"/>
  <c r="H1706" i="1"/>
  <c r="G1706" i="1"/>
  <c r="F1706" i="1"/>
  <c r="E1706" i="1"/>
  <c r="D1706" i="1"/>
  <c r="C1706" i="1"/>
  <c r="B1706" i="1"/>
  <c r="A1706" i="1"/>
  <c r="H1705" i="1"/>
  <c r="G1705" i="1"/>
  <c r="F1705" i="1"/>
  <c r="E1705" i="1"/>
  <c r="D1705" i="1"/>
  <c r="C1705" i="1"/>
  <c r="B1705" i="1"/>
  <c r="A1705" i="1"/>
  <c r="H1704" i="1"/>
  <c r="G1704" i="1"/>
  <c r="F1704" i="1"/>
  <c r="E1704" i="1"/>
  <c r="D1704" i="1"/>
  <c r="C1704" i="1"/>
  <c r="B1704" i="1"/>
  <c r="A1704" i="1"/>
  <c r="H1703" i="1"/>
  <c r="G1703" i="1"/>
  <c r="F1703" i="1"/>
  <c r="E1703" i="1"/>
  <c r="D1703" i="1"/>
  <c r="C1703" i="1"/>
  <c r="B1703" i="1"/>
  <c r="A1703" i="1"/>
  <c r="H1702" i="1"/>
  <c r="G1702" i="1"/>
  <c r="F1702" i="1"/>
  <c r="E1702" i="1"/>
  <c r="D1702" i="1"/>
  <c r="C1702" i="1"/>
  <c r="B1702" i="1"/>
  <c r="A1702" i="1"/>
  <c r="H1701" i="1"/>
  <c r="G1701" i="1"/>
  <c r="F1701" i="1"/>
  <c r="E1701" i="1"/>
  <c r="D1701" i="1"/>
  <c r="C1701" i="1"/>
  <c r="B1701" i="1"/>
  <c r="A1701" i="1"/>
  <c r="H1700" i="1"/>
  <c r="G1700" i="1"/>
  <c r="F1700" i="1"/>
  <c r="E1700" i="1"/>
  <c r="D1700" i="1"/>
  <c r="C1700" i="1"/>
  <c r="B1700" i="1"/>
  <c r="A1700" i="1"/>
  <c r="H1699" i="1"/>
  <c r="G1699" i="1"/>
  <c r="F1699" i="1"/>
  <c r="E1699" i="1"/>
  <c r="D1699" i="1"/>
  <c r="C1699" i="1"/>
  <c r="B1699" i="1"/>
  <c r="A1699" i="1"/>
  <c r="H1698" i="1"/>
  <c r="G1698" i="1"/>
  <c r="F1698" i="1"/>
  <c r="E1698" i="1"/>
  <c r="D1698" i="1"/>
  <c r="C1698" i="1"/>
  <c r="B1698" i="1"/>
  <c r="A1698" i="1"/>
  <c r="H1697" i="1"/>
  <c r="G1697" i="1"/>
  <c r="F1697" i="1"/>
  <c r="E1697" i="1"/>
  <c r="D1697" i="1"/>
  <c r="C1697" i="1"/>
  <c r="B1697" i="1"/>
  <c r="A1697" i="1"/>
  <c r="H1696" i="1"/>
  <c r="G1696" i="1"/>
  <c r="F1696" i="1"/>
  <c r="E1696" i="1"/>
  <c r="D1696" i="1"/>
  <c r="C1696" i="1"/>
  <c r="B1696" i="1"/>
  <c r="A1696" i="1"/>
  <c r="H1695" i="1"/>
  <c r="G1695" i="1"/>
  <c r="F1695" i="1"/>
  <c r="E1695" i="1"/>
  <c r="D1695" i="1"/>
  <c r="C1695" i="1"/>
  <c r="B1695" i="1"/>
  <c r="A1695" i="1"/>
  <c r="H1694" i="1"/>
  <c r="G1694" i="1"/>
  <c r="F1694" i="1"/>
  <c r="E1694" i="1"/>
  <c r="D1694" i="1"/>
  <c r="C1694" i="1"/>
  <c r="B1694" i="1"/>
  <c r="A1694" i="1"/>
  <c r="H1693" i="1"/>
  <c r="G1693" i="1"/>
  <c r="F1693" i="1"/>
  <c r="E1693" i="1"/>
  <c r="D1693" i="1"/>
  <c r="C1693" i="1"/>
  <c r="B1693" i="1"/>
  <c r="A1693" i="1"/>
  <c r="H1692" i="1"/>
  <c r="G1692" i="1"/>
  <c r="F1692" i="1"/>
  <c r="E1692" i="1"/>
  <c r="D1692" i="1"/>
  <c r="C1692" i="1"/>
  <c r="B1692" i="1"/>
  <c r="A1692" i="1"/>
  <c r="H1691" i="1"/>
  <c r="G1691" i="1"/>
  <c r="F1691" i="1"/>
  <c r="E1691" i="1"/>
  <c r="D1691" i="1"/>
  <c r="C1691" i="1"/>
  <c r="B1691" i="1"/>
  <c r="A1691" i="1"/>
  <c r="H1690" i="1"/>
  <c r="G1690" i="1"/>
  <c r="F1690" i="1"/>
  <c r="E1690" i="1"/>
  <c r="D1690" i="1"/>
  <c r="C1690" i="1"/>
  <c r="B1690" i="1"/>
  <c r="A1690" i="1"/>
  <c r="H1689" i="1"/>
  <c r="G1689" i="1"/>
  <c r="F1689" i="1"/>
  <c r="E1689" i="1"/>
  <c r="D1689" i="1"/>
  <c r="C1689" i="1"/>
  <c r="B1689" i="1"/>
  <c r="A1689" i="1"/>
  <c r="H1688" i="1"/>
  <c r="G1688" i="1"/>
  <c r="F1688" i="1"/>
  <c r="E1688" i="1"/>
  <c r="D1688" i="1"/>
  <c r="C1688" i="1"/>
  <c r="B1688" i="1"/>
  <c r="A1688" i="1"/>
  <c r="H1687" i="1"/>
  <c r="G1687" i="1"/>
  <c r="F1687" i="1"/>
  <c r="E1687" i="1"/>
  <c r="D1687" i="1"/>
  <c r="C1687" i="1"/>
  <c r="B1687" i="1"/>
  <c r="A1687" i="1"/>
  <c r="H1686" i="1"/>
  <c r="G1686" i="1"/>
  <c r="F1686" i="1"/>
  <c r="E1686" i="1"/>
  <c r="D1686" i="1"/>
  <c r="C1686" i="1"/>
  <c r="B1686" i="1"/>
  <c r="A1686" i="1"/>
  <c r="H1685" i="1"/>
  <c r="G1685" i="1"/>
  <c r="F1685" i="1"/>
  <c r="E1685" i="1"/>
  <c r="D1685" i="1"/>
  <c r="C1685" i="1"/>
  <c r="B1685" i="1"/>
  <c r="A1685" i="1"/>
  <c r="H1684" i="1"/>
  <c r="G1684" i="1"/>
  <c r="F1684" i="1"/>
  <c r="E1684" i="1"/>
  <c r="D1684" i="1"/>
  <c r="C1684" i="1"/>
  <c r="B1684" i="1"/>
  <c r="A1684" i="1"/>
  <c r="H1683" i="1"/>
  <c r="G1683" i="1"/>
  <c r="F1683" i="1"/>
  <c r="E1683" i="1"/>
  <c r="D1683" i="1"/>
  <c r="C1683" i="1"/>
  <c r="B1683" i="1"/>
  <c r="A1683" i="1"/>
  <c r="H1682" i="1"/>
  <c r="G1682" i="1"/>
  <c r="F1682" i="1"/>
  <c r="E1682" i="1"/>
  <c r="D1682" i="1"/>
  <c r="C1682" i="1"/>
  <c r="B1682" i="1"/>
  <c r="A1682" i="1"/>
  <c r="H1681" i="1"/>
  <c r="G1681" i="1"/>
  <c r="F1681" i="1"/>
  <c r="E1681" i="1"/>
  <c r="D1681" i="1"/>
  <c r="C1681" i="1"/>
  <c r="B1681" i="1"/>
  <c r="A1681" i="1"/>
  <c r="H1680" i="1"/>
  <c r="G1680" i="1"/>
  <c r="F1680" i="1"/>
  <c r="E1680" i="1"/>
  <c r="D1680" i="1"/>
  <c r="C1680" i="1"/>
  <c r="B1680" i="1"/>
  <c r="A1680" i="1"/>
  <c r="H1679" i="1"/>
  <c r="G1679" i="1"/>
  <c r="F1679" i="1"/>
  <c r="E1679" i="1"/>
  <c r="D1679" i="1"/>
  <c r="C1679" i="1"/>
  <c r="B1679" i="1"/>
  <c r="A1679" i="1"/>
  <c r="H1678" i="1"/>
  <c r="G1678" i="1"/>
  <c r="F1678" i="1"/>
  <c r="E1678" i="1"/>
  <c r="D1678" i="1"/>
  <c r="C1678" i="1"/>
  <c r="B1678" i="1"/>
  <c r="A1678" i="1"/>
  <c r="H1677" i="1"/>
  <c r="G1677" i="1"/>
  <c r="F1677" i="1"/>
  <c r="E1677" i="1"/>
  <c r="D1677" i="1"/>
  <c r="C1677" i="1"/>
  <c r="B1677" i="1"/>
  <c r="A1677" i="1"/>
  <c r="H1676" i="1"/>
  <c r="G1676" i="1"/>
  <c r="F1676" i="1"/>
  <c r="E1676" i="1"/>
  <c r="D1676" i="1"/>
  <c r="C1676" i="1"/>
  <c r="B1676" i="1"/>
  <c r="A1676" i="1"/>
  <c r="H1675" i="1"/>
  <c r="G1675" i="1"/>
  <c r="F1675" i="1"/>
  <c r="E1675" i="1"/>
  <c r="D1675" i="1"/>
  <c r="C1675" i="1"/>
  <c r="B1675" i="1"/>
  <c r="A1675" i="1"/>
  <c r="H1674" i="1"/>
  <c r="G1674" i="1"/>
  <c r="F1674" i="1"/>
  <c r="E1674" i="1"/>
  <c r="D1674" i="1"/>
  <c r="C1674" i="1"/>
  <c r="B1674" i="1"/>
  <c r="A1674" i="1"/>
  <c r="H1673" i="1"/>
  <c r="G1673" i="1"/>
  <c r="F1673" i="1"/>
  <c r="E1673" i="1"/>
  <c r="D1673" i="1"/>
  <c r="C1673" i="1"/>
  <c r="B1673" i="1"/>
  <c r="A1673" i="1"/>
  <c r="H1672" i="1"/>
  <c r="G1672" i="1"/>
  <c r="F1672" i="1"/>
  <c r="E1672" i="1"/>
  <c r="D1672" i="1"/>
  <c r="C1672" i="1"/>
  <c r="B1672" i="1"/>
  <c r="A1672" i="1"/>
  <c r="H1671" i="1"/>
  <c r="G1671" i="1"/>
  <c r="F1671" i="1"/>
  <c r="E1671" i="1"/>
  <c r="D1671" i="1"/>
  <c r="C1671" i="1"/>
  <c r="B1671" i="1"/>
  <c r="A1671" i="1"/>
  <c r="H1670" i="1"/>
  <c r="G1670" i="1"/>
  <c r="F1670" i="1"/>
  <c r="E1670" i="1"/>
  <c r="D1670" i="1"/>
  <c r="C1670" i="1"/>
  <c r="B1670" i="1"/>
  <c r="A1670" i="1"/>
  <c r="H1669" i="1"/>
  <c r="G1669" i="1"/>
  <c r="F1669" i="1"/>
  <c r="E1669" i="1"/>
  <c r="D1669" i="1"/>
  <c r="C1669" i="1"/>
  <c r="B1669" i="1"/>
  <c r="A1669" i="1"/>
  <c r="H1668" i="1"/>
  <c r="G1668" i="1"/>
  <c r="F1668" i="1"/>
  <c r="E1668" i="1"/>
  <c r="D1668" i="1"/>
  <c r="C1668" i="1"/>
  <c r="B1668" i="1"/>
  <c r="A1668" i="1"/>
  <c r="H1667" i="1"/>
  <c r="G1667" i="1"/>
  <c r="F1667" i="1"/>
  <c r="E1667" i="1"/>
  <c r="D1667" i="1"/>
  <c r="C1667" i="1"/>
  <c r="B1667" i="1"/>
  <c r="A1667" i="1"/>
  <c r="H1666" i="1"/>
  <c r="G1666" i="1"/>
  <c r="F1666" i="1"/>
  <c r="E1666" i="1"/>
  <c r="D1666" i="1"/>
  <c r="C1666" i="1"/>
  <c r="B1666" i="1"/>
  <c r="A1666" i="1"/>
  <c r="H1665" i="1"/>
  <c r="G1665" i="1"/>
  <c r="F1665" i="1"/>
  <c r="E1665" i="1"/>
  <c r="D1665" i="1"/>
  <c r="C1665" i="1"/>
  <c r="B1665" i="1"/>
  <c r="A1665" i="1"/>
  <c r="H1664" i="1"/>
  <c r="G1664" i="1"/>
  <c r="F1664" i="1"/>
  <c r="E1664" i="1"/>
  <c r="D1664" i="1"/>
  <c r="C1664" i="1"/>
  <c r="B1664" i="1"/>
  <c r="A1664" i="1"/>
  <c r="H1663" i="1"/>
  <c r="G1663" i="1"/>
  <c r="F1663" i="1"/>
  <c r="E1663" i="1"/>
  <c r="D1663" i="1"/>
  <c r="C1663" i="1"/>
  <c r="B1663" i="1"/>
  <c r="A1663" i="1"/>
  <c r="H1662" i="1"/>
  <c r="G1662" i="1"/>
  <c r="F1662" i="1"/>
  <c r="E1662" i="1"/>
  <c r="D1662" i="1"/>
  <c r="C1662" i="1"/>
  <c r="B1662" i="1"/>
  <c r="A1662" i="1"/>
  <c r="H1661" i="1"/>
  <c r="G1661" i="1"/>
  <c r="F1661" i="1"/>
  <c r="E1661" i="1"/>
  <c r="D1661" i="1"/>
  <c r="C1661" i="1"/>
  <c r="B1661" i="1"/>
  <c r="A1661" i="1"/>
  <c r="H1660" i="1"/>
  <c r="G1660" i="1"/>
  <c r="F1660" i="1"/>
  <c r="E1660" i="1"/>
  <c r="D1660" i="1"/>
  <c r="C1660" i="1"/>
  <c r="B1660" i="1"/>
  <c r="A1660" i="1"/>
  <c r="H1659" i="1"/>
  <c r="G1659" i="1"/>
  <c r="F1659" i="1"/>
  <c r="E1659" i="1"/>
  <c r="D1659" i="1"/>
  <c r="C1659" i="1"/>
  <c r="B1659" i="1"/>
  <c r="A1659" i="1"/>
  <c r="H1658" i="1"/>
  <c r="G1658" i="1"/>
  <c r="F1658" i="1"/>
  <c r="E1658" i="1"/>
  <c r="D1658" i="1"/>
  <c r="C1658" i="1"/>
  <c r="B1658" i="1"/>
  <c r="A1658" i="1"/>
  <c r="H1657" i="1"/>
  <c r="G1657" i="1"/>
  <c r="F1657" i="1"/>
  <c r="E1657" i="1"/>
  <c r="D1657" i="1"/>
  <c r="C1657" i="1"/>
  <c r="B1657" i="1"/>
  <c r="A1657" i="1"/>
  <c r="H1656" i="1"/>
  <c r="G1656" i="1"/>
  <c r="F1656" i="1"/>
  <c r="E1656" i="1"/>
  <c r="D1656" i="1"/>
  <c r="C1656" i="1"/>
  <c r="B1656" i="1"/>
  <c r="A1656" i="1"/>
  <c r="H1655" i="1"/>
  <c r="G1655" i="1"/>
  <c r="F1655" i="1"/>
  <c r="E1655" i="1"/>
  <c r="D1655" i="1"/>
  <c r="C1655" i="1"/>
  <c r="B1655" i="1"/>
  <c r="A1655" i="1"/>
  <c r="H1654" i="1"/>
  <c r="G1654" i="1"/>
  <c r="F1654" i="1"/>
  <c r="E1654" i="1"/>
  <c r="D1654" i="1"/>
  <c r="C1654" i="1"/>
  <c r="B1654" i="1"/>
  <c r="A1654" i="1"/>
  <c r="H1653" i="1"/>
  <c r="G1653" i="1"/>
  <c r="F1653" i="1"/>
  <c r="E1653" i="1"/>
  <c r="D1653" i="1"/>
  <c r="C1653" i="1"/>
  <c r="B1653" i="1"/>
  <c r="A1653" i="1"/>
  <c r="H1652" i="1"/>
  <c r="G1652" i="1"/>
  <c r="F1652" i="1"/>
  <c r="E1652" i="1"/>
  <c r="D1652" i="1"/>
  <c r="C1652" i="1"/>
  <c r="B1652" i="1"/>
  <c r="A1652" i="1"/>
  <c r="H1651" i="1"/>
  <c r="G1651" i="1"/>
  <c r="F1651" i="1"/>
  <c r="E1651" i="1"/>
  <c r="D1651" i="1"/>
  <c r="C1651" i="1"/>
  <c r="B1651" i="1"/>
  <c r="A1651" i="1"/>
  <c r="H1650" i="1"/>
  <c r="G1650" i="1"/>
  <c r="F1650" i="1"/>
  <c r="E1650" i="1"/>
  <c r="D1650" i="1"/>
  <c r="C1650" i="1"/>
  <c r="B1650" i="1"/>
  <c r="A1650" i="1"/>
  <c r="H1649" i="1"/>
  <c r="G1649" i="1"/>
  <c r="F1649" i="1"/>
  <c r="E1649" i="1"/>
  <c r="D1649" i="1"/>
  <c r="C1649" i="1"/>
  <c r="B1649" i="1"/>
  <c r="A1649" i="1"/>
  <c r="H1648" i="1"/>
  <c r="G1648" i="1"/>
  <c r="F1648" i="1"/>
  <c r="E1648" i="1"/>
  <c r="D1648" i="1"/>
  <c r="C1648" i="1"/>
  <c r="B1648" i="1"/>
  <c r="A1648" i="1"/>
  <c r="H1647" i="1"/>
  <c r="G1647" i="1"/>
  <c r="F1647" i="1"/>
  <c r="E1647" i="1"/>
  <c r="D1647" i="1"/>
  <c r="C1647" i="1"/>
  <c r="B1647" i="1"/>
  <c r="A1647" i="1"/>
  <c r="H1646" i="1"/>
  <c r="G1646" i="1"/>
  <c r="F1646" i="1"/>
  <c r="E1646" i="1"/>
  <c r="D1646" i="1"/>
  <c r="C1646" i="1"/>
  <c r="B1646" i="1"/>
  <c r="A1646" i="1"/>
  <c r="H1645" i="1"/>
  <c r="G1645" i="1"/>
  <c r="F1645" i="1"/>
  <c r="E1645" i="1"/>
  <c r="D1645" i="1"/>
  <c r="C1645" i="1"/>
  <c r="B1645" i="1"/>
  <c r="A1645" i="1"/>
  <c r="H1644" i="1"/>
  <c r="G1644" i="1"/>
  <c r="F1644" i="1"/>
  <c r="E1644" i="1"/>
  <c r="D1644" i="1"/>
  <c r="C1644" i="1"/>
  <c r="B1644" i="1"/>
  <c r="A1644" i="1"/>
  <c r="H1643" i="1"/>
  <c r="G1643" i="1"/>
  <c r="F1643" i="1"/>
  <c r="E1643" i="1"/>
  <c r="D1643" i="1"/>
  <c r="C1643" i="1"/>
  <c r="B1643" i="1"/>
  <c r="A1643" i="1"/>
  <c r="H1642" i="1"/>
  <c r="G1642" i="1"/>
  <c r="F1642" i="1"/>
  <c r="E1642" i="1"/>
  <c r="D1642" i="1"/>
  <c r="C1642" i="1"/>
  <c r="B1642" i="1"/>
  <c r="A1642" i="1"/>
  <c r="H1641" i="1"/>
  <c r="G1641" i="1"/>
  <c r="F1641" i="1"/>
  <c r="E1641" i="1"/>
  <c r="D1641" i="1"/>
  <c r="C1641" i="1"/>
  <c r="B1641" i="1"/>
  <c r="A1641" i="1"/>
  <c r="H1640" i="1"/>
  <c r="G1640" i="1"/>
  <c r="F1640" i="1"/>
  <c r="E1640" i="1"/>
  <c r="D1640" i="1"/>
  <c r="C1640" i="1"/>
  <c r="B1640" i="1"/>
  <c r="A1640" i="1"/>
  <c r="H1639" i="1"/>
  <c r="G1639" i="1"/>
  <c r="F1639" i="1"/>
  <c r="E1639" i="1"/>
  <c r="D1639" i="1"/>
  <c r="C1639" i="1"/>
  <c r="B1639" i="1"/>
  <c r="A1639" i="1"/>
  <c r="H1638" i="1"/>
  <c r="G1638" i="1"/>
  <c r="F1638" i="1"/>
  <c r="E1638" i="1"/>
  <c r="D1638" i="1"/>
  <c r="C1638" i="1"/>
  <c r="B1638" i="1"/>
  <c r="A1638" i="1"/>
  <c r="H1637" i="1"/>
  <c r="G1637" i="1"/>
  <c r="F1637" i="1"/>
  <c r="E1637" i="1"/>
  <c r="D1637" i="1"/>
  <c r="C1637" i="1"/>
  <c r="B1637" i="1"/>
  <c r="A1637" i="1"/>
  <c r="H1636" i="1"/>
  <c r="G1636" i="1"/>
  <c r="F1636" i="1"/>
  <c r="E1636" i="1"/>
  <c r="D1636" i="1"/>
  <c r="C1636" i="1"/>
  <c r="B1636" i="1"/>
  <c r="A1636" i="1"/>
  <c r="H1635" i="1"/>
  <c r="G1635" i="1"/>
  <c r="F1635" i="1"/>
  <c r="E1635" i="1"/>
  <c r="D1635" i="1"/>
  <c r="C1635" i="1"/>
  <c r="B1635" i="1"/>
  <c r="A1635" i="1"/>
  <c r="H1634" i="1"/>
  <c r="G1634" i="1"/>
  <c r="F1634" i="1"/>
  <c r="E1634" i="1"/>
  <c r="D1634" i="1"/>
  <c r="C1634" i="1"/>
  <c r="B1634" i="1"/>
  <c r="A1634" i="1"/>
  <c r="H1633" i="1"/>
  <c r="G1633" i="1"/>
  <c r="F1633" i="1"/>
  <c r="E1633" i="1"/>
  <c r="D1633" i="1"/>
  <c r="C1633" i="1"/>
  <c r="B1633" i="1"/>
  <c r="A1633" i="1"/>
  <c r="H1632" i="1"/>
  <c r="G1632" i="1"/>
  <c r="F1632" i="1"/>
  <c r="E1632" i="1"/>
  <c r="D1632" i="1"/>
  <c r="C1632" i="1"/>
  <c r="B1632" i="1"/>
  <c r="A1632" i="1"/>
  <c r="H1631" i="1"/>
  <c r="G1631" i="1"/>
  <c r="F1631" i="1"/>
  <c r="E1631" i="1"/>
  <c r="D1631" i="1"/>
  <c r="C1631" i="1"/>
  <c r="B1631" i="1"/>
  <c r="A1631" i="1"/>
  <c r="H1630" i="1"/>
  <c r="G1630" i="1"/>
  <c r="F1630" i="1"/>
  <c r="E1630" i="1"/>
  <c r="D1630" i="1"/>
  <c r="C1630" i="1"/>
  <c r="B1630" i="1"/>
  <c r="A1630" i="1"/>
  <c r="H1629" i="1"/>
  <c r="G1629" i="1"/>
  <c r="F1629" i="1"/>
  <c r="E1629" i="1"/>
  <c r="D1629" i="1"/>
  <c r="C1629" i="1"/>
  <c r="B1629" i="1"/>
  <c r="A1629" i="1"/>
  <c r="H1628" i="1"/>
  <c r="G1628" i="1"/>
  <c r="F1628" i="1"/>
  <c r="E1628" i="1"/>
  <c r="D1628" i="1"/>
  <c r="C1628" i="1"/>
  <c r="B1628" i="1"/>
  <c r="A1628" i="1"/>
  <c r="H1627" i="1"/>
  <c r="G1627" i="1"/>
  <c r="F1627" i="1"/>
  <c r="E1627" i="1"/>
  <c r="D1627" i="1"/>
  <c r="C1627" i="1"/>
  <c r="B1627" i="1"/>
  <c r="A1627" i="1"/>
  <c r="H1626" i="1"/>
  <c r="G1626" i="1"/>
  <c r="F1626" i="1"/>
  <c r="E1626" i="1"/>
  <c r="D1626" i="1"/>
  <c r="C1626" i="1"/>
  <c r="B1626" i="1"/>
  <c r="A1626" i="1"/>
  <c r="H1625" i="1"/>
  <c r="G1625" i="1"/>
  <c r="F1625" i="1"/>
  <c r="E1625" i="1"/>
  <c r="D1625" i="1"/>
  <c r="C1625" i="1"/>
  <c r="B1625" i="1"/>
  <c r="A1625" i="1"/>
  <c r="H1624" i="1"/>
  <c r="G1624" i="1"/>
  <c r="F1624" i="1"/>
  <c r="E1624" i="1"/>
  <c r="D1624" i="1"/>
  <c r="C1624" i="1"/>
  <c r="B1624" i="1"/>
  <c r="A1624" i="1"/>
  <c r="H1623" i="1"/>
  <c r="G1623" i="1"/>
  <c r="F1623" i="1"/>
  <c r="E1623" i="1"/>
  <c r="D1623" i="1"/>
  <c r="C1623" i="1"/>
  <c r="B1623" i="1"/>
  <c r="A1623" i="1"/>
  <c r="H1622" i="1"/>
  <c r="G1622" i="1"/>
  <c r="F1622" i="1"/>
  <c r="E1622" i="1"/>
  <c r="D1622" i="1"/>
  <c r="C1622" i="1"/>
  <c r="B1622" i="1"/>
  <c r="A1622" i="1"/>
  <c r="H1621" i="1"/>
  <c r="G1621" i="1"/>
  <c r="F1621" i="1"/>
  <c r="E1621" i="1"/>
  <c r="D1621" i="1"/>
  <c r="C1621" i="1"/>
  <c r="B1621" i="1"/>
  <c r="A1621" i="1"/>
  <c r="H1620" i="1"/>
  <c r="G1620" i="1"/>
  <c r="F1620" i="1"/>
  <c r="E1620" i="1"/>
  <c r="D1620" i="1"/>
  <c r="C1620" i="1"/>
  <c r="B1620" i="1"/>
  <c r="A1620" i="1"/>
  <c r="H1619" i="1"/>
  <c r="G1619" i="1"/>
  <c r="F1619" i="1"/>
  <c r="E1619" i="1"/>
  <c r="D1619" i="1"/>
  <c r="C1619" i="1"/>
  <c r="B1619" i="1"/>
  <c r="A1619" i="1"/>
  <c r="H1618" i="1"/>
  <c r="G1618" i="1"/>
  <c r="F1618" i="1"/>
  <c r="E1618" i="1"/>
  <c r="D1618" i="1"/>
  <c r="C1618" i="1"/>
  <c r="B1618" i="1"/>
  <c r="A1618" i="1"/>
  <c r="H1617" i="1"/>
  <c r="G1617" i="1"/>
  <c r="F1617" i="1"/>
  <c r="E1617" i="1"/>
  <c r="D1617" i="1"/>
  <c r="C1617" i="1"/>
  <c r="B1617" i="1"/>
  <c r="A1617" i="1"/>
  <c r="H1616" i="1"/>
  <c r="G1616" i="1"/>
  <c r="F1616" i="1"/>
  <c r="E1616" i="1"/>
  <c r="D1616" i="1"/>
  <c r="C1616" i="1"/>
  <c r="B1616" i="1"/>
  <c r="A1616" i="1"/>
  <c r="H1615" i="1"/>
  <c r="G1615" i="1"/>
  <c r="F1615" i="1"/>
  <c r="E1615" i="1"/>
  <c r="D1615" i="1"/>
  <c r="C1615" i="1"/>
  <c r="B1615" i="1"/>
  <c r="A1615" i="1"/>
  <c r="H1614" i="1"/>
  <c r="G1614" i="1"/>
  <c r="F1614" i="1"/>
  <c r="E1614" i="1"/>
  <c r="D1614" i="1"/>
  <c r="C1614" i="1"/>
  <c r="B1614" i="1"/>
  <c r="A1614" i="1"/>
  <c r="H1613" i="1"/>
  <c r="G1613" i="1"/>
  <c r="F1613" i="1"/>
  <c r="E1613" i="1"/>
  <c r="D1613" i="1"/>
  <c r="C1613" i="1"/>
  <c r="B1613" i="1"/>
  <c r="A1613" i="1"/>
  <c r="H1612" i="1"/>
  <c r="G1612" i="1"/>
  <c r="F1612" i="1"/>
  <c r="E1612" i="1"/>
  <c r="D1612" i="1"/>
  <c r="C1612" i="1"/>
  <c r="B1612" i="1"/>
  <c r="A1612" i="1"/>
  <c r="H1611" i="1"/>
  <c r="G1611" i="1"/>
  <c r="F1611" i="1"/>
  <c r="E1611" i="1"/>
  <c r="D1611" i="1"/>
  <c r="C1611" i="1"/>
  <c r="B1611" i="1"/>
  <c r="A1611" i="1"/>
  <c r="H1610" i="1"/>
  <c r="G1610" i="1"/>
  <c r="F1610" i="1"/>
  <c r="E1610" i="1"/>
  <c r="D1610" i="1"/>
  <c r="C1610" i="1"/>
  <c r="B1610" i="1"/>
  <c r="A1610" i="1"/>
  <c r="H1609" i="1"/>
  <c r="G1609" i="1"/>
  <c r="F1609" i="1"/>
  <c r="E1609" i="1"/>
  <c r="D1609" i="1"/>
  <c r="C1609" i="1"/>
  <c r="B1609" i="1"/>
  <c r="A1609" i="1"/>
  <c r="H1608" i="1"/>
  <c r="G1608" i="1"/>
  <c r="F1608" i="1"/>
  <c r="E1608" i="1"/>
  <c r="D1608" i="1"/>
  <c r="C1608" i="1"/>
  <c r="B1608" i="1"/>
  <c r="A1608" i="1"/>
  <c r="H1607" i="1"/>
  <c r="G1607" i="1"/>
  <c r="F1607" i="1"/>
  <c r="E1607" i="1"/>
  <c r="D1607" i="1"/>
  <c r="C1607" i="1"/>
  <c r="B1607" i="1"/>
  <c r="A1607" i="1"/>
  <c r="H1606" i="1"/>
  <c r="G1606" i="1"/>
  <c r="F1606" i="1"/>
  <c r="E1606" i="1"/>
  <c r="D1606" i="1"/>
  <c r="C1606" i="1"/>
  <c r="B1606" i="1"/>
  <c r="A1606" i="1"/>
  <c r="H1605" i="1"/>
  <c r="G1605" i="1"/>
  <c r="F1605" i="1"/>
  <c r="E1605" i="1"/>
  <c r="D1605" i="1"/>
  <c r="C1605" i="1"/>
  <c r="B1605" i="1"/>
  <c r="A1605" i="1"/>
  <c r="H1604" i="1"/>
  <c r="G1604" i="1"/>
  <c r="F1604" i="1"/>
  <c r="E1604" i="1"/>
  <c r="D1604" i="1"/>
  <c r="C1604" i="1"/>
  <c r="B1604" i="1"/>
  <c r="A1604" i="1"/>
  <c r="H1603" i="1"/>
  <c r="G1603" i="1"/>
  <c r="F1603" i="1"/>
  <c r="E1603" i="1"/>
  <c r="D1603" i="1"/>
  <c r="C1603" i="1"/>
  <c r="B1603" i="1"/>
  <c r="A1603" i="1"/>
  <c r="H1602" i="1"/>
  <c r="G1602" i="1"/>
  <c r="F1602" i="1"/>
  <c r="E1602" i="1"/>
  <c r="D1602" i="1"/>
  <c r="C1602" i="1"/>
  <c r="B1602" i="1"/>
  <c r="A1602" i="1"/>
  <c r="H1601" i="1"/>
  <c r="G1601" i="1"/>
  <c r="F1601" i="1"/>
  <c r="E1601" i="1"/>
  <c r="D1601" i="1"/>
  <c r="C1601" i="1"/>
  <c r="B1601" i="1"/>
  <c r="A1601" i="1"/>
  <c r="H1600" i="1"/>
  <c r="G1600" i="1"/>
  <c r="F1600" i="1"/>
  <c r="E1600" i="1"/>
  <c r="D1600" i="1"/>
  <c r="C1600" i="1"/>
  <c r="B1600" i="1"/>
  <c r="A1600" i="1"/>
  <c r="H1599" i="1"/>
  <c r="G1599" i="1"/>
  <c r="F1599" i="1"/>
  <c r="E1599" i="1"/>
  <c r="D1599" i="1"/>
  <c r="C1599" i="1"/>
  <c r="B1599" i="1"/>
  <c r="A1599" i="1"/>
  <c r="H1598" i="1"/>
  <c r="G1598" i="1"/>
  <c r="F1598" i="1"/>
  <c r="E1598" i="1"/>
  <c r="D1598" i="1"/>
  <c r="C1598" i="1"/>
  <c r="B1598" i="1"/>
  <c r="A1598" i="1"/>
  <c r="H1597" i="1"/>
  <c r="G1597" i="1"/>
  <c r="F1597" i="1"/>
  <c r="E1597" i="1"/>
  <c r="D1597" i="1"/>
  <c r="C1597" i="1"/>
  <c r="B1597" i="1"/>
  <c r="A1597" i="1"/>
  <c r="H1596" i="1"/>
  <c r="G1596" i="1"/>
  <c r="F1596" i="1"/>
  <c r="E1596" i="1"/>
  <c r="D1596" i="1"/>
  <c r="C1596" i="1"/>
  <c r="B1596" i="1"/>
  <c r="A1596" i="1"/>
  <c r="H1595" i="1"/>
  <c r="G1595" i="1"/>
  <c r="F1595" i="1"/>
  <c r="E1595" i="1"/>
  <c r="D1595" i="1"/>
  <c r="C1595" i="1"/>
  <c r="B1595" i="1"/>
  <c r="A1595" i="1"/>
  <c r="H1594" i="1"/>
  <c r="G1594" i="1"/>
  <c r="F1594" i="1"/>
  <c r="E1594" i="1"/>
  <c r="D1594" i="1"/>
  <c r="C1594" i="1"/>
  <c r="B1594" i="1"/>
  <c r="A1594" i="1"/>
  <c r="H1593" i="1"/>
  <c r="G1593" i="1"/>
  <c r="F1593" i="1"/>
  <c r="E1593" i="1"/>
  <c r="D1593" i="1"/>
  <c r="C1593" i="1"/>
  <c r="B1593" i="1"/>
  <c r="A1593" i="1"/>
  <c r="H1592" i="1"/>
  <c r="G1592" i="1"/>
  <c r="F1592" i="1"/>
  <c r="E1592" i="1"/>
  <c r="D1592" i="1"/>
  <c r="C1592" i="1"/>
  <c r="B1592" i="1"/>
  <c r="A1592" i="1"/>
  <c r="H1591" i="1"/>
  <c r="G1591" i="1"/>
  <c r="F1591" i="1"/>
  <c r="E1591" i="1"/>
  <c r="D1591" i="1"/>
  <c r="C1591" i="1"/>
  <c r="B1591" i="1"/>
  <c r="A1591" i="1"/>
  <c r="H1590" i="1"/>
  <c r="G1590" i="1"/>
  <c r="F1590" i="1"/>
  <c r="E1590" i="1"/>
  <c r="D1590" i="1"/>
  <c r="C1590" i="1"/>
  <c r="B1590" i="1"/>
  <c r="A1590" i="1"/>
  <c r="H1589" i="1"/>
  <c r="G1589" i="1"/>
  <c r="F1589" i="1"/>
  <c r="E1589" i="1"/>
  <c r="D1589" i="1"/>
  <c r="C1589" i="1"/>
  <c r="B1589" i="1"/>
  <c r="A1589" i="1"/>
  <c r="H1588" i="1"/>
  <c r="G1588" i="1"/>
  <c r="F1588" i="1"/>
  <c r="E1588" i="1"/>
  <c r="D1588" i="1"/>
  <c r="C1588" i="1"/>
  <c r="B1588" i="1"/>
  <c r="A1588" i="1"/>
  <c r="H1587" i="1"/>
  <c r="G1587" i="1"/>
  <c r="F1587" i="1"/>
  <c r="E1587" i="1"/>
  <c r="D1587" i="1"/>
  <c r="C1587" i="1"/>
  <c r="B1587" i="1"/>
  <c r="A1587" i="1"/>
  <c r="H1586" i="1"/>
  <c r="G1586" i="1"/>
  <c r="F1586" i="1"/>
  <c r="E1586" i="1"/>
  <c r="D1586" i="1"/>
  <c r="C1586" i="1"/>
  <c r="B1586" i="1"/>
  <c r="A1586" i="1"/>
  <c r="H1585" i="1"/>
  <c r="G1585" i="1"/>
  <c r="F1585" i="1"/>
  <c r="E1585" i="1"/>
  <c r="D1585" i="1"/>
  <c r="C1585" i="1"/>
  <c r="B1585" i="1"/>
  <c r="A1585" i="1"/>
  <c r="H1584" i="1"/>
  <c r="G1584" i="1"/>
  <c r="F1584" i="1"/>
  <c r="E1584" i="1"/>
  <c r="D1584" i="1"/>
  <c r="C1584" i="1"/>
  <c r="B1584" i="1"/>
  <c r="A1584" i="1"/>
  <c r="H1583" i="1"/>
  <c r="G1583" i="1"/>
  <c r="F1583" i="1"/>
  <c r="E1583" i="1"/>
  <c r="D1583" i="1"/>
  <c r="C1583" i="1"/>
  <c r="B1583" i="1"/>
  <c r="A1583" i="1"/>
  <c r="H1582" i="1"/>
  <c r="G1582" i="1"/>
  <c r="F1582" i="1"/>
  <c r="E1582" i="1"/>
  <c r="D1582" i="1"/>
  <c r="C1582" i="1"/>
  <c r="B1582" i="1"/>
  <c r="A1582" i="1"/>
  <c r="H1581" i="1"/>
  <c r="G1581" i="1"/>
  <c r="F1581" i="1"/>
  <c r="E1581" i="1"/>
  <c r="D1581" i="1"/>
  <c r="C1581" i="1"/>
  <c r="B1581" i="1"/>
  <c r="A1581" i="1"/>
  <c r="H1580" i="1"/>
  <c r="G1580" i="1"/>
  <c r="F1580" i="1"/>
  <c r="E1580" i="1"/>
  <c r="D1580" i="1"/>
  <c r="C1580" i="1"/>
  <c r="B1580" i="1"/>
  <c r="A1580" i="1"/>
  <c r="H1579" i="1"/>
  <c r="G1579" i="1"/>
  <c r="F1579" i="1"/>
  <c r="E1579" i="1"/>
  <c r="D1579" i="1"/>
  <c r="C1579" i="1"/>
  <c r="B1579" i="1"/>
  <c r="A1579" i="1"/>
  <c r="H1578" i="1"/>
  <c r="G1578" i="1"/>
  <c r="F1578" i="1"/>
  <c r="E1578" i="1"/>
  <c r="D1578" i="1"/>
  <c r="C1578" i="1"/>
  <c r="B1578" i="1"/>
  <c r="A1578" i="1"/>
  <c r="H1577" i="1"/>
  <c r="G1577" i="1"/>
  <c r="F1577" i="1"/>
  <c r="E1577" i="1"/>
  <c r="D1577" i="1"/>
  <c r="C1577" i="1"/>
  <c r="B1577" i="1"/>
  <c r="A1577" i="1"/>
  <c r="H1576" i="1"/>
  <c r="G1576" i="1"/>
  <c r="F1576" i="1"/>
  <c r="E1576" i="1"/>
  <c r="D1576" i="1"/>
  <c r="C1576" i="1"/>
  <c r="B1576" i="1"/>
  <c r="A1576" i="1"/>
  <c r="H1575" i="1"/>
  <c r="G1575" i="1"/>
  <c r="F1575" i="1"/>
  <c r="E1575" i="1"/>
  <c r="D1575" i="1"/>
  <c r="C1575" i="1"/>
  <c r="B1575" i="1"/>
  <c r="A1575" i="1"/>
  <c r="H1574" i="1"/>
  <c r="G1574" i="1"/>
  <c r="F1574" i="1"/>
  <c r="E1574" i="1"/>
  <c r="D1574" i="1"/>
  <c r="C1574" i="1"/>
  <c r="B1574" i="1"/>
  <c r="A1574" i="1"/>
  <c r="H1573" i="1"/>
  <c r="G1573" i="1"/>
  <c r="F1573" i="1"/>
  <c r="E1573" i="1"/>
  <c r="D1573" i="1"/>
  <c r="C1573" i="1"/>
  <c r="B1573" i="1"/>
  <c r="A1573" i="1"/>
  <c r="H1572" i="1"/>
  <c r="G1572" i="1"/>
  <c r="F1572" i="1"/>
  <c r="E1572" i="1"/>
  <c r="D1572" i="1"/>
  <c r="C1572" i="1"/>
  <c r="B1572" i="1"/>
  <c r="A1572" i="1"/>
  <c r="H1571" i="1"/>
  <c r="G1571" i="1"/>
  <c r="F1571" i="1"/>
  <c r="E1571" i="1"/>
  <c r="D1571" i="1"/>
  <c r="C1571" i="1"/>
  <c r="B1571" i="1"/>
  <c r="A1571" i="1"/>
  <c r="H1570" i="1"/>
  <c r="G1570" i="1"/>
  <c r="F1570" i="1"/>
  <c r="E1570" i="1"/>
  <c r="D1570" i="1"/>
  <c r="C1570" i="1"/>
  <c r="B1570" i="1"/>
  <c r="A1570" i="1"/>
  <c r="H1569" i="1"/>
  <c r="G1569" i="1"/>
  <c r="F1569" i="1"/>
  <c r="E1569" i="1"/>
  <c r="D1569" i="1"/>
  <c r="C1569" i="1"/>
  <c r="B1569" i="1"/>
  <c r="A1569" i="1"/>
  <c r="H1568" i="1"/>
  <c r="G1568" i="1"/>
  <c r="F1568" i="1"/>
  <c r="E1568" i="1"/>
  <c r="D1568" i="1"/>
  <c r="C1568" i="1"/>
  <c r="B1568" i="1"/>
  <c r="A1568" i="1"/>
  <c r="H1567" i="1"/>
  <c r="G1567" i="1"/>
  <c r="F1567" i="1"/>
  <c r="E1567" i="1"/>
  <c r="D1567" i="1"/>
  <c r="C1567" i="1"/>
  <c r="B1567" i="1"/>
  <c r="A1567" i="1"/>
  <c r="H1566" i="1"/>
  <c r="G1566" i="1"/>
  <c r="F1566" i="1"/>
  <c r="E1566" i="1"/>
  <c r="D1566" i="1"/>
  <c r="C1566" i="1"/>
  <c r="B1566" i="1"/>
  <c r="A1566" i="1"/>
  <c r="H1565" i="1"/>
  <c r="G1565" i="1"/>
  <c r="F1565" i="1"/>
  <c r="E1565" i="1"/>
  <c r="D1565" i="1"/>
  <c r="C1565" i="1"/>
  <c r="B1565" i="1"/>
  <c r="A1565" i="1"/>
  <c r="H1564" i="1"/>
  <c r="G1564" i="1"/>
  <c r="F1564" i="1"/>
  <c r="E1564" i="1"/>
  <c r="D1564" i="1"/>
  <c r="C1564" i="1"/>
  <c r="B1564" i="1"/>
  <c r="A1564" i="1"/>
  <c r="H1563" i="1"/>
  <c r="G1563" i="1"/>
  <c r="F1563" i="1"/>
  <c r="E1563" i="1"/>
  <c r="D1563" i="1"/>
  <c r="C1563" i="1"/>
  <c r="B1563" i="1"/>
  <c r="A1563" i="1"/>
  <c r="H1562" i="1"/>
  <c r="G1562" i="1"/>
  <c r="F1562" i="1"/>
  <c r="E1562" i="1"/>
  <c r="D1562" i="1"/>
  <c r="C1562" i="1"/>
  <c r="B1562" i="1"/>
  <c r="A1562" i="1"/>
  <c r="H1561" i="1"/>
  <c r="G1561" i="1"/>
  <c r="F1561" i="1"/>
  <c r="E1561" i="1"/>
  <c r="D1561" i="1"/>
  <c r="C1561" i="1"/>
  <c r="B1561" i="1"/>
  <c r="A1561" i="1"/>
  <c r="H1560" i="1"/>
  <c r="G1560" i="1"/>
  <c r="F1560" i="1"/>
  <c r="E1560" i="1"/>
  <c r="D1560" i="1"/>
  <c r="C1560" i="1"/>
  <c r="B1560" i="1"/>
  <c r="A1560" i="1"/>
  <c r="H1559" i="1"/>
  <c r="G1559" i="1"/>
  <c r="F1559" i="1"/>
  <c r="E1559" i="1"/>
  <c r="D1559" i="1"/>
  <c r="C1559" i="1"/>
  <c r="B1559" i="1"/>
  <c r="A1559" i="1"/>
  <c r="H1558" i="1"/>
  <c r="G1558" i="1"/>
  <c r="F1558" i="1"/>
  <c r="E1558" i="1"/>
  <c r="D1558" i="1"/>
  <c r="C1558" i="1"/>
  <c r="B1558" i="1"/>
  <c r="A1558" i="1"/>
  <c r="H1557" i="1"/>
  <c r="G1557" i="1"/>
  <c r="F1557" i="1"/>
  <c r="E1557" i="1"/>
  <c r="D1557" i="1"/>
  <c r="C1557" i="1"/>
  <c r="B1557" i="1"/>
  <c r="A1557" i="1"/>
  <c r="H1556" i="1"/>
  <c r="G1556" i="1"/>
  <c r="F1556" i="1"/>
  <c r="E1556" i="1"/>
  <c r="D1556" i="1"/>
  <c r="C1556" i="1"/>
  <c r="B1556" i="1"/>
  <c r="A1556" i="1"/>
  <c r="H1555" i="1"/>
  <c r="G1555" i="1"/>
  <c r="F1555" i="1"/>
  <c r="E1555" i="1"/>
  <c r="D1555" i="1"/>
  <c r="C1555" i="1"/>
  <c r="B1555" i="1"/>
  <c r="A1555" i="1"/>
  <c r="H1554" i="1"/>
  <c r="G1554" i="1"/>
  <c r="F1554" i="1"/>
  <c r="E1554" i="1"/>
  <c r="D1554" i="1"/>
  <c r="C1554" i="1"/>
  <c r="B1554" i="1"/>
  <c r="A1554" i="1"/>
  <c r="H1553" i="1"/>
  <c r="G1553" i="1"/>
  <c r="F1553" i="1"/>
  <c r="E1553" i="1"/>
  <c r="D1553" i="1"/>
  <c r="C1553" i="1"/>
  <c r="B1553" i="1"/>
  <c r="A1553" i="1"/>
  <c r="H1552" i="1"/>
  <c r="G1552" i="1"/>
  <c r="F1552" i="1"/>
  <c r="E1552" i="1"/>
  <c r="D1552" i="1"/>
  <c r="C1552" i="1"/>
  <c r="B1552" i="1"/>
  <c r="A1552" i="1"/>
  <c r="H1551" i="1"/>
  <c r="G1551" i="1"/>
  <c r="F1551" i="1"/>
  <c r="E1551" i="1"/>
  <c r="D1551" i="1"/>
  <c r="C1551" i="1"/>
  <c r="B1551" i="1"/>
  <c r="A1551" i="1"/>
  <c r="H1550" i="1"/>
  <c r="G1550" i="1"/>
  <c r="F1550" i="1"/>
  <c r="E1550" i="1"/>
  <c r="D1550" i="1"/>
  <c r="C1550" i="1"/>
  <c r="B1550" i="1"/>
  <c r="A1550" i="1"/>
  <c r="H1549" i="1"/>
  <c r="G1549" i="1"/>
  <c r="F1549" i="1"/>
  <c r="E1549" i="1"/>
  <c r="D1549" i="1"/>
  <c r="C1549" i="1"/>
  <c r="B1549" i="1"/>
  <c r="A1549" i="1"/>
  <c r="H1548" i="1"/>
  <c r="G1548" i="1"/>
  <c r="F1548" i="1"/>
  <c r="E1548" i="1"/>
  <c r="D1548" i="1"/>
  <c r="C1548" i="1"/>
  <c r="B1548" i="1"/>
  <c r="A1548" i="1"/>
  <c r="H1547" i="1"/>
  <c r="G1547" i="1"/>
  <c r="F1547" i="1"/>
  <c r="E1547" i="1"/>
  <c r="D1547" i="1"/>
  <c r="C1547" i="1"/>
  <c r="B1547" i="1"/>
  <c r="A1547" i="1"/>
  <c r="H1546" i="1"/>
  <c r="G1546" i="1"/>
  <c r="F1546" i="1"/>
  <c r="E1546" i="1"/>
  <c r="D1546" i="1"/>
  <c r="C1546" i="1"/>
  <c r="B1546" i="1"/>
  <c r="A1546" i="1"/>
  <c r="H1545" i="1"/>
  <c r="G1545" i="1"/>
  <c r="F1545" i="1"/>
  <c r="E1545" i="1"/>
  <c r="D1545" i="1"/>
  <c r="C1545" i="1"/>
  <c r="B1545" i="1"/>
  <c r="A1545" i="1"/>
  <c r="H1544" i="1"/>
  <c r="G1544" i="1"/>
  <c r="F1544" i="1"/>
  <c r="E1544" i="1"/>
  <c r="D1544" i="1"/>
  <c r="C1544" i="1"/>
  <c r="B1544" i="1"/>
  <c r="A1544" i="1"/>
  <c r="H1543" i="1"/>
  <c r="G1543" i="1"/>
  <c r="F1543" i="1"/>
  <c r="E1543" i="1"/>
  <c r="D1543" i="1"/>
  <c r="C1543" i="1"/>
  <c r="B1543" i="1"/>
  <c r="A1543" i="1"/>
  <c r="H1542" i="1"/>
  <c r="G1542" i="1"/>
  <c r="F1542" i="1"/>
  <c r="E1542" i="1"/>
  <c r="D1542" i="1"/>
  <c r="C1542" i="1"/>
  <c r="B1542" i="1"/>
  <c r="A1542" i="1"/>
  <c r="H1541" i="1"/>
  <c r="G1541" i="1"/>
  <c r="F1541" i="1"/>
  <c r="E1541" i="1"/>
  <c r="D1541" i="1"/>
  <c r="C1541" i="1"/>
  <c r="B1541" i="1"/>
  <c r="A1541" i="1"/>
  <c r="H1540" i="1"/>
  <c r="G1540" i="1"/>
  <c r="F1540" i="1"/>
  <c r="E1540" i="1"/>
  <c r="D1540" i="1"/>
  <c r="C1540" i="1"/>
  <c r="B1540" i="1"/>
  <c r="A1540" i="1"/>
  <c r="H1539" i="1"/>
  <c r="G1539" i="1"/>
  <c r="F1539" i="1"/>
  <c r="E1539" i="1"/>
  <c r="D1539" i="1"/>
  <c r="C1539" i="1"/>
  <c r="B1539" i="1"/>
  <c r="A1539" i="1"/>
  <c r="H1538" i="1"/>
  <c r="G1538" i="1"/>
  <c r="F1538" i="1"/>
  <c r="E1538" i="1"/>
  <c r="D1538" i="1"/>
  <c r="C1538" i="1"/>
  <c r="B1538" i="1"/>
  <c r="A1538" i="1"/>
  <c r="H1537" i="1"/>
  <c r="G1537" i="1"/>
  <c r="F1537" i="1"/>
  <c r="E1537" i="1"/>
  <c r="D1537" i="1"/>
  <c r="C1537" i="1"/>
  <c r="B1537" i="1"/>
  <c r="A1537" i="1"/>
  <c r="H1536" i="1"/>
  <c r="G1536" i="1"/>
  <c r="F1536" i="1"/>
  <c r="E1536" i="1"/>
  <c r="D1536" i="1"/>
  <c r="C1536" i="1"/>
  <c r="B1536" i="1"/>
  <c r="A1536" i="1"/>
  <c r="H1535" i="1"/>
  <c r="G1535" i="1"/>
  <c r="F1535" i="1"/>
  <c r="E1535" i="1"/>
  <c r="D1535" i="1"/>
  <c r="C1535" i="1"/>
  <c r="B1535" i="1"/>
  <c r="A1535" i="1"/>
  <c r="H1534" i="1"/>
  <c r="G1534" i="1"/>
  <c r="F1534" i="1"/>
  <c r="E1534" i="1"/>
  <c r="D1534" i="1"/>
  <c r="C1534" i="1"/>
  <c r="B1534" i="1"/>
  <c r="A1534" i="1"/>
  <c r="H1533" i="1"/>
  <c r="G1533" i="1"/>
  <c r="F1533" i="1"/>
  <c r="E1533" i="1"/>
  <c r="D1533" i="1"/>
  <c r="C1533" i="1"/>
  <c r="B1533" i="1"/>
  <c r="A1533" i="1"/>
  <c r="H1532" i="1"/>
  <c r="G1532" i="1"/>
  <c r="F1532" i="1"/>
  <c r="E1532" i="1"/>
  <c r="D1532" i="1"/>
  <c r="C1532" i="1"/>
  <c r="B1532" i="1"/>
  <c r="A1532" i="1"/>
  <c r="H1531" i="1"/>
  <c r="G1531" i="1"/>
  <c r="F1531" i="1"/>
  <c r="E1531" i="1"/>
  <c r="D1531" i="1"/>
  <c r="C1531" i="1"/>
  <c r="B1531" i="1"/>
  <c r="A1531" i="1"/>
  <c r="H1530" i="1"/>
  <c r="G1530" i="1"/>
  <c r="F1530" i="1"/>
  <c r="E1530" i="1"/>
  <c r="D1530" i="1"/>
  <c r="C1530" i="1"/>
  <c r="B1530" i="1"/>
  <c r="A1530" i="1"/>
  <c r="H1529" i="1"/>
  <c r="G1529" i="1"/>
  <c r="F1529" i="1"/>
  <c r="E1529" i="1"/>
  <c r="D1529" i="1"/>
  <c r="C1529" i="1"/>
  <c r="B1529" i="1"/>
  <c r="A1529" i="1"/>
  <c r="H1528" i="1"/>
  <c r="G1528" i="1"/>
  <c r="F1528" i="1"/>
  <c r="E1528" i="1"/>
  <c r="D1528" i="1"/>
  <c r="C1528" i="1"/>
  <c r="B1528" i="1"/>
  <c r="A1528" i="1"/>
  <c r="H1527" i="1"/>
  <c r="G1527" i="1"/>
  <c r="F1527" i="1"/>
  <c r="E1527" i="1"/>
  <c r="D1527" i="1"/>
  <c r="C1527" i="1"/>
  <c r="B1527" i="1"/>
  <c r="A1527" i="1"/>
  <c r="H1526" i="1"/>
  <c r="G1526" i="1"/>
  <c r="F1526" i="1"/>
  <c r="E1526" i="1"/>
  <c r="D1526" i="1"/>
  <c r="C1526" i="1"/>
  <c r="B1526" i="1"/>
  <c r="A1526" i="1"/>
  <c r="H1525" i="1"/>
  <c r="G1525" i="1"/>
  <c r="F1525" i="1"/>
  <c r="E1525" i="1"/>
  <c r="D1525" i="1"/>
  <c r="C1525" i="1"/>
  <c r="B1525" i="1"/>
  <c r="A1525" i="1"/>
  <c r="H1524" i="1"/>
  <c r="G1524" i="1"/>
  <c r="F1524" i="1"/>
  <c r="E1524" i="1"/>
  <c r="D1524" i="1"/>
  <c r="C1524" i="1"/>
  <c r="B1524" i="1"/>
  <c r="A1524" i="1"/>
  <c r="H1523" i="1"/>
  <c r="G1523" i="1"/>
  <c r="F1523" i="1"/>
  <c r="E1523" i="1"/>
  <c r="D1523" i="1"/>
  <c r="C1523" i="1"/>
  <c r="B1523" i="1"/>
  <c r="A1523" i="1"/>
  <c r="H1522" i="1"/>
  <c r="G1522" i="1"/>
  <c r="F1522" i="1"/>
  <c r="E1522" i="1"/>
  <c r="D1522" i="1"/>
  <c r="C1522" i="1"/>
  <c r="B1522" i="1"/>
  <c r="A1522" i="1"/>
  <c r="H1521" i="1"/>
  <c r="G1521" i="1"/>
  <c r="F1521" i="1"/>
  <c r="E1521" i="1"/>
  <c r="D1521" i="1"/>
  <c r="C1521" i="1"/>
  <c r="B1521" i="1"/>
  <c r="A1521" i="1"/>
  <c r="H1520" i="1"/>
  <c r="G1520" i="1"/>
  <c r="F1520" i="1"/>
  <c r="E1520" i="1"/>
  <c r="D1520" i="1"/>
  <c r="C1520" i="1"/>
  <c r="B1520" i="1"/>
  <c r="A1520" i="1"/>
  <c r="H1519" i="1"/>
  <c r="G1519" i="1"/>
  <c r="F1519" i="1"/>
  <c r="E1519" i="1"/>
  <c r="D1519" i="1"/>
  <c r="C1519" i="1"/>
  <c r="B1519" i="1"/>
  <c r="A1519" i="1"/>
  <c r="H1518" i="1"/>
  <c r="G1518" i="1"/>
  <c r="F1518" i="1"/>
  <c r="E1518" i="1"/>
  <c r="D1518" i="1"/>
  <c r="C1518" i="1"/>
  <c r="B1518" i="1"/>
  <c r="A1518" i="1"/>
  <c r="H1517" i="1"/>
  <c r="G1517" i="1"/>
  <c r="F1517" i="1"/>
  <c r="E1517" i="1"/>
  <c r="D1517" i="1"/>
  <c r="C1517" i="1"/>
  <c r="B1517" i="1"/>
  <c r="A1517" i="1"/>
  <c r="H1516" i="1"/>
  <c r="G1516" i="1"/>
  <c r="F1516" i="1"/>
  <c r="E1516" i="1"/>
  <c r="D1516" i="1"/>
  <c r="C1516" i="1"/>
  <c r="B1516" i="1"/>
  <c r="A1516" i="1"/>
  <c r="H1515" i="1"/>
  <c r="G1515" i="1"/>
  <c r="F1515" i="1"/>
  <c r="E1515" i="1"/>
  <c r="D1515" i="1"/>
  <c r="C1515" i="1"/>
  <c r="B1515" i="1"/>
  <c r="A1515" i="1"/>
  <c r="H1514" i="1"/>
  <c r="G1514" i="1"/>
  <c r="F1514" i="1"/>
  <c r="E1514" i="1"/>
  <c r="D1514" i="1"/>
  <c r="C1514" i="1"/>
  <c r="B1514" i="1"/>
  <c r="A1514" i="1"/>
  <c r="H1513" i="1"/>
  <c r="G1513" i="1"/>
  <c r="F1513" i="1"/>
  <c r="E1513" i="1"/>
  <c r="D1513" i="1"/>
  <c r="C1513" i="1"/>
  <c r="B1513" i="1"/>
  <c r="A1513" i="1"/>
  <c r="H1512" i="1"/>
  <c r="G1512" i="1"/>
  <c r="F1512" i="1"/>
  <c r="E1512" i="1"/>
  <c r="D1512" i="1"/>
  <c r="C1512" i="1"/>
  <c r="B1512" i="1"/>
  <c r="A1512" i="1"/>
  <c r="H1511" i="1"/>
  <c r="G1511" i="1"/>
  <c r="F1511" i="1"/>
  <c r="E1511" i="1"/>
  <c r="D1511" i="1"/>
  <c r="C1511" i="1"/>
  <c r="B1511" i="1"/>
  <c r="A1511" i="1"/>
  <c r="H1510" i="1"/>
  <c r="G1510" i="1"/>
  <c r="F1510" i="1"/>
  <c r="E1510" i="1"/>
  <c r="D1510" i="1"/>
  <c r="C1510" i="1"/>
  <c r="B1510" i="1"/>
  <c r="A1510" i="1"/>
  <c r="H1509" i="1"/>
  <c r="G1509" i="1"/>
  <c r="F1509" i="1"/>
  <c r="E1509" i="1"/>
  <c r="D1509" i="1"/>
  <c r="C1509" i="1"/>
  <c r="B1509" i="1"/>
  <c r="A1509" i="1"/>
  <c r="H1508" i="1"/>
  <c r="G1508" i="1"/>
  <c r="F1508" i="1"/>
  <c r="E1508" i="1"/>
  <c r="D1508" i="1"/>
  <c r="C1508" i="1"/>
  <c r="B1508" i="1"/>
  <c r="A1508" i="1"/>
  <c r="H1507" i="1"/>
  <c r="G1507" i="1"/>
  <c r="F1507" i="1"/>
  <c r="E1507" i="1"/>
  <c r="D1507" i="1"/>
  <c r="C1507" i="1"/>
  <c r="B1507" i="1"/>
  <c r="A1507" i="1"/>
  <c r="H1506" i="1"/>
  <c r="G1506" i="1"/>
  <c r="F1506" i="1"/>
  <c r="E1506" i="1"/>
  <c r="D1506" i="1"/>
  <c r="C1506" i="1"/>
  <c r="B1506" i="1"/>
  <c r="A1506" i="1"/>
  <c r="H1505" i="1"/>
  <c r="G1505" i="1"/>
  <c r="F1505" i="1"/>
  <c r="E1505" i="1"/>
  <c r="D1505" i="1"/>
  <c r="C1505" i="1"/>
  <c r="B1505" i="1"/>
  <c r="A1505" i="1"/>
  <c r="H1504" i="1"/>
  <c r="G1504" i="1"/>
  <c r="F1504" i="1"/>
  <c r="E1504" i="1"/>
  <c r="D1504" i="1"/>
  <c r="C1504" i="1"/>
  <c r="B1504" i="1"/>
  <c r="A1504" i="1"/>
  <c r="H1503" i="1"/>
  <c r="G1503" i="1"/>
  <c r="F1503" i="1"/>
  <c r="E1503" i="1"/>
  <c r="D1503" i="1"/>
  <c r="C1503" i="1"/>
  <c r="B1503" i="1"/>
  <c r="A1503" i="1"/>
  <c r="H1502" i="1"/>
  <c r="G1502" i="1"/>
  <c r="F1502" i="1"/>
  <c r="E1502" i="1"/>
  <c r="D1502" i="1"/>
  <c r="C1502" i="1"/>
  <c r="B1502" i="1"/>
  <c r="A1502" i="1"/>
  <c r="H1501" i="1"/>
  <c r="G1501" i="1"/>
  <c r="F1501" i="1"/>
  <c r="E1501" i="1"/>
  <c r="D1501" i="1"/>
  <c r="C1501" i="1"/>
  <c r="B1501" i="1"/>
  <c r="A1501" i="1"/>
  <c r="H1500" i="1"/>
  <c r="G1500" i="1"/>
  <c r="F1500" i="1"/>
  <c r="E1500" i="1"/>
  <c r="D1500" i="1"/>
  <c r="C1500" i="1"/>
  <c r="B1500" i="1"/>
  <c r="A1500" i="1"/>
  <c r="H1499" i="1"/>
  <c r="G1499" i="1"/>
  <c r="F1499" i="1"/>
  <c r="E1499" i="1"/>
  <c r="D1499" i="1"/>
  <c r="C1499" i="1"/>
  <c r="B1499" i="1"/>
  <c r="A1499" i="1"/>
  <c r="H1498" i="1"/>
  <c r="G1498" i="1"/>
  <c r="F1498" i="1"/>
  <c r="E1498" i="1"/>
  <c r="D1498" i="1"/>
  <c r="C1498" i="1"/>
  <c r="B1498" i="1"/>
  <c r="A1498" i="1"/>
  <c r="H1497" i="1"/>
  <c r="G1497" i="1"/>
  <c r="F1497" i="1"/>
  <c r="E1497" i="1"/>
  <c r="D1497" i="1"/>
  <c r="C1497" i="1"/>
  <c r="B1497" i="1"/>
  <c r="A1497" i="1"/>
  <c r="H1496" i="1"/>
  <c r="G1496" i="1"/>
  <c r="F1496" i="1"/>
  <c r="E1496" i="1"/>
  <c r="D1496" i="1"/>
  <c r="C1496" i="1"/>
  <c r="B1496" i="1"/>
  <c r="A1496" i="1"/>
  <c r="H1495" i="1"/>
  <c r="G1495" i="1"/>
  <c r="F1495" i="1"/>
  <c r="E1495" i="1"/>
  <c r="D1495" i="1"/>
  <c r="C1495" i="1"/>
  <c r="B1495" i="1"/>
  <c r="A1495" i="1"/>
  <c r="H1494" i="1"/>
  <c r="G1494" i="1"/>
  <c r="F1494" i="1"/>
  <c r="E1494" i="1"/>
  <c r="D1494" i="1"/>
  <c r="C1494" i="1"/>
  <c r="B1494" i="1"/>
  <c r="A1494" i="1"/>
  <c r="H1493" i="1"/>
  <c r="G1493" i="1"/>
  <c r="F1493" i="1"/>
  <c r="E1493" i="1"/>
  <c r="D1493" i="1"/>
  <c r="C1493" i="1"/>
  <c r="B1493" i="1"/>
  <c r="A1493" i="1"/>
  <c r="H1492" i="1"/>
  <c r="G1492" i="1"/>
  <c r="F1492" i="1"/>
  <c r="E1492" i="1"/>
  <c r="D1492" i="1"/>
  <c r="C1492" i="1"/>
  <c r="B1492" i="1"/>
  <c r="A1492" i="1"/>
  <c r="H1491" i="1"/>
  <c r="G1491" i="1"/>
  <c r="F1491" i="1"/>
  <c r="E1491" i="1"/>
  <c r="D1491" i="1"/>
  <c r="C1491" i="1"/>
  <c r="B1491" i="1"/>
  <c r="A1491" i="1"/>
  <c r="H1490" i="1"/>
  <c r="G1490" i="1"/>
  <c r="F1490" i="1"/>
  <c r="E1490" i="1"/>
  <c r="D1490" i="1"/>
  <c r="C1490" i="1"/>
  <c r="B1490" i="1"/>
  <c r="A1490" i="1"/>
  <c r="H1489" i="1"/>
  <c r="G1489" i="1"/>
  <c r="F1489" i="1"/>
  <c r="E1489" i="1"/>
  <c r="D1489" i="1"/>
  <c r="C1489" i="1"/>
  <c r="B1489" i="1"/>
  <c r="A1489" i="1"/>
  <c r="H1488" i="1"/>
  <c r="G1488" i="1"/>
  <c r="F1488" i="1"/>
  <c r="E1488" i="1"/>
  <c r="D1488" i="1"/>
  <c r="C1488" i="1"/>
  <c r="B1488" i="1"/>
  <c r="A1488" i="1"/>
  <c r="H1487" i="1"/>
  <c r="G1487" i="1"/>
  <c r="F1487" i="1"/>
  <c r="E1487" i="1"/>
  <c r="D1487" i="1"/>
  <c r="C1487" i="1"/>
  <c r="B1487" i="1"/>
  <c r="A1487" i="1"/>
  <c r="H1486" i="1"/>
  <c r="G1486" i="1"/>
  <c r="F1486" i="1"/>
  <c r="E1486" i="1"/>
  <c r="D1486" i="1"/>
  <c r="C1486" i="1"/>
  <c r="B1486" i="1"/>
  <c r="A1486" i="1"/>
  <c r="H1485" i="1"/>
  <c r="G1485" i="1"/>
  <c r="F1485" i="1"/>
  <c r="E1485" i="1"/>
  <c r="D1485" i="1"/>
  <c r="C1485" i="1"/>
  <c r="B1485" i="1"/>
  <c r="A1485" i="1"/>
  <c r="H1484" i="1"/>
  <c r="G1484" i="1"/>
  <c r="F1484" i="1"/>
  <c r="E1484" i="1"/>
  <c r="D1484" i="1"/>
  <c r="C1484" i="1"/>
  <c r="B1484" i="1"/>
  <c r="A1484" i="1"/>
  <c r="H1483" i="1"/>
  <c r="G1483" i="1"/>
  <c r="F1483" i="1"/>
  <c r="E1483" i="1"/>
  <c r="D1483" i="1"/>
  <c r="C1483" i="1"/>
  <c r="B1483" i="1"/>
  <c r="A1483" i="1"/>
  <c r="H1482" i="1"/>
  <c r="G1482" i="1"/>
  <c r="F1482" i="1"/>
  <c r="E1482" i="1"/>
  <c r="D1482" i="1"/>
  <c r="C1482" i="1"/>
  <c r="B1482" i="1"/>
  <c r="A1482" i="1"/>
  <c r="H1481" i="1"/>
  <c r="G1481" i="1"/>
  <c r="F1481" i="1"/>
  <c r="E1481" i="1"/>
  <c r="D1481" i="1"/>
  <c r="C1481" i="1"/>
  <c r="B1481" i="1"/>
  <c r="A1481" i="1"/>
  <c r="H1480" i="1"/>
  <c r="G1480" i="1"/>
  <c r="F1480" i="1"/>
  <c r="E1480" i="1"/>
  <c r="D1480" i="1"/>
  <c r="C1480" i="1"/>
  <c r="B1480" i="1"/>
  <c r="A1480" i="1"/>
  <c r="H1479" i="1"/>
  <c r="G1479" i="1"/>
  <c r="F1479" i="1"/>
  <c r="E1479" i="1"/>
  <c r="D1479" i="1"/>
  <c r="C1479" i="1"/>
  <c r="B1479" i="1"/>
  <c r="A1479" i="1"/>
  <c r="H1478" i="1"/>
  <c r="G1478" i="1"/>
  <c r="F1478" i="1"/>
  <c r="E1478" i="1"/>
  <c r="D1478" i="1"/>
  <c r="C1478" i="1"/>
  <c r="B1478" i="1"/>
  <c r="A1478" i="1"/>
  <c r="H1477" i="1"/>
  <c r="G1477" i="1"/>
  <c r="F1477" i="1"/>
  <c r="E1477" i="1"/>
  <c r="D1477" i="1"/>
  <c r="C1477" i="1"/>
  <c r="B1477" i="1"/>
  <c r="A1477" i="1"/>
  <c r="H1476" i="1"/>
  <c r="G1476" i="1"/>
  <c r="F1476" i="1"/>
  <c r="E1476" i="1"/>
  <c r="D1476" i="1"/>
  <c r="C1476" i="1"/>
  <c r="B1476" i="1"/>
  <c r="A1476" i="1"/>
  <c r="H1475" i="1"/>
  <c r="G1475" i="1"/>
  <c r="F1475" i="1"/>
  <c r="E1475" i="1"/>
  <c r="D1475" i="1"/>
  <c r="C1475" i="1"/>
  <c r="B1475" i="1"/>
  <c r="A1475" i="1"/>
  <c r="H1474" i="1"/>
  <c r="G1474" i="1"/>
  <c r="F1474" i="1"/>
  <c r="E1474" i="1"/>
  <c r="D1474" i="1"/>
  <c r="C1474" i="1"/>
  <c r="B1474" i="1"/>
  <c r="A1474" i="1"/>
  <c r="H1473" i="1"/>
  <c r="G1473" i="1"/>
  <c r="F1473" i="1"/>
  <c r="E1473" i="1"/>
  <c r="D1473" i="1"/>
  <c r="C1473" i="1"/>
  <c r="B1473" i="1"/>
  <c r="A1473" i="1"/>
  <c r="H1472" i="1"/>
  <c r="G1472" i="1"/>
  <c r="F1472" i="1"/>
  <c r="E1472" i="1"/>
  <c r="D1472" i="1"/>
  <c r="C1472" i="1"/>
  <c r="B1472" i="1"/>
  <c r="A1472" i="1"/>
  <c r="H1471" i="1"/>
  <c r="G1471" i="1"/>
  <c r="F1471" i="1"/>
  <c r="E1471" i="1"/>
  <c r="D1471" i="1"/>
  <c r="C1471" i="1"/>
  <c r="B1471" i="1"/>
  <c r="A1471" i="1"/>
  <c r="H1470" i="1"/>
  <c r="G1470" i="1"/>
  <c r="F1470" i="1"/>
  <c r="E1470" i="1"/>
  <c r="D1470" i="1"/>
  <c r="C1470" i="1"/>
  <c r="B1470" i="1"/>
  <c r="A1470" i="1"/>
  <c r="H1469" i="1"/>
  <c r="G1469" i="1"/>
  <c r="F1469" i="1"/>
  <c r="E1469" i="1"/>
  <c r="D1469" i="1"/>
  <c r="C1469" i="1"/>
  <c r="B1469" i="1"/>
  <c r="A1469" i="1"/>
  <c r="H1468" i="1"/>
  <c r="G1468" i="1"/>
  <c r="F1468" i="1"/>
  <c r="E1468" i="1"/>
  <c r="D1468" i="1"/>
  <c r="C1468" i="1"/>
  <c r="B1468" i="1"/>
  <c r="A1468" i="1"/>
  <c r="H1467" i="1"/>
  <c r="G1467" i="1"/>
  <c r="F1467" i="1"/>
  <c r="E1467" i="1"/>
  <c r="D1467" i="1"/>
  <c r="C1467" i="1"/>
  <c r="B1467" i="1"/>
  <c r="A1467" i="1"/>
  <c r="H1466" i="1"/>
  <c r="G1466" i="1"/>
  <c r="F1466" i="1"/>
  <c r="E1466" i="1"/>
  <c r="D1466" i="1"/>
  <c r="C1466" i="1"/>
  <c r="B1466" i="1"/>
  <c r="A1466" i="1"/>
  <c r="H1465" i="1"/>
  <c r="G1465" i="1"/>
  <c r="F1465" i="1"/>
  <c r="E1465" i="1"/>
  <c r="D1465" i="1"/>
  <c r="C1465" i="1"/>
  <c r="B1465" i="1"/>
  <c r="A1465" i="1"/>
  <c r="H1464" i="1"/>
  <c r="G1464" i="1"/>
  <c r="F1464" i="1"/>
  <c r="E1464" i="1"/>
  <c r="D1464" i="1"/>
  <c r="C1464" i="1"/>
  <c r="B1464" i="1"/>
  <c r="A1464" i="1"/>
  <c r="H1463" i="1"/>
  <c r="G1463" i="1"/>
  <c r="F1463" i="1"/>
  <c r="E1463" i="1"/>
  <c r="D1463" i="1"/>
  <c r="C1463" i="1"/>
  <c r="B1463" i="1"/>
  <c r="A1463" i="1"/>
  <c r="H1462" i="1"/>
  <c r="G1462" i="1"/>
  <c r="F1462" i="1"/>
  <c r="E1462" i="1"/>
  <c r="D1462" i="1"/>
  <c r="C1462" i="1"/>
  <c r="B1462" i="1"/>
  <c r="A1462" i="1"/>
  <c r="H1461" i="1"/>
  <c r="G1461" i="1"/>
  <c r="F1461" i="1"/>
  <c r="E1461" i="1"/>
  <c r="D1461" i="1"/>
  <c r="C1461" i="1"/>
  <c r="B1461" i="1"/>
  <c r="A1461" i="1"/>
  <c r="H1460" i="1"/>
  <c r="G1460" i="1"/>
  <c r="F1460" i="1"/>
  <c r="E1460" i="1"/>
  <c r="D1460" i="1"/>
  <c r="C1460" i="1"/>
  <c r="B1460" i="1"/>
  <c r="A1460" i="1"/>
  <c r="H1459" i="1"/>
  <c r="G1459" i="1"/>
  <c r="F1459" i="1"/>
  <c r="E1459" i="1"/>
  <c r="D1459" i="1"/>
  <c r="C1459" i="1"/>
  <c r="B1459" i="1"/>
  <c r="A1459" i="1"/>
  <c r="H1458" i="1"/>
  <c r="G1458" i="1"/>
  <c r="F1458" i="1"/>
  <c r="E1458" i="1"/>
  <c r="D1458" i="1"/>
  <c r="C1458" i="1"/>
  <c r="B1458" i="1"/>
  <c r="A1458" i="1"/>
  <c r="H1457" i="1"/>
  <c r="G1457" i="1"/>
  <c r="F1457" i="1"/>
  <c r="E1457" i="1"/>
  <c r="D1457" i="1"/>
  <c r="C1457" i="1"/>
  <c r="B1457" i="1"/>
  <c r="A1457" i="1"/>
  <c r="H1456" i="1"/>
  <c r="G1456" i="1"/>
  <c r="F1456" i="1"/>
  <c r="E1456" i="1"/>
  <c r="D1456" i="1"/>
  <c r="C1456" i="1"/>
  <c r="B1456" i="1"/>
  <c r="A1456" i="1"/>
  <c r="H1455" i="1"/>
  <c r="G1455" i="1"/>
  <c r="F1455" i="1"/>
  <c r="E1455" i="1"/>
  <c r="D1455" i="1"/>
  <c r="C1455" i="1"/>
  <c r="B1455" i="1"/>
  <c r="A1455" i="1"/>
  <c r="H1454" i="1"/>
  <c r="G1454" i="1"/>
  <c r="F1454" i="1"/>
  <c r="E1454" i="1"/>
  <c r="D1454" i="1"/>
  <c r="C1454" i="1"/>
  <c r="B1454" i="1"/>
  <c r="A1454" i="1"/>
  <c r="H1453" i="1"/>
  <c r="G1453" i="1"/>
  <c r="F1453" i="1"/>
  <c r="E1453" i="1"/>
  <c r="D1453" i="1"/>
  <c r="C1453" i="1"/>
  <c r="B1453" i="1"/>
  <c r="A1453" i="1"/>
  <c r="H1452" i="1"/>
  <c r="G1452" i="1"/>
  <c r="F1452" i="1"/>
  <c r="E1452" i="1"/>
  <c r="D1452" i="1"/>
  <c r="C1452" i="1"/>
  <c r="B1452" i="1"/>
  <c r="A1452" i="1"/>
  <c r="H1451" i="1"/>
  <c r="G1451" i="1"/>
  <c r="F1451" i="1"/>
  <c r="E1451" i="1"/>
  <c r="D1451" i="1"/>
  <c r="C1451" i="1"/>
  <c r="B1451" i="1"/>
  <c r="A1451" i="1"/>
  <c r="H1450" i="1"/>
  <c r="G1450" i="1"/>
  <c r="F1450" i="1"/>
  <c r="E1450" i="1"/>
  <c r="D1450" i="1"/>
  <c r="C1450" i="1"/>
  <c r="B1450" i="1"/>
  <c r="A1450" i="1"/>
  <c r="H1449" i="1"/>
  <c r="G1449" i="1"/>
  <c r="F1449" i="1"/>
  <c r="E1449" i="1"/>
  <c r="D1449" i="1"/>
  <c r="C1449" i="1"/>
  <c r="B1449" i="1"/>
  <c r="A1449" i="1"/>
  <c r="H1448" i="1"/>
  <c r="G1448" i="1"/>
  <c r="F1448" i="1"/>
  <c r="E1448" i="1"/>
  <c r="D1448" i="1"/>
  <c r="C1448" i="1"/>
  <c r="B1448" i="1"/>
  <c r="A1448" i="1"/>
  <c r="H1447" i="1"/>
  <c r="G1447" i="1"/>
  <c r="F1447" i="1"/>
  <c r="E1447" i="1"/>
  <c r="D1447" i="1"/>
  <c r="C1447" i="1"/>
  <c r="B1447" i="1"/>
  <c r="A1447" i="1"/>
  <c r="H1446" i="1"/>
  <c r="G1446" i="1"/>
  <c r="F1446" i="1"/>
  <c r="E1446" i="1"/>
  <c r="D1446" i="1"/>
  <c r="C1446" i="1"/>
  <c r="B1446" i="1"/>
  <c r="A1446" i="1"/>
  <c r="H1445" i="1"/>
  <c r="G1445" i="1"/>
  <c r="F1445" i="1"/>
  <c r="E1445" i="1"/>
  <c r="D1445" i="1"/>
  <c r="C1445" i="1"/>
  <c r="B1445" i="1"/>
  <c r="A1445" i="1"/>
  <c r="H1444" i="1"/>
  <c r="G1444" i="1"/>
  <c r="F1444" i="1"/>
  <c r="E1444" i="1"/>
  <c r="D1444" i="1"/>
  <c r="C1444" i="1"/>
  <c r="B1444" i="1"/>
  <c r="A1444" i="1"/>
  <c r="H1443" i="1"/>
  <c r="G1443" i="1"/>
  <c r="F1443" i="1"/>
  <c r="E1443" i="1"/>
  <c r="D1443" i="1"/>
  <c r="C1443" i="1"/>
  <c r="B1443" i="1"/>
  <c r="A1443" i="1"/>
  <c r="H1442" i="1"/>
  <c r="G1442" i="1"/>
  <c r="F1442" i="1"/>
  <c r="E1442" i="1"/>
  <c r="D1442" i="1"/>
  <c r="C1442" i="1"/>
  <c r="B1442" i="1"/>
  <c r="A1442" i="1"/>
  <c r="H1441" i="1"/>
  <c r="G1441" i="1"/>
  <c r="F1441" i="1"/>
  <c r="E1441" i="1"/>
  <c r="D1441" i="1"/>
  <c r="C1441" i="1"/>
  <c r="B1441" i="1"/>
  <c r="A1441" i="1"/>
  <c r="H1440" i="1"/>
  <c r="G1440" i="1"/>
  <c r="F1440" i="1"/>
  <c r="E1440" i="1"/>
  <c r="D1440" i="1"/>
  <c r="C1440" i="1"/>
  <c r="B1440" i="1"/>
  <c r="A1440" i="1"/>
  <c r="H1439" i="1"/>
  <c r="G1439" i="1"/>
  <c r="F1439" i="1"/>
  <c r="E1439" i="1"/>
  <c r="D1439" i="1"/>
  <c r="C1439" i="1"/>
  <c r="B1439" i="1"/>
  <c r="A1439" i="1"/>
  <c r="H1438" i="1"/>
  <c r="G1438" i="1"/>
  <c r="F1438" i="1"/>
  <c r="E1438" i="1"/>
  <c r="D1438" i="1"/>
  <c r="C1438" i="1"/>
  <c r="B1438" i="1"/>
  <c r="A1438" i="1"/>
  <c r="H1437" i="1"/>
  <c r="G1437" i="1"/>
  <c r="F1437" i="1"/>
  <c r="E1437" i="1"/>
  <c r="D1437" i="1"/>
  <c r="C1437" i="1"/>
  <c r="B1437" i="1"/>
  <c r="A1437" i="1"/>
  <c r="H1436" i="1"/>
  <c r="G1436" i="1"/>
  <c r="F1436" i="1"/>
  <c r="E1436" i="1"/>
  <c r="D1436" i="1"/>
  <c r="C1436" i="1"/>
  <c r="B1436" i="1"/>
  <c r="A1436" i="1"/>
  <c r="H1435" i="1"/>
  <c r="G1435" i="1"/>
  <c r="F1435" i="1"/>
  <c r="E1435" i="1"/>
  <c r="D1435" i="1"/>
  <c r="C1435" i="1"/>
  <c r="B1435" i="1"/>
  <c r="A1435" i="1"/>
  <c r="H1434" i="1"/>
  <c r="G1434" i="1"/>
  <c r="F1434" i="1"/>
  <c r="E1434" i="1"/>
  <c r="D1434" i="1"/>
  <c r="C1434" i="1"/>
  <c r="B1434" i="1"/>
  <c r="A1434" i="1"/>
  <c r="H1433" i="1"/>
  <c r="G1433" i="1"/>
  <c r="F1433" i="1"/>
  <c r="E1433" i="1"/>
  <c r="D1433" i="1"/>
  <c r="C1433" i="1"/>
  <c r="B1433" i="1"/>
  <c r="A1433" i="1"/>
  <c r="H1432" i="1"/>
  <c r="G1432" i="1"/>
  <c r="F1432" i="1"/>
  <c r="E1432" i="1"/>
  <c r="D1432" i="1"/>
  <c r="C1432" i="1"/>
  <c r="B1432" i="1"/>
  <c r="A1432" i="1"/>
  <c r="H1431" i="1"/>
  <c r="G1431" i="1"/>
  <c r="F1431" i="1"/>
  <c r="E1431" i="1"/>
  <c r="D1431" i="1"/>
  <c r="C1431" i="1"/>
  <c r="B1431" i="1"/>
  <c r="A1431" i="1"/>
  <c r="H1430" i="1"/>
  <c r="G1430" i="1"/>
  <c r="F1430" i="1"/>
  <c r="E1430" i="1"/>
  <c r="D1430" i="1"/>
  <c r="C1430" i="1"/>
  <c r="B1430" i="1"/>
  <c r="A1430" i="1"/>
  <c r="H1429" i="1"/>
  <c r="G1429" i="1"/>
  <c r="F1429" i="1"/>
  <c r="E1429" i="1"/>
  <c r="D1429" i="1"/>
  <c r="C1429" i="1"/>
  <c r="B1429" i="1"/>
  <c r="A1429" i="1"/>
  <c r="H1428" i="1"/>
  <c r="G1428" i="1"/>
  <c r="F1428" i="1"/>
  <c r="E1428" i="1"/>
  <c r="D1428" i="1"/>
  <c r="C1428" i="1"/>
  <c r="B1428" i="1"/>
  <c r="A1428" i="1"/>
  <c r="H1427" i="1"/>
  <c r="G1427" i="1"/>
  <c r="F1427" i="1"/>
  <c r="E1427" i="1"/>
  <c r="D1427" i="1"/>
  <c r="C1427" i="1"/>
  <c r="B1427" i="1"/>
  <c r="A1427" i="1"/>
  <c r="H1426" i="1"/>
  <c r="G1426" i="1"/>
  <c r="F1426" i="1"/>
  <c r="E1426" i="1"/>
  <c r="D1426" i="1"/>
  <c r="C1426" i="1"/>
  <c r="B1426" i="1"/>
  <c r="A1426" i="1"/>
  <c r="H1425" i="1"/>
  <c r="G1425" i="1"/>
  <c r="F1425" i="1"/>
  <c r="E1425" i="1"/>
  <c r="D1425" i="1"/>
  <c r="C1425" i="1"/>
  <c r="B1425" i="1"/>
  <c r="A1425" i="1"/>
  <c r="H1424" i="1"/>
  <c r="G1424" i="1"/>
  <c r="F1424" i="1"/>
  <c r="E1424" i="1"/>
  <c r="D1424" i="1"/>
  <c r="C1424" i="1"/>
  <c r="B1424" i="1"/>
  <c r="A1424" i="1"/>
  <c r="H1423" i="1"/>
  <c r="G1423" i="1"/>
  <c r="F1423" i="1"/>
  <c r="E1423" i="1"/>
  <c r="D1423" i="1"/>
  <c r="C1423" i="1"/>
  <c r="B1423" i="1"/>
  <c r="A1423" i="1"/>
  <c r="H1422" i="1"/>
  <c r="G1422" i="1"/>
  <c r="F1422" i="1"/>
  <c r="E1422" i="1"/>
  <c r="D1422" i="1"/>
  <c r="C1422" i="1"/>
  <c r="B1422" i="1"/>
  <c r="A1422" i="1"/>
  <c r="H1421" i="1"/>
  <c r="G1421" i="1"/>
  <c r="F1421" i="1"/>
  <c r="E1421" i="1"/>
  <c r="D1421" i="1"/>
  <c r="C1421" i="1"/>
  <c r="B1421" i="1"/>
  <c r="A1421" i="1"/>
  <c r="H1420" i="1"/>
  <c r="G1420" i="1"/>
  <c r="F1420" i="1"/>
  <c r="E1420" i="1"/>
  <c r="D1420" i="1"/>
  <c r="C1420" i="1"/>
  <c r="B1420" i="1"/>
  <c r="A1420" i="1"/>
  <c r="H1419" i="1"/>
  <c r="G1419" i="1"/>
  <c r="F1419" i="1"/>
  <c r="E1419" i="1"/>
  <c r="D1419" i="1"/>
  <c r="C1419" i="1"/>
  <c r="B1419" i="1"/>
  <c r="A1419" i="1"/>
  <c r="H1418" i="1"/>
  <c r="G1418" i="1"/>
  <c r="F1418" i="1"/>
  <c r="E1418" i="1"/>
  <c r="D1418" i="1"/>
  <c r="C1418" i="1"/>
  <c r="B1418" i="1"/>
  <c r="A1418" i="1"/>
  <c r="H1417" i="1"/>
  <c r="G1417" i="1"/>
  <c r="F1417" i="1"/>
  <c r="E1417" i="1"/>
  <c r="D1417" i="1"/>
  <c r="C1417" i="1"/>
  <c r="B1417" i="1"/>
  <c r="A1417" i="1"/>
  <c r="H1416" i="1"/>
  <c r="G1416" i="1"/>
  <c r="F1416" i="1"/>
  <c r="E1416" i="1"/>
  <c r="D1416" i="1"/>
  <c r="C1416" i="1"/>
  <c r="B1416" i="1"/>
  <c r="A1416" i="1"/>
  <c r="H1415" i="1"/>
  <c r="G1415" i="1"/>
  <c r="F1415" i="1"/>
  <c r="E1415" i="1"/>
  <c r="D1415" i="1"/>
  <c r="C1415" i="1"/>
  <c r="B1415" i="1"/>
  <c r="A1415" i="1"/>
  <c r="H1414" i="1"/>
  <c r="G1414" i="1"/>
  <c r="F1414" i="1"/>
  <c r="E1414" i="1"/>
  <c r="D1414" i="1"/>
  <c r="C1414" i="1"/>
  <c r="B1414" i="1"/>
  <c r="A1414" i="1"/>
  <c r="H1413" i="1"/>
  <c r="G1413" i="1"/>
  <c r="F1413" i="1"/>
  <c r="E1413" i="1"/>
  <c r="D1413" i="1"/>
  <c r="C1413" i="1"/>
  <c r="B1413" i="1"/>
  <c r="A1413" i="1"/>
  <c r="H1412" i="1"/>
  <c r="G1412" i="1"/>
  <c r="F1412" i="1"/>
  <c r="E1412" i="1"/>
  <c r="D1412" i="1"/>
  <c r="C1412" i="1"/>
  <c r="B1412" i="1"/>
  <c r="A1412" i="1"/>
  <c r="H1411" i="1"/>
  <c r="G1411" i="1"/>
  <c r="F1411" i="1"/>
  <c r="E1411" i="1"/>
  <c r="D1411" i="1"/>
  <c r="C1411" i="1"/>
  <c r="B1411" i="1"/>
  <c r="A1411" i="1"/>
  <c r="H1410" i="1"/>
  <c r="G1410" i="1"/>
  <c r="F1410" i="1"/>
  <c r="E1410" i="1"/>
  <c r="D1410" i="1"/>
  <c r="C1410" i="1"/>
  <c r="B1410" i="1"/>
  <c r="A1410" i="1"/>
  <c r="H1409" i="1"/>
  <c r="G1409" i="1"/>
  <c r="F1409" i="1"/>
  <c r="E1409" i="1"/>
  <c r="D1409" i="1"/>
  <c r="C1409" i="1"/>
  <c r="B1409" i="1"/>
  <c r="A1409" i="1"/>
  <c r="H1408" i="1"/>
  <c r="G1408" i="1"/>
  <c r="F1408" i="1"/>
  <c r="E1408" i="1"/>
  <c r="D1408" i="1"/>
  <c r="C1408" i="1"/>
  <c r="B1408" i="1"/>
  <c r="A1408" i="1"/>
  <c r="H1407" i="1"/>
  <c r="G1407" i="1"/>
  <c r="F1407" i="1"/>
  <c r="E1407" i="1"/>
  <c r="D1407" i="1"/>
  <c r="C1407" i="1"/>
  <c r="B1407" i="1"/>
  <c r="A1407" i="1"/>
  <c r="H1406" i="1"/>
  <c r="G1406" i="1"/>
  <c r="F1406" i="1"/>
  <c r="E1406" i="1"/>
  <c r="D1406" i="1"/>
  <c r="C1406" i="1"/>
  <c r="B1406" i="1"/>
  <c r="A1406" i="1"/>
  <c r="H1405" i="1"/>
  <c r="G1405" i="1"/>
  <c r="F1405" i="1"/>
  <c r="E1405" i="1"/>
  <c r="D1405" i="1"/>
  <c r="C1405" i="1"/>
  <c r="B1405" i="1"/>
  <c r="A1405" i="1"/>
  <c r="H1404" i="1"/>
  <c r="G1404" i="1"/>
  <c r="F1404" i="1"/>
  <c r="E1404" i="1"/>
  <c r="D1404" i="1"/>
  <c r="C1404" i="1"/>
  <c r="B1404" i="1"/>
  <c r="A1404" i="1"/>
  <c r="H1403" i="1"/>
  <c r="G1403" i="1"/>
  <c r="F1403" i="1"/>
  <c r="E1403" i="1"/>
  <c r="D1403" i="1"/>
  <c r="C1403" i="1"/>
  <c r="B1403" i="1"/>
  <c r="A1403" i="1"/>
  <c r="H1402" i="1"/>
  <c r="G1402" i="1"/>
  <c r="F1402" i="1"/>
  <c r="E1402" i="1"/>
  <c r="D1402" i="1"/>
  <c r="C1402" i="1"/>
  <c r="B1402" i="1"/>
  <c r="A1402" i="1"/>
  <c r="H1401" i="1"/>
  <c r="G1401" i="1"/>
  <c r="F1401" i="1"/>
  <c r="E1401" i="1"/>
  <c r="D1401" i="1"/>
  <c r="C1401" i="1"/>
  <c r="B1401" i="1"/>
  <c r="A1401" i="1"/>
  <c r="H1400" i="1"/>
  <c r="G1400" i="1"/>
  <c r="F1400" i="1"/>
  <c r="E1400" i="1"/>
  <c r="D1400" i="1"/>
  <c r="C1400" i="1"/>
  <c r="B1400" i="1"/>
  <c r="A1400" i="1"/>
  <c r="H1399" i="1"/>
  <c r="G1399" i="1"/>
  <c r="F1399" i="1"/>
  <c r="E1399" i="1"/>
  <c r="D1399" i="1"/>
  <c r="C1399" i="1"/>
  <c r="B1399" i="1"/>
  <c r="A1399" i="1"/>
  <c r="H1398" i="1"/>
  <c r="G1398" i="1"/>
  <c r="F1398" i="1"/>
  <c r="E1398" i="1"/>
  <c r="D1398" i="1"/>
  <c r="C1398" i="1"/>
  <c r="B1398" i="1"/>
  <c r="A1398" i="1"/>
  <c r="H1397" i="1"/>
  <c r="G1397" i="1"/>
  <c r="F1397" i="1"/>
  <c r="E1397" i="1"/>
  <c r="D1397" i="1"/>
  <c r="C1397" i="1"/>
  <c r="B1397" i="1"/>
  <c r="A1397" i="1"/>
  <c r="H1396" i="1"/>
  <c r="G1396" i="1"/>
  <c r="F1396" i="1"/>
  <c r="E1396" i="1"/>
  <c r="D1396" i="1"/>
  <c r="C1396" i="1"/>
  <c r="B1396" i="1"/>
  <c r="A1396" i="1"/>
  <c r="H1395" i="1"/>
  <c r="G1395" i="1"/>
  <c r="F1395" i="1"/>
  <c r="E1395" i="1"/>
  <c r="D1395" i="1"/>
  <c r="C1395" i="1"/>
  <c r="B1395" i="1"/>
  <c r="A1395" i="1"/>
  <c r="H1394" i="1"/>
  <c r="G1394" i="1"/>
  <c r="F1394" i="1"/>
  <c r="E1394" i="1"/>
  <c r="D1394" i="1"/>
  <c r="C1394" i="1"/>
  <c r="B1394" i="1"/>
  <c r="A1394" i="1"/>
  <c r="H1393" i="1"/>
  <c r="G1393" i="1"/>
  <c r="F1393" i="1"/>
  <c r="E1393" i="1"/>
  <c r="D1393" i="1"/>
  <c r="C1393" i="1"/>
  <c r="B1393" i="1"/>
  <c r="A1393" i="1"/>
  <c r="H1392" i="1"/>
  <c r="G1392" i="1"/>
  <c r="F1392" i="1"/>
  <c r="E1392" i="1"/>
  <c r="D1392" i="1"/>
  <c r="C1392" i="1"/>
  <c r="B1392" i="1"/>
  <c r="A1392" i="1"/>
  <c r="H1391" i="1"/>
  <c r="G1391" i="1"/>
  <c r="F1391" i="1"/>
  <c r="E1391" i="1"/>
  <c r="D1391" i="1"/>
  <c r="C1391" i="1"/>
  <c r="B1391" i="1"/>
  <c r="A1391" i="1"/>
  <c r="H1390" i="1"/>
  <c r="G1390" i="1"/>
  <c r="F1390" i="1"/>
  <c r="E1390" i="1"/>
  <c r="D1390" i="1"/>
  <c r="C1390" i="1"/>
  <c r="B1390" i="1"/>
  <c r="A1390" i="1"/>
  <c r="H1389" i="1"/>
  <c r="G1389" i="1"/>
  <c r="F1389" i="1"/>
  <c r="E1389" i="1"/>
  <c r="D1389" i="1"/>
  <c r="C1389" i="1"/>
  <c r="B1389" i="1"/>
  <c r="A1389" i="1"/>
  <c r="H1388" i="1"/>
  <c r="G1388" i="1"/>
  <c r="F1388" i="1"/>
  <c r="E1388" i="1"/>
  <c r="D1388" i="1"/>
  <c r="C1388" i="1"/>
  <c r="B1388" i="1"/>
  <c r="A1388" i="1"/>
  <c r="H1387" i="1"/>
  <c r="G1387" i="1"/>
  <c r="F1387" i="1"/>
  <c r="E1387" i="1"/>
  <c r="D1387" i="1"/>
  <c r="C1387" i="1"/>
  <c r="B1387" i="1"/>
  <c r="A1387" i="1"/>
  <c r="H1386" i="1"/>
  <c r="G1386" i="1"/>
  <c r="F1386" i="1"/>
  <c r="E1386" i="1"/>
  <c r="D1386" i="1"/>
  <c r="C1386" i="1"/>
  <c r="B1386" i="1"/>
  <c r="A1386" i="1"/>
  <c r="H1385" i="1"/>
  <c r="G1385" i="1"/>
  <c r="F1385" i="1"/>
  <c r="E1385" i="1"/>
  <c r="D1385" i="1"/>
  <c r="C1385" i="1"/>
  <c r="B1385" i="1"/>
  <c r="A1385" i="1"/>
  <c r="H1384" i="1"/>
  <c r="G1384" i="1"/>
  <c r="F1384" i="1"/>
  <c r="E1384" i="1"/>
  <c r="D1384" i="1"/>
  <c r="C1384" i="1"/>
  <c r="B1384" i="1"/>
  <c r="A1384" i="1"/>
  <c r="H1383" i="1"/>
  <c r="G1383" i="1"/>
  <c r="F1383" i="1"/>
  <c r="E1383" i="1"/>
  <c r="D1383" i="1"/>
  <c r="C1383" i="1"/>
  <c r="B1383" i="1"/>
  <c r="A1383" i="1"/>
  <c r="H1382" i="1"/>
  <c r="G1382" i="1"/>
  <c r="F1382" i="1"/>
  <c r="E1382" i="1"/>
  <c r="D1382" i="1"/>
  <c r="C1382" i="1"/>
  <c r="B1382" i="1"/>
  <c r="A1382" i="1"/>
  <c r="H1381" i="1"/>
  <c r="G1381" i="1"/>
  <c r="F1381" i="1"/>
  <c r="E1381" i="1"/>
  <c r="D1381" i="1"/>
  <c r="C1381" i="1"/>
  <c r="B1381" i="1"/>
  <c r="A1381" i="1"/>
  <c r="H1380" i="1"/>
  <c r="G1380" i="1"/>
  <c r="F1380" i="1"/>
  <c r="E1380" i="1"/>
  <c r="D1380" i="1"/>
  <c r="C1380" i="1"/>
  <c r="B1380" i="1"/>
  <c r="A1380" i="1"/>
  <c r="H1379" i="1"/>
  <c r="G1379" i="1"/>
  <c r="F1379" i="1"/>
  <c r="E1379" i="1"/>
  <c r="D1379" i="1"/>
  <c r="C1379" i="1"/>
  <c r="B1379" i="1"/>
  <c r="A1379" i="1"/>
  <c r="H1378" i="1"/>
  <c r="G1378" i="1"/>
  <c r="F1378" i="1"/>
  <c r="E1378" i="1"/>
  <c r="D1378" i="1"/>
  <c r="C1378" i="1"/>
  <c r="B1378" i="1"/>
  <c r="A1378" i="1"/>
  <c r="H1377" i="1"/>
  <c r="G1377" i="1"/>
  <c r="F1377" i="1"/>
  <c r="E1377" i="1"/>
  <c r="D1377" i="1"/>
  <c r="C1377" i="1"/>
  <c r="B1377" i="1"/>
  <c r="A1377" i="1"/>
  <c r="H1376" i="1"/>
  <c r="G1376" i="1"/>
  <c r="F1376" i="1"/>
  <c r="E1376" i="1"/>
  <c r="D1376" i="1"/>
  <c r="C1376" i="1"/>
  <c r="B1376" i="1"/>
  <c r="A1376" i="1"/>
  <c r="H1375" i="1"/>
  <c r="G1375" i="1"/>
  <c r="F1375" i="1"/>
  <c r="E1375" i="1"/>
  <c r="D1375" i="1"/>
  <c r="C1375" i="1"/>
  <c r="B1375" i="1"/>
  <c r="A1375" i="1"/>
  <c r="H1374" i="1"/>
  <c r="G1374" i="1"/>
  <c r="F1374" i="1"/>
  <c r="E1374" i="1"/>
  <c r="D1374" i="1"/>
  <c r="C1374" i="1"/>
  <c r="B1374" i="1"/>
  <c r="A1374" i="1"/>
  <c r="H1373" i="1"/>
  <c r="G1373" i="1"/>
  <c r="F1373" i="1"/>
  <c r="E1373" i="1"/>
  <c r="D1373" i="1"/>
  <c r="C1373" i="1"/>
  <c r="B1373" i="1"/>
  <c r="A1373" i="1"/>
  <c r="H1372" i="1"/>
  <c r="G1372" i="1"/>
  <c r="F1372" i="1"/>
  <c r="E1372" i="1"/>
  <c r="D1372" i="1"/>
  <c r="C1372" i="1"/>
  <c r="B1372" i="1"/>
  <c r="A1372" i="1"/>
  <c r="H1371" i="1"/>
  <c r="G1371" i="1"/>
  <c r="F1371" i="1"/>
  <c r="E1371" i="1"/>
  <c r="D1371" i="1"/>
  <c r="C1371" i="1"/>
  <c r="B1371" i="1"/>
  <c r="A1371" i="1"/>
  <c r="H1370" i="1"/>
  <c r="G1370" i="1"/>
  <c r="F1370" i="1"/>
  <c r="E1370" i="1"/>
  <c r="D1370" i="1"/>
  <c r="C1370" i="1"/>
  <c r="B1370" i="1"/>
  <c r="A1370" i="1"/>
  <c r="H1369" i="1"/>
  <c r="G1369" i="1"/>
  <c r="F1369" i="1"/>
  <c r="E1369" i="1"/>
  <c r="D1369" i="1"/>
  <c r="C1369" i="1"/>
  <c r="B1369" i="1"/>
  <c r="A1369" i="1"/>
  <c r="H1368" i="1"/>
  <c r="G1368" i="1"/>
  <c r="F1368" i="1"/>
  <c r="E1368" i="1"/>
  <c r="D1368" i="1"/>
  <c r="C1368" i="1"/>
  <c r="B1368" i="1"/>
  <c r="A1368" i="1"/>
  <c r="H1367" i="1"/>
  <c r="G1367" i="1"/>
  <c r="F1367" i="1"/>
  <c r="E1367" i="1"/>
  <c r="D1367" i="1"/>
  <c r="C1367" i="1"/>
  <c r="B1367" i="1"/>
  <c r="A1367" i="1"/>
  <c r="H1366" i="1"/>
  <c r="G1366" i="1"/>
  <c r="F1366" i="1"/>
  <c r="E1366" i="1"/>
  <c r="D1366" i="1"/>
  <c r="C1366" i="1"/>
  <c r="B1366" i="1"/>
  <c r="A1366" i="1"/>
  <c r="H1365" i="1"/>
  <c r="G1365" i="1"/>
  <c r="F1365" i="1"/>
  <c r="E1365" i="1"/>
  <c r="D1365" i="1"/>
  <c r="C1365" i="1"/>
  <c r="B1365" i="1"/>
  <c r="A1365" i="1"/>
  <c r="H1364" i="1"/>
  <c r="G1364" i="1"/>
  <c r="F1364" i="1"/>
  <c r="E1364" i="1"/>
  <c r="D1364" i="1"/>
  <c r="C1364" i="1"/>
  <c r="B1364" i="1"/>
  <c r="A1364" i="1"/>
  <c r="H1363" i="1"/>
  <c r="G1363" i="1"/>
  <c r="F1363" i="1"/>
  <c r="E1363" i="1"/>
  <c r="D1363" i="1"/>
  <c r="C1363" i="1"/>
  <c r="B1363" i="1"/>
  <c r="A1363" i="1"/>
  <c r="H1362" i="1"/>
  <c r="G1362" i="1"/>
  <c r="F1362" i="1"/>
  <c r="E1362" i="1"/>
  <c r="D1362" i="1"/>
  <c r="C1362" i="1"/>
  <c r="B1362" i="1"/>
  <c r="A1362" i="1"/>
  <c r="H1361" i="1"/>
  <c r="G1361" i="1"/>
  <c r="F1361" i="1"/>
  <c r="E1361" i="1"/>
  <c r="D1361" i="1"/>
  <c r="C1361" i="1"/>
  <c r="B1361" i="1"/>
  <c r="A1361" i="1"/>
  <c r="H1360" i="1"/>
  <c r="G1360" i="1"/>
  <c r="F1360" i="1"/>
  <c r="E1360" i="1"/>
  <c r="D1360" i="1"/>
  <c r="C1360" i="1"/>
  <c r="B1360" i="1"/>
  <c r="A1360" i="1"/>
  <c r="H1359" i="1"/>
  <c r="G1359" i="1"/>
  <c r="F1359" i="1"/>
  <c r="E1359" i="1"/>
  <c r="D1359" i="1"/>
  <c r="C1359" i="1"/>
  <c r="B1359" i="1"/>
  <c r="A1359" i="1"/>
  <c r="H1358" i="1"/>
  <c r="G1358" i="1"/>
  <c r="F1358" i="1"/>
  <c r="E1358" i="1"/>
  <c r="D1358" i="1"/>
  <c r="C1358" i="1"/>
  <c r="B1358" i="1"/>
  <c r="A1358" i="1"/>
  <c r="H1357" i="1"/>
  <c r="G1357" i="1"/>
  <c r="F1357" i="1"/>
  <c r="E1357" i="1"/>
  <c r="D1357" i="1"/>
  <c r="C1357" i="1"/>
  <c r="B1357" i="1"/>
  <c r="A1357" i="1"/>
  <c r="H1356" i="1"/>
  <c r="G1356" i="1"/>
  <c r="F1356" i="1"/>
  <c r="E1356" i="1"/>
  <c r="D1356" i="1"/>
  <c r="C1356" i="1"/>
  <c r="B1356" i="1"/>
  <c r="A1356" i="1"/>
  <c r="H1355" i="1"/>
  <c r="G1355" i="1"/>
  <c r="F1355" i="1"/>
  <c r="E1355" i="1"/>
  <c r="D1355" i="1"/>
  <c r="C1355" i="1"/>
  <c r="B1355" i="1"/>
  <c r="A1355" i="1"/>
  <c r="H1354" i="1"/>
  <c r="G1354" i="1"/>
  <c r="F1354" i="1"/>
  <c r="E1354" i="1"/>
  <c r="D1354" i="1"/>
  <c r="C1354" i="1"/>
  <c r="B1354" i="1"/>
  <c r="A1354" i="1"/>
  <c r="H1353" i="1"/>
  <c r="G1353" i="1"/>
  <c r="F1353" i="1"/>
  <c r="E1353" i="1"/>
  <c r="D1353" i="1"/>
  <c r="C1353" i="1"/>
  <c r="B1353" i="1"/>
  <c r="A1353" i="1"/>
  <c r="H1352" i="1"/>
  <c r="G1352" i="1"/>
  <c r="F1352" i="1"/>
  <c r="E1352" i="1"/>
  <c r="D1352" i="1"/>
  <c r="C1352" i="1"/>
  <c r="B1352" i="1"/>
  <c r="A1352" i="1"/>
  <c r="H1351" i="1"/>
  <c r="G1351" i="1"/>
  <c r="F1351" i="1"/>
  <c r="E1351" i="1"/>
  <c r="D1351" i="1"/>
  <c r="C1351" i="1"/>
  <c r="B1351" i="1"/>
  <c r="A1351" i="1"/>
  <c r="H1350" i="1"/>
  <c r="G1350" i="1"/>
  <c r="F1350" i="1"/>
  <c r="E1350" i="1"/>
  <c r="D1350" i="1"/>
  <c r="C1350" i="1"/>
  <c r="B1350" i="1"/>
  <c r="A1350" i="1"/>
  <c r="H1349" i="1"/>
  <c r="G1349" i="1"/>
  <c r="F1349" i="1"/>
  <c r="E1349" i="1"/>
  <c r="D1349" i="1"/>
  <c r="C1349" i="1"/>
  <c r="B1349" i="1"/>
  <c r="A1349" i="1"/>
  <c r="H1348" i="1"/>
  <c r="G1348" i="1"/>
  <c r="F1348" i="1"/>
  <c r="E1348" i="1"/>
  <c r="D1348" i="1"/>
  <c r="C1348" i="1"/>
  <c r="B1348" i="1"/>
  <c r="A1348" i="1"/>
  <c r="H1347" i="1"/>
  <c r="G1347" i="1"/>
  <c r="F1347" i="1"/>
  <c r="E1347" i="1"/>
  <c r="D1347" i="1"/>
  <c r="C1347" i="1"/>
  <c r="B1347" i="1"/>
  <c r="A1347" i="1"/>
  <c r="H1346" i="1"/>
  <c r="G1346" i="1"/>
  <c r="F1346" i="1"/>
  <c r="E1346" i="1"/>
  <c r="D1346" i="1"/>
  <c r="C1346" i="1"/>
  <c r="B1346" i="1"/>
  <c r="A1346" i="1"/>
  <c r="H1345" i="1"/>
  <c r="G1345" i="1"/>
  <c r="F1345" i="1"/>
  <c r="E1345" i="1"/>
  <c r="D1345" i="1"/>
  <c r="C1345" i="1"/>
  <c r="B1345" i="1"/>
  <c r="A1345" i="1"/>
  <c r="H1344" i="1"/>
  <c r="G1344" i="1"/>
  <c r="F1344" i="1"/>
  <c r="E1344" i="1"/>
  <c r="D1344" i="1"/>
  <c r="C1344" i="1"/>
  <c r="B1344" i="1"/>
  <c r="A1344" i="1"/>
  <c r="H1343" i="1"/>
  <c r="G1343" i="1"/>
  <c r="F1343" i="1"/>
  <c r="E1343" i="1"/>
  <c r="D1343" i="1"/>
  <c r="C1343" i="1"/>
  <c r="B1343" i="1"/>
  <c r="A1343" i="1"/>
  <c r="H1342" i="1"/>
  <c r="G1342" i="1"/>
  <c r="F1342" i="1"/>
  <c r="E1342" i="1"/>
  <c r="D1342" i="1"/>
  <c r="C1342" i="1"/>
  <c r="B1342" i="1"/>
  <c r="A1342" i="1"/>
  <c r="H1341" i="1"/>
  <c r="G1341" i="1"/>
  <c r="F1341" i="1"/>
  <c r="E1341" i="1"/>
  <c r="D1341" i="1"/>
  <c r="C1341" i="1"/>
  <c r="B1341" i="1"/>
  <c r="A1341" i="1"/>
  <c r="H1340" i="1"/>
  <c r="G1340" i="1"/>
  <c r="F1340" i="1"/>
  <c r="E1340" i="1"/>
  <c r="D1340" i="1"/>
  <c r="C1340" i="1"/>
  <c r="B1340" i="1"/>
  <c r="A1340" i="1"/>
  <c r="H1339" i="1"/>
  <c r="G1339" i="1"/>
  <c r="F1339" i="1"/>
  <c r="E1339" i="1"/>
  <c r="D1339" i="1"/>
  <c r="C1339" i="1"/>
  <c r="B1339" i="1"/>
  <c r="A1339" i="1"/>
  <c r="H1338" i="1"/>
  <c r="G1338" i="1"/>
  <c r="F1338" i="1"/>
  <c r="E1338" i="1"/>
  <c r="D1338" i="1"/>
  <c r="C1338" i="1"/>
  <c r="B1338" i="1"/>
  <c r="A1338" i="1"/>
  <c r="H1337" i="1"/>
  <c r="G1337" i="1"/>
  <c r="F1337" i="1"/>
  <c r="E1337" i="1"/>
  <c r="D1337" i="1"/>
  <c r="C1337" i="1"/>
  <c r="B1337" i="1"/>
  <c r="A1337" i="1"/>
  <c r="H1336" i="1"/>
  <c r="G1336" i="1"/>
  <c r="F1336" i="1"/>
  <c r="E1336" i="1"/>
  <c r="D1336" i="1"/>
  <c r="C1336" i="1"/>
  <c r="B1336" i="1"/>
  <c r="A1336" i="1"/>
  <c r="H1335" i="1"/>
  <c r="G1335" i="1"/>
  <c r="F1335" i="1"/>
  <c r="E1335" i="1"/>
  <c r="D1335" i="1"/>
  <c r="C1335" i="1"/>
  <c r="B1335" i="1"/>
  <c r="A1335" i="1"/>
  <c r="H1334" i="1"/>
  <c r="G1334" i="1"/>
  <c r="F1334" i="1"/>
  <c r="E1334" i="1"/>
  <c r="D1334" i="1"/>
  <c r="C1334" i="1"/>
  <c r="B1334" i="1"/>
  <c r="A1334" i="1"/>
  <c r="H1333" i="1"/>
  <c r="G1333" i="1"/>
  <c r="F1333" i="1"/>
  <c r="E1333" i="1"/>
  <c r="D1333" i="1"/>
  <c r="C1333" i="1"/>
  <c r="B1333" i="1"/>
  <c r="A1333" i="1"/>
  <c r="H1332" i="1"/>
  <c r="G1332" i="1"/>
  <c r="F1332" i="1"/>
  <c r="E1332" i="1"/>
  <c r="D1332" i="1"/>
  <c r="C1332" i="1"/>
  <c r="B1332" i="1"/>
  <c r="A1332" i="1"/>
  <c r="H1331" i="1"/>
  <c r="G1331" i="1"/>
  <c r="F1331" i="1"/>
  <c r="E1331" i="1"/>
  <c r="D1331" i="1"/>
  <c r="C1331" i="1"/>
  <c r="B1331" i="1"/>
  <c r="A1331" i="1"/>
  <c r="H1330" i="1"/>
  <c r="G1330" i="1"/>
  <c r="F1330" i="1"/>
  <c r="E1330" i="1"/>
  <c r="D1330" i="1"/>
  <c r="C1330" i="1"/>
  <c r="B1330" i="1"/>
  <c r="A1330" i="1"/>
  <c r="H1329" i="1"/>
  <c r="G1329" i="1"/>
  <c r="F1329" i="1"/>
  <c r="E1329" i="1"/>
  <c r="D1329" i="1"/>
  <c r="C1329" i="1"/>
  <c r="B1329" i="1"/>
  <c r="A1329" i="1"/>
  <c r="H1328" i="1"/>
  <c r="G1328" i="1"/>
  <c r="F1328" i="1"/>
  <c r="E1328" i="1"/>
  <c r="D1328" i="1"/>
  <c r="C1328" i="1"/>
  <c r="B1328" i="1"/>
  <c r="A1328" i="1"/>
  <c r="H1327" i="1"/>
  <c r="G1327" i="1"/>
  <c r="F1327" i="1"/>
  <c r="E1327" i="1"/>
  <c r="D1327" i="1"/>
  <c r="C1327" i="1"/>
  <c r="B1327" i="1"/>
  <c r="A1327" i="1"/>
  <c r="H1326" i="1"/>
  <c r="G1326" i="1"/>
  <c r="F1326" i="1"/>
  <c r="E1326" i="1"/>
  <c r="D1326" i="1"/>
  <c r="C1326" i="1"/>
  <c r="B1326" i="1"/>
  <c r="A1326" i="1"/>
  <c r="H1325" i="1"/>
  <c r="G1325" i="1"/>
  <c r="F1325" i="1"/>
  <c r="E1325" i="1"/>
  <c r="D1325" i="1"/>
  <c r="C1325" i="1"/>
  <c r="B1325" i="1"/>
  <c r="A1325" i="1"/>
  <c r="H1324" i="1"/>
  <c r="G1324" i="1"/>
  <c r="F1324" i="1"/>
  <c r="E1324" i="1"/>
  <c r="D1324" i="1"/>
  <c r="C1324" i="1"/>
  <c r="B1324" i="1"/>
  <c r="A1324" i="1"/>
  <c r="H1323" i="1"/>
  <c r="G1323" i="1"/>
  <c r="F1323" i="1"/>
  <c r="E1323" i="1"/>
  <c r="D1323" i="1"/>
  <c r="C1323" i="1"/>
  <c r="B1323" i="1"/>
  <c r="A1323" i="1"/>
  <c r="H1322" i="1"/>
  <c r="G1322" i="1"/>
  <c r="F1322" i="1"/>
  <c r="E1322" i="1"/>
  <c r="D1322" i="1"/>
  <c r="C1322" i="1"/>
  <c r="B1322" i="1"/>
  <c r="A1322" i="1"/>
  <c r="H1321" i="1"/>
  <c r="G1321" i="1"/>
  <c r="F1321" i="1"/>
  <c r="E1321" i="1"/>
  <c r="D1321" i="1"/>
  <c r="C1321" i="1"/>
  <c r="B1321" i="1"/>
  <c r="A1321" i="1"/>
  <c r="H1320" i="1"/>
  <c r="G1320" i="1"/>
  <c r="F1320" i="1"/>
  <c r="E1320" i="1"/>
  <c r="D1320" i="1"/>
  <c r="C1320" i="1"/>
  <c r="B1320" i="1"/>
  <c r="A1320" i="1"/>
  <c r="H1319" i="1"/>
  <c r="G1319" i="1"/>
  <c r="F1319" i="1"/>
  <c r="E1319" i="1"/>
  <c r="D1319" i="1"/>
  <c r="C1319" i="1"/>
  <c r="B1319" i="1"/>
  <c r="A1319" i="1"/>
  <c r="H1318" i="1"/>
  <c r="G1318" i="1"/>
  <c r="F1318" i="1"/>
  <c r="E1318" i="1"/>
  <c r="D1318" i="1"/>
  <c r="C1318" i="1"/>
  <c r="B1318" i="1"/>
  <c r="A1318" i="1"/>
  <c r="H1317" i="1"/>
  <c r="G1317" i="1"/>
  <c r="F1317" i="1"/>
  <c r="E1317" i="1"/>
  <c r="D1317" i="1"/>
  <c r="C1317" i="1"/>
  <c r="B1317" i="1"/>
  <c r="A1317" i="1"/>
  <c r="H1316" i="1"/>
  <c r="G1316" i="1"/>
  <c r="F1316" i="1"/>
  <c r="E1316" i="1"/>
  <c r="D1316" i="1"/>
  <c r="C1316" i="1"/>
  <c r="B1316" i="1"/>
  <c r="A1316" i="1"/>
  <c r="H1315" i="1"/>
  <c r="G1315" i="1"/>
  <c r="F1315" i="1"/>
  <c r="E1315" i="1"/>
  <c r="D1315" i="1"/>
  <c r="C1315" i="1"/>
  <c r="B1315" i="1"/>
  <c r="A1315" i="1"/>
  <c r="H1314" i="1"/>
  <c r="G1314" i="1"/>
  <c r="F1314" i="1"/>
  <c r="E1314" i="1"/>
  <c r="D1314" i="1"/>
  <c r="C1314" i="1"/>
  <c r="B1314" i="1"/>
  <c r="A1314" i="1"/>
  <c r="H1313" i="1"/>
  <c r="G1313" i="1"/>
  <c r="F1313" i="1"/>
  <c r="E1313" i="1"/>
  <c r="D1313" i="1"/>
  <c r="C1313" i="1"/>
  <c r="B1313" i="1"/>
  <c r="A1313" i="1"/>
  <c r="H1312" i="1"/>
  <c r="G1312" i="1"/>
  <c r="F1312" i="1"/>
  <c r="E1312" i="1"/>
  <c r="D1312" i="1"/>
  <c r="C1312" i="1"/>
  <c r="B1312" i="1"/>
  <c r="A1312" i="1"/>
  <c r="H1311" i="1"/>
  <c r="G1311" i="1"/>
  <c r="F1311" i="1"/>
  <c r="E1311" i="1"/>
  <c r="D1311" i="1"/>
  <c r="C1311" i="1"/>
  <c r="B1311" i="1"/>
  <c r="A1311" i="1"/>
  <c r="H1310" i="1"/>
  <c r="G1310" i="1"/>
  <c r="F1310" i="1"/>
  <c r="E1310" i="1"/>
  <c r="D1310" i="1"/>
  <c r="C1310" i="1"/>
  <c r="B1310" i="1"/>
  <c r="A1310" i="1"/>
  <c r="H1309" i="1"/>
  <c r="G1309" i="1"/>
  <c r="F1309" i="1"/>
  <c r="E1309" i="1"/>
  <c r="D1309" i="1"/>
  <c r="C1309" i="1"/>
  <c r="B1309" i="1"/>
  <c r="A1309" i="1"/>
  <c r="H1308" i="1"/>
  <c r="G1308" i="1"/>
  <c r="F1308" i="1"/>
  <c r="E1308" i="1"/>
  <c r="D1308" i="1"/>
  <c r="C1308" i="1"/>
  <c r="B1308" i="1"/>
  <c r="A1308" i="1"/>
  <c r="H1307" i="1"/>
  <c r="G1307" i="1"/>
  <c r="F1307" i="1"/>
  <c r="E1307" i="1"/>
  <c r="D1307" i="1"/>
  <c r="C1307" i="1"/>
  <c r="B1307" i="1"/>
  <c r="A1307" i="1"/>
  <c r="H1306" i="1"/>
  <c r="G1306" i="1"/>
  <c r="F1306" i="1"/>
  <c r="E1306" i="1"/>
  <c r="D1306" i="1"/>
  <c r="C1306" i="1"/>
  <c r="B1306" i="1"/>
  <c r="A1306" i="1"/>
  <c r="H1305" i="1"/>
  <c r="G1305" i="1"/>
  <c r="F1305" i="1"/>
  <c r="E1305" i="1"/>
  <c r="D1305" i="1"/>
  <c r="C1305" i="1"/>
  <c r="B1305" i="1"/>
  <c r="A1305" i="1"/>
  <c r="H1304" i="1"/>
  <c r="G1304" i="1"/>
  <c r="F1304" i="1"/>
  <c r="E1304" i="1"/>
  <c r="D1304" i="1"/>
  <c r="C1304" i="1"/>
  <c r="B1304" i="1"/>
  <c r="A1304" i="1"/>
  <c r="H1303" i="1"/>
  <c r="G1303" i="1"/>
  <c r="F1303" i="1"/>
  <c r="E1303" i="1"/>
  <c r="D1303" i="1"/>
  <c r="C1303" i="1"/>
  <c r="B1303" i="1"/>
  <c r="A1303" i="1"/>
  <c r="H1302" i="1"/>
  <c r="G1302" i="1"/>
  <c r="F1302" i="1"/>
  <c r="E1302" i="1"/>
  <c r="D1302" i="1"/>
  <c r="C1302" i="1"/>
  <c r="B1302" i="1"/>
  <c r="A1302" i="1"/>
  <c r="H1301" i="1"/>
  <c r="G1301" i="1"/>
  <c r="F1301" i="1"/>
  <c r="E1301" i="1"/>
  <c r="D1301" i="1"/>
  <c r="C1301" i="1"/>
  <c r="B1301" i="1"/>
  <c r="A1301" i="1"/>
  <c r="H1300" i="1"/>
  <c r="G1300" i="1"/>
  <c r="F1300" i="1"/>
  <c r="E1300" i="1"/>
  <c r="D1300" i="1"/>
  <c r="C1300" i="1"/>
  <c r="B1300" i="1"/>
  <c r="A1300" i="1"/>
  <c r="H1299" i="1"/>
  <c r="G1299" i="1"/>
  <c r="F1299" i="1"/>
  <c r="E1299" i="1"/>
  <c r="D1299" i="1"/>
  <c r="C1299" i="1"/>
  <c r="B1299" i="1"/>
  <c r="A1299" i="1"/>
  <c r="H1298" i="1"/>
  <c r="G1298" i="1"/>
  <c r="F1298" i="1"/>
  <c r="E1298" i="1"/>
  <c r="D1298" i="1"/>
  <c r="C1298" i="1"/>
  <c r="B1298" i="1"/>
  <c r="A1298" i="1"/>
  <c r="H1297" i="1"/>
  <c r="G1297" i="1"/>
  <c r="F1297" i="1"/>
  <c r="E1297" i="1"/>
  <c r="D1297" i="1"/>
  <c r="C1297" i="1"/>
  <c r="B1297" i="1"/>
  <c r="A1297" i="1"/>
  <c r="H1296" i="1"/>
  <c r="G1296" i="1"/>
  <c r="F1296" i="1"/>
  <c r="E1296" i="1"/>
  <c r="D1296" i="1"/>
  <c r="C1296" i="1"/>
  <c r="B1296" i="1"/>
  <c r="A1296" i="1"/>
  <c r="H1295" i="1"/>
  <c r="G1295" i="1"/>
  <c r="F1295" i="1"/>
  <c r="E1295" i="1"/>
  <c r="D1295" i="1"/>
  <c r="C1295" i="1"/>
  <c r="B1295" i="1"/>
  <c r="A1295" i="1"/>
  <c r="H1294" i="1"/>
  <c r="G1294" i="1"/>
  <c r="F1294" i="1"/>
  <c r="E1294" i="1"/>
  <c r="D1294" i="1"/>
  <c r="C1294" i="1"/>
  <c r="B1294" i="1"/>
  <c r="A1294" i="1"/>
  <c r="H1293" i="1"/>
  <c r="G1293" i="1"/>
  <c r="F1293" i="1"/>
  <c r="E1293" i="1"/>
  <c r="D1293" i="1"/>
  <c r="C1293" i="1"/>
  <c r="B1293" i="1"/>
  <c r="A1293" i="1"/>
  <c r="H1292" i="1"/>
  <c r="G1292" i="1"/>
  <c r="F1292" i="1"/>
  <c r="E1292" i="1"/>
  <c r="D1292" i="1"/>
  <c r="C1292" i="1"/>
  <c r="B1292" i="1"/>
  <c r="A1292" i="1"/>
  <c r="H1291" i="1"/>
  <c r="G1291" i="1"/>
  <c r="F1291" i="1"/>
  <c r="E1291" i="1"/>
  <c r="D1291" i="1"/>
  <c r="C1291" i="1"/>
  <c r="B1291" i="1"/>
  <c r="A1291" i="1"/>
  <c r="H1290" i="1"/>
  <c r="G1290" i="1"/>
  <c r="F1290" i="1"/>
  <c r="E1290" i="1"/>
  <c r="D1290" i="1"/>
  <c r="C1290" i="1"/>
  <c r="B1290" i="1"/>
  <c r="A1290" i="1"/>
  <c r="H1289" i="1"/>
  <c r="G1289" i="1"/>
  <c r="F1289" i="1"/>
  <c r="E1289" i="1"/>
  <c r="D1289" i="1"/>
  <c r="C1289" i="1"/>
  <c r="B1289" i="1"/>
  <c r="A1289" i="1"/>
  <c r="H1288" i="1"/>
  <c r="G1288" i="1"/>
  <c r="F1288" i="1"/>
  <c r="E1288" i="1"/>
  <c r="D1288" i="1"/>
  <c r="C1288" i="1"/>
  <c r="B1288" i="1"/>
  <c r="A1288" i="1"/>
  <c r="H1287" i="1"/>
  <c r="G1287" i="1"/>
  <c r="F1287" i="1"/>
  <c r="E1287" i="1"/>
  <c r="D1287" i="1"/>
  <c r="C1287" i="1"/>
  <c r="B1287" i="1"/>
  <c r="A1287" i="1"/>
  <c r="H1286" i="1"/>
  <c r="G1286" i="1"/>
  <c r="F1286" i="1"/>
  <c r="E1286" i="1"/>
  <c r="D1286" i="1"/>
  <c r="C1286" i="1"/>
  <c r="B1286" i="1"/>
  <c r="A1286" i="1"/>
  <c r="H1285" i="1"/>
  <c r="G1285" i="1"/>
  <c r="F1285" i="1"/>
  <c r="E1285" i="1"/>
  <c r="D1285" i="1"/>
  <c r="C1285" i="1"/>
  <c r="B1285" i="1"/>
  <c r="A1285" i="1"/>
  <c r="H1284" i="1"/>
  <c r="G1284" i="1"/>
  <c r="F1284" i="1"/>
  <c r="E1284" i="1"/>
  <c r="D1284" i="1"/>
  <c r="C1284" i="1"/>
  <c r="B1284" i="1"/>
  <c r="A1284" i="1"/>
  <c r="H1283" i="1"/>
  <c r="G1283" i="1"/>
  <c r="F1283" i="1"/>
  <c r="E1283" i="1"/>
  <c r="D1283" i="1"/>
  <c r="C1283" i="1"/>
  <c r="B1283" i="1"/>
  <c r="A1283" i="1"/>
  <c r="H1282" i="1"/>
  <c r="G1282" i="1"/>
  <c r="F1282" i="1"/>
  <c r="E1282" i="1"/>
  <c r="D1282" i="1"/>
  <c r="C1282" i="1"/>
  <c r="B1282" i="1"/>
  <c r="A1282" i="1"/>
  <c r="H1281" i="1"/>
  <c r="G1281" i="1"/>
  <c r="F1281" i="1"/>
  <c r="E1281" i="1"/>
  <c r="D1281" i="1"/>
  <c r="C1281" i="1"/>
  <c r="B1281" i="1"/>
  <c r="A1281" i="1"/>
  <c r="H1280" i="1"/>
  <c r="G1280" i="1"/>
  <c r="F1280" i="1"/>
  <c r="E1280" i="1"/>
  <c r="D1280" i="1"/>
  <c r="C1280" i="1"/>
  <c r="B1280" i="1"/>
  <c r="A1280" i="1"/>
  <c r="H1279" i="1"/>
  <c r="G1279" i="1"/>
  <c r="F1279" i="1"/>
  <c r="E1279" i="1"/>
  <c r="D1279" i="1"/>
  <c r="C1279" i="1"/>
  <c r="B1279" i="1"/>
  <c r="A1279" i="1"/>
  <c r="H1278" i="1"/>
  <c r="G1278" i="1"/>
  <c r="F1278" i="1"/>
  <c r="E1278" i="1"/>
  <c r="D1278" i="1"/>
  <c r="C1278" i="1"/>
  <c r="B1278" i="1"/>
  <c r="A1278" i="1"/>
  <c r="H1277" i="1"/>
  <c r="G1277" i="1"/>
  <c r="F1277" i="1"/>
  <c r="E1277" i="1"/>
  <c r="D1277" i="1"/>
  <c r="C1277" i="1"/>
  <c r="B1277" i="1"/>
  <c r="A1277" i="1"/>
  <c r="H1276" i="1"/>
  <c r="G1276" i="1"/>
  <c r="F1276" i="1"/>
  <c r="E1276" i="1"/>
  <c r="D1276" i="1"/>
  <c r="C1276" i="1"/>
  <c r="B1276" i="1"/>
  <c r="A1276" i="1"/>
  <c r="H1275" i="1"/>
  <c r="G1275" i="1"/>
  <c r="F1275" i="1"/>
  <c r="E1275" i="1"/>
  <c r="D1275" i="1"/>
  <c r="C1275" i="1"/>
  <c r="B1275" i="1"/>
  <c r="A1275" i="1"/>
  <c r="H1274" i="1"/>
  <c r="G1274" i="1"/>
  <c r="F1274" i="1"/>
  <c r="E1274" i="1"/>
  <c r="D1274" i="1"/>
  <c r="C1274" i="1"/>
  <c r="B1274" i="1"/>
  <c r="A1274" i="1"/>
  <c r="H1273" i="1"/>
  <c r="G1273" i="1"/>
  <c r="F1273" i="1"/>
  <c r="E1273" i="1"/>
  <c r="D1273" i="1"/>
  <c r="C1273" i="1"/>
  <c r="B1273" i="1"/>
  <c r="A1273" i="1"/>
  <c r="H1272" i="1"/>
  <c r="G1272" i="1"/>
  <c r="F1272" i="1"/>
  <c r="E1272" i="1"/>
  <c r="D1272" i="1"/>
  <c r="C1272" i="1"/>
  <c r="B1272" i="1"/>
  <c r="A1272" i="1"/>
  <c r="H1271" i="1"/>
  <c r="G1271" i="1"/>
  <c r="F1271" i="1"/>
  <c r="E1271" i="1"/>
  <c r="D1271" i="1"/>
  <c r="C1271" i="1"/>
  <c r="B1271" i="1"/>
  <c r="A1271" i="1"/>
  <c r="H1270" i="1"/>
  <c r="G1270" i="1"/>
  <c r="F1270" i="1"/>
  <c r="E1270" i="1"/>
  <c r="D1270" i="1"/>
  <c r="C1270" i="1"/>
  <c r="B1270" i="1"/>
  <c r="A1270" i="1"/>
  <c r="H1269" i="1"/>
  <c r="G1269" i="1"/>
  <c r="F1269" i="1"/>
  <c r="E1269" i="1"/>
  <c r="D1269" i="1"/>
  <c r="C1269" i="1"/>
  <c r="B1269" i="1"/>
  <c r="A1269" i="1"/>
  <c r="H1268" i="1"/>
  <c r="G1268" i="1"/>
  <c r="F1268" i="1"/>
  <c r="E1268" i="1"/>
  <c r="D1268" i="1"/>
  <c r="C1268" i="1"/>
  <c r="B1268" i="1"/>
  <c r="A1268" i="1"/>
  <c r="H1267" i="1"/>
  <c r="G1267" i="1"/>
  <c r="F1267" i="1"/>
  <c r="E1267" i="1"/>
  <c r="D1267" i="1"/>
  <c r="C1267" i="1"/>
  <c r="B1267" i="1"/>
  <c r="A1267" i="1"/>
  <c r="H1266" i="1"/>
  <c r="G1266" i="1"/>
  <c r="F1266" i="1"/>
  <c r="E1266" i="1"/>
  <c r="D1266" i="1"/>
  <c r="C1266" i="1"/>
  <c r="B1266" i="1"/>
  <c r="A1266" i="1"/>
  <c r="H1265" i="1"/>
  <c r="G1265" i="1"/>
  <c r="F1265" i="1"/>
  <c r="E1265" i="1"/>
  <c r="D1265" i="1"/>
  <c r="C1265" i="1"/>
  <c r="B1265" i="1"/>
  <c r="A1265" i="1"/>
  <c r="H1264" i="1"/>
  <c r="G1264" i="1"/>
  <c r="F1264" i="1"/>
  <c r="E1264" i="1"/>
  <c r="D1264" i="1"/>
  <c r="C1264" i="1"/>
  <c r="B1264" i="1"/>
  <c r="A1264" i="1"/>
  <c r="H1263" i="1"/>
  <c r="G1263" i="1"/>
  <c r="F1263" i="1"/>
  <c r="E1263" i="1"/>
  <c r="D1263" i="1"/>
  <c r="C1263" i="1"/>
  <c r="B1263" i="1"/>
  <c r="A1263" i="1"/>
  <c r="H1262" i="1"/>
  <c r="G1262" i="1"/>
  <c r="F1262" i="1"/>
  <c r="E1262" i="1"/>
  <c r="D1262" i="1"/>
  <c r="C1262" i="1"/>
  <c r="B1262" i="1"/>
  <c r="A1262" i="1"/>
  <c r="H1261" i="1"/>
  <c r="G1261" i="1"/>
  <c r="F1261" i="1"/>
  <c r="E1261" i="1"/>
  <c r="D1261" i="1"/>
  <c r="C1261" i="1"/>
  <c r="B1261" i="1"/>
  <c r="A1261" i="1"/>
  <c r="H1260" i="1"/>
  <c r="G1260" i="1"/>
  <c r="F1260" i="1"/>
  <c r="E1260" i="1"/>
  <c r="D1260" i="1"/>
  <c r="C1260" i="1"/>
  <c r="B1260" i="1"/>
  <c r="A1260" i="1"/>
  <c r="H1259" i="1"/>
  <c r="G1259" i="1"/>
  <c r="F1259" i="1"/>
  <c r="E1259" i="1"/>
  <c r="D1259" i="1"/>
  <c r="C1259" i="1"/>
  <c r="B1259" i="1"/>
  <c r="A1259" i="1"/>
  <c r="H1258" i="1"/>
  <c r="G1258" i="1"/>
  <c r="F1258" i="1"/>
  <c r="E1258" i="1"/>
  <c r="D1258" i="1"/>
  <c r="C1258" i="1"/>
  <c r="B1258" i="1"/>
  <c r="A1258" i="1"/>
  <c r="H1257" i="1"/>
  <c r="G1257" i="1"/>
  <c r="F1257" i="1"/>
  <c r="E1257" i="1"/>
  <c r="D1257" i="1"/>
  <c r="C1257" i="1"/>
  <c r="B1257" i="1"/>
  <c r="A1257" i="1"/>
  <c r="H1256" i="1"/>
  <c r="G1256" i="1"/>
  <c r="F1256" i="1"/>
  <c r="E1256" i="1"/>
  <c r="D1256" i="1"/>
  <c r="C1256" i="1"/>
  <c r="B1256" i="1"/>
  <c r="A1256" i="1"/>
  <c r="H1255" i="1"/>
  <c r="G1255" i="1"/>
  <c r="F1255" i="1"/>
  <c r="E1255" i="1"/>
  <c r="D1255" i="1"/>
  <c r="C1255" i="1"/>
  <c r="B1255" i="1"/>
  <c r="A1255" i="1"/>
  <c r="H1254" i="1"/>
  <c r="G1254" i="1"/>
  <c r="F1254" i="1"/>
  <c r="E1254" i="1"/>
  <c r="D1254" i="1"/>
  <c r="C1254" i="1"/>
  <c r="B1254" i="1"/>
  <c r="A1254" i="1"/>
  <c r="H1253" i="1"/>
  <c r="G1253" i="1"/>
  <c r="F1253" i="1"/>
  <c r="E1253" i="1"/>
  <c r="D1253" i="1"/>
  <c r="C1253" i="1"/>
  <c r="B1253" i="1"/>
  <c r="A1253" i="1"/>
  <c r="H1252" i="1"/>
  <c r="G1252" i="1"/>
  <c r="F1252" i="1"/>
  <c r="E1252" i="1"/>
  <c r="D1252" i="1"/>
  <c r="C1252" i="1"/>
  <c r="B1252" i="1"/>
  <c r="A1252" i="1"/>
  <c r="H1251" i="1"/>
  <c r="G1251" i="1"/>
  <c r="F1251" i="1"/>
  <c r="E1251" i="1"/>
  <c r="D1251" i="1"/>
  <c r="C1251" i="1"/>
  <c r="B1251" i="1"/>
  <c r="A1251" i="1"/>
  <c r="H1250" i="1"/>
  <c r="G1250" i="1"/>
  <c r="F1250" i="1"/>
  <c r="E1250" i="1"/>
  <c r="D1250" i="1"/>
  <c r="C1250" i="1"/>
  <c r="B1250" i="1"/>
  <c r="A1250" i="1"/>
  <c r="H1249" i="1"/>
  <c r="G1249" i="1"/>
  <c r="F1249" i="1"/>
  <c r="E1249" i="1"/>
  <c r="D1249" i="1"/>
  <c r="C1249" i="1"/>
  <c r="B1249" i="1"/>
  <c r="A1249" i="1"/>
  <c r="H1248" i="1"/>
  <c r="G1248" i="1"/>
  <c r="F1248" i="1"/>
  <c r="E1248" i="1"/>
  <c r="D1248" i="1"/>
  <c r="C1248" i="1"/>
  <c r="B1248" i="1"/>
  <c r="A1248" i="1"/>
  <c r="H1247" i="1"/>
  <c r="G1247" i="1"/>
  <c r="F1247" i="1"/>
  <c r="E1247" i="1"/>
  <c r="D1247" i="1"/>
  <c r="C1247" i="1"/>
  <c r="B1247" i="1"/>
  <c r="A1247" i="1"/>
  <c r="H1246" i="1"/>
  <c r="G1246" i="1"/>
  <c r="F1246" i="1"/>
  <c r="E1246" i="1"/>
  <c r="D1246" i="1"/>
  <c r="C1246" i="1"/>
  <c r="B1246" i="1"/>
  <c r="A1246" i="1"/>
  <c r="H1245" i="1"/>
  <c r="G1245" i="1"/>
  <c r="F1245" i="1"/>
  <c r="E1245" i="1"/>
  <c r="D1245" i="1"/>
  <c r="C1245" i="1"/>
  <c r="B1245" i="1"/>
  <c r="A1245" i="1"/>
  <c r="H1244" i="1"/>
  <c r="G1244" i="1"/>
  <c r="F1244" i="1"/>
  <c r="E1244" i="1"/>
  <c r="D1244" i="1"/>
  <c r="C1244" i="1"/>
  <c r="B1244" i="1"/>
  <c r="A1244" i="1"/>
  <c r="H1243" i="1"/>
  <c r="G1243" i="1"/>
  <c r="F1243" i="1"/>
  <c r="E1243" i="1"/>
  <c r="D1243" i="1"/>
  <c r="C1243" i="1"/>
  <c r="B1243" i="1"/>
  <c r="A1243" i="1"/>
  <c r="H1242" i="1"/>
  <c r="G1242" i="1"/>
  <c r="F1242" i="1"/>
  <c r="E1242" i="1"/>
  <c r="D1242" i="1"/>
  <c r="C1242" i="1"/>
  <c r="B1242" i="1"/>
  <c r="A1242" i="1"/>
  <c r="H1241" i="1"/>
  <c r="G1241" i="1"/>
  <c r="F1241" i="1"/>
  <c r="E1241" i="1"/>
  <c r="D1241" i="1"/>
  <c r="C1241" i="1"/>
  <c r="B1241" i="1"/>
  <c r="A1241" i="1"/>
  <c r="H1240" i="1"/>
  <c r="G1240" i="1"/>
  <c r="F1240" i="1"/>
  <c r="E1240" i="1"/>
  <c r="D1240" i="1"/>
  <c r="C1240" i="1"/>
  <c r="B1240" i="1"/>
  <c r="A1240" i="1"/>
  <c r="H1239" i="1"/>
  <c r="G1239" i="1"/>
  <c r="F1239" i="1"/>
  <c r="E1239" i="1"/>
  <c r="D1239" i="1"/>
  <c r="C1239" i="1"/>
  <c r="B1239" i="1"/>
  <c r="A1239" i="1"/>
  <c r="H1238" i="1"/>
  <c r="G1238" i="1"/>
  <c r="F1238" i="1"/>
  <c r="E1238" i="1"/>
  <c r="D1238" i="1"/>
  <c r="C1238" i="1"/>
  <c r="B1238" i="1"/>
  <c r="A1238" i="1"/>
  <c r="H1237" i="1"/>
  <c r="G1237" i="1"/>
  <c r="F1237" i="1"/>
  <c r="E1237" i="1"/>
  <c r="D1237" i="1"/>
  <c r="C1237" i="1"/>
  <c r="B1237" i="1"/>
  <c r="A1237" i="1"/>
  <c r="H1236" i="1"/>
  <c r="G1236" i="1"/>
  <c r="F1236" i="1"/>
  <c r="E1236" i="1"/>
  <c r="D1236" i="1"/>
  <c r="C1236" i="1"/>
  <c r="B1236" i="1"/>
  <c r="A1236" i="1"/>
  <c r="H1235" i="1"/>
  <c r="G1235" i="1"/>
  <c r="F1235" i="1"/>
  <c r="E1235" i="1"/>
  <c r="D1235" i="1"/>
  <c r="C1235" i="1"/>
  <c r="B1235" i="1"/>
  <c r="A1235" i="1"/>
  <c r="H1234" i="1"/>
  <c r="G1234" i="1"/>
  <c r="F1234" i="1"/>
  <c r="E1234" i="1"/>
  <c r="D1234" i="1"/>
  <c r="C1234" i="1"/>
  <c r="B1234" i="1"/>
  <c r="A1234" i="1"/>
  <c r="H1233" i="1"/>
  <c r="G1233" i="1"/>
  <c r="F1233" i="1"/>
  <c r="E1233" i="1"/>
  <c r="D1233" i="1"/>
  <c r="C1233" i="1"/>
  <c r="B1233" i="1"/>
  <c r="A1233" i="1"/>
  <c r="H1232" i="1"/>
  <c r="G1232" i="1"/>
  <c r="F1232" i="1"/>
  <c r="E1232" i="1"/>
  <c r="D1232" i="1"/>
  <c r="C1232" i="1"/>
  <c r="B1232" i="1"/>
  <c r="A1232" i="1"/>
  <c r="H1231" i="1"/>
  <c r="G1231" i="1"/>
  <c r="F1231" i="1"/>
  <c r="E1231" i="1"/>
  <c r="D1231" i="1"/>
  <c r="C1231" i="1"/>
  <c r="B1231" i="1"/>
  <c r="A1231" i="1"/>
  <c r="H1230" i="1"/>
  <c r="G1230" i="1"/>
  <c r="F1230" i="1"/>
  <c r="E1230" i="1"/>
  <c r="D1230" i="1"/>
  <c r="C1230" i="1"/>
  <c r="B1230" i="1"/>
  <c r="A1230" i="1"/>
  <c r="H1229" i="1"/>
  <c r="G1229" i="1"/>
  <c r="F1229" i="1"/>
  <c r="E1229" i="1"/>
  <c r="D1229" i="1"/>
  <c r="C1229" i="1"/>
  <c r="B1229" i="1"/>
  <c r="A1229" i="1"/>
  <c r="H1228" i="1"/>
  <c r="G1228" i="1"/>
  <c r="F1228" i="1"/>
  <c r="E1228" i="1"/>
  <c r="D1228" i="1"/>
  <c r="C1228" i="1"/>
  <c r="B1228" i="1"/>
  <c r="A1228" i="1"/>
  <c r="H1227" i="1"/>
  <c r="G1227" i="1"/>
  <c r="F1227" i="1"/>
  <c r="E1227" i="1"/>
  <c r="D1227" i="1"/>
  <c r="C1227" i="1"/>
  <c r="B1227" i="1"/>
  <c r="A1227" i="1"/>
  <c r="H1226" i="1"/>
  <c r="G1226" i="1"/>
  <c r="F1226" i="1"/>
  <c r="E1226" i="1"/>
  <c r="D1226" i="1"/>
  <c r="C1226" i="1"/>
  <c r="B1226" i="1"/>
  <c r="A1226" i="1"/>
  <c r="H1225" i="1"/>
  <c r="G1225" i="1"/>
  <c r="F1225" i="1"/>
  <c r="E1225" i="1"/>
  <c r="D1225" i="1"/>
  <c r="C1225" i="1"/>
  <c r="B1225" i="1"/>
  <c r="A1225" i="1"/>
  <c r="H1224" i="1"/>
  <c r="G1224" i="1"/>
  <c r="F1224" i="1"/>
  <c r="E1224" i="1"/>
  <c r="D1224" i="1"/>
  <c r="C1224" i="1"/>
  <c r="B1224" i="1"/>
  <c r="A1224" i="1"/>
  <c r="H1223" i="1"/>
  <c r="G1223" i="1"/>
  <c r="F1223" i="1"/>
  <c r="E1223" i="1"/>
  <c r="D1223" i="1"/>
  <c r="C1223" i="1"/>
  <c r="B1223" i="1"/>
  <c r="A1223" i="1"/>
  <c r="H1222" i="1"/>
  <c r="G1222" i="1"/>
  <c r="F1222" i="1"/>
  <c r="E1222" i="1"/>
  <c r="D1222" i="1"/>
  <c r="C1222" i="1"/>
  <c r="B1222" i="1"/>
  <c r="A1222" i="1"/>
  <c r="H1221" i="1"/>
  <c r="G1221" i="1"/>
  <c r="F1221" i="1"/>
  <c r="E1221" i="1"/>
  <c r="D1221" i="1"/>
  <c r="C1221" i="1"/>
  <c r="B1221" i="1"/>
  <c r="A1221" i="1"/>
  <c r="H1220" i="1"/>
  <c r="G1220" i="1"/>
  <c r="F1220" i="1"/>
  <c r="E1220" i="1"/>
  <c r="D1220" i="1"/>
  <c r="C1220" i="1"/>
  <c r="B1220" i="1"/>
  <c r="A1220" i="1"/>
  <c r="H1219" i="1"/>
  <c r="G1219" i="1"/>
  <c r="F1219" i="1"/>
  <c r="E1219" i="1"/>
  <c r="D1219" i="1"/>
  <c r="C1219" i="1"/>
  <c r="B1219" i="1"/>
  <c r="A1219" i="1"/>
  <c r="H1218" i="1"/>
  <c r="G1218" i="1"/>
  <c r="F1218" i="1"/>
  <c r="E1218" i="1"/>
  <c r="D1218" i="1"/>
  <c r="C1218" i="1"/>
  <c r="B1218" i="1"/>
  <c r="A1218" i="1"/>
  <c r="H1217" i="1"/>
  <c r="G1217" i="1"/>
  <c r="F1217" i="1"/>
  <c r="E1217" i="1"/>
  <c r="D1217" i="1"/>
  <c r="C1217" i="1"/>
  <c r="B1217" i="1"/>
  <c r="A1217" i="1"/>
  <c r="H1216" i="1"/>
  <c r="G1216" i="1"/>
  <c r="F1216" i="1"/>
  <c r="E1216" i="1"/>
  <c r="D1216" i="1"/>
  <c r="C1216" i="1"/>
  <c r="B1216" i="1"/>
  <c r="A1216" i="1"/>
  <c r="H1215" i="1"/>
  <c r="G1215" i="1"/>
  <c r="F1215" i="1"/>
  <c r="E1215" i="1"/>
  <c r="D1215" i="1"/>
  <c r="C1215" i="1"/>
  <c r="B1215" i="1"/>
  <c r="A1215" i="1"/>
  <c r="H1214" i="1"/>
  <c r="G1214" i="1"/>
  <c r="F1214" i="1"/>
  <c r="E1214" i="1"/>
  <c r="D1214" i="1"/>
  <c r="C1214" i="1"/>
  <c r="B1214" i="1"/>
  <c r="A1214" i="1"/>
  <c r="H1213" i="1"/>
  <c r="G1213" i="1"/>
  <c r="F1213" i="1"/>
  <c r="E1213" i="1"/>
  <c r="D1213" i="1"/>
  <c r="C1213" i="1"/>
  <c r="B1213" i="1"/>
  <c r="A1213" i="1"/>
  <c r="H1212" i="1"/>
  <c r="G1212" i="1"/>
  <c r="F1212" i="1"/>
  <c r="E1212" i="1"/>
  <c r="D1212" i="1"/>
  <c r="C1212" i="1"/>
  <c r="B1212" i="1"/>
  <c r="A1212" i="1"/>
  <c r="H1211" i="1"/>
  <c r="G1211" i="1"/>
  <c r="F1211" i="1"/>
  <c r="E1211" i="1"/>
  <c r="D1211" i="1"/>
  <c r="C1211" i="1"/>
  <c r="B1211" i="1"/>
  <c r="A1211" i="1"/>
  <c r="H1210" i="1"/>
  <c r="G1210" i="1"/>
  <c r="F1210" i="1"/>
  <c r="E1210" i="1"/>
  <c r="D1210" i="1"/>
  <c r="C1210" i="1"/>
  <c r="B1210" i="1"/>
  <c r="A1210" i="1"/>
  <c r="H1209" i="1"/>
  <c r="G1209" i="1"/>
  <c r="F1209" i="1"/>
  <c r="E1209" i="1"/>
  <c r="D1209" i="1"/>
  <c r="C1209" i="1"/>
  <c r="B1209" i="1"/>
  <c r="A1209" i="1"/>
  <c r="H1208" i="1"/>
  <c r="G1208" i="1"/>
  <c r="F1208" i="1"/>
  <c r="E1208" i="1"/>
  <c r="D1208" i="1"/>
  <c r="C1208" i="1"/>
  <c r="B1208" i="1"/>
  <c r="A1208" i="1"/>
  <c r="H1207" i="1"/>
  <c r="G1207" i="1"/>
  <c r="F1207" i="1"/>
  <c r="E1207" i="1"/>
  <c r="D1207" i="1"/>
  <c r="C1207" i="1"/>
  <c r="B1207" i="1"/>
  <c r="A1207" i="1"/>
  <c r="H1206" i="1"/>
  <c r="G1206" i="1"/>
  <c r="F1206" i="1"/>
  <c r="E1206" i="1"/>
  <c r="D1206" i="1"/>
  <c r="C1206" i="1"/>
  <c r="B1206" i="1"/>
  <c r="A1206" i="1"/>
  <c r="H1205" i="1"/>
  <c r="G1205" i="1"/>
  <c r="F1205" i="1"/>
  <c r="E1205" i="1"/>
  <c r="D1205" i="1"/>
  <c r="C1205" i="1"/>
  <c r="B1205" i="1"/>
  <c r="A1205" i="1"/>
  <c r="H1204" i="1"/>
  <c r="G1204" i="1"/>
  <c r="F1204" i="1"/>
  <c r="E1204" i="1"/>
  <c r="D1204" i="1"/>
  <c r="C1204" i="1"/>
  <c r="B1204" i="1"/>
  <c r="A1204" i="1"/>
  <c r="H1203" i="1"/>
  <c r="G1203" i="1"/>
  <c r="F1203" i="1"/>
  <c r="E1203" i="1"/>
  <c r="D1203" i="1"/>
  <c r="C1203" i="1"/>
  <c r="B1203" i="1"/>
  <c r="A1203" i="1"/>
  <c r="H1202" i="1"/>
  <c r="G1202" i="1"/>
  <c r="F1202" i="1"/>
  <c r="E1202" i="1"/>
  <c r="D1202" i="1"/>
  <c r="C1202" i="1"/>
  <c r="B1202" i="1"/>
  <c r="A1202" i="1"/>
  <c r="H1201" i="1"/>
  <c r="G1201" i="1"/>
  <c r="F1201" i="1"/>
  <c r="E1201" i="1"/>
  <c r="D1201" i="1"/>
  <c r="C1201" i="1"/>
  <c r="B1201" i="1"/>
  <c r="A1201" i="1"/>
  <c r="H1200" i="1"/>
  <c r="G1200" i="1"/>
  <c r="F1200" i="1"/>
  <c r="E1200" i="1"/>
  <c r="D1200" i="1"/>
  <c r="C1200" i="1"/>
  <c r="B1200" i="1"/>
  <c r="A1200" i="1"/>
  <c r="H1199" i="1"/>
  <c r="G1199" i="1"/>
  <c r="F1199" i="1"/>
  <c r="E1199" i="1"/>
  <c r="D1199" i="1"/>
  <c r="C1199" i="1"/>
  <c r="B1199" i="1"/>
  <c r="A1199" i="1"/>
  <c r="H1198" i="1"/>
  <c r="G1198" i="1"/>
  <c r="F1198" i="1"/>
  <c r="E1198" i="1"/>
  <c r="D1198" i="1"/>
  <c r="C1198" i="1"/>
  <c r="B1198" i="1"/>
  <c r="A1198" i="1"/>
  <c r="H1197" i="1"/>
  <c r="G1197" i="1"/>
  <c r="F1197" i="1"/>
  <c r="E1197" i="1"/>
  <c r="D1197" i="1"/>
  <c r="C1197" i="1"/>
  <c r="B1197" i="1"/>
  <c r="A1197" i="1"/>
  <c r="H1196" i="1"/>
  <c r="G1196" i="1"/>
  <c r="F1196" i="1"/>
  <c r="E1196" i="1"/>
  <c r="D1196" i="1"/>
  <c r="C1196" i="1"/>
  <c r="B1196" i="1"/>
  <c r="A1196" i="1"/>
  <c r="H1195" i="1"/>
  <c r="G1195" i="1"/>
  <c r="F1195" i="1"/>
  <c r="E1195" i="1"/>
  <c r="D1195" i="1"/>
  <c r="C1195" i="1"/>
  <c r="B1195" i="1"/>
  <c r="A1195" i="1"/>
  <c r="H1194" i="1"/>
  <c r="G1194" i="1"/>
  <c r="F1194" i="1"/>
  <c r="E1194" i="1"/>
  <c r="D1194" i="1"/>
  <c r="C1194" i="1"/>
  <c r="B1194" i="1"/>
  <c r="A1194" i="1"/>
  <c r="H1193" i="1"/>
  <c r="G1193" i="1"/>
  <c r="F1193" i="1"/>
  <c r="E1193" i="1"/>
  <c r="D1193" i="1"/>
  <c r="C1193" i="1"/>
  <c r="B1193" i="1"/>
  <c r="A1193" i="1"/>
  <c r="H1192" i="1"/>
  <c r="G1192" i="1"/>
  <c r="F1192" i="1"/>
  <c r="E1192" i="1"/>
  <c r="D1192" i="1"/>
  <c r="C1192" i="1"/>
  <c r="B1192" i="1"/>
  <c r="A1192" i="1"/>
  <c r="H1191" i="1"/>
  <c r="G1191" i="1"/>
  <c r="F1191" i="1"/>
  <c r="E1191" i="1"/>
  <c r="D1191" i="1"/>
  <c r="C1191" i="1"/>
  <c r="B1191" i="1"/>
  <c r="A1191" i="1"/>
  <c r="H1190" i="1"/>
  <c r="G1190" i="1"/>
  <c r="F1190" i="1"/>
  <c r="E1190" i="1"/>
  <c r="D1190" i="1"/>
  <c r="C1190" i="1"/>
  <c r="B1190" i="1"/>
  <c r="A1190" i="1"/>
  <c r="H1189" i="1"/>
  <c r="G1189" i="1"/>
  <c r="F1189" i="1"/>
  <c r="E1189" i="1"/>
  <c r="D1189" i="1"/>
  <c r="C1189" i="1"/>
  <c r="B1189" i="1"/>
  <c r="A1189" i="1"/>
  <c r="H1188" i="1"/>
  <c r="G1188" i="1"/>
  <c r="F1188" i="1"/>
  <c r="E1188" i="1"/>
  <c r="D1188" i="1"/>
  <c r="C1188" i="1"/>
  <c r="B1188" i="1"/>
  <c r="A1188" i="1"/>
  <c r="H1187" i="1"/>
  <c r="G1187" i="1"/>
  <c r="F1187" i="1"/>
  <c r="E1187" i="1"/>
  <c r="D1187" i="1"/>
  <c r="C1187" i="1"/>
  <c r="B1187" i="1"/>
  <c r="A1187" i="1"/>
  <c r="H1186" i="1"/>
  <c r="G1186" i="1"/>
  <c r="F1186" i="1"/>
  <c r="E1186" i="1"/>
  <c r="D1186" i="1"/>
  <c r="C1186" i="1"/>
  <c r="B1186" i="1"/>
  <c r="A1186" i="1"/>
  <c r="H1185" i="1"/>
  <c r="G1185" i="1"/>
  <c r="F1185" i="1"/>
  <c r="E1185" i="1"/>
  <c r="D1185" i="1"/>
  <c r="C1185" i="1"/>
  <c r="B1185" i="1"/>
  <c r="A1185" i="1"/>
  <c r="H1184" i="1"/>
  <c r="G1184" i="1"/>
  <c r="F1184" i="1"/>
  <c r="E1184" i="1"/>
  <c r="D1184" i="1"/>
  <c r="C1184" i="1"/>
  <c r="B1184" i="1"/>
  <c r="A1184" i="1"/>
  <c r="H1183" i="1"/>
  <c r="G1183" i="1"/>
  <c r="F1183" i="1"/>
  <c r="E1183" i="1"/>
  <c r="D1183" i="1"/>
  <c r="C1183" i="1"/>
  <c r="B1183" i="1"/>
  <c r="A1183" i="1"/>
  <c r="H1182" i="1"/>
  <c r="G1182" i="1"/>
  <c r="F1182" i="1"/>
  <c r="E1182" i="1"/>
  <c r="D1182" i="1"/>
  <c r="C1182" i="1"/>
  <c r="B1182" i="1"/>
  <c r="A1182" i="1"/>
  <c r="H1181" i="1"/>
  <c r="G1181" i="1"/>
  <c r="F1181" i="1"/>
  <c r="E1181" i="1"/>
  <c r="D1181" i="1"/>
  <c r="C1181" i="1"/>
  <c r="B1181" i="1"/>
  <c r="A1181" i="1"/>
  <c r="H1180" i="1"/>
  <c r="G1180" i="1"/>
  <c r="F1180" i="1"/>
  <c r="E1180" i="1"/>
  <c r="D1180" i="1"/>
  <c r="C1180" i="1"/>
  <c r="B1180" i="1"/>
  <c r="A1180" i="1"/>
  <c r="H1179" i="1"/>
  <c r="G1179" i="1"/>
  <c r="F1179" i="1"/>
  <c r="E1179" i="1"/>
  <c r="D1179" i="1"/>
  <c r="C1179" i="1"/>
  <c r="B1179" i="1"/>
  <c r="A1179" i="1"/>
  <c r="H1178" i="1"/>
  <c r="G1178" i="1"/>
  <c r="F1178" i="1"/>
  <c r="E1178" i="1"/>
  <c r="D1178" i="1"/>
  <c r="C1178" i="1"/>
  <c r="B1178" i="1"/>
  <c r="A1178" i="1"/>
  <c r="H1177" i="1"/>
  <c r="G1177" i="1"/>
  <c r="F1177" i="1"/>
  <c r="E1177" i="1"/>
  <c r="D1177" i="1"/>
  <c r="C1177" i="1"/>
  <c r="B1177" i="1"/>
  <c r="A1177" i="1"/>
  <c r="H1176" i="1"/>
  <c r="G1176" i="1"/>
  <c r="F1176" i="1"/>
  <c r="E1176" i="1"/>
  <c r="D1176" i="1"/>
  <c r="C1176" i="1"/>
  <c r="B1176" i="1"/>
  <c r="A1176" i="1"/>
  <c r="H1175" i="1"/>
  <c r="G1175" i="1"/>
  <c r="F1175" i="1"/>
  <c r="E1175" i="1"/>
  <c r="D1175" i="1"/>
  <c r="C1175" i="1"/>
  <c r="B1175" i="1"/>
  <c r="A1175" i="1"/>
  <c r="H1174" i="1"/>
  <c r="G1174" i="1"/>
  <c r="F1174" i="1"/>
  <c r="E1174" i="1"/>
  <c r="D1174" i="1"/>
  <c r="C1174" i="1"/>
  <c r="B1174" i="1"/>
  <c r="A1174" i="1"/>
  <c r="H1173" i="1"/>
  <c r="G1173" i="1"/>
  <c r="F1173" i="1"/>
  <c r="E1173" i="1"/>
  <c r="D1173" i="1"/>
  <c r="C1173" i="1"/>
  <c r="B1173" i="1"/>
  <c r="A1173" i="1"/>
  <c r="H1172" i="1"/>
  <c r="G1172" i="1"/>
  <c r="F1172" i="1"/>
  <c r="E1172" i="1"/>
  <c r="D1172" i="1"/>
  <c r="C1172" i="1"/>
  <c r="B1172" i="1"/>
  <c r="A1172" i="1"/>
  <c r="H1171" i="1"/>
  <c r="G1171" i="1"/>
  <c r="F1171" i="1"/>
  <c r="E1171" i="1"/>
  <c r="D1171" i="1"/>
  <c r="C1171" i="1"/>
  <c r="B1171" i="1"/>
  <c r="A1171" i="1"/>
  <c r="H1170" i="1"/>
  <c r="G1170" i="1"/>
  <c r="F1170" i="1"/>
  <c r="E1170" i="1"/>
  <c r="D1170" i="1"/>
  <c r="C1170" i="1"/>
  <c r="B1170" i="1"/>
  <c r="A1170" i="1"/>
  <c r="H1169" i="1"/>
  <c r="G1169" i="1"/>
  <c r="F1169" i="1"/>
  <c r="E1169" i="1"/>
  <c r="D1169" i="1"/>
  <c r="C1169" i="1"/>
  <c r="B1169" i="1"/>
  <c r="A1169" i="1"/>
  <c r="H1168" i="1"/>
  <c r="G1168" i="1"/>
  <c r="F1168" i="1"/>
  <c r="E1168" i="1"/>
  <c r="D1168" i="1"/>
  <c r="C1168" i="1"/>
  <c r="B1168" i="1"/>
  <c r="A1168" i="1"/>
  <c r="H1167" i="1"/>
  <c r="G1167" i="1"/>
  <c r="F1167" i="1"/>
  <c r="E1167" i="1"/>
  <c r="D1167" i="1"/>
  <c r="C1167" i="1"/>
  <c r="B1167" i="1"/>
  <c r="A1167" i="1"/>
  <c r="H1166" i="1"/>
  <c r="G1166" i="1"/>
  <c r="F1166" i="1"/>
  <c r="E1166" i="1"/>
  <c r="D1166" i="1"/>
  <c r="C1166" i="1"/>
  <c r="B1166" i="1"/>
  <c r="A1166" i="1"/>
  <c r="H1165" i="1"/>
  <c r="G1165" i="1"/>
  <c r="F1165" i="1"/>
  <c r="E1165" i="1"/>
  <c r="D1165" i="1"/>
  <c r="C1165" i="1"/>
  <c r="B1165" i="1"/>
  <c r="A1165" i="1"/>
  <c r="H1164" i="1"/>
  <c r="G1164" i="1"/>
  <c r="F1164" i="1"/>
  <c r="E1164" i="1"/>
  <c r="D1164" i="1"/>
  <c r="C1164" i="1"/>
  <c r="B1164" i="1"/>
  <c r="A1164" i="1"/>
  <c r="H1163" i="1"/>
  <c r="G1163" i="1"/>
  <c r="F1163" i="1"/>
  <c r="E1163" i="1"/>
  <c r="D1163" i="1"/>
  <c r="C1163" i="1"/>
  <c r="B1163" i="1"/>
  <c r="A1163" i="1"/>
  <c r="H1162" i="1"/>
  <c r="G1162" i="1"/>
  <c r="F1162" i="1"/>
  <c r="E1162" i="1"/>
  <c r="D1162" i="1"/>
  <c r="C1162" i="1"/>
  <c r="B1162" i="1"/>
  <c r="A1162" i="1"/>
  <c r="H1161" i="1"/>
  <c r="G1161" i="1"/>
  <c r="F1161" i="1"/>
  <c r="E1161" i="1"/>
  <c r="D1161" i="1"/>
  <c r="C1161" i="1"/>
  <c r="B1161" i="1"/>
  <c r="A1161" i="1"/>
  <c r="H1160" i="1"/>
  <c r="G1160" i="1"/>
  <c r="F1160" i="1"/>
  <c r="E1160" i="1"/>
  <c r="D1160" i="1"/>
  <c r="C1160" i="1"/>
  <c r="B1160" i="1"/>
  <c r="A1160" i="1"/>
  <c r="H1159" i="1"/>
  <c r="G1159" i="1"/>
  <c r="F1159" i="1"/>
  <c r="E1159" i="1"/>
  <c r="D1159" i="1"/>
  <c r="C1159" i="1"/>
  <c r="B1159" i="1"/>
  <c r="A1159" i="1"/>
  <c r="H1158" i="1"/>
  <c r="G1158" i="1"/>
  <c r="F1158" i="1"/>
  <c r="E1158" i="1"/>
  <c r="D1158" i="1"/>
  <c r="C1158" i="1"/>
  <c r="B1158" i="1"/>
  <c r="A1158" i="1"/>
  <c r="H1157" i="1"/>
  <c r="G1157" i="1"/>
  <c r="F1157" i="1"/>
  <c r="E1157" i="1"/>
  <c r="D1157" i="1"/>
  <c r="C1157" i="1"/>
  <c r="B1157" i="1"/>
  <c r="A1157" i="1"/>
  <c r="H1156" i="1"/>
  <c r="G1156" i="1"/>
  <c r="F1156" i="1"/>
  <c r="E1156" i="1"/>
  <c r="D1156" i="1"/>
  <c r="C1156" i="1"/>
  <c r="B1156" i="1"/>
  <c r="A1156" i="1"/>
  <c r="H1155" i="1"/>
  <c r="G1155" i="1"/>
  <c r="F1155" i="1"/>
  <c r="E1155" i="1"/>
  <c r="D1155" i="1"/>
  <c r="C1155" i="1"/>
  <c r="B1155" i="1"/>
  <c r="A1155" i="1"/>
  <c r="H1154" i="1"/>
  <c r="G1154" i="1"/>
  <c r="F1154" i="1"/>
  <c r="E1154" i="1"/>
  <c r="D1154" i="1"/>
  <c r="C1154" i="1"/>
  <c r="B1154" i="1"/>
  <c r="A1154" i="1"/>
  <c r="H1153" i="1"/>
  <c r="G1153" i="1"/>
  <c r="F1153" i="1"/>
  <c r="E1153" i="1"/>
  <c r="D1153" i="1"/>
  <c r="C1153" i="1"/>
  <c r="B1153" i="1"/>
  <c r="A1153" i="1"/>
  <c r="H1152" i="1"/>
  <c r="G1152" i="1"/>
  <c r="F1152" i="1"/>
  <c r="E1152" i="1"/>
  <c r="D1152" i="1"/>
  <c r="C1152" i="1"/>
  <c r="B1152" i="1"/>
  <c r="A1152" i="1"/>
  <c r="H1151" i="1"/>
  <c r="G1151" i="1"/>
  <c r="F1151" i="1"/>
  <c r="E1151" i="1"/>
  <c r="D1151" i="1"/>
  <c r="C1151" i="1"/>
  <c r="B1151" i="1"/>
  <c r="A1151" i="1"/>
  <c r="H1150" i="1"/>
  <c r="G1150" i="1"/>
  <c r="F1150" i="1"/>
  <c r="E1150" i="1"/>
  <c r="D1150" i="1"/>
  <c r="C1150" i="1"/>
  <c r="B1150" i="1"/>
  <c r="A1150" i="1"/>
  <c r="H1149" i="1"/>
  <c r="G1149" i="1"/>
  <c r="F1149" i="1"/>
  <c r="E1149" i="1"/>
  <c r="D1149" i="1"/>
  <c r="C1149" i="1"/>
  <c r="B1149" i="1"/>
  <c r="A1149" i="1"/>
  <c r="H1148" i="1"/>
  <c r="G1148" i="1"/>
  <c r="F1148" i="1"/>
  <c r="E1148" i="1"/>
  <c r="D1148" i="1"/>
  <c r="C1148" i="1"/>
  <c r="B1148" i="1"/>
  <c r="A1148" i="1"/>
  <c r="H1147" i="1"/>
  <c r="G1147" i="1"/>
  <c r="F1147" i="1"/>
  <c r="E1147" i="1"/>
  <c r="D1147" i="1"/>
  <c r="C1147" i="1"/>
  <c r="B1147" i="1"/>
  <c r="A1147" i="1"/>
  <c r="H1146" i="1"/>
  <c r="G1146" i="1"/>
  <c r="F1146" i="1"/>
  <c r="E1146" i="1"/>
  <c r="D1146" i="1"/>
  <c r="C1146" i="1"/>
  <c r="B1146" i="1"/>
  <c r="A1146" i="1"/>
  <c r="H1145" i="1"/>
  <c r="G1145" i="1"/>
  <c r="F1145" i="1"/>
  <c r="E1145" i="1"/>
  <c r="D1145" i="1"/>
  <c r="C1145" i="1"/>
  <c r="B1145" i="1"/>
  <c r="A1145" i="1"/>
  <c r="H1144" i="1"/>
  <c r="G1144" i="1"/>
  <c r="F1144" i="1"/>
  <c r="E1144" i="1"/>
  <c r="D1144" i="1"/>
  <c r="C1144" i="1"/>
  <c r="B1144" i="1"/>
  <c r="A1144" i="1"/>
  <c r="H1143" i="1"/>
  <c r="G1143" i="1"/>
  <c r="F1143" i="1"/>
  <c r="E1143" i="1"/>
  <c r="D1143" i="1"/>
  <c r="C1143" i="1"/>
  <c r="B1143" i="1"/>
  <c r="A1143" i="1"/>
  <c r="H1142" i="1"/>
  <c r="G1142" i="1"/>
  <c r="F1142" i="1"/>
  <c r="E1142" i="1"/>
  <c r="D1142" i="1"/>
  <c r="C1142" i="1"/>
  <c r="B1142" i="1"/>
  <c r="A1142" i="1"/>
  <c r="H1141" i="1"/>
  <c r="G1141" i="1"/>
  <c r="F1141" i="1"/>
  <c r="E1141" i="1"/>
  <c r="D1141" i="1"/>
  <c r="C1141" i="1"/>
  <c r="B1141" i="1"/>
  <c r="A1141" i="1"/>
  <c r="H1140" i="1"/>
  <c r="G1140" i="1"/>
  <c r="F1140" i="1"/>
  <c r="E1140" i="1"/>
  <c r="D1140" i="1"/>
  <c r="C1140" i="1"/>
  <c r="B1140" i="1"/>
  <c r="A1140" i="1"/>
  <c r="H1139" i="1"/>
  <c r="G1139" i="1"/>
  <c r="F1139" i="1"/>
  <c r="E1139" i="1"/>
  <c r="D1139" i="1"/>
  <c r="C1139" i="1"/>
  <c r="B1139" i="1"/>
  <c r="A1139" i="1"/>
  <c r="H1138" i="1"/>
  <c r="G1138" i="1"/>
  <c r="F1138" i="1"/>
  <c r="E1138" i="1"/>
  <c r="D1138" i="1"/>
  <c r="C1138" i="1"/>
  <c r="B1138" i="1"/>
  <c r="A1138" i="1"/>
  <c r="H1137" i="1"/>
  <c r="G1137" i="1"/>
  <c r="F1137" i="1"/>
  <c r="E1137" i="1"/>
  <c r="D1137" i="1"/>
  <c r="C1137" i="1"/>
  <c r="B1137" i="1"/>
  <c r="A1137" i="1"/>
  <c r="H1136" i="1"/>
  <c r="G1136" i="1"/>
  <c r="F1136" i="1"/>
  <c r="E1136" i="1"/>
  <c r="D1136" i="1"/>
  <c r="C1136" i="1"/>
  <c r="B1136" i="1"/>
  <c r="A1136" i="1"/>
  <c r="H1135" i="1"/>
  <c r="G1135" i="1"/>
  <c r="F1135" i="1"/>
  <c r="E1135" i="1"/>
  <c r="D1135" i="1"/>
  <c r="C1135" i="1"/>
  <c r="B1135" i="1"/>
  <c r="A1135" i="1"/>
  <c r="H1134" i="1"/>
  <c r="G1134" i="1"/>
  <c r="F1134" i="1"/>
  <c r="E1134" i="1"/>
  <c r="D1134" i="1"/>
  <c r="C1134" i="1"/>
  <c r="B1134" i="1"/>
  <c r="A1134" i="1"/>
  <c r="H1133" i="1"/>
  <c r="G1133" i="1"/>
  <c r="F1133" i="1"/>
  <c r="E1133" i="1"/>
  <c r="D1133" i="1"/>
  <c r="C1133" i="1"/>
  <c r="B1133" i="1"/>
  <c r="A1133" i="1"/>
  <c r="H1132" i="1"/>
  <c r="G1132" i="1"/>
  <c r="F1132" i="1"/>
  <c r="E1132" i="1"/>
  <c r="D1132" i="1"/>
  <c r="C1132" i="1"/>
  <c r="B1132" i="1"/>
  <c r="A1132" i="1"/>
  <c r="H1131" i="1"/>
  <c r="G1131" i="1"/>
  <c r="F1131" i="1"/>
  <c r="E1131" i="1"/>
  <c r="D1131" i="1"/>
  <c r="C1131" i="1"/>
  <c r="B1131" i="1"/>
  <c r="A1131" i="1"/>
  <c r="H1130" i="1"/>
  <c r="G1130" i="1"/>
  <c r="F1130" i="1"/>
  <c r="E1130" i="1"/>
  <c r="D1130" i="1"/>
  <c r="C1130" i="1"/>
  <c r="B1130" i="1"/>
  <c r="A1130" i="1"/>
  <c r="H1129" i="1"/>
  <c r="G1129" i="1"/>
  <c r="F1129" i="1"/>
  <c r="E1129" i="1"/>
  <c r="D1129" i="1"/>
  <c r="C1129" i="1"/>
  <c r="B1129" i="1"/>
  <c r="A1129" i="1"/>
  <c r="H1128" i="1"/>
  <c r="G1128" i="1"/>
  <c r="F1128" i="1"/>
  <c r="E1128" i="1"/>
  <c r="D1128" i="1"/>
  <c r="C1128" i="1"/>
  <c r="B1128" i="1"/>
  <c r="A1128" i="1"/>
  <c r="H1127" i="1"/>
  <c r="G1127" i="1"/>
  <c r="F1127" i="1"/>
  <c r="E1127" i="1"/>
  <c r="D1127" i="1"/>
  <c r="C1127" i="1"/>
  <c r="B1127" i="1"/>
  <c r="A1127" i="1"/>
  <c r="H1126" i="1"/>
  <c r="G1126" i="1"/>
  <c r="F1126" i="1"/>
  <c r="E1126" i="1"/>
  <c r="D1126" i="1"/>
  <c r="C1126" i="1"/>
  <c r="B1126" i="1"/>
  <c r="A1126" i="1"/>
  <c r="H1125" i="1"/>
  <c r="G1125" i="1"/>
  <c r="F1125" i="1"/>
  <c r="E1125" i="1"/>
  <c r="D1125" i="1"/>
  <c r="C1125" i="1"/>
  <c r="B1125" i="1"/>
  <c r="A1125" i="1"/>
  <c r="H1124" i="1"/>
  <c r="G1124" i="1"/>
  <c r="F1124" i="1"/>
  <c r="E1124" i="1"/>
  <c r="D1124" i="1"/>
  <c r="C1124" i="1"/>
  <c r="B1124" i="1"/>
  <c r="A1124" i="1"/>
  <c r="H1123" i="1"/>
  <c r="G1123" i="1"/>
  <c r="F1123" i="1"/>
  <c r="E1123" i="1"/>
  <c r="D1123" i="1"/>
  <c r="C1123" i="1"/>
  <c r="B1123" i="1"/>
  <c r="A1123" i="1"/>
  <c r="H1122" i="1"/>
  <c r="G1122" i="1"/>
  <c r="F1122" i="1"/>
  <c r="E1122" i="1"/>
  <c r="D1122" i="1"/>
  <c r="C1122" i="1"/>
  <c r="B1122" i="1"/>
  <c r="A1122" i="1"/>
  <c r="H1121" i="1"/>
  <c r="G1121" i="1"/>
  <c r="F1121" i="1"/>
  <c r="E1121" i="1"/>
  <c r="D1121" i="1"/>
  <c r="C1121" i="1"/>
  <c r="B1121" i="1"/>
  <c r="A1121" i="1"/>
  <c r="H1120" i="1"/>
  <c r="G1120" i="1"/>
  <c r="F1120" i="1"/>
  <c r="E1120" i="1"/>
  <c r="D1120" i="1"/>
  <c r="C1120" i="1"/>
  <c r="B1120" i="1"/>
  <c r="A1120" i="1"/>
  <c r="H1119" i="1"/>
  <c r="G1119" i="1"/>
  <c r="F1119" i="1"/>
  <c r="E1119" i="1"/>
  <c r="D1119" i="1"/>
  <c r="C1119" i="1"/>
  <c r="B1119" i="1"/>
  <c r="A1119" i="1"/>
  <c r="H1118" i="1"/>
  <c r="G1118" i="1"/>
  <c r="F1118" i="1"/>
  <c r="E1118" i="1"/>
  <c r="D1118" i="1"/>
  <c r="C1118" i="1"/>
  <c r="B1118" i="1"/>
  <c r="A1118" i="1"/>
  <c r="H1117" i="1"/>
  <c r="G1117" i="1"/>
  <c r="F1117" i="1"/>
  <c r="E1117" i="1"/>
  <c r="D1117" i="1"/>
  <c r="C1117" i="1"/>
  <c r="B1117" i="1"/>
  <c r="A1117" i="1"/>
  <c r="H1116" i="1"/>
  <c r="G1116" i="1"/>
  <c r="F1116" i="1"/>
  <c r="E1116" i="1"/>
  <c r="D1116" i="1"/>
  <c r="C1116" i="1"/>
  <c r="B1116" i="1"/>
  <c r="A1116" i="1"/>
  <c r="H1115" i="1"/>
  <c r="G1115" i="1"/>
  <c r="F1115" i="1"/>
  <c r="E1115" i="1"/>
  <c r="D1115" i="1"/>
  <c r="C1115" i="1"/>
  <c r="B1115" i="1"/>
  <c r="A1115" i="1"/>
  <c r="H1114" i="1"/>
  <c r="G1114" i="1"/>
  <c r="F1114" i="1"/>
  <c r="E1114" i="1"/>
  <c r="D1114" i="1"/>
  <c r="C1114" i="1"/>
  <c r="B1114" i="1"/>
  <c r="A1114" i="1"/>
  <c r="H1113" i="1"/>
  <c r="G1113" i="1"/>
  <c r="F1113" i="1"/>
  <c r="E1113" i="1"/>
  <c r="D1113" i="1"/>
  <c r="C1113" i="1"/>
  <c r="B1113" i="1"/>
  <c r="A1113" i="1"/>
  <c r="H1112" i="1"/>
  <c r="G1112" i="1"/>
  <c r="F1112" i="1"/>
  <c r="E1112" i="1"/>
  <c r="D1112" i="1"/>
  <c r="C1112" i="1"/>
  <c r="B1112" i="1"/>
  <c r="A1112" i="1"/>
  <c r="H1111" i="1"/>
  <c r="G1111" i="1"/>
  <c r="F1111" i="1"/>
  <c r="E1111" i="1"/>
  <c r="D1111" i="1"/>
  <c r="C1111" i="1"/>
  <c r="B1111" i="1"/>
  <c r="A1111" i="1"/>
  <c r="H1110" i="1"/>
  <c r="G1110" i="1"/>
  <c r="F1110" i="1"/>
  <c r="E1110" i="1"/>
  <c r="D1110" i="1"/>
  <c r="C1110" i="1"/>
  <c r="B1110" i="1"/>
  <c r="A1110" i="1"/>
  <c r="H1109" i="1"/>
  <c r="G1109" i="1"/>
  <c r="F1109" i="1"/>
  <c r="E1109" i="1"/>
  <c r="D1109" i="1"/>
  <c r="C1109" i="1"/>
  <c r="B1109" i="1"/>
  <c r="A1109" i="1"/>
  <c r="H1108" i="1"/>
  <c r="G1108" i="1"/>
  <c r="F1108" i="1"/>
  <c r="E1108" i="1"/>
  <c r="D1108" i="1"/>
  <c r="C1108" i="1"/>
  <c r="B1108" i="1"/>
  <c r="A1108" i="1"/>
  <c r="H1107" i="1"/>
  <c r="G1107" i="1"/>
  <c r="F1107" i="1"/>
  <c r="E1107" i="1"/>
  <c r="D1107" i="1"/>
  <c r="C1107" i="1"/>
  <c r="B1107" i="1"/>
  <c r="A1107" i="1"/>
  <c r="H1106" i="1"/>
  <c r="G1106" i="1"/>
  <c r="F1106" i="1"/>
  <c r="E1106" i="1"/>
  <c r="D1106" i="1"/>
  <c r="C1106" i="1"/>
  <c r="B1106" i="1"/>
  <c r="A1106" i="1"/>
  <c r="H1105" i="1"/>
  <c r="G1105" i="1"/>
  <c r="F1105" i="1"/>
  <c r="E1105" i="1"/>
  <c r="D1105" i="1"/>
  <c r="C1105" i="1"/>
  <c r="B1105" i="1"/>
  <c r="A1105" i="1"/>
  <c r="H1104" i="1"/>
  <c r="G1104" i="1"/>
  <c r="F1104" i="1"/>
  <c r="E1104" i="1"/>
  <c r="D1104" i="1"/>
  <c r="C1104" i="1"/>
  <c r="B1104" i="1"/>
  <c r="A1104" i="1"/>
  <c r="H1103" i="1"/>
  <c r="G1103" i="1"/>
  <c r="F1103" i="1"/>
  <c r="E1103" i="1"/>
  <c r="D1103" i="1"/>
  <c r="C1103" i="1"/>
  <c r="B1103" i="1"/>
  <c r="A1103" i="1"/>
  <c r="H1102" i="1"/>
  <c r="G1102" i="1"/>
  <c r="F1102" i="1"/>
  <c r="E1102" i="1"/>
  <c r="D1102" i="1"/>
  <c r="C1102" i="1"/>
  <c r="B1102" i="1"/>
  <c r="A1102" i="1"/>
  <c r="H1101" i="1"/>
  <c r="G1101" i="1"/>
  <c r="F1101" i="1"/>
  <c r="E1101" i="1"/>
  <c r="D1101" i="1"/>
  <c r="C1101" i="1"/>
  <c r="B1101" i="1"/>
  <c r="A1101" i="1"/>
  <c r="H1100" i="1"/>
  <c r="G1100" i="1"/>
  <c r="F1100" i="1"/>
  <c r="E1100" i="1"/>
  <c r="D1100" i="1"/>
  <c r="C1100" i="1"/>
  <c r="B1100" i="1"/>
  <c r="A1100" i="1"/>
  <c r="H1099" i="1"/>
  <c r="G1099" i="1"/>
  <c r="F1099" i="1"/>
  <c r="E1099" i="1"/>
  <c r="D1099" i="1"/>
  <c r="C1099" i="1"/>
  <c r="B1099" i="1"/>
  <c r="A1099" i="1"/>
  <c r="H1098" i="1"/>
  <c r="G1098" i="1"/>
  <c r="F1098" i="1"/>
  <c r="E1098" i="1"/>
  <c r="D1098" i="1"/>
  <c r="C1098" i="1"/>
  <c r="B1098" i="1"/>
  <c r="A1098" i="1"/>
  <c r="H1097" i="1"/>
  <c r="G1097" i="1"/>
  <c r="F1097" i="1"/>
  <c r="E1097" i="1"/>
  <c r="D1097" i="1"/>
  <c r="C1097" i="1"/>
  <c r="B1097" i="1"/>
  <c r="A1097" i="1"/>
  <c r="H1096" i="1"/>
  <c r="G1096" i="1"/>
  <c r="F1096" i="1"/>
  <c r="E1096" i="1"/>
  <c r="D1096" i="1"/>
  <c r="C1096" i="1"/>
  <c r="B1096" i="1"/>
  <c r="A1096" i="1"/>
  <c r="H1095" i="1"/>
  <c r="G1095" i="1"/>
  <c r="F1095" i="1"/>
  <c r="E1095" i="1"/>
  <c r="D1095" i="1"/>
  <c r="C1095" i="1"/>
  <c r="B1095" i="1"/>
  <c r="A1095" i="1"/>
  <c r="H1094" i="1"/>
  <c r="G1094" i="1"/>
  <c r="F1094" i="1"/>
  <c r="E1094" i="1"/>
  <c r="D1094" i="1"/>
  <c r="C1094" i="1"/>
  <c r="B1094" i="1"/>
  <c r="A1094" i="1"/>
  <c r="H1093" i="1"/>
  <c r="G1093" i="1"/>
  <c r="F1093" i="1"/>
  <c r="E1093" i="1"/>
  <c r="D1093" i="1"/>
  <c r="C1093" i="1"/>
  <c r="B1093" i="1"/>
  <c r="A1093" i="1"/>
  <c r="H1092" i="1"/>
  <c r="G1092" i="1"/>
  <c r="F1092" i="1"/>
  <c r="E1092" i="1"/>
  <c r="D1092" i="1"/>
  <c r="C1092" i="1"/>
  <c r="B1092" i="1"/>
  <c r="A1092" i="1"/>
  <c r="H1091" i="1"/>
  <c r="G1091" i="1"/>
  <c r="F1091" i="1"/>
  <c r="E1091" i="1"/>
  <c r="D1091" i="1"/>
  <c r="C1091" i="1"/>
  <c r="B1091" i="1"/>
  <c r="A1091" i="1"/>
  <c r="H1090" i="1"/>
  <c r="G1090" i="1"/>
  <c r="F1090" i="1"/>
  <c r="E1090" i="1"/>
  <c r="D1090" i="1"/>
  <c r="C1090" i="1"/>
  <c r="B1090" i="1"/>
  <c r="A1090" i="1"/>
  <c r="H1089" i="1"/>
  <c r="G1089" i="1"/>
  <c r="F1089" i="1"/>
  <c r="E1089" i="1"/>
  <c r="D1089" i="1"/>
  <c r="C1089" i="1"/>
  <c r="B1089" i="1"/>
  <c r="A1089" i="1"/>
  <c r="H1088" i="1"/>
  <c r="G1088" i="1"/>
  <c r="F1088" i="1"/>
  <c r="E1088" i="1"/>
  <c r="D1088" i="1"/>
  <c r="C1088" i="1"/>
  <c r="B1088" i="1"/>
  <c r="A1088" i="1"/>
  <c r="H1087" i="1"/>
  <c r="G1087" i="1"/>
  <c r="F1087" i="1"/>
  <c r="E1087" i="1"/>
  <c r="D1087" i="1"/>
  <c r="C1087" i="1"/>
  <c r="B1087" i="1"/>
  <c r="A1087" i="1"/>
  <c r="H1086" i="1"/>
  <c r="G1086" i="1"/>
  <c r="F1086" i="1"/>
  <c r="E1086" i="1"/>
  <c r="D1086" i="1"/>
  <c r="C1086" i="1"/>
  <c r="B1086" i="1"/>
  <c r="A1086" i="1"/>
  <c r="H1085" i="1"/>
  <c r="G1085" i="1"/>
  <c r="F1085" i="1"/>
  <c r="E1085" i="1"/>
  <c r="D1085" i="1"/>
  <c r="C1085" i="1"/>
  <c r="B1085" i="1"/>
  <c r="A1085" i="1"/>
  <c r="H1084" i="1"/>
  <c r="G1084" i="1"/>
  <c r="F1084" i="1"/>
  <c r="E1084" i="1"/>
  <c r="D1084" i="1"/>
  <c r="C1084" i="1"/>
  <c r="B1084" i="1"/>
  <c r="A1084" i="1"/>
  <c r="H1083" i="1"/>
  <c r="G1083" i="1"/>
  <c r="F1083" i="1"/>
  <c r="E1083" i="1"/>
  <c r="D1083" i="1"/>
  <c r="C1083" i="1"/>
  <c r="B1083" i="1"/>
  <c r="A1083" i="1"/>
  <c r="H1082" i="1"/>
  <c r="G1082" i="1"/>
  <c r="F1082" i="1"/>
  <c r="E1082" i="1"/>
  <c r="D1082" i="1"/>
  <c r="C1082" i="1"/>
  <c r="B1082" i="1"/>
  <c r="A1082" i="1"/>
  <c r="H1081" i="1"/>
  <c r="G1081" i="1"/>
  <c r="F1081" i="1"/>
  <c r="E1081" i="1"/>
  <c r="D1081" i="1"/>
  <c r="C1081" i="1"/>
  <c r="B1081" i="1"/>
  <c r="A1081" i="1"/>
  <c r="H1080" i="1"/>
  <c r="G1080" i="1"/>
  <c r="F1080" i="1"/>
  <c r="E1080" i="1"/>
  <c r="D1080" i="1"/>
  <c r="C1080" i="1"/>
  <c r="B1080" i="1"/>
  <c r="A1080" i="1"/>
  <c r="H1079" i="1"/>
  <c r="G1079" i="1"/>
  <c r="F1079" i="1"/>
  <c r="E1079" i="1"/>
  <c r="D1079" i="1"/>
  <c r="C1079" i="1"/>
  <c r="B1079" i="1"/>
  <c r="A1079" i="1"/>
  <c r="H1078" i="1"/>
  <c r="G1078" i="1"/>
  <c r="F1078" i="1"/>
  <c r="E1078" i="1"/>
  <c r="D1078" i="1"/>
  <c r="C1078" i="1"/>
  <c r="B1078" i="1"/>
  <c r="A1078" i="1"/>
  <c r="H1077" i="1"/>
  <c r="G1077" i="1"/>
  <c r="F1077" i="1"/>
  <c r="E1077" i="1"/>
  <c r="D1077" i="1"/>
  <c r="C1077" i="1"/>
  <c r="B1077" i="1"/>
  <c r="A1077" i="1"/>
  <c r="H1076" i="1"/>
  <c r="G1076" i="1"/>
  <c r="F1076" i="1"/>
  <c r="E1076" i="1"/>
  <c r="D1076" i="1"/>
  <c r="C1076" i="1"/>
  <c r="B1076" i="1"/>
  <c r="A1076" i="1"/>
  <c r="H1075" i="1"/>
  <c r="G1075" i="1"/>
  <c r="F1075" i="1"/>
  <c r="E1075" i="1"/>
  <c r="D1075" i="1"/>
  <c r="C1075" i="1"/>
  <c r="B1075" i="1"/>
  <c r="A1075" i="1"/>
  <c r="H1074" i="1"/>
  <c r="G1074" i="1"/>
  <c r="F1074" i="1"/>
  <c r="E1074" i="1"/>
  <c r="D1074" i="1"/>
  <c r="C1074" i="1"/>
  <c r="B1074" i="1"/>
  <c r="A1074" i="1"/>
  <c r="H1073" i="1"/>
  <c r="G1073" i="1"/>
  <c r="F1073" i="1"/>
  <c r="E1073" i="1"/>
  <c r="D1073" i="1"/>
  <c r="C1073" i="1"/>
  <c r="B1073" i="1"/>
  <c r="A1073" i="1"/>
  <c r="H1072" i="1"/>
  <c r="G1072" i="1"/>
  <c r="F1072" i="1"/>
  <c r="E1072" i="1"/>
  <c r="D1072" i="1"/>
  <c r="C1072" i="1"/>
  <c r="B1072" i="1"/>
  <c r="A1072" i="1"/>
  <c r="H1071" i="1"/>
  <c r="G1071" i="1"/>
  <c r="F1071" i="1"/>
  <c r="E1071" i="1"/>
  <c r="D1071" i="1"/>
  <c r="C1071" i="1"/>
  <c r="B1071" i="1"/>
  <c r="A1071" i="1"/>
  <c r="H1070" i="1"/>
  <c r="G1070" i="1"/>
  <c r="F1070" i="1"/>
  <c r="E1070" i="1"/>
  <c r="D1070" i="1"/>
  <c r="C1070" i="1"/>
  <c r="B1070" i="1"/>
  <c r="A1070" i="1"/>
  <c r="H1069" i="1"/>
  <c r="G1069" i="1"/>
  <c r="F1069" i="1"/>
  <c r="E1069" i="1"/>
  <c r="D1069" i="1"/>
  <c r="C1069" i="1"/>
  <c r="B1069" i="1"/>
  <c r="A1069" i="1"/>
  <c r="H1068" i="1"/>
  <c r="G1068" i="1"/>
  <c r="F1068" i="1"/>
  <c r="E1068" i="1"/>
  <c r="D1068" i="1"/>
  <c r="C1068" i="1"/>
  <c r="B1068" i="1"/>
  <c r="A1068" i="1"/>
  <c r="H1067" i="1"/>
  <c r="G1067" i="1"/>
  <c r="F1067" i="1"/>
  <c r="E1067" i="1"/>
  <c r="D1067" i="1"/>
  <c r="C1067" i="1"/>
  <c r="B1067" i="1"/>
  <c r="A1067" i="1"/>
  <c r="H1066" i="1"/>
  <c r="G1066" i="1"/>
  <c r="F1066" i="1"/>
  <c r="E1066" i="1"/>
  <c r="D1066" i="1"/>
  <c r="C1066" i="1"/>
  <c r="B1066" i="1"/>
  <c r="A1066" i="1"/>
  <c r="H1065" i="1"/>
  <c r="G1065" i="1"/>
  <c r="F1065" i="1"/>
  <c r="E1065" i="1"/>
  <c r="D1065" i="1"/>
  <c r="C1065" i="1"/>
  <c r="B1065" i="1"/>
  <c r="A1065" i="1"/>
  <c r="H1064" i="1"/>
  <c r="G1064" i="1"/>
  <c r="F1064" i="1"/>
  <c r="E1064" i="1"/>
  <c r="D1064" i="1"/>
  <c r="C1064" i="1"/>
  <c r="B1064" i="1"/>
  <c r="A1064" i="1"/>
  <c r="H1063" i="1"/>
  <c r="G1063" i="1"/>
  <c r="F1063" i="1"/>
  <c r="E1063" i="1"/>
  <c r="D1063" i="1"/>
  <c r="C1063" i="1"/>
  <c r="B1063" i="1"/>
  <c r="A1063" i="1"/>
  <c r="H1062" i="1"/>
  <c r="G1062" i="1"/>
  <c r="F1062" i="1"/>
  <c r="E1062" i="1"/>
  <c r="D1062" i="1"/>
  <c r="C1062" i="1"/>
  <c r="B1062" i="1"/>
  <c r="A1062" i="1"/>
  <c r="H1061" i="1"/>
  <c r="G1061" i="1"/>
  <c r="F1061" i="1"/>
  <c r="E1061" i="1"/>
  <c r="D1061" i="1"/>
  <c r="C1061" i="1"/>
  <c r="B1061" i="1"/>
  <c r="A1061" i="1"/>
  <c r="H1060" i="1"/>
  <c r="G1060" i="1"/>
  <c r="F1060" i="1"/>
  <c r="E1060" i="1"/>
  <c r="D1060" i="1"/>
  <c r="C1060" i="1"/>
  <c r="B1060" i="1"/>
  <c r="A1060" i="1"/>
  <c r="H1059" i="1"/>
  <c r="G1059" i="1"/>
  <c r="F1059" i="1"/>
  <c r="E1059" i="1"/>
  <c r="D1059" i="1"/>
  <c r="C1059" i="1"/>
  <c r="B1059" i="1"/>
  <c r="A1059" i="1"/>
  <c r="H1058" i="1"/>
  <c r="G1058" i="1"/>
  <c r="F1058" i="1"/>
  <c r="E1058" i="1"/>
  <c r="D1058" i="1"/>
  <c r="C1058" i="1"/>
  <c r="B1058" i="1"/>
  <c r="A1058" i="1"/>
  <c r="H1057" i="1"/>
  <c r="G1057" i="1"/>
  <c r="F1057" i="1"/>
  <c r="E1057" i="1"/>
  <c r="D1057" i="1"/>
  <c r="C1057" i="1"/>
  <c r="B1057" i="1"/>
  <c r="A1057" i="1"/>
  <c r="H1056" i="1"/>
  <c r="G1056" i="1"/>
  <c r="F1056" i="1"/>
  <c r="E1056" i="1"/>
  <c r="D1056" i="1"/>
  <c r="C1056" i="1"/>
  <c r="B1056" i="1"/>
  <c r="A1056" i="1"/>
  <c r="H1055" i="1"/>
  <c r="G1055" i="1"/>
  <c r="F1055" i="1"/>
  <c r="E1055" i="1"/>
  <c r="D1055" i="1"/>
  <c r="C1055" i="1"/>
  <c r="B1055" i="1"/>
  <c r="A1055" i="1"/>
  <c r="H1054" i="1"/>
  <c r="G1054" i="1"/>
  <c r="F1054" i="1"/>
  <c r="E1054" i="1"/>
  <c r="D1054" i="1"/>
  <c r="C1054" i="1"/>
  <c r="B1054" i="1"/>
  <c r="A1054" i="1"/>
  <c r="H1053" i="1"/>
  <c r="G1053" i="1"/>
  <c r="F1053" i="1"/>
  <c r="E1053" i="1"/>
  <c r="D1053" i="1"/>
  <c r="C1053" i="1"/>
  <c r="B1053" i="1"/>
  <c r="A1053" i="1"/>
  <c r="H1052" i="1"/>
  <c r="G1052" i="1"/>
  <c r="F1052" i="1"/>
  <c r="E1052" i="1"/>
  <c r="D1052" i="1"/>
  <c r="C1052" i="1"/>
  <c r="B1052" i="1"/>
  <c r="A1052" i="1"/>
  <c r="H1051" i="1"/>
  <c r="G1051" i="1"/>
  <c r="F1051" i="1"/>
  <c r="E1051" i="1"/>
  <c r="D1051" i="1"/>
  <c r="C1051" i="1"/>
  <c r="B1051" i="1"/>
  <c r="A1051" i="1"/>
  <c r="H1050" i="1"/>
  <c r="G1050" i="1"/>
  <c r="F1050" i="1"/>
  <c r="E1050" i="1"/>
  <c r="D1050" i="1"/>
  <c r="C1050" i="1"/>
  <c r="B1050" i="1"/>
  <c r="A1050" i="1"/>
  <c r="H1049" i="1"/>
  <c r="G1049" i="1"/>
  <c r="F1049" i="1"/>
  <c r="E1049" i="1"/>
  <c r="D1049" i="1"/>
  <c r="C1049" i="1"/>
  <c r="B1049" i="1"/>
  <c r="A1049" i="1"/>
  <c r="H1048" i="1"/>
  <c r="G1048" i="1"/>
  <c r="F1048" i="1"/>
  <c r="E1048" i="1"/>
  <c r="D1048" i="1"/>
  <c r="C1048" i="1"/>
  <c r="B1048" i="1"/>
  <c r="A1048" i="1"/>
  <c r="H1047" i="1"/>
  <c r="G1047" i="1"/>
  <c r="F1047" i="1"/>
  <c r="E1047" i="1"/>
  <c r="D1047" i="1"/>
  <c r="C1047" i="1"/>
  <c r="B1047" i="1"/>
  <c r="A1047" i="1"/>
  <c r="H1046" i="1"/>
  <c r="G1046" i="1"/>
  <c r="F1046" i="1"/>
  <c r="E1046" i="1"/>
  <c r="D1046" i="1"/>
  <c r="C1046" i="1"/>
  <c r="B1046" i="1"/>
  <c r="A1046" i="1"/>
  <c r="H1045" i="1"/>
  <c r="G1045" i="1"/>
  <c r="F1045" i="1"/>
  <c r="E1045" i="1"/>
  <c r="D1045" i="1"/>
  <c r="C1045" i="1"/>
  <c r="B1045" i="1"/>
  <c r="A1045" i="1"/>
  <c r="H1044" i="1"/>
  <c r="G1044" i="1"/>
  <c r="F1044" i="1"/>
  <c r="E1044" i="1"/>
  <c r="D1044" i="1"/>
  <c r="C1044" i="1"/>
  <c r="B1044" i="1"/>
  <c r="A1044" i="1"/>
  <c r="H1043" i="1"/>
  <c r="G1043" i="1"/>
  <c r="F1043" i="1"/>
  <c r="E1043" i="1"/>
  <c r="D1043" i="1"/>
  <c r="C1043" i="1"/>
  <c r="B1043" i="1"/>
  <c r="A1043" i="1"/>
  <c r="H1042" i="1"/>
  <c r="G1042" i="1"/>
  <c r="F1042" i="1"/>
  <c r="E1042" i="1"/>
  <c r="D1042" i="1"/>
  <c r="C1042" i="1"/>
  <c r="B1042" i="1"/>
  <c r="A1042" i="1"/>
  <c r="H1041" i="1"/>
  <c r="G1041" i="1"/>
  <c r="F1041" i="1"/>
  <c r="E1041" i="1"/>
  <c r="D1041" i="1"/>
  <c r="C1041" i="1"/>
  <c r="B1041" i="1"/>
  <c r="A1041" i="1"/>
  <c r="H1040" i="1"/>
  <c r="G1040" i="1"/>
  <c r="F1040" i="1"/>
  <c r="E1040" i="1"/>
  <c r="D1040" i="1"/>
  <c r="C1040" i="1"/>
  <c r="B1040" i="1"/>
  <c r="A1040" i="1"/>
  <c r="H1039" i="1"/>
  <c r="G1039" i="1"/>
  <c r="F1039" i="1"/>
  <c r="E1039" i="1"/>
  <c r="D1039" i="1"/>
  <c r="C1039" i="1"/>
  <c r="B1039" i="1"/>
  <c r="A1039" i="1"/>
  <c r="H1038" i="1"/>
  <c r="G1038" i="1"/>
  <c r="F1038" i="1"/>
  <c r="E1038" i="1"/>
  <c r="D1038" i="1"/>
  <c r="C1038" i="1"/>
  <c r="B1038" i="1"/>
  <c r="A1038" i="1"/>
  <c r="H1037" i="1"/>
  <c r="G1037" i="1"/>
  <c r="F1037" i="1"/>
  <c r="E1037" i="1"/>
  <c r="D1037" i="1"/>
  <c r="C1037" i="1"/>
  <c r="B1037" i="1"/>
  <c r="A1037" i="1"/>
  <c r="H1036" i="1"/>
  <c r="G1036" i="1"/>
  <c r="F1036" i="1"/>
  <c r="E1036" i="1"/>
  <c r="D1036" i="1"/>
  <c r="C1036" i="1"/>
  <c r="B1036" i="1"/>
  <c r="A1036" i="1"/>
  <c r="H1035" i="1"/>
  <c r="G1035" i="1"/>
  <c r="F1035" i="1"/>
  <c r="E1035" i="1"/>
  <c r="D1035" i="1"/>
  <c r="C1035" i="1"/>
  <c r="B1035" i="1"/>
  <c r="A1035" i="1"/>
  <c r="H1034" i="1"/>
  <c r="G1034" i="1"/>
  <c r="F1034" i="1"/>
  <c r="E1034" i="1"/>
  <c r="D1034" i="1"/>
  <c r="C1034" i="1"/>
  <c r="B1034" i="1"/>
  <c r="A1034" i="1"/>
  <c r="H1033" i="1"/>
  <c r="G1033" i="1"/>
  <c r="F1033" i="1"/>
  <c r="E1033" i="1"/>
  <c r="D1033" i="1"/>
  <c r="C1033" i="1"/>
  <c r="B1033" i="1"/>
  <c r="A1033" i="1"/>
  <c r="H1032" i="1"/>
  <c r="G1032" i="1"/>
  <c r="F1032" i="1"/>
  <c r="E1032" i="1"/>
  <c r="D1032" i="1"/>
  <c r="C1032" i="1"/>
  <c r="B1032" i="1"/>
  <c r="A1032" i="1"/>
  <c r="H1031" i="1"/>
  <c r="G1031" i="1"/>
  <c r="F1031" i="1"/>
  <c r="E1031" i="1"/>
  <c r="D1031" i="1"/>
  <c r="C1031" i="1"/>
  <c r="B1031" i="1"/>
  <c r="A1031" i="1"/>
  <c r="H1030" i="1"/>
  <c r="G1030" i="1"/>
  <c r="F1030" i="1"/>
  <c r="E1030" i="1"/>
  <c r="D1030" i="1"/>
  <c r="C1030" i="1"/>
  <c r="B1030" i="1"/>
  <c r="A1030" i="1"/>
  <c r="H1029" i="1"/>
  <c r="G1029" i="1"/>
  <c r="F1029" i="1"/>
  <c r="E1029" i="1"/>
  <c r="D1029" i="1"/>
  <c r="C1029" i="1"/>
  <c r="B1029" i="1"/>
  <c r="A1029" i="1"/>
  <c r="H1028" i="1"/>
  <c r="G1028" i="1"/>
  <c r="F1028" i="1"/>
  <c r="E1028" i="1"/>
  <c r="D1028" i="1"/>
  <c r="C1028" i="1"/>
  <c r="B1028" i="1"/>
  <c r="A1028" i="1"/>
  <c r="H1027" i="1"/>
  <c r="G1027" i="1"/>
  <c r="F1027" i="1"/>
  <c r="E1027" i="1"/>
  <c r="D1027" i="1"/>
  <c r="C1027" i="1"/>
  <c r="B1027" i="1"/>
  <c r="A1027" i="1"/>
  <c r="H1026" i="1"/>
  <c r="G1026" i="1"/>
  <c r="F1026" i="1"/>
  <c r="E1026" i="1"/>
  <c r="D1026" i="1"/>
  <c r="C1026" i="1"/>
  <c r="B1026" i="1"/>
  <c r="A1026" i="1"/>
  <c r="H1025" i="1"/>
  <c r="G1025" i="1"/>
  <c r="F1025" i="1"/>
  <c r="E1025" i="1"/>
  <c r="D1025" i="1"/>
  <c r="C1025" i="1"/>
  <c r="B1025" i="1"/>
  <c r="A1025" i="1"/>
  <c r="H1024" i="1"/>
  <c r="G1024" i="1"/>
  <c r="F1024" i="1"/>
  <c r="E1024" i="1"/>
  <c r="D1024" i="1"/>
  <c r="C1024" i="1"/>
  <c r="B1024" i="1"/>
  <c r="A1024" i="1"/>
  <c r="H1023" i="1"/>
  <c r="G1023" i="1"/>
  <c r="F1023" i="1"/>
  <c r="E1023" i="1"/>
  <c r="D1023" i="1"/>
  <c r="C1023" i="1"/>
  <c r="B1023" i="1"/>
  <c r="A1023" i="1"/>
  <c r="H1022" i="1"/>
  <c r="G1022" i="1"/>
  <c r="F1022" i="1"/>
  <c r="E1022" i="1"/>
  <c r="D1022" i="1"/>
  <c r="C1022" i="1"/>
  <c r="B1022" i="1"/>
  <c r="A1022" i="1"/>
  <c r="H1021" i="1"/>
  <c r="G1021" i="1"/>
  <c r="F1021" i="1"/>
  <c r="E1021" i="1"/>
  <c r="D1021" i="1"/>
  <c r="C1021" i="1"/>
  <c r="B1021" i="1"/>
  <c r="A1021" i="1"/>
  <c r="H1020" i="1"/>
  <c r="G1020" i="1"/>
  <c r="F1020" i="1"/>
  <c r="E1020" i="1"/>
  <c r="D1020" i="1"/>
  <c r="C1020" i="1"/>
  <c r="B1020" i="1"/>
  <c r="A1020" i="1"/>
  <c r="H1019" i="1"/>
  <c r="G1019" i="1"/>
  <c r="F1019" i="1"/>
  <c r="E1019" i="1"/>
  <c r="D1019" i="1"/>
  <c r="C1019" i="1"/>
  <c r="B1019" i="1"/>
  <c r="A1019" i="1"/>
  <c r="H1018" i="1"/>
  <c r="G1018" i="1"/>
  <c r="F1018" i="1"/>
  <c r="E1018" i="1"/>
  <c r="D1018" i="1"/>
  <c r="C1018" i="1"/>
  <c r="B1018" i="1"/>
  <c r="A1018" i="1"/>
  <c r="H1017" i="1"/>
  <c r="G1017" i="1"/>
  <c r="F1017" i="1"/>
  <c r="E1017" i="1"/>
  <c r="D1017" i="1"/>
  <c r="C1017" i="1"/>
  <c r="B1017" i="1"/>
  <c r="A1017" i="1"/>
  <c r="H1016" i="1"/>
  <c r="G1016" i="1"/>
  <c r="F1016" i="1"/>
  <c r="E1016" i="1"/>
  <c r="D1016" i="1"/>
  <c r="C1016" i="1"/>
  <c r="B1016" i="1"/>
  <c r="A1016" i="1"/>
  <c r="H1015" i="1"/>
  <c r="G1015" i="1"/>
  <c r="F1015" i="1"/>
  <c r="E1015" i="1"/>
  <c r="D1015" i="1"/>
  <c r="C1015" i="1"/>
  <c r="B1015" i="1"/>
  <c r="A1015" i="1"/>
  <c r="H1014" i="1"/>
  <c r="G1014" i="1"/>
  <c r="F1014" i="1"/>
  <c r="E1014" i="1"/>
  <c r="D1014" i="1"/>
  <c r="C1014" i="1"/>
  <c r="B1014" i="1"/>
  <c r="A1014" i="1"/>
  <c r="H1013" i="1"/>
  <c r="G1013" i="1"/>
  <c r="F1013" i="1"/>
  <c r="E1013" i="1"/>
  <c r="D1013" i="1"/>
  <c r="C1013" i="1"/>
  <c r="B1013" i="1"/>
  <c r="A1013" i="1"/>
  <c r="H1012" i="1"/>
  <c r="G1012" i="1"/>
  <c r="F1012" i="1"/>
  <c r="E1012" i="1"/>
  <c r="D1012" i="1"/>
  <c r="C1012" i="1"/>
  <c r="B1012" i="1"/>
  <c r="A1012" i="1"/>
  <c r="H1011" i="1"/>
  <c r="G1011" i="1"/>
  <c r="F1011" i="1"/>
  <c r="E1011" i="1"/>
  <c r="D1011" i="1"/>
  <c r="C1011" i="1"/>
  <c r="B1011" i="1"/>
  <c r="A1011" i="1"/>
  <c r="H1010" i="1"/>
  <c r="G1010" i="1"/>
  <c r="F1010" i="1"/>
  <c r="E1010" i="1"/>
  <c r="D1010" i="1"/>
  <c r="C1010" i="1"/>
  <c r="B1010" i="1"/>
  <c r="A1010" i="1"/>
  <c r="H1009" i="1"/>
  <c r="G1009" i="1"/>
  <c r="F1009" i="1"/>
  <c r="E1009" i="1"/>
  <c r="D1009" i="1"/>
  <c r="C1009" i="1"/>
  <c r="B1009" i="1"/>
  <c r="A1009" i="1"/>
  <c r="H1008" i="1"/>
  <c r="G1008" i="1"/>
  <c r="F1008" i="1"/>
  <c r="E1008" i="1"/>
  <c r="D1008" i="1"/>
  <c r="C1008" i="1"/>
  <c r="B1008" i="1"/>
  <c r="A1008" i="1"/>
  <c r="H1007" i="1"/>
  <c r="G1007" i="1"/>
  <c r="F1007" i="1"/>
  <c r="E1007" i="1"/>
  <c r="D1007" i="1"/>
  <c r="C1007" i="1"/>
  <c r="B1007" i="1"/>
  <c r="A1007" i="1"/>
  <c r="H1006" i="1"/>
  <c r="G1006" i="1"/>
  <c r="F1006" i="1"/>
  <c r="E1006" i="1"/>
  <c r="D1006" i="1"/>
  <c r="C1006" i="1"/>
  <c r="B1006" i="1"/>
  <c r="A1006" i="1"/>
  <c r="H1005" i="1"/>
  <c r="G1005" i="1"/>
  <c r="F1005" i="1"/>
  <c r="E1005" i="1"/>
  <c r="D1005" i="1"/>
  <c r="C1005" i="1"/>
  <c r="B1005" i="1"/>
  <c r="A1005" i="1"/>
  <c r="H1004" i="1"/>
  <c r="G1004" i="1"/>
  <c r="F1004" i="1"/>
  <c r="E1004" i="1"/>
  <c r="D1004" i="1"/>
  <c r="C1004" i="1"/>
  <c r="B1004" i="1"/>
  <c r="A1004" i="1"/>
  <c r="H1003" i="1"/>
  <c r="G1003" i="1"/>
  <c r="F1003" i="1"/>
  <c r="E1003" i="1"/>
  <c r="D1003" i="1"/>
  <c r="C1003" i="1"/>
  <c r="B1003" i="1"/>
  <c r="A1003" i="1"/>
  <c r="H1002" i="1"/>
  <c r="G1002" i="1"/>
  <c r="F1002" i="1"/>
  <c r="E1002" i="1"/>
  <c r="D1002" i="1"/>
  <c r="C1002" i="1"/>
  <c r="B1002" i="1"/>
  <c r="A1002" i="1"/>
  <c r="H1001" i="1"/>
  <c r="G1001" i="1"/>
  <c r="F1001" i="1"/>
  <c r="E1001" i="1"/>
  <c r="D1001" i="1"/>
  <c r="C1001" i="1"/>
  <c r="B1001" i="1"/>
  <c r="A1001" i="1"/>
  <c r="H1000" i="1"/>
  <c r="G1000" i="1"/>
  <c r="F1000" i="1"/>
  <c r="E1000" i="1"/>
  <c r="D1000" i="1"/>
  <c r="C1000" i="1"/>
  <c r="B1000" i="1"/>
  <c r="A1000" i="1"/>
  <c r="H999" i="1"/>
  <c r="G999" i="1"/>
  <c r="F999" i="1"/>
  <c r="E999" i="1"/>
  <c r="D999" i="1"/>
  <c r="C999" i="1"/>
  <c r="B999" i="1"/>
  <c r="A999" i="1"/>
  <c r="H998" i="1"/>
  <c r="G998" i="1"/>
  <c r="F998" i="1"/>
  <c r="E998" i="1"/>
  <c r="D998" i="1"/>
  <c r="C998" i="1"/>
  <c r="B998" i="1"/>
  <c r="A998" i="1"/>
  <c r="H997" i="1"/>
  <c r="G997" i="1"/>
  <c r="F997" i="1"/>
  <c r="E997" i="1"/>
  <c r="D997" i="1"/>
  <c r="C997" i="1"/>
  <c r="B997" i="1"/>
  <c r="A997" i="1"/>
  <c r="H996" i="1"/>
  <c r="G996" i="1"/>
  <c r="F996" i="1"/>
  <c r="E996" i="1"/>
  <c r="D996" i="1"/>
  <c r="C996" i="1"/>
  <c r="B996" i="1"/>
  <c r="A996" i="1"/>
  <c r="H995" i="1"/>
  <c r="G995" i="1"/>
  <c r="F995" i="1"/>
  <c r="E995" i="1"/>
  <c r="D995" i="1"/>
  <c r="C995" i="1"/>
  <c r="B995" i="1"/>
  <c r="A995" i="1"/>
  <c r="H994" i="1"/>
  <c r="G994" i="1"/>
  <c r="F994" i="1"/>
  <c r="E994" i="1"/>
  <c r="D994" i="1"/>
  <c r="C994" i="1"/>
  <c r="B994" i="1"/>
  <c r="A994" i="1"/>
  <c r="H993" i="1"/>
  <c r="G993" i="1"/>
  <c r="F993" i="1"/>
  <c r="E993" i="1"/>
  <c r="D993" i="1"/>
  <c r="C993" i="1"/>
  <c r="B993" i="1"/>
  <c r="A993" i="1"/>
  <c r="H992" i="1"/>
  <c r="G992" i="1"/>
  <c r="F992" i="1"/>
  <c r="E992" i="1"/>
  <c r="D992" i="1"/>
  <c r="C992" i="1"/>
  <c r="B992" i="1"/>
  <c r="A992" i="1"/>
  <c r="H991" i="1"/>
  <c r="G991" i="1"/>
  <c r="F991" i="1"/>
  <c r="E991" i="1"/>
  <c r="D991" i="1"/>
  <c r="C991" i="1"/>
  <c r="B991" i="1"/>
  <c r="A991" i="1"/>
  <c r="H990" i="1"/>
  <c r="G990" i="1"/>
  <c r="F990" i="1"/>
  <c r="E990" i="1"/>
  <c r="D990" i="1"/>
  <c r="C990" i="1"/>
  <c r="B990" i="1"/>
  <c r="A990" i="1"/>
  <c r="H989" i="1"/>
  <c r="G989" i="1"/>
  <c r="F989" i="1"/>
  <c r="E989" i="1"/>
  <c r="D989" i="1"/>
  <c r="C989" i="1"/>
  <c r="B989" i="1"/>
  <c r="A989" i="1"/>
  <c r="H988" i="1"/>
  <c r="G988" i="1"/>
  <c r="F988" i="1"/>
  <c r="E988" i="1"/>
  <c r="D988" i="1"/>
  <c r="C988" i="1"/>
  <c r="B988" i="1"/>
  <c r="A988" i="1"/>
  <c r="H987" i="1"/>
  <c r="G987" i="1"/>
  <c r="F987" i="1"/>
  <c r="E987" i="1"/>
  <c r="D987" i="1"/>
  <c r="C987" i="1"/>
  <c r="B987" i="1"/>
  <c r="A987" i="1"/>
  <c r="H986" i="1"/>
  <c r="G986" i="1"/>
  <c r="F986" i="1"/>
  <c r="E986" i="1"/>
  <c r="D986" i="1"/>
  <c r="C986" i="1"/>
  <c r="B986" i="1"/>
  <c r="A986" i="1"/>
  <c r="H985" i="1"/>
  <c r="G985" i="1"/>
  <c r="F985" i="1"/>
  <c r="E985" i="1"/>
  <c r="D985" i="1"/>
  <c r="C985" i="1"/>
  <c r="B985" i="1"/>
  <c r="A985" i="1"/>
  <c r="H984" i="1"/>
  <c r="G984" i="1"/>
  <c r="F984" i="1"/>
  <c r="E984" i="1"/>
  <c r="D984" i="1"/>
  <c r="C984" i="1"/>
  <c r="B984" i="1"/>
  <c r="A984" i="1"/>
  <c r="H983" i="1"/>
  <c r="G983" i="1"/>
  <c r="F983" i="1"/>
  <c r="E983" i="1"/>
  <c r="D983" i="1"/>
  <c r="C983" i="1"/>
  <c r="B983" i="1"/>
  <c r="A983" i="1"/>
  <c r="H982" i="1"/>
  <c r="G982" i="1"/>
  <c r="F982" i="1"/>
  <c r="E982" i="1"/>
  <c r="D982" i="1"/>
  <c r="C982" i="1"/>
  <c r="B982" i="1"/>
  <c r="A982" i="1"/>
  <c r="H981" i="1"/>
  <c r="G981" i="1"/>
  <c r="F981" i="1"/>
  <c r="E981" i="1"/>
  <c r="D981" i="1"/>
  <c r="C981" i="1"/>
  <c r="B981" i="1"/>
  <c r="A981" i="1"/>
  <c r="H980" i="1"/>
  <c r="G980" i="1"/>
  <c r="F980" i="1"/>
  <c r="E980" i="1"/>
  <c r="D980" i="1"/>
  <c r="C980" i="1"/>
  <c r="B980" i="1"/>
  <c r="A980" i="1"/>
  <c r="H979" i="1"/>
  <c r="G979" i="1"/>
  <c r="F979" i="1"/>
  <c r="E979" i="1"/>
  <c r="D979" i="1"/>
  <c r="C979" i="1"/>
  <c r="B979" i="1"/>
  <c r="A979" i="1"/>
  <c r="H978" i="1"/>
  <c r="G978" i="1"/>
  <c r="F978" i="1"/>
  <c r="E978" i="1"/>
  <c r="D978" i="1"/>
  <c r="C978" i="1"/>
  <c r="B978" i="1"/>
  <c r="A978" i="1"/>
  <c r="H977" i="1"/>
  <c r="G977" i="1"/>
  <c r="F977" i="1"/>
  <c r="E977" i="1"/>
  <c r="D977" i="1"/>
  <c r="C977" i="1"/>
  <c r="B977" i="1"/>
  <c r="A977" i="1"/>
  <c r="H976" i="1"/>
  <c r="G976" i="1"/>
  <c r="F976" i="1"/>
  <c r="E976" i="1"/>
  <c r="D976" i="1"/>
  <c r="C976" i="1"/>
  <c r="B976" i="1"/>
  <c r="A976" i="1"/>
  <c r="H975" i="1"/>
  <c r="G975" i="1"/>
  <c r="F975" i="1"/>
  <c r="E975" i="1"/>
  <c r="D975" i="1"/>
  <c r="C975" i="1"/>
  <c r="B975" i="1"/>
  <c r="A975" i="1"/>
  <c r="H974" i="1"/>
  <c r="G974" i="1"/>
  <c r="F974" i="1"/>
  <c r="E974" i="1"/>
  <c r="D974" i="1"/>
  <c r="C974" i="1"/>
  <c r="B974" i="1"/>
  <c r="A974" i="1"/>
  <c r="H973" i="1"/>
  <c r="G973" i="1"/>
  <c r="F973" i="1"/>
  <c r="E973" i="1"/>
  <c r="D973" i="1"/>
  <c r="C973" i="1"/>
  <c r="B973" i="1"/>
  <c r="A973" i="1"/>
  <c r="H972" i="1"/>
  <c r="G972" i="1"/>
  <c r="F972" i="1"/>
  <c r="E972" i="1"/>
  <c r="D972" i="1"/>
  <c r="C972" i="1"/>
  <c r="B972" i="1"/>
  <c r="A972" i="1"/>
  <c r="H971" i="1"/>
  <c r="G971" i="1"/>
  <c r="F971" i="1"/>
  <c r="E971" i="1"/>
  <c r="D971" i="1"/>
  <c r="C971" i="1"/>
  <c r="B971" i="1"/>
  <c r="A971" i="1"/>
  <c r="H970" i="1"/>
  <c r="G970" i="1"/>
  <c r="F970" i="1"/>
  <c r="E970" i="1"/>
  <c r="D970" i="1"/>
  <c r="C970" i="1"/>
  <c r="B970" i="1"/>
  <c r="A970" i="1"/>
  <c r="H969" i="1"/>
  <c r="G969" i="1"/>
  <c r="F969" i="1"/>
  <c r="E969" i="1"/>
  <c r="D969" i="1"/>
  <c r="C969" i="1"/>
  <c r="B969" i="1"/>
  <c r="A969" i="1"/>
  <c r="H968" i="1"/>
  <c r="G968" i="1"/>
  <c r="F968" i="1"/>
  <c r="E968" i="1"/>
  <c r="D968" i="1"/>
  <c r="C968" i="1"/>
  <c r="B968" i="1"/>
  <c r="A968" i="1"/>
  <c r="H967" i="1"/>
  <c r="G967" i="1"/>
  <c r="F967" i="1"/>
  <c r="E967" i="1"/>
  <c r="D967" i="1"/>
  <c r="C967" i="1"/>
  <c r="B967" i="1"/>
  <c r="A967" i="1"/>
  <c r="H966" i="1"/>
  <c r="G966" i="1"/>
  <c r="F966" i="1"/>
  <c r="E966" i="1"/>
  <c r="D966" i="1"/>
  <c r="C966" i="1"/>
  <c r="B966" i="1"/>
  <c r="A966" i="1"/>
  <c r="H965" i="1"/>
  <c r="G965" i="1"/>
  <c r="F965" i="1"/>
  <c r="E965" i="1"/>
  <c r="D965" i="1"/>
  <c r="C965" i="1"/>
  <c r="B965" i="1"/>
  <c r="A965" i="1"/>
  <c r="H964" i="1"/>
  <c r="G964" i="1"/>
  <c r="F964" i="1"/>
  <c r="E964" i="1"/>
  <c r="D964" i="1"/>
  <c r="C964" i="1"/>
  <c r="B964" i="1"/>
  <c r="A964" i="1"/>
  <c r="H963" i="1"/>
  <c r="G963" i="1"/>
  <c r="F963" i="1"/>
  <c r="E963" i="1"/>
  <c r="D963" i="1"/>
  <c r="C963" i="1"/>
  <c r="B963" i="1"/>
  <c r="A963" i="1"/>
  <c r="H962" i="1"/>
  <c r="G962" i="1"/>
  <c r="F962" i="1"/>
  <c r="E962" i="1"/>
  <c r="D962" i="1"/>
  <c r="C962" i="1"/>
  <c r="B962" i="1"/>
  <c r="A962" i="1"/>
  <c r="H961" i="1"/>
  <c r="G961" i="1"/>
  <c r="F961" i="1"/>
  <c r="E961" i="1"/>
  <c r="D961" i="1"/>
  <c r="C961" i="1"/>
  <c r="B961" i="1"/>
  <c r="A961" i="1"/>
  <c r="H960" i="1"/>
  <c r="G960" i="1"/>
  <c r="F960" i="1"/>
  <c r="E960" i="1"/>
  <c r="D960" i="1"/>
  <c r="C960" i="1"/>
  <c r="B960" i="1"/>
  <c r="A960" i="1"/>
  <c r="H959" i="1"/>
  <c r="G959" i="1"/>
  <c r="F959" i="1"/>
  <c r="E959" i="1"/>
  <c r="D959" i="1"/>
  <c r="C959" i="1"/>
  <c r="B959" i="1"/>
  <c r="A959" i="1"/>
  <c r="H958" i="1"/>
  <c r="G958" i="1"/>
  <c r="F958" i="1"/>
  <c r="E958" i="1"/>
  <c r="D958" i="1"/>
  <c r="C958" i="1"/>
  <c r="B958" i="1"/>
  <c r="A958" i="1"/>
  <c r="H957" i="1"/>
  <c r="G957" i="1"/>
  <c r="F957" i="1"/>
  <c r="E957" i="1"/>
  <c r="D957" i="1"/>
  <c r="C957" i="1"/>
  <c r="B957" i="1"/>
  <c r="A957" i="1"/>
  <c r="H956" i="1"/>
  <c r="G956" i="1"/>
  <c r="F956" i="1"/>
  <c r="E956" i="1"/>
  <c r="D956" i="1"/>
  <c r="C956" i="1"/>
  <c r="B956" i="1"/>
  <c r="A956" i="1"/>
  <c r="H955" i="1"/>
  <c r="G955" i="1"/>
  <c r="F955" i="1"/>
  <c r="E955" i="1"/>
  <c r="D955" i="1"/>
  <c r="C955" i="1"/>
  <c r="B955" i="1"/>
  <c r="A955" i="1"/>
  <c r="H954" i="1"/>
  <c r="G954" i="1"/>
  <c r="F954" i="1"/>
  <c r="E954" i="1"/>
  <c r="D954" i="1"/>
  <c r="C954" i="1"/>
  <c r="B954" i="1"/>
  <c r="A954" i="1"/>
  <c r="H953" i="1"/>
  <c r="G953" i="1"/>
  <c r="F953" i="1"/>
  <c r="E953" i="1"/>
  <c r="D953" i="1"/>
  <c r="C953" i="1"/>
  <c r="B953" i="1"/>
  <c r="A953" i="1"/>
  <c r="H952" i="1"/>
  <c r="G952" i="1"/>
  <c r="F952" i="1"/>
  <c r="E952" i="1"/>
  <c r="D952" i="1"/>
  <c r="C952" i="1"/>
  <c r="B952" i="1"/>
  <c r="A952" i="1"/>
  <c r="H951" i="1"/>
  <c r="G951" i="1"/>
  <c r="F951" i="1"/>
  <c r="E951" i="1"/>
  <c r="D951" i="1"/>
  <c r="C951" i="1"/>
  <c r="B951" i="1"/>
  <c r="A951" i="1"/>
  <c r="H950" i="1"/>
  <c r="G950" i="1"/>
  <c r="F950" i="1"/>
  <c r="E950" i="1"/>
  <c r="D950" i="1"/>
  <c r="C950" i="1"/>
  <c r="B950" i="1"/>
  <c r="A950" i="1"/>
  <c r="H949" i="1"/>
  <c r="G949" i="1"/>
  <c r="F949" i="1"/>
  <c r="E949" i="1"/>
  <c r="D949" i="1"/>
  <c r="C949" i="1"/>
  <c r="B949" i="1"/>
  <c r="A949" i="1"/>
  <c r="H948" i="1"/>
  <c r="G948" i="1"/>
  <c r="F948" i="1"/>
  <c r="E948" i="1"/>
  <c r="D948" i="1"/>
  <c r="C948" i="1"/>
  <c r="B948" i="1"/>
  <c r="A948" i="1"/>
  <c r="H947" i="1"/>
  <c r="G947" i="1"/>
  <c r="F947" i="1"/>
  <c r="E947" i="1"/>
  <c r="D947" i="1"/>
  <c r="C947" i="1"/>
  <c r="B947" i="1"/>
  <c r="A947" i="1"/>
  <c r="H946" i="1"/>
  <c r="G946" i="1"/>
  <c r="F946" i="1"/>
  <c r="E946" i="1"/>
  <c r="D946" i="1"/>
  <c r="C946" i="1"/>
  <c r="B946" i="1"/>
  <c r="A946" i="1"/>
  <c r="H945" i="1"/>
  <c r="G945" i="1"/>
  <c r="F945" i="1"/>
  <c r="E945" i="1"/>
  <c r="D945" i="1"/>
  <c r="C945" i="1"/>
  <c r="B945" i="1"/>
  <c r="A945" i="1"/>
  <c r="H944" i="1"/>
  <c r="G944" i="1"/>
  <c r="F944" i="1"/>
  <c r="E944" i="1"/>
  <c r="D944" i="1"/>
  <c r="C944" i="1"/>
  <c r="B944" i="1"/>
  <c r="A944" i="1"/>
  <c r="H943" i="1"/>
  <c r="G943" i="1"/>
  <c r="F943" i="1"/>
  <c r="E943" i="1"/>
  <c r="D943" i="1"/>
  <c r="C943" i="1"/>
  <c r="B943" i="1"/>
  <c r="A943" i="1"/>
  <c r="H942" i="1"/>
  <c r="G942" i="1"/>
  <c r="F942" i="1"/>
  <c r="E942" i="1"/>
  <c r="D942" i="1"/>
  <c r="C942" i="1"/>
  <c r="B942" i="1"/>
  <c r="A942" i="1"/>
  <c r="H941" i="1"/>
  <c r="G941" i="1"/>
  <c r="F941" i="1"/>
  <c r="E941" i="1"/>
  <c r="D941" i="1"/>
  <c r="C941" i="1"/>
  <c r="B941" i="1"/>
  <c r="A941" i="1"/>
  <c r="H940" i="1"/>
  <c r="G940" i="1"/>
  <c r="F940" i="1"/>
  <c r="E940" i="1"/>
  <c r="D940" i="1"/>
  <c r="C940" i="1"/>
  <c r="B940" i="1"/>
  <c r="A940" i="1"/>
  <c r="H939" i="1"/>
  <c r="G939" i="1"/>
  <c r="F939" i="1"/>
  <c r="E939" i="1"/>
  <c r="D939" i="1"/>
  <c r="C939" i="1"/>
  <c r="B939" i="1"/>
  <c r="A939" i="1"/>
  <c r="H938" i="1"/>
  <c r="G938" i="1"/>
  <c r="F938" i="1"/>
  <c r="E938" i="1"/>
  <c r="D938" i="1"/>
  <c r="C938" i="1"/>
  <c r="B938" i="1"/>
  <c r="A938" i="1"/>
  <c r="H937" i="1"/>
  <c r="G937" i="1"/>
  <c r="F937" i="1"/>
  <c r="E937" i="1"/>
  <c r="D937" i="1"/>
  <c r="C937" i="1"/>
  <c r="B937" i="1"/>
  <c r="A937" i="1"/>
  <c r="H936" i="1"/>
  <c r="G936" i="1"/>
  <c r="F936" i="1"/>
  <c r="E936" i="1"/>
  <c r="D936" i="1"/>
  <c r="C936" i="1"/>
  <c r="B936" i="1"/>
  <c r="A936" i="1"/>
  <c r="H935" i="1"/>
  <c r="G935" i="1"/>
  <c r="F935" i="1"/>
  <c r="E935" i="1"/>
  <c r="D935" i="1"/>
  <c r="C935" i="1"/>
  <c r="B935" i="1"/>
  <c r="A935" i="1"/>
  <c r="H934" i="1"/>
  <c r="G934" i="1"/>
  <c r="F934" i="1"/>
  <c r="E934" i="1"/>
  <c r="D934" i="1"/>
  <c r="C934" i="1"/>
  <c r="B934" i="1"/>
  <c r="A934" i="1"/>
  <c r="H933" i="1"/>
  <c r="G933" i="1"/>
  <c r="F933" i="1"/>
  <c r="E933" i="1"/>
  <c r="D933" i="1"/>
  <c r="C933" i="1"/>
  <c r="B933" i="1"/>
  <c r="A933" i="1"/>
  <c r="H932" i="1"/>
  <c r="G932" i="1"/>
  <c r="F932" i="1"/>
  <c r="E932" i="1"/>
  <c r="D932" i="1"/>
  <c r="C932" i="1"/>
  <c r="B932" i="1"/>
  <c r="A932" i="1"/>
  <c r="H931" i="1"/>
  <c r="G931" i="1"/>
  <c r="F931" i="1"/>
  <c r="E931" i="1"/>
  <c r="D931" i="1"/>
  <c r="C931" i="1"/>
  <c r="B931" i="1"/>
  <c r="A931" i="1"/>
  <c r="H930" i="1"/>
  <c r="G930" i="1"/>
  <c r="F930" i="1"/>
  <c r="E930" i="1"/>
  <c r="D930" i="1"/>
  <c r="C930" i="1"/>
  <c r="B930" i="1"/>
  <c r="A930" i="1"/>
  <c r="H929" i="1"/>
  <c r="G929" i="1"/>
  <c r="F929" i="1"/>
  <c r="E929" i="1"/>
  <c r="D929" i="1"/>
  <c r="C929" i="1"/>
  <c r="B929" i="1"/>
  <c r="A929" i="1"/>
  <c r="H928" i="1"/>
  <c r="G928" i="1"/>
  <c r="F928" i="1"/>
  <c r="E928" i="1"/>
  <c r="D928" i="1"/>
  <c r="C928" i="1"/>
  <c r="B928" i="1"/>
  <c r="A928" i="1"/>
  <c r="H927" i="1"/>
  <c r="G927" i="1"/>
  <c r="F927" i="1"/>
  <c r="E927" i="1"/>
  <c r="D927" i="1"/>
  <c r="C927" i="1"/>
  <c r="B927" i="1"/>
  <c r="A927" i="1"/>
  <c r="H926" i="1"/>
  <c r="G926" i="1"/>
  <c r="F926" i="1"/>
  <c r="E926" i="1"/>
  <c r="D926" i="1"/>
  <c r="C926" i="1"/>
  <c r="B926" i="1"/>
  <c r="A926" i="1"/>
  <c r="H925" i="1"/>
  <c r="G925" i="1"/>
  <c r="F925" i="1"/>
  <c r="E925" i="1"/>
  <c r="D925" i="1"/>
  <c r="C925" i="1"/>
  <c r="B925" i="1"/>
  <c r="A925" i="1"/>
  <c r="H924" i="1"/>
  <c r="G924" i="1"/>
  <c r="F924" i="1"/>
  <c r="E924" i="1"/>
  <c r="D924" i="1"/>
  <c r="C924" i="1"/>
  <c r="B924" i="1"/>
  <c r="A924" i="1"/>
  <c r="H923" i="1"/>
  <c r="G923" i="1"/>
  <c r="F923" i="1"/>
  <c r="E923" i="1"/>
  <c r="D923" i="1"/>
  <c r="C923" i="1"/>
  <c r="B923" i="1"/>
  <c r="A923" i="1"/>
  <c r="H922" i="1"/>
  <c r="G922" i="1"/>
  <c r="F922" i="1"/>
  <c r="E922" i="1"/>
  <c r="D922" i="1"/>
  <c r="C922" i="1"/>
  <c r="B922" i="1"/>
  <c r="A922" i="1"/>
  <c r="H921" i="1"/>
  <c r="G921" i="1"/>
  <c r="F921" i="1"/>
  <c r="E921" i="1"/>
  <c r="D921" i="1"/>
  <c r="C921" i="1"/>
  <c r="B921" i="1"/>
  <c r="A921" i="1"/>
  <c r="H920" i="1"/>
  <c r="G920" i="1"/>
  <c r="F920" i="1"/>
  <c r="E920" i="1"/>
  <c r="D920" i="1"/>
  <c r="C920" i="1"/>
  <c r="B920" i="1"/>
  <c r="A920" i="1"/>
  <c r="H919" i="1"/>
  <c r="G919" i="1"/>
  <c r="F919" i="1"/>
  <c r="E919" i="1"/>
  <c r="D919" i="1"/>
  <c r="C919" i="1"/>
  <c r="B919" i="1"/>
  <c r="A919" i="1"/>
  <c r="H918" i="1"/>
  <c r="G918" i="1"/>
  <c r="F918" i="1"/>
  <c r="E918" i="1"/>
  <c r="D918" i="1"/>
  <c r="C918" i="1"/>
  <c r="B918" i="1"/>
  <c r="A918" i="1"/>
  <c r="H917" i="1"/>
  <c r="G917" i="1"/>
  <c r="F917" i="1"/>
  <c r="E917" i="1"/>
  <c r="D917" i="1"/>
  <c r="C917" i="1"/>
  <c r="B917" i="1"/>
  <c r="A917" i="1"/>
  <c r="H916" i="1"/>
  <c r="G916" i="1"/>
  <c r="F916" i="1"/>
  <c r="E916" i="1"/>
  <c r="D916" i="1"/>
  <c r="C916" i="1"/>
  <c r="B916" i="1"/>
  <c r="A916" i="1"/>
  <c r="H915" i="1"/>
  <c r="G915" i="1"/>
  <c r="F915" i="1"/>
  <c r="E915" i="1"/>
  <c r="D915" i="1"/>
  <c r="C915" i="1"/>
  <c r="B915" i="1"/>
  <c r="A915" i="1"/>
  <c r="H914" i="1"/>
  <c r="G914" i="1"/>
  <c r="F914" i="1"/>
  <c r="E914" i="1"/>
  <c r="D914" i="1"/>
  <c r="C914" i="1"/>
  <c r="B914" i="1"/>
  <c r="A914" i="1"/>
  <c r="H913" i="1"/>
  <c r="G913" i="1"/>
  <c r="F913" i="1"/>
  <c r="E913" i="1"/>
  <c r="D913" i="1"/>
  <c r="C913" i="1"/>
  <c r="B913" i="1"/>
  <c r="A913" i="1"/>
  <c r="H912" i="1"/>
  <c r="G912" i="1"/>
  <c r="F912" i="1"/>
  <c r="E912" i="1"/>
  <c r="D912" i="1"/>
  <c r="C912" i="1"/>
  <c r="B912" i="1"/>
  <c r="A912" i="1"/>
  <c r="H911" i="1"/>
  <c r="G911" i="1"/>
  <c r="F911" i="1"/>
  <c r="E911" i="1"/>
  <c r="D911" i="1"/>
  <c r="C911" i="1"/>
  <c r="B911" i="1"/>
  <c r="A911" i="1"/>
  <c r="H910" i="1"/>
  <c r="G910" i="1"/>
  <c r="F910" i="1"/>
  <c r="E910" i="1"/>
  <c r="D910" i="1"/>
  <c r="C910" i="1"/>
  <c r="B910" i="1"/>
  <c r="A910" i="1"/>
  <c r="H909" i="1"/>
  <c r="G909" i="1"/>
  <c r="F909" i="1"/>
  <c r="E909" i="1"/>
  <c r="D909" i="1"/>
  <c r="C909" i="1"/>
  <c r="B909" i="1"/>
  <c r="A909" i="1"/>
  <c r="H908" i="1"/>
  <c r="G908" i="1"/>
  <c r="F908" i="1"/>
  <c r="E908" i="1"/>
  <c r="D908" i="1"/>
  <c r="C908" i="1"/>
  <c r="B908" i="1"/>
  <c r="A908" i="1"/>
  <c r="H907" i="1"/>
  <c r="G907" i="1"/>
  <c r="F907" i="1"/>
  <c r="E907" i="1"/>
  <c r="D907" i="1"/>
  <c r="C907" i="1"/>
  <c r="B907" i="1"/>
  <c r="A907" i="1"/>
  <c r="H906" i="1"/>
  <c r="G906" i="1"/>
  <c r="F906" i="1"/>
  <c r="E906" i="1"/>
  <c r="D906" i="1"/>
  <c r="C906" i="1"/>
  <c r="B906" i="1"/>
  <c r="A906" i="1"/>
  <c r="H905" i="1"/>
  <c r="G905" i="1"/>
  <c r="F905" i="1"/>
  <c r="E905" i="1"/>
  <c r="D905" i="1"/>
  <c r="C905" i="1"/>
  <c r="B905" i="1"/>
  <c r="A905" i="1"/>
  <c r="H904" i="1"/>
  <c r="G904" i="1"/>
  <c r="F904" i="1"/>
  <c r="E904" i="1"/>
  <c r="D904" i="1"/>
  <c r="C904" i="1"/>
  <c r="B904" i="1"/>
  <c r="A904" i="1"/>
  <c r="H903" i="1"/>
  <c r="G903" i="1"/>
  <c r="F903" i="1"/>
  <c r="E903" i="1"/>
  <c r="D903" i="1"/>
  <c r="C903" i="1"/>
  <c r="B903" i="1"/>
  <c r="A903" i="1"/>
  <c r="H902" i="1"/>
  <c r="G902" i="1"/>
  <c r="F902" i="1"/>
  <c r="E902" i="1"/>
  <c r="D902" i="1"/>
  <c r="C902" i="1"/>
  <c r="B902" i="1"/>
  <c r="A902" i="1"/>
  <c r="H901" i="1"/>
  <c r="G901" i="1"/>
  <c r="F901" i="1"/>
  <c r="E901" i="1"/>
  <c r="D901" i="1"/>
  <c r="C901" i="1"/>
  <c r="B901" i="1"/>
  <c r="A901" i="1"/>
  <c r="H900" i="1"/>
  <c r="G900" i="1"/>
  <c r="F900" i="1"/>
  <c r="E900" i="1"/>
  <c r="D900" i="1"/>
  <c r="C900" i="1"/>
  <c r="B900" i="1"/>
  <c r="A900" i="1"/>
  <c r="H899" i="1"/>
  <c r="G899" i="1"/>
  <c r="F899" i="1"/>
  <c r="E899" i="1"/>
  <c r="D899" i="1"/>
  <c r="C899" i="1"/>
  <c r="B899" i="1"/>
  <c r="A899" i="1"/>
  <c r="H898" i="1"/>
  <c r="G898" i="1"/>
  <c r="F898" i="1"/>
  <c r="E898" i="1"/>
  <c r="D898" i="1"/>
  <c r="C898" i="1"/>
  <c r="B898" i="1"/>
  <c r="A898" i="1"/>
  <c r="H897" i="1"/>
  <c r="G897" i="1"/>
  <c r="F897" i="1"/>
  <c r="E897" i="1"/>
  <c r="D897" i="1"/>
  <c r="C897" i="1"/>
  <c r="B897" i="1"/>
  <c r="A897" i="1"/>
  <c r="H896" i="1"/>
  <c r="G896" i="1"/>
  <c r="F896" i="1"/>
  <c r="E896" i="1"/>
  <c r="D896" i="1"/>
  <c r="C896" i="1"/>
  <c r="B896" i="1"/>
  <c r="A896" i="1"/>
  <c r="H895" i="1"/>
  <c r="G895" i="1"/>
  <c r="F895" i="1"/>
  <c r="E895" i="1"/>
  <c r="D895" i="1"/>
  <c r="C895" i="1"/>
  <c r="B895" i="1"/>
  <c r="A895" i="1"/>
  <c r="H894" i="1"/>
  <c r="G894" i="1"/>
  <c r="F894" i="1"/>
  <c r="E894" i="1"/>
  <c r="D894" i="1"/>
  <c r="C894" i="1"/>
  <c r="B894" i="1"/>
  <c r="A894" i="1"/>
  <c r="H893" i="1"/>
  <c r="G893" i="1"/>
  <c r="F893" i="1"/>
  <c r="E893" i="1"/>
  <c r="D893" i="1"/>
  <c r="C893" i="1"/>
  <c r="B893" i="1"/>
  <c r="A893" i="1"/>
  <c r="H892" i="1"/>
  <c r="G892" i="1"/>
  <c r="F892" i="1"/>
  <c r="E892" i="1"/>
  <c r="D892" i="1"/>
  <c r="C892" i="1"/>
  <c r="B892" i="1"/>
  <c r="A892" i="1"/>
  <c r="H891" i="1"/>
  <c r="G891" i="1"/>
  <c r="F891" i="1"/>
  <c r="E891" i="1"/>
  <c r="D891" i="1"/>
  <c r="C891" i="1"/>
  <c r="B891" i="1"/>
  <c r="A891" i="1"/>
  <c r="H890" i="1"/>
  <c r="G890" i="1"/>
  <c r="F890" i="1"/>
  <c r="E890" i="1"/>
  <c r="D890" i="1"/>
  <c r="C890" i="1"/>
  <c r="B890" i="1"/>
  <c r="A890" i="1"/>
  <c r="H889" i="1"/>
  <c r="G889" i="1"/>
  <c r="F889" i="1"/>
  <c r="E889" i="1"/>
  <c r="D889" i="1"/>
  <c r="C889" i="1"/>
  <c r="B889" i="1"/>
  <c r="A889" i="1"/>
  <c r="H888" i="1"/>
  <c r="G888" i="1"/>
  <c r="F888" i="1"/>
  <c r="E888" i="1"/>
  <c r="D888" i="1"/>
  <c r="C888" i="1"/>
  <c r="B888" i="1"/>
  <c r="A888" i="1"/>
  <c r="H887" i="1"/>
  <c r="G887" i="1"/>
  <c r="F887" i="1"/>
  <c r="E887" i="1"/>
  <c r="D887" i="1"/>
  <c r="C887" i="1"/>
  <c r="B887" i="1"/>
  <c r="A887" i="1"/>
  <c r="H886" i="1"/>
  <c r="G886" i="1"/>
  <c r="F886" i="1"/>
  <c r="E886" i="1"/>
  <c r="D886" i="1"/>
  <c r="C886" i="1"/>
  <c r="B886" i="1"/>
  <c r="A886" i="1"/>
  <c r="H885" i="1"/>
  <c r="G885" i="1"/>
  <c r="F885" i="1"/>
  <c r="E885" i="1"/>
  <c r="D885" i="1"/>
  <c r="C885" i="1"/>
  <c r="B885" i="1"/>
  <c r="A885" i="1"/>
  <c r="H884" i="1"/>
  <c r="G884" i="1"/>
  <c r="F884" i="1"/>
  <c r="E884" i="1"/>
  <c r="D884" i="1"/>
  <c r="C884" i="1"/>
  <c r="B884" i="1"/>
  <c r="A884" i="1"/>
  <c r="H883" i="1"/>
  <c r="G883" i="1"/>
  <c r="F883" i="1"/>
  <c r="E883" i="1"/>
  <c r="D883" i="1"/>
  <c r="C883" i="1"/>
  <c r="B883" i="1"/>
  <c r="A883" i="1"/>
  <c r="H882" i="1"/>
  <c r="G882" i="1"/>
  <c r="F882" i="1"/>
  <c r="E882" i="1"/>
  <c r="D882" i="1"/>
  <c r="C882" i="1"/>
  <c r="B882" i="1"/>
  <c r="A882" i="1"/>
  <c r="H881" i="1"/>
  <c r="G881" i="1"/>
  <c r="F881" i="1"/>
  <c r="E881" i="1"/>
  <c r="D881" i="1"/>
  <c r="C881" i="1"/>
  <c r="B881" i="1"/>
  <c r="A881" i="1"/>
  <c r="H880" i="1"/>
  <c r="G880" i="1"/>
  <c r="F880" i="1"/>
  <c r="E880" i="1"/>
  <c r="D880" i="1"/>
  <c r="C880" i="1"/>
  <c r="B880" i="1"/>
  <c r="A880" i="1"/>
  <c r="H879" i="1"/>
  <c r="G879" i="1"/>
  <c r="F879" i="1"/>
  <c r="E879" i="1"/>
  <c r="D879" i="1"/>
  <c r="C879" i="1"/>
  <c r="B879" i="1"/>
  <c r="A879" i="1"/>
  <c r="H878" i="1"/>
  <c r="G878" i="1"/>
  <c r="F878" i="1"/>
  <c r="E878" i="1"/>
  <c r="D878" i="1"/>
  <c r="C878" i="1"/>
  <c r="B878" i="1"/>
  <c r="A878" i="1"/>
  <c r="H877" i="1"/>
  <c r="G877" i="1"/>
  <c r="F877" i="1"/>
  <c r="E877" i="1"/>
  <c r="D877" i="1"/>
  <c r="C877" i="1"/>
  <c r="B877" i="1"/>
  <c r="A877" i="1"/>
  <c r="H876" i="1"/>
  <c r="G876" i="1"/>
  <c r="F876" i="1"/>
  <c r="E876" i="1"/>
  <c r="D876" i="1"/>
  <c r="C876" i="1"/>
  <c r="B876" i="1"/>
  <c r="A876" i="1"/>
  <c r="H875" i="1"/>
  <c r="G875" i="1"/>
  <c r="F875" i="1"/>
  <c r="E875" i="1"/>
  <c r="D875" i="1"/>
  <c r="C875" i="1"/>
  <c r="B875" i="1"/>
  <c r="A875" i="1"/>
  <c r="H874" i="1"/>
  <c r="G874" i="1"/>
  <c r="F874" i="1"/>
  <c r="E874" i="1"/>
  <c r="D874" i="1"/>
  <c r="C874" i="1"/>
  <c r="B874" i="1"/>
  <c r="A874" i="1"/>
  <c r="H873" i="1"/>
  <c r="G873" i="1"/>
  <c r="F873" i="1"/>
  <c r="E873" i="1"/>
  <c r="D873" i="1"/>
  <c r="C873" i="1"/>
  <c r="B873" i="1"/>
  <c r="A873" i="1"/>
  <c r="H872" i="1"/>
  <c r="G872" i="1"/>
  <c r="F872" i="1"/>
  <c r="E872" i="1"/>
  <c r="D872" i="1"/>
  <c r="C872" i="1"/>
  <c r="B872" i="1"/>
  <c r="A872" i="1"/>
  <c r="H871" i="1"/>
  <c r="G871" i="1"/>
  <c r="F871" i="1"/>
  <c r="E871" i="1"/>
  <c r="D871" i="1"/>
  <c r="C871" i="1"/>
  <c r="B871" i="1"/>
  <c r="A871" i="1"/>
  <c r="H870" i="1"/>
  <c r="G870" i="1"/>
  <c r="F870" i="1"/>
  <c r="E870" i="1"/>
  <c r="D870" i="1"/>
  <c r="C870" i="1"/>
  <c r="B870" i="1"/>
  <c r="A870" i="1"/>
  <c r="H869" i="1"/>
  <c r="G869" i="1"/>
  <c r="F869" i="1"/>
  <c r="E869" i="1"/>
  <c r="D869" i="1"/>
  <c r="C869" i="1"/>
  <c r="B869" i="1"/>
  <c r="A869" i="1"/>
  <c r="H868" i="1"/>
  <c r="G868" i="1"/>
  <c r="F868" i="1"/>
  <c r="E868" i="1"/>
  <c r="D868" i="1"/>
  <c r="C868" i="1"/>
  <c r="B868" i="1"/>
  <c r="A868" i="1"/>
  <c r="H867" i="1"/>
  <c r="G867" i="1"/>
  <c r="F867" i="1"/>
  <c r="E867" i="1"/>
  <c r="D867" i="1"/>
  <c r="C867" i="1"/>
  <c r="B867" i="1"/>
  <c r="A867" i="1"/>
  <c r="H866" i="1"/>
  <c r="G866" i="1"/>
  <c r="F866" i="1"/>
  <c r="E866" i="1"/>
  <c r="D866" i="1"/>
  <c r="C866" i="1"/>
  <c r="B866" i="1"/>
  <c r="A866" i="1"/>
  <c r="H865" i="1"/>
  <c r="G865" i="1"/>
  <c r="F865" i="1"/>
  <c r="E865" i="1"/>
  <c r="D865" i="1"/>
  <c r="C865" i="1"/>
  <c r="B865" i="1"/>
  <c r="A865" i="1"/>
  <c r="H864" i="1"/>
  <c r="G864" i="1"/>
  <c r="F864" i="1"/>
  <c r="E864" i="1"/>
  <c r="D864" i="1"/>
  <c r="C864" i="1"/>
  <c r="B864" i="1"/>
  <c r="A864" i="1"/>
  <c r="H863" i="1"/>
  <c r="G863" i="1"/>
  <c r="F863" i="1"/>
  <c r="E863" i="1"/>
  <c r="D863" i="1"/>
  <c r="C863" i="1"/>
  <c r="B863" i="1"/>
  <c r="A863" i="1"/>
  <c r="H862" i="1"/>
  <c r="G862" i="1"/>
  <c r="F862" i="1"/>
  <c r="E862" i="1"/>
  <c r="D862" i="1"/>
  <c r="C862" i="1"/>
  <c r="B862" i="1"/>
  <c r="A862" i="1"/>
  <c r="H861" i="1"/>
  <c r="G861" i="1"/>
  <c r="F861" i="1"/>
  <c r="E861" i="1"/>
  <c r="D861" i="1"/>
  <c r="C861" i="1"/>
  <c r="B861" i="1"/>
  <c r="A861" i="1"/>
  <c r="H860" i="1"/>
  <c r="G860" i="1"/>
  <c r="F860" i="1"/>
  <c r="E860" i="1"/>
  <c r="D860" i="1"/>
  <c r="C860" i="1"/>
  <c r="B860" i="1"/>
  <c r="A860" i="1"/>
  <c r="H859" i="1"/>
  <c r="G859" i="1"/>
  <c r="F859" i="1"/>
  <c r="E859" i="1"/>
  <c r="D859" i="1"/>
  <c r="C859" i="1"/>
  <c r="B859" i="1"/>
  <c r="A859" i="1"/>
  <c r="H858" i="1"/>
  <c r="G858" i="1"/>
  <c r="F858" i="1"/>
  <c r="E858" i="1"/>
  <c r="D858" i="1"/>
  <c r="C858" i="1"/>
  <c r="B858" i="1"/>
  <c r="A858" i="1"/>
  <c r="H857" i="1"/>
  <c r="G857" i="1"/>
  <c r="F857" i="1"/>
  <c r="E857" i="1"/>
  <c r="D857" i="1"/>
  <c r="C857" i="1"/>
  <c r="B857" i="1"/>
  <c r="A857" i="1"/>
  <c r="H856" i="1"/>
  <c r="G856" i="1"/>
  <c r="F856" i="1"/>
  <c r="E856" i="1"/>
  <c r="D856" i="1"/>
  <c r="C856" i="1"/>
  <c r="B856" i="1"/>
  <c r="A856" i="1"/>
  <c r="H855" i="1"/>
  <c r="G855" i="1"/>
  <c r="F855" i="1"/>
  <c r="E855" i="1"/>
  <c r="D855" i="1"/>
  <c r="C855" i="1"/>
  <c r="B855" i="1"/>
  <c r="A855" i="1"/>
  <c r="H854" i="1"/>
  <c r="G854" i="1"/>
  <c r="F854" i="1"/>
  <c r="E854" i="1"/>
  <c r="D854" i="1"/>
  <c r="C854" i="1"/>
  <c r="B854" i="1"/>
  <c r="A854" i="1"/>
  <c r="H853" i="1"/>
  <c r="G853" i="1"/>
  <c r="F853" i="1"/>
  <c r="E853" i="1"/>
  <c r="D853" i="1"/>
  <c r="C853" i="1"/>
  <c r="B853" i="1"/>
  <c r="A853" i="1"/>
  <c r="H852" i="1"/>
  <c r="G852" i="1"/>
  <c r="F852" i="1"/>
  <c r="E852" i="1"/>
  <c r="D852" i="1"/>
  <c r="C852" i="1"/>
  <c r="B852" i="1"/>
  <c r="A852" i="1"/>
  <c r="H851" i="1"/>
  <c r="G851" i="1"/>
  <c r="F851" i="1"/>
  <c r="E851" i="1"/>
  <c r="D851" i="1"/>
  <c r="C851" i="1"/>
  <c r="B851" i="1"/>
  <c r="A851" i="1"/>
  <c r="H850" i="1"/>
  <c r="G850" i="1"/>
  <c r="F850" i="1"/>
  <c r="E850" i="1"/>
  <c r="D850" i="1"/>
  <c r="C850" i="1"/>
  <c r="B850" i="1"/>
  <c r="A850" i="1"/>
  <c r="H849" i="1"/>
  <c r="G849" i="1"/>
  <c r="F849" i="1"/>
  <c r="E849" i="1"/>
  <c r="D849" i="1"/>
  <c r="C849" i="1"/>
  <c r="B849" i="1"/>
  <c r="A849" i="1"/>
  <c r="H848" i="1"/>
  <c r="G848" i="1"/>
  <c r="F848" i="1"/>
  <c r="E848" i="1"/>
  <c r="D848" i="1"/>
  <c r="C848" i="1"/>
  <c r="B848" i="1"/>
  <c r="A848" i="1"/>
  <c r="H847" i="1"/>
  <c r="G847" i="1"/>
  <c r="F847" i="1"/>
  <c r="E847" i="1"/>
  <c r="D847" i="1"/>
  <c r="C847" i="1"/>
  <c r="B847" i="1"/>
  <c r="A847" i="1"/>
  <c r="H846" i="1"/>
  <c r="G846" i="1"/>
  <c r="F846" i="1"/>
  <c r="E846" i="1"/>
  <c r="D846" i="1"/>
  <c r="C846" i="1"/>
  <c r="B846" i="1"/>
  <c r="A846" i="1"/>
  <c r="H845" i="1"/>
  <c r="G845" i="1"/>
  <c r="F845" i="1"/>
  <c r="E845" i="1"/>
  <c r="D845" i="1"/>
  <c r="C845" i="1"/>
  <c r="B845" i="1"/>
  <c r="A845" i="1"/>
  <c r="H844" i="1"/>
  <c r="G844" i="1"/>
  <c r="F844" i="1"/>
  <c r="E844" i="1"/>
  <c r="D844" i="1"/>
  <c r="C844" i="1"/>
  <c r="B844" i="1"/>
  <c r="A844" i="1"/>
  <c r="H843" i="1"/>
  <c r="G843" i="1"/>
  <c r="F843" i="1"/>
  <c r="E843" i="1"/>
  <c r="D843" i="1"/>
  <c r="C843" i="1"/>
  <c r="B843" i="1"/>
  <c r="A843" i="1"/>
  <c r="H842" i="1"/>
  <c r="G842" i="1"/>
  <c r="F842" i="1"/>
  <c r="E842" i="1"/>
  <c r="D842" i="1"/>
  <c r="C842" i="1"/>
  <c r="B842" i="1"/>
  <c r="A842" i="1"/>
  <c r="H841" i="1"/>
  <c r="G841" i="1"/>
  <c r="F841" i="1"/>
  <c r="E841" i="1"/>
  <c r="D841" i="1"/>
  <c r="C841" i="1"/>
  <c r="B841" i="1"/>
  <c r="A841" i="1"/>
  <c r="H840" i="1"/>
  <c r="G840" i="1"/>
  <c r="F840" i="1"/>
  <c r="E840" i="1"/>
  <c r="D840" i="1"/>
  <c r="C840" i="1"/>
  <c r="B840" i="1"/>
  <c r="A840" i="1"/>
  <c r="H839" i="1"/>
  <c r="G839" i="1"/>
  <c r="F839" i="1"/>
  <c r="E839" i="1"/>
  <c r="D839" i="1"/>
  <c r="C839" i="1"/>
  <c r="B839" i="1"/>
  <c r="A839" i="1"/>
  <c r="H838" i="1"/>
  <c r="G838" i="1"/>
  <c r="F838" i="1"/>
  <c r="E838" i="1"/>
  <c r="D838" i="1"/>
  <c r="C838" i="1"/>
  <c r="B838" i="1"/>
  <c r="A838" i="1"/>
  <c r="H837" i="1"/>
  <c r="G837" i="1"/>
  <c r="F837" i="1"/>
  <c r="E837" i="1"/>
  <c r="D837" i="1"/>
  <c r="C837" i="1"/>
  <c r="B837" i="1"/>
  <c r="A837" i="1"/>
  <c r="H836" i="1"/>
  <c r="G836" i="1"/>
  <c r="F836" i="1"/>
  <c r="E836" i="1"/>
  <c r="D836" i="1"/>
  <c r="C836" i="1"/>
  <c r="B836" i="1"/>
  <c r="A836" i="1"/>
  <c r="H835" i="1"/>
  <c r="G835" i="1"/>
  <c r="F835" i="1"/>
  <c r="E835" i="1"/>
  <c r="D835" i="1"/>
  <c r="C835" i="1"/>
  <c r="B835" i="1"/>
  <c r="A835" i="1"/>
  <c r="H834" i="1"/>
  <c r="G834" i="1"/>
  <c r="F834" i="1"/>
  <c r="E834" i="1"/>
  <c r="D834" i="1"/>
  <c r="C834" i="1"/>
  <c r="B834" i="1"/>
  <c r="A834" i="1"/>
  <c r="H833" i="1"/>
  <c r="G833" i="1"/>
  <c r="F833" i="1"/>
  <c r="E833" i="1"/>
  <c r="D833" i="1"/>
  <c r="C833" i="1"/>
  <c r="B833" i="1"/>
  <c r="A833" i="1"/>
  <c r="H832" i="1"/>
  <c r="G832" i="1"/>
  <c r="F832" i="1"/>
  <c r="E832" i="1"/>
  <c r="D832" i="1"/>
  <c r="C832" i="1"/>
  <c r="B832" i="1"/>
  <c r="A832" i="1"/>
  <c r="H831" i="1"/>
  <c r="G831" i="1"/>
  <c r="F831" i="1"/>
  <c r="E831" i="1"/>
  <c r="D831" i="1"/>
  <c r="C831" i="1"/>
  <c r="B831" i="1"/>
  <c r="A831" i="1"/>
  <c r="H830" i="1"/>
  <c r="G830" i="1"/>
  <c r="F830" i="1"/>
  <c r="E830" i="1"/>
  <c r="D830" i="1"/>
  <c r="C830" i="1"/>
  <c r="B830" i="1"/>
  <c r="A830" i="1"/>
  <c r="H829" i="1"/>
  <c r="G829" i="1"/>
  <c r="F829" i="1"/>
  <c r="E829" i="1"/>
  <c r="D829" i="1"/>
  <c r="C829" i="1"/>
  <c r="B829" i="1"/>
  <c r="A829" i="1"/>
  <c r="H828" i="1"/>
  <c r="G828" i="1"/>
  <c r="F828" i="1"/>
  <c r="E828" i="1"/>
  <c r="D828" i="1"/>
  <c r="C828" i="1"/>
  <c r="B828" i="1"/>
  <c r="A828" i="1"/>
  <c r="H827" i="1"/>
  <c r="G827" i="1"/>
  <c r="F827" i="1"/>
  <c r="E827" i="1"/>
  <c r="D827" i="1"/>
  <c r="C827" i="1"/>
  <c r="B827" i="1"/>
  <c r="A827" i="1"/>
  <c r="H826" i="1"/>
  <c r="G826" i="1"/>
  <c r="F826" i="1"/>
  <c r="E826" i="1"/>
  <c r="D826" i="1"/>
  <c r="C826" i="1"/>
  <c r="B826" i="1"/>
  <c r="A826" i="1"/>
  <c r="H825" i="1"/>
  <c r="G825" i="1"/>
  <c r="F825" i="1"/>
  <c r="E825" i="1"/>
  <c r="D825" i="1"/>
  <c r="C825" i="1"/>
  <c r="B825" i="1"/>
  <c r="A825" i="1"/>
  <c r="H824" i="1"/>
  <c r="G824" i="1"/>
  <c r="F824" i="1"/>
  <c r="E824" i="1"/>
  <c r="D824" i="1"/>
  <c r="C824" i="1"/>
  <c r="B824" i="1"/>
  <c r="A824" i="1"/>
  <c r="H823" i="1"/>
  <c r="G823" i="1"/>
  <c r="F823" i="1"/>
  <c r="E823" i="1"/>
  <c r="D823" i="1"/>
  <c r="C823" i="1"/>
  <c r="B823" i="1"/>
  <c r="A823" i="1"/>
  <c r="H822" i="1"/>
  <c r="G822" i="1"/>
  <c r="F822" i="1"/>
  <c r="E822" i="1"/>
  <c r="D822" i="1"/>
  <c r="C822" i="1"/>
  <c r="B822" i="1"/>
  <c r="A822" i="1"/>
  <c r="H821" i="1"/>
  <c r="G821" i="1"/>
  <c r="F821" i="1"/>
  <c r="E821" i="1"/>
  <c r="D821" i="1"/>
  <c r="C821" i="1"/>
  <c r="B821" i="1"/>
  <c r="A821" i="1"/>
  <c r="H820" i="1"/>
  <c r="G820" i="1"/>
  <c r="F820" i="1"/>
  <c r="E820" i="1"/>
  <c r="D820" i="1"/>
  <c r="C820" i="1"/>
  <c r="B820" i="1"/>
  <c r="A820" i="1"/>
  <c r="H819" i="1"/>
  <c r="G819" i="1"/>
  <c r="F819" i="1"/>
  <c r="E819" i="1"/>
  <c r="D819" i="1"/>
  <c r="C819" i="1"/>
  <c r="B819" i="1"/>
  <c r="A819" i="1"/>
  <c r="H818" i="1"/>
  <c r="G818" i="1"/>
  <c r="F818" i="1"/>
  <c r="E818" i="1"/>
  <c r="D818" i="1"/>
  <c r="C818" i="1"/>
  <c r="B818" i="1"/>
  <c r="A818" i="1"/>
  <c r="H817" i="1"/>
  <c r="G817" i="1"/>
  <c r="F817" i="1"/>
  <c r="E817" i="1"/>
  <c r="D817" i="1"/>
  <c r="C817" i="1"/>
  <c r="B817" i="1"/>
  <c r="A817" i="1"/>
  <c r="H816" i="1"/>
  <c r="G816" i="1"/>
  <c r="F816" i="1"/>
  <c r="E816" i="1"/>
  <c r="D816" i="1"/>
  <c r="C816" i="1"/>
  <c r="B816" i="1"/>
  <c r="A816" i="1"/>
  <c r="H815" i="1"/>
  <c r="G815" i="1"/>
  <c r="F815" i="1"/>
  <c r="E815" i="1"/>
  <c r="D815" i="1"/>
  <c r="C815" i="1"/>
  <c r="B815" i="1"/>
  <c r="A815" i="1"/>
  <c r="H814" i="1"/>
  <c r="G814" i="1"/>
  <c r="F814" i="1"/>
  <c r="E814" i="1"/>
  <c r="D814" i="1"/>
  <c r="C814" i="1"/>
  <c r="B814" i="1"/>
  <c r="A814" i="1"/>
  <c r="H813" i="1"/>
  <c r="G813" i="1"/>
  <c r="F813" i="1"/>
  <c r="E813" i="1"/>
  <c r="D813" i="1"/>
  <c r="C813" i="1"/>
  <c r="B813" i="1"/>
  <c r="A813" i="1"/>
  <c r="H812" i="1"/>
  <c r="G812" i="1"/>
  <c r="F812" i="1"/>
  <c r="E812" i="1"/>
  <c r="D812" i="1"/>
  <c r="C812" i="1"/>
  <c r="B812" i="1"/>
  <c r="A812" i="1"/>
  <c r="H811" i="1"/>
  <c r="G811" i="1"/>
  <c r="F811" i="1"/>
  <c r="E811" i="1"/>
  <c r="D811" i="1"/>
  <c r="C811" i="1"/>
  <c r="B811" i="1"/>
  <c r="A811" i="1"/>
  <c r="H810" i="1"/>
  <c r="G810" i="1"/>
  <c r="F810" i="1"/>
  <c r="E810" i="1"/>
  <c r="D810" i="1"/>
  <c r="C810" i="1"/>
  <c r="B810" i="1"/>
  <c r="A810" i="1"/>
  <c r="H809" i="1"/>
  <c r="G809" i="1"/>
  <c r="F809" i="1"/>
  <c r="E809" i="1"/>
  <c r="D809" i="1"/>
  <c r="C809" i="1"/>
  <c r="B809" i="1"/>
  <c r="A809" i="1"/>
  <c r="H808" i="1"/>
  <c r="G808" i="1"/>
  <c r="F808" i="1"/>
  <c r="E808" i="1"/>
  <c r="D808" i="1"/>
  <c r="C808" i="1"/>
  <c r="B808" i="1"/>
  <c r="A808" i="1"/>
  <c r="H807" i="1"/>
  <c r="G807" i="1"/>
  <c r="F807" i="1"/>
  <c r="E807" i="1"/>
  <c r="D807" i="1"/>
  <c r="C807" i="1"/>
  <c r="B807" i="1"/>
  <c r="A807" i="1"/>
  <c r="H806" i="1"/>
  <c r="G806" i="1"/>
  <c r="F806" i="1"/>
  <c r="E806" i="1"/>
  <c r="D806" i="1"/>
  <c r="C806" i="1"/>
  <c r="B806" i="1"/>
  <c r="A806" i="1"/>
  <c r="H805" i="1"/>
  <c r="G805" i="1"/>
  <c r="F805" i="1"/>
  <c r="E805" i="1"/>
  <c r="D805" i="1"/>
  <c r="C805" i="1"/>
  <c r="B805" i="1"/>
  <c r="A805" i="1"/>
  <c r="H804" i="1"/>
  <c r="G804" i="1"/>
  <c r="F804" i="1"/>
  <c r="E804" i="1"/>
  <c r="D804" i="1"/>
  <c r="C804" i="1"/>
  <c r="B804" i="1"/>
  <c r="A804" i="1"/>
  <c r="H803" i="1"/>
  <c r="G803" i="1"/>
  <c r="F803" i="1"/>
  <c r="E803" i="1"/>
  <c r="D803" i="1"/>
  <c r="C803" i="1"/>
  <c r="B803" i="1"/>
  <c r="A803" i="1"/>
  <c r="H802" i="1"/>
  <c r="G802" i="1"/>
  <c r="F802" i="1"/>
  <c r="E802" i="1"/>
  <c r="D802" i="1"/>
  <c r="C802" i="1"/>
  <c r="B802" i="1"/>
  <c r="A802" i="1"/>
  <c r="H801" i="1"/>
  <c r="G801" i="1"/>
  <c r="F801" i="1"/>
  <c r="E801" i="1"/>
  <c r="D801" i="1"/>
  <c r="C801" i="1"/>
  <c r="B801" i="1"/>
  <c r="A801" i="1"/>
  <c r="H800" i="1"/>
  <c r="G800" i="1"/>
  <c r="F800" i="1"/>
  <c r="E800" i="1"/>
  <c r="D800" i="1"/>
  <c r="C800" i="1"/>
  <c r="B800" i="1"/>
  <c r="A800" i="1"/>
  <c r="H799" i="1"/>
  <c r="G799" i="1"/>
  <c r="F799" i="1"/>
  <c r="E799" i="1"/>
  <c r="D799" i="1"/>
  <c r="C799" i="1"/>
  <c r="B799" i="1"/>
  <c r="A799" i="1"/>
  <c r="H798" i="1"/>
  <c r="G798" i="1"/>
  <c r="F798" i="1"/>
  <c r="E798" i="1"/>
  <c r="D798" i="1"/>
  <c r="C798" i="1"/>
  <c r="B798" i="1"/>
  <c r="A798" i="1"/>
  <c r="H797" i="1"/>
  <c r="G797" i="1"/>
  <c r="F797" i="1"/>
  <c r="E797" i="1"/>
  <c r="D797" i="1"/>
  <c r="C797" i="1"/>
  <c r="B797" i="1"/>
  <c r="A797" i="1"/>
  <c r="H796" i="1"/>
  <c r="G796" i="1"/>
  <c r="F796" i="1"/>
  <c r="E796" i="1"/>
  <c r="D796" i="1"/>
  <c r="C796" i="1"/>
  <c r="B796" i="1"/>
  <c r="A796" i="1"/>
  <c r="H795" i="1"/>
  <c r="G795" i="1"/>
  <c r="F795" i="1"/>
  <c r="E795" i="1"/>
  <c r="D795" i="1"/>
  <c r="C795" i="1"/>
  <c r="B795" i="1"/>
  <c r="A795" i="1"/>
  <c r="H794" i="1"/>
  <c r="G794" i="1"/>
  <c r="F794" i="1"/>
  <c r="E794" i="1"/>
  <c r="D794" i="1"/>
  <c r="C794" i="1"/>
  <c r="B794" i="1"/>
  <c r="A794" i="1"/>
  <c r="H793" i="1"/>
  <c r="G793" i="1"/>
  <c r="F793" i="1"/>
  <c r="E793" i="1"/>
  <c r="D793" i="1"/>
  <c r="C793" i="1"/>
  <c r="B793" i="1"/>
  <c r="A793" i="1"/>
  <c r="H792" i="1"/>
  <c r="G792" i="1"/>
  <c r="F792" i="1"/>
  <c r="E792" i="1"/>
  <c r="D792" i="1"/>
  <c r="C792" i="1"/>
  <c r="B792" i="1"/>
  <c r="A792" i="1"/>
  <c r="H791" i="1"/>
  <c r="G791" i="1"/>
  <c r="F791" i="1"/>
  <c r="E791" i="1"/>
  <c r="D791" i="1"/>
  <c r="C791" i="1"/>
  <c r="B791" i="1"/>
  <c r="A791" i="1"/>
  <c r="H790" i="1"/>
  <c r="G790" i="1"/>
  <c r="F790" i="1"/>
  <c r="E790" i="1"/>
  <c r="D790" i="1"/>
  <c r="C790" i="1"/>
  <c r="B790" i="1"/>
  <c r="A790" i="1"/>
  <c r="H789" i="1"/>
  <c r="G789" i="1"/>
  <c r="F789" i="1"/>
  <c r="E789" i="1"/>
  <c r="D789" i="1"/>
  <c r="C789" i="1"/>
  <c r="B789" i="1"/>
  <c r="A789" i="1"/>
  <c r="H788" i="1"/>
  <c r="G788" i="1"/>
  <c r="F788" i="1"/>
  <c r="E788" i="1"/>
  <c r="D788" i="1"/>
  <c r="C788" i="1"/>
  <c r="B788" i="1"/>
  <c r="A788" i="1"/>
  <c r="H787" i="1"/>
  <c r="G787" i="1"/>
  <c r="F787" i="1"/>
  <c r="E787" i="1"/>
  <c r="D787" i="1"/>
  <c r="C787" i="1"/>
  <c r="B787" i="1"/>
  <c r="A787" i="1"/>
  <c r="H786" i="1"/>
  <c r="G786" i="1"/>
  <c r="F786" i="1"/>
  <c r="E786" i="1"/>
  <c r="D786" i="1"/>
  <c r="C786" i="1"/>
  <c r="B786" i="1"/>
  <c r="A786" i="1"/>
  <c r="H785" i="1"/>
  <c r="G785" i="1"/>
  <c r="F785" i="1"/>
  <c r="E785" i="1"/>
  <c r="D785" i="1"/>
  <c r="C785" i="1"/>
  <c r="B785" i="1"/>
  <c r="A785" i="1"/>
  <c r="H784" i="1"/>
  <c r="G784" i="1"/>
  <c r="F784" i="1"/>
  <c r="E784" i="1"/>
  <c r="D784" i="1"/>
  <c r="C784" i="1"/>
  <c r="B784" i="1"/>
  <c r="A784" i="1"/>
  <c r="H783" i="1"/>
  <c r="G783" i="1"/>
  <c r="F783" i="1"/>
  <c r="E783" i="1"/>
  <c r="D783" i="1"/>
  <c r="C783" i="1"/>
  <c r="B783" i="1"/>
  <c r="A783" i="1"/>
  <c r="H782" i="1"/>
  <c r="G782" i="1"/>
  <c r="F782" i="1"/>
  <c r="E782" i="1"/>
  <c r="D782" i="1"/>
  <c r="C782" i="1"/>
  <c r="B782" i="1"/>
  <c r="A782" i="1"/>
  <c r="H781" i="1"/>
  <c r="G781" i="1"/>
  <c r="F781" i="1"/>
  <c r="E781" i="1"/>
  <c r="D781" i="1"/>
  <c r="C781" i="1"/>
  <c r="B781" i="1"/>
  <c r="A781" i="1"/>
  <c r="H780" i="1"/>
  <c r="G780" i="1"/>
  <c r="F780" i="1"/>
  <c r="E780" i="1"/>
  <c r="D780" i="1"/>
  <c r="C780" i="1"/>
  <c r="B780" i="1"/>
  <c r="A780" i="1"/>
  <c r="H779" i="1"/>
  <c r="G779" i="1"/>
  <c r="F779" i="1"/>
  <c r="E779" i="1"/>
  <c r="D779" i="1"/>
  <c r="C779" i="1"/>
  <c r="B779" i="1"/>
  <c r="A779" i="1"/>
  <c r="H778" i="1"/>
  <c r="G778" i="1"/>
  <c r="F778" i="1"/>
  <c r="E778" i="1"/>
  <c r="D778" i="1"/>
  <c r="C778" i="1"/>
  <c r="B778" i="1"/>
  <c r="A778" i="1"/>
  <c r="H777" i="1"/>
  <c r="G777" i="1"/>
  <c r="F777" i="1"/>
  <c r="E777" i="1"/>
  <c r="D777" i="1"/>
  <c r="C777" i="1"/>
  <c r="B777" i="1"/>
  <c r="A777" i="1"/>
  <c r="H776" i="1"/>
  <c r="G776" i="1"/>
  <c r="F776" i="1"/>
  <c r="E776" i="1"/>
  <c r="D776" i="1"/>
  <c r="C776" i="1"/>
  <c r="B776" i="1"/>
  <c r="A776" i="1"/>
  <c r="H775" i="1"/>
  <c r="G775" i="1"/>
  <c r="F775" i="1"/>
  <c r="E775" i="1"/>
  <c r="D775" i="1"/>
  <c r="C775" i="1"/>
  <c r="B775" i="1"/>
  <c r="A775" i="1"/>
  <c r="H774" i="1"/>
  <c r="G774" i="1"/>
  <c r="F774" i="1"/>
  <c r="E774" i="1"/>
  <c r="D774" i="1"/>
  <c r="C774" i="1"/>
  <c r="B774" i="1"/>
  <c r="A774" i="1"/>
  <c r="H773" i="1"/>
  <c r="G773" i="1"/>
  <c r="F773" i="1"/>
  <c r="E773" i="1"/>
  <c r="D773" i="1"/>
  <c r="C773" i="1"/>
  <c r="B773" i="1"/>
  <c r="A773" i="1"/>
  <c r="H772" i="1"/>
  <c r="G772" i="1"/>
  <c r="F772" i="1"/>
  <c r="E772" i="1"/>
  <c r="D772" i="1"/>
  <c r="C772" i="1"/>
  <c r="B772" i="1"/>
  <c r="A772" i="1"/>
  <c r="H771" i="1"/>
  <c r="G771" i="1"/>
  <c r="F771" i="1"/>
  <c r="E771" i="1"/>
  <c r="D771" i="1"/>
  <c r="C771" i="1"/>
  <c r="B771" i="1"/>
  <c r="A771" i="1"/>
  <c r="H770" i="1"/>
  <c r="G770" i="1"/>
  <c r="F770" i="1"/>
  <c r="E770" i="1"/>
  <c r="D770" i="1"/>
  <c r="C770" i="1"/>
  <c r="B770" i="1"/>
  <c r="A770" i="1"/>
  <c r="H769" i="1"/>
  <c r="G769" i="1"/>
  <c r="F769" i="1"/>
  <c r="E769" i="1"/>
  <c r="D769" i="1"/>
  <c r="C769" i="1"/>
  <c r="B769" i="1"/>
  <c r="A769" i="1"/>
  <c r="H768" i="1"/>
  <c r="G768" i="1"/>
  <c r="F768" i="1"/>
  <c r="E768" i="1"/>
  <c r="D768" i="1"/>
  <c r="C768" i="1"/>
  <c r="B768" i="1"/>
  <c r="A768" i="1"/>
  <c r="H767" i="1"/>
  <c r="G767" i="1"/>
  <c r="F767" i="1"/>
  <c r="E767" i="1"/>
  <c r="D767" i="1"/>
  <c r="C767" i="1"/>
  <c r="B767" i="1"/>
  <c r="A767" i="1"/>
  <c r="H766" i="1"/>
  <c r="G766" i="1"/>
  <c r="F766" i="1"/>
  <c r="E766" i="1"/>
  <c r="D766" i="1"/>
  <c r="C766" i="1"/>
  <c r="B766" i="1"/>
  <c r="A766" i="1"/>
  <c r="H765" i="1"/>
  <c r="G765" i="1"/>
  <c r="F765" i="1"/>
  <c r="E765" i="1"/>
  <c r="D765" i="1"/>
  <c r="C765" i="1"/>
  <c r="B765" i="1"/>
  <c r="A765" i="1"/>
  <c r="H764" i="1"/>
  <c r="G764" i="1"/>
  <c r="F764" i="1"/>
  <c r="E764" i="1"/>
  <c r="D764" i="1"/>
  <c r="C764" i="1"/>
  <c r="B764" i="1"/>
  <c r="A764" i="1"/>
  <c r="H763" i="1"/>
  <c r="G763" i="1"/>
  <c r="F763" i="1"/>
  <c r="E763" i="1"/>
  <c r="D763" i="1"/>
  <c r="C763" i="1"/>
  <c r="B763" i="1"/>
  <c r="A763" i="1"/>
  <c r="H762" i="1"/>
  <c r="G762" i="1"/>
  <c r="F762" i="1"/>
  <c r="E762" i="1"/>
  <c r="D762" i="1"/>
  <c r="C762" i="1"/>
  <c r="B762" i="1"/>
  <c r="A762" i="1"/>
  <c r="H761" i="1"/>
  <c r="G761" i="1"/>
  <c r="F761" i="1"/>
  <c r="E761" i="1"/>
  <c r="D761" i="1"/>
  <c r="C761" i="1"/>
  <c r="B761" i="1"/>
  <c r="A761" i="1"/>
  <c r="H760" i="1"/>
  <c r="G760" i="1"/>
  <c r="F760" i="1"/>
  <c r="E760" i="1"/>
  <c r="D760" i="1"/>
  <c r="C760" i="1"/>
  <c r="B760" i="1"/>
  <c r="A760" i="1"/>
  <c r="H759" i="1"/>
  <c r="G759" i="1"/>
  <c r="F759" i="1"/>
  <c r="E759" i="1"/>
  <c r="D759" i="1"/>
  <c r="C759" i="1"/>
  <c r="B759" i="1"/>
  <c r="A759" i="1"/>
  <c r="H758" i="1"/>
  <c r="G758" i="1"/>
  <c r="F758" i="1"/>
  <c r="E758" i="1"/>
  <c r="D758" i="1"/>
  <c r="C758" i="1"/>
  <c r="B758" i="1"/>
  <c r="A758" i="1"/>
  <c r="H757" i="1"/>
  <c r="G757" i="1"/>
  <c r="F757" i="1"/>
  <c r="E757" i="1"/>
  <c r="D757" i="1"/>
  <c r="C757" i="1"/>
  <c r="B757" i="1"/>
  <c r="A757" i="1"/>
  <c r="H756" i="1"/>
  <c r="G756" i="1"/>
  <c r="F756" i="1"/>
  <c r="E756" i="1"/>
  <c r="D756" i="1"/>
  <c r="C756" i="1"/>
  <c r="B756" i="1"/>
  <c r="A756" i="1"/>
  <c r="H755" i="1"/>
  <c r="G755" i="1"/>
  <c r="F755" i="1"/>
  <c r="E755" i="1"/>
  <c r="D755" i="1"/>
  <c r="C755" i="1"/>
  <c r="B755" i="1"/>
  <c r="A755" i="1"/>
  <c r="H754" i="1"/>
  <c r="G754" i="1"/>
  <c r="F754" i="1"/>
  <c r="E754" i="1"/>
  <c r="D754" i="1"/>
  <c r="C754" i="1"/>
  <c r="B754" i="1"/>
  <c r="A754" i="1"/>
  <c r="H753" i="1"/>
  <c r="G753" i="1"/>
  <c r="F753" i="1"/>
  <c r="E753" i="1"/>
  <c r="D753" i="1"/>
  <c r="C753" i="1"/>
  <c r="B753" i="1"/>
  <c r="A753" i="1"/>
  <c r="H752" i="1"/>
  <c r="G752" i="1"/>
  <c r="F752" i="1"/>
  <c r="E752" i="1"/>
  <c r="D752" i="1"/>
  <c r="C752" i="1"/>
  <c r="B752" i="1"/>
  <c r="A752" i="1"/>
  <c r="H751" i="1"/>
  <c r="G751" i="1"/>
  <c r="F751" i="1"/>
  <c r="E751" i="1"/>
  <c r="D751" i="1"/>
  <c r="C751" i="1"/>
  <c r="B751" i="1"/>
  <c r="A751" i="1"/>
  <c r="H750" i="1"/>
  <c r="G750" i="1"/>
  <c r="F750" i="1"/>
  <c r="E750" i="1"/>
  <c r="D750" i="1"/>
  <c r="C750" i="1"/>
  <c r="B750" i="1"/>
  <c r="A750" i="1"/>
  <c r="H749" i="1"/>
  <c r="G749" i="1"/>
  <c r="F749" i="1"/>
  <c r="E749" i="1"/>
  <c r="D749" i="1"/>
  <c r="C749" i="1"/>
  <c r="B749" i="1"/>
  <c r="A749" i="1"/>
  <c r="H748" i="1"/>
  <c r="G748" i="1"/>
  <c r="F748" i="1"/>
  <c r="E748" i="1"/>
  <c r="D748" i="1"/>
  <c r="C748" i="1"/>
  <c r="B748" i="1"/>
  <c r="A748" i="1"/>
  <c r="H747" i="1"/>
  <c r="G747" i="1"/>
  <c r="F747" i="1"/>
  <c r="E747" i="1"/>
  <c r="D747" i="1"/>
  <c r="C747" i="1"/>
  <c r="B747" i="1"/>
  <c r="A747" i="1"/>
  <c r="H746" i="1"/>
  <c r="G746" i="1"/>
  <c r="F746" i="1"/>
  <c r="E746" i="1"/>
  <c r="D746" i="1"/>
  <c r="C746" i="1"/>
  <c r="B746" i="1"/>
  <c r="A746" i="1"/>
  <c r="H745" i="1"/>
  <c r="G745" i="1"/>
  <c r="F745" i="1"/>
  <c r="E745" i="1"/>
  <c r="D745" i="1"/>
  <c r="C745" i="1"/>
  <c r="B745" i="1"/>
  <c r="A745" i="1"/>
  <c r="H744" i="1"/>
  <c r="G744" i="1"/>
  <c r="F744" i="1"/>
  <c r="E744" i="1"/>
  <c r="D744" i="1"/>
  <c r="C744" i="1"/>
  <c r="B744" i="1"/>
  <c r="A744" i="1"/>
  <c r="H743" i="1"/>
  <c r="G743" i="1"/>
  <c r="F743" i="1"/>
  <c r="E743" i="1"/>
  <c r="D743" i="1"/>
  <c r="C743" i="1"/>
  <c r="B743" i="1"/>
  <c r="A743" i="1"/>
  <c r="H742" i="1"/>
  <c r="G742" i="1"/>
  <c r="F742" i="1"/>
  <c r="E742" i="1"/>
  <c r="D742" i="1"/>
  <c r="C742" i="1"/>
  <c r="B742" i="1"/>
  <c r="A742" i="1"/>
  <c r="H741" i="1"/>
  <c r="G741" i="1"/>
  <c r="F741" i="1"/>
  <c r="E741" i="1"/>
  <c r="D741" i="1"/>
  <c r="C741" i="1"/>
  <c r="B741" i="1"/>
  <c r="A741" i="1"/>
  <c r="H740" i="1"/>
  <c r="G740" i="1"/>
  <c r="F740" i="1"/>
  <c r="E740" i="1"/>
  <c r="D740" i="1"/>
  <c r="C740" i="1"/>
  <c r="B740" i="1"/>
  <c r="A740" i="1"/>
  <c r="H739" i="1"/>
  <c r="G739" i="1"/>
  <c r="F739" i="1"/>
  <c r="E739" i="1"/>
  <c r="D739" i="1"/>
  <c r="C739" i="1"/>
  <c r="B739" i="1"/>
  <c r="A739" i="1"/>
  <c r="H738" i="1"/>
  <c r="G738" i="1"/>
  <c r="F738" i="1"/>
  <c r="E738" i="1"/>
  <c r="D738" i="1"/>
  <c r="C738" i="1"/>
  <c r="B738" i="1"/>
  <c r="A738" i="1"/>
  <c r="H737" i="1"/>
  <c r="G737" i="1"/>
  <c r="F737" i="1"/>
  <c r="E737" i="1"/>
  <c r="D737" i="1"/>
  <c r="C737" i="1"/>
  <c r="B737" i="1"/>
  <c r="A737" i="1"/>
  <c r="H736" i="1"/>
  <c r="G736" i="1"/>
  <c r="F736" i="1"/>
  <c r="E736" i="1"/>
  <c r="D736" i="1"/>
  <c r="C736" i="1"/>
  <c r="B736" i="1"/>
  <c r="A736" i="1"/>
  <c r="H735" i="1"/>
  <c r="G735" i="1"/>
  <c r="F735" i="1"/>
  <c r="E735" i="1"/>
  <c r="D735" i="1"/>
  <c r="C735" i="1"/>
  <c r="B735" i="1"/>
  <c r="A735" i="1"/>
  <c r="H734" i="1"/>
  <c r="G734" i="1"/>
  <c r="F734" i="1"/>
  <c r="E734" i="1"/>
  <c r="D734" i="1"/>
  <c r="C734" i="1"/>
  <c r="B734" i="1"/>
  <c r="A734" i="1"/>
  <c r="H733" i="1"/>
  <c r="G733" i="1"/>
  <c r="F733" i="1"/>
  <c r="E733" i="1"/>
  <c r="D733" i="1"/>
  <c r="C733" i="1"/>
  <c r="B733" i="1"/>
  <c r="A733" i="1"/>
  <c r="H732" i="1"/>
  <c r="G732" i="1"/>
  <c r="F732" i="1"/>
  <c r="E732" i="1"/>
  <c r="D732" i="1"/>
  <c r="C732" i="1"/>
  <c r="B732" i="1"/>
  <c r="A732" i="1"/>
  <c r="H731" i="1"/>
  <c r="G731" i="1"/>
  <c r="F731" i="1"/>
  <c r="E731" i="1"/>
  <c r="D731" i="1"/>
  <c r="C731" i="1"/>
  <c r="B731" i="1"/>
  <c r="A731" i="1"/>
  <c r="H730" i="1"/>
  <c r="G730" i="1"/>
  <c r="F730" i="1"/>
  <c r="E730" i="1"/>
  <c r="D730" i="1"/>
  <c r="C730" i="1"/>
  <c r="B730" i="1"/>
  <c r="A730" i="1"/>
  <c r="H729" i="1"/>
  <c r="G729" i="1"/>
  <c r="F729" i="1"/>
  <c r="E729" i="1"/>
  <c r="D729" i="1"/>
  <c r="C729" i="1"/>
  <c r="B729" i="1"/>
  <c r="A729" i="1"/>
  <c r="H728" i="1"/>
  <c r="G728" i="1"/>
  <c r="F728" i="1"/>
  <c r="E728" i="1"/>
  <c r="D728" i="1"/>
  <c r="C728" i="1"/>
  <c r="B728" i="1"/>
  <c r="A728" i="1"/>
  <c r="H727" i="1"/>
  <c r="G727" i="1"/>
  <c r="F727" i="1"/>
  <c r="E727" i="1"/>
  <c r="D727" i="1"/>
  <c r="C727" i="1"/>
  <c r="B727" i="1"/>
  <c r="A727" i="1"/>
  <c r="H726" i="1"/>
  <c r="G726" i="1"/>
  <c r="F726" i="1"/>
  <c r="E726" i="1"/>
  <c r="D726" i="1"/>
  <c r="C726" i="1"/>
  <c r="B726" i="1"/>
  <c r="A726" i="1"/>
  <c r="H725" i="1"/>
  <c r="G725" i="1"/>
  <c r="F725" i="1"/>
  <c r="E725" i="1"/>
  <c r="D725" i="1"/>
  <c r="C725" i="1"/>
  <c r="B725" i="1"/>
  <c r="A725" i="1"/>
  <c r="H724" i="1"/>
  <c r="G724" i="1"/>
  <c r="F724" i="1"/>
  <c r="E724" i="1"/>
  <c r="D724" i="1"/>
  <c r="C724" i="1"/>
  <c r="B724" i="1"/>
  <c r="A724" i="1"/>
  <c r="H723" i="1"/>
  <c r="G723" i="1"/>
  <c r="F723" i="1"/>
  <c r="E723" i="1"/>
  <c r="D723" i="1"/>
  <c r="C723" i="1"/>
  <c r="B723" i="1"/>
  <c r="A723" i="1"/>
  <c r="H722" i="1"/>
  <c r="G722" i="1"/>
  <c r="F722" i="1"/>
  <c r="E722" i="1"/>
  <c r="D722" i="1"/>
  <c r="C722" i="1"/>
  <c r="B722" i="1"/>
  <c r="A722" i="1"/>
  <c r="H721" i="1"/>
  <c r="G721" i="1"/>
  <c r="F721" i="1"/>
  <c r="E721" i="1"/>
  <c r="D721" i="1"/>
  <c r="C721" i="1"/>
  <c r="B721" i="1"/>
  <c r="A721" i="1"/>
  <c r="H720" i="1"/>
  <c r="G720" i="1"/>
  <c r="F720" i="1"/>
  <c r="E720" i="1"/>
  <c r="D720" i="1"/>
  <c r="C720" i="1"/>
  <c r="B720" i="1"/>
  <c r="A720" i="1"/>
  <c r="H719" i="1"/>
  <c r="G719" i="1"/>
  <c r="F719" i="1"/>
  <c r="E719" i="1"/>
  <c r="D719" i="1"/>
  <c r="C719" i="1"/>
  <c r="B719" i="1"/>
  <c r="A719" i="1"/>
  <c r="H718" i="1"/>
  <c r="G718" i="1"/>
  <c r="F718" i="1"/>
  <c r="E718" i="1"/>
  <c r="D718" i="1"/>
  <c r="C718" i="1"/>
  <c r="B718" i="1"/>
  <c r="A718" i="1"/>
  <c r="H717" i="1"/>
  <c r="G717" i="1"/>
  <c r="F717" i="1"/>
  <c r="E717" i="1"/>
  <c r="D717" i="1"/>
  <c r="C717" i="1"/>
  <c r="B717" i="1"/>
  <c r="A717" i="1"/>
  <c r="H716" i="1"/>
  <c r="G716" i="1"/>
  <c r="F716" i="1"/>
  <c r="E716" i="1"/>
  <c r="D716" i="1"/>
  <c r="C716" i="1"/>
  <c r="B716" i="1"/>
  <c r="A716" i="1"/>
  <c r="H715" i="1"/>
  <c r="G715" i="1"/>
  <c r="F715" i="1"/>
  <c r="E715" i="1"/>
  <c r="D715" i="1"/>
  <c r="C715" i="1"/>
  <c r="B715" i="1"/>
  <c r="A715" i="1"/>
  <c r="H714" i="1"/>
  <c r="G714" i="1"/>
  <c r="F714" i="1"/>
  <c r="E714" i="1"/>
  <c r="D714" i="1"/>
  <c r="C714" i="1"/>
  <c r="B714" i="1"/>
  <c r="A714" i="1"/>
  <c r="H713" i="1"/>
  <c r="G713" i="1"/>
  <c r="F713" i="1"/>
  <c r="E713" i="1"/>
  <c r="D713" i="1"/>
  <c r="C713" i="1"/>
  <c r="B713" i="1"/>
  <c r="A713" i="1"/>
  <c r="H712" i="1"/>
  <c r="G712" i="1"/>
  <c r="F712" i="1"/>
  <c r="E712" i="1"/>
  <c r="D712" i="1"/>
  <c r="C712" i="1"/>
  <c r="B712" i="1"/>
  <c r="A712" i="1"/>
  <c r="H711" i="1"/>
  <c r="G711" i="1"/>
  <c r="F711" i="1"/>
  <c r="E711" i="1"/>
  <c r="D711" i="1"/>
  <c r="C711" i="1"/>
  <c r="B711" i="1"/>
  <c r="A711" i="1"/>
  <c r="H710" i="1"/>
  <c r="G710" i="1"/>
  <c r="F710" i="1"/>
  <c r="E710" i="1"/>
  <c r="D710" i="1"/>
  <c r="C710" i="1"/>
  <c r="B710" i="1"/>
  <c r="A710" i="1"/>
  <c r="H709" i="1"/>
  <c r="G709" i="1"/>
  <c r="F709" i="1"/>
  <c r="E709" i="1"/>
  <c r="D709" i="1"/>
  <c r="C709" i="1"/>
  <c r="B709" i="1"/>
  <c r="A709" i="1"/>
  <c r="H708" i="1"/>
  <c r="G708" i="1"/>
  <c r="F708" i="1"/>
  <c r="E708" i="1"/>
  <c r="D708" i="1"/>
  <c r="C708" i="1"/>
  <c r="B708" i="1"/>
  <c r="A708" i="1"/>
  <c r="H707" i="1"/>
  <c r="G707" i="1"/>
  <c r="F707" i="1"/>
  <c r="E707" i="1"/>
  <c r="D707" i="1"/>
  <c r="C707" i="1"/>
  <c r="B707" i="1"/>
  <c r="A707" i="1"/>
  <c r="H706" i="1"/>
  <c r="G706" i="1"/>
  <c r="F706" i="1"/>
  <c r="E706" i="1"/>
  <c r="D706" i="1"/>
  <c r="C706" i="1"/>
  <c r="B706" i="1"/>
  <c r="A706" i="1"/>
  <c r="H705" i="1"/>
  <c r="G705" i="1"/>
  <c r="F705" i="1"/>
  <c r="E705" i="1"/>
  <c r="D705" i="1"/>
  <c r="C705" i="1"/>
  <c r="B705" i="1"/>
  <c r="A705" i="1"/>
  <c r="H704" i="1"/>
  <c r="G704" i="1"/>
  <c r="F704" i="1"/>
  <c r="E704" i="1"/>
  <c r="D704" i="1"/>
  <c r="C704" i="1"/>
  <c r="B704" i="1"/>
  <c r="A704" i="1"/>
  <c r="H703" i="1"/>
  <c r="G703" i="1"/>
  <c r="F703" i="1"/>
  <c r="E703" i="1"/>
  <c r="D703" i="1"/>
  <c r="C703" i="1"/>
  <c r="B703" i="1"/>
  <c r="A703" i="1"/>
  <c r="H702" i="1"/>
  <c r="G702" i="1"/>
  <c r="F702" i="1"/>
  <c r="E702" i="1"/>
  <c r="D702" i="1"/>
  <c r="C702" i="1"/>
  <c r="B702" i="1"/>
  <c r="A702" i="1"/>
  <c r="H701" i="1"/>
  <c r="G701" i="1"/>
  <c r="F701" i="1"/>
  <c r="E701" i="1"/>
  <c r="D701" i="1"/>
  <c r="C701" i="1"/>
  <c r="B701" i="1"/>
  <c r="A701" i="1"/>
  <c r="H700" i="1"/>
  <c r="G700" i="1"/>
  <c r="F700" i="1"/>
  <c r="E700" i="1"/>
  <c r="D700" i="1"/>
  <c r="C700" i="1"/>
  <c r="B700" i="1"/>
  <c r="A700" i="1"/>
  <c r="H699" i="1"/>
  <c r="G699" i="1"/>
  <c r="F699" i="1"/>
  <c r="E699" i="1"/>
  <c r="D699" i="1"/>
  <c r="C699" i="1"/>
  <c r="B699" i="1"/>
  <c r="A699" i="1"/>
  <c r="H698" i="1"/>
  <c r="G698" i="1"/>
  <c r="F698" i="1"/>
  <c r="E698" i="1"/>
  <c r="D698" i="1"/>
  <c r="C698" i="1"/>
  <c r="B698" i="1"/>
  <c r="A698" i="1"/>
  <c r="H697" i="1"/>
  <c r="G697" i="1"/>
  <c r="F697" i="1"/>
  <c r="E697" i="1"/>
  <c r="D697" i="1"/>
  <c r="C697" i="1"/>
  <c r="B697" i="1"/>
  <c r="A697" i="1"/>
  <c r="H696" i="1"/>
  <c r="G696" i="1"/>
  <c r="F696" i="1"/>
  <c r="E696" i="1"/>
  <c r="D696" i="1"/>
  <c r="C696" i="1"/>
  <c r="B696" i="1"/>
  <c r="A696" i="1"/>
  <c r="H695" i="1"/>
  <c r="G695" i="1"/>
  <c r="F695" i="1"/>
  <c r="E695" i="1"/>
  <c r="D695" i="1"/>
  <c r="C695" i="1"/>
  <c r="B695" i="1"/>
  <c r="A695" i="1"/>
  <c r="H694" i="1"/>
  <c r="G694" i="1"/>
  <c r="F694" i="1"/>
  <c r="E694" i="1"/>
  <c r="D694" i="1"/>
  <c r="C694" i="1"/>
  <c r="B694" i="1"/>
  <c r="A694" i="1"/>
  <c r="H693" i="1"/>
  <c r="G693" i="1"/>
  <c r="F693" i="1"/>
  <c r="E693" i="1"/>
  <c r="D693" i="1"/>
  <c r="C693" i="1"/>
  <c r="B693" i="1"/>
  <c r="A693" i="1"/>
  <c r="H692" i="1"/>
  <c r="G692" i="1"/>
  <c r="F692" i="1"/>
  <c r="E692" i="1"/>
  <c r="D692" i="1"/>
  <c r="C692" i="1"/>
  <c r="B692" i="1"/>
  <c r="A692" i="1"/>
  <c r="H691" i="1"/>
  <c r="G691" i="1"/>
  <c r="F691" i="1"/>
  <c r="E691" i="1"/>
  <c r="D691" i="1"/>
  <c r="C691" i="1"/>
  <c r="B691" i="1"/>
  <c r="A691" i="1"/>
  <c r="H690" i="1"/>
  <c r="G690" i="1"/>
  <c r="F690" i="1"/>
  <c r="E690" i="1"/>
  <c r="D690" i="1"/>
  <c r="C690" i="1"/>
  <c r="B690" i="1"/>
  <c r="A690" i="1"/>
  <c r="H689" i="1"/>
  <c r="G689" i="1"/>
  <c r="F689" i="1"/>
  <c r="E689" i="1"/>
  <c r="D689" i="1"/>
  <c r="C689" i="1"/>
  <c r="B689" i="1"/>
  <c r="A689" i="1"/>
  <c r="H688" i="1"/>
  <c r="G688" i="1"/>
  <c r="F688" i="1"/>
  <c r="E688" i="1"/>
  <c r="D688" i="1"/>
  <c r="C688" i="1"/>
  <c r="B688" i="1"/>
  <c r="A688" i="1"/>
  <c r="H687" i="1"/>
  <c r="G687" i="1"/>
  <c r="F687" i="1"/>
  <c r="E687" i="1"/>
  <c r="D687" i="1"/>
  <c r="C687" i="1"/>
  <c r="B687" i="1"/>
  <c r="A687" i="1"/>
  <c r="H686" i="1"/>
  <c r="G686" i="1"/>
  <c r="F686" i="1"/>
  <c r="E686" i="1"/>
  <c r="D686" i="1"/>
  <c r="C686" i="1"/>
  <c r="B686" i="1"/>
  <c r="A686" i="1"/>
  <c r="H685" i="1"/>
  <c r="G685" i="1"/>
  <c r="F685" i="1"/>
  <c r="E685" i="1"/>
  <c r="D685" i="1"/>
  <c r="C685" i="1"/>
  <c r="B685" i="1"/>
  <c r="A685" i="1"/>
  <c r="H684" i="1"/>
  <c r="G684" i="1"/>
  <c r="F684" i="1"/>
  <c r="E684" i="1"/>
  <c r="D684" i="1"/>
  <c r="C684" i="1"/>
  <c r="B684" i="1"/>
  <c r="A684" i="1"/>
  <c r="H683" i="1"/>
  <c r="G683" i="1"/>
  <c r="F683" i="1"/>
  <c r="E683" i="1"/>
  <c r="D683" i="1"/>
  <c r="C683" i="1"/>
  <c r="B683" i="1"/>
  <c r="A683" i="1"/>
  <c r="H682" i="1"/>
  <c r="G682" i="1"/>
  <c r="F682" i="1"/>
  <c r="E682" i="1"/>
  <c r="D682" i="1"/>
  <c r="C682" i="1"/>
  <c r="B682" i="1"/>
  <c r="A682" i="1"/>
  <c r="H681" i="1"/>
  <c r="G681" i="1"/>
  <c r="F681" i="1"/>
  <c r="E681" i="1"/>
  <c r="D681" i="1"/>
  <c r="C681" i="1"/>
  <c r="B681" i="1"/>
  <c r="A681" i="1"/>
  <c r="H680" i="1"/>
  <c r="G680" i="1"/>
  <c r="F680" i="1"/>
  <c r="E680" i="1"/>
  <c r="D680" i="1"/>
  <c r="C680" i="1"/>
  <c r="B680" i="1"/>
  <c r="A680" i="1"/>
  <c r="H679" i="1"/>
  <c r="G679" i="1"/>
  <c r="F679" i="1"/>
  <c r="E679" i="1"/>
  <c r="D679" i="1"/>
  <c r="C679" i="1"/>
  <c r="B679" i="1"/>
  <c r="A679" i="1"/>
  <c r="H678" i="1"/>
  <c r="G678" i="1"/>
  <c r="F678" i="1"/>
  <c r="E678" i="1"/>
  <c r="D678" i="1"/>
  <c r="C678" i="1"/>
  <c r="B678" i="1"/>
  <c r="A678" i="1"/>
  <c r="H677" i="1"/>
  <c r="G677" i="1"/>
  <c r="F677" i="1"/>
  <c r="E677" i="1"/>
  <c r="D677" i="1"/>
  <c r="C677" i="1"/>
  <c r="B677" i="1"/>
  <c r="A677" i="1"/>
  <c r="H676" i="1"/>
  <c r="G676" i="1"/>
  <c r="F676" i="1"/>
  <c r="E676" i="1"/>
  <c r="D676" i="1"/>
  <c r="C676" i="1"/>
  <c r="B676" i="1"/>
  <c r="A676" i="1"/>
  <c r="H675" i="1"/>
  <c r="G675" i="1"/>
  <c r="F675" i="1"/>
  <c r="E675" i="1"/>
  <c r="D675" i="1"/>
  <c r="C675" i="1"/>
  <c r="B675" i="1"/>
  <c r="A675" i="1"/>
  <c r="H674" i="1"/>
  <c r="G674" i="1"/>
  <c r="F674" i="1"/>
  <c r="E674" i="1"/>
  <c r="D674" i="1"/>
  <c r="C674" i="1"/>
  <c r="B674" i="1"/>
  <c r="A674" i="1"/>
  <c r="H673" i="1"/>
  <c r="G673" i="1"/>
  <c r="F673" i="1"/>
  <c r="E673" i="1"/>
  <c r="D673" i="1"/>
  <c r="C673" i="1"/>
  <c r="B673" i="1"/>
  <c r="A673" i="1"/>
  <c r="H672" i="1"/>
  <c r="G672" i="1"/>
  <c r="F672" i="1"/>
  <c r="E672" i="1"/>
  <c r="D672" i="1"/>
  <c r="C672" i="1"/>
  <c r="B672" i="1"/>
  <c r="A672" i="1"/>
  <c r="H671" i="1"/>
  <c r="G671" i="1"/>
  <c r="F671" i="1"/>
  <c r="E671" i="1"/>
  <c r="D671" i="1"/>
  <c r="C671" i="1"/>
  <c r="B671" i="1"/>
  <c r="A671" i="1"/>
  <c r="H670" i="1"/>
  <c r="G670" i="1"/>
  <c r="F670" i="1"/>
  <c r="E670" i="1"/>
  <c r="D670" i="1"/>
  <c r="C670" i="1"/>
  <c r="B670" i="1"/>
  <c r="A670" i="1"/>
  <c r="H669" i="1"/>
  <c r="G669" i="1"/>
  <c r="F669" i="1"/>
  <c r="E669" i="1"/>
  <c r="D669" i="1"/>
  <c r="C669" i="1"/>
  <c r="B669" i="1"/>
  <c r="A669" i="1"/>
  <c r="H668" i="1"/>
  <c r="G668" i="1"/>
  <c r="F668" i="1"/>
  <c r="E668" i="1"/>
  <c r="D668" i="1"/>
  <c r="C668" i="1"/>
  <c r="B668" i="1"/>
  <c r="A668" i="1"/>
  <c r="H667" i="1"/>
  <c r="G667" i="1"/>
  <c r="F667" i="1"/>
  <c r="E667" i="1"/>
  <c r="D667" i="1"/>
  <c r="C667" i="1"/>
  <c r="B667" i="1"/>
  <c r="A667" i="1"/>
  <c r="H666" i="1"/>
  <c r="G666" i="1"/>
  <c r="F666" i="1"/>
  <c r="E666" i="1"/>
  <c r="D666" i="1"/>
  <c r="C666" i="1"/>
  <c r="B666" i="1"/>
  <c r="A666" i="1"/>
  <c r="H665" i="1"/>
  <c r="G665" i="1"/>
  <c r="F665" i="1"/>
  <c r="E665" i="1"/>
  <c r="D665" i="1"/>
  <c r="C665" i="1"/>
  <c r="B665" i="1"/>
  <c r="A665" i="1"/>
  <c r="H664" i="1"/>
  <c r="G664" i="1"/>
  <c r="F664" i="1"/>
  <c r="E664" i="1"/>
  <c r="D664" i="1"/>
  <c r="C664" i="1"/>
  <c r="B664" i="1"/>
  <c r="A664" i="1"/>
  <c r="H663" i="1"/>
  <c r="G663" i="1"/>
  <c r="F663" i="1"/>
  <c r="E663" i="1"/>
  <c r="D663" i="1"/>
  <c r="C663" i="1"/>
  <c r="B663" i="1"/>
  <c r="A663" i="1"/>
  <c r="H662" i="1"/>
  <c r="G662" i="1"/>
  <c r="F662" i="1"/>
  <c r="E662" i="1"/>
  <c r="D662" i="1"/>
  <c r="C662" i="1"/>
  <c r="B662" i="1"/>
  <c r="A662" i="1"/>
  <c r="H661" i="1"/>
  <c r="G661" i="1"/>
  <c r="F661" i="1"/>
  <c r="E661" i="1"/>
  <c r="D661" i="1"/>
  <c r="C661" i="1"/>
  <c r="B661" i="1"/>
  <c r="A661" i="1"/>
  <c r="H660" i="1"/>
  <c r="G660" i="1"/>
  <c r="F660" i="1"/>
  <c r="E660" i="1"/>
  <c r="D660" i="1"/>
  <c r="C660" i="1"/>
  <c r="B660" i="1"/>
  <c r="A660" i="1"/>
  <c r="H659" i="1"/>
  <c r="G659" i="1"/>
  <c r="F659" i="1"/>
  <c r="E659" i="1"/>
  <c r="D659" i="1"/>
  <c r="C659" i="1"/>
  <c r="B659" i="1"/>
  <c r="A659" i="1"/>
  <c r="H658" i="1"/>
  <c r="G658" i="1"/>
  <c r="F658" i="1"/>
  <c r="E658" i="1"/>
  <c r="D658" i="1"/>
  <c r="C658" i="1"/>
  <c r="B658" i="1"/>
  <c r="A658" i="1"/>
  <c r="H657" i="1"/>
  <c r="G657" i="1"/>
  <c r="F657" i="1"/>
  <c r="E657" i="1"/>
  <c r="D657" i="1"/>
  <c r="C657" i="1"/>
  <c r="B657" i="1"/>
  <c r="A657" i="1"/>
  <c r="H656" i="1"/>
  <c r="G656" i="1"/>
  <c r="F656" i="1"/>
  <c r="E656" i="1"/>
  <c r="D656" i="1"/>
  <c r="C656" i="1"/>
  <c r="B656" i="1"/>
  <c r="A656" i="1"/>
  <c r="H655" i="1"/>
  <c r="G655" i="1"/>
  <c r="F655" i="1"/>
  <c r="E655" i="1"/>
  <c r="D655" i="1"/>
  <c r="C655" i="1"/>
  <c r="B655" i="1"/>
  <c r="A655" i="1"/>
  <c r="H654" i="1"/>
  <c r="G654" i="1"/>
  <c r="F654" i="1"/>
  <c r="E654" i="1"/>
  <c r="D654" i="1"/>
  <c r="C654" i="1"/>
  <c r="B654" i="1"/>
  <c r="A654" i="1"/>
  <c r="H653" i="1"/>
  <c r="G653" i="1"/>
  <c r="F653" i="1"/>
  <c r="E653" i="1"/>
  <c r="D653" i="1"/>
  <c r="C653" i="1"/>
  <c r="B653" i="1"/>
  <c r="A653" i="1"/>
  <c r="H652" i="1"/>
  <c r="G652" i="1"/>
  <c r="F652" i="1"/>
  <c r="E652" i="1"/>
  <c r="D652" i="1"/>
  <c r="C652" i="1"/>
  <c r="B652" i="1"/>
  <c r="A652" i="1"/>
  <c r="H651" i="1"/>
  <c r="G651" i="1"/>
  <c r="F651" i="1"/>
  <c r="E651" i="1"/>
  <c r="D651" i="1"/>
  <c r="C651" i="1"/>
  <c r="B651" i="1"/>
  <c r="A651" i="1"/>
  <c r="H650" i="1"/>
  <c r="G650" i="1"/>
  <c r="F650" i="1"/>
  <c r="E650" i="1"/>
  <c r="D650" i="1"/>
  <c r="C650" i="1"/>
  <c r="B650" i="1"/>
  <c r="A650" i="1"/>
  <c r="H649" i="1"/>
  <c r="G649" i="1"/>
  <c r="F649" i="1"/>
  <c r="E649" i="1"/>
  <c r="D649" i="1"/>
  <c r="C649" i="1"/>
  <c r="B649" i="1"/>
  <c r="A649" i="1"/>
  <c r="H648" i="1"/>
  <c r="G648" i="1"/>
  <c r="F648" i="1"/>
  <c r="E648" i="1"/>
  <c r="D648" i="1"/>
  <c r="C648" i="1"/>
  <c r="B648" i="1"/>
  <c r="A648" i="1"/>
  <c r="H647" i="1"/>
  <c r="G647" i="1"/>
  <c r="F647" i="1"/>
  <c r="E647" i="1"/>
  <c r="D647" i="1"/>
  <c r="C647" i="1"/>
  <c r="B647" i="1"/>
  <c r="A647" i="1"/>
  <c r="H646" i="1"/>
  <c r="G646" i="1"/>
  <c r="F646" i="1"/>
  <c r="E646" i="1"/>
  <c r="D646" i="1"/>
  <c r="C646" i="1"/>
  <c r="B646" i="1"/>
  <c r="A646" i="1"/>
  <c r="H645" i="1"/>
  <c r="G645" i="1"/>
  <c r="F645" i="1"/>
  <c r="E645" i="1"/>
  <c r="D645" i="1"/>
  <c r="C645" i="1"/>
  <c r="B645" i="1"/>
  <c r="A645" i="1"/>
  <c r="H644" i="1"/>
  <c r="G644" i="1"/>
  <c r="F644" i="1"/>
  <c r="E644" i="1"/>
  <c r="D644" i="1"/>
  <c r="C644" i="1"/>
  <c r="B644" i="1"/>
  <c r="A644" i="1"/>
  <c r="H643" i="1"/>
  <c r="G643" i="1"/>
  <c r="F643" i="1"/>
  <c r="E643" i="1"/>
  <c r="D643" i="1"/>
  <c r="C643" i="1"/>
  <c r="B643" i="1"/>
  <c r="A643" i="1"/>
  <c r="H642" i="1"/>
  <c r="G642" i="1"/>
  <c r="F642" i="1"/>
  <c r="E642" i="1"/>
  <c r="D642" i="1"/>
  <c r="C642" i="1"/>
  <c r="B642" i="1"/>
  <c r="A642" i="1"/>
  <c r="H641" i="1"/>
  <c r="G641" i="1"/>
  <c r="F641" i="1"/>
  <c r="E641" i="1"/>
  <c r="D641" i="1"/>
  <c r="C641" i="1"/>
  <c r="B641" i="1"/>
  <c r="A641" i="1"/>
  <c r="H640" i="1"/>
  <c r="G640" i="1"/>
  <c r="F640" i="1"/>
  <c r="E640" i="1"/>
  <c r="D640" i="1"/>
  <c r="C640" i="1"/>
  <c r="B640" i="1"/>
  <c r="A640" i="1"/>
  <c r="H639" i="1"/>
  <c r="G639" i="1"/>
  <c r="F639" i="1"/>
  <c r="E639" i="1"/>
  <c r="D639" i="1"/>
  <c r="C639" i="1"/>
  <c r="B639" i="1"/>
  <c r="A639" i="1"/>
  <c r="H638" i="1"/>
  <c r="G638" i="1"/>
  <c r="F638" i="1"/>
  <c r="E638" i="1"/>
  <c r="D638" i="1"/>
  <c r="C638" i="1"/>
  <c r="B638" i="1"/>
  <c r="A638" i="1"/>
  <c r="H637" i="1"/>
  <c r="G637" i="1"/>
  <c r="F637" i="1"/>
  <c r="E637" i="1"/>
  <c r="D637" i="1"/>
  <c r="C637" i="1"/>
  <c r="B637" i="1"/>
  <c r="A637" i="1"/>
  <c r="H636" i="1"/>
  <c r="G636" i="1"/>
  <c r="F636" i="1"/>
  <c r="E636" i="1"/>
  <c r="D636" i="1"/>
  <c r="C636" i="1"/>
  <c r="B636" i="1"/>
  <c r="A636" i="1"/>
  <c r="H635" i="1"/>
  <c r="G635" i="1"/>
  <c r="F635" i="1"/>
  <c r="E635" i="1"/>
  <c r="D635" i="1"/>
  <c r="C635" i="1"/>
  <c r="B635" i="1"/>
  <c r="A635" i="1"/>
  <c r="H634" i="1"/>
  <c r="G634" i="1"/>
  <c r="F634" i="1"/>
  <c r="E634" i="1"/>
  <c r="D634" i="1"/>
  <c r="C634" i="1"/>
  <c r="B634" i="1"/>
  <c r="A634" i="1"/>
  <c r="H633" i="1"/>
  <c r="G633" i="1"/>
  <c r="F633" i="1"/>
  <c r="E633" i="1"/>
  <c r="D633" i="1"/>
  <c r="C633" i="1"/>
  <c r="B633" i="1"/>
  <c r="A633" i="1"/>
  <c r="H632" i="1"/>
  <c r="G632" i="1"/>
  <c r="F632" i="1"/>
  <c r="E632" i="1"/>
  <c r="D632" i="1"/>
  <c r="C632" i="1"/>
  <c r="B632" i="1"/>
  <c r="A632" i="1"/>
  <c r="H631" i="1"/>
  <c r="G631" i="1"/>
  <c r="F631" i="1"/>
  <c r="E631" i="1"/>
  <c r="D631" i="1"/>
  <c r="C631" i="1"/>
  <c r="B631" i="1"/>
  <c r="A631" i="1"/>
  <c r="H630" i="1"/>
  <c r="G630" i="1"/>
  <c r="F630" i="1"/>
  <c r="E630" i="1"/>
  <c r="D630" i="1"/>
  <c r="C630" i="1"/>
  <c r="B630" i="1"/>
  <c r="A630" i="1"/>
  <c r="H629" i="1"/>
  <c r="G629" i="1"/>
  <c r="F629" i="1"/>
  <c r="E629" i="1"/>
  <c r="D629" i="1"/>
  <c r="C629" i="1"/>
  <c r="B629" i="1"/>
  <c r="A629" i="1"/>
  <c r="H628" i="1"/>
  <c r="G628" i="1"/>
  <c r="F628" i="1"/>
  <c r="E628" i="1"/>
  <c r="D628" i="1"/>
  <c r="C628" i="1"/>
  <c r="B628" i="1"/>
  <c r="A628" i="1"/>
  <c r="H627" i="1"/>
  <c r="G627" i="1"/>
  <c r="F627" i="1"/>
  <c r="E627" i="1"/>
  <c r="D627" i="1"/>
  <c r="C627" i="1"/>
  <c r="B627" i="1"/>
  <c r="A627" i="1"/>
  <c r="H626" i="1"/>
  <c r="G626" i="1"/>
  <c r="F626" i="1"/>
  <c r="E626" i="1"/>
  <c r="D626" i="1"/>
  <c r="C626" i="1"/>
  <c r="B626" i="1"/>
  <c r="A626" i="1"/>
  <c r="H625" i="1"/>
  <c r="G625" i="1"/>
  <c r="F625" i="1"/>
  <c r="E625" i="1"/>
  <c r="D625" i="1"/>
  <c r="C625" i="1"/>
  <c r="B625" i="1"/>
  <c r="A625" i="1"/>
  <c r="H624" i="1"/>
  <c r="G624" i="1"/>
  <c r="F624" i="1"/>
  <c r="E624" i="1"/>
  <c r="D624" i="1"/>
  <c r="C624" i="1"/>
  <c r="B624" i="1"/>
  <c r="A624" i="1"/>
  <c r="H623" i="1"/>
  <c r="G623" i="1"/>
  <c r="F623" i="1"/>
  <c r="E623" i="1"/>
  <c r="D623" i="1"/>
  <c r="C623" i="1"/>
  <c r="B623" i="1"/>
  <c r="A623" i="1"/>
  <c r="H622" i="1"/>
  <c r="G622" i="1"/>
  <c r="F622" i="1"/>
  <c r="E622" i="1"/>
  <c r="D622" i="1"/>
  <c r="C622" i="1"/>
  <c r="B622" i="1"/>
  <c r="A622" i="1"/>
  <c r="H621" i="1"/>
  <c r="G621" i="1"/>
  <c r="F621" i="1"/>
  <c r="E621" i="1"/>
  <c r="D621" i="1"/>
  <c r="C621" i="1"/>
  <c r="B621" i="1"/>
  <c r="A621" i="1"/>
  <c r="H620" i="1"/>
  <c r="G620" i="1"/>
  <c r="F620" i="1"/>
  <c r="E620" i="1"/>
  <c r="D620" i="1"/>
  <c r="C620" i="1"/>
  <c r="B620" i="1"/>
  <c r="A620" i="1"/>
  <c r="H619" i="1"/>
  <c r="G619" i="1"/>
  <c r="F619" i="1"/>
  <c r="E619" i="1"/>
  <c r="D619" i="1"/>
  <c r="C619" i="1"/>
  <c r="B619" i="1"/>
  <c r="A619" i="1"/>
  <c r="H618" i="1"/>
  <c r="G618" i="1"/>
  <c r="F618" i="1"/>
  <c r="E618" i="1"/>
  <c r="D618" i="1"/>
  <c r="C618" i="1"/>
  <c r="B618" i="1"/>
  <c r="A618" i="1"/>
  <c r="H617" i="1"/>
  <c r="G617" i="1"/>
  <c r="F617" i="1"/>
  <c r="E617" i="1"/>
  <c r="D617" i="1"/>
  <c r="C617" i="1"/>
  <c r="B617" i="1"/>
  <c r="A617" i="1"/>
  <c r="H616" i="1"/>
  <c r="G616" i="1"/>
  <c r="F616" i="1"/>
  <c r="E616" i="1"/>
  <c r="D616" i="1"/>
  <c r="C616" i="1"/>
  <c r="B616" i="1"/>
  <c r="A616" i="1"/>
  <c r="H615" i="1"/>
  <c r="G615" i="1"/>
  <c r="F615" i="1"/>
  <c r="E615" i="1"/>
  <c r="D615" i="1"/>
  <c r="C615" i="1"/>
  <c r="B615" i="1"/>
  <c r="A615" i="1"/>
  <c r="H614" i="1"/>
  <c r="G614" i="1"/>
  <c r="F614" i="1"/>
  <c r="E614" i="1"/>
  <c r="D614" i="1"/>
  <c r="C614" i="1"/>
  <c r="B614" i="1"/>
  <c r="A614" i="1"/>
  <c r="H613" i="1"/>
  <c r="G613" i="1"/>
  <c r="F613" i="1"/>
  <c r="E613" i="1"/>
  <c r="D613" i="1"/>
  <c r="C613" i="1"/>
  <c r="B613" i="1"/>
  <c r="A613" i="1"/>
  <c r="H612" i="1"/>
  <c r="G612" i="1"/>
  <c r="F612" i="1"/>
  <c r="E612" i="1"/>
  <c r="D612" i="1"/>
  <c r="C612" i="1"/>
  <c r="B612" i="1"/>
  <c r="A612" i="1"/>
  <c r="H611" i="1"/>
  <c r="G611" i="1"/>
  <c r="F611" i="1"/>
  <c r="E611" i="1"/>
  <c r="D611" i="1"/>
  <c r="C611" i="1"/>
  <c r="B611" i="1"/>
  <c r="A611" i="1"/>
  <c r="H610" i="1"/>
  <c r="G610" i="1"/>
  <c r="F610" i="1"/>
  <c r="E610" i="1"/>
  <c r="D610" i="1"/>
  <c r="C610" i="1"/>
  <c r="B610" i="1"/>
  <c r="A610" i="1"/>
  <c r="H609" i="1"/>
  <c r="G609" i="1"/>
  <c r="F609" i="1"/>
  <c r="E609" i="1"/>
  <c r="D609" i="1"/>
  <c r="C609" i="1"/>
  <c r="B609" i="1"/>
  <c r="A609" i="1"/>
  <c r="H608" i="1"/>
  <c r="G608" i="1"/>
  <c r="F608" i="1"/>
  <c r="E608" i="1"/>
  <c r="D608" i="1"/>
  <c r="C608" i="1"/>
  <c r="B608" i="1"/>
  <c r="A608" i="1"/>
  <c r="H607" i="1"/>
  <c r="G607" i="1"/>
  <c r="F607" i="1"/>
  <c r="E607" i="1"/>
  <c r="D607" i="1"/>
  <c r="C607" i="1"/>
  <c r="B607" i="1"/>
  <c r="A607" i="1"/>
  <c r="H606" i="1"/>
  <c r="G606" i="1"/>
  <c r="F606" i="1"/>
  <c r="E606" i="1"/>
  <c r="D606" i="1"/>
  <c r="C606" i="1"/>
  <c r="B606" i="1"/>
  <c r="A606" i="1"/>
  <c r="H605" i="1"/>
  <c r="G605" i="1"/>
  <c r="F605" i="1"/>
  <c r="E605" i="1"/>
  <c r="D605" i="1"/>
  <c r="C605" i="1"/>
  <c r="B605" i="1"/>
  <c r="A605" i="1"/>
  <c r="H604" i="1"/>
  <c r="G604" i="1"/>
  <c r="F604" i="1"/>
  <c r="E604" i="1"/>
  <c r="D604" i="1"/>
  <c r="C604" i="1"/>
  <c r="B604" i="1"/>
  <c r="A604" i="1"/>
  <c r="H603" i="1"/>
  <c r="G603" i="1"/>
  <c r="F603" i="1"/>
  <c r="E603" i="1"/>
  <c r="D603" i="1"/>
  <c r="C603" i="1"/>
  <c r="B603" i="1"/>
  <c r="A603" i="1"/>
  <c r="H602" i="1"/>
  <c r="G602" i="1"/>
  <c r="F602" i="1"/>
  <c r="E602" i="1"/>
  <c r="D602" i="1"/>
  <c r="C602" i="1"/>
  <c r="B602" i="1"/>
  <c r="A602" i="1"/>
  <c r="H601" i="1"/>
  <c r="G601" i="1"/>
  <c r="F601" i="1"/>
  <c r="E601" i="1"/>
  <c r="D601" i="1"/>
  <c r="C601" i="1"/>
  <c r="B601" i="1"/>
  <c r="A601" i="1"/>
  <c r="H600" i="1"/>
  <c r="G600" i="1"/>
  <c r="F600" i="1"/>
  <c r="E600" i="1"/>
  <c r="D600" i="1"/>
  <c r="C600" i="1"/>
  <c r="B600" i="1"/>
  <c r="A600" i="1"/>
  <c r="H599" i="1"/>
  <c r="G599" i="1"/>
  <c r="F599" i="1"/>
  <c r="E599" i="1"/>
  <c r="D599" i="1"/>
  <c r="C599" i="1"/>
  <c r="B599" i="1"/>
  <c r="A599" i="1"/>
  <c r="H598" i="1"/>
  <c r="G598" i="1"/>
  <c r="F598" i="1"/>
  <c r="E598" i="1"/>
  <c r="D598" i="1"/>
  <c r="C598" i="1"/>
  <c r="B598" i="1"/>
  <c r="A598" i="1"/>
  <c r="H597" i="1"/>
  <c r="G597" i="1"/>
  <c r="F597" i="1"/>
  <c r="E597" i="1"/>
  <c r="D597" i="1"/>
  <c r="C597" i="1"/>
  <c r="B597" i="1"/>
  <c r="A597" i="1"/>
  <c r="H596" i="1"/>
  <c r="G596" i="1"/>
  <c r="F596" i="1"/>
  <c r="E596" i="1"/>
  <c r="D596" i="1"/>
  <c r="C596" i="1"/>
  <c r="B596" i="1"/>
  <c r="A596" i="1"/>
  <c r="H595" i="1"/>
  <c r="G595" i="1"/>
  <c r="F595" i="1"/>
  <c r="E595" i="1"/>
  <c r="D595" i="1"/>
  <c r="C595" i="1"/>
  <c r="B595" i="1"/>
  <c r="A595" i="1"/>
  <c r="H594" i="1"/>
  <c r="G594" i="1"/>
  <c r="F594" i="1"/>
  <c r="E594" i="1"/>
  <c r="D594" i="1"/>
  <c r="C594" i="1"/>
  <c r="B594" i="1"/>
  <c r="A594" i="1"/>
  <c r="H593" i="1"/>
  <c r="G593" i="1"/>
  <c r="F593" i="1"/>
  <c r="E593" i="1"/>
  <c r="D593" i="1"/>
  <c r="C593" i="1"/>
  <c r="B593" i="1"/>
  <c r="A593" i="1"/>
  <c r="H592" i="1"/>
  <c r="G592" i="1"/>
  <c r="F592" i="1"/>
  <c r="E592" i="1"/>
  <c r="D592" i="1"/>
  <c r="C592" i="1"/>
  <c r="B592" i="1"/>
  <c r="A592" i="1"/>
  <c r="H591" i="1"/>
  <c r="G591" i="1"/>
  <c r="F591" i="1"/>
  <c r="E591" i="1"/>
  <c r="D591" i="1"/>
  <c r="C591" i="1"/>
  <c r="B591" i="1"/>
  <c r="A591" i="1"/>
  <c r="H590" i="1"/>
  <c r="G590" i="1"/>
  <c r="F590" i="1"/>
  <c r="E590" i="1"/>
  <c r="D590" i="1"/>
  <c r="C590" i="1"/>
  <c r="B590" i="1"/>
  <c r="A590" i="1"/>
  <c r="H589" i="1"/>
  <c r="G589" i="1"/>
  <c r="F589" i="1"/>
  <c r="E589" i="1"/>
  <c r="D589" i="1"/>
  <c r="C589" i="1"/>
  <c r="B589" i="1"/>
  <c r="A589" i="1"/>
  <c r="H588" i="1"/>
  <c r="G588" i="1"/>
  <c r="F588" i="1"/>
  <c r="E588" i="1"/>
  <c r="D588" i="1"/>
  <c r="C588" i="1"/>
  <c r="B588" i="1"/>
  <c r="A588" i="1"/>
  <c r="H587" i="1"/>
  <c r="G587" i="1"/>
  <c r="F587" i="1"/>
  <c r="E587" i="1"/>
  <c r="D587" i="1"/>
  <c r="C587" i="1"/>
  <c r="B587" i="1"/>
  <c r="A587" i="1"/>
  <c r="H586" i="1"/>
  <c r="G586" i="1"/>
  <c r="F586" i="1"/>
  <c r="E586" i="1"/>
  <c r="D586" i="1"/>
  <c r="C586" i="1"/>
  <c r="B586" i="1"/>
  <c r="A586" i="1"/>
  <c r="H585" i="1"/>
  <c r="G585" i="1"/>
  <c r="F585" i="1"/>
  <c r="E585" i="1"/>
  <c r="D585" i="1"/>
  <c r="C585" i="1"/>
  <c r="B585" i="1"/>
  <c r="A585" i="1"/>
  <c r="H584" i="1"/>
  <c r="G584" i="1"/>
  <c r="F584" i="1"/>
  <c r="E584" i="1"/>
  <c r="D584" i="1"/>
  <c r="C584" i="1"/>
  <c r="B584" i="1"/>
  <c r="A584" i="1"/>
  <c r="H583" i="1"/>
  <c r="G583" i="1"/>
  <c r="F583" i="1"/>
  <c r="E583" i="1"/>
  <c r="D583" i="1"/>
  <c r="C583" i="1"/>
  <c r="B583" i="1"/>
  <c r="A583" i="1"/>
  <c r="H582" i="1"/>
  <c r="G582" i="1"/>
  <c r="F582" i="1"/>
  <c r="E582" i="1"/>
  <c r="D582" i="1"/>
  <c r="C582" i="1"/>
  <c r="B582" i="1"/>
  <c r="A582" i="1"/>
  <c r="H581" i="1"/>
  <c r="G581" i="1"/>
  <c r="F581" i="1"/>
  <c r="E581" i="1"/>
  <c r="D581" i="1"/>
  <c r="C581" i="1"/>
  <c r="B581" i="1"/>
  <c r="A581" i="1"/>
  <c r="H580" i="1"/>
  <c r="G580" i="1"/>
  <c r="F580" i="1"/>
  <c r="E580" i="1"/>
  <c r="D580" i="1"/>
  <c r="C580" i="1"/>
  <c r="B580" i="1"/>
  <c r="A580" i="1"/>
  <c r="H579" i="1"/>
  <c r="G579" i="1"/>
  <c r="F579" i="1"/>
  <c r="E579" i="1"/>
  <c r="D579" i="1"/>
  <c r="C579" i="1"/>
  <c r="B579" i="1"/>
  <c r="A579" i="1"/>
  <c r="H578" i="1"/>
  <c r="G578" i="1"/>
  <c r="F578" i="1"/>
  <c r="E578" i="1"/>
  <c r="D578" i="1"/>
  <c r="C578" i="1"/>
  <c r="B578" i="1"/>
  <c r="A578" i="1"/>
  <c r="H577" i="1"/>
  <c r="G577" i="1"/>
  <c r="F577" i="1"/>
  <c r="E577" i="1"/>
  <c r="D577" i="1"/>
  <c r="C577" i="1"/>
  <c r="B577" i="1"/>
  <c r="A577" i="1"/>
  <c r="H576" i="1"/>
  <c r="G576" i="1"/>
  <c r="F576" i="1"/>
  <c r="E576" i="1"/>
  <c r="D576" i="1"/>
  <c r="C576" i="1"/>
  <c r="B576" i="1"/>
  <c r="A576" i="1"/>
  <c r="H575" i="1"/>
  <c r="G575" i="1"/>
  <c r="F575" i="1"/>
  <c r="E575" i="1"/>
  <c r="D575" i="1"/>
  <c r="C575" i="1"/>
  <c r="B575" i="1"/>
  <c r="A575" i="1"/>
  <c r="H574" i="1"/>
  <c r="G574" i="1"/>
  <c r="F574" i="1"/>
  <c r="E574" i="1"/>
  <c r="D574" i="1"/>
  <c r="C574" i="1"/>
  <c r="B574" i="1"/>
  <c r="A574" i="1"/>
  <c r="H573" i="1"/>
  <c r="G573" i="1"/>
  <c r="F573" i="1"/>
  <c r="E573" i="1"/>
  <c r="D573" i="1"/>
  <c r="C573" i="1"/>
  <c r="B573" i="1"/>
  <c r="A573" i="1"/>
  <c r="H572" i="1"/>
  <c r="G572" i="1"/>
  <c r="F572" i="1"/>
  <c r="E572" i="1"/>
  <c r="D572" i="1"/>
  <c r="C572" i="1"/>
  <c r="B572" i="1"/>
  <c r="A572" i="1"/>
  <c r="H571" i="1"/>
  <c r="G571" i="1"/>
  <c r="F571" i="1"/>
  <c r="E571" i="1"/>
  <c r="D571" i="1"/>
  <c r="C571" i="1"/>
  <c r="B571" i="1"/>
  <c r="A571" i="1"/>
  <c r="H570" i="1"/>
  <c r="G570" i="1"/>
  <c r="F570" i="1"/>
  <c r="E570" i="1"/>
  <c r="D570" i="1"/>
  <c r="C570" i="1"/>
  <c r="B570" i="1"/>
  <c r="A570" i="1"/>
  <c r="H569" i="1"/>
  <c r="G569" i="1"/>
  <c r="F569" i="1"/>
  <c r="E569" i="1"/>
  <c r="D569" i="1"/>
  <c r="C569" i="1"/>
  <c r="B569" i="1"/>
  <c r="A569" i="1"/>
  <c r="H568" i="1"/>
  <c r="G568" i="1"/>
  <c r="F568" i="1"/>
  <c r="E568" i="1"/>
  <c r="D568" i="1"/>
  <c r="C568" i="1"/>
  <c r="B568" i="1"/>
  <c r="A568" i="1"/>
  <c r="H567" i="1"/>
  <c r="G567" i="1"/>
  <c r="F567" i="1"/>
  <c r="E567" i="1"/>
  <c r="D567" i="1"/>
  <c r="C567" i="1"/>
  <c r="B567" i="1"/>
  <c r="A567" i="1"/>
  <c r="H566" i="1"/>
  <c r="G566" i="1"/>
  <c r="F566" i="1"/>
  <c r="E566" i="1"/>
  <c r="D566" i="1"/>
  <c r="C566" i="1"/>
  <c r="B566" i="1"/>
  <c r="A566" i="1"/>
  <c r="H565" i="1"/>
  <c r="G565" i="1"/>
  <c r="F565" i="1"/>
  <c r="E565" i="1"/>
  <c r="D565" i="1"/>
  <c r="C565" i="1"/>
  <c r="B565" i="1"/>
  <c r="A565" i="1"/>
  <c r="H564" i="1"/>
  <c r="G564" i="1"/>
  <c r="F564" i="1"/>
  <c r="E564" i="1"/>
  <c r="D564" i="1"/>
  <c r="C564" i="1"/>
  <c r="B564" i="1"/>
  <c r="A564" i="1"/>
  <c r="H563" i="1"/>
  <c r="G563" i="1"/>
  <c r="F563" i="1"/>
  <c r="E563" i="1"/>
  <c r="D563" i="1"/>
  <c r="C563" i="1"/>
  <c r="B563" i="1"/>
  <c r="A563" i="1"/>
  <c r="H562" i="1"/>
  <c r="G562" i="1"/>
  <c r="F562" i="1"/>
  <c r="E562" i="1"/>
  <c r="D562" i="1"/>
  <c r="C562" i="1"/>
  <c r="B562" i="1"/>
  <c r="A562" i="1"/>
  <c r="H561" i="1"/>
  <c r="G561" i="1"/>
  <c r="F561" i="1"/>
  <c r="E561" i="1"/>
  <c r="D561" i="1"/>
  <c r="C561" i="1"/>
  <c r="B561" i="1"/>
  <c r="A561" i="1"/>
  <c r="H560" i="1"/>
  <c r="G560" i="1"/>
  <c r="F560" i="1"/>
  <c r="E560" i="1"/>
  <c r="D560" i="1"/>
  <c r="C560" i="1"/>
  <c r="B560" i="1"/>
  <c r="A560" i="1"/>
  <c r="H559" i="1"/>
  <c r="G559" i="1"/>
  <c r="F559" i="1"/>
  <c r="E559" i="1"/>
  <c r="D559" i="1"/>
  <c r="C559" i="1"/>
  <c r="B559" i="1"/>
  <c r="A559" i="1"/>
  <c r="H558" i="1"/>
  <c r="G558" i="1"/>
  <c r="F558" i="1"/>
  <c r="E558" i="1"/>
  <c r="D558" i="1"/>
  <c r="C558" i="1"/>
  <c r="B558" i="1"/>
  <c r="A558" i="1"/>
  <c r="H557" i="1"/>
  <c r="G557" i="1"/>
  <c r="F557" i="1"/>
  <c r="E557" i="1"/>
  <c r="D557" i="1"/>
  <c r="C557" i="1"/>
  <c r="B557" i="1"/>
  <c r="A557" i="1"/>
  <c r="H556" i="1"/>
  <c r="G556" i="1"/>
  <c r="F556" i="1"/>
  <c r="E556" i="1"/>
  <c r="D556" i="1"/>
  <c r="C556" i="1"/>
  <c r="B556" i="1"/>
  <c r="A556" i="1"/>
  <c r="H555" i="1"/>
  <c r="G555" i="1"/>
  <c r="F555" i="1"/>
  <c r="E555" i="1"/>
  <c r="D555" i="1"/>
  <c r="C555" i="1"/>
  <c r="B555" i="1"/>
  <c r="A555" i="1"/>
  <c r="H554" i="1"/>
  <c r="G554" i="1"/>
  <c r="F554" i="1"/>
  <c r="E554" i="1"/>
  <c r="D554" i="1"/>
  <c r="C554" i="1"/>
  <c r="B554" i="1"/>
  <c r="A554" i="1"/>
  <c r="H553" i="1"/>
  <c r="G553" i="1"/>
  <c r="F553" i="1"/>
  <c r="E553" i="1"/>
  <c r="D553" i="1"/>
  <c r="C553" i="1"/>
  <c r="B553" i="1"/>
  <c r="A553" i="1"/>
  <c r="H552" i="1"/>
  <c r="G552" i="1"/>
  <c r="F552" i="1"/>
  <c r="E552" i="1"/>
  <c r="D552" i="1"/>
  <c r="C552" i="1"/>
  <c r="B552" i="1"/>
  <c r="A552" i="1"/>
  <c r="H551" i="1"/>
  <c r="G551" i="1"/>
  <c r="F551" i="1"/>
  <c r="E551" i="1"/>
  <c r="D551" i="1"/>
  <c r="C551" i="1"/>
  <c r="B551" i="1"/>
  <c r="A551" i="1"/>
  <c r="H550" i="1"/>
  <c r="G550" i="1"/>
  <c r="F550" i="1"/>
  <c r="E550" i="1"/>
  <c r="D550" i="1"/>
  <c r="C550" i="1"/>
  <c r="B550" i="1"/>
  <c r="A550" i="1"/>
  <c r="H549" i="1"/>
  <c r="G549" i="1"/>
  <c r="F549" i="1"/>
  <c r="E549" i="1"/>
  <c r="D549" i="1"/>
  <c r="C549" i="1"/>
  <c r="B549" i="1"/>
  <c r="A549" i="1"/>
  <c r="H548" i="1"/>
  <c r="G548" i="1"/>
  <c r="F548" i="1"/>
  <c r="E548" i="1"/>
  <c r="D548" i="1"/>
  <c r="C548" i="1"/>
  <c r="B548" i="1"/>
  <c r="A548" i="1"/>
  <c r="H547" i="1"/>
  <c r="G547" i="1"/>
  <c r="F547" i="1"/>
  <c r="E547" i="1"/>
  <c r="D547" i="1"/>
  <c r="C547" i="1"/>
  <c r="B547" i="1"/>
  <c r="A547" i="1"/>
  <c r="H546" i="1"/>
  <c r="G546" i="1"/>
  <c r="F546" i="1"/>
  <c r="E546" i="1"/>
  <c r="D546" i="1"/>
  <c r="C546" i="1"/>
  <c r="B546" i="1"/>
  <c r="A546" i="1"/>
  <c r="H545" i="1"/>
  <c r="G545" i="1"/>
  <c r="F545" i="1"/>
  <c r="E545" i="1"/>
  <c r="D545" i="1"/>
  <c r="C545" i="1"/>
  <c r="B545" i="1"/>
  <c r="A545" i="1"/>
  <c r="H544" i="1"/>
  <c r="G544" i="1"/>
  <c r="F544" i="1"/>
  <c r="E544" i="1"/>
  <c r="D544" i="1"/>
  <c r="C544" i="1"/>
  <c r="B544" i="1"/>
  <c r="A544" i="1"/>
  <c r="H543" i="1"/>
  <c r="G543" i="1"/>
  <c r="F543" i="1"/>
  <c r="E543" i="1"/>
  <c r="D543" i="1"/>
  <c r="C543" i="1"/>
  <c r="B543" i="1"/>
  <c r="A543" i="1"/>
  <c r="H542" i="1"/>
  <c r="G542" i="1"/>
  <c r="F542" i="1"/>
  <c r="E542" i="1"/>
  <c r="D542" i="1"/>
  <c r="C542" i="1"/>
  <c r="B542" i="1"/>
  <c r="A542" i="1"/>
  <c r="H541" i="1"/>
  <c r="G541" i="1"/>
  <c r="F541" i="1"/>
  <c r="E541" i="1"/>
  <c r="D541" i="1"/>
  <c r="C541" i="1"/>
  <c r="B541" i="1"/>
  <c r="A541" i="1"/>
  <c r="H540" i="1"/>
  <c r="G540" i="1"/>
  <c r="F540" i="1"/>
  <c r="E540" i="1"/>
  <c r="D540" i="1"/>
  <c r="C540" i="1"/>
  <c r="B540" i="1"/>
  <c r="A540" i="1"/>
  <c r="H539" i="1"/>
  <c r="G539" i="1"/>
  <c r="F539" i="1"/>
  <c r="E539" i="1"/>
  <c r="D539" i="1"/>
  <c r="C539" i="1"/>
  <c r="B539" i="1"/>
  <c r="A539" i="1"/>
  <c r="H538" i="1"/>
  <c r="G538" i="1"/>
  <c r="F538" i="1"/>
  <c r="E538" i="1"/>
  <c r="D538" i="1"/>
  <c r="C538" i="1"/>
  <c r="B538" i="1"/>
  <c r="A538" i="1"/>
  <c r="H537" i="1"/>
  <c r="G537" i="1"/>
  <c r="F537" i="1"/>
  <c r="E537" i="1"/>
  <c r="D537" i="1"/>
  <c r="C537" i="1"/>
  <c r="B537" i="1"/>
  <c r="A537" i="1"/>
  <c r="H536" i="1"/>
  <c r="G536" i="1"/>
  <c r="F536" i="1"/>
  <c r="E536" i="1"/>
  <c r="D536" i="1"/>
  <c r="C536" i="1"/>
  <c r="B536" i="1"/>
  <c r="A536" i="1"/>
  <c r="H535" i="1"/>
  <c r="G535" i="1"/>
  <c r="F535" i="1"/>
  <c r="E535" i="1"/>
  <c r="D535" i="1"/>
  <c r="C535" i="1"/>
  <c r="B535" i="1"/>
  <c r="A535" i="1"/>
  <c r="H534" i="1"/>
  <c r="G534" i="1"/>
  <c r="F534" i="1"/>
  <c r="E534" i="1"/>
  <c r="D534" i="1"/>
  <c r="C534" i="1"/>
  <c r="B534" i="1"/>
  <c r="A534" i="1"/>
  <c r="H533" i="1"/>
  <c r="G533" i="1"/>
  <c r="F533" i="1"/>
  <c r="E533" i="1"/>
  <c r="D533" i="1"/>
  <c r="C533" i="1"/>
  <c r="B533" i="1"/>
  <c r="A533" i="1"/>
  <c r="H532" i="1"/>
  <c r="G532" i="1"/>
  <c r="F532" i="1"/>
  <c r="E532" i="1"/>
  <c r="D532" i="1"/>
  <c r="C532" i="1"/>
  <c r="B532" i="1"/>
  <c r="A532" i="1"/>
  <c r="H531" i="1"/>
  <c r="G531" i="1"/>
  <c r="F531" i="1"/>
  <c r="E531" i="1"/>
  <c r="D531" i="1"/>
  <c r="C531" i="1"/>
  <c r="B531" i="1"/>
  <c r="A531" i="1"/>
  <c r="H530" i="1"/>
  <c r="G530" i="1"/>
  <c r="F530" i="1"/>
  <c r="E530" i="1"/>
  <c r="D530" i="1"/>
  <c r="C530" i="1"/>
  <c r="B530" i="1"/>
  <c r="A530" i="1"/>
  <c r="H529" i="1"/>
  <c r="G529" i="1"/>
  <c r="F529" i="1"/>
  <c r="E529" i="1"/>
  <c r="D529" i="1"/>
  <c r="C529" i="1"/>
  <c r="B529" i="1"/>
  <c r="A529" i="1"/>
  <c r="H528" i="1"/>
  <c r="G528" i="1"/>
  <c r="F528" i="1"/>
  <c r="E528" i="1"/>
  <c r="D528" i="1"/>
  <c r="C528" i="1"/>
  <c r="B528" i="1"/>
  <c r="A528" i="1"/>
  <c r="H527" i="1"/>
  <c r="G527" i="1"/>
  <c r="F527" i="1"/>
  <c r="E527" i="1"/>
  <c r="D527" i="1"/>
  <c r="C527" i="1"/>
  <c r="B527" i="1"/>
  <c r="A527" i="1"/>
  <c r="H526" i="1"/>
  <c r="G526" i="1"/>
  <c r="F526" i="1"/>
  <c r="E526" i="1"/>
  <c r="D526" i="1"/>
  <c r="C526" i="1"/>
  <c r="B526" i="1"/>
  <c r="A526" i="1"/>
  <c r="H525" i="1"/>
  <c r="G525" i="1"/>
  <c r="F525" i="1"/>
  <c r="E525" i="1"/>
  <c r="D525" i="1"/>
  <c r="C525" i="1"/>
  <c r="B525" i="1"/>
  <c r="A525" i="1"/>
  <c r="H524" i="1"/>
  <c r="G524" i="1"/>
  <c r="F524" i="1"/>
  <c r="E524" i="1"/>
  <c r="D524" i="1"/>
  <c r="C524" i="1"/>
  <c r="B524" i="1"/>
  <c r="A524" i="1"/>
  <c r="H523" i="1"/>
  <c r="G523" i="1"/>
  <c r="F523" i="1"/>
  <c r="E523" i="1"/>
  <c r="D523" i="1"/>
  <c r="C523" i="1"/>
  <c r="B523" i="1"/>
  <c r="A523" i="1"/>
  <c r="H522" i="1"/>
  <c r="G522" i="1"/>
  <c r="F522" i="1"/>
  <c r="E522" i="1"/>
  <c r="D522" i="1"/>
  <c r="C522" i="1"/>
  <c r="B522" i="1"/>
  <c r="A522" i="1"/>
  <c r="H521" i="1"/>
  <c r="G521" i="1"/>
  <c r="F521" i="1"/>
  <c r="E521" i="1"/>
  <c r="D521" i="1"/>
  <c r="C521" i="1"/>
  <c r="B521" i="1"/>
  <c r="A521" i="1"/>
  <c r="H520" i="1"/>
  <c r="G520" i="1"/>
  <c r="F520" i="1"/>
  <c r="E520" i="1"/>
  <c r="D520" i="1"/>
  <c r="C520" i="1"/>
  <c r="B520" i="1"/>
  <c r="A520" i="1"/>
  <c r="H519" i="1"/>
  <c r="G519" i="1"/>
  <c r="F519" i="1"/>
  <c r="E519" i="1"/>
  <c r="D519" i="1"/>
  <c r="C519" i="1"/>
  <c r="B519" i="1"/>
  <c r="A519" i="1"/>
  <c r="H518" i="1"/>
  <c r="G518" i="1"/>
  <c r="F518" i="1"/>
  <c r="E518" i="1"/>
  <c r="D518" i="1"/>
  <c r="C518" i="1"/>
  <c r="B518" i="1"/>
  <c r="A518" i="1"/>
  <c r="H517" i="1"/>
  <c r="G517" i="1"/>
  <c r="F517" i="1"/>
  <c r="E517" i="1"/>
  <c r="D517" i="1"/>
  <c r="C517" i="1"/>
  <c r="B517" i="1"/>
  <c r="A517" i="1"/>
  <c r="H516" i="1"/>
  <c r="G516" i="1"/>
  <c r="F516" i="1"/>
  <c r="E516" i="1"/>
  <c r="D516" i="1"/>
  <c r="C516" i="1"/>
  <c r="B516" i="1"/>
  <c r="A516" i="1"/>
  <c r="H515" i="1"/>
  <c r="G515" i="1"/>
  <c r="F515" i="1"/>
  <c r="E515" i="1"/>
  <c r="D515" i="1"/>
  <c r="C515" i="1"/>
  <c r="B515" i="1"/>
  <c r="A515" i="1"/>
  <c r="H514" i="1"/>
  <c r="G514" i="1"/>
  <c r="F514" i="1"/>
  <c r="E514" i="1"/>
  <c r="D514" i="1"/>
  <c r="C514" i="1"/>
  <c r="B514" i="1"/>
  <c r="A514" i="1"/>
  <c r="H513" i="1"/>
  <c r="G513" i="1"/>
  <c r="F513" i="1"/>
  <c r="E513" i="1"/>
  <c r="D513" i="1"/>
  <c r="C513" i="1"/>
  <c r="B513" i="1"/>
  <c r="A513" i="1"/>
  <c r="H512" i="1"/>
  <c r="G512" i="1"/>
  <c r="F512" i="1"/>
  <c r="E512" i="1"/>
  <c r="D512" i="1"/>
  <c r="C512" i="1"/>
  <c r="B512" i="1"/>
  <c r="A512" i="1"/>
  <c r="H511" i="1"/>
  <c r="G511" i="1"/>
  <c r="F511" i="1"/>
  <c r="E511" i="1"/>
  <c r="D511" i="1"/>
  <c r="C511" i="1"/>
  <c r="B511" i="1"/>
  <c r="A511" i="1"/>
  <c r="H510" i="1"/>
  <c r="G510" i="1"/>
  <c r="F510" i="1"/>
  <c r="E510" i="1"/>
  <c r="D510" i="1"/>
  <c r="C510" i="1"/>
  <c r="B510" i="1"/>
  <c r="A510" i="1"/>
  <c r="H509" i="1"/>
  <c r="G509" i="1"/>
  <c r="F509" i="1"/>
  <c r="E509" i="1"/>
  <c r="D509" i="1"/>
  <c r="C509" i="1"/>
  <c r="B509" i="1"/>
  <c r="A509" i="1"/>
  <c r="H508" i="1"/>
  <c r="G508" i="1"/>
  <c r="F508" i="1"/>
  <c r="E508" i="1"/>
  <c r="D508" i="1"/>
  <c r="C508" i="1"/>
  <c r="B508" i="1"/>
  <c r="A508" i="1"/>
  <c r="H507" i="1"/>
  <c r="G507" i="1"/>
  <c r="F507" i="1"/>
  <c r="E507" i="1"/>
  <c r="D507" i="1"/>
  <c r="C507" i="1"/>
  <c r="B507" i="1"/>
  <c r="A507" i="1"/>
  <c r="H506" i="1"/>
  <c r="G506" i="1"/>
  <c r="F506" i="1"/>
  <c r="E506" i="1"/>
  <c r="D506" i="1"/>
  <c r="C506" i="1"/>
  <c r="B506" i="1"/>
  <c r="A506" i="1"/>
  <c r="H505" i="1"/>
  <c r="G505" i="1"/>
  <c r="F505" i="1"/>
  <c r="E505" i="1"/>
  <c r="D505" i="1"/>
  <c r="C505" i="1"/>
  <c r="B505" i="1"/>
  <c r="A505" i="1"/>
  <c r="H504" i="1"/>
  <c r="G504" i="1"/>
  <c r="F504" i="1"/>
  <c r="E504" i="1"/>
  <c r="D504" i="1"/>
  <c r="C504" i="1"/>
  <c r="B504" i="1"/>
  <c r="A504" i="1"/>
  <c r="H503" i="1"/>
  <c r="G503" i="1"/>
  <c r="F503" i="1"/>
  <c r="E503" i="1"/>
  <c r="D503" i="1"/>
  <c r="C503" i="1"/>
  <c r="B503" i="1"/>
  <c r="A503" i="1"/>
  <c r="H502" i="1"/>
  <c r="G502" i="1"/>
  <c r="F502" i="1"/>
  <c r="E502" i="1"/>
  <c r="D502" i="1"/>
  <c r="C502" i="1"/>
  <c r="B502" i="1"/>
  <c r="A502" i="1"/>
  <c r="H501" i="1"/>
  <c r="G501" i="1"/>
  <c r="F501" i="1"/>
  <c r="E501" i="1"/>
  <c r="D501" i="1"/>
  <c r="C501" i="1"/>
  <c r="B501" i="1"/>
  <c r="A501" i="1"/>
  <c r="H500" i="1"/>
  <c r="G500" i="1"/>
  <c r="F500" i="1"/>
  <c r="E500" i="1"/>
  <c r="D500" i="1"/>
  <c r="C500" i="1"/>
  <c r="B500" i="1"/>
  <c r="A500" i="1"/>
  <c r="H499" i="1"/>
  <c r="G499" i="1"/>
  <c r="F499" i="1"/>
  <c r="E499" i="1"/>
  <c r="D499" i="1"/>
  <c r="C499" i="1"/>
  <c r="B499" i="1"/>
  <c r="A499" i="1"/>
  <c r="H498" i="1"/>
  <c r="G498" i="1"/>
  <c r="F498" i="1"/>
  <c r="E498" i="1"/>
  <c r="D498" i="1"/>
  <c r="C498" i="1"/>
  <c r="B498" i="1"/>
  <c r="A498" i="1"/>
  <c r="H497" i="1"/>
  <c r="G497" i="1"/>
  <c r="F497" i="1"/>
  <c r="E497" i="1"/>
  <c r="D497" i="1"/>
  <c r="C497" i="1"/>
  <c r="B497" i="1"/>
  <c r="A497" i="1"/>
  <c r="H496" i="1"/>
  <c r="G496" i="1"/>
  <c r="F496" i="1"/>
  <c r="E496" i="1"/>
  <c r="D496" i="1"/>
  <c r="C496" i="1"/>
  <c r="B496" i="1"/>
  <c r="A496" i="1"/>
  <c r="H495" i="1"/>
  <c r="G495" i="1"/>
  <c r="F495" i="1"/>
  <c r="E495" i="1"/>
  <c r="D495" i="1"/>
  <c r="C495" i="1"/>
  <c r="B495" i="1"/>
  <c r="A495" i="1"/>
  <c r="H494" i="1"/>
  <c r="G494" i="1"/>
  <c r="F494" i="1"/>
  <c r="E494" i="1"/>
  <c r="D494" i="1"/>
  <c r="C494" i="1"/>
  <c r="B494" i="1"/>
  <c r="A494" i="1"/>
  <c r="H493" i="1"/>
  <c r="G493" i="1"/>
  <c r="F493" i="1"/>
  <c r="E493" i="1"/>
  <c r="D493" i="1"/>
  <c r="C493" i="1"/>
  <c r="B493" i="1"/>
  <c r="A493" i="1"/>
  <c r="H492" i="1"/>
  <c r="G492" i="1"/>
  <c r="F492" i="1"/>
  <c r="E492" i="1"/>
  <c r="D492" i="1"/>
  <c r="C492" i="1"/>
  <c r="B492" i="1"/>
  <c r="A492" i="1"/>
  <c r="H491" i="1"/>
  <c r="G491" i="1"/>
  <c r="F491" i="1"/>
  <c r="E491" i="1"/>
  <c r="D491" i="1"/>
  <c r="C491" i="1"/>
  <c r="B491" i="1"/>
  <c r="A491" i="1"/>
  <c r="H490" i="1"/>
  <c r="G490" i="1"/>
  <c r="F490" i="1"/>
  <c r="E490" i="1"/>
  <c r="D490" i="1"/>
  <c r="C490" i="1"/>
  <c r="B490" i="1"/>
  <c r="A490" i="1"/>
  <c r="H489" i="1"/>
  <c r="G489" i="1"/>
  <c r="F489" i="1"/>
  <c r="E489" i="1"/>
  <c r="D489" i="1"/>
  <c r="C489" i="1"/>
  <c r="B489" i="1"/>
  <c r="A489" i="1"/>
  <c r="H488" i="1"/>
  <c r="G488" i="1"/>
  <c r="F488" i="1"/>
  <c r="E488" i="1"/>
  <c r="D488" i="1"/>
  <c r="C488" i="1"/>
  <c r="B488" i="1"/>
  <c r="A488" i="1"/>
  <c r="H487" i="1"/>
  <c r="G487" i="1"/>
  <c r="F487" i="1"/>
  <c r="E487" i="1"/>
  <c r="D487" i="1"/>
  <c r="C487" i="1"/>
  <c r="B487" i="1"/>
  <c r="A487" i="1"/>
  <c r="H486" i="1"/>
  <c r="G486" i="1"/>
  <c r="F486" i="1"/>
  <c r="E486" i="1"/>
  <c r="D486" i="1"/>
  <c r="C486" i="1"/>
  <c r="B486" i="1"/>
  <c r="A486" i="1"/>
  <c r="H485" i="1"/>
  <c r="G485" i="1"/>
  <c r="F485" i="1"/>
  <c r="E485" i="1"/>
  <c r="D485" i="1"/>
  <c r="C485" i="1"/>
  <c r="B485" i="1"/>
  <c r="A485" i="1"/>
  <c r="H484" i="1"/>
  <c r="G484" i="1"/>
  <c r="F484" i="1"/>
  <c r="E484" i="1"/>
  <c r="D484" i="1"/>
  <c r="C484" i="1"/>
  <c r="B484" i="1"/>
  <c r="A484" i="1"/>
  <c r="H483" i="1"/>
  <c r="G483" i="1"/>
  <c r="F483" i="1"/>
  <c r="E483" i="1"/>
  <c r="D483" i="1"/>
  <c r="C483" i="1"/>
  <c r="B483" i="1"/>
  <c r="A483" i="1"/>
  <c r="H482" i="1"/>
  <c r="G482" i="1"/>
  <c r="F482" i="1"/>
  <c r="E482" i="1"/>
  <c r="D482" i="1"/>
  <c r="C482" i="1"/>
  <c r="B482" i="1"/>
  <c r="A482" i="1"/>
  <c r="H481" i="1"/>
  <c r="G481" i="1"/>
  <c r="F481" i="1"/>
  <c r="E481" i="1"/>
  <c r="D481" i="1"/>
  <c r="C481" i="1"/>
  <c r="B481" i="1"/>
  <c r="A481" i="1"/>
  <c r="H480" i="1"/>
  <c r="G480" i="1"/>
  <c r="F480" i="1"/>
  <c r="E480" i="1"/>
  <c r="D480" i="1"/>
  <c r="C480" i="1"/>
  <c r="B480" i="1"/>
  <c r="A480" i="1"/>
  <c r="H479" i="1"/>
  <c r="G479" i="1"/>
  <c r="F479" i="1"/>
  <c r="E479" i="1"/>
  <c r="D479" i="1"/>
  <c r="C479" i="1"/>
  <c r="B479" i="1"/>
  <c r="A479" i="1"/>
  <c r="H478" i="1"/>
  <c r="G478" i="1"/>
  <c r="F478" i="1"/>
  <c r="E478" i="1"/>
  <c r="D478" i="1"/>
  <c r="C478" i="1"/>
  <c r="B478" i="1"/>
  <c r="A478" i="1"/>
  <c r="H477" i="1"/>
  <c r="G477" i="1"/>
  <c r="F477" i="1"/>
  <c r="E477" i="1"/>
  <c r="D477" i="1"/>
  <c r="C477" i="1"/>
  <c r="B477" i="1"/>
  <c r="A477" i="1"/>
  <c r="H476" i="1"/>
  <c r="G476" i="1"/>
  <c r="F476" i="1"/>
  <c r="E476" i="1"/>
  <c r="D476" i="1"/>
  <c r="C476" i="1"/>
  <c r="B476" i="1"/>
  <c r="A476" i="1"/>
  <c r="H475" i="1"/>
  <c r="G475" i="1"/>
  <c r="F475" i="1"/>
  <c r="E475" i="1"/>
  <c r="D475" i="1"/>
  <c r="C475" i="1"/>
  <c r="B475" i="1"/>
  <c r="A475" i="1"/>
  <c r="H474" i="1"/>
  <c r="G474" i="1"/>
  <c r="F474" i="1"/>
  <c r="E474" i="1"/>
  <c r="D474" i="1"/>
  <c r="C474" i="1"/>
  <c r="B474" i="1"/>
  <c r="A474" i="1"/>
  <c r="H473" i="1"/>
  <c r="G473" i="1"/>
  <c r="F473" i="1"/>
  <c r="E473" i="1"/>
  <c r="D473" i="1"/>
  <c r="C473" i="1"/>
  <c r="B473" i="1"/>
  <c r="A473" i="1"/>
  <c r="H472" i="1"/>
  <c r="G472" i="1"/>
  <c r="F472" i="1"/>
  <c r="E472" i="1"/>
  <c r="D472" i="1"/>
  <c r="C472" i="1"/>
  <c r="B472" i="1"/>
  <c r="A472" i="1"/>
  <c r="H471" i="1"/>
  <c r="G471" i="1"/>
  <c r="F471" i="1"/>
  <c r="E471" i="1"/>
  <c r="D471" i="1"/>
  <c r="C471" i="1"/>
  <c r="B471" i="1"/>
  <c r="A471" i="1"/>
  <c r="H470" i="1"/>
  <c r="G470" i="1"/>
  <c r="F470" i="1"/>
  <c r="E470" i="1"/>
  <c r="D470" i="1"/>
  <c r="C470" i="1"/>
  <c r="B470" i="1"/>
  <c r="A470" i="1"/>
  <c r="H469" i="1"/>
  <c r="G469" i="1"/>
  <c r="F469" i="1"/>
  <c r="E469" i="1"/>
  <c r="D469" i="1"/>
  <c r="C469" i="1"/>
  <c r="B469" i="1"/>
  <c r="A469" i="1"/>
  <c r="H468" i="1"/>
  <c r="G468" i="1"/>
  <c r="F468" i="1"/>
  <c r="E468" i="1"/>
  <c r="D468" i="1"/>
  <c r="C468" i="1"/>
  <c r="B468" i="1"/>
  <c r="A468" i="1"/>
  <c r="H467" i="1"/>
  <c r="G467" i="1"/>
  <c r="F467" i="1"/>
  <c r="E467" i="1"/>
  <c r="D467" i="1"/>
  <c r="C467" i="1"/>
  <c r="B467" i="1"/>
  <c r="A467" i="1"/>
  <c r="H466" i="1"/>
  <c r="G466" i="1"/>
  <c r="F466" i="1"/>
  <c r="E466" i="1"/>
  <c r="D466" i="1"/>
  <c r="C466" i="1"/>
  <c r="B466" i="1"/>
  <c r="A466" i="1"/>
  <c r="H465" i="1"/>
  <c r="G465" i="1"/>
  <c r="F465" i="1"/>
  <c r="E465" i="1"/>
  <c r="D465" i="1"/>
  <c r="C465" i="1"/>
  <c r="B465" i="1"/>
  <c r="A465" i="1"/>
  <c r="H464" i="1"/>
  <c r="G464" i="1"/>
  <c r="F464" i="1"/>
  <c r="E464" i="1"/>
  <c r="D464" i="1"/>
  <c r="C464" i="1"/>
  <c r="B464" i="1"/>
  <c r="A464" i="1"/>
  <c r="H463" i="1"/>
  <c r="G463" i="1"/>
  <c r="F463" i="1"/>
  <c r="E463" i="1"/>
  <c r="D463" i="1"/>
  <c r="C463" i="1"/>
  <c r="B463" i="1"/>
  <c r="A463" i="1"/>
  <c r="H462" i="1"/>
  <c r="G462" i="1"/>
  <c r="F462" i="1"/>
  <c r="E462" i="1"/>
  <c r="D462" i="1"/>
  <c r="C462" i="1"/>
  <c r="B462" i="1"/>
  <c r="A462" i="1"/>
  <c r="H461" i="1"/>
  <c r="G461" i="1"/>
  <c r="F461" i="1"/>
  <c r="E461" i="1"/>
  <c r="D461" i="1"/>
  <c r="C461" i="1"/>
  <c r="B461" i="1"/>
  <c r="A461" i="1"/>
  <c r="H460" i="1"/>
  <c r="G460" i="1"/>
  <c r="F460" i="1"/>
  <c r="E460" i="1"/>
  <c r="D460" i="1"/>
  <c r="C460" i="1"/>
  <c r="B460" i="1"/>
  <c r="A460" i="1"/>
  <c r="H459" i="1"/>
  <c r="G459" i="1"/>
  <c r="F459" i="1"/>
  <c r="E459" i="1"/>
  <c r="D459" i="1"/>
  <c r="C459" i="1"/>
  <c r="B459" i="1"/>
  <c r="A459" i="1"/>
  <c r="H458" i="1"/>
  <c r="G458" i="1"/>
  <c r="F458" i="1"/>
  <c r="E458" i="1"/>
  <c r="D458" i="1"/>
  <c r="C458" i="1"/>
  <c r="B458" i="1"/>
  <c r="A458" i="1"/>
  <c r="H457" i="1"/>
  <c r="G457" i="1"/>
  <c r="F457" i="1"/>
  <c r="E457" i="1"/>
  <c r="D457" i="1"/>
  <c r="C457" i="1"/>
  <c r="B457" i="1"/>
  <c r="A457" i="1"/>
  <c r="H456" i="1"/>
  <c r="G456" i="1"/>
  <c r="F456" i="1"/>
  <c r="E456" i="1"/>
  <c r="D456" i="1"/>
  <c r="C456" i="1"/>
  <c r="B456" i="1"/>
  <c r="A456" i="1"/>
  <c r="H455" i="1"/>
  <c r="G455" i="1"/>
  <c r="F455" i="1"/>
  <c r="E455" i="1"/>
  <c r="D455" i="1"/>
  <c r="C455" i="1"/>
  <c r="B455" i="1"/>
  <c r="A455" i="1"/>
  <c r="H454" i="1"/>
  <c r="G454" i="1"/>
  <c r="F454" i="1"/>
  <c r="E454" i="1"/>
  <c r="D454" i="1"/>
  <c r="C454" i="1"/>
  <c r="B454" i="1"/>
  <c r="A454" i="1"/>
  <c r="H453" i="1"/>
  <c r="G453" i="1"/>
  <c r="F453" i="1"/>
  <c r="E453" i="1"/>
  <c r="D453" i="1"/>
  <c r="C453" i="1"/>
  <c r="B453" i="1"/>
  <c r="A453" i="1"/>
  <c r="H452" i="1"/>
  <c r="G452" i="1"/>
  <c r="F452" i="1"/>
  <c r="E452" i="1"/>
  <c r="D452" i="1"/>
  <c r="C452" i="1"/>
  <c r="B452" i="1"/>
  <c r="A452" i="1"/>
  <c r="H451" i="1"/>
  <c r="G451" i="1"/>
  <c r="F451" i="1"/>
  <c r="E451" i="1"/>
  <c r="D451" i="1"/>
  <c r="C451" i="1"/>
  <c r="B451" i="1"/>
  <c r="A451" i="1"/>
  <c r="H450" i="1"/>
  <c r="G450" i="1"/>
  <c r="F450" i="1"/>
  <c r="E450" i="1"/>
  <c r="D450" i="1"/>
  <c r="C450" i="1"/>
  <c r="B450" i="1"/>
  <c r="A450" i="1"/>
  <c r="H449" i="1"/>
  <c r="G449" i="1"/>
  <c r="F449" i="1"/>
  <c r="E449" i="1"/>
  <c r="D449" i="1"/>
  <c r="C449" i="1"/>
  <c r="B449" i="1"/>
  <c r="A449" i="1"/>
  <c r="H448" i="1"/>
  <c r="G448" i="1"/>
  <c r="F448" i="1"/>
  <c r="E448" i="1"/>
  <c r="D448" i="1"/>
  <c r="C448" i="1"/>
  <c r="B448" i="1"/>
  <c r="A448" i="1"/>
  <c r="H447" i="1"/>
  <c r="G447" i="1"/>
  <c r="F447" i="1"/>
  <c r="E447" i="1"/>
  <c r="D447" i="1"/>
  <c r="C447" i="1"/>
  <c r="B447" i="1"/>
  <c r="A447" i="1"/>
  <c r="H446" i="1"/>
  <c r="G446" i="1"/>
  <c r="F446" i="1"/>
  <c r="E446" i="1"/>
  <c r="D446" i="1"/>
  <c r="C446" i="1"/>
  <c r="B446" i="1"/>
  <c r="A446" i="1"/>
  <c r="H445" i="1"/>
  <c r="G445" i="1"/>
  <c r="F445" i="1"/>
  <c r="E445" i="1"/>
  <c r="D445" i="1"/>
  <c r="C445" i="1"/>
  <c r="B445" i="1"/>
  <c r="A445" i="1"/>
  <c r="H444" i="1"/>
  <c r="G444" i="1"/>
  <c r="F444" i="1"/>
  <c r="E444" i="1"/>
  <c r="D444" i="1"/>
  <c r="C444" i="1"/>
  <c r="B444" i="1"/>
  <c r="A444" i="1"/>
  <c r="H443" i="1"/>
  <c r="G443" i="1"/>
  <c r="F443" i="1"/>
  <c r="E443" i="1"/>
  <c r="D443" i="1"/>
  <c r="C443" i="1"/>
  <c r="B443" i="1"/>
  <c r="A443" i="1"/>
  <c r="H442" i="1"/>
  <c r="G442" i="1"/>
  <c r="F442" i="1"/>
  <c r="E442" i="1"/>
  <c r="D442" i="1"/>
  <c r="C442" i="1"/>
  <c r="B442" i="1"/>
  <c r="A442" i="1"/>
  <c r="H441" i="1"/>
  <c r="G441" i="1"/>
  <c r="F441" i="1"/>
  <c r="E441" i="1"/>
  <c r="D441" i="1"/>
  <c r="C441" i="1"/>
  <c r="B441" i="1"/>
  <c r="A441" i="1"/>
  <c r="H440" i="1"/>
  <c r="G440" i="1"/>
  <c r="F440" i="1"/>
  <c r="E440" i="1"/>
  <c r="D440" i="1"/>
  <c r="C440" i="1"/>
  <c r="B440" i="1"/>
  <c r="A440" i="1"/>
  <c r="H439" i="1"/>
  <c r="G439" i="1"/>
  <c r="F439" i="1"/>
  <c r="E439" i="1"/>
  <c r="D439" i="1"/>
  <c r="C439" i="1"/>
  <c r="B439" i="1"/>
  <c r="A439" i="1"/>
  <c r="H438" i="1"/>
  <c r="G438" i="1"/>
  <c r="F438" i="1"/>
  <c r="E438" i="1"/>
  <c r="D438" i="1"/>
  <c r="C438" i="1"/>
  <c r="B438" i="1"/>
  <c r="A438" i="1"/>
  <c r="H437" i="1"/>
  <c r="G437" i="1"/>
  <c r="F437" i="1"/>
  <c r="E437" i="1"/>
  <c r="D437" i="1"/>
  <c r="C437" i="1"/>
  <c r="B437" i="1"/>
  <c r="A437" i="1"/>
  <c r="H436" i="1"/>
  <c r="G436" i="1"/>
  <c r="F436" i="1"/>
  <c r="E436" i="1"/>
  <c r="D436" i="1"/>
  <c r="C436" i="1"/>
  <c r="B436" i="1"/>
  <c r="A436" i="1"/>
  <c r="H435" i="1"/>
  <c r="G435" i="1"/>
  <c r="F435" i="1"/>
  <c r="E435" i="1"/>
  <c r="D435" i="1"/>
  <c r="C435" i="1"/>
  <c r="B435" i="1"/>
  <c r="A435" i="1"/>
  <c r="H434" i="1"/>
  <c r="G434" i="1"/>
  <c r="F434" i="1"/>
  <c r="E434" i="1"/>
  <c r="D434" i="1"/>
  <c r="C434" i="1"/>
  <c r="B434" i="1"/>
  <c r="A434" i="1"/>
  <c r="H433" i="1"/>
  <c r="G433" i="1"/>
  <c r="F433" i="1"/>
  <c r="E433" i="1"/>
  <c r="D433" i="1"/>
  <c r="C433" i="1"/>
  <c r="B433" i="1"/>
  <c r="A433" i="1"/>
  <c r="H432" i="1"/>
  <c r="G432" i="1"/>
  <c r="F432" i="1"/>
  <c r="E432" i="1"/>
  <c r="D432" i="1"/>
  <c r="C432" i="1"/>
  <c r="B432" i="1"/>
  <c r="A432" i="1"/>
  <c r="H431" i="1"/>
  <c r="G431" i="1"/>
  <c r="F431" i="1"/>
  <c r="E431" i="1"/>
  <c r="D431" i="1"/>
  <c r="C431" i="1"/>
  <c r="B431" i="1"/>
  <c r="A431" i="1"/>
  <c r="H430" i="1"/>
  <c r="G430" i="1"/>
  <c r="F430" i="1"/>
  <c r="E430" i="1"/>
  <c r="D430" i="1"/>
  <c r="C430" i="1"/>
  <c r="B430" i="1"/>
  <c r="A430" i="1"/>
  <c r="H429" i="1"/>
  <c r="G429" i="1"/>
  <c r="F429" i="1"/>
  <c r="E429" i="1"/>
  <c r="D429" i="1"/>
  <c r="C429" i="1"/>
  <c r="B429" i="1"/>
  <c r="A429" i="1"/>
  <c r="H428" i="1"/>
  <c r="G428" i="1"/>
  <c r="F428" i="1"/>
  <c r="E428" i="1"/>
  <c r="D428" i="1"/>
  <c r="C428" i="1"/>
  <c r="B428" i="1"/>
  <c r="A428" i="1"/>
  <c r="H427" i="1"/>
  <c r="G427" i="1"/>
  <c r="F427" i="1"/>
  <c r="E427" i="1"/>
  <c r="D427" i="1"/>
  <c r="C427" i="1"/>
  <c r="B427" i="1"/>
  <c r="A427" i="1"/>
  <c r="H426" i="1"/>
  <c r="G426" i="1"/>
  <c r="F426" i="1"/>
  <c r="E426" i="1"/>
  <c r="D426" i="1"/>
  <c r="C426" i="1"/>
  <c r="B426" i="1"/>
  <c r="A426" i="1"/>
  <c r="H425" i="1"/>
  <c r="G425" i="1"/>
  <c r="F425" i="1"/>
  <c r="E425" i="1"/>
  <c r="D425" i="1"/>
  <c r="C425" i="1"/>
  <c r="B425" i="1"/>
  <c r="A425" i="1"/>
  <c r="H424" i="1"/>
  <c r="G424" i="1"/>
  <c r="F424" i="1"/>
  <c r="E424" i="1"/>
  <c r="D424" i="1"/>
  <c r="C424" i="1"/>
  <c r="B424" i="1"/>
  <c r="A424" i="1"/>
  <c r="H423" i="1"/>
  <c r="G423" i="1"/>
  <c r="F423" i="1"/>
  <c r="E423" i="1"/>
  <c r="D423" i="1"/>
  <c r="C423" i="1"/>
  <c r="B423" i="1"/>
  <c r="A423" i="1"/>
  <c r="H422" i="1"/>
  <c r="G422" i="1"/>
  <c r="F422" i="1"/>
  <c r="E422" i="1"/>
  <c r="D422" i="1"/>
  <c r="C422" i="1"/>
  <c r="B422" i="1"/>
  <c r="A422" i="1"/>
  <c r="H421" i="1"/>
  <c r="G421" i="1"/>
  <c r="F421" i="1"/>
  <c r="E421" i="1"/>
  <c r="D421" i="1"/>
  <c r="C421" i="1"/>
  <c r="B421" i="1"/>
  <c r="A421" i="1"/>
  <c r="H420" i="1"/>
  <c r="G420" i="1"/>
  <c r="F420" i="1"/>
  <c r="E420" i="1"/>
  <c r="D420" i="1"/>
  <c r="C420" i="1"/>
  <c r="B420" i="1"/>
  <c r="A420" i="1"/>
  <c r="H419" i="1"/>
  <c r="G419" i="1"/>
  <c r="F419" i="1"/>
  <c r="E419" i="1"/>
  <c r="D419" i="1"/>
  <c r="C419" i="1"/>
  <c r="B419" i="1"/>
  <c r="A419" i="1"/>
  <c r="H418" i="1"/>
  <c r="G418" i="1"/>
  <c r="F418" i="1"/>
  <c r="E418" i="1"/>
  <c r="D418" i="1"/>
  <c r="C418" i="1"/>
  <c r="B418" i="1"/>
  <c r="A418" i="1"/>
  <c r="H417" i="1"/>
  <c r="G417" i="1"/>
  <c r="F417" i="1"/>
  <c r="E417" i="1"/>
  <c r="D417" i="1"/>
  <c r="C417" i="1"/>
  <c r="B417" i="1"/>
  <c r="A417" i="1"/>
  <c r="H416" i="1"/>
  <c r="G416" i="1"/>
  <c r="F416" i="1"/>
  <c r="E416" i="1"/>
  <c r="D416" i="1"/>
  <c r="C416" i="1"/>
  <c r="B416" i="1"/>
  <c r="A416" i="1"/>
  <c r="H415" i="1"/>
  <c r="G415" i="1"/>
  <c r="F415" i="1"/>
  <c r="E415" i="1"/>
  <c r="D415" i="1"/>
  <c r="C415" i="1"/>
  <c r="B415" i="1"/>
  <c r="A415" i="1"/>
  <c r="H414" i="1"/>
  <c r="G414" i="1"/>
  <c r="F414" i="1"/>
  <c r="E414" i="1"/>
  <c r="D414" i="1"/>
  <c r="C414" i="1"/>
  <c r="B414" i="1"/>
  <c r="A414" i="1"/>
  <c r="H413" i="1"/>
  <c r="G413" i="1"/>
  <c r="F413" i="1"/>
  <c r="E413" i="1"/>
  <c r="D413" i="1"/>
  <c r="C413" i="1"/>
  <c r="B413" i="1"/>
  <c r="A413" i="1"/>
  <c r="H412" i="1"/>
  <c r="G412" i="1"/>
  <c r="F412" i="1"/>
  <c r="E412" i="1"/>
  <c r="D412" i="1"/>
  <c r="C412" i="1"/>
  <c r="B412" i="1"/>
  <c r="A412" i="1"/>
  <c r="H411" i="1"/>
  <c r="G411" i="1"/>
  <c r="F411" i="1"/>
  <c r="E411" i="1"/>
  <c r="D411" i="1"/>
  <c r="C411" i="1"/>
  <c r="B411" i="1"/>
  <c r="A411" i="1"/>
  <c r="H410" i="1"/>
  <c r="G410" i="1"/>
  <c r="F410" i="1"/>
  <c r="E410" i="1"/>
  <c r="D410" i="1"/>
  <c r="C410" i="1"/>
  <c r="B410" i="1"/>
  <c r="A410" i="1"/>
  <c r="H409" i="1"/>
  <c r="G409" i="1"/>
  <c r="F409" i="1"/>
  <c r="E409" i="1"/>
  <c r="D409" i="1"/>
  <c r="C409" i="1"/>
  <c r="B409" i="1"/>
  <c r="A409" i="1"/>
  <c r="H408" i="1"/>
  <c r="G408" i="1"/>
  <c r="F408" i="1"/>
  <c r="E408" i="1"/>
  <c r="D408" i="1"/>
  <c r="C408" i="1"/>
  <c r="B408" i="1"/>
  <c r="A408" i="1"/>
  <c r="H407" i="1"/>
  <c r="G407" i="1"/>
  <c r="F407" i="1"/>
  <c r="E407" i="1"/>
  <c r="D407" i="1"/>
  <c r="C407" i="1"/>
  <c r="B407" i="1"/>
  <c r="A407" i="1"/>
  <c r="H406" i="1"/>
  <c r="G406" i="1"/>
  <c r="F406" i="1"/>
  <c r="E406" i="1"/>
  <c r="D406" i="1"/>
  <c r="C406" i="1"/>
  <c r="B406" i="1"/>
  <c r="A406" i="1"/>
  <c r="H405" i="1"/>
  <c r="G405" i="1"/>
  <c r="F405" i="1"/>
  <c r="E405" i="1"/>
  <c r="D405" i="1"/>
  <c r="C405" i="1"/>
  <c r="B405" i="1"/>
  <c r="A405" i="1"/>
  <c r="H404" i="1"/>
  <c r="G404" i="1"/>
  <c r="F404" i="1"/>
  <c r="E404" i="1"/>
  <c r="D404" i="1"/>
  <c r="C404" i="1"/>
  <c r="B404" i="1"/>
  <c r="A404" i="1"/>
  <c r="H403" i="1"/>
  <c r="G403" i="1"/>
  <c r="F403" i="1"/>
  <c r="E403" i="1"/>
  <c r="D403" i="1"/>
  <c r="C403" i="1"/>
  <c r="B403" i="1"/>
  <c r="A403" i="1"/>
  <c r="H402" i="1"/>
  <c r="G402" i="1"/>
  <c r="F402" i="1"/>
  <c r="E402" i="1"/>
  <c r="D402" i="1"/>
  <c r="C402" i="1"/>
  <c r="B402" i="1"/>
  <c r="A402" i="1"/>
  <c r="H401" i="1"/>
  <c r="G401" i="1"/>
  <c r="F401" i="1"/>
  <c r="E401" i="1"/>
  <c r="D401" i="1"/>
  <c r="C401" i="1"/>
  <c r="B401" i="1"/>
  <c r="A401" i="1"/>
  <c r="H400" i="1"/>
  <c r="G400" i="1"/>
  <c r="F400" i="1"/>
  <c r="E400" i="1"/>
  <c r="D400" i="1"/>
  <c r="C400" i="1"/>
  <c r="B400" i="1"/>
  <c r="A400" i="1"/>
  <c r="H399" i="1"/>
  <c r="G399" i="1"/>
  <c r="F399" i="1"/>
  <c r="E399" i="1"/>
  <c r="D399" i="1"/>
  <c r="C399" i="1"/>
  <c r="B399" i="1"/>
  <c r="A399" i="1"/>
  <c r="H398" i="1"/>
  <c r="G398" i="1"/>
  <c r="F398" i="1"/>
  <c r="E398" i="1"/>
  <c r="D398" i="1"/>
  <c r="C398" i="1"/>
  <c r="B398" i="1"/>
  <c r="A398" i="1"/>
  <c r="H397" i="1"/>
  <c r="G397" i="1"/>
  <c r="F397" i="1"/>
  <c r="E397" i="1"/>
  <c r="D397" i="1"/>
  <c r="C397" i="1"/>
  <c r="B397" i="1"/>
  <c r="A397" i="1"/>
  <c r="H396" i="1"/>
  <c r="G396" i="1"/>
  <c r="F396" i="1"/>
  <c r="E396" i="1"/>
  <c r="D396" i="1"/>
  <c r="C396" i="1"/>
  <c r="B396" i="1"/>
  <c r="A396" i="1"/>
  <c r="H395" i="1"/>
  <c r="G395" i="1"/>
  <c r="F395" i="1"/>
  <c r="E395" i="1"/>
  <c r="D395" i="1"/>
  <c r="C395" i="1"/>
  <c r="B395" i="1"/>
  <c r="A395" i="1"/>
  <c r="H394" i="1"/>
  <c r="G394" i="1"/>
  <c r="F394" i="1"/>
  <c r="E394" i="1"/>
  <c r="D394" i="1"/>
  <c r="C394" i="1"/>
  <c r="B394" i="1"/>
  <c r="A394" i="1"/>
  <c r="H393" i="1"/>
  <c r="G393" i="1"/>
  <c r="F393" i="1"/>
  <c r="E393" i="1"/>
  <c r="D393" i="1"/>
  <c r="C393" i="1"/>
  <c r="B393" i="1"/>
  <c r="A393" i="1"/>
  <c r="H392" i="1"/>
  <c r="G392" i="1"/>
  <c r="F392" i="1"/>
  <c r="E392" i="1"/>
  <c r="D392" i="1"/>
  <c r="C392" i="1"/>
  <c r="B392" i="1"/>
  <c r="A392" i="1"/>
  <c r="H391" i="1"/>
  <c r="G391" i="1"/>
  <c r="F391" i="1"/>
  <c r="E391" i="1"/>
  <c r="D391" i="1"/>
  <c r="C391" i="1"/>
  <c r="B391" i="1"/>
  <c r="A391" i="1"/>
  <c r="H390" i="1"/>
  <c r="G390" i="1"/>
  <c r="F390" i="1"/>
  <c r="E390" i="1"/>
  <c r="D390" i="1"/>
  <c r="C390" i="1"/>
  <c r="B390" i="1"/>
  <c r="A390" i="1"/>
  <c r="H389" i="1"/>
  <c r="G389" i="1"/>
  <c r="F389" i="1"/>
  <c r="E389" i="1"/>
  <c r="D389" i="1"/>
  <c r="C389" i="1"/>
  <c r="B389" i="1"/>
  <c r="A389" i="1"/>
  <c r="H388" i="1"/>
  <c r="G388" i="1"/>
  <c r="F388" i="1"/>
  <c r="E388" i="1"/>
  <c r="D388" i="1"/>
  <c r="C388" i="1"/>
  <c r="B388" i="1"/>
  <c r="A388" i="1"/>
  <c r="H387" i="1"/>
  <c r="G387" i="1"/>
  <c r="F387" i="1"/>
  <c r="E387" i="1"/>
  <c r="D387" i="1"/>
  <c r="C387" i="1"/>
  <c r="B387" i="1"/>
  <c r="A387" i="1"/>
  <c r="H386" i="1"/>
  <c r="G386" i="1"/>
  <c r="F386" i="1"/>
  <c r="E386" i="1"/>
  <c r="D386" i="1"/>
  <c r="C386" i="1"/>
  <c r="B386" i="1"/>
  <c r="A386" i="1"/>
  <c r="H385" i="1"/>
  <c r="G385" i="1"/>
  <c r="F385" i="1"/>
  <c r="E385" i="1"/>
  <c r="D385" i="1"/>
  <c r="C385" i="1"/>
  <c r="B385" i="1"/>
  <c r="A385" i="1"/>
  <c r="H384" i="1"/>
  <c r="G384" i="1"/>
  <c r="F384" i="1"/>
  <c r="E384" i="1"/>
  <c r="D384" i="1"/>
  <c r="C384" i="1"/>
  <c r="B384" i="1"/>
  <c r="A384" i="1"/>
  <c r="H383" i="1"/>
  <c r="G383" i="1"/>
  <c r="F383" i="1"/>
  <c r="E383" i="1"/>
  <c r="D383" i="1"/>
  <c r="C383" i="1"/>
  <c r="B383" i="1"/>
  <c r="A383" i="1"/>
  <c r="H382" i="1"/>
  <c r="G382" i="1"/>
  <c r="F382" i="1"/>
  <c r="E382" i="1"/>
  <c r="D382" i="1"/>
  <c r="C382" i="1"/>
  <c r="B382" i="1"/>
  <c r="A382" i="1"/>
  <c r="H381" i="1"/>
  <c r="G381" i="1"/>
  <c r="F381" i="1"/>
  <c r="E381" i="1"/>
  <c r="D381" i="1"/>
  <c r="C381" i="1"/>
  <c r="B381" i="1"/>
  <c r="A381" i="1"/>
  <c r="H380" i="1"/>
  <c r="G380" i="1"/>
  <c r="F380" i="1"/>
  <c r="E380" i="1"/>
  <c r="D380" i="1"/>
  <c r="C380" i="1"/>
  <c r="B380" i="1"/>
  <c r="A380" i="1"/>
  <c r="H379" i="1"/>
  <c r="G379" i="1"/>
  <c r="F379" i="1"/>
  <c r="E379" i="1"/>
  <c r="D379" i="1"/>
  <c r="C379" i="1"/>
  <c r="B379" i="1"/>
  <c r="A379" i="1"/>
  <c r="H378" i="1"/>
  <c r="G378" i="1"/>
  <c r="F378" i="1"/>
  <c r="E378" i="1"/>
  <c r="D378" i="1"/>
  <c r="C378" i="1"/>
  <c r="B378" i="1"/>
  <c r="A378" i="1"/>
  <c r="H377" i="1"/>
  <c r="G377" i="1"/>
  <c r="F377" i="1"/>
  <c r="E377" i="1"/>
  <c r="D377" i="1"/>
  <c r="C377" i="1"/>
  <c r="B377" i="1"/>
  <c r="A377" i="1"/>
  <c r="H376" i="1"/>
  <c r="G376" i="1"/>
  <c r="F376" i="1"/>
  <c r="E376" i="1"/>
  <c r="D376" i="1"/>
  <c r="C376" i="1"/>
  <c r="B376" i="1"/>
  <c r="A376" i="1"/>
  <c r="H375" i="1"/>
  <c r="G375" i="1"/>
  <c r="F375" i="1"/>
  <c r="E375" i="1"/>
  <c r="D375" i="1"/>
  <c r="C375" i="1"/>
  <c r="B375" i="1"/>
  <c r="A375" i="1"/>
  <c r="H374" i="1"/>
  <c r="G374" i="1"/>
  <c r="F374" i="1"/>
  <c r="E374" i="1"/>
  <c r="D374" i="1"/>
  <c r="C374" i="1"/>
  <c r="B374" i="1"/>
  <c r="A374" i="1"/>
  <c r="H373" i="1"/>
  <c r="G373" i="1"/>
  <c r="F373" i="1"/>
  <c r="E373" i="1"/>
  <c r="D373" i="1"/>
  <c r="C373" i="1"/>
  <c r="B373" i="1"/>
  <c r="A373" i="1"/>
  <c r="H372" i="1"/>
  <c r="G372" i="1"/>
  <c r="F372" i="1"/>
  <c r="E372" i="1"/>
  <c r="D372" i="1"/>
  <c r="C372" i="1"/>
  <c r="B372" i="1"/>
  <c r="A372" i="1"/>
  <c r="H371" i="1"/>
  <c r="G371" i="1"/>
  <c r="F371" i="1"/>
  <c r="E371" i="1"/>
  <c r="D371" i="1"/>
  <c r="C371" i="1"/>
  <c r="B371" i="1"/>
  <c r="A371" i="1"/>
  <c r="H370" i="1"/>
  <c r="G370" i="1"/>
  <c r="F370" i="1"/>
  <c r="E370" i="1"/>
  <c r="D370" i="1"/>
  <c r="C370" i="1"/>
  <c r="B370" i="1"/>
  <c r="A370" i="1"/>
  <c r="H369" i="1"/>
  <c r="G369" i="1"/>
  <c r="F369" i="1"/>
  <c r="E369" i="1"/>
  <c r="D369" i="1"/>
  <c r="C369" i="1"/>
  <c r="B369" i="1"/>
  <c r="A369" i="1"/>
  <c r="H368" i="1"/>
  <c r="G368" i="1"/>
  <c r="F368" i="1"/>
  <c r="E368" i="1"/>
  <c r="D368" i="1"/>
  <c r="C368" i="1"/>
  <c r="B368" i="1"/>
  <c r="A368" i="1"/>
  <c r="H367" i="1"/>
  <c r="G367" i="1"/>
  <c r="F367" i="1"/>
  <c r="E367" i="1"/>
  <c r="D367" i="1"/>
  <c r="C367" i="1"/>
  <c r="B367" i="1"/>
  <c r="A367" i="1"/>
  <c r="H366" i="1"/>
  <c r="G366" i="1"/>
  <c r="F366" i="1"/>
  <c r="E366" i="1"/>
  <c r="D366" i="1"/>
  <c r="C366" i="1"/>
  <c r="B366" i="1"/>
  <c r="A366" i="1"/>
  <c r="H365" i="1"/>
  <c r="G365" i="1"/>
  <c r="F365" i="1"/>
  <c r="E365" i="1"/>
  <c r="D365" i="1"/>
  <c r="C365" i="1"/>
  <c r="B365" i="1"/>
  <c r="A365" i="1"/>
  <c r="H364" i="1"/>
  <c r="G364" i="1"/>
  <c r="F364" i="1"/>
  <c r="E364" i="1"/>
  <c r="D364" i="1"/>
  <c r="C364" i="1"/>
  <c r="B364" i="1"/>
  <c r="A364" i="1"/>
  <c r="H363" i="1"/>
  <c r="G363" i="1"/>
  <c r="F363" i="1"/>
  <c r="E363" i="1"/>
  <c r="D363" i="1"/>
  <c r="C363" i="1"/>
  <c r="B363" i="1"/>
  <c r="A363" i="1"/>
  <c r="H362" i="1"/>
  <c r="G362" i="1"/>
  <c r="F362" i="1"/>
  <c r="E362" i="1"/>
  <c r="D362" i="1"/>
  <c r="C362" i="1"/>
  <c r="B362" i="1"/>
  <c r="A362" i="1"/>
  <c r="H361" i="1"/>
  <c r="G361" i="1"/>
  <c r="F361" i="1"/>
  <c r="E361" i="1"/>
  <c r="D361" i="1"/>
  <c r="C361" i="1"/>
  <c r="B361" i="1"/>
  <c r="A361" i="1"/>
  <c r="H360" i="1"/>
  <c r="G360" i="1"/>
  <c r="F360" i="1"/>
  <c r="E360" i="1"/>
  <c r="D360" i="1"/>
  <c r="C360" i="1"/>
  <c r="B360" i="1"/>
  <c r="A360" i="1"/>
  <c r="H359" i="1"/>
  <c r="G359" i="1"/>
  <c r="F359" i="1"/>
  <c r="E359" i="1"/>
  <c r="D359" i="1"/>
  <c r="C359" i="1"/>
  <c r="B359" i="1"/>
  <c r="A359" i="1"/>
  <c r="H358" i="1"/>
  <c r="G358" i="1"/>
  <c r="F358" i="1"/>
  <c r="E358" i="1"/>
  <c r="D358" i="1"/>
  <c r="C358" i="1"/>
  <c r="B358" i="1"/>
  <c r="A358" i="1"/>
  <c r="H357" i="1"/>
  <c r="G357" i="1"/>
  <c r="F357" i="1"/>
  <c r="E357" i="1"/>
  <c r="D357" i="1"/>
  <c r="C357" i="1"/>
  <c r="B357" i="1"/>
  <c r="A357" i="1"/>
  <c r="H356" i="1"/>
  <c r="G356" i="1"/>
  <c r="F356" i="1"/>
  <c r="E356" i="1"/>
  <c r="D356" i="1"/>
  <c r="C356" i="1"/>
  <c r="B356" i="1"/>
  <c r="A356" i="1"/>
  <c r="H355" i="1"/>
  <c r="G355" i="1"/>
  <c r="F355" i="1"/>
  <c r="E355" i="1"/>
  <c r="D355" i="1"/>
  <c r="C355" i="1"/>
  <c r="B355" i="1"/>
  <c r="A355" i="1"/>
  <c r="H354" i="1"/>
  <c r="G354" i="1"/>
  <c r="F354" i="1"/>
  <c r="E354" i="1"/>
  <c r="D354" i="1"/>
  <c r="C354" i="1"/>
  <c r="B354" i="1"/>
  <c r="A354" i="1"/>
  <c r="H353" i="1"/>
  <c r="G353" i="1"/>
  <c r="F353" i="1"/>
  <c r="E353" i="1"/>
  <c r="D353" i="1"/>
  <c r="C353" i="1"/>
  <c r="B353" i="1"/>
  <c r="A353" i="1"/>
  <c r="H352" i="1"/>
  <c r="G352" i="1"/>
  <c r="F352" i="1"/>
  <c r="E352" i="1"/>
  <c r="D352" i="1"/>
  <c r="C352" i="1"/>
  <c r="B352" i="1"/>
  <c r="A352" i="1"/>
  <c r="H351" i="1"/>
  <c r="G351" i="1"/>
  <c r="F351" i="1"/>
  <c r="E351" i="1"/>
  <c r="D351" i="1"/>
  <c r="C351" i="1"/>
  <c r="B351" i="1"/>
  <c r="A351" i="1"/>
  <c r="H350" i="1"/>
  <c r="G350" i="1"/>
  <c r="F350" i="1"/>
  <c r="E350" i="1"/>
  <c r="D350" i="1"/>
  <c r="C350" i="1"/>
  <c r="B350" i="1"/>
  <c r="A350" i="1"/>
  <c r="H349" i="1"/>
  <c r="G349" i="1"/>
  <c r="F349" i="1"/>
  <c r="E349" i="1"/>
  <c r="D349" i="1"/>
  <c r="C349" i="1"/>
  <c r="B349" i="1"/>
  <c r="A349" i="1"/>
  <c r="H348" i="1"/>
  <c r="G348" i="1"/>
  <c r="F348" i="1"/>
  <c r="E348" i="1"/>
  <c r="D348" i="1"/>
  <c r="C348" i="1"/>
  <c r="B348" i="1"/>
  <c r="A348" i="1"/>
  <c r="H347" i="1"/>
  <c r="G347" i="1"/>
  <c r="F347" i="1"/>
  <c r="E347" i="1"/>
  <c r="D347" i="1"/>
  <c r="C347" i="1"/>
  <c r="B347" i="1"/>
  <c r="A347" i="1"/>
  <c r="H346" i="1"/>
  <c r="G346" i="1"/>
  <c r="F346" i="1"/>
  <c r="E346" i="1"/>
  <c r="D346" i="1"/>
  <c r="C346" i="1"/>
  <c r="B346" i="1"/>
  <c r="A346" i="1"/>
  <c r="H345" i="1"/>
  <c r="G345" i="1"/>
  <c r="F345" i="1"/>
  <c r="E345" i="1"/>
  <c r="D345" i="1"/>
  <c r="C345" i="1"/>
  <c r="B345" i="1"/>
  <c r="A345" i="1"/>
  <c r="H344" i="1"/>
  <c r="G344" i="1"/>
  <c r="F344" i="1"/>
  <c r="E344" i="1"/>
  <c r="D344" i="1"/>
  <c r="C344" i="1"/>
  <c r="B344" i="1"/>
  <c r="A344" i="1"/>
  <c r="H343" i="1"/>
  <c r="G343" i="1"/>
  <c r="F343" i="1"/>
  <c r="E343" i="1"/>
  <c r="D343" i="1"/>
  <c r="C343" i="1"/>
  <c r="B343" i="1"/>
  <c r="A343" i="1"/>
  <c r="H342" i="1"/>
  <c r="G342" i="1"/>
  <c r="F342" i="1"/>
  <c r="E342" i="1"/>
  <c r="D342" i="1"/>
  <c r="C342" i="1"/>
  <c r="B342" i="1"/>
  <c r="A342" i="1"/>
  <c r="H341" i="1"/>
  <c r="G341" i="1"/>
  <c r="F341" i="1"/>
  <c r="E341" i="1"/>
  <c r="D341" i="1"/>
  <c r="C341" i="1"/>
  <c r="B341" i="1"/>
  <c r="A341" i="1"/>
  <c r="H340" i="1"/>
  <c r="G340" i="1"/>
  <c r="F340" i="1"/>
  <c r="E340" i="1"/>
  <c r="D340" i="1"/>
  <c r="C340" i="1"/>
  <c r="B340" i="1"/>
  <c r="A340" i="1"/>
  <c r="H339" i="1"/>
  <c r="G339" i="1"/>
  <c r="F339" i="1"/>
  <c r="E339" i="1"/>
  <c r="D339" i="1"/>
  <c r="C339" i="1"/>
  <c r="B339" i="1"/>
  <c r="A339" i="1"/>
  <c r="H338" i="1"/>
  <c r="G338" i="1"/>
  <c r="F338" i="1"/>
  <c r="E338" i="1"/>
  <c r="D338" i="1"/>
  <c r="C338" i="1"/>
  <c r="B338" i="1"/>
  <c r="A338" i="1"/>
  <c r="H337" i="1"/>
  <c r="G337" i="1"/>
  <c r="F337" i="1"/>
  <c r="E337" i="1"/>
  <c r="D337" i="1"/>
  <c r="C337" i="1"/>
  <c r="B337" i="1"/>
  <c r="A337" i="1"/>
  <c r="H336" i="1"/>
  <c r="G336" i="1"/>
  <c r="F336" i="1"/>
  <c r="E336" i="1"/>
  <c r="D336" i="1"/>
  <c r="C336" i="1"/>
  <c r="B336" i="1"/>
  <c r="A336" i="1"/>
  <c r="H335" i="1"/>
  <c r="G335" i="1"/>
  <c r="F335" i="1"/>
  <c r="E335" i="1"/>
  <c r="D335" i="1"/>
  <c r="C335" i="1"/>
  <c r="B335" i="1"/>
  <c r="A335" i="1"/>
  <c r="H334" i="1"/>
  <c r="G334" i="1"/>
  <c r="F334" i="1"/>
  <c r="E334" i="1"/>
  <c r="D334" i="1"/>
  <c r="C334" i="1"/>
  <c r="B334" i="1"/>
  <c r="A334" i="1"/>
  <c r="H333" i="1"/>
  <c r="G333" i="1"/>
  <c r="F333" i="1"/>
  <c r="E333" i="1"/>
  <c r="D333" i="1"/>
  <c r="C333" i="1"/>
  <c r="B333" i="1"/>
  <c r="A333" i="1"/>
  <c r="H332" i="1"/>
  <c r="G332" i="1"/>
  <c r="F332" i="1"/>
  <c r="E332" i="1"/>
  <c r="D332" i="1"/>
  <c r="C332" i="1"/>
  <c r="B332" i="1"/>
  <c r="A332" i="1"/>
  <c r="H331" i="1"/>
  <c r="G331" i="1"/>
  <c r="F331" i="1"/>
  <c r="E331" i="1"/>
  <c r="D331" i="1"/>
  <c r="C331" i="1"/>
  <c r="B331" i="1"/>
  <c r="A331" i="1"/>
  <c r="H330" i="1"/>
  <c r="G330" i="1"/>
  <c r="F330" i="1"/>
  <c r="E330" i="1"/>
  <c r="D330" i="1"/>
  <c r="C330" i="1"/>
  <c r="B330" i="1"/>
  <c r="A330" i="1"/>
  <c r="H329" i="1"/>
  <c r="G329" i="1"/>
  <c r="F329" i="1"/>
  <c r="E329" i="1"/>
  <c r="D329" i="1"/>
  <c r="C329" i="1"/>
  <c r="B329" i="1"/>
  <c r="A329" i="1"/>
  <c r="H328" i="1"/>
  <c r="G328" i="1"/>
  <c r="F328" i="1"/>
  <c r="E328" i="1"/>
  <c r="D328" i="1"/>
  <c r="C328" i="1"/>
  <c r="B328" i="1"/>
  <c r="A328" i="1"/>
  <c r="H327" i="1"/>
  <c r="G327" i="1"/>
  <c r="F327" i="1"/>
  <c r="E327" i="1"/>
  <c r="D327" i="1"/>
  <c r="C327" i="1"/>
  <c r="B327" i="1"/>
  <c r="A327" i="1"/>
  <c r="H326" i="1"/>
  <c r="G326" i="1"/>
  <c r="F326" i="1"/>
  <c r="E326" i="1"/>
  <c r="D326" i="1"/>
  <c r="C326" i="1"/>
  <c r="B326" i="1"/>
  <c r="A326" i="1"/>
  <c r="H325" i="1"/>
  <c r="G325" i="1"/>
  <c r="F325" i="1"/>
  <c r="E325" i="1"/>
  <c r="D325" i="1"/>
  <c r="C325" i="1"/>
  <c r="B325" i="1"/>
  <c r="A325" i="1"/>
  <c r="H324" i="1"/>
  <c r="G324" i="1"/>
  <c r="F324" i="1"/>
  <c r="E324" i="1"/>
  <c r="D324" i="1"/>
  <c r="C324" i="1"/>
  <c r="B324" i="1"/>
  <c r="A324" i="1"/>
  <c r="H323" i="1"/>
  <c r="G323" i="1"/>
  <c r="F323" i="1"/>
  <c r="E323" i="1"/>
  <c r="D323" i="1"/>
  <c r="C323" i="1"/>
  <c r="B323" i="1"/>
  <c r="A323" i="1"/>
  <c r="H322" i="1"/>
  <c r="G322" i="1"/>
  <c r="F322" i="1"/>
  <c r="E322" i="1"/>
  <c r="D322" i="1"/>
  <c r="C322" i="1"/>
  <c r="B322" i="1"/>
  <c r="A322" i="1"/>
  <c r="H321" i="1"/>
  <c r="G321" i="1"/>
  <c r="F321" i="1"/>
  <c r="E321" i="1"/>
  <c r="D321" i="1"/>
  <c r="C321" i="1"/>
  <c r="B321" i="1"/>
  <c r="A321" i="1"/>
  <c r="H320" i="1"/>
  <c r="G320" i="1"/>
  <c r="F320" i="1"/>
  <c r="E320" i="1"/>
  <c r="D320" i="1"/>
  <c r="C320" i="1"/>
  <c r="B320" i="1"/>
  <c r="A320" i="1"/>
  <c r="H319" i="1"/>
  <c r="G319" i="1"/>
  <c r="F319" i="1"/>
  <c r="E319" i="1"/>
  <c r="D319" i="1"/>
  <c r="C319" i="1"/>
  <c r="B319" i="1"/>
  <c r="A319" i="1"/>
  <c r="H318" i="1"/>
  <c r="G318" i="1"/>
  <c r="F318" i="1"/>
  <c r="E318" i="1"/>
  <c r="D318" i="1"/>
  <c r="C318" i="1"/>
  <c r="B318" i="1"/>
  <c r="A318" i="1"/>
  <c r="H317" i="1"/>
  <c r="G317" i="1"/>
  <c r="F317" i="1"/>
  <c r="E317" i="1"/>
  <c r="D317" i="1"/>
  <c r="C317" i="1"/>
  <c r="B317" i="1"/>
  <c r="A317" i="1"/>
  <c r="H316" i="1"/>
  <c r="G316" i="1"/>
  <c r="F316" i="1"/>
  <c r="E316" i="1"/>
  <c r="D316" i="1"/>
  <c r="C316" i="1"/>
  <c r="B316" i="1"/>
  <c r="A316" i="1"/>
  <c r="H315" i="1"/>
  <c r="G315" i="1"/>
  <c r="F315" i="1"/>
  <c r="E315" i="1"/>
  <c r="D315" i="1"/>
  <c r="C315" i="1"/>
  <c r="B315" i="1"/>
  <c r="A315" i="1"/>
  <c r="H314" i="1"/>
  <c r="G314" i="1"/>
  <c r="F314" i="1"/>
  <c r="E314" i="1"/>
  <c r="D314" i="1"/>
  <c r="C314" i="1"/>
  <c r="B314" i="1"/>
  <c r="A314" i="1"/>
  <c r="H313" i="1"/>
  <c r="G313" i="1"/>
  <c r="F313" i="1"/>
  <c r="E313" i="1"/>
  <c r="D313" i="1"/>
  <c r="C313" i="1"/>
  <c r="B313" i="1"/>
  <c r="A313" i="1"/>
  <c r="H312" i="1"/>
  <c r="G312" i="1"/>
  <c r="F312" i="1"/>
  <c r="E312" i="1"/>
  <c r="D312" i="1"/>
  <c r="C312" i="1"/>
  <c r="B312" i="1"/>
  <c r="A312" i="1"/>
  <c r="H311" i="1"/>
  <c r="G311" i="1"/>
  <c r="F311" i="1"/>
  <c r="E311" i="1"/>
  <c r="D311" i="1"/>
  <c r="C311" i="1"/>
  <c r="B311" i="1"/>
  <c r="A311" i="1"/>
  <c r="H310" i="1"/>
  <c r="G310" i="1"/>
  <c r="F310" i="1"/>
  <c r="E310" i="1"/>
  <c r="D310" i="1"/>
  <c r="C310" i="1"/>
  <c r="B310" i="1"/>
  <c r="A310" i="1"/>
  <c r="H309" i="1"/>
  <c r="G309" i="1"/>
  <c r="F309" i="1"/>
  <c r="E309" i="1"/>
  <c r="D309" i="1"/>
  <c r="C309" i="1"/>
  <c r="B309" i="1"/>
  <c r="A309" i="1"/>
  <c r="H308" i="1"/>
  <c r="G308" i="1"/>
  <c r="F308" i="1"/>
  <c r="E308" i="1"/>
  <c r="D308" i="1"/>
  <c r="C308" i="1"/>
  <c r="B308" i="1"/>
  <c r="A308" i="1"/>
  <c r="H307" i="1"/>
  <c r="G307" i="1"/>
  <c r="F307" i="1"/>
  <c r="E307" i="1"/>
  <c r="D307" i="1"/>
  <c r="C307" i="1"/>
  <c r="B307" i="1"/>
  <c r="A307" i="1"/>
  <c r="H306" i="1"/>
  <c r="G306" i="1"/>
  <c r="F306" i="1"/>
  <c r="E306" i="1"/>
  <c r="D306" i="1"/>
  <c r="C306" i="1"/>
  <c r="B306" i="1"/>
  <c r="A306" i="1"/>
  <c r="H305" i="1"/>
  <c r="G305" i="1"/>
  <c r="F305" i="1"/>
  <c r="E305" i="1"/>
  <c r="D305" i="1"/>
  <c r="C305" i="1"/>
  <c r="B305" i="1"/>
  <c r="A305" i="1"/>
  <c r="H304" i="1"/>
  <c r="G304" i="1"/>
  <c r="F304" i="1"/>
  <c r="E304" i="1"/>
  <c r="D304" i="1"/>
  <c r="C304" i="1"/>
  <c r="B304" i="1"/>
  <c r="A304" i="1"/>
  <c r="H303" i="1"/>
  <c r="G303" i="1"/>
  <c r="F303" i="1"/>
  <c r="E303" i="1"/>
  <c r="D303" i="1"/>
  <c r="C303" i="1"/>
  <c r="B303" i="1"/>
  <c r="A303" i="1"/>
  <c r="H302" i="1"/>
  <c r="G302" i="1"/>
  <c r="F302" i="1"/>
  <c r="E302" i="1"/>
  <c r="D302" i="1"/>
  <c r="C302" i="1"/>
  <c r="B302" i="1"/>
  <c r="A302" i="1"/>
  <c r="H301" i="1"/>
  <c r="G301" i="1"/>
  <c r="F301" i="1"/>
  <c r="E301" i="1"/>
  <c r="D301" i="1"/>
  <c r="C301" i="1"/>
  <c r="B301" i="1"/>
  <c r="A301" i="1"/>
  <c r="H300" i="1"/>
  <c r="G300" i="1"/>
  <c r="F300" i="1"/>
  <c r="E300" i="1"/>
  <c r="D300" i="1"/>
  <c r="C300" i="1"/>
  <c r="B300" i="1"/>
  <c r="A300" i="1"/>
  <c r="H299" i="1"/>
  <c r="G299" i="1"/>
  <c r="F299" i="1"/>
  <c r="E299" i="1"/>
  <c r="D299" i="1"/>
  <c r="C299" i="1"/>
  <c r="B299" i="1"/>
  <c r="A299" i="1"/>
  <c r="H298" i="1"/>
  <c r="G298" i="1"/>
  <c r="F298" i="1"/>
  <c r="E298" i="1"/>
  <c r="D298" i="1"/>
  <c r="C298" i="1"/>
  <c r="B298" i="1"/>
  <c r="A298" i="1"/>
  <c r="H297" i="1"/>
  <c r="G297" i="1"/>
  <c r="F297" i="1"/>
  <c r="E297" i="1"/>
  <c r="D297" i="1"/>
  <c r="C297" i="1"/>
  <c r="B297" i="1"/>
  <c r="A297" i="1"/>
  <c r="H296" i="1"/>
  <c r="G296" i="1"/>
  <c r="F296" i="1"/>
  <c r="E296" i="1"/>
  <c r="D296" i="1"/>
  <c r="C296" i="1"/>
  <c r="B296" i="1"/>
  <c r="A296" i="1"/>
  <c r="H295" i="1"/>
  <c r="G295" i="1"/>
  <c r="F295" i="1"/>
  <c r="E295" i="1"/>
  <c r="D295" i="1"/>
  <c r="C295" i="1"/>
  <c r="B295" i="1"/>
  <c r="A295" i="1"/>
  <c r="H294" i="1"/>
  <c r="G294" i="1"/>
  <c r="F294" i="1"/>
  <c r="E294" i="1"/>
  <c r="D294" i="1"/>
  <c r="C294" i="1"/>
  <c r="B294" i="1"/>
  <c r="A294" i="1"/>
  <c r="H293" i="1"/>
  <c r="G293" i="1"/>
  <c r="F293" i="1"/>
  <c r="E293" i="1"/>
  <c r="D293" i="1"/>
  <c r="C293" i="1"/>
  <c r="B293" i="1"/>
  <c r="A293" i="1"/>
  <c r="H292" i="1"/>
  <c r="G292" i="1"/>
  <c r="F292" i="1"/>
  <c r="E292" i="1"/>
  <c r="D292" i="1"/>
  <c r="C292" i="1"/>
  <c r="B292" i="1"/>
  <c r="A292" i="1"/>
  <c r="H291" i="1"/>
  <c r="G291" i="1"/>
  <c r="F291" i="1"/>
  <c r="E291" i="1"/>
  <c r="D291" i="1"/>
  <c r="C291" i="1"/>
  <c r="B291" i="1"/>
  <c r="A291" i="1"/>
  <c r="H290" i="1"/>
  <c r="G290" i="1"/>
  <c r="F290" i="1"/>
  <c r="E290" i="1"/>
  <c r="D290" i="1"/>
  <c r="C290" i="1"/>
  <c r="B290" i="1"/>
  <c r="A290" i="1"/>
  <c r="H289" i="1"/>
  <c r="G289" i="1"/>
  <c r="F289" i="1"/>
  <c r="E289" i="1"/>
  <c r="D289" i="1"/>
  <c r="C289" i="1"/>
  <c r="B289" i="1"/>
  <c r="A289" i="1"/>
  <c r="H288" i="1"/>
  <c r="G288" i="1"/>
  <c r="F288" i="1"/>
  <c r="E288" i="1"/>
  <c r="D288" i="1"/>
  <c r="C288" i="1"/>
  <c r="B288" i="1"/>
  <c r="A288" i="1"/>
  <c r="H287" i="1"/>
  <c r="G287" i="1"/>
  <c r="F287" i="1"/>
  <c r="E287" i="1"/>
  <c r="D287" i="1"/>
  <c r="C287" i="1"/>
  <c r="B287" i="1"/>
  <c r="A287" i="1"/>
  <c r="H286" i="1"/>
  <c r="G286" i="1"/>
  <c r="F286" i="1"/>
  <c r="E286" i="1"/>
  <c r="D286" i="1"/>
  <c r="C286" i="1"/>
  <c r="B286" i="1"/>
  <c r="A286" i="1"/>
  <c r="H285" i="1"/>
  <c r="G285" i="1"/>
  <c r="F285" i="1"/>
  <c r="E285" i="1"/>
  <c r="D285" i="1"/>
  <c r="C285" i="1"/>
  <c r="B285" i="1"/>
  <c r="A285" i="1"/>
  <c r="H284" i="1"/>
  <c r="G284" i="1"/>
  <c r="F284" i="1"/>
  <c r="E284" i="1"/>
  <c r="D284" i="1"/>
  <c r="C284" i="1"/>
  <c r="B284" i="1"/>
  <c r="A284" i="1"/>
  <c r="H283" i="1"/>
  <c r="G283" i="1"/>
  <c r="F283" i="1"/>
  <c r="E283" i="1"/>
  <c r="D283" i="1"/>
  <c r="C283" i="1"/>
  <c r="B283" i="1"/>
  <c r="A283" i="1"/>
  <c r="H282" i="1"/>
  <c r="G282" i="1"/>
  <c r="F282" i="1"/>
  <c r="E282" i="1"/>
  <c r="D282" i="1"/>
  <c r="C282" i="1"/>
  <c r="B282" i="1"/>
  <c r="A282" i="1"/>
  <c r="H281" i="1"/>
  <c r="G281" i="1"/>
  <c r="F281" i="1"/>
  <c r="E281" i="1"/>
  <c r="D281" i="1"/>
  <c r="C281" i="1"/>
  <c r="B281" i="1"/>
  <c r="A281" i="1"/>
  <c r="H280" i="1"/>
  <c r="G280" i="1"/>
  <c r="F280" i="1"/>
  <c r="E280" i="1"/>
  <c r="D280" i="1"/>
  <c r="C280" i="1"/>
  <c r="B280" i="1"/>
  <c r="A280" i="1"/>
  <c r="H279" i="1"/>
  <c r="G279" i="1"/>
  <c r="F279" i="1"/>
  <c r="E279" i="1"/>
  <c r="D279" i="1"/>
  <c r="C279" i="1"/>
  <c r="B279" i="1"/>
  <c r="A279" i="1"/>
  <c r="H278" i="1"/>
  <c r="G278" i="1"/>
  <c r="F278" i="1"/>
  <c r="E278" i="1"/>
  <c r="D278" i="1"/>
  <c r="C278" i="1"/>
  <c r="B278" i="1"/>
  <c r="A278" i="1"/>
  <c r="H277" i="1"/>
  <c r="G277" i="1"/>
  <c r="F277" i="1"/>
  <c r="E277" i="1"/>
  <c r="D277" i="1"/>
  <c r="C277" i="1"/>
  <c r="B277" i="1"/>
  <c r="A277" i="1"/>
  <c r="H276" i="1"/>
  <c r="G276" i="1"/>
  <c r="F276" i="1"/>
  <c r="E276" i="1"/>
  <c r="D276" i="1"/>
  <c r="C276" i="1"/>
  <c r="B276" i="1"/>
  <c r="A276" i="1"/>
  <c r="H275" i="1"/>
  <c r="G275" i="1"/>
  <c r="F275" i="1"/>
  <c r="E275" i="1"/>
  <c r="D275" i="1"/>
  <c r="C275" i="1"/>
  <c r="B275" i="1"/>
  <c r="A275" i="1"/>
  <c r="H274" i="1"/>
  <c r="G274" i="1"/>
  <c r="F274" i="1"/>
  <c r="E274" i="1"/>
  <c r="D274" i="1"/>
  <c r="C274" i="1"/>
  <c r="B274" i="1"/>
  <c r="A274" i="1"/>
  <c r="H273" i="1"/>
  <c r="G273" i="1"/>
  <c r="F273" i="1"/>
  <c r="E273" i="1"/>
  <c r="D273" i="1"/>
  <c r="C273" i="1"/>
  <c r="B273" i="1"/>
  <c r="A273" i="1"/>
  <c r="H272" i="1"/>
  <c r="G272" i="1"/>
  <c r="F272" i="1"/>
  <c r="E272" i="1"/>
  <c r="D272" i="1"/>
  <c r="C272" i="1"/>
  <c r="B272" i="1"/>
  <c r="A272" i="1"/>
  <c r="H271" i="1"/>
  <c r="G271" i="1"/>
  <c r="F271" i="1"/>
  <c r="E271" i="1"/>
  <c r="D271" i="1"/>
  <c r="C271" i="1"/>
  <c r="B271" i="1"/>
  <c r="A271" i="1"/>
  <c r="H270" i="1"/>
  <c r="G270" i="1"/>
  <c r="F270" i="1"/>
  <c r="E270" i="1"/>
  <c r="D270" i="1"/>
  <c r="C270" i="1"/>
  <c r="B270" i="1"/>
  <c r="A270" i="1"/>
  <c r="H269" i="1"/>
  <c r="G269" i="1"/>
  <c r="F269" i="1"/>
  <c r="E269" i="1"/>
  <c r="D269" i="1"/>
  <c r="C269" i="1"/>
  <c r="B269" i="1"/>
  <c r="A269" i="1"/>
  <c r="H268" i="1"/>
  <c r="G268" i="1"/>
  <c r="F268" i="1"/>
  <c r="E268" i="1"/>
  <c r="D268" i="1"/>
  <c r="C268" i="1"/>
  <c r="B268" i="1"/>
  <c r="A268" i="1"/>
  <c r="H267" i="1"/>
  <c r="G267" i="1"/>
  <c r="F267" i="1"/>
  <c r="E267" i="1"/>
  <c r="D267" i="1"/>
  <c r="C267" i="1"/>
  <c r="B267" i="1"/>
  <c r="A267" i="1"/>
  <c r="H266" i="1"/>
  <c r="G266" i="1"/>
  <c r="F266" i="1"/>
  <c r="E266" i="1"/>
  <c r="D266" i="1"/>
  <c r="C266" i="1"/>
  <c r="B266" i="1"/>
  <c r="A266" i="1"/>
  <c r="H265" i="1"/>
  <c r="G265" i="1"/>
  <c r="F265" i="1"/>
  <c r="E265" i="1"/>
  <c r="D265" i="1"/>
  <c r="C265" i="1"/>
  <c r="B265" i="1"/>
  <c r="A265" i="1"/>
  <c r="H264" i="1"/>
  <c r="G264" i="1"/>
  <c r="F264" i="1"/>
  <c r="E264" i="1"/>
  <c r="D264" i="1"/>
  <c r="C264" i="1"/>
  <c r="B264" i="1"/>
  <c r="A264" i="1"/>
  <c r="H263" i="1"/>
  <c r="G263" i="1"/>
  <c r="F263" i="1"/>
  <c r="E263" i="1"/>
  <c r="D263" i="1"/>
  <c r="C263" i="1"/>
  <c r="B263" i="1"/>
  <c r="A263" i="1"/>
  <c r="H262" i="1"/>
  <c r="G262" i="1"/>
  <c r="F262" i="1"/>
  <c r="E262" i="1"/>
  <c r="D262" i="1"/>
  <c r="C262" i="1"/>
  <c r="B262" i="1"/>
  <c r="A262" i="1"/>
  <c r="H261" i="1"/>
  <c r="G261" i="1"/>
  <c r="F261" i="1"/>
  <c r="E261" i="1"/>
  <c r="D261" i="1"/>
  <c r="C261" i="1"/>
  <c r="B261" i="1"/>
  <c r="A261" i="1"/>
  <c r="H260" i="1"/>
  <c r="G260" i="1"/>
  <c r="F260" i="1"/>
  <c r="E260" i="1"/>
  <c r="D260" i="1"/>
  <c r="C260" i="1"/>
  <c r="B260" i="1"/>
  <c r="A260" i="1"/>
  <c r="H259" i="1"/>
  <c r="G259" i="1"/>
  <c r="F259" i="1"/>
  <c r="E259" i="1"/>
  <c r="D259" i="1"/>
  <c r="C259" i="1"/>
  <c r="B259" i="1"/>
  <c r="A259" i="1"/>
  <c r="H258" i="1"/>
  <c r="G258" i="1"/>
  <c r="F258" i="1"/>
  <c r="E258" i="1"/>
  <c r="D258" i="1"/>
  <c r="C258" i="1"/>
  <c r="B258" i="1"/>
  <c r="A258" i="1"/>
  <c r="H257" i="1"/>
  <c r="G257" i="1"/>
  <c r="F257" i="1"/>
  <c r="E257" i="1"/>
  <c r="D257" i="1"/>
  <c r="C257" i="1"/>
  <c r="B257" i="1"/>
  <c r="A257" i="1"/>
  <c r="H256" i="1"/>
  <c r="G256" i="1"/>
  <c r="F256" i="1"/>
  <c r="E256" i="1"/>
  <c r="D256" i="1"/>
  <c r="C256" i="1"/>
  <c r="B256" i="1"/>
  <c r="A256" i="1"/>
  <c r="H255" i="1"/>
  <c r="G255" i="1"/>
  <c r="F255" i="1"/>
  <c r="E255" i="1"/>
  <c r="D255" i="1"/>
  <c r="C255" i="1"/>
  <c r="B255" i="1"/>
  <c r="A255" i="1"/>
  <c r="H254" i="1"/>
  <c r="G254" i="1"/>
  <c r="F254" i="1"/>
  <c r="E254" i="1"/>
  <c r="D254" i="1"/>
  <c r="C254" i="1"/>
  <c r="B254" i="1"/>
  <c r="A254" i="1"/>
  <c r="H253" i="1"/>
  <c r="G253" i="1"/>
  <c r="F253" i="1"/>
  <c r="E253" i="1"/>
  <c r="D253" i="1"/>
  <c r="C253" i="1"/>
  <c r="B253" i="1"/>
  <c r="A253" i="1"/>
  <c r="H252" i="1"/>
  <c r="G252" i="1"/>
  <c r="F252" i="1"/>
  <c r="E252" i="1"/>
  <c r="D252" i="1"/>
  <c r="C252" i="1"/>
  <c r="B252" i="1"/>
  <c r="A252" i="1"/>
  <c r="H251" i="1"/>
  <c r="G251" i="1"/>
  <c r="F251" i="1"/>
  <c r="E251" i="1"/>
  <c r="D251" i="1"/>
  <c r="C251" i="1"/>
  <c r="B251" i="1"/>
  <c r="A251" i="1"/>
  <c r="H250" i="1"/>
  <c r="G250" i="1"/>
  <c r="F250" i="1"/>
  <c r="E250" i="1"/>
  <c r="D250" i="1"/>
  <c r="C250" i="1"/>
  <c r="B250" i="1"/>
  <c r="A250" i="1"/>
  <c r="H249" i="1"/>
  <c r="G249" i="1"/>
  <c r="F249" i="1"/>
  <c r="E249" i="1"/>
  <c r="D249" i="1"/>
  <c r="C249" i="1"/>
  <c r="B249" i="1"/>
  <c r="A249" i="1"/>
  <c r="H248" i="1"/>
  <c r="G248" i="1"/>
  <c r="F248" i="1"/>
  <c r="E248" i="1"/>
  <c r="D248" i="1"/>
  <c r="C248" i="1"/>
  <c r="B248" i="1"/>
  <c r="A248" i="1"/>
  <c r="H247" i="1"/>
  <c r="G247" i="1"/>
  <c r="F247" i="1"/>
  <c r="E247" i="1"/>
  <c r="D247" i="1"/>
  <c r="C247" i="1"/>
  <c r="B247" i="1"/>
  <c r="A247" i="1"/>
  <c r="H246" i="1"/>
  <c r="G246" i="1"/>
  <c r="F246" i="1"/>
  <c r="E246" i="1"/>
  <c r="D246" i="1"/>
  <c r="C246" i="1"/>
  <c r="B246" i="1"/>
  <c r="A246" i="1"/>
  <c r="H245" i="1"/>
  <c r="G245" i="1"/>
  <c r="F245" i="1"/>
  <c r="E245" i="1"/>
  <c r="D245" i="1"/>
  <c r="C245" i="1"/>
  <c r="B245" i="1"/>
  <c r="A245" i="1"/>
  <c r="H244" i="1"/>
  <c r="G244" i="1"/>
  <c r="F244" i="1"/>
  <c r="E244" i="1"/>
  <c r="D244" i="1"/>
  <c r="C244" i="1"/>
  <c r="B244" i="1"/>
  <c r="A244" i="1"/>
  <c r="H243" i="1"/>
  <c r="G243" i="1"/>
  <c r="F243" i="1"/>
  <c r="E243" i="1"/>
  <c r="D243" i="1"/>
  <c r="C243" i="1"/>
  <c r="B243" i="1"/>
  <c r="A243" i="1"/>
  <c r="H242" i="1"/>
  <c r="G242" i="1"/>
  <c r="F242" i="1"/>
  <c r="E242" i="1"/>
  <c r="D242" i="1"/>
  <c r="C242" i="1"/>
  <c r="B242" i="1"/>
  <c r="A242" i="1"/>
  <c r="H241" i="1"/>
  <c r="G241" i="1"/>
  <c r="F241" i="1"/>
  <c r="E241" i="1"/>
  <c r="D241" i="1"/>
  <c r="C241" i="1"/>
  <c r="B241" i="1"/>
  <c r="A241" i="1"/>
  <c r="H240" i="1"/>
  <c r="G240" i="1"/>
  <c r="F240" i="1"/>
  <c r="E240" i="1"/>
  <c r="D240" i="1"/>
  <c r="C240" i="1"/>
  <c r="B240" i="1"/>
  <c r="A240" i="1"/>
  <c r="H239" i="1"/>
  <c r="G239" i="1"/>
  <c r="F239" i="1"/>
  <c r="E239" i="1"/>
  <c r="D239" i="1"/>
  <c r="C239" i="1"/>
  <c r="B239" i="1"/>
  <c r="A239" i="1"/>
  <c r="H238" i="1"/>
  <c r="G238" i="1"/>
  <c r="F238" i="1"/>
  <c r="E238" i="1"/>
  <c r="D238" i="1"/>
  <c r="C238" i="1"/>
  <c r="B238" i="1"/>
  <c r="A238" i="1"/>
  <c r="H237" i="1"/>
  <c r="G237" i="1"/>
  <c r="F237" i="1"/>
  <c r="E237" i="1"/>
  <c r="D237" i="1"/>
  <c r="C237" i="1"/>
  <c r="B237" i="1"/>
  <c r="A237" i="1"/>
  <c r="H236" i="1"/>
  <c r="G236" i="1"/>
  <c r="F236" i="1"/>
  <c r="E236" i="1"/>
  <c r="D236" i="1"/>
  <c r="C236" i="1"/>
  <c r="B236" i="1"/>
  <c r="A236" i="1"/>
  <c r="H235" i="1"/>
  <c r="G235" i="1"/>
  <c r="F235" i="1"/>
  <c r="E235" i="1"/>
  <c r="D235" i="1"/>
  <c r="C235" i="1"/>
  <c r="B235" i="1"/>
  <c r="A235" i="1"/>
  <c r="H234" i="1"/>
  <c r="G234" i="1"/>
  <c r="F234" i="1"/>
  <c r="E234" i="1"/>
  <c r="D234" i="1"/>
  <c r="C234" i="1"/>
  <c r="B234" i="1"/>
  <c r="A234" i="1"/>
  <c r="H233" i="1"/>
  <c r="G233" i="1"/>
  <c r="F233" i="1"/>
  <c r="E233" i="1"/>
  <c r="D233" i="1"/>
  <c r="C233" i="1"/>
  <c r="B233" i="1"/>
  <c r="A233" i="1"/>
  <c r="H232" i="1"/>
  <c r="G232" i="1"/>
  <c r="F232" i="1"/>
  <c r="E232" i="1"/>
  <c r="D232" i="1"/>
  <c r="C232" i="1"/>
  <c r="B232" i="1"/>
  <c r="A232" i="1"/>
  <c r="H231" i="1"/>
  <c r="G231" i="1"/>
  <c r="F231" i="1"/>
  <c r="E231" i="1"/>
  <c r="D231" i="1"/>
  <c r="C231" i="1"/>
  <c r="B231" i="1"/>
  <c r="A231" i="1"/>
  <c r="H230" i="1"/>
  <c r="G230" i="1"/>
  <c r="F230" i="1"/>
  <c r="E230" i="1"/>
  <c r="D230" i="1"/>
  <c r="C230" i="1"/>
  <c r="B230" i="1"/>
  <c r="A230" i="1"/>
  <c r="H229" i="1"/>
  <c r="G229" i="1"/>
  <c r="F229" i="1"/>
  <c r="E229" i="1"/>
  <c r="D229" i="1"/>
  <c r="C229" i="1"/>
  <c r="B229" i="1"/>
  <c r="A229" i="1"/>
  <c r="H228" i="1"/>
  <c r="G228" i="1"/>
  <c r="F228" i="1"/>
  <c r="E228" i="1"/>
  <c r="D228" i="1"/>
  <c r="C228" i="1"/>
  <c r="B228" i="1"/>
  <c r="A228" i="1"/>
  <c r="H227" i="1"/>
  <c r="G227" i="1"/>
  <c r="F227" i="1"/>
  <c r="E227" i="1"/>
  <c r="D227" i="1"/>
  <c r="C227" i="1"/>
  <c r="B227" i="1"/>
  <c r="A227" i="1"/>
  <c r="H226" i="1"/>
  <c r="G226" i="1"/>
  <c r="F226" i="1"/>
  <c r="E226" i="1"/>
  <c r="D226" i="1"/>
  <c r="C226" i="1"/>
  <c r="B226" i="1"/>
  <c r="A226" i="1"/>
  <c r="H225" i="1"/>
  <c r="G225" i="1"/>
  <c r="F225" i="1"/>
  <c r="E225" i="1"/>
  <c r="D225" i="1"/>
  <c r="C225" i="1"/>
  <c r="B225" i="1"/>
  <c r="A225" i="1"/>
  <c r="H224" i="1"/>
  <c r="G224" i="1"/>
  <c r="F224" i="1"/>
  <c r="E224" i="1"/>
  <c r="D224" i="1"/>
  <c r="C224" i="1"/>
  <c r="B224" i="1"/>
  <c r="A224" i="1"/>
  <c r="H223" i="1"/>
  <c r="G223" i="1"/>
  <c r="F223" i="1"/>
  <c r="E223" i="1"/>
  <c r="D223" i="1"/>
  <c r="C223" i="1"/>
  <c r="B223" i="1"/>
  <c r="A223" i="1"/>
  <c r="H222" i="1"/>
  <c r="G222" i="1"/>
  <c r="F222" i="1"/>
  <c r="E222" i="1"/>
  <c r="D222" i="1"/>
  <c r="C222" i="1"/>
  <c r="B222" i="1"/>
  <c r="A222" i="1"/>
  <c r="H221" i="1"/>
  <c r="G221" i="1"/>
  <c r="F221" i="1"/>
  <c r="E221" i="1"/>
  <c r="D221" i="1"/>
  <c r="C221" i="1"/>
  <c r="B221" i="1"/>
  <c r="A221" i="1"/>
  <c r="H220" i="1"/>
  <c r="G220" i="1"/>
  <c r="F220" i="1"/>
  <c r="E220" i="1"/>
  <c r="D220" i="1"/>
  <c r="C220" i="1"/>
  <c r="B220" i="1"/>
  <c r="A220" i="1"/>
  <c r="H219" i="1"/>
  <c r="G219" i="1"/>
  <c r="F219" i="1"/>
  <c r="E219" i="1"/>
  <c r="D219" i="1"/>
  <c r="C219" i="1"/>
  <c r="B219" i="1"/>
  <c r="A219" i="1"/>
  <c r="H218" i="1"/>
  <c r="G218" i="1"/>
  <c r="F218" i="1"/>
  <c r="E218" i="1"/>
  <c r="D218" i="1"/>
  <c r="C218" i="1"/>
  <c r="B218" i="1"/>
  <c r="A218" i="1"/>
  <c r="H217" i="1"/>
  <c r="G217" i="1"/>
  <c r="F217" i="1"/>
  <c r="E217" i="1"/>
  <c r="D217" i="1"/>
  <c r="C217" i="1"/>
  <c r="B217" i="1"/>
  <c r="A217" i="1"/>
  <c r="H216" i="1"/>
  <c r="G216" i="1"/>
  <c r="F216" i="1"/>
  <c r="E216" i="1"/>
  <c r="D216" i="1"/>
  <c r="C216" i="1"/>
  <c r="B216" i="1"/>
  <c r="A216" i="1"/>
  <c r="H215" i="1"/>
  <c r="G215" i="1"/>
  <c r="F215" i="1"/>
  <c r="E215" i="1"/>
  <c r="D215" i="1"/>
  <c r="C215" i="1"/>
  <c r="B215" i="1"/>
  <c r="A215" i="1"/>
  <c r="H214" i="1"/>
  <c r="G214" i="1"/>
  <c r="F214" i="1"/>
  <c r="E214" i="1"/>
  <c r="D214" i="1"/>
  <c r="C214" i="1"/>
  <c r="B214" i="1"/>
  <c r="A214" i="1"/>
  <c r="H213" i="1"/>
  <c r="G213" i="1"/>
  <c r="F213" i="1"/>
  <c r="E213" i="1"/>
  <c r="D213" i="1"/>
  <c r="C213" i="1"/>
  <c r="B213" i="1"/>
  <c r="A213" i="1"/>
  <c r="H212" i="1"/>
  <c r="G212" i="1"/>
  <c r="F212" i="1"/>
  <c r="E212" i="1"/>
  <c r="D212" i="1"/>
  <c r="C212" i="1"/>
  <c r="B212" i="1"/>
  <c r="A212" i="1"/>
  <c r="H211" i="1"/>
  <c r="G211" i="1"/>
  <c r="F211" i="1"/>
  <c r="E211" i="1"/>
  <c r="D211" i="1"/>
  <c r="C211" i="1"/>
  <c r="B211" i="1"/>
  <c r="A211" i="1"/>
  <c r="H210" i="1"/>
  <c r="G210" i="1"/>
  <c r="F210" i="1"/>
  <c r="E210" i="1"/>
  <c r="D210" i="1"/>
  <c r="C210" i="1"/>
  <c r="B210" i="1"/>
  <c r="A210" i="1"/>
  <c r="H209" i="1"/>
  <c r="G209" i="1"/>
  <c r="F209" i="1"/>
  <c r="E209" i="1"/>
  <c r="D209" i="1"/>
  <c r="C209" i="1"/>
  <c r="B209" i="1"/>
  <c r="A209" i="1"/>
  <c r="H208" i="1"/>
  <c r="G208" i="1"/>
  <c r="F208" i="1"/>
  <c r="E208" i="1"/>
  <c r="D208" i="1"/>
  <c r="C208" i="1"/>
  <c r="B208" i="1"/>
  <c r="A208" i="1"/>
  <c r="H207" i="1"/>
  <c r="G207" i="1"/>
  <c r="F207" i="1"/>
  <c r="E207" i="1"/>
  <c r="D207" i="1"/>
  <c r="C207" i="1"/>
  <c r="B207" i="1"/>
  <c r="A207" i="1"/>
  <c r="H206" i="1"/>
  <c r="G206" i="1"/>
  <c r="F206" i="1"/>
  <c r="E206" i="1"/>
  <c r="D206" i="1"/>
  <c r="C206" i="1"/>
  <c r="B206" i="1"/>
  <c r="A206" i="1"/>
  <c r="H205" i="1"/>
  <c r="G205" i="1"/>
  <c r="F205" i="1"/>
  <c r="E205" i="1"/>
  <c r="D205" i="1"/>
  <c r="C205" i="1"/>
  <c r="B205" i="1"/>
  <c r="A205" i="1"/>
  <c r="H204" i="1"/>
  <c r="G204" i="1"/>
  <c r="F204" i="1"/>
  <c r="E204" i="1"/>
  <c r="D204" i="1"/>
  <c r="C204" i="1"/>
  <c r="B204" i="1"/>
  <c r="A204" i="1"/>
  <c r="H203" i="1"/>
  <c r="G203" i="1"/>
  <c r="F203" i="1"/>
  <c r="E203" i="1"/>
  <c r="D203" i="1"/>
  <c r="C203" i="1"/>
  <c r="B203" i="1"/>
  <c r="A203" i="1"/>
  <c r="H202" i="1"/>
  <c r="G202" i="1"/>
  <c r="F202" i="1"/>
  <c r="E202" i="1"/>
  <c r="D202" i="1"/>
  <c r="C202" i="1"/>
  <c r="B202" i="1"/>
  <c r="A202" i="1"/>
  <c r="H201" i="1"/>
  <c r="G201" i="1"/>
  <c r="F201" i="1"/>
  <c r="E201" i="1"/>
  <c r="D201" i="1"/>
  <c r="C201" i="1"/>
  <c r="B201" i="1"/>
  <c r="A201" i="1"/>
  <c r="H200" i="1"/>
  <c r="G200" i="1"/>
  <c r="F200" i="1"/>
  <c r="E200" i="1"/>
  <c r="D200" i="1"/>
  <c r="C200" i="1"/>
  <c r="B200" i="1"/>
  <c r="A200" i="1"/>
  <c r="H199" i="1"/>
  <c r="G199" i="1"/>
  <c r="F199" i="1"/>
  <c r="E199" i="1"/>
  <c r="D199" i="1"/>
  <c r="C199" i="1"/>
  <c r="B199" i="1"/>
  <c r="A199" i="1"/>
  <c r="H198" i="1"/>
  <c r="G198" i="1"/>
  <c r="F198" i="1"/>
  <c r="E198" i="1"/>
  <c r="D198" i="1"/>
  <c r="C198" i="1"/>
  <c r="B198" i="1"/>
  <c r="A198" i="1"/>
  <c r="H197" i="1"/>
  <c r="G197" i="1"/>
  <c r="F197" i="1"/>
  <c r="E197" i="1"/>
  <c r="D197" i="1"/>
  <c r="C197" i="1"/>
  <c r="B197" i="1"/>
  <c r="A197" i="1"/>
  <c r="H196" i="1"/>
  <c r="G196" i="1"/>
  <c r="F196" i="1"/>
  <c r="E196" i="1"/>
  <c r="D196" i="1"/>
  <c r="C196" i="1"/>
  <c r="B196" i="1"/>
  <c r="A196" i="1"/>
  <c r="H195" i="1"/>
  <c r="G195" i="1"/>
  <c r="F195" i="1"/>
  <c r="E195" i="1"/>
  <c r="D195" i="1"/>
  <c r="C195" i="1"/>
  <c r="B195" i="1"/>
  <c r="A195" i="1"/>
  <c r="H194" i="1"/>
  <c r="G194" i="1"/>
  <c r="F194" i="1"/>
  <c r="E194" i="1"/>
  <c r="D194" i="1"/>
  <c r="C194" i="1"/>
  <c r="B194" i="1"/>
  <c r="A194" i="1"/>
  <c r="H193" i="1"/>
  <c r="G193" i="1"/>
  <c r="F193" i="1"/>
  <c r="E193" i="1"/>
  <c r="D193" i="1"/>
  <c r="C193" i="1"/>
  <c r="B193" i="1"/>
  <c r="A193" i="1"/>
  <c r="H192" i="1"/>
  <c r="G192" i="1"/>
  <c r="F192" i="1"/>
  <c r="E192" i="1"/>
  <c r="D192" i="1"/>
  <c r="C192" i="1"/>
  <c r="B192" i="1"/>
  <c r="A192" i="1"/>
  <c r="H191" i="1"/>
  <c r="G191" i="1"/>
  <c r="F191" i="1"/>
  <c r="E191" i="1"/>
  <c r="D191" i="1"/>
  <c r="C191" i="1"/>
  <c r="B191" i="1"/>
  <c r="A191" i="1"/>
  <c r="H190" i="1"/>
  <c r="G190" i="1"/>
  <c r="F190" i="1"/>
  <c r="E190" i="1"/>
  <c r="D190" i="1"/>
  <c r="C190" i="1"/>
  <c r="B190" i="1"/>
  <c r="A190" i="1"/>
  <c r="H189" i="1"/>
  <c r="G189" i="1"/>
  <c r="F189" i="1"/>
  <c r="E189" i="1"/>
  <c r="D189" i="1"/>
  <c r="C189" i="1"/>
  <c r="B189" i="1"/>
  <c r="A189" i="1"/>
  <c r="H188" i="1"/>
  <c r="G188" i="1"/>
  <c r="F188" i="1"/>
  <c r="E188" i="1"/>
  <c r="D188" i="1"/>
  <c r="C188" i="1"/>
  <c r="B188" i="1"/>
  <c r="A188" i="1"/>
  <c r="H187" i="1"/>
  <c r="G187" i="1"/>
  <c r="F187" i="1"/>
  <c r="E187" i="1"/>
  <c r="D187" i="1"/>
  <c r="C187" i="1"/>
  <c r="B187" i="1"/>
  <c r="A187" i="1"/>
  <c r="H186" i="1"/>
  <c r="G186" i="1"/>
  <c r="F186" i="1"/>
  <c r="E186" i="1"/>
  <c r="D186" i="1"/>
  <c r="C186" i="1"/>
  <c r="B186" i="1"/>
  <c r="A186" i="1"/>
  <c r="H185" i="1"/>
  <c r="G185" i="1"/>
  <c r="F185" i="1"/>
  <c r="E185" i="1"/>
  <c r="D185" i="1"/>
  <c r="C185" i="1"/>
  <c r="B185" i="1"/>
  <c r="A185" i="1"/>
  <c r="H184" i="1"/>
  <c r="G184" i="1"/>
  <c r="F184" i="1"/>
  <c r="E184" i="1"/>
  <c r="D184" i="1"/>
  <c r="C184" i="1"/>
  <c r="B184" i="1"/>
  <c r="A184" i="1"/>
  <c r="H183" i="1"/>
  <c r="G183" i="1"/>
  <c r="F183" i="1"/>
  <c r="E183" i="1"/>
  <c r="D183" i="1"/>
  <c r="C183" i="1"/>
  <c r="B183" i="1"/>
  <c r="A183" i="1"/>
  <c r="H182" i="1"/>
  <c r="G182" i="1"/>
  <c r="F182" i="1"/>
  <c r="E182" i="1"/>
  <c r="D182" i="1"/>
  <c r="C182" i="1"/>
  <c r="B182" i="1"/>
  <c r="A182" i="1"/>
  <c r="H181" i="1"/>
  <c r="G181" i="1"/>
  <c r="F181" i="1"/>
  <c r="E181" i="1"/>
  <c r="D181" i="1"/>
  <c r="C181" i="1"/>
  <c r="B181" i="1"/>
  <c r="A181" i="1"/>
  <c r="H180" i="1"/>
  <c r="G180" i="1"/>
  <c r="F180" i="1"/>
  <c r="E180" i="1"/>
  <c r="D180" i="1"/>
  <c r="C180" i="1"/>
  <c r="B180" i="1"/>
  <c r="A180" i="1"/>
  <c r="H179" i="1"/>
  <c r="G179" i="1"/>
  <c r="F179" i="1"/>
  <c r="E179" i="1"/>
  <c r="D179" i="1"/>
  <c r="C179" i="1"/>
  <c r="B179" i="1"/>
  <c r="A179" i="1"/>
  <c r="H178" i="1"/>
  <c r="G178" i="1"/>
  <c r="F178" i="1"/>
  <c r="E178" i="1"/>
  <c r="D178" i="1"/>
  <c r="C178" i="1"/>
  <c r="B178" i="1"/>
  <c r="A178" i="1"/>
  <c r="H177" i="1"/>
  <c r="G177" i="1"/>
  <c r="F177" i="1"/>
  <c r="E177" i="1"/>
  <c r="D177" i="1"/>
  <c r="C177" i="1"/>
  <c r="B177" i="1"/>
  <c r="A177" i="1"/>
  <c r="H176" i="1"/>
  <c r="G176" i="1"/>
  <c r="F176" i="1"/>
  <c r="E176" i="1"/>
  <c r="D176" i="1"/>
  <c r="C176" i="1"/>
  <c r="B176" i="1"/>
  <c r="A176" i="1"/>
  <c r="H175" i="1"/>
  <c r="G175" i="1"/>
  <c r="F175" i="1"/>
  <c r="E175" i="1"/>
  <c r="D175" i="1"/>
  <c r="C175" i="1"/>
  <c r="B175" i="1"/>
  <c r="A175" i="1"/>
  <c r="H174" i="1"/>
  <c r="G174" i="1"/>
  <c r="F174" i="1"/>
  <c r="E174" i="1"/>
  <c r="D174" i="1"/>
  <c r="C174" i="1"/>
  <c r="B174" i="1"/>
  <c r="A174" i="1"/>
  <c r="H173" i="1"/>
  <c r="G173" i="1"/>
  <c r="F173" i="1"/>
  <c r="E173" i="1"/>
  <c r="D173" i="1"/>
  <c r="C173" i="1"/>
  <c r="B173" i="1"/>
  <c r="A173" i="1"/>
  <c r="H172" i="1"/>
  <c r="G172" i="1"/>
  <c r="F172" i="1"/>
  <c r="E172" i="1"/>
  <c r="D172" i="1"/>
  <c r="C172" i="1"/>
  <c r="B172" i="1"/>
  <c r="A172" i="1"/>
  <c r="H171" i="1"/>
  <c r="G171" i="1"/>
  <c r="F171" i="1"/>
  <c r="E171" i="1"/>
  <c r="D171" i="1"/>
  <c r="C171" i="1"/>
  <c r="B171" i="1"/>
  <c r="A171" i="1"/>
  <c r="H170" i="1"/>
  <c r="G170" i="1"/>
  <c r="F170" i="1"/>
  <c r="E170" i="1"/>
  <c r="D170" i="1"/>
  <c r="C170" i="1"/>
  <c r="B170" i="1"/>
  <c r="A170" i="1"/>
  <c r="H169" i="1"/>
  <c r="G169" i="1"/>
  <c r="F169" i="1"/>
  <c r="E169" i="1"/>
  <c r="D169" i="1"/>
  <c r="C169" i="1"/>
  <c r="B169" i="1"/>
  <c r="A169" i="1"/>
  <c r="H168" i="1"/>
  <c r="G168" i="1"/>
  <c r="F168" i="1"/>
  <c r="E168" i="1"/>
  <c r="D168" i="1"/>
  <c r="C168" i="1"/>
  <c r="B168" i="1"/>
  <c r="A168" i="1"/>
  <c r="H167" i="1"/>
  <c r="G167" i="1"/>
  <c r="F167" i="1"/>
  <c r="E167" i="1"/>
  <c r="D167" i="1"/>
  <c r="C167" i="1"/>
  <c r="B167" i="1"/>
  <c r="A167" i="1"/>
  <c r="H166" i="1"/>
  <c r="G166" i="1"/>
  <c r="F166" i="1"/>
  <c r="E166" i="1"/>
  <c r="D166" i="1"/>
  <c r="C166" i="1"/>
  <c r="B166" i="1"/>
  <c r="A166" i="1"/>
  <c r="H165" i="1"/>
  <c r="G165" i="1"/>
  <c r="F165" i="1"/>
  <c r="E165" i="1"/>
  <c r="D165" i="1"/>
  <c r="C165" i="1"/>
  <c r="B165" i="1"/>
  <c r="A165" i="1"/>
  <c r="H164" i="1"/>
  <c r="G164" i="1"/>
  <c r="F164" i="1"/>
  <c r="E164" i="1"/>
  <c r="D164" i="1"/>
  <c r="C164" i="1"/>
  <c r="B164" i="1"/>
  <c r="A164" i="1"/>
  <c r="H163" i="1"/>
  <c r="G163" i="1"/>
  <c r="F163" i="1"/>
  <c r="E163" i="1"/>
  <c r="D163" i="1"/>
  <c r="C163" i="1"/>
  <c r="B163" i="1"/>
  <c r="A163" i="1"/>
  <c r="H162" i="1"/>
  <c r="G162" i="1"/>
  <c r="F162" i="1"/>
  <c r="E162" i="1"/>
  <c r="D162" i="1"/>
  <c r="C162" i="1"/>
  <c r="B162" i="1"/>
  <c r="A162" i="1"/>
  <c r="H161" i="1"/>
  <c r="G161" i="1"/>
  <c r="F161" i="1"/>
  <c r="E161" i="1"/>
  <c r="D161" i="1"/>
  <c r="C161" i="1"/>
  <c r="B161" i="1"/>
  <c r="A161" i="1"/>
  <c r="H160" i="1"/>
  <c r="G160" i="1"/>
  <c r="F160" i="1"/>
  <c r="E160" i="1"/>
  <c r="D160" i="1"/>
  <c r="C160" i="1"/>
  <c r="B160" i="1"/>
  <c r="A160" i="1"/>
  <c r="H159" i="1"/>
  <c r="G159" i="1"/>
  <c r="F159" i="1"/>
  <c r="E159" i="1"/>
  <c r="D159" i="1"/>
  <c r="C159" i="1"/>
  <c r="B159" i="1"/>
  <c r="A159" i="1"/>
  <c r="H158" i="1"/>
  <c r="G158" i="1"/>
  <c r="F158" i="1"/>
  <c r="E158" i="1"/>
  <c r="D158" i="1"/>
  <c r="C158" i="1"/>
  <c r="B158" i="1"/>
  <c r="A158" i="1"/>
  <c r="H157" i="1"/>
  <c r="G157" i="1"/>
  <c r="F157" i="1"/>
  <c r="E157" i="1"/>
  <c r="D157" i="1"/>
  <c r="C157" i="1"/>
  <c r="B157" i="1"/>
  <c r="A157" i="1"/>
  <c r="H156" i="1"/>
  <c r="G156" i="1"/>
  <c r="F156" i="1"/>
  <c r="E156" i="1"/>
  <c r="D156" i="1"/>
  <c r="C156" i="1"/>
  <c r="B156" i="1"/>
  <c r="A156" i="1"/>
  <c r="H155" i="1"/>
  <c r="G155" i="1"/>
  <c r="F155" i="1"/>
  <c r="E155" i="1"/>
  <c r="D155" i="1"/>
  <c r="C155" i="1"/>
  <c r="B155" i="1"/>
  <c r="A155" i="1"/>
  <c r="H154" i="1"/>
  <c r="G154" i="1"/>
  <c r="F154" i="1"/>
  <c r="E154" i="1"/>
  <c r="D154" i="1"/>
  <c r="C154" i="1"/>
  <c r="B154" i="1"/>
  <c r="A154" i="1"/>
  <c r="H153" i="1"/>
  <c r="G153" i="1"/>
  <c r="F153" i="1"/>
  <c r="E153" i="1"/>
  <c r="D153" i="1"/>
  <c r="C153" i="1"/>
  <c r="B153" i="1"/>
  <c r="A153" i="1"/>
  <c r="H152" i="1"/>
  <c r="G152" i="1"/>
  <c r="F152" i="1"/>
  <c r="E152" i="1"/>
  <c r="D152" i="1"/>
  <c r="C152" i="1"/>
  <c r="B152" i="1"/>
  <c r="A152" i="1"/>
  <c r="H151" i="1"/>
  <c r="G151" i="1"/>
  <c r="F151" i="1"/>
  <c r="E151" i="1"/>
  <c r="D151" i="1"/>
  <c r="C151" i="1"/>
  <c r="B151" i="1"/>
  <c r="A151" i="1"/>
  <c r="H150" i="1"/>
  <c r="G150" i="1"/>
  <c r="F150" i="1"/>
  <c r="E150" i="1"/>
  <c r="D150" i="1"/>
  <c r="C150" i="1"/>
  <c r="B150" i="1"/>
  <c r="A150" i="1"/>
  <c r="H149" i="1"/>
  <c r="G149" i="1"/>
  <c r="F149" i="1"/>
  <c r="E149" i="1"/>
  <c r="D149" i="1"/>
  <c r="C149" i="1"/>
  <c r="B149" i="1"/>
  <c r="A149" i="1"/>
  <c r="H148" i="1"/>
  <c r="G148" i="1"/>
  <c r="F148" i="1"/>
  <c r="E148" i="1"/>
  <c r="D148" i="1"/>
  <c r="C148" i="1"/>
  <c r="B148" i="1"/>
  <c r="A148" i="1"/>
  <c r="H147" i="1"/>
  <c r="G147" i="1"/>
  <c r="F147" i="1"/>
  <c r="E147" i="1"/>
  <c r="D147" i="1"/>
  <c r="C147" i="1"/>
  <c r="B147" i="1"/>
  <c r="A147" i="1"/>
  <c r="H146" i="1"/>
  <c r="G146" i="1"/>
  <c r="F146" i="1"/>
  <c r="E146" i="1"/>
  <c r="D146" i="1"/>
  <c r="C146" i="1"/>
  <c r="B146" i="1"/>
  <c r="A146" i="1"/>
  <c r="H145" i="1"/>
  <c r="G145" i="1"/>
  <c r="F145" i="1"/>
  <c r="E145" i="1"/>
  <c r="D145" i="1"/>
  <c r="C145" i="1"/>
  <c r="B145" i="1"/>
  <c r="A145" i="1"/>
  <c r="H144" i="1"/>
  <c r="G144" i="1"/>
  <c r="F144" i="1"/>
  <c r="E144" i="1"/>
  <c r="D144" i="1"/>
  <c r="C144" i="1"/>
  <c r="B144" i="1"/>
  <c r="A144" i="1"/>
  <c r="H143" i="1"/>
  <c r="G143" i="1"/>
  <c r="F143" i="1"/>
  <c r="E143" i="1"/>
  <c r="D143" i="1"/>
  <c r="C143" i="1"/>
  <c r="B143" i="1"/>
  <c r="A143" i="1"/>
  <c r="H142" i="1"/>
  <c r="G142" i="1"/>
  <c r="F142" i="1"/>
  <c r="E142" i="1"/>
  <c r="D142" i="1"/>
  <c r="C142" i="1"/>
  <c r="B142" i="1"/>
  <c r="A142" i="1"/>
  <c r="H141" i="1"/>
  <c r="G141" i="1"/>
  <c r="F141" i="1"/>
  <c r="E141" i="1"/>
  <c r="D141" i="1"/>
  <c r="C141" i="1"/>
  <c r="B141" i="1"/>
  <c r="A141" i="1"/>
  <c r="H140" i="1"/>
  <c r="G140" i="1"/>
  <c r="F140" i="1"/>
  <c r="E140" i="1"/>
  <c r="D140" i="1"/>
  <c r="C140" i="1"/>
  <c r="B140" i="1"/>
  <c r="A140" i="1"/>
  <c r="H139" i="1"/>
  <c r="G139" i="1"/>
  <c r="F139" i="1"/>
  <c r="E139" i="1"/>
  <c r="D139" i="1"/>
  <c r="C139" i="1"/>
  <c r="B139" i="1"/>
  <c r="A139" i="1"/>
  <c r="H138" i="1"/>
  <c r="G138" i="1"/>
  <c r="F138" i="1"/>
  <c r="E138" i="1"/>
  <c r="D138" i="1"/>
  <c r="C138" i="1"/>
  <c r="B138" i="1"/>
  <c r="A138" i="1"/>
  <c r="H137" i="1"/>
  <c r="G137" i="1"/>
  <c r="F137" i="1"/>
  <c r="E137" i="1"/>
  <c r="D137" i="1"/>
  <c r="C137" i="1"/>
  <c r="B137" i="1"/>
  <c r="A137" i="1"/>
  <c r="H136" i="1"/>
  <c r="G136" i="1"/>
  <c r="F136" i="1"/>
  <c r="E136" i="1"/>
  <c r="D136" i="1"/>
  <c r="C136" i="1"/>
  <c r="B136" i="1"/>
  <c r="A136" i="1"/>
  <c r="H135" i="1"/>
  <c r="G135" i="1"/>
  <c r="F135" i="1"/>
  <c r="E135" i="1"/>
  <c r="D135" i="1"/>
  <c r="C135" i="1"/>
  <c r="B135" i="1"/>
  <c r="A135" i="1"/>
  <c r="H134" i="1"/>
  <c r="G134" i="1"/>
  <c r="F134" i="1"/>
  <c r="E134" i="1"/>
  <c r="D134" i="1"/>
  <c r="C134" i="1"/>
  <c r="B134" i="1"/>
  <c r="A134" i="1"/>
  <c r="H133" i="1"/>
  <c r="G133" i="1"/>
  <c r="F133" i="1"/>
  <c r="E133" i="1"/>
  <c r="D133" i="1"/>
  <c r="C133" i="1"/>
  <c r="B133" i="1"/>
  <c r="A133" i="1"/>
  <c r="H132" i="1"/>
  <c r="G132" i="1"/>
  <c r="F132" i="1"/>
  <c r="E132" i="1"/>
  <c r="D132" i="1"/>
  <c r="C132" i="1"/>
  <c r="B132" i="1"/>
  <c r="A132" i="1"/>
  <c r="H131" i="1"/>
  <c r="G131" i="1"/>
  <c r="F131" i="1"/>
  <c r="E131" i="1"/>
  <c r="D131" i="1"/>
  <c r="C131" i="1"/>
  <c r="B131" i="1"/>
  <c r="A131" i="1"/>
  <c r="H130" i="1"/>
  <c r="G130" i="1"/>
  <c r="F130" i="1"/>
  <c r="E130" i="1"/>
  <c r="D130" i="1"/>
  <c r="C130" i="1"/>
  <c r="B130" i="1"/>
  <c r="A130" i="1"/>
  <c r="H129" i="1"/>
  <c r="G129" i="1"/>
  <c r="F129" i="1"/>
  <c r="E129" i="1"/>
  <c r="D129" i="1"/>
  <c r="C129" i="1"/>
  <c r="B129" i="1"/>
  <c r="A129" i="1"/>
  <c r="H128" i="1"/>
  <c r="G128" i="1"/>
  <c r="F128" i="1"/>
  <c r="E128" i="1"/>
  <c r="D128" i="1"/>
  <c r="C128" i="1"/>
  <c r="B128" i="1"/>
  <c r="A128" i="1"/>
  <c r="H127" i="1"/>
  <c r="G127" i="1"/>
  <c r="F127" i="1"/>
  <c r="E127" i="1"/>
  <c r="D127" i="1"/>
  <c r="C127" i="1"/>
  <c r="B127" i="1"/>
  <c r="A127" i="1"/>
  <c r="H126" i="1"/>
  <c r="G126" i="1"/>
  <c r="F126" i="1"/>
  <c r="E126" i="1"/>
  <c r="D126" i="1"/>
  <c r="C126" i="1"/>
  <c r="B126" i="1"/>
  <c r="A126" i="1"/>
  <c r="H125" i="1"/>
  <c r="G125" i="1"/>
  <c r="F125" i="1"/>
  <c r="E125" i="1"/>
  <c r="D125" i="1"/>
  <c r="C125" i="1"/>
  <c r="B125" i="1"/>
  <c r="A125" i="1"/>
  <c r="H124" i="1"/>
  <c r="G124" i="1"/>
  <c r="F124" i="1"/>
  <c r="E124" i="1"/>
  <c r="D124" i="1"/>
  <c r="C124" i="1"/>
  <c r="B124" i="1"/>
  <c r="A124" i="1"/>
  <c r="H123" i="1"/>
  <c r="G123" i="1"/>
  <c r="F123" i="1"/>
  <c r="E123" i="1"/>
  <c r="D123" i="1"/>
  <c r="C123" i="1"/>
  <c r="B123" i="1"/>
  <c r="A123" i="1"/>
  <c r="H122" i="1"/>
  <c r="G122" i="1"/>
  <c r="F122" i="1"/>
  <c r="E122" i="1"/>
  <c r="D122" i="1"/>
  <c r="C122" i="1"/>
  <c r="B122" i="1"/>
  <c r="A122" i="1"/>
  <c r="H121" i="1"/>
  <c r="G121" i="1"/>
  <c r="F121" i="1"/>
  <c r="E121" i="1"/>
  <c r="D121" i="1"/>
  <c r="C121" i="1"/>
  <c r="B121" i="1"/>
  <c r="A121" i="1"/>
  <c r="H120" i="1"/>
  <c r="G120" i="1"/>
  <c r="F120" i="1"/>
  <c r="E120" i="1"/>
  <c r="D120" i="1"/>
  <c r="C120" i="1"/>
  <c r="B120" i="1"/>
  <c r="A120" i="1"/>
  <c r="H119" i="1"/>
  <c r="G119" i="1"/>
  <c r="F119" i="1"/>
  <c r="E119" i="1"/>
  <c r="D119" i="1"/>
  <c r="C119" i="1"/>
  <c r="B119" i="1"/>
  <c r="A119" i="1"/>
  <c r="H118" i="1"/>
  <c r="G118" i="1"/>
  <c r="F118" i="1"/>
  <c r="E118" i="1"/>
  <c r="D118" i="1"/>
  <c r="C118" i="1"/>
  <c r="B118" i="1"/>
  <c r="A118" i="1"/>
  <c r="H117" i="1"/>
  <c r="G117" i="1"/>
  <c r="F117" i="1"/>
  <c r="E117" i="1"/>
  <c r="D117" i="1"/>
  <c r="C117" i="1"/>
  <c r="B117" i="1"/>
  <c r="A117" i="1"/>
  <c r="H116" i="1"/>
  <c r="G116" i="1"/>
  <c r="F116" i="1"/>
  <c r="E116" i="1"/>
  <c r="D116" i="1"/>
  <c r="C116" i="1"/>
  <c r="B116" i="1"/>
  <c r="A116" i="1"/>
  <c r="H115" i="1"/>
  <c r="G115" i="1"/>
  <c r="F115" i="1"/>
  <c r="E115" i="1"/>
  <c r="D115" i="1"/>
  <c r="C115" i="1"/>
  <c r="B115" i="1"/>
  <c r="A115" i="1"/>
  <c r="H114" i="1"/>
  <c r="G114" i="1"/>
  <c r="F114" i="1"/>
  <c r="E114" i="1"/>
  <c r="D114" i="1"/>
  <c r="C114" i="1"/>
  <c r="B114" i="1"/>
  <c r="A114" i="1"/>
  <c r="H113" i="1"/>
  <c r="G113" i="1"/>
  <c r="F113" i="1"/>
  <c r="E113" i="1"/>
  <c r="D113" i="1"/>
  <c r="C113" i="1"/>
  <c r="B113" i="1"/>
  <c r="A113" i="1"/>
  <c r="H112" i="1"/>
  <c r="G112" i="1"/>
  <c r="F112" i="1"/>
  <c r="E112" i="1"/>
  <c r="D112" i="1"/>
  <c r="C112" i="1"/>
  <c r="B112" i="1"/>
  <c r="A112" i="1"/>
  <c r="H111" i="1"/>
  <c r="G111" i="1"/>
  <c r="F111" i="1"/>
  <c r="E111" i="1"/>
  <c r="D111" i="1"/>
  <c r="C111" i="1"/>
  <c r="B111" i="1"/>
  <c r="A111" i="1"/>
  <c r="H110" i="1"/>
  <c r="G110" i="1"/>
  <c r="F110" i="1"/>
  <c r="E110" i="1"/>
  <c r="D110" i="1"/>
  <c r="C110" i="1"/>
  <c r="B110" i="1"/>
  <c r="A110" i="1"/>
  <c r="H109" i="1"/>
  <c r="G109" i="1"/>
  <c r="F109" i="1"/>
  <c r="E109" i="1"/>
  <c r="D109" i="1"/>
  <c r="C109" i="1"/>
  <c r="B109" i="1"/>
  <c r="A109" i="1"/>
  <c r="H108" i="1"/>
  <c r="G108" i="1"/>
  <c r="F108" i="1"/>
  <c r="E108" i="1"/>
  <c r="D108" i="1"/>
  <c r="C108" i="1"/>
  <c r="B108" i="1"/>
  <c r="A108" i="1"/>
  <c r="H107" i="1"/>
  <c r="G107" i="1"/>
  <c r="F107" i="1"/>
  <c r="E107" i="1"/>
  <c r="D107" i="1"/>
  <c r="C107" i="1"/>
  <c r="B107" i="1"/>
  <c r="A107" i="1"/>
  <c r="H106" i="1"/>
  <c r="G106" i="1"/>
  <c r="F106" i="1"/>
  <c r="E106" i="1"/>
  <c r="D106" i="1"/>
  <c r="C106" i="1"/>
  <c r="B106" i="1"/>
  <c r="A106" i="1"/>
  <c r="H105" i="1"/>
  <c r="G105" i="1"/>
  <c r="F105" i="1"/>
  <c r="E105" i="1"/>
  <c r="D105" i="1"/>
  <c r="C105" i="1"/>
  <c r="B105" i="1"/>
  <c r="A105" i="1"/>
  <c r="H104" i="1"/>
  <c r="G104" i="1"/>
  <c r="F104" i="1"/>
  <c r="E104" i="1"/>
  <c r="D104" i="1"/>
  <c r="C104" i="1"/>
  <c r="B104" i="1"/>
  <c r="A104" i="1"/>
  <c r="H103" i="1"/>
  <c r="G103" i="1"/>
  <c r="F103" i="1"/>
  <c r="E103" i="1"/>
  <c r="D103" i="1"/>
  <c r="C103" i="1"/>
  <c r="B103" i="1"/>
  <c r="A103" i="1"/>
  <c r="H102" i="1"/>
  <c r="G102" i="1"/>
  <c r="F102" i="1"/>
  <c r="E102" i="1"/>
  <c r="D102" i="1"/>
  <c r="C102" i="1"/>
  <c r="B102" i="1"/>
  <c r="A102" i="1"/>
  <c r="H101" i="1"/>
  <c r="G101" i="1"/>
  <c r="F101" i="1"/>
  <c r="E101" i="1"/>
  <c r="D101" i="1"/>
  <c r="C101" i="1"/>
  <c r="B101" i="1"/>
  <c r="A101" i="1"/>
  <c r="H100" i="1"/>
  <c r="G100" i="1"/>
  <c r="F100" i="1"/>
  <c r="E100" i="1"/>
  <c r="D100" i="1"/>
  <c r="C100" i="1"/>
  <c r="B100" i="1"/>
  <c r="A100" i="1"/>
  <c r="H99" i="1"/>
  <c r="G99" i="1"/>
  <c r="F99" i="1"/>
  <c r="E99" i="1"/>
  <c r="D99" i="1"/>
  <c r="C99" i="1"/>
  <c r="B99" i="1"/>
  <c r="A99" i="1"/>
  <c r="H98" i="1"/>
  <c r="G98" i="1"/>
  <c r="F98" i="1"/>
  <c r="E98" i="1"/>
  <c r="D98" i="1"/>
  <c r="C98" i="1"/>
  <c r="B98" i="1"/>
  <c r="A98" i="1"/>
  <c r="H97" i="1"/>
  <c r="G97" i="1"/>
  <c r="F97" i="1"/>
  <c r="E97" i="1"/>
  <c r="D97" i="1"/>
  <c r="C97" i="1"/>
  <c r="B97" i="1"/>
  <c r="A97" i="1"/>
  <c r="H96" i="1"/>
  <c r="G96" i="1"/>
  <c r="F96" i="1"/>
  <c r="E96" i="1"/>
  <c r="D96" i="1"/>
  <c r="C96" i="1"/>
  <c r="B96" i="1"/>
  <c r="A96" i="1"/>
  <c r="H95" i="1"/>
  <c r="G95" i="1"/>
  <c r="F95" i="1"/>
  <c r="E95" i="1"/>
  <c r="D95" i="1"/>
  <c r="C95" i="1"/>
  <c r="B95" i="1"/>
  <c r="A95" i="1"/>
  <c r="H94" i="1"/>
  <c r="G94" i="1"/>
  <c r="F94" i="1"/>
  <c r="E94" i="1"/>
  <c r="D94" i="1"/>
  <c r="C94" i="1"/>
  <c r="B94" i="1"/>
  <c r="A94" i="1"/>
  <c r="H93" i="1"/>
  <c r="G93" i="1"/>
  <c r="F93" i="1"/>
  <c r="E93" i="1"/>
  <c r="D93" i="1"/>
  <c r="C93" i="1"/>
  <c r="B93" i="1"/>
  <c r="A93" i="1"/>
  <c r="H92" i="1"/>
  <c r="G92" i="1"/>
  <c r="F92" i="1"/>
  <c r="E92" i="1"/>
  <c r="D92" i="1"/>
  <c r="C92" i="1"/>
  <c r="B92" i="1"/>
  <c r="A92" i="1"/>
  <c r="H91" i="1"/>
  <c r="G91" i="1"/>
  <c r="F91" i="1"/>
  <c r="E91" i="1"/>
  <c r="D91" i="1"/>
  <c r="C91" i="1"/>
  <c r="B91" i="1"/>
  <c r="A91" i="1"/>
  <c r="H90" i="1"/>
  <c r="G90" i="1"/>
  <c r="F90" i="1"/>
  <c r="E90" i="1"/>
  <c r="D90" i="1"/>
  <c r="C90" i="1"/>
  <c r="B90" i="1"/>
  <c r="A90" i="1"/>
  <c r="H89" i="1"/>
  <c r="G89" i="1"/>
  <c r="F89" i="1"/>
  <c r="E89" i="1"/>
  <c r="D89" i="1"/>
  <c r="C89" i="1"/>
  <c r="B89" i="1"/>
  <c r="A89" i="1"/>
  <c r="H88" i="1"/>
  <c r="G88" i="1"/>
  <c r="F88" i="1"/>
  <c r="E88" i="1"/>
  <c r="D88" i="1"/>
  <c r="C88" i="1"/>
  <c r="B88" i="1"/>
  <c r="A88" i="1"/>
  <c r="H87" i="1"/>
  <c r="G87" i="1"/>
  <c r="F87" i="1"/>
  <c r="E87" i="1"/>
  <c r="D87" i="1"/>
  <c r="C87" i="1"/>
  <c r="B87" i="1"/>
  <c r="A87" i="1"/>
  <c r="H86" i="1"/>
  <c r="G86" i="1"/>
  <c r="F86" i="1"/>
  <c r="E86" i="1"/>
  <c r="D86" i="1"/>
  <c r="C86" i="1"/>
  <c r="B86" i="1"/>
  <c r="A86" i="1"/>
  <c r="H85" i="1"/>
  <c r="G85" i="1"/>
  <c r="F85" i="1"/>
  <c r="E85" i="1"/>
  <c r="D85" i="1"/>
  <c r="C85" i="1"/>
  <c r="B85" i="1"/>
  <c r="A85" i="1"/>
  <c r="H84" i="1"/>
  <c r="G84" i="1"/>
  <c r="F84" i="1"/>
  <c r="E84" i="1"/>
  <c r="D84" i="1"/>
  <c r="C84" i="1"/>
  <c r="B84" i="1"/>
  <c r="A84" i="1"/>
  <c r="H83" i="1"/>
  <c r="G83" i="1"/>
  <c r="F83" i="1"/>
  <c r="E83" i="1"/>
  <c r="D83" i="1"/>
  <c r="C83" i="1"/>
  <c r="B83" i="1"/>
  <c r="A83" i="1"/>
  <c r="H82" i="1"/>
  <c r="G82" i="1"/>
  <c r="F82" i="1"/>
  <c r="E82" i="1"/>
  <c r="D82" i="1"/>
  <c r="C82" i="1"/>
  <c r="B82" i="1"/>
  <c r="A82" i="1"/>
  <c r="H81" i="1"/>
  <c r="G81" i="1"/>
  <c r="F81" i="1"/>
  <c r="E81" i="1"/>
  <c r="D81" i="1"/>
  <c r="C81" i="1"/>
  <c r="B81" i="1"/>
  <c r="A81" i="1"/>
  <c r="H80" i="1"/>
  <c r="G80" i="1"/>
  <c r="F80" i="1"/>
  <c r="E80" i="1"/>
  <c r="D80" i="1"/>
  <c r="C80" i="1"/>
  <c r="B80" i="1"/>
  <c r="A80" i="1"/>
  <c r="H79" i="1"/>
  <c r="G79" i="1"/>
  <c r="F79" i="1"/>
  <c r="E79" i="1"/>
  <c r="D79" i="1"/>
  <c r="C79" i="1"/>
  <c r="B79" i="1"/>
  <c r="A79" i="1"/>
  <c r="H78" i="1"/>
  <c r="G78" i="1"/>
  <c r="F78" i="1"/>
  <c r="E78" i="1"/>
  <c r="D78" i="1"/>
  <c r="C78" i="1"/>
  <c r="B78" i="1"/>
  <c r="A78" i="1"/>
  <c r="H77" i="1"/>
  <c r="G77" i="1"/>
  <c r="F77" i="1"/>
  <c r="E77" i="1"/>
  <c r="D77" i="1"/>
  <c r="C77" i="1"/>
  <c r="B77" i="1"/>
  <c r="A77" i="1"/>
  <c r="H76" i="1"/>
  <c r="G76" i="1"/>
  <c r="F76" i="1"/>
  <c r="E76" i="1"/>
  <c r="D76" i="1"/>
  <c r="C76" i="1"/>
  <c r="B76" i="1"/>
  <c r="A76" i="1"/>
  <c r="H75" i="1"/>
  <c r="G75" i="1"/>
  <c r="F75" i="1"/>
  <c r="E75" i="1"/>
  <c r="D75" i="1"/>
  <c r="C75" i="1"/>
  <c r="B75" i="1"/>
  <c r="A75" i="1"/>
  <c r="H74" i="1"/>
  <c r="G74" i="1"/>
  <c r="F74" i="1"/>
  <c r="E74" i="1"/>
  <c r="D74" i="1"/>
  <c r="C74" i="1"/>
  <c r="B74" i="1"/>
  <c r="A74" i="1"/>
  <c r="H73" i="1"/>
  <c r="G73" i="1"/>
  <c r="F73" i="1"/>
  <c r="E73" i="1"/>
  <c r="D73" i="1"/>
  <c r="C73" i="1"/>
  <c r="B73" i="1"/>
  <c r="A73" i="1"/>
  <c r="H72" i="1"/>
  <c r="G72" i="1"/>
  <c r="F72" i="1"/>
  <c r="E72" i="1"/>
  <c r="D72" i="1"/>
  <c r="C72" i="1"/>
  <c r="B72" i="1"/>
  <c r="A72" i="1"/>
  <c r="H71" i="1"/>
  <c r="G71" i="1"/>
  <c r="F71" i="1"/>
  <c r="E71" i="1"/>
  <c r="D71" i="1"/>
  <c r="C71" i="1"/>
  <c r="B71" i="1"/>
  <c r="A71" i="1"/>
  <c r="H70" i="1"/>
  <c r="G70" i="1"/>
  <c r="F70" i="1"/>
  <c r="E70" i="1"/>
  <c r="D70" i="1"/>
  <c r="C70" i="1"/>
  <c r="B70" i="1"/>
  <c r="A70" i="1"/>
  <c r="H69" i="1"/>
  <c r="G69" i="1"/>
  <c r="F69" i="1"/>
  <c r="E69" i="1"/>
  <c r="D69" i="1"/>
  <c r="C69" i="1"/>
  <c r="B69" i="1"/>
  <c r="A69" i="1"/>
  <c r="H68" i="1"/>
  <c r="G68" i="1"/>
  <c r="F68" i="1"/>
  <c r="E68" i="1"/>
  <c r="D68" i="1"/>
  <c r="C68" i="1"/>
  <c r="B68" i="1"/>
  <c r="A68" i="1"/>
  <c r="H67" i="1"/>
  <c r="G67" i="1"/>
  <c r="F67" i="1"/>
  <c r="E67" i="1"/>
  <c r="D67" i="1"/>
  <c r="C67" i="1"/>
  <c r="B67" i="1"/>
  <c r="A67" i="1"/>
  <c r="H66" i="1"/>
  <c r="G66" i="1"/>
  <c r="F66" i="1"/>
  <c r="E66" i="1"/>
  <c r="D66" i="1"/>
  <c r="C66" i="1"/>
  <c r="B66" i="1"/>
  <c r="A66" i="1"/>
  <c r="H65" i="1"/>
  <c r="G65" i="1"/>
  <c r="F65" i="1"/>
  <c r="E65" i="1"/>
  <c r="D65" i="1"/>
  <c r="C65" i="1"/>
  <c r="B65" i="1"/>
  <c r="A65" i="1"/>
  <c r="H64" i="1"/>
  <c r="G64" i="1"/>
  <c r="F64" i="1"/>
  <c r="E64" i="1"/>
  <c r="D64" i="1"/>
  <c r="C64" i="1"/>
  <c r="B64" i="1"/>
  <c r="A64" i="1"/>
  <c r="H63" i="1"/>
  <c r="G63" i="1"/>
  <c r="F63" i="1"/>
  <c r="E63" i="1"/>
  <c r="D63" i="1"/>
  <c r="C63" i="1"/>
  <c r="B63" i="1"/>
  <c r="A63" i="1"/>
  <c r="H62" i="1"/>
  <c r="G62" i="1"/>
  <c r="F62" i="1"/>
  <c r="E62" i="1"/>
  <c r="D62" i="1"/>
  <c r="C62" i="1"/>
  <c r="B62" i="1"/>
  <c r="A62" i="1"/>
  <c r="H61" i="1"/>
  <c r="G61" i="1"/>
  <c r="F61" i="1"/>
  <c r="E61" i="1"/>
  <c r="D61" i="1"/>
  <c r="C61" i="1"/>
  <c r="B61" i="1"/>
  <c r="A61" i="1"/>
  <c r="H60" i="1"/>
  <c r="G60" i="1"/>
  <c r="F60" i="1"/>
  <c r="E60" i="1"/>
  <c r="D60" i="1"/>
  <c r="C60" i="1"/>
  <c r="B60" i="1"/>
  <c r="A60" i="1"/>
  <c r="H59" i="1"/>
  <c r="G59" i="1"/>
  <c r="F59" i="1"/>
  <c r="E59" i="1"/>
  <c r="D59" i="1"/>
  <c r="C59" i="1"/>
  <c r="B59" i="1"/>
  <c r="A59" i="1"/>
  <c r="H58" i="1"/>
  <c r="G58" i="1"/>
  <c r="F58" i="1"/>
  <c r="E58" i="1"/>
  <c r="D58" i="1"/>
  <c r="C58" i="1"/>
  <c r="B58" i="1"/>
  <c r="A58" i="1"/>
  <c r="H57" i="1"/>
  <c r="G57" i="1"/>
  <c r="F57" i="1"/>
  <c r="E57" i="1"/>
  <c r="D57" i="1"/>
  <c r="C57" i="1"/>
  <c r="B57" i="1"/>
  <c r="A57" i="1"/>
  <c r="H56" i="1"/>
  <c r="G56" i="1"/>
  <c r="F56" i="1"/>
  <c r="E56" i="1"/>
  <c r="D56" i="1"/>
  <c r="C56" i="1"/>
  <c r="B56" i="1"/>
  <c r="A56" i="1"/>
  <c r="H55" i="1"/>
  <c r="G55" i="1"/>
  <c r="F55" i="1"/>
  <c r="E55" i="1"/>
  <c r="D55" i="1"/>
  <c r="C55" i="1"/>
  <c r="B55" i="1"/>
  <c r="A55" i="1"/>
  <c r="H54" i="1"/>
  <c r="G54" i="1"/>
  <c r="F54" i="1"/>
  <c r="E54" i="1"/>
  <c r="D54" i="1"/>
  <c r="C54" i="1"/>
  <c r="B54" i="1"/>
  <c r="A54" i="1"/>
  <c r="H53" i="1"/>
  <c r="G53" i="1"/>
  <c r="F53" i="1"/>
  <c r="E53" i="1"/>
  <c r="D53" i="1"/>
  <c r="C53" i="1"/>
  <c r="B53" i="1"/>
  <c r="A53" i="1"/>
  <c r="H52" i="1"/>
  <c r="G52" i="1"/>
  <c r="F52" i="1"/>
  <c r="E52" i="1"/>
  <c r="D52" i="1"/>
  <c r="C52" i="1"/>
  <c r="B52" i="1"/>
  <c r="A52" i="1"/>
  <c r="H51" i="1"/>
  <c r="G51" i="1"/>
  <c r="F51" i="1"/>
  <c r="E51" i="1"/>
  <c r="D51" i="1"/>
  <c r="C51" i="1"/>
  <c r="B51" i="1"/>
  <c r="A51" i="1"/>
  <c r="H50" i="1"/>
  <c r="G50" i="1"/>
  <c r="F50" i="1"/>
  <c r="E50" i="1"/>
  <c r="D50" i="1"/>
  <c r="C50" i="1"/>
  <c r="B50" i="1"/>
  <c r="A50" i="1"/>
  <c r="H49" i="1"/>
  <c r="G49" i="1"/>
  <c r="F49" i="1"/>
  <c r="E49" i="1"/>
  <c r="D49" i="1"/>
  <c r="C49" i="1"/>
  <c r="B49" i="1"/>
  <c r="A49" i="1"/>
  <c r="H48" i="1"/>
  <c r="G48" i="1"/>
  <c r="F48" i="1"/>
  <c r="E48" i="1"/>
  <c r="D48" i="1"/>
  <c r="C48" i="1"/>
  <c r="B48" i="1"/>
  <c r="A48" i="1"/>
  <c r="H47" i="1"/>
  <c r="G47" i="1"/>
  <c r="F47" i="1"/>
  <c r="E47" i="1"/>
  <c r="D47" i="1"/>
  <c r="C47" i="1"/>
  <c r="B47" i="1"/>
  <c r="A47" i="1"/>
  <c r="H46" i="1"/>
  <c r="G46" i="1"/>
  <c r="F46" i="1"/>
  <c r="E46" i="1"/>
  <c r="D46" i="1"/>
  <c r="C46" i="1"/>
  <c r="B46" i="1"/>
  <c r="A46" i="1"/>
  <c r="H45" i="1"/>
  <c r="G45" i="1"/>
  <c r="F45" i="1"/>
  <c r="E45" i="1"/>
  <c r="D45" i="1"/>
  <c r="C45" i="1"/>
  <c r="B45" i="1"/>
  <c r="A45" i="1"/>
  <c r="H44" i="1"/>
  <c r="G44" i="1"/>
  <c r="F44" i="1"/>
  <c r="E44" i="1"/>
  <c r="D44" i="1"/>
  <c r="C44" i="1"/>
  <c r="B44" i="1"/>
  <c r="A44" i="1"/>
  <c r="H43" i="1"/>
  <c r="G43" i="1"/>
  <c r="F43" i="1"/>
  <c r="E43" i="1"/>
  <c r="D43" i="1"/>
  <c r="C43" i="1"/>
  <c r="B43" i="1"/>
  <c r="A43" i="1"/>
  <c r="H42" i="1"/>
  <c r="G42" i="1"/>
  <c r="F42" i="1"/>
  <c r="E42" i="1"/>
  <c r="D42" i="1"/>
  <c r="C42" i="1"/>
  <c r="B42" i="1"/>
  <c r="A42" i="1"/>
  <c r="H41" i="1"/>
  <c r="G41" i="1"/>
  <c r="F41" i="1"/>
  <c r="E41" i="1"/>
  <c r="D41" i="1"/>
  <c r="C41" i="1"/>
  <c r="B41" i="1"/>
  <c r="A41" i="1"/>
  <c r="H40" i="1"/>
  <c r="G40" i="1"/>
  <c r="F40" i="1"/>
  <c r="E40" i="1"/>
  <c r="D40" i="1"/>
  <c r="C40" i="1"/>
  <c r="B40" i="1"/>
  <c r="A40" i="1"/>
  <c r="H39" i="1"/>
  <c r="G39" i="1"/>
  <c r="F39" i="1"/>
  <c r="E39" i="1"/>
  <c r="D39" i="1"/>
  <c r="C39" i="1"/>
  <c r="B39" i="1"/>
  <c r="A39" i="1"/>
  <c r="H38" i="1"/>
  <c r="G38" i="1"/>
  <c r="F38" i="1"/>
  <c r="E38" i="1"/>
  <c r="D38" i="1"/>
  <c r="C38" i="1"/>
  <c r="B38" i="1"/>
  <c r="A38" i="1"/>
  <c r="H37" i="1"/>
  <c r="G37" i="1"/>
  <c r="F37" i="1"/>
  <c r="E37" i="1"/>
  <c r="D37" i="1"/>
  <c r="C37" i="1"/>
  <c r="B37" i="1"/>
  <c r="A37" i="1"/>
  <c r="H36" i="1"/>
  <c r="G36" i="1"/>
  <c r="F36" i="1"/>
  <c r="E36" i="1"/>
  <c r="D36" i="1"/>
  <c r="C36" i="1"/>
  <c r="B36" i="1"/>
  <c r="A36" i="1"/>
  <c r="H35" i="1"/>
  <c r="G35" i="1"/>
  <c r="F35" i="1"/>
  <c r="E35" i="1"/>
  <c r="D35" i="1"/>
  <c r="C35" i="1"/>
  <c r="B35" i="1"/>
  <c r="A35" i="1"/>
  <c r="H34" i="1"/>
  <c r="G34" i="1"/>
  <c r="F34" i="1"/>
  <c r="E34" i="1"/>
  <c r="D34" i="1"/>
  <c r="C34" i="1"/>
  <c r="B34" i="1"/>
  <c r="A34" i="1"/>
  <c r="H33" i="1"/>
  <c r="G33" i="1"/>
  <c r="F33" i="1"/>
  <c r="E33" i="1"/>
  <c r="D33" i="1"/>
  <c r="C33" i="1"/>
  <c r="B33" i="1"/>
  <c r="A33" i="1"/>
  <c r="H32" i="1"/>
  <c r="G32" i="1"/>
  <c r="F32" i="1"/>
  <c r="E32" i="1"/>
  <c r="D32" i="1"/>
  <c r="C32" i="1"/>
  <c r="B32" i="1"/>
  <c r="A32" i="1"/>
  <c r="H31" i="1"/>
  <c r="G31" i="1"/>
  <c r="F31" i="1"/>
  <c r="E31" i="1"/>
  <c r="D31" i="1"/>
  <c r="C31" i="1"/>
  <c r="B31" i="1"/>
  <c r="A31" i="1"/>
  <c r="H30" i="1"/>
  <c r="G30" i="1"/>
  <c r="F30" i="1"/>
  <c r="E30" i="1"/>
  <c r="D30" i="1"/>
  <c r="C30" i="1"/>
  <c r="B30" i="1"/>
  <c r="A30" i="1"/>
  <c r="H29" i="1"/>
  <c r="G29" i="1"/>
  <c r="F29" i="1"/>
  <c r="E29" i="1"/>
  <c r="D29" i="1"/>
  <c r="C29" i="1"/>
  <c r="B29" i="1"/>
  <c r="A29" i="1"/>
  <c r="H28" i="1"/>
  <c r="G28" i="1"/>
  <c r="F28" i="1"/>
  <c r="E28" i="1"/>
  <c r="D28" i="1"/>
  <c r="C28" i="1"/>
  <c r="B28" i="1"/>
  <c r="A28" i="1"/>
  <c r="H27" i="1"/>
  <c r="G27" i="1"/>
  <c r="F27" i="1"/>
  <c r="E27" i="1"/>
  <c r="D27" i="1"/>
  <c r="C27" i="1"/>
  <c r="B27" i="1"/>
  <c r="A27" i="1"/>
  <c r="H26" i="1"/>
  <c r="G26" i="1"/>
  <c r="F26" i="1"/>
  <c r="E26" i="1"/>
  <c r="D26" i="1"/>
  <c r="C26" i="1"/>
  <c r="B26" i="1"/>
  <c r="A26" i="1"/>
  <c r="H25" i="1"/>
  <c r="G25" i="1"/>
  <c r="F25" i="1"/>
  <c r="E25" i="1"/>
  <c r="D25" i="1"/>
  <c r="C25" i="1"/>
  <c r="B25" i="1"/>
  <c r="A25" i="1"/>
  <c r="H24" i="1"/>
  <c r="G24" i="1"/>
  <c r="F24" i="1"/>
  <c r="E24" i="1"/>
  <c r="D24" i="1"/>
  <c r="C24" i="1"/>
  <c r="B24" i="1"/>
  <c r="A24" i="1"/>
  <c r="H23" i="1"/>
  <c r="G23" i="1"/>
  <c r="F23" i="1"/>
  <c r="E23" i="1"/>
  <c r="D23" i="1"/>
  <c r="C23" i="1"/>
  <c r="B23" i="1"/>
  <c r="A23" i="1"/>
  <c r="H22" i="1"/>
  <c r="G22" i="1"/>
  <c r="F22" i="1"/>
  <c r="E22" i="1"/>
  <c r="D22" i="1"/>
  <c r="C22" i="1"/>
  <c r="B22" i="1"/>
  <c r="A22" i="1"/>
  <c r="H21" i="1"/>
  <c r="G21" i="1"/>
  <c r="F21" i="1"/>
  <c r="E21" i="1"/>
  <c r="D21" i="1"/>
  <c r="C21" i="1"/>
  <c r="B21" i="1"/>
  <c r="A21" i="1"/>
  <c r="H20" i="1"/>
  <c r="G20" i="1"/>
  <c r="F20" i="1"/>
  <c r="E20" i="1"/>
  <c r="D20" i="1"/>
  <c r="C20" i="1"/>
  <c r="B20" i="1"/>
  <c r="A20" i="1"/>
  <c r="H19" i="1"/>
  <c r="G19" i="1"/>
  <c r="F19" i="1"/>
  <c r="E19" i="1"/>
  <c r="D19" i="1"/>
  <c r="C19" i="1"/>
  <c r="B19" i="1"/>
  <c r="A19" i="1"/>
  <c r="H18" i="1"/>
  <c r="G18" i="1"/>
  <c r="F18" i="1"/>
  <c r="E18" i="1"/>
  <c r="D18" i="1"/>
  <c r="C18" i="1"/>
  <c r="B18" i="1"/>
  <c r="A18" i="1"/>
  <c r="H17" i="1"/>
  <c r="G17" i="1"/>
  <c r="F17" i="1"/>
  <c r="E17" i="1"/>
  <c r="D17" i="1"/>
  <c r="C17" i="1"/>
  <c r="B17" i="1"/>
  <c r="A17" i="1"/>
  <c r="H16" i="1"/>
  <c r="G16" i="1"/>
  <c r="F16" i="1"/>
  <c r="E16" i="1"/>
  <c r="D16" i="1"/>
  <c r="C16" i="1"/>
  <c r="B16" i="1"/>
  <c r="A16" i="1"/>
  <c r="H15" i="1"/>
  <c r="G15" i="1"/>
  <c r="F15" i="1"/>
  <c r="E15" i="1"/>
  <c r="D15" i="1"/>
  <c r="C15" i="1"/>
  <c r="B15" i="1"/>
  <c r="A15" i="1"/>
  <c r="H14" i="1"/>
  <c r="G14" i="1"/>
  <c r="F14" i="1"/>
  <c r="E14" i="1"/>
  <c r="D14" i="1"/>
  <c r="C14" i="1"/>
  <c r="B14" i="1"/>
  <c r="A14" i="1"/>
  <c r="H13" i="1"/>
  <c r="G13" i="1"/>
  <c r="F13" i="1"/>
  <c r="E13" i="1"/>
  <c r="D13" i="1"/>
  <c r="C13" i="1"/>
  <c r="B13" i="1"/>
  <c r="A13" i="1"/>
  <c r="H12" i="1"/>
  <c r="G12" i="1"/>
  <c r="F12" i="1"/>
  <c r="E12" i="1"/>
  <c r="D12" i="1"/>
  <c r="C12" i="1"/>
  <c r="B12" i="1"/>
  <c r="A12" i="1"/>
  <c r="H11" i="1"/>
  <c r="G11" i="1"/>
  <c r="F11" i="1"/>
  <c r="E11" i="1"/>
  <c r="D11" i="1"/>
  <c r="C11" i="1"/>
  <c r="B11" i="1"/>
  <c r="A11" i="1"/>
  <c r="H10" i="1"/>
  <c r="G10" i="1"/>
  <c r="F10" i="1"/>
  <c r="E10" i="1"/>
  <c r="D10" i="1"/>
  <c r="C10" i="1"/>
  <c r="B10" i="1"/>
  <c r="A10" i="1"/>
  <c r="H9" i="1"/>
  <c r="G9" i="1"/>
  <c r="F9" i="1"/>
  <c r="E9" i="1"/>
  <c r="D9" i="1"/>
  <c r="C9" i="1"/>
  <c r="B9" i="1"/>
  <c r="A9" i="1"/>
  <c r="H8" i="1"/>
  <c r="G8" i="1"/>
  <c r="F8" i="1"/>
  <c r="E8" i="1"/>
  <c r="D8" i="1"/>
  <c r="C8" i="1"/>
  <c r="B8" i="1"/>
  <c r="A8" i="1"/>
  <c r="H7" i="1"/>
  <c r="G7" i="1"/>
  <c r="F7" i="1"/>
  <c r="E7" i="1"/>
  <c r="D7" i="1"/>
  <c r="C7" i="1"/>
  <c r="B7" i="1"/>
  <c r="A7" i="1"/>
  <c r="H6" i="1"/>
  <c r="G6" i="1"/>
  <c r="F6" i="1"/>
  <c r="E6" i="1"/>
  <c r="D6" i="1"/>
  <c r="C6" i="1"/>
  <c r="B6" i="1"/>
  <c r="A6" i="1"/>
  <c r="H5" i="1"/>
  <c r="G5" i="1"/>
  <c r="F5" i="1"/>
  <c r="E5" i="1"/>
  <c r="D5" i="1"/>
  <c r="C5" i="1"/>
  <c r="B5" i="1"/>
  <c r="A5" i="1"/>
  <c r="H4" i="1"/>
  <c r="G4" i="1"/>
  <c r="F4" i="1"/>
  <c r="E4" i="1"/>
  <c r="D4" i="1"/>
  <c r="C4" i="1"/>
  <c r="B4" i="1"/>
  <c r="A4" i="1"/>
  <c r="H3" i="1"/>
  <c r="G3" i="1"/>
  <c r="F3" i="1"/>
  <c r="E3" i="1"/>
  <c r="D3" i="1"/>
  <c r="C3" i="1"/>
  <c r="B3" i="1"/>
  <c r="A3" i="1"/>
  <c r="H2" i="1"/>
  <c r="G2" i="1"/>
  <c r="F2" i="1"/>
  <c r="E2" i="1"/>
  <c r="D2" i="1"/>
  <c r="C2" i="1"/>
  <c r="B2" i="1"/>
  <c r="A2" i="1"/>
  <c r="K1" i="1"/>
  <c r="J1" i="1"/>
  <c r="I1" i="1"/>
  <c r="H1" i="1"/>
  <c r="G1" i="1"/>
  <c r="F1" i="1"/>
  <c r="E1" i="1"/>
  <c r="D1" i="1"/>
  <c r="C1" i="1"/>
  <c r="B1" i="1"/>
  <c r="A1" i="1"/>
  <c r="J2666" i="8" l="1"/>
  <c r="K2666" i="8" s="1"/>
  <c r="J2665" i="8"/>
  <c r="K2665" i="8" s="1"/>
  <c r="J2664" i="8"/>
  <c r="K2664" i="8" s="1"/>
  <c r="J2663" i="8"/>
  <c r="K2663" i="8" s="1"/>
  <c r="J2662" i="8"/>
  <c r="K2662" i="8" s="1"/>
  <c r="J2661" i="8"/>
  <c r="K2661" i="8" s="1"/>
  <c r="J2660" i="8"/>
  <c r="K2660" i="8" s="1"/>
  <c r="J2659" i="8"/>
  <c r="K2659" i="8" s="1"/>
  <c r="J2658" i="8"/>
  <c r="K2658" i="8" s="1"/>
  <c r="J2657" i="8"/>
  <c r="K2657" i="8" s="1"/>
  <c r="J2656" i="8"/>
  <c r="K2656" i="8" s="1"/>
  <c r="J2655" i="8"/>
  <c r="K2655" i="8" s="1"/>
  <c r="J2654" i="8"/>
  <c r="K2654" i="8" s="1"/>
  <c r="J2653" i="8"/>
  <c r="K2653" i="8" s="1"/>
  <c r="J2652" i="8"/>
  <c r="K2652" i="8" s="1"/>
  <c r="J2651" i="8"/>
  <c r="K2651" i="8" s="1"/>
  <c r="J2650" i="8"/>
  <c r="K2650" i="8" s="1"/>
  <c r="J2649" i="8"/>
  <c r="K2649" i="8" s="1"/>
  <c r="J2648" i="8"/>
  <c r="K2648" i="8" s="1"/>
  <c r="J2647" i="8"/>
  <c r="K2647" i="8" s="1"/>
  <c r="J2646" i="8"/>
  <c r="K2646" i="8" s="1"/>
  <c r="J2645" i="8"/>
  <c r="K2645" i="8" s="1"/>
  <c r="J2644" i="8"/>
  <c r="K2644" i="8" s="1"/>
  <c r="J2643" i="8"/>
  <c r="K2643" i="8" s="1"/>
  <c r="J2642" i="8"/>
  <c r="K2642" i="8" s="1"/>
  <c r="J2641" i="8"/>
  <c r="K2641" i="8" s="1"/>
  <c r="J2640" i="8"/>
  <c r="K2640" i="8" s="1"/>
  <c r="J2639" i="8"/>
  <c r="K2639" i="8" s="1"/>
  <c r="J2638" i="8"/>
  <c r="K2638" i="8" s="1"/>
  <c r="J2637" i="8"/>
  <c r="K2637" i="8" s="1"/>
  <c r="J2636" i="8"/>
  <c r="K2636" i="8" s="1"/>
  <c r="J2635" i="8"/>
  <c r="K2635" i="8" s="1"/>
  <c r="J2634" i="8"/>
  <c r="K2634" i="8" s="1"/>
  <c r="J2633" i="8"/>
  <c r="K2633" i="8" s="1"/>
  <c r="J2632" i="8"/>
  <c r="K2632" i="8" s="1"/>
  <c r="J2631" i="8"/>
  <c r="K2631" i="8" s="1"/>
  <c r="J2630" i="8"/>
  <c r="K2630" i="8" s="1"/>
  <c r="J2629" i="8"/>
  <c r="K2629" i="8" s="1"/>
  <c r="J2628" i="8"/>
  <c r="K2628" i="8" s="1"/>
  <c r="J2627" i="8"/>
  <c r="K2627" i="8" s="1"/>
  <c r="J2626" i="8"/>
  <c r="K2626" i="8" s="1"/>
  <c r="J2625" i="8"/>
  <c r="K2625" i="8" s="1"/>
  <c r="J2624" i="8"/>
  <c r="K2624" i="8" s="1"/>
  <c r="J2623" i="8"/>
  <c r="K2623" i="8" s="1"/>
  <c r="J2622" i="8"/>
  <c r="K2622" i="8" s="1"/>
  <c r="J2621" i="8"/>
  <c r="K2621" i="8" s="1"/>
  <c r="J2620" i="8"/>
  <c r="K2620" i="8" s="1"/>
  <c r="J2619" i="8"/>
  <c r="K2619" i="8" s="1"/>
  <c r="J2618" i="8"/>
  <c r="K2618" i="8" s="1"/>
  <c r="J2617" i="8"/>
  <c r="K2617" i="8" s="1"/>
  <c r="J2616" i="8"/>
  <c r="K2616" i="8" s="1"/>
  <c r="J2615" i="8"/>
  <c r="K2615" i="8" s="1"/>
  <c r="J2614" i="8"/>
  <c r="K2614" i="8" s="1"/>
  <c r="J2613" i="8"/>
  <c r="K2613" i="8" s="1"/>
  <c r="J2612" i="8"/>
  <c r="K2612" i="8" s="1"/>
  <c r="J2611" i="8"/>
  <c r="K2611" i="8" s="1"/>
  <c r="J2610" i="8"/>
  <c r="K2610" i="8" s="1"/>
  <c r="J2609" i="8"/>
  <c r="K2609" i="8" s="1"/>
  <c r="J2608" i="8"/>
  <c r="K2608" i="8" s="1"/>
  <c r="J2607" i="8"/>
  <c r="K2607" i="8" s="1"/>
  <c r="J2606" i="8"/>
  <c r="K2606" i="8" s="1"/>
  <c r="J2605" i="8"/>
  <c r="K2605" i="8" s="1"/>
  <c r="J2604" i="8"/>
  <c r="K2604" i="8" s="1"/>
  <c r="J2603" i="8"/>
  <c r="K2603" i="8" s="1"/>
  <c r="J2602" i="8"/>
  <c r="K2602" i="8" s="1"/>
  <c r="J2601" i="8"/>
  <c r="K2601" i="8" s="1"/>
  <c r="J2600" i="8"/>
  <c r="K2600" i="8" s="1"/>
  <c r="J2599" i="8"/>
  <c r="K2599" i="8" s="1"/>
  <c r="J2598" i="8"/>
  <c r="K2598" i="8" s="1"/>
  <c r="J2597" i="8"/>
  <c r="K2597" i="8" s="1"/>
  <c r="J2596" i="8"/>
  <c r="K2596" i="8" s="1"/>
  <c r="J2595" i="8"/>
  <c r="K2595" i="8" s="1"/>
  <c r="J2594" i="8"/>
  <c r="K2594" i="8" s="1"/>
  <c r="J2593" i="8"/>
  <c r="K2593" i="8" s="1"/>
  <c r="J2592" i="8"/>
  <c r="K2592" i="8" s="1"/>
  <c r="J2591" i="8"/>
  <c r="K2591" i="8" s="1"/>
  <c r="J2590" i="8"/>
  <c r="K2590" i="8" s="1"/>
  <c r="J2589" i="8"/>
  <c r="K2589" i="8" s="1"/>
  <c r="J2588" i="8"/>
  <c r="K2588" i="8" s="1"/>
  <c r="J2587" i="8"/>
  <c r="K2587" i="8" s="1"/>
  <c r="J2586" i="8"/>
  <c r="K2586" i="8" s="1"/>
  <c r="J2585" i="8"/>
  <c r="K2585" i="8" s="1"/>
  <c r="J2584" i="8"/>
  <c r="K2584" i="8" s="1"/>
  <c r="J2583" i="8"/>
  <c r="K2583" i="8" s="1"/>
  <c r="J2582" i="8"/>
  <c r="K2582" i="8" s="1"/>
  <c r="J2581" i="8"/>
  <c r="K2581" i="8" s="1"/>
  <c r="J2580" i="8"/>
  <c r="K2580" i="8" s="1"/>
  <c r="J2579" i="8"/>
  <c r="K2579" i="8" s="1"/>
  <c r="J2578" i="8"/>
  <c r="K2578" i="8" s="1"/>
  <c r="J2577" i="8"/>
  <c r="K2577" i="8" s="1"/>
  <c r="J2576" i="8"/>
  <c r="K2576" i="8" s="1"/>
  <c r="J2575" i="8"/>
  <c r="K2575" i="8" s="1"/>
  <c r="J2574" i="8"/>
  <c r="K2574" i="8" s="1"/>
  <c r="J2573" i="8"/>
  <c r="K2573" i="8" s="1"/>
  <c r="J2572" i="8"/>
  <c r="K2572" i="8" s="1"/>
  <c r="J2571" i="8"/>
  <c r="K2571" i="8" s="1"/>
  <c r="J2570" i="8"/>
  <c r="K2570" i="8" s="1"/>
  <c r="J2569" i="8"/>
  <c r="K2569" i="8" s="1"/>
  <c r="J2568" i="8"/>
  <c r="K2568" i="8" s="1"/>
  <c r="J2567" i="8"/>
  <c r="K2567" i="8" s="1"/>
  <c r="J2566" i="8"/>
  <c r="K2566" i="8" s="1"/>
  <c r="J2565" i="8"/>
  <c r="K2565" i="8" s="1"/>
  <c r="J2564" i="8"/>
  <c r="K2564" i="8" s="1"/>
  <c r="J2563" i="8"/>
  <c r="K2563" i="8" s="1"/>
  <c r="J2562" i="8"/>
  <c r="K2562" i="8" s="1"/>
  <c r="J2561" i="8"/>
  <c r="K2561" i="8" s="1"/>
  <c r="J2560" i="8"/>
  <c r="K2560" i="8" s="1"/>
  <c r="J2559" i="8"/>
  <c r="K2559" i="8" s="1"/>
  <c r="J2558" i="8"/>
  <c r="K2558" i="8" s="1"/>
  <c r="J2557" i="8"/>
  <c r="K2557" i="8" s="1"/>
  <c r="J2556" i="8"/>
  <c r="K2556" i="8" s="1"/>
  <c r="J2555" i="8"/>
  <c r="K2555" i="8" s="1"/>
  <c r="J2554" i="8"/>
  <c r="K2554" i="8" s="1"/>
  <c r="J2553" i="8"/>
  <c r="K2553" i="8" s="1"/>
  <c r="J2552" i="8"/>
  <c r="K2552" i="8" s="1"/>
  <c r="J2551" i="8"/>
  <c r="K2551" i="8" s="1"/>
  <c r="J2550" i="8"/>
  <c r="K2550" i="8" s="1"/>
  <c r="J2549" i="8"/>
  <c r="K2549" i="8" s="1"/>
  <c r="J2548" i="8"/>
  <c r="K2548" i="8" s="1"/>
  <c r="J2547" i="8"/>
  <c r="K2547" i="8" s="1"/>
  <c r="J2546" i="8"/>
  <c r="K2546" i="8" s="1"/>
  <c r="J2545" i="8"/>
  <c r="K2545" i="8" s="1"/>
  <c r="J2544" i="8"/>
  <c r="K2544" i="8" s="1"/>
  <c r="J2543" i="8"/>
  <c r="K2543" i="8" s="1"/>
  <c r="J2542" i="8"/>
  <c r="K2542" i="8" s="1"/>
  <c r="J2541" i="8"/>
  <c r="K2541" i="8" s="1"/>
  <c r="J2540" i="8"/>
  <c r="K2540" i="8" s="1"/>
  <c r="J2539" i="8"/>
  <c r="K2539" i="8" s="1"/>
  <c r="J2538" i="8"/>
  <c r="K2538" i="8" s="1"/>
  <c r="J2537" i="8"/>
  <c r="K2537" i="8" s="1"/>
  <c r="J2536" i="8"/>
  <c r="K2536" i="8" s="1"/>
  <c r="J2535" i="8"/>
  <c r="K2535" i="8" s="1"/>
  <c r="J2534" i="8"/>
  <c r="K2534" i="8" s="1"/>
  <c r="J2533" i="8"/>
  <c r="K2533" i="8" s="1"/>
  <c r="J2532" i="8"/>
  <c r="K2532" i="8" s="1"/>
  <c r="J2531" i="8"/>
  <c r="K2531" i="8" s="1"/>
  <c r="J2530" i="8"/>
  <c r="K2530" i="8" s="1"/>
  <c r="J2529" i="8"/>
  <c r="K2529" i="8" s="1"/>
  <c r="J2528" i="8"/>
  <c r="K2528" i="8" s="1"/>
  <c r="J2527" i="8"/>
  <c r="K2527" i="8" s="1"/>
  <c r="J2526" i="8"/>
  <c r="K2526" i="8" s="1"/>
  <c r="J2525" i="8"/>
  <c r="K2525" i="8" s="1"/>
  <c r="J2524" i="8"/>
  <c r="K2524" i="8" s="1"/>
  <c r="J2523" i="8"/>
  <c r="K2523" i="8" s="1"/>
  <c r="J2522" i="8"/>
  <c r="K2522" i="8" s="1"/>
  <c r="J2521" i="8"/>
  <c r="K2521" i="8" s="1"/>
  <c r="J2520" i="8"/>
  <c r="K2520" i="8" s="1"/>
  <c r="J2519" i="8"/>
  <c r="K2519" i="8" s="1"/>
  <c r="J2518" i="8"/>
  <c r="K2518" i="8" s="1"/>
  <c r="J2517" i="8"/>
  <c r="K2517" i="8" s="1"/>
  <c r="J2516" i="8"/>
  <c r="K2516" i="8" s="1"/>
  <c r="J2515" i="8"/>
  <c r="K2515" i="8" s="1"/>
  <c r="J2514" i="8"/>
  <c r="K2514" i="8" s="1"/>
  <c r="J2513" i="8"/>
  <c r="K2513" i="8" s="1"/>
  <c r="J2512" i="8"/>
  <c r="K2512" i="8" s="1"/>
  <c r="J2511" i="8"/>
  <c r="K2511" i="8" s="1"/>
  <c r="J2510" i="8"/>
  <c r="K2510" i="8" s="1"/>
  <c r="J2509" i="8"/>
  <c r="K2509" i="8" s="1"/>
  <c r="J2508" i="8"/>
  <c r="K2508" i="8" s="1"/>
  <c r="J2507" i="8"/>
  <c r="K2507" i="8" s="1"/>
  <c r="J2506" i="8"/>
  <c r="K2506" i="8" s="1"/>
  <c r="J2505" i="8"/>
  <c r="K2505" i="8" s="1"/>
  <c r="J2504" i="8"/>
  <c r="K2504" i="8" s="1"/>
  <c r="J2503" i="8"/>
  <c r="K2503" i="8" s="1"/>
  <c r="J2502" i="8"/>
  <c r="K2502" i="8" s="1"/>
  <c r="J2501" i="8"/>
  <c r="K2501" i="8" s="1"/>
  <c r="J2500" i="8"/>
  <c r="K2500" i="8" s="1"/>
  <c r="J2499" i="8"/>
  <c r="K2499" i="8" s="1"/>
  <c r="J2498" i="8"/>
  <c r="K2498" i="8" s="1"/>
  <c r="J2497" i="8"/>
  <c r="K2497" i="8" s="1"/>
  <c r="J2496" i="8"/>
  <c r="K2496" i="8" s="1"/>
  <c r="J2495" i="8"/>
  <c r="K2495" i="8" s="1"/>
  <c r="J2494" i="8"/>
  <c r="K2494" i="8" s="1"/>
  <c r="J2493" i="8"/>
  <c r="K2493" i="8" s="1"/>
  <c r="J2492" i="8"/>
  <c r="K2492" i="8" s="1"/>
  <c r="J2491" i="8"/>
  <c r="K2491" i="8" s="1"/>
  <c r="J2490" i="8"/>
  <c r="K2490" i="8" s="1"/>
  <c r="J2489" i="8"/>
  <c r="K2489" i="8" s="1"/>
  <c r="J2488" i="8"/>
  <c r="K2488" i="8" s="1"/>
  <c r="J2487" i="8"/>
  <c r="K2487" i="8" s="1"/>
  <c r="J2486" i="8"/>
  <c r="K2486" i="8" s="1"/>
  <c r="J2485" i="8"/>
  <c r="K2485" i="8" s="1"/>
  <c r="J2484" i="8"/>
  <c r="K2484" i="8" s="1"/>
  <c r="J2483" i="8"/>
  <c r="K2483" i="8" s="1"/>
  <c r="J2482" i="8"/>
  <c r="K2482" i="8" s="1"/>
  <c r="J2481" i="8"/>
  <c r="K2481" i="8" s="1"/>
  <c r="J2480" i="8"/>
  <c r="K2480" i="8" s="1"/>
  <c r="J2479" i="8"/>
  <c r="K2479" i="8" s="1"/>
  <c r="J2478" i="8"/>
  <c r="K2478" i="8" s="1"/>
  <c r="J2477" i="8"/>
  <c r="K2477" i="8" s="1"/>
  <c r="J2476" i="8"/>
  <c r="K2476" i="8" s="1"/>
  <c r="J2475" i="8"/>
  <c r="K2475" i="8" s="1"/>
  <c r="J2474" i="8"/>
  <c r="K2474" i="8" s="1"/>
  <c r="J2473" i="8"/>
  <c r="K2473" i="8" s="1"/>
  <c r="J2472" i="8"/>
  <c r="K2472" i="8" s="1"/>
  <c r="J2471" i="8"/>
  <c r="K2471" i="8" s="1"/>
  <c r="J2470" i="8"/>
  <c r="K2470" i="8" s="1"/>
  <c r="J2469" i="8"/>
  <c r="K2469" i="8" s="1"/>
  <c r="J2468" i="8"/>
  <c r="K2468" i="8" s="1"/>
  <c r="J2467" i="8"/>
  <c r="K2467" i="8" s="1"/>
  <c r="J2466" i="8"/>
  <c r="K2466" i="8" s="1"/>
  <c r="J2465" i="8"/>
  <c r="K2465" i="8" s="1"/>
  <c r="J2464" i="8"/>
  <c r="K2464" i="8" s="1"/>
  <c r="J2463" i="8"/>
  <c r="K2463" i="8" s="1"/>
  <c r="J2462" i="8"/>
  <c r="K2462" i="8" s="1"/>
  <c r="J2461" i="8"/>
  <c r="K2461" i="8" s="1"/>
  <c r="J2460" i="8"/>
  <c r="K2460" i="8" s="1"/>
  <c r="J2459" i="8"/>
  <c r="K2459" i="8" s="1"/>
  <c r="J2458" i="8"/>
  <c r="K2458" i="8" s="1"/>
  <c r="J2457" i="8"/>
  <c r="K2457" i="8" s="1"/>
  <c r="J2456" i="8"/>
  <c r="K2456" i="8" s="1"/>
  <c r="J2455" i="8"/>
  <c r="K2455" i="8" s="1"/>
  <c r="J2454" i="8"/>
  <c r="K2454" i="8" s="1"/>
  <c r="J2453" i="8"/>
  <c r="K2453" i="8" s="1"/>
  <c r="J2452" i="8"/>
  <c r="K2452" i="8" s="1"/>
  <c r="J2451" i="8"/>
  <c r="K2451" i="8" s="1"/>
  <c r="J2450" i="8"/>
  <c r="K2450" i="8" s="1"/>
  <c r="J2449" i="8"/>
  <c r="K2449" i="8" s="1"/>
  <c r="J2448" i="8"/>
  <c r="K2448" i="8" s="1"/>
  <c r="J2447" i="8"/>
  <c r="K2447" i="8" s="1"/>
  <c r="J2446" i="8"/>
  <c r="K2446" i="8" s="1"/>
  <c r="J2445" i="8"/>
  <c r="K2445" i="8" s="1"/>
  <c r="J2444" i="8"/>
  <c r="K2444" i="8" s="1"/>
  <c r="J2443" i="8"/>
  <c r="K2443" i="8" s="1"/>
  <c r="J2442" i="8"/>
  <c r="K2442" i="8" s="1"/>
  <c r="J2441" i="8"/>
  <c r="K2441" i="8" s="1"/>
  <c r="J2440" i="8"/>
  <c r="K2440" i="8" s="1"/>
  <c r="J2439" i="8"/>
  <c r="K2439" i="8" s="1"/>
  <c r="J2438" i="8"/>
  <c r="K2438" i="8" s="1"/>
  <c r="J2437" i="8"/>
  <c r="K2437" i="8" s="1"/>
  <c r="J2436" i="8"/>
  <c r="K2436" i="8" s="1"/>
  <c r="J2435" i="8"/>
  <c r="K2435" i="8" s="1"/>
  <c r="J2434" i="8"/>
  <c r="K2434" i="8" s="1"/>
  <c r="J2433" i="8"/>
  <c r="K2433" i="8" s="1"/>
  <c r="J2432" i="8"/>
  <c r="K2432" i="8" s="1"/>
  <c r="J2431" i="8"/>
  <c r="K2431" i="8" s="1"/>
  <c r="J2430" i="8"/>
  <c r="K2430" i="8" s="1"/>
  <c r="J2429" i="8"/>
  <c r="K2429" i="8" s="1"/>
  <c r="J2428" i="8"/>
  <c r="K2428" i="8" s="1"/>
  <c r="J2427" i="8"/>
  <c r="K2427" i="8" s="1"/>
  <c r="J2426" i="8"/>
  <c r="K2426" i="8" s="1"/>
  <c r="J2425" i="8"/>
  <c r="K2425" i="8" s="1"/>
  <c r="J2424" i="8"/>
  <c r="K2424" i="8" s="1"/>
  <c r="J2423" i="8"/>
  <c r="K2423" i="8" s="1"/>
  <c r="J2422" i="8"/>
  <c r="K2422" i="8" s="1"/>
  <c r="J2421" i="8"/>
  <c r="K2421" i="8" s="1"/>
  <c r="J2420" i="8"/>
  <c r="K2420" i="8" s="1"/>
  <c r="J2419" i="8"/>
  <c r="K2419" i="8" s="1"/>
  <c r="J2418" i="8"/>
  <c r="K2418" i="8" s="1"/>
  <c r="J2417" i="8"/>
  <c r="K2417" i="8" s="1"/>
  <c r="J2416" i="8"/>
  <c r="K2416" i="8" s="1"/>
  <c r="J2415" i="8"/>
  <c r="K2415" i="8" s="1"/>
  <c r="J2414" i="8"/>
  <c r="K2414" i="8" s="1"/>
  <c r="J2413" i="8"/>
  <c r="K2413" i="8" s="1"/>
  <c r="J2412" i="8"/>
  <c r="K2412" i="8" s="1"/>
  <c r="J2411" i="8"/>
  <c r="K2411" i="8" s="1"/>
  <c r="J2410" i="8"/>
  <c r="K2410" i="8" s="1"/>
  <c r="J2409" i="8"/>
  <c r="K2409" i="8" s="1"/>
  <c r="J2408" i="8"/>
  <c r="K2408" i="8" s="1"/>
  <c r="J2407" i="8"/>
  <c r="K2407" i="8" s="1"/>
  <c r="J2406" i="8"/>
  <c r="K2406" i="8" s="1"/>
  <c r="J2405" i="8"/>
  <c r="K2405" i="8" s="1"/>
  <c r="J2404" i="8"/>
  <c r="K2404" i="8" s="1"/>
  <c r="J2403" i="8"/>
  <c r="K2403" i="8" s="1"/>
  <c r="J2402" i="8"/>
  <c r="K2402" i="8" s="1"/>
  <c r="J2401" i="8"/>
  <c r="K2401" i="8" s="1"/>
  <c r="J2400" i="8"/>
  <c r="K2400" i="8" s="1"/>
  <c r="J2399" i="8"/>
  <c r="K2399" i="8" s="1"/>
  <c r="J2398" i="8"/>
  <c r="K2398" i="8" s="1"/>
  <c r="J2397" i="8"/>
  <c r="K2397" i="8" s="1"/>
  <c r="J2396" i="8"/>
  <c r="K2396" i="8" s="1"/>
  <c r="J2395" i="8"/>
  <c r="K2395" i="8" s="1"/>
  <c r="J2394" i="8"/>
  <c r="K2394" i="8" s="1"/>
  <c r="J2393" i="8"/>
  <c r="K2393" i="8" s="1"/>
  <c r="J2392" i="8"/>
  <c r="K2392" i="8" s="1"/>
  <c r="J2391" i="8"/>
  <c r="K2391" i="8" s="1"/>
  <c r="J2390" i="8"/>
  <c r="K2390" i="8" s="1"/>
  <c r="J2389" i="8"/>
  <c r="K2389" i="8" s="1"/>
  <c r="J2388" i="8"/>
  <c r="K2388" i="8" s="1"/>
  <c r="J2387" i="8"/>
  <c r="K2387" i="8" s="1"/>
  <c r="J2386" i="8"/>
  <c r="K2386" i="8" s="1"/>
  <c r="J2385" i="8"/>
  <c r="K2385" i="8" s="1"/>
  <c r="J2384" i="8"/>
  <c r="K2384" i="8" s="1"/>
  <c r="J2383" i="8"/>
  <c r="K2383" i="8" s="1"/>
  <c r="J2382" i="8"/>
  <c r="K2382" i="8" s="1"/>
  <c r="J2381" i="8"/>
  <c r="K2381" i="8" s="1"/>
  <c r="J2380" i="8"/>
  <c r="K2380" i="8" s="1"/>
  <c r="J2379" i="8"/>
  <c r="K2379" i="8" s="1"/>
  <c r="J2378" i="8"/>
  <c r="K2378" i="8" s="1"/>
  <c r="J2377" i="8"/>
  <c r="K2377" i="8" s="1"/>
  <c r="J2376" i="8"/>
  <c r="K2376" i="8" s="1"/>
  <c r="J2375" i="8"/>
  <c r="K2375" i="8" s="1"/>
  <c r="J2374" i="8"/>
  <c r="K2374" i="8" s="1"/>
  <c r="J2373" i="8"/>
  <c r="K2373" i="8" s="1"/>
  <c r="J2372" i="8"/>
  <c r="K2372" i="8" s="1"/>
  <c r="J2371" i="8"/>
  <c r="K2371" i="8" s="1"/>
  <c r="J2370" i="8"/>
  <c r="K2370" i="8" s="1"/>
  <c r="J2369" i="8"/>
  <c r="K2369" i="8" s="1"/>
  <c r="J2368" i="8"/>
  <c r="K2368" i="8" s="1"/>
  <c r="J2367" i="8"/>
  <c r="K2367" i="8" s="1"/>
  <c r="J2366" i="8"/>
  <c r="K2366" i="8" s="1"/>
  <c r="J2365" i="8"/>
  <c r="K2365" i="8" s="1"/>
  <c r="J2364" i="8"/>
  <c r="K2364" i="8" s="1"/>
  <c r="J2363" i="8"/>
  <c r="K2363" i="8" s="1"/>
  <c r="J2362" i="8"/>
  <c r="K2362" i="8" s="1"/>
  <c r="J2361" i="8"/>
  <c r="K2361" i="8" s="1"/>
  <c r="J2360" i="8"/>
  <c r="K2360" i="8" s="1"/>
  <c r="J2359" i="8"/>
  <c r="K2359" i="8" s="1"/>
  <c r="J2358" i="8"/>
  <c r="K2358" i="8" s="1"/>
  <c r="J2357" i="8"/>
  <c r="K2357" i="8" s="1"/>
  <c r="J2356" i="8"/>
  <c r="K2356" i="8" s="1"/>
  <c r="J2355" i="8"/>
  <c r="K2355" i="8" s="1"/>
  <c r="J2354" i="8"/>
  <c r="K2354" i="8" s="1"/>
  <c r="J2353" i="8"/>
  <c r="K2353" i="8" s="1"/>
  <c r="J2352" i="8"/>
  <c r="K2352" i="8" s="1"/>
  <c r="J2351" i="8"/>
  <c r="K2351" i="8" s="1"/>
  <c r="J2350" i="8"/>
  <c r="K2350" i="8" s="1"/>
  <c r="J2349" i="8"/>
  <c r="K2349" i="8" s="1"/>
  <c r="J2348" i="8"/>
  <c r="K2348" i="8" s="1"/>
  <c r="J2347" i="8"/>
  <c r="K2347" i="8" s="1"/>
  <c r="J2346" i="8"/>
  <c r="K2346" i="8" s="1"/>
  <c r="J2345" i="8"/>
  <c r="K2345" i="8" s="1"/>
  <c r="J2344" i="8"/>
  <c r="K2344" i="8" s="1"/>
  <c r="J2343" i="8"/>
  <c r="K2343" i="8" s="1"/>
  <c r="J2342" i="8"/>
  <c r="K2342" i="8" s="1"/>
  <c r="J2341" i="8"/>
  <c r="K2341" i="8" s="1"/>
  <c r="J2340" i="8"/>
  <c r="K2340" i="8" s="1"/>
  <c r="J2339" i="8"/>
  <c r="K2339" i="8" s="1"/>
  <c r="J2338" i="8"/>
  <c r="K2338" i="8" s="1"/>
  <c r="J2337" i="8"/>
  <c r="K2337" i="8" s="1"/>
  <c r="J2336" i="8"/>
  <c r="K2336" i="8" s="1"/>
  <c r="J2335" i="8"/>
  <c r="K2335" i="8" s="1"/>
  <c r="J2334" i="8"/>
  <c r="K2334" i="8" s="1"/>
  <c r="J2333" i="8"/>
  <c r="K2333" i="8" s="1"/>
  <c r="J2332" i="8"/>
  <c r="K2332" i="8" s="1"/>
  <c r="J2331" i="8"/>
  <c r="K2331" i="8" s="1"/>
  <c r="J2330" i="8"/>
  <c r="K2330" i="8" s="1"/>
  <c r="J2329" i="8"/>
  <c r="K2329" i="8" s="1"/>
  <c r="J2328" i="8"/>
  <c r="K2328" i="8" s="1"/>
  <c r="J2327" i="8"/>
  <c r="K2327" i="8" s="1"/>
  <c r="J2326" i="8"/>
  <c r="K2326" i="8" s="1"/>
  <c r="J2325" i="8"/>
  <c r="K2325" i="8" s="1"/>
  <c r="J2324" i="8"/>
  <c r="K2324" i="8" s="1"/>
  <c r="J2323" i="8"/>
  <c r="K2323" i="8" s="1"/>
  <c r="J2322" i="8"/>
  <c r="K2322" i="8" s="1"/>
  <c r="J2321" i="8"/>
  <c r="K2321" i="8" s="1"/>
  <c r="J2320" i="8"/>
  <c r="K2320" i="8" s="1"/>
  <c r="J2319" i="8"/>
  <c r="K2319" i="8" s="1"/>
  <c r="J2318" i="8"/>
  <c r="K2318" i="8" s="1"/>
  <c r="J2317" i="8"/>
  <c r="K2317" i="8" s="1"/>
  <c r="J2316" i="8"/>
  <c r="K2316" i="8" s="1"/>
  <c r="J2315" i="8"/>
  <c r="K2315" i="8" s="1"/>
  <c r="J2314" i="8"/>
  <c r="K2314" i="8" s="1"/>
  <c r="J2313" i="8"/>
  <c r="K2313" i="8" s="1"/>
  <c r="J2312" i="8"/>
  <c r="K2312" i="8" s="1"/>
  <c r="J2311" i="8"/>
  <c r="K2311" i="8" s="1"/>
  <c r="J2310" i="8"/>
  <c r="K2310" i="8" s="1"/>
  <c r="J2309" i="8"/>
  <c r="K2309" i="8" s="1"/>
  <c r="J2308" i="8"/>
  <c r="K2308" i="8" s="1"/>
  <c r="J2307" i="8"/>
  <c r="K2307" i="8" s="1"/>
  <c r="J2306" i="8"/>
  <c r="K2306" i="8" s="1"/>
  <c r="J2305" i="8"/>
  <c r="K2305" i="8" s="1"/>
  <c r="J2304" i="8"/>
  <c r="K2304" i="8" s="1"/>
  <c r="J2303" i="8"/>
  <c r="K2303" i="8" s="1"/>
  <c r="J2302" i="8"/>
  <c r="K2302" i="8" s="1"/>
  <c r="J2301" i="8"/>
  <c r="K2301" i="8" s="1"/>
  <c r="J2300" i="8"/>
  <c r="K2300" i="8" s="1"/>
  <c r="J2299" i="8"/>
  <c r="K2299" i="8" s="1"/>
  <c r="J2298" i="8"/>
  <c r="K2298" i="8" s="1"/>
  <c r="J2297" i="8"/>
  <c r="K2297" i="8" s="1"/>
  <c r="J2296" i="8"/>
  <c r="K2296" i="8" s="1"/>
  <c r="J2295" i="8"/>
  <c r="K2295" i="8" s="1"/>
  <c r="J2294" i="8"/>
  <c r="K2294" i="8" s="1"/>
  <c r="J2293" i="8"/>
  <c r="K2293" i="8" s="1"/>
  <c r="J2292" i="8"/>
  <c r="K2292" i="8" s="1"/>
  <c r="J2291" i="8"/>
  <c r="K2291" i="8" s="1"/>
  <c r="J2290" i="8"/>
  <c r="K2290" i="8" s="1"/>
  <c r="J2289" i="8"/>
  <c r="K2289" i="8" s="1"/>
  <c r="J2288" i="8"/>
  <c r="K2288" i="8" s="1"/>
  <c r="J2287" i="8"/>
  <c r="K2287" i="8" s="1"/>
  <c r="J2286" i="8"/>
  <c r="K2286" i="8" s="1"/>
  <c r="J2285" i="8"/>
  <c r="K2285" i="8" s="1"/>
  <c r="J2284" i="8"/>
  <c r="K2284" i="8" s="1"/>
  <c r="J2283" i="8"/>
  <c r="K2283" i="8" s="1"/>
  <c r="J2282" i="8"/>
  <c r="K2282" i="8" s="1"/>
  <c r="J2281" i="8"/>
  <c r="K2281" i="8" s="1"/>
  <c r="J2280" i="8"/>
  <c r="K2280" i="8" s="1"/>
  <c r="J2279" i="8"/>
  <c r="K2279" i="8" s="1"/>
  <c r="J2278" i="8"/>
  <c r="K2278" i="8" s="1"/>
  <c r="J2277" i="8"/>
  <c r="K2277" i="8" s="1"/>
  <c r="J2276" i="8"/>
  <c r="K2276" i="8" s="1"/>
  <c r="J2275" i="8"/>
  <c r="K2275" i="8" s="1"/>
  <c r="J2274" i="8"/>
  <c r="K2274" i="8" s="1"/>
  <c r="J2273" i="8"/>
  <c r="K2273" i="8" s="1"/>
  <c r="J2272" i="8"/>
  <c r="K2272" i="8" s="1"/>
  <c r="J2271" i="8"/>
  <c r="K2271" i="8" s="1"/>
  <c r="J2270" i="8"/>
  <c r="K2270" i="8" s="1"/>
  <c r="J2269" i="8"/>
  <c r="K2269" i="8" s="1"/>
  <c r="J2268" i="8"/>
  <c r="K2268" i="8" s="1"/>
  <c r="J2267" i="8"/>
  <c r="K2267" i="8" s="1"/>
  <c r="J2266" i="8"/>
  <c r="K2266" i="8" s="1"/>
  <c r="J2265" i="8"/>
  <c r="K2265" i="8" s="1"/>
  <c r="J2264" i="8"/>
  <c r="K2264" i="8" s="1"/>
  <c r="J2263" i="8"/>
  <c r="K2263" i="8" s="1"/>
  <c r="J2262" i="8"/>
  <c r="K2262" i="8" s="1"/>
  <c r="J2261" i="8"/>
  <c r="K2261" i="8" s="1"/>
  <c r="J2260" i="8"/>
  <c r="K2260" i="8" s="1"/>
  <c r="J2259" i="8"/>
  <c r="K2259" i="8" s="1"/>
  <c r="J2258" i="8"/>
  <c r="K2258" i="8" s="1"/>
  <c r="J2257" i="8"/>
  <c r="K2257" i="8" s="1"/>
  <c r="J2256" i="8"/>
  <c r="K2256" i="8" s="1"/>
  <c r="J2255" i="8"/>
  <c r="K2255" i="8" s="1"/>
  <c r="J2254" i="8"/>
  <c r="K2254" i="8" s="1"/>
  <c r="J2253" i="8"/>
  <c r="K2253" i="8" s="1"/>
  <c r="J2252" i="8"/>
  <c r="K2252" i="8" s="1"/>
  <c r="J2251" i="8"/>
  <c r="K2251" i="8" s="1"/>
  <c r="J2250" i="8"/>
  <c r="K2250" i="8" s="1"/>
  <c r="J2249" i="8"/>
  <c r="K2249" i="8" s="1"/>
  <c r="J2248" i="8"/>
  <c r="K2248" i="8" s="1"/>
  <c r="J2247" i="8"/>
  <c r="K2247" i="8" s="1"/>
  <c r="J2246" i="8"/>
  <c r="K2246" i="8" s="1"/>
  <c r="J2245" i="8"/>
  <c r="K2245" i="8" s="1"/>
  <c r="J2244" i="8"/>
  <c r="K2244" i="8" s="1"/>
  <c r="J2243" i="8"/>
  <c r="K2243" i="8" s="1"/>
  <c r="J2242" i="8"/>
  <c r="K2242" i="8" s="1"/>
  <c r="J2241" i="8"/>
  <c r="K2241" i="8" s="1"/>
  <c r="J2240" i="8"/>
  <c r="K2240" i="8" s="1"/>
  <c r="J2239" i="8"/>
  <c r="K2239" i="8" s="1"/>
  <c r="J2238" i="8"/>
  <c r="K2238" i="8" s="1"/>
  <c r="J2237" i="8"/>
  <c r="K2237" i="8" s="1"/>
  <c r="J2236" i="8"/>
  <c r="K2236" i="8" s="1"/>
  <c r="J2235" i="8"/>
  <c r="K2235" i="8" s="1"/>
  <c r="J2234" i="8"/>
  <c r="K2234" i="8" s="1"/>
  <c r="J2233" i="8"/>
  <c r="K2233" i="8" s="1"/>
  <c r="J2232" i="8"/>
  <c r="K2232" i="8" s="1"/>
  <c r="J2231" i="8"/>
  <c r="K2231" i="8" s="1"/>
  <c r="J2230" i="8"/>
  <c r="K2230" i="8" s="1"/>
  <c r="J2229" i="8"/>
  <c r="K2229" i="8" s="1"/>
  <c r="J2228" i="8"/>
  <c r="K2228" i="8" s="1"/>
  <c r="J2227" i="8"/>
  <c r="K2227" i="8" s="1"/>
  <c r="J2226" i="8"/>
  <c r="K2226" i="8" s="1"/>
  <c r="J2225" i="8"/>
  <c r="K2225" i="8" s="1"/>
  <c r="J2224" i="8"/>
  <c r="K2224" i="8" s="1"/>
  <c r="J2223" i="8"/>
  <c r="K2223" i="8" s="1"/>
  <c r="J2222" i="8"/>
  <c r="K2222" i="8" s="1"/>
  <c r="J2221" i="8"/>
  <c r="K2221" i="8" s="1"/>
  <c r="J2220" i="8"/>
  <c r="K2220" i="8" s="1"/>
  <c r="J2219" i="8"/>
  <c r="K2219" i="8" s="1"/>
  <c r="J2218" i="8"/>
  <c r="K2218" i="8" s="1"/>
  <c r="J2217" i="8"/>
  <c r="K2217" i="8" s="1"/>
  <c r="J2216" i="8"/>
  <c r="K2216" i="8" s="1"/>
  <c r="J2215" i="8"/>
  <c r="K2215" i="8" s="1"/>
  <c r="J2214" i="8"/>
  <c r="K2214" i="8" s="1"/>
  <c r="J2213" i="8"/>
  <c r="K2213" i="8" s="1"/>
  <c r="J2212" i="8"/>
  <c r="K2212" i="8" s="1"/>
  <c r="J2211" i="8"/>
  <c r="K2211" i="8" s="1"/>
  <c r="J2210" i="8"/>
  <c r="K2210" i="8" s="1"/>
  <c r="J2209" i="8"/>
  <c r="K2209" i="8" s="1"/>
  <c r="J2208" i="8"/>
  <c r="K2208" i="8" s="1"/>
  <c r="J2207" i="8"/>
  <c r="K2207" i="8" s="1"/>
  <c r="J2206" i="8"/>
  <c r="K2206" i="8" s="1"/>
  <c r="J2205" i="8"/>
  <c r="K2205" i="8" s="1"/>
  <c r="J2204" i="8"/>
  <c r="K2204" i="8" s="1"/>
  <c r="J2203" i="8"/>
  <c r="K2203" i="8" s="1"/>
  <c r="J2202" i="8"/>
  <c r="K2202" i="8" s="1"/>
  <c r="J2201" i="8"/>
  <c r="K2201" i="8" s="1"/>
  <c r="J2200" i="8"/>
  <c r="K2200" i="8" s="1"/>
  <c r="J2199" i="8"/>
  <c r="K2199" i="8" s="1"/>
  <c r="J2198" i="8"/>
  <c r="K2198" i="8" s="1"/>
  <c r="J2197" i="8"/>
  <c r="K2197" i="8" s="1"/>
  <c r="J2196" i="8"/>
  <c r="K2196" i="8" s="1"/>
  <c r="J2195" i="8"/>
  <c r="K2195" i="8" s="1"/>
  <c r="J2194" i="8"/>
  <c r="K2194" i="8" s="1"/>
  <c r="J2193" i="8"/>
  <c r="K2193" i="8" s="1"/>
  <c r="J2192" i="8"/>
  <c r="K2192" i="8" s="1"/>
  <c r="J2191" i="8"/>
  <c r="K2191" i="8" s="1"/>
  <c r="J2190" i="8"/>
  <c r="K2190" i="8" s="1"/>
  <c r="J2189" i="8"/>
  <c r="K2189" i="8" s="1"/>
  <c r="J2188" i="8"/>
  <c r="K2188" i="8" s="1"/>
  <c r="J2187" i="8"/>
  <c r="K2187" i="8" s="1"/>
  <c r="J2186" i="8"/>
  <c r="K2186" i="8" s="1"/>
  <c r="J2185" i="8"/>
  <c r="K2185" i="8" s="1"/>
  <c r="J2184" i="8"/>
  <c r="K2184" i="8" s="1"/>
  <c r="J2183" i="8"/>
  <c r="K2183" i="8" s="1"/>
  <c r="J2182" i="8"/>
  <c r="K2182" i="8" s="1"/>
  <c r="J2181" i="8"/>
  <c r="K2181" i="8" s="1"/>
  <c r="J2180" i="8"/>
  <c r="K2180" i="8" s="1"/>
  <c r="J2179" i="8"/>
  <c r="K2179" i="8" s="1"/>
  <c r="J2178" i="8"/>
  <c r="K2178" i="8" s="1"/>
  <c r="J2177" i="8"/>
  <c r="K2177" i="8" s="1"/>
  <c r="J2176" i="8"/>
  <c r="K2176" i="8" s="1"/>
  <c r="J2175" i="8"/>
  <c r="K2175" i="8" s="1"/>
  <c r="J2174" i="8"/>
  <c r="K2174" i="8" s="1"/>
  <c r="J2173" i="8"/>
  <c r="K2173" i="8" s="1"/>
  <c r="J2172" i="8"/>
  <c r="K2172" i="8" s="1"/>
  <c r="J2171" i="8"/>
  <c r="K2171" i="8" s="1"/>
  <c r="J2170" i="8"/>
  <c r="K2170" i="8" s="1"/>
  <c r="J2169" i="8"/>
  <c r="K2169" i="8" s="1"/>
  <c r="J2168" i="8"/>
  <c r="K2168" i="8" s="1"/>
  <c r="J2167" i="8"/>
  <c r="K2167" i="8" s="1"/>
  <c r="J2166" i="8"/>
  <c r="K2166" i="8" s="1"/>
  <c r="J2165" i="8"/>
  <c r="K2165" i="8" s="1"/>
  <c r="J2164" i="8"/>
  <c r="K2164" i="8" s="1"/>
  <c r="J2163" i="8"/>
  <c r="K2163" i="8" s="1"/>
  <c r="J2162" i="8"/>
  <c r="K2162" i="8" s="1"/>
  <c r="J2161" i="8"/>
  <c r="K2161" i="8" s="1"/>
  <c r="J2160" i="8"/>
  <c r="K2160" i="8" s="1"/>
  <c r="J2159" i="8"/>
  <c r="K2159" i="8" s="1"/>
  <c r="J2158" i="8"/>
  <c r="K2158" i="8" s="1"/>
  <c r="J2157" i="8"/>
  <c r="K2157" i="8" s="1"/>
  <c r="J2156" i="8"/>
  <c r="K2156" i="8" s="1"/>
  <c r="J2155" i="8"/>
  <c r="K2155" i="8" s="1"/>
  <c r="J2154" i="8"/>
  <c r="K2154" i="8" s="1"/>
  <c r="J2153" i="8"/>
  <c r="K2153" i="8" s="1"/>
  <c r="J2152" i="8"/>
  <c r="K2152" i="8" s="1"/>
  <c r="J2151" i="8"/>
  <c r="K2151" i="8" s="1"/>
  <c r="J2150" i="8"/>
  <c r="K2150" i="8" s="1"/>
  <c r="J2149" i="8"/>
  <c r="K2149" i="8" s="1"/>
  <c r="J2148" i="8"/>
  <c r="K2148" i="8" s="1"/>
  <c r="J2147" i="8"/>
  <c r="K2147" i="8" s="1"/>
  <c r="J2146" i="8"/>
  <c r="K2146" i="8" s="1"/>
  <c r="J2145" i="8"/>
  <c r="K2145" i="8" s="1"/>
  <c r="J2144" i="8"/>
  <c r="K2144" i="8" s="1"/>
  <c r="J2143" i="8"/>
  <c r="K2143" i="8" s="1"/>
  <c r="J2142" i="8"/>
  <c r="K2142" i="8" s="1"/>
  <c r="J2141" i="8"/>
  <c r="K2141" i="8" s="1"/>
  <c r="J2140" i="8"/>
  <c r="K2140" i="8" s="1"/>
  <c r="J2139" i="8"/>
  <c r="K2139" i="8" s="1"/>
  <c r="J2138" i="8"/>
  <c r="K2138" i="8" s="1"/>
  <c r="J2137" i="8"/>
  <c r="K2137" i="8" s="1"/>
  <c r="J2136" i="8"/>
  <c r="K2136" i="8" s="1"/>
  <c r="J2135" i="8"/>
  <c r="K2135" i="8" s="1"/>
  <c r="J2134" i="8"/>
  <c r="K2134" i="8" s="1"/>
  <c r="J2133" i="8"/>
  <c r="K2133" i="8" s="1"/>
  <c r="J2132" i="8"/>
  <c r="K2132" i="8" s="1"/>
  <c r="J2131" i="8"/>
  <c r="K2131" i="8" s="1"/>
  <c r="J2130" i="8"/>
  <c r="K2130" i="8" s="1"/>
  <c r="J2129" i="8"/>
  <c r="K2129" i="8" s="1"/>
  <c r="J2128" i="8"/>
  <c r="K2128" i="8" s="1"/>
  <c r="J2127" i="8"/>
  <c r="K2127" i="8" s="1"/>
  <c r="J2126" i="8"/>
  <c r="K2126" i="8" s="1"/>
  <c r="J2125" i="8"/>
  <c r="K2125" i="8" s="1"/>
  <c r="J2124" i="8"/>
  <c r="K2124" i="8" s="1"/>
  <c r="J2123" i="8"/>
  <c r="K2123" i="8" s="1"/>
  <c r="J2122" i="8"/>
  <c r="K2122" i="8" s="1"/>
  <c r="J2121" i="8"/>
  <c r="K2121" i="8" s="1"/>
  <c r="J2120" i="8"/>
  <c r="K2120" i="8" s="1"/>
  <c r="J2119" i="8"/>
  <c r="K2119" i="8" s="1"/>
  <c r="J2118" i="8"/>
  <c r="K2118" i="8" s="1"/>
  <c r="J2117" i="8"/>
  <c r="K2117" i="8" s="1"/>
  <c r="J2116" i="8"/>
  <c r="K2116" i="8" s="1"/>
  <c r="J2115" i="8"/>
  <c r="K2115" i="8" s="1"/>
  <c r="J2114" i="8"/>
  <c r="K2114" i="8" s="1"/>
  <c r="J2113" i="8"/>
  <c r="K2113" i="8" s="1"/>
  <c r="J2112" i="8"/>
  <c r="K2112" i="8" s="1"/>
  <c r="J2111" i="8"/>
  <c r="K2111" i="8" s="1"/>
  <c r="J2110" i="8"/>
  <c r="K2110" i="8" s="1"/>
  <c r="J2109" i="8"/>
  <c r="K2109" i="8" s="1"/>
  <c r="J2108" i="8"/>
  <c r="K2108" i="8" s="1"/>
  <c r="J2107" i="8"/>
  <c r="K2107" i="8" s="1"/>
  <c r="J2106" i="8"/>
  <c r="K2106" i="8" s="1"/>
  <c r="J2105" i="8"/>
  <c r="K2105" i="8" s="1"/>
  <c r="J2104" i="8"/>
  <c r="K2104" i="8" s="1"/>
  <c r="J2103" i="8"/>
  <c r="K2103" i="8" s="1"/>
  <c r="J2102" i="8"/>
  <c r="K2102" i="8" s="1"/>
  <c r="J2101" i="8"/>
  <c r="K2101" i="8" s="1"/>
  <c r="J2100" i="8"/>
  <c r="K2100" i="8" s="1"/>
  <c r="J2099" i="8"/>
  <c r="K2099" i="8" s="1"/>
  <c r="J2098" i="8"/>
  <c r="K2098" i="8" s="1"/>
  <c r="J2097" i="8"/>
  <c r="K2097" i="8" s="1"/>
  <c r="J2096" i="8"/>
  <c r="K2096" i="8" s="1"/>
  <c r="J2095" i="8"/>
  <c r="K2095" i="8" s="1"/>
  <c r="J2094" i="8"/>
  <c r="K2094" i="8" s="1"/>
  <c r="J2093" i="8"/>
  <c r="K2093" i="8" s="1"/>
  <c r="J2092" i="8"/>
  <c r="K2092" i="8" s="1"/>
  <c r="J2091" i="8"/>
  <c r="K2091" i="8" s="1"/>
  <c r="J2090" i="8"/>
  <c r="K2090" i="8" s="1"/>
  <c r="J2089" i="8"/>
  <c r="K2089" i="8" s="1"/>
  <c r="J2088" i="8"/>
  <c r="K2088" i="8" s="1"/>
  <c r="J2087" i="8"/>
  <c r="K2087" i="8" s="1"/>
  <c r="J2086" i="8"/>
  <c r="K2086" i="8" s="1"/>
  <c r="J2085" i="8"/>
  <c r="K2085" i="8" s="1"/>
  <c r="J2084" i="8"/>
  <c r="K2084" i="8" s="1"/>
  <c r="J2083" i="8"/>
  <c r="K2083" i="8" s="1"/>
  <c r="J2082" i="8"/>
  <c r="K2082" i="8" s="1"/>
  <c r="J2081" i="8"/>
  <c r="K2081" i="8" s="1"/>
  <c r="J2080" i="8"/>
  <c r="K2080" i="8" s="1"/>
  <c r="J2079" i="8"/>
  <c r="K2079" i="8" s="1"/>
  <c r="J2078" i="8"/>
  <c r="K2078" i="8" s="1"/>
  <c r="J2077" i="8"/>
  <c r="K2077" i="8" s="1"/>
  <c r="J2076" i="8"/>
  <c r="K2076" i="8" s="1"/>
  <c r="J2075" i="8"/>
  <c r="K2075" i="8" s="1"/>
  <c r="J2074" i="8"/>
  <c r="K2074" i="8" s="1"/>
  <c r="J2073" i="8"/>
  <c r="K2073" i="8" s="1"/>
  <c r="J2072" i="8"/>
  <c r="K2072" i="8" s="1"/>
  <c r="J2071" i="8"/>
  <c r="K2071" i="8" s="1"/>
  <c r="J2070" i="8"/>
  <c r="K2070" i="8" s="1"/>
  <c r="J2069" i="8"/>
  <c r="K2069" i="8" s="1"/>
  <c r="J2068" i="8"/>
  <c r="K2068" i="8" s="1"/>
  <c r="J2067" i="8"/>
  <c r="K2067" i="8" s="1"/>
  <c r="J2066" i="8"/>
  <c r="K2066" i="8" s="1"/>
  <c r="J2065" i="8"/>
  <c r="K2065" i="8" s="1"/>
  <c r="J2064" i="8"/>
  <c r="K2064" i="8" s="1"/>
  <c r="J2063" i="8"/>
  <c r="K2063" i="8" s="1"/>
  <c r="J2062" i="8"/>
  <c r="K2062" i="8" s="1"/>
  <c r="J2061" i="8"/>
  <c r="K2061" i="8" s="1"/>
  <c r="J2060" i="8"/>
  <c r="K2060" i="8" s="1"/>
  <c r="J2059" i="8"/>
  <c r="K2059" i="8" s="1"/>
  <c r="J2058" i="8"/>
  <c r="K2058" i="8" s="1"/>
  <c r="J2057" i="8"/>
  <c r="K2057" i="8" s="1"/>
  <c r="J2056" i="8"/>
  <c r="K2056" i="8" s="1"/>
  <c r="J2055" i="8"/>
  <c r="K2055" i="8" s="1"/>
  <c r="J2054" i="8"/>
  <c r="K2054" i="8" s="1"/>
  <c r="J2053" i="8"/>
  <c r="K2053" i="8" s="1"/>
  <c r="J2052" i="8"/>
  <c r="K2052" i="8" s="1"/>
  <c r="J2051" i="8"/>
  <c r="K2051" i="8" s="1"/>
  <c r="J2050" i="8"/>
  <c r="K2050" i="8" s="1"/>
  <c r="J2049" i="8"/>
  <c r="K2049" i="8" s="1"/>
  <c r="J2048" i="8"/>
  <c r="K2048" i="8" s="1"/>
  <c r="J2047" i="8"/>
  <c r="K2047" i="8" s="1"/>
  <c r="J2046" i="8"/>
  <c r="K2046" i="8" s="1"/>
  <c r="J2045" i="8"/>
  <c r="K2045" i="8" s="1"/>
  <c r="J2044" i="8"/>
  <c r="K2044" i="8" s="1"/>
  <c r="J2043" i="8"/>
  <c r="K2043" i="8" s="1"/>
  <c r="J2042" i="8"/>
  <c r="K2042" i="8" s="1"/>
  <c r="J2041" i="8"/>
  <c r="K2041" i="8" s="1"/>
  <c r="J2040" i="8"/>
  <c r="K2040" i="8" s="1"/>
  <c r="J2039" i="8"/>
  <c r="K2039" i="8" s="1"/>
  <c r="J2038" i="8"/>
  <c r="K2038" i="8" s="1"/>
  <c r="J2037" i="8"/>
  <c r="K2037" i="8" s="1"/>
  <c r="J2036" i="8"/>
  <c r="K2036" i="8" s="1"/>
  <c r="J2035" i="8"/>
  <c r="K2035" i="8" s="1"/>
  <c r="J2034" i="8"/>
  <c r="K2034" i="8" s="1"/>
  <c r="J2033" i="8"/>
  <c r="K2033" i="8" s="1"/>
  <c r="J2032" i="8"/>
  <c r="K2032" i="8" s="1"/>
  <c r="J2031" i="8"/>
  <c r="K2031" i="8" s="1"/>
  <c r="J2030" i="8"/>
  <c r="K2030" i="8" s="1"/>
  <c r="J2029" i="8"/>
  <c r="K2029" i="8" s="1"/>
  <c r="J2028" i="8"/>
  <c r="K2028" i="8" s="1"/>
  <c r="J2027" i="8"/>
  <c r="K2027" i="8" s="1"/>
  <c r="J2026" i="8"/>
  <c r="K2026" i="8" s="1"/>
  <c r="J2025" i="8"/>
  <c r="K2025" i="8" s="1"/>
  <c r="J2024" i="8"/>
  <c r="K2024" i="8" s="1"/>
  <c r="J2023" i="8"/>
  <c r="K2023" i="8" s="1"/>
  <c r="J2022" i="8"/>
  <c r="K2022" i="8" s="1"/>
  <c r="J2021" i="8"/>
  <c r="K2021" i="8" s="1"/>
  <c r="J2020" i="8"/>
  <c r="K2020" i="8" s="1"/>
  <c r="J2019" i="8"/>
  <c r="K2019" i="8" s="1"/>
  <c r="J2018" i="8"/>
  <c r="K2018" i="8" s="1"/>
  <c r="J2017" i="8"/>
  <c r="K2017" i="8" s="1"/>
  <c r="J2016" i="8"/>
  <c r="K2016" i="8" s="1"/>
  <c r="J2015" i="8"/>
  <c r="K2015" i="8" s="1"/>
  <c r="J2014" i="8"/>
  <c r="K2014" i="8" s="1"/>
  <c r="J2013" i="8"/>
  <c r="K2013" i="8" s="1"/>
  <c r="J2012" i="8"/>
  <c r="K2012" i="8" s="1"/>
  <c r="J2011" i="8"/>
  <c r="K2011" i="8" s="1"/>
  <c r="J2010" i="8"/>
  <c r="K2010" i="8" s="1"/>
  <c r="J2009" i="8"/>
  <c r="K2009" i="8" s="1"/>
  <c r="J2008" i="8"/>
  <c r="K2008" i="8" s="1"/>
  <c r="J2007" i="8"/>
  <c r="K2007" i="8" s="1"/>
  <c r="J2006" i="8"/>
  <c r="K2006" i="8" s="1"/>
  <c r="J2005" i="8"/>
  <c r="K2005" i="8" s="1"/>
  <c r="J2004" i="8"/>
  <c r="K2004" i="8" s="1"/>
  <c r="J2003" i="8"/>
  <c r="K2003" i="8" s="1"/>
  <c r="J2002" i="8"/>
  <c r="K2002" i="8" s="1"/>
  <c r="J2001" i="8"/>
  <c r="K2001" i="8" s="1"/>
  <c r="J2000" i="8"/>
  <c r="K2000" i="8" s="1"/>
  <c r="J1999" i="8"/>
  <c r="K1999" i="8" s="1"/>
  <c r="J1998" i="8"/>
  <c r="K1998" i="8" s="1"/>
  <c r="J1997" i="8"/>
  <c r="K1997" i="8" s="1"/>
  <c r="J1996" i="8"/>
  <c r="K1996" i="8" s="1"/>
  <c r="J1995" i="8"/>
  <c r="K1995" i="8" s="1"/>
  <c r="J1994" i="8"/>
  <c r="K1994" i="8" s="1"/>
  <c r="J1993" i="8"/>
  <c r="K1993" i="8" s="1"/>
  <c r="J1992" i="8"/>
  <c r="K1992" i="8" s="1"/>
  <c r="J1991" i="8"/>
  <c r="K1991" i="8" s="1"/>
  <c r="J1990" i="8"/>
  <c r="K1990" i="8" s="1"/>
  <c r="J1989" i="8"/>
  <c r="K1989" i="8" s="1"/>
  <c r="J1988" i="8"/>
  <c r="K1988" i="8" s="1"/>
  <c r="J1987" i="8"/>
  <c r="K1987" i="8" s="1"/>
  <c r="J1986" i="8"/>
  <c r="K1986" i="8" s="1"/>
  <c r="J1985" i="8"/>
  <c r="K1985" i="8" s="1"/>
  <c r="J1984" i="8"/>
  <c r="K1984" i="8" s="1"/>
  <c r="J1983" i="8"/>
  <c r="K1983" i="8" s="1"/>
  <c r="J1982" i="8"/>
  <c r="K1982" i="8" s="1"/>
  <c r="J1981" i="8"/>
  <c r="K1981" i="8" s="1"/>
  <c r="J1980" i="8"/>
  <c r="K1980" i="8" s="1"/>
  <c r="J1979" i="8"/>
  <c r="K1979" i="8" s="1"/>
  <c r="J1978" i="8"/>
  <c r="K1978" i="8" s="1"/>
  <c r="J1977" i="8"/>
  <c r="K1977" i="8" s="1"/>
  <c r="J1976" i="8"/>
  <c r="K1976" i="8" s="1"/>
  <c r="J1975" i="8"/>
  <c r="K1975" i="8" s="1"/>
  <c r="J1974" i="8"/>
  <c r="K1974" i="8" s="1"/>
  <c r="J1973" i="8"/>
  <c r="K1973" i="8" s="1"/>
  <c r="J1972" i="8"/>
  <c r="K1972" i="8" s="1"/>
  <c r="J1971" i="8"/>
  <c r="K1971" i="8" s="1"/>
  <c r="J1970" i="8"/>
  <c r="K1970" i="8" s="1"/>
  <c r="J1969" i="8"/>
  <c r="K1969" i="8" s="1"/>
  <c r="J1968" i="8"/>
  <c r="K1968" i="8" s="1"/>
  <c r="J1967" i="8"/>
  <c r="K1967" i="8" s="1"/>
  <c r="J1966" i="8"/>
  <c r="K1966" i="8" s="1"/>
  <c r="J1965" i="8"/>
  <c r="K1965" i="8" s="1"/>
  <c r="J1964" i="8"/>
  <c r="K1964" i="8" s="1"/>
  <c r="J1963" i="8"/>
  <c r="K1963" i="8" s="1"/>
  <c r="J1962" i="8"/>
  <c r="K1962" i="8" s="1"/>
  <c r="J1961" i="8"/>
  <c r="K1961" i="8" s="1"/>
  <c r="J1960" i="8"/>
  <c r="K1960" i="8" s="1"/>
  <c r="J1959" i="8"/>
  <c r="K1959" i="8" s="1"/>
  <c r="J1958" i="8"/>
  <c r="K1958" i="8" s="1"/>
  <c r="J1957" i="8"/>
  <c r="K1957" i="8" s="1"/>
  <c r="J1956" i="8"/>
  <c r="K1956" i="8" s="1"/>
  <c r="J1955" i="8"/>
  <c r="K1955" i="8" s="1"/>
  <c r="J1954" i="8"/>
  <c r="K1954" i="8" s="1"/>
  <c r="J1953" i="8"/>
  <c r="K1953" i="8" s="1"/>
  <c r="J1952" i="8"/>
  <c r="K1952" i="8" s="1"/>
  <c r="J1951" i="8"/>
  <c r="K1951" i="8" s="1"/>
  <c r="J1950" i="8"/>
  <c r="K1950" i="8" s="1"/>
  <c r="J1949" i="8"/>
  <c r="K1949" i="8" s="1"/>
  <c r="J1948" i="8"/>
  <c r="K1948" i="8" s="1"/>
  <c r="J1947" i="8"/>
  <c r="K1947" i="8" s="1"/>
  <c r="J1946" i="8"/>
  <c r="K1946" i="8" s="1"/>
  <c r="J1945" i="8"/>
  <c r="K1945" i="8" s="1"/>
  <c r="J1944" i="8"/>
  <c r="K1944" i="8" s="1"/>
  <c r="J1943" i="8"/>
  <c r="K1943" i="8" s="1"/>
  <c r="J1942" i="8"/>
  <c r="K1942" i="8" s="1"/>
  <c r="J1941" i="8"/>
  <c r="K1941" i="8" s="1"/>
  <c r="J1940" i="8"/>
  <c r="K1940" i="8" s="1"/>
  <c r="J1939" i="8"/>
  <c r="K1939" i="8" s="1"/>
  <c r="J1938" i="8"/>
  <c r="K1938" i="8" s="1"/>
  <c r="J1937" i="8"/>
  <c r="K1937" i="8" s="1"/>
  <c r="J1936" i="8"/>
  <c r="K1936" i="8" s="1"/>
  <c r="J1935" i="8"/>
  <c r="K1935" i="8" s="1"/>
  <c r="J1934" i="8"/>
  <c r="K1934" i="8" s="1"/>
  <c r="J1933" i="8"/>
  <c r="K1933" i="8" s="1"/>
  <c r="J1932" i="8"/>
  <c r="K1932" i="8" s="1"/>
  <c r="J1931" i="8"/>
  <c r="K1931" i="8" s="1"/>
  <c r="J1930" i="8"/>
  <c r="K1930" i="8" s="1"/>
  <c r="J1929" i="8"/>
  <c r="K1929" i="8" s="1"/>
  <c r="J1928" i="8"/>
  <c r="K1928" i="8" s="1"/>
  <c r="J1927" i="8"/>
  <c r="K1927" i="8" s="1"/>
  <c r="J1926" i="8"/>
  <c r="K1926" i="8" s="1"/>
  <c r="J1925" i="8"/>
  <c r="K1925" i="8" s="1"/>
  <c r="J1924" i="8"/>
  <c r="K1924" i="8" s="1"/>
  <c r="J1923" i="8"/>
  <c r="K1923" i="8" s="1"/>
  <c r="J1922" i="8"/>
  <c r="K1922" i="8" s="1"/>
  <c r="J1921" i="8"/>
  <c r="K1921" i="8" s="1"/>
  <c r="J1920" i="8"/>
  <c r="K1920" i="8" s="1"/>
  <c r="J1919" i="8"/>
  <c r="K1919" i="8" s="1"/>
  <c r="J1918" i="8"/>
  <c r="K1918" i="8" s="1"/>
  <c r="J1917" i="8"/>
  <c r="K1917" i="8" s="1"/>
  <c r="J1916" i="8"/>
  <c r="K1916" i="8" s="1"/>
  <c r="J1915" i="8"/>
  <c r="K1915" i="8" s="1"/>
  <c r="J1914" i="8"/>
  <c r="K1914" i="8" s="1"/>
  <c r="J1913" i="8"/>
  <c r="K1913" i="8" s="1"/>
  <c r="J1912" i="8"/>
  <c r="K1912" i="8" s="1"/>
  <c r="J1911" i="8"/>
  <c r="K1911" i="8" s="1"/>
  <c r="J1910" i="8"/>
  <c r="K1910" i="8" s="1"/>
  <c r="J1909" i="8"/>
  <c r="K1909" i="8" s="1"/>
  <c r="J1908" i="8"/>
  <c r="K1908" i="8" s="1"/>
  <c r="J1907" i="8"/>
  <c r="K1907" i="8" s="1"/>
  <c r="J1906" i="8"/>
  <c r="K1906" i="8" s="1"/>
  <c r="J1905" i="8"/>
  <c r="K1905" i="8" s="1"/>
  <c r="J1904" i="8"/>
  <c r="K1904" i="8" s="1"/>
  <c r="J1903" i="8"/>
  <c r="K1903" i="8" s="1"/>
  <c r="J1902" i="8"/>
  <c r="K1902" i="8" s="1"/>
  <c r="J1901" i="8"/>
  <c r="K1901" i="8" s="1"/>
  <c r="J1900" i="8"/>
  <c r="K1900" i="8" s="1"/>
  <c r="J1899" i="8"/>
  <c r="K1899" i="8" s="1"/>
  <c r="J1898" i="8"/>
  <c r="K1898" i="8" s="1"/>
  <c r="J1897" i="8"/>
  <c r="K1897" i="8" s="1"/>
  <c r="J1896" i="8"/>
  <c r="K1896" i="8" s="1"/>
  <c r="J1895" i="8"/>
  <c r="K1895" i="8" s="1"/>
  <c r="J1894" i="8"/>
  <c r="K1894" i="8" s="1"/>
  <c r="J1893" i="8"/>
  <c r="K1893" i="8" s="1"/>
  <c r="J1892" i="8"/>
  <c r="K1892" i="8" s="1"/>
  <c r="J1891" i="8"/>
  <c r="K1891" i="8" s="1"/>
  <c r="J1890" i="8"/>
  <c r="K1890" i="8" s="1"/>
  <c r="J1889" i="8"/>
  <c r="K1889" i="8" s="1"/>
  <c r="J1888" i="8"/>
  <c r="K1888" i="8" s="1"/>
  <c r="J1887" i="8"/>
  <c r="K1887" i="8" s="1"/>
  <c r="J1886" i="8"/>
  <c r="K1886" i="8" s="1"/>
  <c r="J1885" i="8"/>
  <c r="K1885" i="8" s="1"/>
  <c r="J1884" i="8"/>
  <c r="K1884" i="8" s="1"/>
  <c r="J1883" i="8"/>
  <c r="K1883" i="8" s="1"/>
  <c r="J1882" i="8"/>
  <c r="K1882" i="8" s="1"/>
  <c r="J1881" i="8"/>
  <c r="K1881" i="8" s="1"/>
  <c r="J1880" i="8"/>
  <c r="K1880" i="8" s="1"/>
  <c r="J1879" i="8"/>
  <c r="K1879" i="8" s="1"/>
  <c r="J1878" i="8"/>
  <c r="K1878" i="8" s="1"/>
  <c r="J1877" i="8"/>
  <c r="K1877" i="8" s="1"/>
  <c r="J1876" i="8"/>
  <c r="K1876" i="8" s="1"/>
  <c r="J1875" i="8"/>
  <c r="K1875" i="8" s="1"/>
  <c r="J1874" i="8"/>
  <c r="K1874" i="8" s="1"/>
  <c r="J1873" i="8"/>
  <c r="K1873" i="8" s="1"/>
  <c r="J1872" i="8"/>
  <c r="K1872" i="8" s="1"/>
  <c r="J1871" i="8"/>
  <c r="K1871" i="8" s="1"/>
  <c r="J1870" i="8"/>
  <c r="K1870" i="8" s="1"/>
  <c r="J1869" i="8"/>
  <c r="K1869" i="8" s="1"/>
  <c r="J1868" i="8"/>
  <c r="K1868" i="8" s="1"/>
  <c r="J1867" i="8"/>
  <c r="K1867" i="8" s="1"/>
  <c r="J1866" i="8"/>
  <c r="K1866" i="8" s="1"/>
  <c r="J1865" i="8"/>
  <c r="K1865" i="8" s="1"/>
  <c r="J1864" i="8"/>
  <c r="K1864" i="8" s="1"/>
  <c r="J1863" i="8"/>
  <c r="K1863" i="8" s="1"/>
  <c r="J1862" i="8"/>
  <c r="K1862" i="8" s="1"/>
  <c r="J1861" i="8"/>
  <c r="K1861" i="8" s="1"/>
  <c r="J1860" i="8"/>
  <c r="K1860" i="8" s="1"/>
  <c r="J1859" i="8"/>
  <c r="K1859" i="8" s="1"/>
  <c r="J1858" i="8"/>
  <c r="K1858" i="8" s="1"/>
  <c r="J1857" i="8"/>
  <c r="K1857" i="8" s="1"/>
  <c r="J1856" i="8"/>
  <c r="K1856" i="8" s="1"/>
  <c r="J1855" i="8"/>
  <c r="K1855" i="8" s="1"/>
  <c r="J1854" i="8"/>
  <c r="K1854" i="8" s="1"/>
  <c r="J1853" i="8"/>
  <c r="K1853" i="8" s="1"/>
  <c r="J1852" i="8"/>
  <c r="K1852" i="8" s="1"/>
  <c r="J1851" i="8"/>
  <c r="K1851" i="8" s="1"/>
  <c r="J1850" i="8"/>
  <c r="K1850" i="8" s="1"/>
  <c r="J1849" i="8"/>
  <c r="K1849" i="8" s="1"/>
  <c r="J1848" i="8"/>
  <c r="K1848" i="8" s="1"/>
  <c r="J1847" i="8"/>
  <c r="K1847" i="8" s="1"/>
  <c r="J1846" i="8"/>
  <c r="K1846" i="8" s="1"/>
  <c r="J1845" i="8"/>
  <c r="K1845" i="8" s="1"/>
  <c r="J1844" i="8"/>
  <c r="K1844" i="8" s="1"/>
  <c r="J1843" i="8"/>
  <c r="K1843" i="8" s="1"/>
  <c r="J1842" i="8"/>
  <c r="K1842" i="8" s="1"/>
  <c r="J1841" i="8"/>
  <c r="K1841" i="8" s="1"/>
  <c r="J1840" i="8"/>
  <c r="K1840" i="8" s="1"/>
  <c r="J1839" i="8"/>
  <c r="K1839" i="8" s="1"/>
  <c r="J1838" i="8"/>
  <c r="K1838" i="8" s="1"/>
  <c r="J1837" i="8"/>
  <c r="K1837" i="8" s="1"/>
  <c r="J1836" i="8"/>
  <c r="K1836" i="8" s="1"/>
  <c r="J1835" i="8"/>
  <c r="K1835" i="8" s="1"/>
  <c r="J1834" i="8"/>
  <c r="K1834" i="8" s="1"/>
  <c r="J1833" i="8"/>
  <c r="K1833" i="8" s="1"/>
  <c r="J1832" i="8"/>
  <c r="K1832" i="8" s="1"/>
  <c r="J1831" i="8"/>
  <c r="K1831" i="8" s="1"/>
  <c r="J1830" i="8"/>
  <c r="K1830" i="8" s="1"/>
  <c r="J1829" i="8"/>
  <c r="K1829" i="8" s="1"/>
  <c r="J1828" i="8"/>
  <c r="K1828" i="8" s="1"/>
  <c r="J1827" i="8"/>
  <c r="K1827" i="8" s="1"/>
  <c r="J1826" i="8"/>
  <c r="K1826" i="8" s="1"/>
  <c r="J1825" i="8"/>
  <c r="K1825" i="8" s="1"/>
  <c r="J1824" i="8"/>
  <c r="K1824" i="8" s="1"/>
  <c r="J1823" i="8"/>
  <c r="K1823" i="8" s="1"/>
  <c r="J1822" i="8"/>
  <c r="K1822" i="8" s="1"/>
  <c r="J1821" i="8"/>
  <c r="K1821" i="8" s="1"/>
  <c r="J1820" i="8"/>
  <c r="K1820" i="8" s="1"/>
  <c r="J1819" i="8"/>
  <c r="K1819" i="8" s="1"/>
  <c r="J1818" i="8"/>
  <c r="K1818" i="8" s="1"/>
  <c r="J1817" i="8"/>
  <c r="K1817" i="8" s="1"/>
  <c r="J1816" i="8"/>
  <c r="K1816" i="8" s="1"/>
  <c r="J1815" i="8"/>
  <c r="K1815" i="8" s="1"/>
  <c r="J1814" i="8"/>
  <c r="K1814" i="8" s="1"/>
  <c r="J1813" i="8"/>
  <c r="K1813" i="8" s="1"/>
  <c r="J1812" i="8"/>
  <c r="K1812" i="8" s="1"/>
  <c r="J1811" i="8"/>
  <c r="K1811" i="8" s="1"/>
  <c r="J1810" i="8"/>
  <c r="K1810" i="8" s="1"/>
  <c r="J1809" i="8"/>
  <c r="K1809" i="8" s="1"/>
  <c r="J1808" i="8"/>
  <c r="K1808" i="8" s="1"/>
  <c r="J1807" i="8"/>
  <c r="K1807" i="8" s="1"/>
  <c r="J1806" i="8"/>
  <c r="K1806" i="8" s="1"/>
  <c r="J1805" i="8"/>
  <c r="K1805" i="8" s="1"/>
  <c r="J1804" i="8"/>
  <c r="K1804" i="8" s="1"/>
  <c r="J1803" i="8"/>
  <c r="K1803" i="8" s="1"/>
  <c r="J1802" i="8"/>
  <c r="K1802" i="8" s="1"/>
  <c r="J1801" i="8"/>
  <c r="K1801" i="8" s="1"/>
  <c r="J1800" i="8"/>
  <c r="K1800" i="8" s="1"/>
  <c r="J1799" i="8"/>
  <c r="K1799" i="8" s="1"/>
  <c r="J1798" i="8"/>
  <c r="K1798" i="8" s="1"/>
  <c r="J1797" i="8"/>
  <c r="K1797" i="8" s="1"/>
  <c r="J1796" i="8"/>
  <c r="K1796" i="8" s="1"/>
  <c r="J1795" i="8"/>
  <c r="K1795" i="8" s="1"/>
  <c r="J1794" i="8"/>
  <c r="K1794" i="8" s="1"/>
  <c r="J1793" i="8"/>
  <c r="K1793" i="8" s="1"/>
  <c r="J1792" i="8"/>
  <c r="K1792" i="8" s="1"/>
  <c r="J1791" i="8"/>
  <c r="K1791" i="8" s="1"/>
  <c r="J1790" i="8"/>
  <c r="K1790" i="8" s="1"/>
  <c r="J1789" i="8"/>
  <c r="K1789" i="8" s="1"/>
  <c r="J1788" i="8"/>
  <c r="K1788" i="8" s="1"/>
  <c r="J1787" i="8"/>
  <c r="K1787" i="8" s="1"/>
  <c r="J1786" i="8"/>
  <c r="K1786" i="8" s="1"/>
  <c r="J1785" i="8"/>
  <c r="K1785" i="8" s="1"/>
  <c r="J1784" i="8"/>
  <c r="K1784" i="8" s="1"/>
  <c r="J1783" i="8"/>
  <c r="K1783" i="8" s="1"/>
  <c r="J1782" i="8"/>
  <c r="K1782" i="8" s="1"/>
  <c r="J1781" i="8"/>
  <c r="K1781" i="8" s="1"/>
  <c r="J1780" i="8"/>
  <c r="K1780" i="8" s="1"/>
  <c r="J1779" i="8"/>
  <c r="K1779" i="8" s="1"/>
  <c r="J1778" i="8"/>
  <c r="K1778" i="8" s="1"/>
  <c r="J1777" i="8"/>
  <c r="K1777" i="8" s="1"/>
  <c r="J1776" i="8"/>
  <c r="K1776" i="8" s="1"/>
  <c r="J1775" i="8"/>
  <c r="K1775" i="8" s="1"/>
  <c r="J1774" i="8"/>
  <c r="K1774" i="8" s="1"/>
  <c r="J1773" i="8"/>
  <c r="K1773" i="8" s="1"/>
  <c r="J1772" i="8"/>
  <c r="K1772" i="8" s="1"/>
  <c r="J1771" i="8"/>
  <c r="K1771" i="8" s="1"/>
  <c r="J1770" i="8"/>
  <c r="K1770" i="8" s="1"/>
  <c r="J1769" i="8"/>
  <c r="K1769" i="8" s="1"/>
  <c r="J1768" i="8"/>
  <c r="K1768" i="8" s="1"/>
  <c r="J1767" i="8"/>
  <c r="K1767" i="8" s="1"/>
  <c r="J1766" i="8"/>
  <c r="K1766" i="8" s="1"/>
  <c r="J1765" i="8"/>
  <c r="K1765" i="8" s="1"/>
  <c r="J1764" i="8"/>
  <c r="K1764" i="8" s="1"/>
  <c r="J1763" i="8"/>
  <c r="K1763" i="8" s="1"/>
  <c r="J1762" i="8"/>
  <c r="K1762" i="8" s="1"/>
  <c r="J1761" i="8"/>
  <c r="K1761" i="8" s="1"/>
  <c r="J1760" i="8"/>
  <c r="K1760" i="8" s="1"/>
  <c r="J1759" i="8"/>
  <c r="K1759" i="8" s="1"/>
  <c r="J1758" i="8"/>
  <c r="K1758" i="8" s="1"/>
  <c r="J1757" i="8"/>
  <c r="K1757" i="8" s="1"/>
  <c r="J1756" i="8"/>
  <c r="K1756" i="8" s="1"/>
  <c r="J1755" i="8"/>
  <c r="K1755" i="8" s="1"/>
  <c r="J1754" i="8"/>
  <c r="K1754" i="8" s="1"/>
  <c r="J1753" i="8"/>
  <c r="K1753" i="8" s="1"/>
  <c r="J1752" i="8"/>
  <c r="K1752" i="8" s="1"/>
  <c r="J1751" i="8"/>
  <c r="K1751" i="8" s="1"/>
  <c r="J1750" i="8"/>
  <c r="K1750" i="8" s="1"/>
  <c r="J1749" i="8"/>
  <c r="K1749" i="8" s="1"/>
  <c r="J1748" i="8"/>
  <c r="K1748" i="8" s="1"/>
  <c r="J1747" i="8"/>
  <c r="K1747" i="8" s="1"/>
  <c r="J1746" i="8"/>
  <c r="K1746" i="8" s="1"/>
  <c r="J1745" i="8"/>
  <c r="K1745" i="8" s="1"/>
  <c r="J1744" i="8"/>
  <c r="K1744" i="8" s="1"/>
  <c r="J1743" i="8"/>
  <c r="K1743" i="8" s="1"/>
  <c r="J1742" i="8"/>
  <c r="K1742" i="8" s="1"/>
  <c r="J1741" i="8"/>
  <c r="K1741" i="8" s="1"/>
  <c r="J1740" i="8"/>
  <c r="K1740" i="8" s="1"/>
  <c r="J1739" i="8"/>
  <c r="K1739" i="8" s="1"/>
  <c r="J1738" i="8"/>
  <c r="K1738" i="8" s="1"/>
  <c r="J1737" i="8"/>
  <c r="K1737" i="8" s="1"/>
  <c r="J1736" i="8"/>
  <c r="K1736" i="8" s="1"/>
  <c r="J1735" i="8"/>
  <c r="K1735" i="8" s="1"/>
  <c r="J1734" i="8"/>
  <c r="K1734" i="8" s="1"/>
  <c r="J1733" i="8"/>
  <c r="K1733" i="8" s="1"/>
  <c r="J1732" i="8"/>
  <c r="K1732" i="8" s="1"/>
  <c r="J1731" i="8"/>
  <c r="K1731" i="8" s="1"/>
  <c r="J1730" i="8"/>
  <c r="K1730" i="8" s="1"/>
  <c r="J1729" i="8"/>
  <c r="K1729" i="8" s="1"/>
  <c r="J1728" i="8"/>
  <c r="K1728" i="8" s="1"/>
  <c r="J1727" i="8"/>
  <c r="K1727" i="8" s="1"/>
  <c r="J1726" i="8"/>
  <c r="K1726" i="8" s="1"/>
  <c r="J1725" i="8"/>
  <c r="K1725" i="8" s="1"/>
  <c r="J1724" i="8"/>
  <c r="K1724" i="8" s="1"/>
  <c r="J1723" i="8"/>
  <c r="K1723" i="8" s="1"/>
  <c r="J1722" i="8"/>
  <c r="K1722" i="8" s="1"/>
  <c r="J1721" i="8"/>
  <c r="K1721" i="8" s="1"/>
  <c r="J1720" i="8"/>
  <c r="K1720" i="8" s="1"/>
  <c r="J1719" i="8"/>
  <c r="K1719" i="8" s="1"/>
  <c r="J1718" i="8"/>
  <c r="K1718" i="8" s="1"/>
  <c r="J1717" i="8"/>
  <c r="K1717" i="8" s="1"/>
  <c r="J1716" i="8"/>
  <c r="K1716" i="8" s="1"/>
  <c r="J1715" i="8"/>
  <c r="K1715" i="8" s="1"/>
  <c r="J1714" i="8"/>
  <c r="K1714" i="8" s="1"/>
  <c r="J1713" i="8"/>
  <c r="K1713" i="8" s="1"/>
  <c r="J1712" i="8"/>
  <c r="K1712" i="8" s="1"/>
  <c r="J1711" i="8"/>
  <c r="K1711" i="8" s="1"/>
  <c r="J1710" i="8"/>
  <c r="K1710" i="8" s="1"/>
  <c r="J1709" i="8"/>
  <c r="K1709" i="8" s="1"/>
  <c r="J1708" i="8"/>
  <c r="K1708" i="8" s="1"/>
  <c r="J1707" i="8"/>
  <c r="K1707" i="8" s="1"/>
  <c r="J1706" i="8"/>
  <c r="K1706" i="8" s="1"/>
  <c r="J1705" i="8"/>
  <c r="K1705" i="8" s="1"/>
  <c r="J1704" i="8"/>
  <c r="K1704" i="8" s="1"/>
  <c r="J1703" i="8"/>
  <c r="K1703" i="8" s="1"/>
  <c r="J1702" i="8"/>
  <c r="K1702" i="8" s="1"/>
  <c r="J1701" i="8"/>
  <c r="K1701" i="8" s="1"/>
  <c r="J1700" i="8"/>
  <c r="K1700" i="8" s="1"/>
  <c r="J1699" i="8"/>
  <c r="K1699" i="8" s="1"/>
  <c r="J1698" i="8"/>
  <c r="K1698" i="8" s="1"/>
  <c r="J1697" i="8"/>
  <c r="K1697" i="8" s="1"/>
  <c r="J1696" i="8"/>
  <c r="K1696" i="8" s="1"/>
  <c r="J1695" i="8"/>
  <c r="K1695" i="8" s="1"/>
  <c r="J1694" i="8"/>
  <c r="K1694" i="8" s="1"/>
  <c r="J1693" i="8"/>
  <c r="K1693" i="8" s="1"/>
  <c r="J1692" i="8"/>
  <c r="K1692" i="8" s="1"/>
  <c r="J1691" i="8"/>
  <c r="K1691" i="8" s="1"/>
  <c r="J1690" i="8"/>
  <c r="K1690" i="8" s="1"/>
  <c r="J1689" i="8"/>
  <c r="K1689" i="8" s="1"/>
  <c r="J1688" i="8"/>
  <c r="K1688" i="8" s="1"/>
  <c r="J1687" i="8"/>
  <c r="K1687" i="8" s="1"/>
  <c r="J1686" i="8"/>
  <c r="K1686" i="8" s="1"/>
  <c r="J1685" i="8"/>
  <c r="K1685" i="8" s="1"/>
  <c r="J1684" i="8"/>
  <c r="K1684" i="8" s="1"/>
  <c r="J1683" i="8"/>
  <c r="K1683" i="8" s="1"/>
  <c r="J1682" i="8"/>
  <c r="K1682" i="8" s="1"/>
  <c r="J1681" i="8"/>
  <c r="K1681" i="8" s="1"/>
  <c r="J1680" i="8"/>
  <c r="K1680" i="8" s="1"/>
  <c r="J1679" i="8"/>
  <c r="K1679" i="8" s="1"/>
  <c r="J1678" i="8"/>
  <c r="K1678" i="8" s="1"/>
  <c r="J1677" i="8"/>
  <c r="K1677" i="8" s="1"/>
  <c r="J1676" i="8"/>
  <c r="K1676" i="8" s="1"/>
  <c r="J1675" i="8"/>
  <c r="K1675" i="8" s="1"/>
  <c r="J1674" i="8"/>
  <c r="K1674" i="8" s="1"/>
  <c r="J1673" i="8"/>
  <c r="K1673" i="8" s="1"/>
  <c r="J1672" i="8"/>
  <c r="K1672" i="8" s="1"/>
  <c r="J1671" i="8"/>
  <c r="K1671" i="8" s="1"/>
  <c r="J1670" i="8"/>
  <c r="K1670" i="8" s="1"/>
  <c r="J1669" i="8"/>
  <c r="K1669" i="8" s="1"/>
  <c r="J1668" i="8"/>
  <c r="K1668" i="8" s="1"/>
  <c r="J1667" i="8"/>
  <c r="K1667" i="8" s="1"/>
  <c r="J1666" i="8"/>
  <c r="K1666" i="8" s="1"/>
  <c r="J1665" i="8"/>
  <c r="K1665" i="8" s="1"/>
  <c r="J1664" i="8"/>
  <c r="K1664" i="8" s="1"/>
  <c r="J1663" i="8"/>
  <c r="K1663" i="8" s="1"/>
  <c r="J1662" i="8"/>
  <c r="K1662" i="8" s="1"/>
  <c r="J1661" i="8"/>
  <c r="K1661" i="8" s="1"/>
  <c r="J1660" i="8"/>
  <c r="K1660" i="8" s="1"/>
  <c r="J1659" i="8"/>
  <c r="K1659" i="8" s="1"/>
  <c r="J1658" i="8"/>
  <c r="K1658" i="8" s="1"/>
  <c r="J1657" i="8"/>
  <c r="K1657" i="8" s="1"/>
  <c r="J1656" i="8"/>
  <c r="K1656" i="8" s="1"/>
  <c r="J1655" i="8"/>
  <c r="K1655" i="8" s="1"/>
  <c r="J1654" i="8"/>
  <c r="K1654" i="8" s="1"/>
  <c r="J1653" i="8"/>
  <c r="K1653" i="8" s="1"/>
  <c r="J1652" i="8"/>
  <c r="K1652" i="8" s="1"/>
  <c r="J1651" i="8"/>
  <c r="K1651" i="8" s="1"/>
  <c r="J1650" i="8"/>
  <c r="K1650" i="8" s="1"/>
  <c r="J1649" i="8"/>
  <c r="K1649" i="8" s="1"/>
  <c r="J1648" i="8"/>
  <c r="K1648" i="8" s="1"/>
  <c r="J1647" i="8"/>
  <c r="K1647" i="8" s="1"/>
  <c r="J1646" i="8"/>
  <c r="K1646" i="8" s="1"/>
  <c r="J1645" i="8"/>
  <c r="K1645" i="8" s="1"/>
  <c r="J1644" i="8"/>
  <c r="K1644" i="8" s="1"/>
  <c r="J1643" i="8"/>
  <c r="K1643" i="8" s="1"/>
  <c r="J1642" i="8"/>
  <c r="K1642" i="8" s="1"/>
  <c r="J1641" i="8"/>
  <c r="K1641" i="8" s="1"/>
  <c r="J1640" i="8"/>
  <c r="K1640" i="8" s="1"/>
  <c r="J1639" i="8"/>
  <c r="K1639" i="8" s="1"/>
  <c r="J1638" i="8"/>
  <c r="K1638" i="8" s="1"/>
  <c r="J1637" i="8"/>
  <c r="K1637" i="8" s="1"/>
  <c r="J1636" i="8"/>
  <c r="K1636" i="8" s="1"/>
  <c r="J1635" i="8"/>
  <c r="K1635" i="8" s="1"/>
  <c r="J1634" i="8"/>
  <c r="K1634" i="8" s="1"/>
  <c r="J1633" i="8"/>
  <c r="K1633" i="8" s="1"/>
  <c r="J1632" i="8"/>
  <c r="K1632" i="8" s="1"/>
  <c r="J1631" i="8"/>
  <c r="K1631" i="8" s="1"/>
  <c r="J1630" i="8"/>
  <c r="K1630" i="8" s="1"/>
  <c r="J1629" i="8"/>
  <c r="K1629" i="8" s="1"/>
  <c r="J1628" i="8"/>
  <c r="K1628" i="8" s="1"/>
  <c r="J1627" i="8"/>
  <c r="K1627" i="8" s="1"/>
  <c r="J1626" i="8"/>
  <c r="K1626" i="8" s="1"/>
  <c r="J1625" i="8"/>
  <c r="K1625" i="8" s="1"/>
  <c r="J1624" i="8"/>
  <c r="K1624" i="8" s="1"/>
  <c r="J1623" i="8"/>
  <c r="K1623" i="8" s="1"/>
  <c r="J1622" i="8"/>
  <c r="K1622" i="8" s="1"/>
  <c r="J1621" i="8"/>
  <c r="K1621" i="8" s="1"/>
  <c r="J1620" i="8"/>
  <c r="K1620" i="8" s="1"/>
  <c r="J1619" i="8"/>
  <c r="K1619" i="8" s="1"/>
  <c r="J1618" i="8"/>
  <c r="K1618" i="8" s="1"/>
  <c r="J1617" i="8"/>
  <c r="K1617" i="8" s="1"/>
  <c r="J1616" i="8"/>
  <c r="K1616" i="8" s="1"/>
  <c r="J1615" i="8"/>
  <c r="K1615" i="8" s="1"/>
  <c r="J1614" i="8"/>
  <c r="K1614" i="8" s="1"/>
  <c r="J1613" i="8"/>
  <c r="K1613" i="8" s="1"/>
  <c r="J1612" i="8"/>
  <c r="K1612" i="8" s="1"/>
  <c r="J1611" i="8"/>
  <c r="K1611" i="8" s="1"/>
  <c r="J1610" i="8"/>
  <c r="K1610" i="8" s="1"/>
  <c r="J1609" i="8"/>
  <c r="K1609" i="8" s="1"/>
  <c r="J1608" i="8"/>
  <c r="K1608" i="8" s="1"/>
  <c r="J1607" i="8"/>
  <c r="K1607" i="8" s="1"/>
  <c r="J1606" i="8"/>
  <c r="K1606" i="8" s="1"/>
  <c r="J1605" i="8"/>
  <c r="K1605" i="8" s="1"/>
  <c r="J1604" i="8"/>
  <c r="K1604" i="8" s="1"/>
  <c r="J1603" i="8"/>
  <c r="K1603" i="8" s="1"/>
  <c r="J1602" i="8"/>
  <c r="K1602" i="8" s="1"/>
  <c r="J1601" i="8"/>
  <c r="K1601" i="8" s="1"/>
  <c r="J1600" i="8"/>
  <c r="K1600" i="8" s="1"/>
  <c r="J1599" i="8"/>
  <c r="K1599" i="8" s="1"/>
  <c r="J1598" i="8"/>
  <c r="K1598" i="8" s="1"/>
  <c r="J1597" i="8"/>
  <c r="K1597" i="8" s="1"/>
  <c r="J1596" i="8"/>
  <c r="K1596" i="8" s="1"/>
  <c r="J1595" i="8"/>
  <c r="K1595" i="8" s="1"/>
  <c r="J1594" i="8"/>
  <c r="K1594" i="8" s="1"/>
  <c r="J1593" i="8"/>
  <c r="K1593" i="8" s="1"/>
  <c r="J1592" i="8"/>
  <c r="K1592" i="8" s="1"/>
  <c r="J1591" i="8"/>
  <c r="K1591" i="8" s="1"/>
  <c r="J1590" i="8"/>
  <c r="K1590" i="8" s="1"/>
  <c r="J1589" i="8"/>
  <c r="K1589" i="8" s="1"/>
  <c r="J1588" i="8"/>
  <c r="K1588" i="8" s="1"/>
  <c r="J1587" i="8"/>
  <c r="K1587" i="8" s="1"/>
  <c r="J1586" i="8"/>
  <c r="K1586" i="8" s="1"/>
  <c r="J1585" i="8"/>
  <c r="K1585" i="8" s="1"/>
  <c r="J1584" i="8"/>
  <c r="K1584" i="8" s="1"/>
  <c r="J1583" i="8"/>
  <c r="K1583" i="8" s="1"/>
  <c r="J1582" i="8"/>
  <c r="K1582" i="8" s="1"/>
  <c r="J1581" i="8"/>
  <c r="K1581" i="8" s="1"/>
  <c r="J1580" i="8"/>
  <c r="K1580" i="8" s="1"/>
  <c r="J1579" i="8"/>
  <c r="K1579" i="8" s="1"/>
  <c r="J1578" i="8"/>
  <c r="K1578" i="8" s="1"/>
  <c r="J1577" i="8"/>
  <c r="K1577" i="8" s="1"/>
  <c r="J1576" i="8"/>
  <c r="K1576" i="8" s="1"/>
  <c r="J1575" i="8"/>
  <c r="K1575" i="8" s="1"/>
  <c r="J1574" i="8"/>
  <c r="K1574" i="8" s="1"/>
  <c r="J1573" i="8"/>
  <c r="K1573" i="8" s="1"/>
  <c r="J1572" i="8"/>
  <c r="K1572" i="8" s="1"/>
  <c r="J1571" i="8"/>
  <c r="K1571" i="8" s="1"/>
  <c r="J1570" i="8"/>
  <c r="K1570" i="8" s="1"/>
  <c r="J1569" i="8"/>
  <c r="K1569" i="8" s="1"/>
  <c r="J1568" i="8"/>
  <c r="K1568" i="8" s="1"/>
  <c r="J1567" i="8"/>
  <c r="K1567" i="8" s="1"/>
  <c r="J1566" i="8"/>
  <c r="K1566" i="8" s="1"/>
  <c r="J1565" i="8"/>
  <c r="K1565" i="8" s="1"/>
  <c r="J1564" i="8"/>
  <c r="K1564" i="8" s="1"/>
  <c r="J1563" i="8"/>
  <c r="K1563" i="8" s="1"/>
  <c r="J1562" i="8"/>
  <c r="K1562" i="8" s="1"/>
  <c r="J1561" i="8"/>
  <c r="K1561" i="8" s="1"/>
  <c r="J1560" i="8"/>
  <c r="K1560" i="8" s="1"/>
  <c r="J1559" i="8"/>
  <c r="K1559" i="8" s="1"/>
  <c r="J1558" i="8"/>
  <c r="K1558" i="8" s="1"/>
  <c r="J1557" i="8"/>
  <c r="K1557" i="8" s="1"/>
  <c r="J1556" i="8"/>
  <c r="K1556" i="8" s="1"/>
  <c r="J1555" i="8"/>
  <c r="K1555" i="8" s="1"/>
  <c r="J1554" i="8"/>
  <c r="K1554" i="8" s="1"/>
  <c r="J1553" i="8"/>
  <c r="K1553" i="8" s="1"/>
  <c r="J1552" i="8"/>
  <c r="K1552" i="8" s="1"/>
  <c r="J1551" i="8"/>
  <c r="K1551" i="8" s="1"/>
  <c r="J1550" i="8"/>
  <c r="K1550" i="8" s="1"/>
  <c r="J1549" i="8"/>
  <c r="K1549" i="8" s="1"/>
  <c r="J1548" i="8"/>
  <c r="K1548" i="8" s="1"/>
  <c r="J1547" i="8"/>
  <c r="K1547" i="8" s="1"/>
  <c r="J1546" i="8"/>
  <c r="K1546" i="8" s="1"/>
  <c r="J1545" i="8"/>
  <c r="K1545" i="8" s="1"/>
  <c r="J1544" i="8"/>
  <c r="K1544" i="8" s="1"/>
  <c r="J1543" i="8"/>
  <c r="K1543" i="8" s="1"/>
  <c r="J1542" i="8"/>
  <c r="K1542" i="8" s="1"/>
  <c r="J1541" i="8"/>
  <c r="K1541" i="8" s="1"/>
  <c r="J1540" i="8"/>
  <c r="K1540" i="8" s="1"/>
  <c r="J1539" i="8"/>
  <c r="K1539" i="8" s="1"/>
  <c r="J1538" i="8"/>
  <c r="K1538" i="8" s="1"/>
  <c r="J1537" i="8"/>
  <c r="K1537" i="8" s="1"/>
  <c r="J1536" i="8"/>
  <c r="K1536" i="8" s="1"/>
  <c r="J1535" i="8"/>
  <c r="K1535" i="8" s="1"/>
  <c r="J1534" i="8"/>
  <c r="K1534" i="8" s="1"/>
  <c r="J1533" i="8"/>
  <c r="K1533" i="8" s="1"/>
  <c r="J1532" i="8"/>
  <c r="K1532" i="8" s="1"/>
  <c r="J1531" i="8"/>
  <c r="K1531" i="8" s="1"/>
  <c r="J1530" i="8"/>
  <c r="K1530" i="8" s="1"/>
  <c r="J1529" i="8"/>
  <c r="K1529" i="8" s="1"/>
  <c r="J1528" i="8"/>
  <c r="K1528" i="8" s="1"/>
  <c r="J1527" i="8"/>
  <c r="K1527" i="8" s="1"/>
  <c r="J1526" i="8"/>
  <c r="K1526" i="8" s="1"/>
  <c r="J1525" i="8"/>
  <c r="K1525" i="8" s="1"/>
  <c r="J1524" i="8"/>
  <c r="K1524" i="8" s="1"/>
  <c r="J1523" i="8"/>
  <c r="K1523" i="8" s="1"/>
  <c r="J1522" i="8"/>
  <c r="K1522" i="8" s="1"/>
  <c r="J1521" i="8"/>
  <c r="K1521" i="8" s="1"/>
  <c r="J1520" i="8"/>
  <c r="K1520" i="8" s="1"/>
  <c r="J1519" i="8"/>
  <c r="K1519" i="8" s="1"/>
  <c r="J1518" i="8"/>
  <c r="K1518" i="8" s="1"/>
  <c r="J1517" i="8"/>
  <c r="K1517" i="8" s="1"/>
  <c r="J1516" i="8"/>
  <c r="K1516" i="8" s="1"/>
  <c r="J1515" i="8"/>
  <c r="K1515" i="8" s="1"/>
  <c r="J1514" i="8"/>
  <c r="K1514" i="8" s="1"/>
  <c r="J1513" i="8"/>
  <c r="K1513" i="8" s="1"/>
  <c r="J1512" i="8"/>
  <c r="K1512" i="8" s="1"/>
  <c r="J1511" i="8"/>
  <c r="K1511" i="8" s="1"/>
  <c r="J1510" i="8"/>
  <c r="K1510" i="8" s="1"/>
  <c r="J1509" i="8"/>
  <c r="K1509" i="8" s="1"/>
  <c r="J1508" i="8"/>
  <c r="K1508" i="8" s="1"/>
  <c r="J1507" i="8"/>
  <c r="K1507" i="8" s="1"/>
  <c r="J1506" i="8"/>
  <c r="K1506" i="8" s="1"/>
  <c r="J1505" i="8"/>
  <c r="K1505" i="8" s="1"/>
  <c r="J1504" i="8"/>
  <c r="K1504" i="8" s="1"/>
  <c r="J1503" i="8"/>
  <c r="K1503" i="8" s="1"/>
  <c r="J1502" i="8"/>
  <c r="K1502" i="8" s="1"/>
  <c r="J1501" i="8"/>
  <c r="K1501" i="8" s="1"/>
  <c r="J1500" i="8"/>
  <c r="K1500" i="8" s="1"/>
  <c r="J1499" i="8"/>
  <c r="K1499" i="8" s="1"/>
  <c r="J1498" i="8"/>
  <c r="K1498" i="8" s="1"/>
  <c r="J1497" i="8"/>
  <c r="K1497" i="8" s="1"/>
  <c r="J1496" i="8"/>
  <c r="K1496" i="8" s="1"/>
  <c r="J1495" i="8"/>
  <c r="K1495" i="8" s="1"/>
  <c r="J1494" i="8"/>
  <c r="K1494" i="8" s="1"/>
  <c r="J1493" i="8"/>
  <c r="K1493" i="8" s="1"/>
  <c r="J1492" i="8"/>
  <c r="K1492" i="8" s="1"/>
  <c r="J1491" i="8"/>
  <c r="K1491" i="8" s="1"/>
  <c r="J1490" i="8"/>
  <c r="K1490" i="8" s="1"/>
  <c r="J1489" i="8"/>
  <c r="K1489" i="8" s="1"/>
  <c r="J1488" i="8"/>
  <c r="K1488" i="8" s="1"/>
  <c r="J1487" i="8"/>
  <c r="K1487" i="8" s="1"/>
  <c r="J1486" i="8"/>
  <c r="K1486" i="8" s="1"/>
  <c r="J1485" i="8"/>
  <c r="K1485" i="8" s="1"/>
  <c r="J1484" i="8"/>
  <c r="K1484" i="8" s="1"/>
  <c r="J1483" i="8"/>
  <c r="K1483" i="8" s="1"/>
  <c r="J1482" i="8"/>
  <c r="K1482" i="8" s="1"/>
  <c r="J1481" i="8"/>
  <c r="K1481" i="8" s="1"/>
  <c r="J1480" i="8"/>
  <c r="K1480" i="8" s="1"/>
  <c r="J1479" i="8"/>
  <c r="K1479" i="8" s="1"/>
  <c r="J1478" i="8"/>
  <c r="K1478" i="8" s="1"/>
  <c r="J1477" i="8"/>
  <c r="K1477" i="8" s="1"/>
  <c r="J1476" i="8"/>
  <c r="K1476" i="8" s="1"/>
  <c r="J1475" i="8"/>
  <c r="K1475" i="8" s="1"/>
  <c r="J1474" i="8"/>
  <c r="K1474" i="8" s="1"/>
  <c r="J1473" i="8"/>
  <c r="K1473" i="8" s="1"/>
  <c r="J1472" i="8"/>
  <c r="K1472" i="8" s="1"/>
  <c r="J1471" i="8"/>
  <c r="K1471" i="8" s="1"/>
  <c r="J1470" i="8"/>
  <c r="K1470" i="8" s="1"/>
  <c r="J1469" i="8"/>
  <c r="K1469" i="8" s="1"/>
  <c r="J1468" i="8"/>
  <c r="K1468" i="8" s="1"/>
  <c r="J1467" i="8"/>
  <c r="K1467" i="8" s="1"/>
  <c r="J1466" i="8"/>
  <c r="K1466" i="8" s="1"/>
  <c r="J1465" i="8"/>
  <c r="K1465" i="8" s="1"/>
  <c r="J1464" i="8"/>
  <c r="K1464" i="8" s="1"/>
  <c r="J1463" i="8"/>
  <c r="K1463" i="8" s="1"/>
  <c r="J1462" i="8"/>
  <c r="K1462" i="8" s="1"/>
  <c r="J1461" i="8"/>
  <c r="K1461" i="8" s="1"/>
  <c r="J1460" i="8"/>
  <c r="K1460" i="8" s="1"/>
  <c r="J1459" i="8"/>
  <c r="K1459" i="8" s="1"/>
  <c r="J1458" i="8"/>
  <c r="K1458" i="8" s="1"/>
  <c r="J1457" i="8"/>
  <c r="K1457" i="8" s="1"/>
  <c r="J1456" i="8"/>
  <c r="K1456" i="8" s="1"/>
  <c r="J1455" i="8"/>
  <c r="K1455" i="8" s="1"/>
  <c r="J1454" i="8"/>
  <c r="K1454" i="8" s="1"/>
  <c r="J1453" i="8"/>
  <c r="K1453" i="8" s="1"/>
  <c r="J1452" i="8"/>
  <c r="K1452" i="8" s="1"/>
  <c r="J1451" i="8"/>
  <c r="K1451" i="8" s="1"/>
  <c r="J1450" i="8"/>
  <c r="K1450" i="8" s="1"/>
  <c r="J1449" i="8"/>
  <c r="K1449" i="8" s="1"/>
  <c r="J1448" i="8"/>
  <c r="K1448" i="8" s="1"/>
  <c r="J1447" i="8"/>
  <c r="K1447" i="8" s="1"/>
  <c r="J1446" i="8"/>
  <c r="K1446" i="8" s="1"/>
  <c r="J1445" i="8"/>
  <c r="K1445" i="8" s="1"/>
  <c r="J1444" i="8"/>
  <c r="K1444" i="8" s="1"/>
  <c r="J1443" i="8"/>
  <c r="K1443" i="8" s="1"/>
  <c r="J1442" i="8"/>
  <c r="K1442" i="8" s="1"/>
  <c r="J1441" i="8"/>
  <c r="K1441" i="8" s="1"/>
  <c r="J1440" i="8"/>
  <c r="K1440" i="8" s="1"/>
  <c r="J1439" i="8"/>
  <c r="K1439" i="8" s="1"/>
  <c r="J1438" i="8"/>
  <c r="K1438" i="8" s="1"/>
  <c r="J1437" i="8"/>
  <c r="K1437" i="8" s="1"/>
  <c r="J1436" i="8"/>
  <c r="K1436" i="8" s="1"/>
  <c r="J1435" i="8"/>
  <c r="K1435" i="8" s="1"/>
  <c r="J1434" i="8"/>
  <c r="K1434" i="8" s="1"/>
  <c r="J1433" i="8"/>
  <c r="K1433" i="8" s="1"/>
  <c r="J1432" i="8"/>
  <c r="K1432" i="8" s="1"/>
  <c r="J1431" i="8"/>
  <c r="K1431" i="8" s="1"/>
  <c r="J1430" i="8"/>
  <c r="K1430" i="8" s="1"/>
  <c r="J1429" i="8"/>
  <c r="K1429" i="8" s="1"/>
  <c r="J1428" i="8"/>
  <c r="K1428" i="8" s="1"/>
  <c r="J1427" i="8"/>
  <c r="K1427" i="8" s="1"/>
  <c r="J1426" i="8"/>
  <c r="K1426" i="8" s="1"/>
  <c r="J1425" i="8"/>
  <c r="K1425" i="8" s="1"/>
  <c r="J1424" i="8"/>
  <c r="K1424" i="8" s="1"/>
  <c r="J1423" i="8"/>
  <c r="K1423" i="8" s="1"/>
  <c r="J1422" i="8"/>
  <c r="K1422" i="8" s="1"/>
  <c r="J1421" i="8"/>
  <c r="K1421" i="8" s="1"/>
  <c r="J1420" i="8"/>
  <c r="K1420" i="8" s="1"/>
  <c r="J1419" i="8"/>
  <c r="K1419" i="8" s="1"/>
  <c r="J1418" i="8"/>
  <c r="K1418" i="8" s="1"/>
  <c r="J1417" i="8"/>
  <c r="K1417" i="8" s="1"/>
  <c r="J1416" i="8"/>
  <c r="K1416" i="8" s="1"/>
  <c r="J1415" i="8"/>
  <c r="K1415" i="8" s="1"/>
  <c r="J1414" i="8"/>
  <c r="K1414" i="8" s="1"/>
  <c r="J1413" i="8"/>
  <c r="K1413" i="8" s="1"/>
  <c r="J1412" i="8"/>
  <c r="K1412" i="8" s="1"/>
  <c r="J1411" i="8"/>
  <c r="K1411" i="8" s="1"/>
  <c r="J1410" i="8"/>
  <c r="K1410" i="8" s="1"/>
  <c r="J1409" i="8"/>
  <c r="K1409" i="8" s="1"/>
  <c r="J1408" i="8"/>
  <c r="K1408" i="8" s="1"/>
  <c r="J1407" i="8"/>
  <c r="K1407" i="8" s="1"/>
  <c r="J1406" i="8"/>
  <c r="K1406" i="8" s="1"/>
  <c r="J1405" i="8"/>
  <c r="K1405" i="8" s="1"/>
  <c r="J1404" i="8"/>
  <c r="K1404" i="8" s="1"/>
  <c r="J1403" i="8"/>
  <c r="K1403" i="8" s="1"/>
  <c r="J1402" i="8"/>
  <c r="K1402" i="8" s="1"/>
  <c r="J1401" i="8"/>
  <c r="K1401" i="8" s="1"/>
  <c r="J1400" i="8"/>
  <c r="K1400" i="8" s="1"/>
  <c r="J1399" i="8"/>
  <c r="K1399" i="8" s="1"/>
  <c r="J1398" i="8"/>
  <c r="K1398" i="8" s="1"/>
  <c r="J1397" i="8"/>
  <c r="K1397" i="8" s="1"/>
  <c r="J1396" i="8"/>
  <c r="K1396" i="8" s="1"/>
  <c r="J1395" i="8"/>
  <c r="K1395" i="8" s="1"/>
  <c r="J1394" i="8"/>
  <c r="K1394" i="8" s="1"/>
  <c r="J1393" i="8"/>
  <c r="K1393" i="8" s="1"/>
  <c r="J1392" i="8"/>
  <c r="K1392" i="8" s="1"/>
  <c r="J1391" i="8"/>
  <c r="K1391" i="8" s="1"/>
  <c r="J1390" i="8"/>
  <c r="K1390" i="8" s="1"/>
  <c r="J1389" i="8"/>
  <c r="K1389" i="8" s="1"/>
  <c r="J1388" i="8"/>
  <c r="K1388" i="8" s="1"/>
  <c r="J1387" i="8"/>
  <c r="K1387" i="8" s="1"/>
  <c r="J1386" i="8"/>
  <c r="K1386" i="8" s="1"/>
  <c r="J1385" i="8"/>
  <c r="K1385" i="8" s="1"/>
  <c r="J1384" i="8"/>
  <c r="K1384" i="8" s="1"/>
  <c r="J1383" i="8"/>
  <c r="K1383" i="8" s="1"/>
  <c r="J1382" i="8"/>
  <c r="K1382" i="8" s="1"/>
  <c r="J1381" i="8"/>
  <c r="K1381" i="8" s="1"/>
  <c r="J1380" i="8"/>
  <c r="K1380" i="8" s="1"/>
  <c r="J1379" i="8"/>
  <c r="K1379" i="8" s="1"/>
  <c r="J1378" i="8"/>
  <c r="K1378" i="8" s="1"/>
  <c r="J1377" i="8"/>
  <c r="K1377" i="8" s="1"/>
  <c r="J1376" i="8"/>
  <c r="K1376" i="8" s="1"/>
  <c r="J1375" i="8"/>
  <c r="K1375" i="8" s="1"/>
  <c r="J1374" i="8"/>
  <c r="K1374" i="8" s="1"/>
  <c r="J1373" i="8"/>
  <c r="K1373" i="8" s="1"/>
  <c r="J1372" i="8"/>
  <c r="K1372" i="8" s="1"/>
  <c r="J1371" i="8"/>
  <c r="K1371" i="8" s="1"/>
  <c r="J1370" i="8"/>
  <c r="K1370" i="8" s="1"/>
  <c r="J1369" i="8"/>
  <c r="K1369" i="8" s="1"/>
  <c r="J1368" i="8"/>
  <c r="K1368" i="8" s="1"/>
  <c r="J1367" i="8"/>
  <c r="K1367" i="8" s="1"/>
  <c r="J1366" i="8"/>
  <c r="K1366" i="8" s="1"/>
  <c r="J1365" i="8"/>
  <c r="K1365" i="8" s="1"/>
  <c r="J1364" i="8"/>
  <c r="K1364" i="8" s="1"/>
  <c r="J1363" i="8"/>
  <c r="K1363" i="8" s="1"/>
  <c r="J1362" i="8"/>
  <c r="K1362" i="8" s="1"/>
  <c r="J1361" i="8"/>
  <c r="K1361" i="8" s="1"/>
  <c r="J1360" i="8"/>
  <c r="K1360" i="8" s="1"/>
  <c r="J1359" i="8"/>
  <c r="K1359" i="8" s="1"/>
  <c r="J1358" i="8"/>
  <c r="K1358" i="8" s="1"/>
  <c r="J1357" i="8"/>
  <c r="K1357" i="8" s="1"/>
  <c r="J1356" i="8"/>
  <c r="K1356" i="8" s="1"/>
  <c r="J1355" i="8"/>
  <c r="K1355" i="8" s="1"/>
  <c r="J1354" i="8"/>
  <c r="K1354" i="8" s="1"/>
  <c r="J1353" i="8"/>
  <c r="K1353" i="8" s="1"/>
  <c r="J1352" i="8"/>
  <c r="K1352" i="8" s="1"/>
  <c r="J1351" i="8"/>
  <c r="K1351" i="8" s="1"/>
  <c r="J1350" i="8"/>
  <c r="K1350" i="8" s="1"/>
  <c r="J1349" i="8"/>
  <c r="K1349" i="8" s="1"/>
  <c r="J1348" i="8"/>
  <c r="K1348" i="8" s="1"/>
  <c r="J1347" i="8"/>
  <c r="K1347" i="8" s="1"/>
  <c r="J1346" i="8"/>
  <c r="K1346" i="8" s="1"/>
  <c r="J1345" i="8"/>
  <c r="K1345" i="8" s="1"/>
  <c r="J1344" i="8"/>
  <c r="K1344" i="8" s="1"/>
  <c r="J1343" i="8"/>
  <c r="K1343" i="8" s="1"/>
  <c r="J1342" i="8"/>
  <c r="K1342" i="8" s="1"/>
  <c r="J1341" i="8"/>
  <c r="K1341" i="8" s="1"/>
  <c r="J1340" i="8"/>
  <c r="K1340" i="8" s="1"/>
  <c r="J1339" i="8"/>
  <c r="K1339" i="8" s="1"/>
  <c r="J1338" i="8"/>
  <c r="K1338" i="8" s="1"/>
  <c r="J1337" i="8"/>
  <c r="K1337" i="8" s="1"/>
  <c r="J1336" i="8"/>
  <c r="K1336" i="8" s="1"/>
  <c r="J1335" i="8"/>
  <c r="K1335" i="8" s="1"/>
  <c r="J1334" i="8"/>
  <c r="K1334" i="8" s="1"/>
  <c r="J1333" i="8"/>
  <c r="K1333" i="8" s="1"/>
  <c r="J1332" i="8"/>
  <c r="K1332" i="8" s="1"/>
  <c r="J1331" i="8"/>
  <c r="K1331" i="8" s="1"/>
  <c r="J1330" i="8"/>
  <c r="K1330" i="8" s="1"/>
  <c r="J1329" i="8"/>
  <c r="K1329" i="8" s="1"/>
  <c r="J1328" i="8"/>
  <c r="K1328" i="8" s="1"/>
  <c r="J1327" i="8"/>
  <c r="K1327" i="8" s="1"/>
  <c r="J1326" i="8"/>
  <c r="K1326" i="8" s="1"/>
  <c r="J1325" i="8"/>
  <c r="K1325" i="8" s="1"/>
  <c r="J1324" i="8"/>
  <c r="K1324" i="8" s="1"/>
  <c r="J1323" i="8"/>
  <c r="K1323" i="8" s="1"/>
  <c r="J1322" i="8"/>
  <c r="K1322" i="8" s="1"/>
  <c r="J1321" i="8"/>
  <c r="K1321" i="8" s="1"/>
  <c r="J1320" i="8"/>
  <c r="K1320" i="8" s="1"/>
  <c r="J1319" i="8"/>
  <c r="K1319" i="8" s="1"/>
  <c r="J1318" i="8"/>
  <c r="K1318" i="8" s="1"/>
  <c r="J1317" i="8"/>
  <c r="K1317" i="8" s="1"/>
  <c r="J1316" i="8"/>
  <c r="K1316" i="8" s="1"/>
  <c r="J1315" i="8"/>
  <c r="K1315" i="8" s="1"/>
  <c r="J1314" i="8"/>
  <c r="K1314" i="8" s="1"/>
  <c r="J1313" i="8"/>
  <c r="K1313" i="8" s="1"/>
  <c r="J1312" i="8"/>
  <c r="K1312" i="8" s="1"/>
  <c r="J1311" i="8"/>
  <c r="K1311" i="8" s="1"/>
  <c r="J1310" i="8"/>
  <c r="K1310" i="8" s="1"/>
  <c r="J1309" i="8"/>
  <c r="K1309" i="8" s="1"/>
  <c r="J1308" i="8"/>
  <c r="K1308" i="8" s="1"/>
  <c r="J1307" i="8"/>
  <c r="K1307" i="8" s="1"/>
  <c r="J1306" i="8"/>
  <c r="K1306" i="8" s="1"/>
  <c r="J1305" i="8"/>
  <c r="K1305" i="8" s="1"/>
  <c r="J1304" i="8"/>
  <c r="K1304" i="8" s="1"/>
  <c r="J1303" i="8"/>
  <c r="K1303" i="8" s="1"/>
  <c r="J1302" i="8"/>
  <c r="K1302" i="8" s="1"/>
  <c r="J1301" i="8"/>
  <c r="K1301" i="8" s="1"/>
  <c r="J1300" i="8"/>
  <c r="K1300" i="8" s="1"/>
  <c r="J1299" i="8"/>
  <c r="K1299" i="8" s="1"/>
  <c r="J1298" i="8"/>
  <c r="K1298" i="8" s="1"/>
  <c r="J1297" i="8"/>
  <c r="K1297" i="8" s="1"/>
  <c r="J1296" i="8"/>
  <c r="K1296" i="8" s="1"/>
  <c r="J1295" i="8"/>
  <c r="K1295" i="8" s="1"/>
  <c r="J1294" i="8"/>
  <c r="K1294" i="8" s="1"/>
  <c r="J1293" i="8"/>
  <c r="K1293" i="8" s="1"/>
  <c r="J1292" i="8"/>
  <c r="K1292" i="8" s="1"/>
  <c r="J1291" i="8"/>
  <c r="K1291" i="8" s="1"/>
  <c r="J1290" i="8"/>
  <c r="K1290" i="8" s="1"/>
  <c r="J1289" i="8"/>
  <c r="K1289" i="8" s="1"/>
  <c r="J1288" i="8"/>
  <c r="K1288" i="8" s="1"/>
  <c r="J1287" i="8"/>
  <c r="K1287" i="8" s="1"/>
  <c r="J1286" i="8"/>
  <c r="K1286" i="8" s="1"/>
  <c r="J1285" i="8"/>
  <c r="K1285" i="8" s="1"/>
  <c r="J1284" i="8"/>
  <c r="K1284" i="8" s="1"/>
  <c r="J1283" i="8"/>
  <c r="K1283" i="8" s="1"/>
  <c r="J1282" i="8"/>
  <c r="K1282" i="8" s="1"/>
  <c r="J1281" i="8"/>
  <c r="K1281" i="8" s="1"/>
  <c r="J1280" i="8"/>
  <c r="K1280" i="8" s="1"/>
  <c r="J1279" i="8"/>
  <c r="K1279" i="8" s="1"/>
  <c r="J1278" i="8"/>
  <c r="K1278" i="8" s="1"/>
  <c r="J1277" i="8"/>
  <c r="K1277" i="8" s="1"/>
  <c r="J1276" i="8"/>
  <c r="K1276" i="8" s="1"/>
  <c r="J1275" i="8"/>
  <c r="K1275" i="8" s="1"/>
  <c r="J1274" i="8"/>
  <c r="K1274" i="8" s="1"/>
  <c r="J1273" i="8"/>
  <c r="K1273" i="8" s="1"/>
  <c r="J1272" i="8"/>
  <c r="K1272" i="8" s="1"/>
  <c r="J1271" i="8"/>
  <c r="K1271" i="8" s="1"/>
  <c r="J1270" i="8"/>
  <c r="K1270" i="8" s="1"/>
  <c r="J1269" i="8"/>
  <c r="K1269" i="8" s="1"/>
  <c r="J1268" i="8"/>
  <c r="K1268" i="8" s="1"/>
  <c r="J1267" i="8"/>
  <c r="K1267" i="8" s="1"/>
  <c r="J1266" i="8"/>
  <c r="K1266" i="8" s="1"/>
  <c r="J1265" i="8"/>
  <c r="K1265" i="8" s="1"/>
  <c r="J1264" i="8"/>
  <c r="K1264" i="8" s="1"/>
  <c r="J1263" i="8"/>
  <c r="K1263" i="8" s="1"/>
  <c r="J1262" i="8"/>
  <c r="K1262" i="8" s="1"/>
  <c r="J1261" i="8"/>
  <c r="K1261" i="8" s="1"/>
  <c r="J1260" i="8"/>
  <c r="K1260" i="8" s="1"/>
  <c r="J1259" i="8"/>
  <c r="K1259" i="8" s="1"/>
  <c r="J1258" i="8"/>
  <c r="K1258" i="8" s="1"/>
  <c r="J1257" i="8"/>
  <c r="K1257" i="8" s="1"/>
  <c r="J1256" i="8"/>
  <c r="K1256" i="8" s="1"/>
  <c r="J1255" i="8"/>
  <c r="K1255" i="8" s="1"/>
  <c r="J1254" i="8"/>
  <c r="K1254" i="8" s="1"/>
  <c r="J1253" i="8"/>
  <c r="K1253" i="8" s="1"/>
  <c r="J1252" i="8"/>
  <c r="K1252" i="8" s="1"/>
  <c r="J1251" i="8"/>
  <c r="K1251" i="8" s="1"/>
  <c r="J1250" i="8"/>
  <c r="K1250" i="8" s="1"/>
  <c r="J1249" i="8"/>
  <c r="K1249" i="8" s="1"/>
  <c r="J1248" i="8"/>
  <c r="K1248" i="8" s="1"/>
  <c r="J1247" i="8"/>
  <c r="K1247" i="8" s="1"/>
  <c r="J1246" i="8"/>
  <c r="K1246" i="8" s="1"/>
  <c r="J1245" i="8"/>
  <c r="K1245" i="8" s="1"/>
  <c r="J1244" i="8"/>
  <c r="K1244" i="8" s="1"/>
  <c r="J1243" i="8"/>
  <c r="K1243" i="8" s="1"/>
  <c r="J1242" i="8"/>
  <c r="K1242" i="8" s="1"/>
  <c r="J1241" i="8"/>
  <c r="K1241" i="8" s="1"/>
  <c r="J1240" i="8"/>
  <c r="K1240" i="8" s="1"/>
  <c r="J1239" i="8"/>
  <c r="K1239" i="8" s="1"/>
  <c r="J1238" i="8"/>
  <c r="K1238" i="8" s="1"/>
  <c r="J1237" i="8"/>
  <c r="K1237" i="8" s="1"/>
  <c r="J1236" i="8"/>
  <c r="K1236" i="8" s="1"/>
  <c r="J1235" i="8"/>
  <c r="K1235" i="8" s="1"/>
  <c r="J1234" i="8"/>
  <c r="K1234" i="8" s="1"/>
  <c r="J1233" i="8"/>
  <c r="K1233" i="8" s="1"/>
  <c r="J1232" i="8"/>
  <c r="K1232" i="8" s="1"/>
  <c r="J1231" i="8"/>
  <c r="K1231" i="8" s="1"/>
  <c r="J1230" i="8"/>
  <c r="K1230" i="8" s="1"/>
  <c r="J1229" i="8"/>
  <c r="K1229" i="8" s="1"/>
  <c r="J1228" i="8"/>
  <c r="K1228" i="8" s="1"/>
  <c r="J1227" i="8"/>
  <c r="K1227" i="8" s="1"/>
  <c r="J1226" i="8"/>
  <c r="K1226" i="8" s="1"/>
  <c r="J1225" i="8"/>
  <c r="K1225" i="8" s="1"/>
  <c r="J1224" i="8"/>
  <c r="K1224" i="8" s="1"/>
  <c r="J1223" i="8"/>
  <c r="K1223" i="8" s="1"/>
  <c r="J1222" i="8"/>
  <c r="K1222" i="8" s="1"/>
  <c r="J1221" i="8"/>
  <c r="K1221" i="8" s="1"/>
  <c r="J1220" i="8"/>
  <c r="K1220" i="8" s="1"/>
  <c r="J1219" i="8"/>
  <c r="K1219" i="8" s="1"/>
  <c r="J1218" i="8"/>
  <c r="K1218" i="8" s="1"/>
  <c r="J1217" i="8"/>
  <c r="K1217" i="8" s="1"/>
  <c r="J1216" i="8"/>
  <c r="K1216" i="8" s="1"/>
  <c r="J1215" i="8"/>
  <c r="K1215" i="8" s="1"/>
  <c r="J1214" i="8"/>
  <c r="K1214" i="8" s="1"/>
  <c r="J1213" i="8"/>
  <c r="K1213" i="8" s="1"/>
  <c r="J1212" i="8"/>
  <c r="K1212" i="8" s="1"/>
  <c r="J1211" i="8"/>
  <c r="K1211" i="8" s="1"/>
  <c r="J1210" i="8"/>
  <c r="K1210" i="8" s="1"/>
  <c r="J1209" i="8"/>
  <c r="K1209" i="8" s="1"/>
  <c r="J1208" i="8"/>
  <c r="K1208" i="8" s="1"/>
  <c r="J1207" i="8"/>
  <c r="K1207" i="8" s="1"/>
  <c r="J1206" i="8"/>
  <c r="K1206" i="8" s="1"/>
  <c r="J1205" i="8"/>
  <c r="K1205" i="8" s="1"/>
  <c r="J1204" i="8"/>
  <c r="K1204" i="8" s="1"/>
  <c r="J1203" i="8"/>
  <c r="K1203" i="8" s="1"/>
  <c r="J1202" i="8"/>
  <c r="K1202" i="8" s="1"/>
  <c r="J1201" i="8"/>
  <c r="K1201" i="8" s="1"/>
  <c r="J1200" i="8"/>
  <c r="K1200" i="8" s="1"/>
  <c r="J1199" i="8"/>
  <c r="K1199" i="8" s="1"/>
  <c r="J1198" i="8"/>
  <c r="K1198" i="8" s="1"/>
  <c r="J1197" i="8"/>
  <c r="K1197" i="8" s="1"/>
  <c r="J1196" i="8"/>
  <c r="K1196" i="8" s="1"/>
  <c r="J1195" i="8"/>
  <c r="K1195" i="8" s="1"/>
  <c r="J1194" i="8"/>
  <c r="K1194" i="8" s="1"/>
  <c r="J1193" i="8"/>
  <c r="K1193" i="8" s="1"/>
  <c r="J1192" i="8"/>
  <c r="K1192" i="8" s="1"/>
  <c r="J1191" i="8"/>
  <c r="K1191" i="8" s="1"/>
  <c r="J1190" i="8"/>
  <c r="K1190" i="8" s="1"/>
  <c r="J1189" i="8"/>
  <c r="K1189" i="8" s="1"/>
  <c r="J1188" i="8"/>
  <c r="K1188" i="8" s="1"/>
  <c r="J1187" i="8"/>
  <c r="K1187" i="8" s="1"/>
  <c r="J1186" i="8"/>
  <c r="K1186" i="8" s="1"/>
  <c r="J1185" i="8"/>
  <c r="K1185" i="8" s="1"/>
  <c r="J1184" i="8"/>
  <c r="K1184" i="8" s="1"/>
  <c r="J1183" i="8"/>
  <c r="K1183" i="8" s="1"/>
  <c r="J1182" i="8"/>
  <c r="K1182" i="8" s="1"/>
  <c r="J1181" i="8"/>
  <c r="K1181" i="8" s="1"/>
  <c r="J1180" i="8"/>
  <c r="K1180" i="8" s="1"/>
  <c r="J1179" i="8"/>
  <c r="K1179" i="8" s="1"/>
  <c r="J1178" i="8"/>
  <c r="K1178" i="8" s="1"/>
  <c r="J1177" i="8"/>
  <c r="K1177" i="8" s="1"/>
  <c r="J1176" i="8"/>
  <c r="K1176" i="8" s="1"/>
  <c r="J1175" i="8"/>
  <c r="K1175" i="8" s="1"/>
  <c r="J1174" i="8"/>
  <c r="K1174" i="8" s="1"/>
  <c r="J1173" i="8"/>
  <c r="K1173" i="8" s="1"/>
  <c r="J1172" i="8"/>
  <c r="K1172" i="8" s="1"/>
  <c r="J1171" i="8"/>
  <c r="K1171" i="8" s="1"/>
  <c r="J1170" i="8"/>
  <c r="K1170" i="8" s="1"/>
  <c r="J1169" i="8"/>
  <c r="K1169" i="8" s="1"/>
  <c r="J1168" i="8"/>
  <c r="K1168" i="8" s="1"/>
  <c r="J1167" i="8"/>
  <c r="K1167" i="8" s="1"/>
  <c r="J1166" i="8"/>
  <c r="K1166" i="8" s="1"/>
  <c r="J1165" i="8"/>
  <c r="K1165" i="8" s="1"/>
  <c r="J1164" i="8"/>
  <c r="K1164" i="8" s="1"/>
  <c r="J1163" i="8"/>
  <c r="K1163" i="8" s="1"/>
  <c r="J1162" i="8"/>
  <c r="K1162" i="8" s="1"/>
  <c r="J1161" i="8"/>
  <c r="K1161" i="8" s="1"/>
  <c r="J1160" i="8"/>
  <c r="K1160" i="8" s="1"/>
  <c r="J1159" i="8"/>
  <c r="K1159" i="8" s="1"/>
  <c r="J1158" i="8"/>
  <c r="K1158" i="8" s="1"/>
  <c r="J1157" i="8"/>
  <c r="K1157" i="8" s="1"/>
  <c r="J1156" i="8"/>
  <c r="K1156" i="8" s="1"/>
  <c r="J1155" i="8"/>
  <c r="K1155" i="8" s="1"/>
  <c r="J1154" i="8"/>
  <c r="K1154" i="8" s="1"/>
  <c r="J1153" i="8"/>
  <c r="K1153" i="8" s="1"/>
  <c r="J1152" i="8"/>
  <c r="K1152" i="8" s="1"/>
  <c r="J1151" i="8"/>
  <c r="K1151" i="8" s="1"/>
  <c r="J1150" i="8"/>
  <c r="K1150" i="8" s="1"/>
  <c r="J1149" i="8"/>
  <c r="K1149" i="8" s="1"/>
  <c r="J1148" i="8"/>
  <c r="K1148" i="8" s="1"/>
  <c r="J1147" i="8"/>
  <c r="K1147" i="8" s="1"/>
  <c r="J1146" i="8"/>
  <c r="K1146" i="8" s="1"/>
  <c r="J1145" i="8"/>
  <c r="K1145" i="8" s="1"/>
  <c r="J1144" i="8"/>
  <c r="K1144" i="8" s="1"/>
  <c r="J1143" i="8"/>
  <c r="K1143" i="8" s="1"/>
  <c r="J1142" i="8"/>
  <c r="K1142" i="8" s="1"/>
  <c r="J1141" i="8"/>
  <c r="K1141" i="8" s="1"/>
  <c r="J1140" i="8"/>
  <c r="K1140" i="8" s="1"/>
  <c r="J1139" i="8"/>
  <c r="K1139" i="8" s="1"/>
  <c r="J1138" i="8"/>
  <c r="K1138" i="8" s="1"/>
  <c r="J1137" i="8"/>
  <c r="K1137" i="8" s="1"/>
  <c r="J1136" i="8"/>
  <c r="K1136" i="8" s="1"/>
  <c r="J1135" i="8"/>
  <c r="K1135" i="8" s="1"/>
  <c r="J1134" i="8"/>
  <c r="K1134" i="8" s="1"/>
  <c r="J1133" i="8"/>
  <c r="K1133" i="8" s="1"/>
  <c r="J1132" i="8"/>
  <c r="K1132" i="8" s="1"/>
  <c r="J1131" i="8"/>
  <c r="K1131" i="8" s="1"/>
  <c r="J1130" i="8"/>
  <c r="K1130" i="8" s="1"/>
  <c r="J1129" i="8"/>
  <c r="K1129" i="8" s="1"/>
  <c r="J1128" i="8"/>
  <c r="K1128" i="8" s="1"/>
  <c r="J1127" i="8"/>
  <c r="K1127" i="8" s="1"/>
  <c r="J1126" i="8"/>
  <c r="K1126" i="8" s="1"/>
  <c r="J1125" i="8"/>
  <c r="K1125" i="8" s="1"/>
  <c r="J1124" i="8"/>
  <c r="K1124" i="8" s="1"/>
  <c r="J1123" i="8"/>
  <c r="K1123" i="8" s="1"/>
  <c r="J1122" i="8"/>
  <c r="K1122" i="8" s="1"/>
  <c r="J1121" i="8"/>
  <c r="K1121" i="8" s="1"/>
  <c r="J1120" i="8"/>
  <c r="K1120" i="8" s="1"/>
  <c r="J1119" i="8"/>
  <c r="K1119" i="8" s="1"/>
  <c r="J1118" i="8"/>
  <c r="K1118" i="8" s="1"/>
  <c r="J1117" i="8"/>
  <c r="K1117" i="8" s="1"/>
  <c r="J1116" i="8"/>
  <c r="K1116" i="8" s="1"/>
  <c r="J1115" i="8"/>
  <c r="K1115" i="8" s="1"/>
  <c r="J1114" i="8"/>
  <c r="K1114" i="8" s="1"/>
  <c r="J1113" i="8"/>
  <c r="K1113" i="8" s="1"/>
  <c r="J1112" i="8"/>
  <c r="K1112" i="8" s="1"/>
  <c r="J1111" i="8"/>
  <c r="K1111" i="8" s="1"/>
  <c r="J1110" i="8"/>
  <c r="K1110" i="8" s="1"/>
  <c r="J1109" i="8"/>
  <c r="K1109" i="8" s="1"/>
  <c r="J1108" i="8"/>
  <c r="K1108" i="8" s="1"/>
  <c r="J1107" i="8"/>
  <c r="K1107" i="8" s="1"/>
  <c r="J1106" i="8"/>
  <c r="K1106" i="8" s="1"/>
  <c r="J1105" i="8"/>
  <c r="K1105" i="8" s="1"/>
  <c r="J1104" i="8"/>
  <c r="K1104" i="8" s="1"/>
  <c r="J1103" i="8"/>
  <c r="K1103" i="8" s="1"/>
  <c r="J1102" i="8"/>
  <c r="K1102" i="8" s="1"/>
  <c r="J1101" i="8"/>
  <c r="K1101" i="8" s="1"/>
  <c r="J1100" i="8"/>
  <c r="K1100" i="8" s="1"/>
  <c r="J1099" i="8"/>
  <c r="K1099" i="8" s="1"/>
  <c r="J1098" i="8"/>
  <c r="K1098" i="8" s="1"/>
  <c r="J1097" i="8"/>
  <c r="K1097" i="8" s="1"/>
  <c r="J1096" i="8"/>
  <c r="K1096" i="8" s="1"/>
  <c r="J1095" i="8"/>
  <c r="K1095" i="8" s="1"/>
  <c r="J1094" i="8"/>
  <c r="K1094" i="8" s="1"/>
  <c r="J1093" i="8"/>
  <c r="K1093" i="8" s="1"/>
  <c r="J1092" i="8"/>
  <c r="K1092" i="8" s="1"/>
  <c r="J1091" i="8"/>
  <c r="K1091" i="8" s="1"/>
  <c r="J1090" i="8"/>
  <c r="K1090" i="8" s="1"/>
  <c r="J1089" i="8"/>
  <c r="K1089" i="8" s="1"/>
  <c r="J1088" i="8"/>
  <c r="K1088" i="8" s="1"/>
  <c r="J1087" i="8"/>
  <c r="K1087" i="8" s="1"/>
  <c r="J1086" i="8"/>
  <c r="K1086" i="8" s="1"/>
  <c r="J1085" i="8"/>
  <c r="K1085" i="8" s="1"/>
  <c r="J1084" i="8"/>
  <c r="K1084" i="8" s="1"/>
  <c r="J1083" i="8"/>
  <c r="K1083" i="8" s="1"/>
  <c r="J1082" i="8"/>
  <c r="K1082" i="8" s="1"/>
  <c r="J1081" i="8"/>
  <c r="K1081" i="8" s="1"/>
  <c r="J1080" i="8"/>
  <c r="K1080" i="8" s="1"/>
  <c r="J1079" i="8"/>
  <c r="K1079" i="8" s="1"/>
  <c r="J1078" i="8"/>
  <c r="K1078" i="8" s="1"/>
  <c r="J1077" i="8"/>
  <c r="K1077" i="8" s="1"/>
  <c r="J1076" i="8"/>
  <c r="K1076" i="8" s="1"/>
  <c r="J1075" i="8"/>
  <c r="K1075" i="8" s="1"/>
  <c r="J1074" i="8"/>
  <c r="K1074" i="8" s="1"/>
  <c r="J1073" i="8"/>
  <c r="K1073" i="8" s="1"/>
  <c r="J1072" i="8"/>
  <c r="K1072" i="8" s="1"/>
  <c r="J1071" i="8"/>
  <c r="K1071" i="8" s="1"/>
  <c r="J1070" i="8"/>
  <c r="K1070" i="8" s="1"/>
  <c r="J1069" i="8"/>
  <c r="K1069" i="8" s="1"/>
  <c r="J1068" i="8"/>
  <c r="K1068" i="8" s="1"/>
  <c r="J1067" i="8"/>
  <c r="K1067" i="8" s="1"/>
  <c r="J1066" i="8"/>
  <c r="K1066" i="8" s="1"/>
  <c r="J1065" i="8"/>
  <c r="K1065" i="8" s="1"/>
  <c r="J1064" i="8"/>
  <c r="K1064" i="8" s="1"/>
  <c r="J1063" i="8"/>
  <c r="K1063" i="8" s="1"/>
  <c r="J1062" i="8"/>
  <c r="K1062" i="8" s="1"/>
  <c r="J1061" i="8"/>
  <c r="K1061" i="8" s="1"/>
  <c r="J1060" i="8"/>
  <c r="K1060" i="8" s="1"/>
  <c r="J1059" i="8"/>
  <c r="K1059" i="8" s="1"/>
  <c r="J1058" i="8"/>
  <c r="K1058" i="8" s="1"/>
  <c r="J1057" i="8"/>
  <c r="K1057" i="8" s="1"/>
  <c r="J1056" i="8"/>
  <c r="K1056" i="8" s="1"/>
  <c r="J1055" i="8"/>
  <c r="K1055" i="8" s="1"/>
  <c r="J1054" i="8"/>
  <c r="K1054" i="8" s="1"/>
  <c r="J1053" i="8"/>
  <c r="K1053" i="8" s="1"/>
  <c r="J1052" i="8"/>
  <c r="K1052" i="8" s="1"/>
  <c r="J1051" i="8"/>
  <c r="K1051" i="8" s="1"/>
  <c r="J1050" i="8"/>
  <c r="K1050" i="8" s="1"/>
  <c r="J1049" i="8"/>
  <c r="K1049" i="8" s="1"/>
  <c r="J1048" i="8"/>
  <c r="K1048" i="8" s="1"/>
  <c r="J1047" i="8"/>
  <c r="K1047" i="8" s="1"/>
  <c r="J1046" i="8"/>
  <c r="K1046" i="8" s="1"/>
  <c r="J1045" i="8"/>
  <c r="K1045" i="8" s="1"/>
  <c r="J1044" i="8"/>
  <c r="K1044" i="8" s="1"/>
  <c r="J1043" i="8"/>
  <c r="K1043" i="8" s="1"/>
  <c r="J1042" i="8"/>
  <c r="K1042" i="8" s="1"/>
  <c r="J1041" i="8"/>
  <c r="K1041" i="8" s="1"/>
  <c r="J1040" i="8"/>
  <c r="K1040" i="8" s="1"/>
  <c r="J1039" i="8"/>
  <c r="K1039" i="8" s="1"/>
  <c r="J1038" i="8"/>
  <c r="K1038" i="8" s="1"/>
  <c r="J1037" i="8"/>
  <c r="K1037" i="8" s="1"/>
  <c r="J1036" i="8"/>
  <c r="K1036" i="8" s="1"/>
  <c r="J1035" i="8"/>
  <c r="K1035" i="8" s="1"/>
  <c r="J1034" i="8"/>
  <c r="K1034" i="8" s="1"/>
  <c r="J1033" i="8"/>
  <c r="K1033" i="8" s="1"/>
  <c r="J1032" i="8"/>
  <c r="K1032" i="8" s="1"/>
  <c r="J1031" i="8"/>
  <c r="K1031" i="8" s="1"/>
  <c r="J1030" i="8"/>
  <c r="K1030" i="8" s="1"/>
  <c r="J1029" i="8"/>
  <c r="K1029" i="8" s="1"/>
  <c r="J1028" i="8"/>
  <c r="K1028" i="8" s="1"/>
  <c r="J1027" i="8"/>
  <c r="K1027" i="8" s="1"/>
  <c r="J1026" i="8"/>
  <c r="K1026" i="8" s="1"/>
  <c r="J1025" i="8"/>
  <c r="K1025" i="8" s="1"/>
  <c r="J1024" i="8"/>
  <c r="K1024" i="8" s="1"/>
  <c r="J1023" i="8"/>
  <c r="K1023" i="8" s="1"/>
  <c r="J1022" i="8"/>
  <c r="K1022" i="8" s="1"/>
  <c r="J1021" i="8"/>
  <c r="K1021" i="8" s="1"/>
  <c r="J1020" i="8"/>
  <c r="K1020" i="8" s="1"/>
  <c r="J1019" i="8"/>
  <c r="K1019" i="8" s="1"/>
  <c r="J1018" i="8"/>
  <c r="K1018" i="8" s="1"/>
  <c r="J1017" i="8"/>
  <c r="K1017" i="8" s="1"/>
  <c r="J1016" i="8"/>
  <c r="K1016" i="8" s="1"/>
  <c r="J1015" i="8"/>
  <c r="K1015" i="8" s="1"/>
  <c r="J1014" i="8"/>
  <c r="K1014" i="8" s="1"/>
  <c r="J1013" i="8"/>
  <c r="K1013" i="8" s="1"/>
  <c r="J1012" i="8"/>
  <c r="K1012" i="8" s="1"/>
  <c r="J1011" i="8"/>
  <c r="K1011" i="8" s="1"/>
  <c r="J1010" i="8"/>
  <c r="K1010" i="8" s="1"/>
  <c r="J1009" i="8"/>
  <c r="K1009" i="8" s="1"/>
  <c r="J1008" i="8"/>
  <c r="K1008" i="8" s="1"/>
  <c r="J1007" i="8"/>
  <c r="K1007" i="8" s="1"/>
  <c r="J1006" i="8"/>
  <c r="K1006" i="8" s="1"/>
  <c r="J1005" i="8"/>
  <c r="K1005" i="8" s="1"/>
  <c r="J1004" i="8"/>
  <c r="K1004" i="8" s="1"/>
  <c r="J1003" i="8"/>
  <c r="K1003" i="8" s="1"/>
  <c r="J1002" i="8"/>
  <c r="K1002" i="8" s="1"/>
  <c r="J1001" i="8"/>
  <c r="K1001" i="8" s="1"/>
  <c r="J1000" i="8"/>
  <c r="K1000" i="8" s="1"/>
  <c r="J999" i="8"/>
  <c r="K999" i="8" s="1"/>
  <c r="J998" i="8"/>
  <c r="K998" i="8" s="1"/>
  <c r="J997" i="8"/>
  <c r="K997" i="8" s="1"/>
  <c r="J996" i="8"/>
  <c r="K996" i="8" s="1"/>
  <c r="J995" i="8"/>
  <c r="K995" i="8" s="1"/>
  <c r="J994" i="8"/>
  <c r="K994" i="8" s="1"/>
  <c r="J993" i="8"/>
  <c r="K993" i="8" s="1"/>
  <c r="J992" i="8"/>
  <c r="K992" i="8" s="1"/>
  <c r="J991" i="8"/>
  <c r="K991" i="8" s="1"/>
  <c r="J990" i="8"/>
  <c r="K990" i="8" s="1"/>
  <c r="J989" i="8"/>
  <c r="K989" i="8" s="1"/>
  <c r="J988" i="8"/>
  <c r="K988" i="8" s="1"/>
  <c r="J987" i="8"/>
  <c r="K987" i="8" s="1"/>
  <c r="J986" i="8"/>
  <c r="K986" i="8" s="1"/>
  <c r="J985" i="8"/>
  <c r="K985" i="8" s="1"/>
  <c r="J984" i="8"/>
  <c r="K984" i="8" s="1"/>
  <c r="J983" i="8"/>
  <c r="K983" i="8" s="1"/>
  <c r="J982" i="8"/>
  <c r="K982" i="8" s="1"/>
  <c r="J981" i="8"/>
  <c r="K981" i="8" s="1"/>
  <c r="J980" i="8"/>
  <c r="K980" i="8" s="1"/>
  <c r="J979" i="8"/>
  <c r="K979" i="8" s="1"/>
  <c r="J978" i="8"/>
  <c r="K978" i="8" s="1"/>
  <c r="J977" i="8"/>
  <c r="K977" i="8" s="1"/>
  <c r="J976" i="8"/>
  <c r="K976" i="8" s="1"/>
  <c r="J975" i="8"/>
  <c r="K975" i="8" s="1"/>
  <c r="J974" i="8"/>
  <c r="K974" i="8" s="1"/>
  <c r="J973" i="8"/>
  <c r="K973" i="8" s="1"/>
  <c r="J972" i="8"/>
  <c r="K972" i="8" s="1"/>
  <c r="J971" i="8"/>
  <c r="K971" i="8" s="1"/>
  <c r="J970" i="8"/>
  <c r="K970" i="8" s="1"/>
  <c r="J969" i="8"/>
  <c r="K969" i="8" s="1"/>
  <c r="J968" i="8"/>
  <c r="K968" i="8" s="1"/>
  <c r="J967" i="8"/>
  <c r="K967" i="8" s="1"/>
  <c r="J966" i="8"/>
  <c r="K966" i="8" s="1"/>
  <c r="J965" i="8"/>
  <c r="K965" i="8" s="1"/>
  <c r="J964" i="8"/>
  <c r="K964" i="8" s="1"/>
  <c r="J963" i="8"/>
  <c r="K963" i="8" s="1"/>
  <c r="J962" i="8"/>
  <c r="K962" i="8" s="1"/>
  <c r="J961" i="8"/>
  <c r="K961" i="8" s="1"/>
  <c r="J960" i="8"/>
  <c r="K960" i="8" s="1"/>
  <c r="J959" i="8"/>
  <c r="K959" i="8" s="1"/>
  <c r="J958" i="8"/>
  <c r="K958" i="8" s="1"/>
  <c r="J957" i="8"/>
  <c r="K957" i="8" s="1"/>
  <c r="J956" i="8"/>
  <c r="K956" i="8" s="1"/>
  <c r="J955" i="8"/>
  <c r="K955" i="8" s="1"/>
  <c r="J954" i="8"/>
  <c r="K954" i="8" s="1"/>
  <c r="J953" i="8"/>
  <c r="K953" i="8" s="1"/>
  <c r="J952" i="8"/>
  <c r="K952" i="8" s="1"/>
  <c r="J951" i="8"/>
  <c r="K951" i="8" s="1"/>
  <c r="J950" i="8"/>
  <c r="K950" i="8" s="1"/>
  <c r="J949" i="8"/>
  <c r="K949" i="8" s="1"/>
  <c r="J948" i="8"/>
  <c r="K948" i="8" s="1"/>
  <c r="J947" i="8"/>
  <c r="K947" i="8" s="1"/>
  <c r="J946" i="8"/>
  <c r="K946" i="8" s="1"/>
  <c r="J945" i="8"/>
  <c r="K945" i="8" s="1"/>
  <c r="J944" i="8"/>
  <c r="K944" i="8" s="1"/>
  <c r="J943" i="8"/>
  <c r="K943" i="8" s="1"/>
  <c r="J942" i="8"/>
  <c r="K942" i="8" s="1"/>
  <c r="J941" i="8"/>
  <c r="K941" i="8" s="1"/>
  <c r="J940" i="8"/>
  <c r="K940" i="8" s="1"/>
  <c r="J939" i="8"/>
  <c r="K939" i="8" s="1"/>
  <c r="J938" i="8"/>
  <c r="K938" i="8" s="1"/>
  <c r="J937" i="8"/>
  <c r="K937" i="8" s="1"/>
  <c r="J936" i="8"/>
  <c r="K936" i="8" s="1"/>
  <c r="J935" i="8"/>
  <c r="K935" i="8" s="1"/>
  <c r="J934" i="8"/>
  <c r="K934" i="8" s="1"/>
  <c r="J933" i="8"/>
  <c r="K933" i="8" s="1"/>
  <c r="J932" i="8"/>
  <c r="K932" i="8" s="1"/>
  <c r="J931" i="8"/>
  <c r="K931" i="8" s="1"/>
  <c r="J930" i="8"/>
  <c r="K930" i="8" s="1"/>
  <c r="J929" i="8"/>
  <c r="K929" i="8" s="1"/>
  <c r="J928" i="8"/>
  <c r="K928" i="8" s="1"/>
  <c r="J927" i="8"/>
  <c r="K927" i="8" s="1"/>
  <c r="J926" i="8"/>
  <c r="K926" i="8" s="1"/>
  <c r="J925" i="8"/>
  <c r="K925" i="8" s="1"/>
  <c r="J924" i="8"/>
  <c r="K924" i="8" s="1"/>
  <c r="J923" i="8"/>
  <c r="K923" i="8" s="1"/>
  <c r="J922" i="8"/>
  <c r="K922" i="8" s="1"/>
  <c r="J921" i="8"/>
  <c r="K921" i="8" s="1"/>
  <c r="J920" i="8"/>
  <c r="K920" i="8" s="1"/>
  <c r="J919" i="8"/>
  <c r="K919" i="8" s="1"/>
  <c r="J918" i="8"/>
  <c r="K918" i="8" s="1"/>
  <c r="J917" i="8"/>
  <c r="K917" i="8" s="1"/>
  <c r="J916" i="8"/>
  <c r="K916" i="8" s="1"/>
  <c r="J915" i="8"/>
  <c r="K915" i="8" s="1"/>
  <c r="J914" i="8"/>
  <c r="K914" i="8" s="1"/>
  <c r="J913" i="8"/>
  <c r="K913" i="8" s="1"/>
  <c r="J912" i="8"/>
  <c r="K912" i="8" s="1"/>
  <c r="J911" i="8"/>
  <c r="K911" i="8" s="1"/>
  <c r="J910" i="8"/>
  <c r="K910" i="8" s="1"/>
  <c r="J909" i="8"/>
  <c r="K909" i="8" s="1"/>
  <c r="J908" i="8"/>
  <c r="K908" i="8" s="1"/>
  <c r="J907" i="8"/>
  <c r="K907" i="8" s="1"/>
  <c r="J906" i="8"/>
  <c r="K906" i="8" s="1"/>
  <c r="J905" i="8"/>
  <c r="K905" i="8" s="1"/>
  <c r="J904" i="8"/>
  <c r="K904" i="8" s="1"/>
  <c r="J903" i="8"/>
  <c r="K903" i="8" s="1"/>
  <c r="J902" i="8"/>
  <c r="K902" i="8" s="1"/>
  <c r="J901" i="8"/>
  <c r="K901" i="8" s="1"/>
  <c r="J900" i="8"/>
  <c r="K900" i="8" s="1"/>
  <c r="J899" i="8"/>
  <c r="K899" i="8" s="1"/>
  <c r="J898" i="8"/>
  <c r="K898" i="8" s="1"/>
  <c r="J897" i="8"/>
  <c r="K897" i="8" s="1"/>
  <c r="J896" i="8"/>
  <c r="K896" i="8" s="1"/>
  <c r="J895" i="8"/>
  <c r="K895" i="8" s="1"/>
  <c r="J894" i="8"/>
  <c r="K894" i="8" s="1"/>
  <c r="J893" i="8"/>
  <c r="K893" i="8" s="1"/>
  <c r="J892" i="8"/>
  <c r="K892" i="8" s="1"/>
  <c r="J891" i="8"/>
  <c r="K891" i="8" s="1"/>
  <c r="J890" i="8"/>
  <c r="K890" i="8" s="1"/>
  <c r="J889" i="8"/>
  <c r="K889" i="8" s="1"/>
  <c r="J888" i="8"/>
  <c r="K888" i="8" s="1"/>
  <c r="J887" i="8"/>
  <c r="K887" i="8" s="1"/>
  <c r="J886" i="8"/>
  <c r="K886" i="8" s="1"/>
  <c r="J885" i="8"/>
  <c r="K885" i="8" s="1"/>
  <c r="J884" i="8"/>
  <c r="K884" i="8" s="1"/>
  <c r="J883" i="8"/>
  <c r="K883" i="8" s="1"/>
  <c r="J882" i="8"/>
  <c r="K882" i="8" s="1"/>
  <c r="J881" i="8"/>
  <c r="K881" i="8" s="1"/>
  <c r="J880" i="8"/>
  <c r="K880" i="8" s="1"/>
  <c r="J879" i="8"/>
  <c r="K879" i="8" s="1"/>
  <c r="J878" i="8"/>
  <c r="K878" i="8" s="1"/>
  <c r="J877" i="8"/>
  <c r="K877" i="8" s="1"/>
  <c r="J876" i="8"/>
  <c r="K876" i="8" s="1"/>
  <c r="J875" i="8"/>
  <c r="K875" i="8" s="1"/>
  <c r="J874" i="8"/>
  <c r="K874" i="8" s="1"/>
  <c r="J873" i="8"/>
  <c r="K873" i="8" s="1"/>
  <c r="J872" i="8"/>
  <c r="K872" i="8" s="1"/>
  <c r="J871" i="8"/>
  <c r="K871" i="8" s="1"/>
  <c r="J870" i="8"/>
  <c r="K870" i="8" s="1"/>
  <c r="J869" i="8"/>
  <c r="K869" i="8" s="1"/>
  <c r="J868" i="8"/>
  <c r="K868" i="8" s="1"/>
  <c r="J867" i="8"/>
  <c r="K867" i="8" s="1"/>
  <c r="J866" i="8"/>
  <c r="K866" i="8" s="1"/>
  <c r="J865" i="8"/>
  <c r="K865" i="8" s="1"/>
  <c r="J864" i="8"/>
  <c r="K864" i="8" s="1"/>
  <c r="J863" i="8"/>
  <c r="K863" i="8" s="1"/>
  <c r="J862" i="8"/>
  <c r="K862" i="8" s="1"/>
  <c r="J861" i="8"/>
  <c r="K861" i="8" s="1"/>
  <c r="J860" i="8"/>
  <c r="K860" i="8" s="1"/>
  <c r="J859" i="8"/>
  <c r="K859" i="8" s="1"/>
  <c r="J858" i="8"/>
  <c r="K858" i="8" s="1"/>
  <c r="J857" i="8"/>
  <c r="K857" i="8" s="1"/>
  <c r="J856" i="8"/>
  <c r="K856" i="8" s="1"/>
  <c r="J855" i="8"/>
  <c r="K855" i="8" s="1"/>
  <c r="J854" i="8"/>
  <c r="K854" i="8" s="1"/>
  <c r="J853" i="8"/>
  <c r="K853" i="8" s="1"/>
  <c r="J852" i="8"/>
  <c r="K852" i="8" s="1"/>
  <c r="J851" i="8"/>
  <c r="K851" i="8" s="1"/>
  <c r="J850" i="8"/>
  <c r="K850" i="8" s="1"/>
  <c r="J849" i="8"/>
  <c r="K849" i="8" s="1"/>
  <c r="J848" i="8"/>
  <c r="K848" i="8" s="1"/>
  <c r="J847" i="8"/>
  <c r="K847" i="8" s="1"/>
  <c r="J846" i="8"/>
  <c r="K846" i="8" s="1"/>
  <c r="J845" i="8"/>
  <c r="K845" i="8" s="1"/>
  <c r="J844" i="8"/>
  <c r="K844" i="8" s="1"/>
  <c r="J843" i="8"/>
  <c r="K843" i="8" s="1"/>
  <c r="J842" i="8"/>
  <c r="K842" i="8" s="1"/>
  <c r="J841" i="8"/>
  <c r="K841" i="8" s="1"/>
  <c r="J840" i="8"/>
  <c r="K840" i="8" s="1"/>
  <c r="J839" i="8"/>
  <c r="K839" i="8" s="1"/>
  <c r="J838" i="8"/>
  <c r="K838" i="8" s="1"/>
  <c r="J837" i="8"/>
  <c r="K837" i="8" s="1"/>
  <c r="J836" i="8"/>
  <c r="K836" i="8" s="1"/>
  <c r="J835" i="8"/>
  <c r="K835" i="8" s="1"/>
  <c r="J834" i="8"/>
  <c r="K834" i="8" s="1"/>
  <c r="J833" i="8"/>
  <c r="K833" i="8" s="1"/>
  <c r="J832" i="8"/>
  <c r="K832" i="8" s="1"/>
  <c r="J831" i="8"/>
  <c r="K831" i="8" s="1"/>
  <c r="J830" i="8"/>
  <c r="K830" i="8" s="1"/>
  <c r="J829" i="8"/>
  <c r="K829" i="8" s="1"/>
  <c r="J828" i="8"/>
  <c r="K828" i="8" s="1"/>
  <c r="J827" i="8"/>
  <c r="K827" i="8" s="1"/>
  <c r="J826" i="8"/>
  <c r="K826" i="8" s="1"/>
  <c r="J825" i="8"/>
  <c r="K825" i="8" s="1"/>
  <c r="J824" i="8"/>
  <c r="K824" i="8" s="1"/>
  <c r="J823" i="8"/>
  <c r="K823" i="8" s="1"/>
  <c r="J822" i="8"/>
  <c r="K822" i="8" s="1"/>
  <c r="J821" i="8"/>
  <c r="K821" i="8" s="1"/>
  <c r="J820" i="8"/>
  <c r="K820" i="8" s="1"/>
  <c r="J819" i="8"/>
  <c r="K819" i="8" s="1"/>
  <c r="J818" i="8"/>
  <c r="K818" i="8" s="1"/>
  <c r="J817" i="8"/>
  <c r="K817" i="8" s="1"/>
  <c r="J816" i="8"/>
  <c r="K816" i="8" s="1"/>
  <c r="J815" i="8"/>
  <c r="K815" i="8" s="1"/>
  <c r="J814" i="8"/>
  <c r="K814" i="8" s="1"/>
  <c r="J813" i="8"/>
  <c r="K813" i="8" s="1"/>
  <c r="J812" i="8"/>
  <c r="K812" i="8" s="1"/>
  <c r="J811" i="8"/>
  <c r="K811" i="8" s="1"/>
  <c r="J810" i="8"/>
  <c r="K810" i="8" s="1"/>
  <c r="J809" i="8"/>
  <c r="K809" i="8" s="1"/>
  <c r="J808" i="8"/>
  <c r="K808" i="8" s="1"/>
  <c r="J807" i="8"/>
  <c r="K807" i="8" s="1"/>
  <c r="J806" i="8"/>
  <c r="K806" i="8" s="1"/>
  <c r="J805" i="8"/>
  <c r="K805" i="8" s="1"/>
  <c r="J804" i="8"/>
  <c r="K804" i="8" s="1"/>
  <c r="J803" i="8"/>
  <c r="K803" i="8" s="1"/>
  <c r="J802" i="8"/>
  <c r="K802" i="8" s="1"/>
  <c r="J801" i="8"/>
  <c r="K801" i="8" s="1"/>
  <c r="J800" i="8"/>
  <c r="K800" i="8" s="1"/>
  <c r="J799" i="8"/>
  <c r="K799" i="8" s="1"/>
  <c r="J798" i="8"/>
  <c r="K798" i="8" s="1"/>
  <c r="J797" i="8"/>
  <c r="K797" i="8" s="1"/>
  <c r="J796" i="8"/>
  <c r="K796" i="8" s="1"/>
  <c r="J795" i="8"/>
  <c r="K795" i="8" s="1"/>
  <c r="J794" i="8"/>
  <c r="K794" i="8" s="1"/>
  <c r="J793" i="8"/>
  <c r="K793" i="8" s="1"/>
  <c r="J792" i="8"/>
  <c r="K792" i="8" s="1"/>
  <c r="J791" i="8"/>
  <c r="K791" i="8" s="1"/>
  <c r="J790" i="8"/>
  <c r="K790" i="8" s="1"/>
  <c r="J789" i="8"/>
  <c r="K789" i="8" s="1"/>
  <c r="J788" i="8"/>
  <c r="K788" i="8" s="1"/>
  <c r="J787" i="8"/>
  <c r="K787" i="8" s="1"/>
  <c r="J786" i="8"/>
  <c r="K786" i="8" s="1"/>
  <c r="J785" i="8"/>
  <c r="K785" i="8" s="1"/>
  <c r="J784" i="8"/>
  <c r="K784" i="8" s="1"/>
  <c r="J783" i="8"/>
  <c r="K783" i="8" s="1"/>
  <c r="J782" i="8"/>
  <c r="K782" i="8" s="1"/>
  <c r="J781" i="8"/>
  <c r="K781" i="8" s="1"/>
  <c r="J780" i="8"/>
  <c r="K780" i="8" s="1"/>
  <c r="J779" i="8"/>
  <c r="K779" i="8" s="1"/>
  <c r="J778" i="8"/>
  <c r="K778" i="8" s="1"/>
  <c r="J777" i="8"/>
  <c r="K777" i="8" s="1"/>
  <c r="J776" i="8"/>
  <c r="K776" i="8" s="1"/>
  <c r="J775" i="8"/>
  <c r="K775" i="8" s="1"/>
  <c r="J774" i="8"/>
  <c r="K774" i="8" s="1"/>
  <c r="J773" i="8"/>
  <c r="K773" i="8" s="1"/>
  <c r="J772" i="8"/>
  <c r="K772" i="8" s="1"/>
  <c r="J771" i="8"/>
  <c r="K771" i="8" s="1"/>
  <c r="J770" i="8"/>
  <c r="K770" i="8" s="1"/>
  <c r="J769" i="8"/>
  <c r="K769" i="8" s="1"/>
  <c r="J768" i="8"/>
  <c r="K768" i="8" s="1"/>
  <c r="J767" i="8"/>
  <c r="K767" i="8" s="1"/>
  <c r="J766" i="8"/>
  <c r="K766" i="8" s="1"/>
  <c r="J765" i="8"/>
  <c r="K765" i="8" s="1"/>
  <c r="J764" i="8"/>
  <c r="K764" i="8" s="1"/>
  <c r="J763" i="8"/>
  <c r="K763" i="8" s="1"/>
  <c r="J762" i="8"/>
  <c r="K762" i="8" s="1"/>
  <c r="J761" i="8"/>
  <c r="K761" i="8" s="1"/>
  <c r="J760" i="8"/>
  <c r="K760" i="8" s="1"/>
  <c r="J759" i="8"/>
  <c r="K759" i="8" s="1"/>
  <c r="J758" i="8"/>
  <c r="K758" i="8" s="1"/>
  <c r="J757" i="8"/>
  <c r="K757" i="8" s="1"/>
  <c r="J756" i="8"/>
  <c r="K756" i="8" s="1"/>
  <c r="J755" i="8"/>
  <c r="K755" i="8" s="1"/>
  <c r="J754" i="8"/>
  <c r="K754" i="8" s="1"/>
  <c r="J753" i="8"/>
  <c r="K753" i="8" s="1"/>
  <c r="J752" i="8"/>
  <c r="K752" i="8" s="1"/>
  <c r="J751" i="8"/>
  <c r="K751" i="8" s="1"/>
  <c r="J750" i="8"/>
  <c r="K750" i="8" s="1"/>
  <c r="J749" i="8"/>
  <c r="K749" i="8" s="1"/>
  <c r="J748" i="8"/>
  <c r="K748" i="8" s="1"/>
  <c r="J747" i="8"/>
  <c r="K747" i="8" s="1"/>
  <c r="J746" i="8"/>
  <c r="K746" i="8" s="1"/>
  <c r="J745" i="8"/>
  <c r="K745" i="8" s="1"/>
  <c r="J744" i="8"/>
  <c r="K744" i="8" s="1"/>
  <c r="J743" i="8"/>
  <c r="K743" i="8" s="1"/>
  <c r="J742" i="8"/>
  <c r="K742" i="8" s="1"/>
  <c r="J741" i="8"/>
  <c r="K741" i="8" s="1"/>
  <c r="J740" i="8"/>
  <c r="K740" i="8" s="1"/>
  <c r="J739" i="8"/>
  <c r="K739" i="8" s="1"/>
  <c r="J738" i="8"/>
  <c r="K738" i="8" s="1"/>
  <c r="J737" i="8"/>
  <c r="K737" i="8" s="1"/>
  <c r="J736" i="8"/>
  <c r="K736" i="8" s="1"/>
  <c r="J735" i="8"/>
  <c r="K735" i="8" s="1"/>
  <c r="J734" i="8"/>
  <c r="K734" i="8" s="1"/>
  <c r="J733" i="8"/>
  <c r="K733" i="8" s="1"/>
  <c r="J732" i="8"/>
  <c r="K732" i="8" s="1"/>
  <c r="J731" i="8"/>
  <c r="K731" i="8" s="1"/>
  <c r="J730" i="8"/>
  <c r="K730" i="8" s="1"/>
  <c r="J729" i="8"/>
  <c r="K729" i="8" s="1"/>
  <c r="J728" i="8"/>
  <c r="K728" i="8" s="1"/>
  <c r="J727" i="8"/>
  <c r="K727" i="8" s="1"/>
  <c r="J726" i="8"/>
  <c r="K726" i="8" s="1"/>
  <c r="J725" i="8"/>
  <c r="K725" i="8" s="1"/>
  <c r="J724" i="8"/>
  <c r="K724" i="8" s="1"/>
  <c r="J723" i="8"/>
  <c r="K723" i="8" s="1"/>
  <c r="J722" i="8"/>
  <c r="K722" i="8" s="1"/>
  <c r="J721" i="8"/>
  <c r="K721" i="8" s="1"/>
  <c r="J720" i="8"/>
  <c r="K720" i="8" s="1"/>
  <c r="J719" i="8"/>
  <c r="K719" i="8" s="1"/>
  <c r="J718" i="8"/>
  <c r="K718" i="8" s="1"/>
  <c r="J717" i="8"/>
  <c r="K717" i="8" s="1"/>
  <c r="J716" i="8"/>
  <c r="K716" i="8" s="1"/>
  <c r="J715" i="8"/>
  <c r="K715" i="8" s="1"/>
  <c r="J714" i="8"/>
  <c r="K714" i="8" s="1"/>
  <c r="J713" i="8"/>
  <c r="K713" i="8" s="1"/>
  <c r="J712" i="8"/>
  <c r="K712" i="8" s="1"/>
  <c r="J711" i="8"/>
  <c r="K711" i="8" s="1"/>
  <c r="J710" i="8"/>
  <c r="K710" i="8" s="1"/>
  <c r="J709" i="8"/>
  <c r="K709" i="8" s="1"/>
  <c r="J708" i="8"/>
  <c r="K708" i="8" s="1"/>
  <c r="J707" i="8"/>
  <c r="K707" i="8" s="1"/>
  <c r="J706" i="8"/>
  <c r="K706" i="8" s="1"/>
  <c r="J705" i="8"/>
  <c r="K705" i="8" s="1"/>
  <c r="J704" i="8"/>
  <c r="K704" i="8" s="1"/>
  <c r="J703" i="8"/>
  <c r="K703" i="8" s="1"/>
  <c r="J702" i="8"/>
  <c r="K702" i="8" s="1"/>
  <c r="J701" i="8"/>
  <c r="K701" i="8" s="1"/>
  <c r="J700" i="8"/>
  <c r="K700" i="8" s="1"/>
  <c r="J699" i="8"/>
  <c r="K699" i="8" s="1"/>
  <c r="J698" i="8"/>
  <c r="K698" i="8" s="1"/>
  <c r="J697" i="8"/>
  <c r="K697" i="8" s="1"/>
  <c r="J696" i="8"/>
  <c r="K696" i="8" s="1"/>
  <c r="J695" i="8"/>
  <c r="K695" i="8" s="1"/>
  <c r="J694" i="8"/>
  <c r="K694" i="8" s="1"/>
  <c r="J693" i="8"/>
  <c r="K693" i="8" s="1"/>
  <c r="J692" i="8"/>
  <c r="K692" i="8" s="1"/>
  <c r="J691" i="8"/>
  <c r="K691" i="8" s="1"/>
  <c r="J690" i="8"/>
  <c r="K690" i="8" s="1"/>
  <c r="J689" i="8"/>
  <c r="K689" i="8" s="1"/>
  <c r="J688" i="8"/>
  <c r="K688" i="8" s="1"/>
  <c r="J687" i="8"/>
  <c r="K687" i="8" s="1"/>
  <c r="J686" i="8"/>
  <c r="K686" i="8" s="1"/>
  <c r="J685" i="8"/>
  <c r="K685" i="8" s="1"/>
  <c r="J684" i="8"/>
  <c r="K684" i="8" s="1"/>
  <c r="J683" i="8"/>
  <c r="K683" i="8" s="1"/>
  <c r="J682" i="8"/>
  <c r="K682" i="8" s="1"/>
  <c r="J681" i="8"/>
  <c r="K681" i="8" s="1"/>
  <c r="J680" i="8"/>
  <c r="K680" i="8" s="1"/>
  <c r="J679" i="8"/>
  <c r="K679" i="8" s="1"/>
  <c r="J678" i="8"/>
  <c r="K678" i="8" s="1"/>
  <c r="J677" i="8"/>
  <c r="K677" i="8" s="1"/>
  <c r="J676" i="8"/>
  <c r="K676" i="8" s="1"/>
  <c r="J675" i="8"/>
  <c r="K675" i="8" s="1"/>
  <c r="J674" i="8"/>
  <c r="K674" i="8" s="1"/>
  <c r="J673" i="8"/>
  <c r="K673" i="8" s="1"/>
  <c r="J672" i="8"/>
  <c r="K672" i="8" s="1"/>
  <c r="J671" i="8"/>
  <c r="K671" i="8" s="1"/>
  <c r="J670" i="8"/>
  <c r="K670" i="8" s="1"/>
  <c r="J669" i="8"/>
  <c r="K669" i="8" s="1"/>
  <c r="J668" i="8"/>
  <c r="K668" i="8" s="1"/>
  <c r="J667" i="8"/>
  <c r="K667" i="8" s="1"/>
  <c r="J666" i="8"/>
  <c r="K666" i="8" s="1"/>
  <c r="J665" i="8"/>
  <c r="K665" i="8" s="1"/>
  <c r="J664" i="8"/>
  <c r="K664" i="8" s="1"/>
  <c r="J663" i="8"/>
  <c r="K663" i="8" s="1"/>
  <c r="J662" i="8"/>
  <c r="K662" i="8" s="1"/>
  <c r="J661" i="8"/>
  <c r="K661" i="8" s="1"/>
  <c r="J660" i="8"/>
  <c r="K660" i="8" s="1"/>
  <c r="J659" i="8"/>
  <c r="K659" i="8" s="1"/>
  <c r="J658" i="8"/>
  <c r="K658" i="8" s="1"/>
  <c r="J657" i="8"/>
  <c r="K657" i="8" s="1"/>
  <c r="J656" i="8"/>
  <c r="K656" i="8" s="1"/>
  <c r="J655" i="8"/>
  <c r="K655" i="8" s="1"/>
  <c r="J654" i="8"/>
  <c r="K654" i="8" s="1"/>
  <c r="J653" i="8"/>
  <c r="K653" i="8" s="1"/>
  <c r="J652" i="8"/>
  <c r="K652" i="8" s="1"/>
  <c r="J651" i="8"/>
  <c r="K651" i="8" s="1"/>
  <c r="J650" i="8"/>
  <c r="K650" i="8" s="1"/>
  <c r="J649" i="8"/>
  <c r="K649" i="8" s="1"/>
  <c r="J648" i="8"/>
  <c r="K648" i="8" s="1"/>
  <c r="J647" i="8"/>
  <c r="K647" i="8" s="1"/>
  <c r="J646" i="8"/>
  <c r="K646" i="8" s="1"/>
  <c r="J645" i="8"/>
  <c r="K645" i="8" s="1"/>
  <c r="J644" i="8"/>
  <c r="K644" i="8" s="1"/>
  <c r="J643" i="8"/>
  <c r="K643" i="8" s="1"/>
  <c r="J642" i="8"/>
  <c r="K642" i="8" s="1"/>
  <c r="J641" i="8"/>
  <c r="K641" i="8" s="1"/>
  <c r="J640" i="8"/>
  <c r="K640" i="8" s="1"/>
  <c r="J639" i="8"/>
  <c r="K639" i="8" s="1"/>
  <c r="J638" i="8"/>
  <c r="K638" i="8" s="1"/>
  <c r="J637" i="8"/>
  <c r="K637" i="8" s="1"/>
  <c r="J636" i="8"/>
  <c r="K636" i="8" s="1"/>
  <c r="J635" i="8"/>
  <c r="K635" i="8" s="1"/>
  <c r="J634" i="8"/>
  <c r="K634" i="8" s="1"/>
  <c r="J633" i="8"/>
  <c r="K633" i="8" s="1"/>
  <c r="J632" i="8"/>
  <c r="K632" i="8" s="1"/>
  <c r="J631" i="8"/>
  <c r="K631" i="8" s="1"/>
  <c r="J630" i="8"/>
  <c r="K630" i="8" s="1"/>
  <c r="J629" i="8"/>
  <c r="K629" i="8" s="1"/>
  <c r="J628" i="8"/>
  <c r="K628" i="8" s="1"/>
  <c r="J627" i="8"/>
  <c r="K627" i="8" s="1"/>
  <c r="J626" i="8"/>
  <c r="K626" i="8" s="1"/>
  <c r="J625" i="8"/>
  <c r="K625" i="8" s="1"/>
  <c r="J624" i="8"/>
  <c r="K624" i="8" s="1"/>
  <c r="J623" i="8"/>
  <c r="K623" i="8" s="1"/>
  <c r="J622" i="8"/>
  <c r="K622" i="8" s="1"/>
  <c r="J621" i="8"/>
  <c r="K621" i="8" s="1"/>
  <c r="J620" i="8"/>
  <c r="K620" i="8" s="1"/>
  <c r="J619" i="8"/>
  <c r="K619" i="8" s="1"/>
  <c r="J618" i="8"/>
  <c r="K618" i="8" s="1"/>
  <c r="J617" i="8"/>
  <c r="K617" i="8" s="1"/>
  <c r="J616" i="8"/>
  <c r="K616" i="8" s="1"/>
  <c r="J615" i="8"/>
  <c r="K615" i="8" s="1"/>
  <c r="J614" i="8"/>
  <c r="K614" i="8" s="1"/>
  <c r="J613" i="8"/>
  <c r="K613" i="8" s="1"/>
  <c r="J612" i="8"/>
  <c r="K612" i="8" s="1"/>
  <c r="J611" i="8"/>
  <c r="K611" i="8" s="1"/>
  <c r="J610" i="8"/>
  <c r="K610" i="8" s="1"/>
  <c r="J609" i="8"/>
  <c r="K609" i="8" s="1"/>
  <c r="J608" i="8"/>
  <c r="K608" i="8" s="1"/>
  <c r="J607" i="8"/>
  <c r="K607" i="8" s="1"/>
  <c r="J606" i="8"/>
  <c r="K606" i="8" s="1"/>
  <c r="J605" i="8"/>
  <c r="K605" i="8" s="1"/>
  <c r="J604" i="8"/>
  <c r="K604" i="8" s="1"/>
  <c r="J603" i="8"/>
  <c r="K603" i="8" s="1"/>
  <c r="J602" i="8"/>
  <c r="K602" i="8" s="1"/>
  <c r="J601" i="8"/>
  <c r="K601" i="8" s="1"/>
  <c r="J600" i="8"/>
  <c r="K600" i="8" s="1"/>
  <c r="J599" i="8"/>
  <c r="K599" i="8" s="1"/>
  <c r="J598" i="8"/>
  <c r="K598" i="8" s="1"/>
  <c r="J597" i="8"/>
  <c r="K597" i="8" s="1"/>
  <c r="J596" i="8"/>
  <c r="K596" i="8" s="1"/>
  <c r="J595" i="8"/>
  <c r="K595" i="8" s="1"/>
  <c r="J594" i="8"/>
  <c r="K594" i="8" s="1"/>
  <c r="J593" i="8"/>
  <c r="K593" i="8" s="1"/>
  <c r="J592" i="8"/>
  <c r="K592" i="8" s="1"/>
  <c r="J591" i="8"/>
  <c r="K591" i="8" s="1"/>
  <c r="J590" i="8"/>
  <c r="K590" i="8" s="1"/>
  <c r="J589" i="8"/>
  <c r="K589" i="8" s="1"/>
  <c r="J588" i="8"/>
  <c r="K588" i="8" s="1"/>
  <c r="J587" i="8"/>
  <c r="K587" i="8" s="1"/>
  <c r="J586" i="8"/>
  <c r="K586" i="8" s="1"/>
  <c r="J585" i="8"/>
  <c r="K585" i="8" s="1"/>
  <c r="J584" i="8"/>
  <c r="K584" i="8" s="1"/>
  <c r="J583" i="8"/>
  <c r="K583" i="8" s="1"/>
  <c r="J582" i="8"/>
  <c r="K582" i="8" s="1"/>
  <c r="J581" i="8"/>
  <c r="K581" i="8" s="1"/>
  <c r="J580" i="8"/>
  <c r="K580" i="8" s="1"/>
  <c r="J579" i="8"/>
  <c r="K579" i="8" s="1"/>
  <c r="J578" i="8"/>
  <c r="K578" i="8" s="1"/>
  <c r="J577" i="8"/>
  <c r="K577" i="8" s="1"/>
  <c r="J576" i="8"/>
  <c r="K576" i="8" s="1"/>
  <c r="J575" i="8"/>
  <c r="K575" i="8" s="1"/>
  <c r="J574" i="8"/>
  <c r="K574" i="8" s="1"/>
  <c r="J573" i="8"/>
  <c r="K573" i="8" s="1"/>
  <c r="J572" i="8"/>
  <c r="K572" i="8" s="1"/>
  <c r="J571" i="8"/>
  <c r="K571" i="8" s="1"/>
  <c r="J570" i="8"/>
  <c r="K570" i="8" s="1"/>
  <c r="J569" i="8"/>
  <c r="K569" i="8" s="1"/>
  <c r="J568" i="8"/>
  <c r="K568" i="8" s="1"/>
  <c r="J567" i="8"/>
  <c r="K567" i="8" s="1"/>
  <c r="J566" i="8"/>
  <c r="K566" i="8" s="1"/>
  <c r="J565" i="8"/>
  <c r="K565" i="8" s="1"/>
  <c r="J564" i="8"/>
  <c r="K564" i="8" s="1"/>
  <c r="J563" i="8"/>
  <c r="K563" i="8" s="1"/>
  <c r="J562" i="8"/>
  <c r="K562" i="8" s="1"/>
  <c r="J561" i="8"/>
  <c r="K561" i="8" s="1"/>
  <c r="J560" i="8"/>
  <c r="K560" i="8" s="1"/>
  <c r="J559" i="8"/>
  <c r="K559" i="8" s="1"/>
  <c r="J558" i="8"/>
  <c r="K558" i="8" s="1"/>
  <c r="J557" i="8"/>
  <c r="K557" i="8" s="1"/>
  <c r="J556" i="8"/>
  <c r="K556" i="8" s="1"/>
  <c r="J555" i="8"/>
  <c r="K555" i="8" s="1"/>
  <c r="J554" i="8"/>
  <c r="K554" i="8" s="1"/>
  <c r="J553" i="8"/>
  <c r="K553" i="8" s="1"/>
  <c r="J552" i="8"/>
  <c r="K552" i="8" s="1"/>
  <c r="J551" i="8"/>
  <c r="K551" i="8" s="1"/>
  <c r="J550" i="8"/>
  <c r="K550" i="8" s="1"/>
  <c r="J549" i="8"/>
  <c r="K549" i="8" s="1"/>
  <c r="J548" i="8"/>
  <c r="K548" i="8" s="1"/>
  <c r="J547" i="8"/>
  <c r="K547" i="8" s="1"/>
  <c r="J546" i="8"/>
  <c r="K546" i="8" s="1"/>
  <c r="J545" i="8"/>
  <c r="K545" i="8" s="1"/>
  <c r="J544" i="8"/>
  <c r="K544" i="8" s="1"/>
  <c r="J543" i="8"/>
  <c r="K543" i="8" s="1"/>
  <c r="J542" i="8"/>
  <c r="K542" i="8" s="1"/>
  <c r="J541" i="8"/>
  <c r="K541" i="8" s="1"/>
  <c r="J540" i="8"/>
  <c r="K540" i="8" s="1"/>
  <c r="J539" i="8"/>
  <c r="K539" i="8" s="1"/>
  <c r="J538" i="8"/>
  <c r="K538" i="8" s="1"/>
  <c r="J537" i="8"/>
  <c r="K537" i="8" s="1"/>
  <c r="J536" i="8"/>
  <c r="K536" i="8" s="1"/>
  <c r="J535" i="8"/>
  <c r="K535" i="8" s="1"/>
  <c r="J534" i="8"/>
  <c r="K534" i="8" s="1"/>
  <c r="J533" i="8"/>
  <c r="K533" i="8" s="1"/>
  <c r="J532" i="8"/>
  <c r="K532" i="8" s="1"/>
  <c r="J531" i="8"/>
  <c r="K531" i="8" s="1"/>
  <c r="J530" i="8"/>
  <c r="K530" i="8" s="1"/>
  <c r="J529" i="8"/>
  <c r="K529" i="8" s="1"/>
  <c r="J528" i="8"/>
  <c r="K528" i="8" s="1"/>
  <c r="J527" i="8"/>
  <c r="K527" i="8" s="1"/>
  <c r="J526" i="8"/>
  <c r="K526" i="8" s="1"/>
  <c r="J525" i="8"/>
  <c r="K525" i="8" s="1"/>
  <c r="J524" i="8"/>
  <c r="K524" i="8" s="1"/>
  <c r="J523" i="8"/>
  <c r="K523" i="8" s="1"/>
  <c r="J522" i="8"/>
  <c r="K522" i="8" s="1"/>
  <c r="J521" i="8"/>
  <c r="K521" i="8" s="1"/>
  <c r="J520" i="8"/>
  <c r="K520" i="8" s="1"/>
  <c r="J519" i="8"/>
  <c r="K519" i="8" s="1"/>
  <c r="J518" i="8"/>
  <c r="K518" i="8" s="1"/>
  <c r="J517" i="8"/>
  <c r="K517" i="8" s="1"/>
  <c r="J516" i="8"/>
  <c r="K516" i="8" s="1"/>
  <c r="J515" i="8"/>
  <c r="K515" i="8" s="1"/>
  <c r="J514" i="8"/>
  <c r="K514" i="8" s="1"/>
  <c r="J513" i="8"/>
  <c r="K513" i="8" s="1"/>
  <c r="J512" i="8"/>
  <c r="K512" i="8" s="1"/>
  <c r="J511" i="8"/>
  <c r="K511" i="8" s="1"/>
  <c r="J510" i="8"/>
  <c r="K510" i="8" s="1"/>
  <c r="J509" i="8"/>
  <c r="K509" i="8" s="1"/>
  <c r="J508" i="8"/>
  <c r="K508" i="8" s="1"/>
  <c r="J507" i="8"/>
  <c r="K507" i="8" s="1"/>
  <c r="J506" i="8"/>
  <c r="K506" i="8" s="1"/>
  <c r="J505" i="8"/>
  <c r="K505" i="8" s="1"/>
  <c r="J504" i="8"/>
  <c r="K504" i="8" s="1"/>
  <c r="J503" i="8"/>
  <c r="K503" i="8" s="1"/>
  <c r="J502" i="8"/>
  <c r="K502" i="8" s="1"/>
  <c r="J501" i="8"/>
  <c r="K501" i="8" s="1"/>
  <c r="J500" i="8"/>
  <c r="K500" i="8" s="1"/>
  <c r="J499" i="8"/>
  <c r="K499" i="8" s="1"/>
  <c r="J498" i="8"/>
  <c r="K498" i="8" s="1"/>
  <c r="J497" i="8"/>
  <c r="K497" i="8" s="1"/>
  <c r="J496" i="8"/>
  <c r="K496" i="8" s="1"/>
  <c r="J495" i="8"/>
  <c r="K495" i="8" s="1"/>
  <c r="J494" i="8"/>
  <c r="K494" i="8" s="1"/>
  <c r="J493" i="8"/>
  <c r="K493" i="8" s="1"/>
  <c r="J492" i="8"/>
  <c r="K492" i="8" s="1"/>
  <c r="J491" i="8"/>
  <c r="K491" i="8" s="1"/>
  <c r="J490" i="8"/>
  <c r="K490" i="8" s="1"/>
  <c r="J489" i="8"/>
  <c r="K489" i="8" s="1"/>
  <c r="J488" i="8"/>
  <c r="K488" i="8" s="1"/>
  <c r="J487" i="8"/>
  <c r="K487" i="8" s="1"/>
  <c r="J486" i="8"/>
  <c r="K486" i="8" s="1"/>
  <c r="J485" i="8"/>
  <c r="K485" i="8" s="1"/>
  <c r="J484" i="8"/>
  <c r="K484" i="8" s="1"/>
  <c r="J483" i="8"/>
  <c r="K483" i="8" s="1"/>
  <c r="J482" i="8"/>
  <c r="K482" i="8" s="1"/>
  <c r="J481" i="8"/>
  <c r="K481" i="8" s="1"/>
  <c r="J480" i="8"/>
  <c r="K480" i="8" s="1"/>
  <c r="J479" i="8"/>
  <c r="K479" i="8" s="1"/>
  <c r="J478" i="8"/>
  <c r="K478" i="8" s="1"/>
  <c r="J477" i="8"/>
  <c r="K477" i="8" s="1"/>
  <c r="J476" i="8"/>
  <c r="K476" i="8" s="1"/>
  <c r="J475" i="8"/>
  <c r="K475" i="8" s="1"/>
  <c r="J474" i="8"/>
  <c r="K474" i="8" s="1"/>
  <c r="J473" i="8"/>
  <c r="K473" i="8" s="1"/>
  <c r="J472" i="8"/>
  <c r="K472" i="8" s="1"/>
  <c r="J471" i="8"/>
  <c r="K471" i="8" s="1"/>
  <c r="J470" i="8"/>
  <c r="K470" i="8" s="1"/>
  <c r="J469" i="8"/>
  <c r="K469" i="8" s="1"/>
  <c r="J468" i="8"/>
  <c r="K468" i="8" s="1"/>
  <c r="J467" i="8"/>
  <c r="K467" i="8" s="1"/>
  <c r="J466" i="8"/>
  <c r="K466" i="8" s="1"/>
  <c r="J465" i="8"/>
  <c r="K465" i="8" s="1"/>
  <c r="J464" i="8"/>
  <c r="K464" i="8" s="1"/>
  <c r="J463" i="8"/>
  <c r="K463" i="8" s="1"/>
  <c r="J462" i="8"/>
  <c r="K462" i="8" s="1"/>
  <c r="J461" i="8"/>
  <c r="K461" i="8" s="1"/>
  <c r="J460" i="8"/>
  <c r="K460" i="8" s="1"/>
  <c r="J459" i="8"/>
  <c r="K459" i="8" s="1"/>
  <c r="J458" i="8"/>
  <c r="K458" i="8" s="1"/>
  <c r="J457" i="8"/>
  <c r="K457" i="8" s="1"/>
  <c r="J456" i="8"/>
  <c r="K456" i="8" s="1"/>
  <c r="J455" i="8"/>
  <c r="K455" i="8" s="1"/>
  <c r="J454" i="8"/>
  <c r="K454" i="8" s="1"/>
  <c r="J453" i="8"/>
  <c r="K453" i="8" s="1"/>
  <c r="J452" i="8"/>
  <c r="K452" i="8" s="1"/>
  <c r="J451" i="8"/>
  <c r="K451" i="8" s="1"/>
  <c r="J450" i="8"/>
  <c r="K450" i="8" s="1"/>
  <c r="J449" i="8"/>
  <c r="K449" i="8" s="1"/>
  <c r="J448" i="8"/>
  <c r="K448" i="8" s="1"/>
  <c r="J447" i="8"/>
  <c r="K447" i="8" s="1"/>
  <c r="J446" i="8"/>
  <c r="K446" i="8" s="1"/>
  <c r="J445" i="8"/>
  <c r="K445" i="8" s="1"/>
  <c r="J444" i="8"/>
  <c r="K444" i="8" s="1"/>
  <c r="J443" i="8"/>
  <c r="K443" i="8" s="1"/>
  <c r="J442" i="8"/>
  <c r="K442" i="8" s="1"/>
  <c r="J441" i="8"/>
  <c r="K441" i="8" s="1"/>
  <c r="J440" i="8"/>
  <c r="K440" i="8" s="1"/>
  <c r="J439" i="8"/>
  <c r="K439" i="8" s="1"/>
  <c r="J438" i="8"/>
  <c r="K438" i="8" s="1"/>
  <c r="J437" i="8"/>
  <c r="K437" i="8" s="1"/>
  <c r="J436" i="8"/>
  <c r="K436" i="8" s="1"/>
  <c r="J435" i="8"/>
  <c r="K435" i="8" s="1"/>
  <c r="J434" i="8"/>
  <c r="K434" i="8" s="1"/>
  <c r="J433" i="8"/>
  <c r="K433" i="8" s="1"/>
  <c r="J432" i="8"/>
  <c r="K432" i="8" s="1"/>
  <c r="J431" i="8"/>
  <c r="K431" i="8" s="1"/>
  <c r="J430" i="8"/>
  <c r="K430" i="8" s="1"/>
  <c r="J429" i="8"/>
  <c r="K429" i="8" s="1"/>
  <c r="J428" i="8"/>
  <c r="K428" i="8" s="1"/>
  <c r="J427" i="8"/>
  <c r="K427" i="8" s="1"/>
  <c r="J426" i="8"/>
  <c r="K426" i="8" s="1"/>
  <c r="J425" i="8"/>
  <c r="K425" i="8" s="1"/>
  <c r="J424" i="8"/>
  <c r="K424" i="8" s="1"/>
  <c r="J423" i="8"/>
  <c r="K423" i="8" s="1"/>
  <c r="J422" i="8"/>
  <c r="K422" i="8" s="1"/>
  <c r="J421" i="8"/>
  <c r="K421" i="8" s="1"/>
  <c r="J420" i="8"/>
  <c r="K420" i="8" s="1"/>
  <c r="J419" i="8"/>
  <c r="K419" i="8" s="1"/>
  <c r="J418" i="8"/>
  <c r="K418" i="8" s="1"/>
  <c r="J417" i="8"/>
  <c r="K417" i="8" s="1"/>
  <c r="J416" i="8"/>
  <c r="K416" i="8" s="1"/>
  <c r="J415" i="8"/>
  <c r="K415" i="8" s="1"/>
  <c r="J414" i="8"/>
  <c r="K414" i="8" s="1"/>
  <c r="J413" i="8"/>
  <c r="K413" i="8" s="1"/>
  <c r="J412" i="8"/>
  <c r="K412" i="8" s="1"/>
  <c r="J411" i="8"/>
  <c r="K411" i="8" s="1"/>
  <c r="J410" i="8"/>
  <c r="K410" i="8" s="1"/>
  <c r="J409" i="8"/>
  <c r="K409" i="8" s="1"/>
  <c r="J408" i="8"/>
  <c r="K408" i="8" s="1"/>
  <c r="J407" i="8"/>
  <c r="K407" i="8" s="1"/>
  <c r="J406" i="8"/>
  <c r="K406" i="8" s="1"/>
  <c r="J405" i="8"/>
  <c r="K405" i="8" s="1"/>
  <c r="J404" i="8"/>
  <c r="K404" i="8" s="1"/>
  <c r="J403" i="8"/>
  <c r="K403" i="8" s="1"/>
  <c r="J402" i="8"/>
  <c r="K402" i="8" s="1"/>
  <c r="J401" i="8"/>
  <c r="K401" i="8" s="1"/>
  <c r="J400" i="8"/>
  <c r="K400" i="8" s="1"/>
  <c r="J399" i="8"/>
  <c r="K399" i="8" s="1"/>
  <c r="J398" i="8"/>
  <c r="K398" i="8" s="1"/>
  <c r="J397" i="8"/>
  <c r="K397" i="8" s="1"/>
  <c r="J396" i="8"/>
  <c r="K396" i="8" s="1"/>
  <c r="J395" i="8"/>
  <c r="K395" i="8" s="1"/>
  <c r="J394" i="8"/>
  <c r="K394" i="8" s="1"/>
  <c r="J393" i="8"/>
  <c r="K393" i="8" s="1"/>
  <c r="J392" i="8"/>
  <c r="K392" i="8" s="1"/>
  <c r="J391" i="8"/>
  <c r="K391" i="8" s="1"/>
  <c r="J390" i="8"/>
  <c r="K390" i="8" s="1"/>
  <c r="J389" i="8"/>
  <c r="K389" i="8" s="1"/>
  <c r="J388" i="8"/>
  <c r="K388" i="8" s="1"/>
  <c r="J387" i="8"/>
  <c r="K387" i="8" s="1"/>
  <c r="J386" i="8"/>
  <c r="K386" i="8" s="1"/>
  <c r="J385" i="8"/>
  <c r="K385" i="8" s="1"/>
  <c r="J384" i="8"/>
  <c r="K384" i="8" s="1"/>
  <c r="J383" i="8"/>
  <c r="K383" i="8" s="1"/>
  <c r="J382" i="8"/>
  <c r="K382" i="8" s="1"/>
  <c r="J381" i="8"/>
  <c r="K381" i="8" s="1"/>
  <c r="J380" i="8"/>
  <c r="K380" i="8" s="1"/>
  <c r="J379" i="8"/>
  <c r="K379" i="8" s="1"/>
  <c r="J378" i="8"/>
  <c r="K378" i="8" s="1"/>
  <c r="J377" i="8"/>
  <c r="K377" i="8" s="1"/>
  <c r="J376" i="8"/>
  <c r="K376" i="8" s="1"/>
  <c r="J375" i="8"/>
  <c r="K375" i="8" s="1"/>
  <c r="J374" i="8"/>
  <c r="K374" i="8" s="1"/>
  <c r="J373" i="8"/>
  <c r="K373" i="8" s="1"/>
  <c r="J372" i="8"/>
  <c r="K372" i="8" s="1"/>
  <c r="J371" i="8"/>
  <c r="K371" i="8" s="1"/>
  <c r="J370" i="8"/>
  <c r="K370" i="8" s="1"/>
  <c r="J369" i="8"/>
  <c r="K369" i="8" s="1"/>
  <c r="J368" i="8"/>
  <c r="K368" i="8" s="1"/>
  <c r="J367" i="8"/>
  <c r="K367" i="8" s="1"/>
  <c r="J366" i="8"/>
  <c r="K366" i="8" s="1"/>
  <c r="J365" i="8"/>
  <c r="K365" i="8" s="1"/>
  <c r="J364" i="8"/>
  <c r="K364" i="8" s="1"/>
  <c r="J363" i="8"/>
  <c r="K363" i="8" s="1"/>
  <c r="J362" i="8"/>
  <c r="K362" i="8" s="1"/>
  <c r="J361" i="8"/>
  <c r="K361" i="8" s="1"/>
  <c r="J360" i="8"/>
  <c r="K360" i="8" s="1"/>
  <c r="J359" i="8"/>
  <c r="K359" i="8" s="1"/>
  <c r="J358" i="8"/>
  <c r="K358" i="8" s="1"/>
  <c r="J357" i="8"/>
  <c r="K357" i="8" s="1"/>
  <c r="J356" i="8"/>
  <c r="K356" i="8" s="1"/>
  <c r="J355" i="8"/>
  <c r="K355" i="8" s="1"/>
  <c r="J354" i="8"/>
  <c r="K354" i="8" s="1"/>
  <c r="J353" i="8"/>
  <c r="K353" i="8" s="1"/>
  <c r="J352" i="8"/>
  <c r="K352" i="8" s="1"/>
  <c r="J351" i="8"/>
  <c r="K351" i="8" s="1"/>
  <c r="J350" i="8"/>
  <c r="K350" i="8" s="1"/>
  <c r="J349" i="8"/>
  <c r="K349" i="8" s="1"/>
  <c r="J348" i="8"/>
  <c r="K348" i="8" s="1"/>
  <c r="J347" i="8"/>
  <c r="K347" i="8" s="1"/>
  <c r="J346" i="8"/>
  <c r="K346" i="8" s="1"/>
  <c r="J345" i="8"/>
  <c r="K345" i="8" s="1"/>
  <c r="J344" i="8"/>
  <c r="K344" i="8" s="1"/>
  <c r="J343" i="8"/>
  <c r="K343" i="8" s="1"/>
  <c r="J342" i="8"/>
  <c r="K342" i="8" s="1"/>
  <c r="J341" i="8"/>
  <c r="K341" i="8" s="1"/>
  <c r="J340" i="8"/>
  <c r="K340" i="8" s="1"/>
  <c r="J339" i="8"/>
  <c r="K339" i="8" s="1"/>
  <c r="J338" i="8"/>
  <c r="K338" i="8" s="1"/>
  <c r="J337" i="8"/>
  <c r="K337" i="8" s="1"/>
  <c r="J336" i="8"/>
  <c r="K336" i="8" s="1"/>
  <c r="J335" i="8"/>
  <c r="K335" i="8" s="1"/>
  <c r="J334" i="8"/>
  <c r="K334" i="8" s="1"/>
  <c r="J333" i="8"/>
  <c r="K333" i="8" s="1"/>
  <c r="J332" i="8"/>
  <c r="K332" i="8" s="1"/>
  <c r="J331" i="8"/>
  <c r="K331" i="8" s="1"/>
  <c r="J330" i="8"/>
  <c r="K330" i="8" s="1"/>
  <c r="J329" i="8"/>
  <c r="K329" i="8" s="1"/>
  <c r="J328" i="8"/>
  <c r="K328" i="8" s="1"/>
  <c r="J327" i="8"/>
  <c r="K327" i="8" s="1"/>
  <c r="J326" i="8"/>
  <c r="K326" i="8" s="1"/>
  <c r="J325" i="8"/>
  <c r="K325" i="8" s="1"/>
  <c r="J324" i="8"/>
  <c r="K324" i="8" s="1"/>
  <c r="J323" i="8"/>
  <c r="K323" i="8" s="1"/>
  <c r="J322" i="8"/>
  <c r="K322" i="8" s="1"/>
  <c r="J321" i="8"/>
  <c r="K321" i="8" s="1"/>
  <c r="J320" i="8"/>
  <c r="K320" i="8" s="1"/>
  <c r="J319" i="8"/>
  <c r="K319" i="8" s="1"/>
  <c r="J318" i="8"/>
  <c r="K318" i="8" s="1"/>
  <c r="J317" i="8"/>
  <c r="K317" i="8" s="1"/>
  <c r="J316" i="8"/>
  <c r="K316" i="8" s="1"/>
  <c r="J315" i="8"/>
  <c r="K315" i="8" s="1"/>
  <c r="J314" i="8"/>
  <c r="K314" i="8" s="1"/>
  <c r="J313" i="8"/>
  <c r="K313" i="8" s="1"/>
  <c r="J312" i="8"/>
  <c r="K312" i="8" s="1"/>
  <c r="J311" i="8"/>
  <c r="K311" i="8" s="1"/>
  <c r="J310" i="8"/>
  <c r="K310" i="8" s="1"/>
  <c r="J309" i="8"/>
  <c r="K309" i="8" s="1"/>
  <c r="J308" i="8"/>
  <c r="K308" i="8" s="1"/>
  <c r="J307" i="8"/>
  <c r="K307" i="8" s="1"/>
  <c r="J306" i="8"/>
  <c r="K306" i="8" s="1"/>
  <c r="J305" i="8"/>
  <c r="K305" i="8" s="1"/>
  <c r="J304" i="8"/>
  <c r="K304" i="8" s="1"/>
  <c r="J303" i="8"/>
  <c r="K303" i="8" s="1"/>
  <c r="J302" i="8"/>
  <c r="K302" i="8" s="1"/>
  <c r="J301" i="8"/>
  <c r="K301" i="8" s="1"/>
  <c r="J300" i="8"/>
  <c r="K300" i="8" s="1"/>
  <c r="J299" i="8"/>
  <c r="K299" i="8" s="1"/>
  <c r="J298" i="8"/>
  <c r="K298" i="8" s="1"/>
  <c r="J297" i="8"/>
  <c r="K297" i="8" s="1"/>
  <c r="J296" i="8"/>
  <c r="K296" i="8" s="1"/>
  <c r="J295" i="8"/>
  <c r="K295" i="8" s="1"/>
  <c r="J294" i="8"/>
  <c r="K294" i="8" s="1"/>
  <c r="J293" i="8"/>
  <c r="K293" i="8" s="1"/>
  <c r="J292" i="8"/>
  <c r="K292" i="8" s="1"/>
  <c r="J291" i="8"/>
  <c r="K291" i="8" s="1"/>
  <c r="J290" i="8"/>
  <c r="K290" i="8" s="1"/>
  <c r="J289" i="8"/>
  <c r="K289" i="8" s="1"/>
  <c r="J288" i="8"/>
  <c r="K288" i="8" s="1"/>
  <c r="J287" i="8"/>
  <c r="K287" i="8" s="1"/>
  <c r="J286" i="8"/>
  <c r="K286" i="8" s="1"/>
  <c r="J285" i="8"/>
  <c r="K285" i="8" s="1"/>
  <c r="J284" i="8"/>
  <c r="K284" i="8" s="1"/>
  <c r="J283" i="8"/>
  <c r="K283" i="8" s="1"/>
  <c r="J282" i="8"/>
  <c r="K282" i="8" s="1"/>
  <c r="J281" i="8"/>
  <c r="K281" i="8" s="1"/>
  <c r="J280" i="8"/>
  <c r="K280" i="8" s="1"/>
  <c r="J279" i="8"/>
  <c r="K279" i="8" s="1"/>
  <c r="J278" i="8"/>
  <c r="K278" i="8" s="1"/>
  <c r="J277" i="8"/>
  <c r="K277" i="8" s="1"/>
  <c r="J276" i="8"/>
  <c r="K276" i="8" s="1"/>
  <c r="J275" i="8"/>
  <c r="K275" i="8" s="1"/>
  <c r="J274" i="8"/>
  <c r="K274" i="8" s="1"/>
  <c r="J273" i="8"/>
  <c r="K273" i="8" s="1"/>
  <c r="J272" i="8"/>
  <c r="K272" i="8" s="1"/>
  <c r="J271" i="8"/>
  <c r="K271" i="8" s="1"/>
  <c r="J270" i="8"/>
  <c r="K270" i="8" s="1"/>
  <c r="J269" i="8"/>
  <c r="K269" i="8" s="1"/>
  <c r="J268" i="8"/>
  <c r="K268" i="8" s="1"/>
  <c r="J267" i="8"/>
  <c r="K267" i="8" s="1"/>
  <c r="J266" i="8"/>
  <c r="K266" i="8" s="1"/>
  <c r="J265" i="8"/>
  <c r="K265" i="8" s="1"/>
  <c r="J264" i="8"/>
  <c r="K264" i="8" s="1"/>
  <c r="J263" i="8"/>
  <c r="K263" i="8" s="1"/>
  <c r="J262" i="8"/>
  <c r="K262" i="8" s="1"/>
  <c r="J261" i="8"/>
  <c r="K261" i="8" s="1"/>
  <c r="J260" i="8"/>
  <c r="K260" i="8" s="1"/>
  <c r="J259" i="8"/>
  <c r="K259" i="8" s="1"/>
  <c r="J258" i="8"/>
  <c r="K258" i="8" s="1"/>
  <c r="J257" i="8"/>
  <c r="K257" i="8" s="1"/>
  <c r="J256" i="8"/>
  <c r="K256" i="8" s="1"/>
  <c r="J255" i="8"/>
  <c r="K255" i="8" s="1"/>
  <c r="J254" i="8"/>
  <c r="K254" i="8" s="1"/>
  <c r="J253" i="8"/>
  <c r="K253" i="8" s="1"/>
  <c r="J252" i="8"/>
  <c r="K252" i="8" s="1"/>
  <c r="J251" i="8"/>
  <c r="K251" i="8" s="1"/>
  <c r="J250" i="8"/>
  <c r="K250" i="8" s="1"/>
  <c r="J249" i="8"/>
  <c r="K249" i="8" s="1"/>
  <c r="J248" i="8"/>
  <c r="K248" i="8" s="1"/>
  <c r="J247" i="8"/>
  <c r="K247" i="8" s="1"/>
  <c r="J246" i="8"/>
  <c r="K246" i="8" s="1"/>
  <c r="J245" i="8"/>
  <c r="K245" i="8" s="1"/>
  <c r="J244" i="8"/>
  <c r="K244" i="8" s="1"/>
  <c r="J243" i="8"/>
  <c r="K243" i="8" s="1"/>
  <c r="J242" i="8"/>
  <c r="K242" i="8" s="1"/>
  <c r="J241" i="8"/>
  <c r="K241" i="8" s="1"/>
  <c r="J240" i="8"/>
  <c r="K240" i="8" s="1"/>
  <c r="J239" i="8"/>
  <c r="K239" i="8" s="1"/>
  <c r="J238" i="8"/>
  <c r="K238" i="8" s="1"/>
  <c r="J237" i="8"/>
  <c r="K237" i="8" s="1"/>
  <c r="J236" i="8"/>
  <c r="K236" i="8" s="1"/>
  <c r="J235" i="8"/>
  <c r="K235" i="8" s="1"/>
  <c r="J234" i="8"/>
  <c r="K234" i="8" s="1"/>
  <c r="J233" i="8"/>
  <c r="K233" i="8" s="1"/>
  <c r="J232" i="8"/>
  <c r="K232" i="8" s="1"/>
  <c r="J231" i="8"/>
  <c r="K231" i="8" s="1"/>
  <c r="J230" i="8"/>
  <c r="K230" i="8" s="1"/>
  <c r="J229" i="8"/>
  <c r="K229" i="8" s="1"/>
  <c r="J228" i="8"/>
  <c r="K228" i="8" s="1"/>
  <c r="J227" i="8"/>
  <c r="K227" i="8" s="1"/>
  <c r="J226" i="8"/>
  <c r="K226" i="8" s="1"/>
  <c r="J225" i="8"/>
  <c r="K225" i="8" s="1"/>
  <c r="J224" i="8"/>
  <c r="K224" i="8" s="1"/>
  <c r="J223" i="8"/>
  <c r="K223" i="8" s="1"/>
  <c r="J222" i="8"/>
  <c r="K222" i="8" s="1"/>
  <c r="J221" i="8"/>
  <c r="K221" i="8" s="1"/>
  <c r="J220" i="8"/>
  <c r="K220" i="8" s="1"/>
  <c r="J219" i="8"/>
  <c r="K219" i="8" s="1"/>
  <c r="J218" i="8"/>
  <c r="K218" i="8" s="1"/>
  <c r="J217" i="8"/>
  <c r="K217" i="8" s="1"/>
  <c r="J216" i="8"/>
  <c r="K216" i="8" s="1"/>
  <c r="J215" i="8"/>
  <c r="K215" i="8" s="1"/>
  <c r="J214" i="8"/>
  <c r="K214" i="8" s="1"/>
  <c r="J213" i="8"/>
  <c r="K213" i="8" s="1"/>
  <c r="J212" i="8"/>
  <c r="K212" i="8" s="1"/>
  <c r="J211" i="8"/>
  <c r="K211" i="8" s="1"/>
  <c r="J210" i="8"/>
  <c r="K210" i="8" s="1"/>
  <c r="J209" i="8"/>
  <c r="K209" i="8" s="1"/>
  <c r="J208" i="8"/>
  <c r="K208" i="8" s="1"/>
  <c r="J207" i="8"/>
  <c r="K207" i="8" s="1"/>
  <c r="J206" i="8"/>
  <c r="K206" i="8" s="1"/>
  <c r="J205" i="8"/>
  <c r="K205" i="8" s="1"/>
  <c r="J204" i="8"/>
  <c r="K204" i="8" s="1"/>
  <c r="J203" i="8"/>
  <c r="K203" i="8" s="1"/>
  <c r="J202" i="8"/>
  <c r="K202" i="8" s="1"/>
  <c r="J201" i="8"/>
  <c r="K201" i="8" s="1"/>
  <c r="J200" i="8"/>
  <c r="K200" i="8" s="1"/>
  <c r="J199" i="8"/>
  <c r="K199" i="8" s="1"/>
  <c r="J198" i="8"/>
  <c r="K198" i="8" s="1"/>
  <c r="J197" i="8"/>
  <c r="K197" i="8" s="1"/>
  <c r="J196" i="8"/>
  <c r="K196" i="8" s="1"/>
  <c r="J195" i="8"/>
  <c r="K195" i="8" s="1"/>
  <c r="J194" i="8"/>
  <c r="K194" i="8" s="1"/>
  <c r="J193" i="8"/>
  <c r="K193" i="8" s="1"/>
  <c r="J192" i="8"/>
  <c r="K192" i="8" s="1"/>
  <c r="J191" i="8"/>
  <c r="K191" i="8" s="1"/>
  <c r="J190" i="8"/>
  <c r="K190" i="8" s="1"/>
  <c r="J189" i="8"/>
  <c r="K189" i="8" s="1"/>
  <c r="J188" i="8"/>
  <c r="K188" i="8" s="1"/>
  <c r="J187" i="8"/>
  <c r="K187" i="8" s="1"/>
  <c r="J186" i="8"/>
  <c r="K186" i="8" s="1"/>
  <c r="J185" i="8"/>
  <c r="K185" i="8" s="1"/>
  <c r="J184" i="8"/>
  <c r="K184" i="8" s="1"/>
  <c r="J183" i="8"/>
  <c r="K183" i="8" s="1"/>
  <c r="J182" i="8"/>
  <c r="K182" i="8" s="1"/>
  <c r="J181" i="8"/>
  <c r="K181" i="8" s="1"/>
  <c r="J180" i="8"/>
  <c r="K180" i="8" s="1"/>
  <c r="J179" i="8"/>
  <c r="K179" i="8" s="1"/>
  <c r="J178" i="8"/>
  <c r="K178" i="8" s="1"/>
  <c r="J177" i="8"/>
  <c r="K177" i="8" s="1"/>
  <c r="J176" i="8"/>
  <c r="K176" i="8" s="1"/>
  <c r="J175" i="8"/>
  <c r="K175" i="8" s="1"/>
  <c r="J174" i="8"/>
  <c r="K174" i="8" s="1"/>
  <c r="J173" i="8"/>
  <c r="K173" i="8" s="1"/>
  <c r="J172" i="8"/>
  <c r="K172" i="8" s="1"/>
  <c r="J171" i="8"/>
  <c r="K171" i="8" s="1"/>
  <c r="J170" i="8"/>
  <c r="K170" i="8" s="1"/>
  <c r="J169" i="8"/>
  <c r="K169" i="8" s="1"/>
  <c r="J168" i="8"/>
  <c r="K168" i="8" s="1"/>
  <c r="J167" i="8"/>
  <c r="K167" i="8" s="1"/>
  <c r="J166" i="8"/>
  <c r="K166" i="8" s="1"/>
  <c r="J165" i="8"/>
  <c r="K165" i="8" s="1"/>
  <c r="J164" i="8"/>
  <c r="K164" i="8" s="1"/>
  <c r="J163" i="8"/>
  <c r="K163" i="8" s="1"/>
  <c r="J162" i="8"/>
  <c r="K162" i="8" s="1"/>
  <c r="J161" i="8"/>
  <c r="K161" i="8" s="1"/>
  <c r="J160" i="8"/>
  <c r="K160" i="8" s="1"/>
  <c r="J159" i="8"/>
  <c r="K159" i="8" s="1"/>
  <c r="J158" i="8"/>
  <c r="K158" i="8" s="1"/>
  <c r="J157" i="8"/>
  <c r="K157" i="8" s="1"/>
  <c r="J156" i="8"/>
  <c r="K156" i="8" s="1"/>
  <c r="J155" i="8"/>
  <c r="K155" i="8" s="1"/>
  <c r="J154" i="8"/>
  <c r="K154" i="8" s="1"/>
  <c r="J153" i="8"/>
  <c r="K153" i="8" s="1"/>
  <c r="J152" i="8"/>
  <c r="K152" i="8" s="1"/>
  <c r="J151" i="8"/>
  <c r="K151" i="8" s="1"/>
  <c r="J150" i="8"/>
  <c r="K150" i="8" s="1"/>
  <c r="J149" i="8"/>
  <c r="K149" i="8" s="1"/>
  <c r="J148" i="8"/>
  <c r="K148" i="8" s="1"/>
  <c r="J147" i="8"/>
  <c r="K147" i="8" s="1"/>
  <c r="J146" i="8"/>
  <c r="K146" i="8" s="1"/>
  <c r="J145" i="8"/>
  <c r="K145" i="8" s="1"/>
  <c r="J144" i="8"/>
  <c r="K144" i="8" s="1"/>
  <c r="J143" i="8"/>
  <c r="K143" i="8" s="1"/>
  <c r="J142" i="8"/>
  <c r="K142" i="8" s="1"/>
  <c r="J141" i="8"/>
  <c r="K141" i="8" s="1"/>
  <c r="J140" i="8"/>
  <c r="K140" i="8" s="1"/>
  <c r="J139" i="8"/>
  <c r="K139" i="8" s="1"/>
  <c r="J138" i="8"/>
  <c r="K138" i="8" s="1"/>
  <c r="J137" i="8"/>
  <c r="K137" i="8" s="1"/>
  <c r="J136" i="8"/>
  <c r="K136" i="8" s="1"/>
  <c r="J135" i="8"/>
  <c r="K135" i="8" s="1"/>
  <c r="J134" i="8"/>
  <c r="K134" i="8" s="1"/>
  <c r="J133" i="8"/>
  <c r="K133" i="8" s="1"/>
  <c r="J132" i="8"/>
  <c r="K132" i="8" s="1"/>
  <c r="J131" i="8"/>
  <c r="K131" i="8" s="1"/>
  <c r="J130" i="8"/>
  <c r="K130" i="8" s="1"/>
  <c r="J129" i="8"/>
  <c r="K129" i="8" s="1"/>
  <c r="J128" i="8"/>
  <c r="K128" i="8" s="1"/>
  <c r="J127" i="8"/>
  <c r="K127" i="8" s="1"/>
  <c r="J126" i="8"/>
  <c r="K126" i="8" s="1"/>
  <c r="J125" i="8"/>
  <c r="K125" i="8" s="1"/>
  <c r="J124" i="8"/>
  <c r="K124" i="8" s="1"/>
  <c r="J123" i="8"/>
  <c r="K123" i="8" s="1"/>
  <c r="J122" i="8"/>
  <c r="K122" i="8" s="1"/>
  <c r="J121" i="8"/>
  <c r="K121" i="8" s="1"/>
  <c r="J120" i="8"/>
  <c r="K120" i="8" s="1"/>
  <c r="J119" i="8"/>
  <c r="K119" i="8" s="1"/>
  <c r="J118" i="8"/>
  <c r="K118" i="8" s="1"/>
  <c r="J117" i="8"/>
  <c r="K117" i="8" s="1"/>
  <c r="J116" i="8"/>
  <c r="K116" i="8" s="1"/>
  <c r="J115" i="8"/>
  <c r="K115" i="8" s="1"/>
  <c r="J114" i="8"/>
  <c r="K114" i="8" s="1"/>
  <c r="J113" i="8"/>
  <c r="K113" i="8" s="1"/>
  <c r="J112" i="8"/>
  <c r="K112" i="8" s="1"/>
  <c r="J111" i="8"/>
  <c r="K111" i="8" s="1"/>
  <c r="J110" i="8"/>
  <c r="K110" i="8" s="1"/>
  <c r="J109" i="8"/>
  <c r="K109" i="8" s="1"/>
  <c r="J108" i="8"/>
  <c r="K108" i="8" s="1"/>
  <c r="J107" i="8"/>
  <c r="K107" i="8" s="1"/>
  <c r="J106" i="8"/>
  <c r="K106" i="8" s="1"/>
  <c r="J105" i="8"/>
  <c r="K105" i="8" s="1"/>
  <c r="J104" i="8"/>
  <c r="K104" i="8" s="1"/>
  <c r="J103" i="8"/>
  <c r="K103" i="8" s="1"/>
  <c r="J102" i="8"/>
  <c r="K102" i="8" s="1"/>
  <c r="J101" i="8"/>
  <c r="K101" i="8" s="1"/>
  <c r="J100" i="8"/>
  <c r="K100" i="8" s="1"/>
  <c r="J99" i="8"/>
  <c r="K99" i="8" s="1"/>
  <c r="J98" i="8"/>
  <c r="K98" i="8" s="1"/>
  <c r="J97" i="8"/>
  <c r="K97" i="8" s="1"/>
  <c r="J96" i="8"/>
  <c r="K96" i="8" s="1"/>
  <c r="J95" i="8"/>
  <c r="K95" i="8" s="1"/>
  <c r="J94" i="8"/>
  <c r="K94" i="8" s="1"/>
  <c r="J93" i="8"/>
  <c r="K93" i="8" s="1"/>
  <c r="J92" i="8"/>
  <c r="K92" i="8" s="1"/>
  <c r="J91" i="8"/>
  <c r="K91" i="8" s="1"/>
  <c r="J90" i="8"/>
  <c r="K90" i="8" s="1"/>
  <c r="J89" i="8"/>
  <c r="K89" i="8" s="1"/>
  <c r="J88" i="8"/>
  <c r="K88" i="8" s="1"/>
  <c r="J87" i="8"/>
  <c r="K87" i="8" s="1"/>
  <c r="J86" i="8"/>
  <c r="K86" i="8" s="1"/>
  <c r="J85" i="8"/>
  <c r="K85" i="8" s="1"/>
  <c r="J84" i="8"/>
  <c r="K84" i="8" s="1"/>
  <c r="J83" i="8"/>
  <c r="K83" i="8" s="1"/>
  <c r="J82" i="8"/>
  <c r="K82" i="8" s="1"/>
  <c r="J81" i="8"/>
  <c r="K81" i="8" s="1"/>
  <c r="J80" i="8"/>
  <c r="K80" i="8" s="1"/>
  <c r="J79" i="8"/>
  <c r="K79" i="8" s="1"/>
  <c r="J78" i="8"/>
  <c r="K78" i="8" s="1"/>
  <c r="J77" i="8"/>
  <c r="K77" i="8" s="1"/>
  <c r="J76" i="8"/>
  <c r="K76" i="8" s="1"/>
  <c r="J75" i="8"/>
  <c r="K75" i="8" s="1"/>
  <c r="J74" i="8"/>
  <c r="K74" i="8" s="1"/>
  <c r="J73" i="8"/>
  <c r="K73" i="8" s="1"/>
  <c r="J72" i="8"/>
  <c r="K72" i="8" s="1"/>
  <c r="J71" i="8"/>
  <c r="K71" i="8" s="1"/>
  <c r="J70" i="8"/>
  <c r="K70" i="8" s="1"/>
  <c r="J69" i="8"/>
  <c r="K69" i="8" s="1"/>
  <c r="J68" i="8"/>
  <c r="K68" i="8" s="1"/>
  <c r="J67" i="8"/>
  <c r="K67" i="8" s="1"/>
  <c r="J66" i="8"/>
  <c r="K66" i="8" s="1"/>
  <c r="J65" i="8"/>
  <c r="K65" i="8" s="1"/>
  <c r="J64" i="8"/>
  <c r="K64" i="8" s="1"/>
  <c r="J63" i="8"/>
  <c r="K63" i="8" s="1"/>
  <c r="J62" i="8"/>
  <c r="K62" i="8" s="1"/>
  <c r="J61" i="8"/>
  <c r="K61" i="8" s="1"/>
  <c r="J60" i="8"/>
  <c r="K60" i="8" s="1"/>
  <c r="J59" i="8"/>
  <c r="K59" i="8" s="1"/>
  <c r="J58" i="8"/>
  <c r="K58" i="8" s="1"/>
  <c r="J57" i="8"/>
  <c r="K57" i="8" s="1"/>
  <c r="J56" i="8"/>
  <c r="K56" i="8" s="1"/>
  <c r="J55" i="8"/>
  <c r="K55" i="8" s="1"/>
  <c r="J54" i="8"/>
  <c r="K54" i="8" s="1"/>
  <c r="J53" i="8"/>
  <c r="K53" i="8" s="1"/>
  <c r="J52" i="8"/>
  <c r="K52" i="8" s="1"/>
  <c r="J51" i="8"/>
  <c r="K51" i="8" s="1"/>
  <c r="J50" i="8"/>
  <c r="K50" i="8" s="1"/>
  <c r="J49" i="8"/>
  <c r="K49" i="8" s="1"/>
  <c r="J48" i="8"/>
  <c r="K48" i="8" s="1"/>
  <c r="J47" i="8"/>
  <c r="K47" i="8" s="1"/>
  <c r="J46" i="8"/>
  <c r="K46" i="8" s="1"/>
  <c r="J45" i="8"/>
  <c r="K45" i="8" s="1"/>
  <c r="J44" i="8"/>
  <c r="K44" i="8" s="1"/>
  <c r="B12" i="5"/>
  <c r="B13" i="5" s="1"/>
  <c r="B14" i="5" l="1"/>
  <c r="A13" i="5"/>
  <c r="A12" i="5"/>
  <c r="A17" i="5" l="1"/>
  <c r="A16" i="5"/>
  <c r="B15" i="5"/>
  <c r="A14" i="5"/>
  <c r="B16" i="5" l="1"/>
  <c r="B17" i="5" s="1"/>
  <c r="B18" i="5" s="1"/>
  <c r="A15" i="5"/>
  <c r="B19" i="5" l="1"/>
  <c r="A18" i="5"/>
  <c r="B20" i="5" l="1"/>
  <c r="A19" i="5"/>
  <c r="B21" i="5" l="1"/>
  <c r="A20" i="5"/>
  <c r="B22" i="5" l="1"/>
  <c r="A22" i="5" s="1"/>
  <c r="A21" i="5"/>
  <c r="I2666" i="8" l="1"/>
  <c r="E2666" i="8"/>
  <c r="D2666" i="8"/>
  <c r="F2666" i="8" s="1"/>
  <c r="Q2666" i="8" s="1"/>
  <c r="C2666" i="8"/>
  <c r="B2666" i="8"/>
  <c r="I2665" i="8"/>
  <c r="E2665" i="8"/>
  <c r="D2665" i="8"/>
  <c r="F2665" i="8" s="1"/>
  <c r="Q2665" i="8" s="1"/>
  <c r="C2665" i="8"/>
  <c r="B2665" i="8"/>
  <c r="I2664" i="8"/>
  <c r="E2664" i="8"/>
  <c r="D2664" i="8"/>
  <c r="F2664" i="8" s="1"/>
  <c r="Q2664" i="8" s="1"/>
  <c r="C2664" i="8"/>
  <c r="B2664" i="8"/>
  <c r="I2663" i="8"/>
  <c r="E2663" i="8"/>
  <c r="D2663" i="8"/>
  <c r="F2663" i="8" s="1"/>
  <c r="Q2663" i="8" s="1"/>
  <c r="C2663" i="8"/>
  <c r="B2663" i="8"/>
  <c r="I2662" i="8"/>
  <c r="E2662" i="8"/>
  <c r="D2662" i="8"/>
  <c r="F2662" i="8" s="1"/>
  <c r="Q2662" i="8" s="1"/>
  <c r="C2662" i="8"/>
  <c r="B2662" i="8"/>
  <c r="I2661" i="8"/>
  <c r="E2661" i="8"/>
  <c r="D2661" i="8"/>
  <c r="F2661" i="8" s="1"/>
  <c r="Q2661" i="8" s="1"/>
  <c r="C2661" i="8"/>
  <c r="B2661" i="8"/>
  <c r="I2660" i="8"/>
  <c r="E2660" i="8"/>
  <c r="D2660" i="8"/>
  <c r="F2660" i="8" s="1"/>
  <c r="Q2660" i="8" s="1"/>
  <c r="C2660" i="8"/>
  <c r="B2660" i="8"/>
  <c r="I2659" i="8"/>
  <c r="E2659" i="8"/>
  <c r="D2659" i="8"/>
  <c r="F2659" i="8" s="1"/>
  <c r="Q2659" i="8" s="1"/>
  <c r="C2659" i="8"/>
  <c r="B2659" i="8"/>
  <c r="I2658" i="8"/>
  <c r="E2658" i="8"/>
  <c r="D2658" i="8"/>
  <c r="F2658" i="8" s="1"/>
  <c r="Q2658" i="8" s="1"/>
  <c r="C2658" i="8"/>
  <c r="B2658" i="8"/>
  <c r="I2657" i="8"/>
  <c r="E2657" i="8"/>
  <c r="D2657" i="8"/>
  <c r="F2657" i="8" s="1"/>
  <c r="Q2657" i="8" s="1"/>
  <c r="C2657" i="8"/>
  <c r="B2657" i="8"/>
  <c r="I2656" i="8"/>
  <c r="E2656" i="8"/>
  <c r="D2656" i="8"/>
  <c r="F2656" i="8" s="1"/>
  <c r="Q2656" i="8" s="1"/>
  <c r="C2656" i="8"/>
  <c r="B2656" i="8"/>
  <c r="I2655" i="8"/>
  <c r="E2655" i="8"/>
  <c r="D2655" i="8"/>
  <c r="F2655" i="8" s="1"/>
  <c r="Q2655" i="8" s="1"/>
  <c r="C2655" i="8"/>
  <c r="B2655" i="8"/>
  <c r="I2654" i="8"/>
  <c r="E2654" i="8"/>
  <c r="D2654" i="8"/>
  <c r="F2654" i="8" s="1"/>
  <c r="Q2654" i="8" s="1"/>
  <c r="C2654" i="8"/>
  <c r="B2654" i="8"/>
  <c r="I2653" i="8"/>
  <c r="E2653" i="8"/>
  <c r="D2653" i="8"/>
  <c r="F2653" i="8" s="1"/>
  <c r="Q2653" i="8" s="1"/>
  <c r="C2653" i="8"/>
  <c r="B2653" i="8"/>
  <c r="I2652" i="8"/>
  <c r="E2652" i="8"/>
  <c r="D2652" i="8"/>
  <c r="F2652" i="8" s="1"/>
  <c r="Q2652" i="8" s="1"/>
  <c r="C2652" i="8"/>
  <c r="B2652" i="8"/>
  <c r="I2651" i="8"/>
  <c r="E2651" i="8"/>
  <c r="D2651" i="8"/>
  <c r="F2651" i="8" s="1"/>
  <c r="Q2651" i="8" s="1"/>
  <c r="C2651" i="8"/>
  <c r="B2651" i="8"/>
  <c r="I2650" i="8"/>
  <c r="E2650" i="8"/>
  <c r="D2650" i="8"/>
  <c r="F2650" i="8" s="1"/>
  <c r="Q2650" i="8" s="1"/>
  <c r="C2650" i="8"/>
  <c r="B2650" i="8"/>
  <c r="I2649" i="8"/>
  <c r="E2649" i="8"/>
  <c r="D2649" i="8"/>
  <c r="F2649" i="8" s="1"/>
  <c r="Q2649" i="8" s="1"/>
  <c r="C2649" i="8"/>
  <c r="B2649" i="8"/>
  <c r="I2648" i="8"/>
  <c r="E2648" i="8"/>
  <c r="D2648" i="8"/>
  <c r="F2648" i="8" s="1"/>
  <c r="Q2648" i="8" s="1"/>
  <c r="C2648" i="8"/>
  <c r="B2648" i="8"/>
  <c r="I2647" i="8"/>
  <c r="E2647" i="8"/>
  <c r="D2647" i="8"/>
  <c r="F2647" i="8" s="1"/>
  <c r="Q2647" i="8" s="1"/>
  <c r="C2647" i="8"/>
  <c r="B2647" i="8"/>
  <c r="I2646" i="8"/>
  <c r="E2646" i="8"/>
  <c r="D2646" i="8"/>
  <c r="F2646" i="8" s="1"/>
  <c r="Q2646" i="8" s="1"/>
  <c r="C2646" i="8"/>
  <c r="B2646" i="8"/>
  <c r="I2645" i="8"/>
  <c r="E2645" i="8"/>
  <c r="D2645" i="8"/>
  <c r="F2645" i="8" s="1"/>
  <c r="Q2645" i="8" s="1"/>
  <c r="C2645" i="8"/>
  <c r="B2645" i="8"/>
  <c r="I2644" i="8"/>
  <c r="E2644" i="8"/>
  <c r="D2644" i="8"/>
  <c r="F2644" i="8" s="1"/>
  <c r="Q2644" i="8" s="1"/>
  <c r="C2644" i="8"/>
  <c r="B2644" i="8"/>
  <c r="I2643" i="8"/>
  <c r="E2643" i="8"/>
  <c r="D2643" i="8"/>
  <c r="F2643" i="8" s="1"/>
  <c r="Q2643" i="8" s="1"/>
  <c r="C2643" i="8"/>
  <c r="B2643" i="8"/>
  <c r="I2642" i="8"/>
  <c r="E2642" i="8"/>
  <c r="D2642" i="8"/>
  <c r="F2642" i="8" s="1"/>
  <c r="Q2642" i="8" s="1"/>
  <c r="C2642" i="8"/>
  <c r="B2642" i="8"/>
  <c r="I2641" i="8"/>
  <c r="E2641" i="8"/>
  <c r="D2641" i="8"/>
  <c r="F2641" i="8" s="1"/>
  <c r="Q2641" i="8" s="1"/>
  <c r="C2641" i="8"/>
  <c r="B2641" i="8"/>
  <c r="I2640" i="8"/>
  <c r="E2640" i="8"/>
  <c r="D2640" i="8"/>
  <c r="F2640" i="8" s="1"/>
  <c r="Q2640" i="8" s="1"/>
  <c r="C2640" i="8"/>
  <c r="B2640" i="8"/>
  <c r="I2639" i="8"/>
  <c r="E2639" i="8"/>
  <c r="D2639" i="8"/>
  <c r="F2639" i="8" s="1"/>
  <c r="Q2639" i="8" s="1"/>
  <c r="C2639" i="8"/>
  <c r="B2639" i="8"/>
  <c r="I2638" i="8"/>
  <c r="E2638" i="8"/>
  <c r="D2638" i="8"/>
  <c r="F2638" i="8" s="1"/>
  <c r="Q2638" i="8" s="1"/>
  <c r="C2638" i="8"/>
  <c r="B2638" i="8"/>
  <c r="I2637" i="8"/>
  <c r="E2637" i="8"/>
  <c r="D2637" i="8"/>
  <c r="F2637" i="8" s="1"/>
  <c r="Q2637" i="8" s="1"/>
  <c r="C2637" i="8"/>
  <c r="B2637" i="8"/>
  <c r="I2636" i="8"/>
  <c r="E2636" i="8"/>
  <c r="D2636" i="8"/>
  <c r="F2636" i="8" s="1"/>
  <c r="Q2636" i="8" s="1"/>
  <c r="C2636" i="8"/>
  <c r="B2636" i="8"/>
  <c r="I2635" i="8"/>
  <c r="E2635" i="8"/>
  <c r="D2635" i="8"/>
  <c r="F2635" i="8" s="1"/>
  <c r="Q2635" i="8" s="1"/>
  <c r="C2635" i="8"/>
  <c r="B2635" i="8"/>
  <c r="I2634" i="8"/>
  <c r="E2634" i="8"/>
  <c r="D2634" i="8"/>
  <c r="F2634" i="8" s="1"/>
  <c r="Q2634" i="8" s="1"/>
  <c r="C2634" i="8"/>
  <c r="B2634" i="8"/>
  <c r="I2633" i="8"/>
  <c r="E2633" i="8"/>
  <c r="D2633" i="8"/>
  <c r="F2633" i="8" s="1"/>
  <c r="Q2633" i="8" s="1"/>
  <c r="C2633" i="8"/>
  <c r="B2633" i="8"/>
  <c r="I2632" i="8"/>
  <c r="E2632" i="8"/>
  <c r="D2632" i="8"/>
  <c r="F2632" i="8" s="1"/>
  <c r="Q2632" i="8" s="1"/>
  <c r="C2632" i="8"/>
  <c r="B2632" i="8"/>
  <c r="I2631" i="8"/>
  <c r="E2631" i="8"/>
  <c r="D2631" i="8"/>
  <c r="F2631" i="8" s="1"/>
  <c r="Q2631" i="8" s="1"/>
  <c r="C2631" i="8"/>
  <c r="B2631" i="8"/>
  <c r="I2630" i="8"/>
  <c r="E2630" i="8"/>
  <c r="D2630" i="8"/>
  <c r="F2630" i="8" s="1"/>
  <c r="Q2630" i="8" s="1"/>
  <c r="C2630" i="8"/>
  <c r="B2630" i="8"/>
  <c r="I2629" i="8"/>
  <c r="E2629" i="8"/>
  <c r="D2629" i="8"/>
  <c r="F2629" i="8" s="1"/>
  <c r="Q2629" i="8" s="1"/>
  <c r="C2629" i="8"/>
  <c r="B2629" i="8"/>
  <c r="I2628" i="8"/>
  <c r="E2628" i="8"/>
  <c r="D2628" i="8"/>
  <c r="F2628" i="8" s="1"/>
  <c r="Q2628" i="8" s="1"/>
  <c r="C2628" i="8"/>
  <c r="B2628" i="8"/>
  <c r="I2627" i="8"/>
  <c r="E2627" i="8"/>
  <c r="D2627" i="8"/>
  <c r="F2627" i="8" s="1"/>
  <c r="Q2627" i="8" s="1"/>
  <c r="C2627" i="8"/>
  <c r="B2627" i="8"/>
  <c r="I2626" i="8"/>
  <c r="E2626" i="8"/>
  <c r="D2626" i="8"/>
  <c r="F2626" i="8" s="1"/>
  <c r="Q2626" i="8" s="1"/>
  <c r="C2626" i="8"/>
  <c r="B2626" i="8"/>
  <c r="I2625" i="8"/>
  <c r="E2625" i="8"/>
  <c r="D2625" i="8"/>
  <c r="F2625" i="8" s="1"/>
  <c r="Q2625" i="8" s="1"/>
  <c r="C2625" i="8"/>
  <c r="B2625" i="8"/>
  <c r="I2624" i="8"/>
  <c r="E2624" i="8"/>
  <c r="D2624" i="8"/>
  <c r="F2624" i="8" s="1"/>
  <c r="Q2624" i="8" s="1"/>
  <c r="C2624" i="8"/>
  <c r="B2624" i="8"/>
  <c r="I2623" i="8"/>
  <c r="E2623" i="8"/>
  <c r="D2623" i="8"/>
  <c r="F2623" i="8" s="1"/>
  <c r="Q2623" i="8" s="1"/>
  <c r="C2623" i="8"/>
  <c r="B2623" i="8"/>
  <c r="I2622" i="8"/>
  <c r="E2622" i="8"/>
  <c r="D2622" i="8"/>
  <c r="F2622" i="8" s="1"/>
  <c r="Q2622" i="8" s="1"/>
  <c r="C2622" i="8"/>
  <c r="B2622" i="8"/>
  <c r="I2621" i="8"/>
  <c r="E2621" i="8"/>
  <c r="D2621" i="8"/>
  <c r="F2621" i="8" s="1"/>
  <c r="Q2621" i="8" s="1"/>
  <c r="C2621" i="8"/>
  <c r="B2621" i="8"/>
  <c r="I2620" i="8"/>
  <c r="E2620" i="8"/>
  <c r="D2620" i="8"/>
  <c r="F2620" i="8" s="1"/>
  <c r="Q2620" i="8" s="1"/>
  <c r="C2620" i="8"/>
  <c r="B2620" i="8"/>
  <c r="I2619" i="8"/>
  <c r="E2619" i="8"/>
  <c r="D2619" i="8"/>
  <c r="F2619" i="8" s="1"/>
  <c r="Q2619" i="8" s="1"/>
  <c r="C2619" i="8"/>
  <c r="B2619" i="8"/>
  <c r="I2618" i="8"/>
  <c r="E2618" i="8"/>
  <c r="D2618" i="8"/>
  <c r="F2618" i="8" s="1"/>
  <c r="Q2618" i="8" s="1"/>
  <c r="C2618" i="8"/>
  <c r="B2618" i="8"/>
  <c r="I2617" i="8"/>
  <c r="E2617" i="8"/>
  <c r="D2617" i="8"/>
  <c r="F2617" i="8" s="1"/>
  <c r="Q2617" i="8" s="1"/>
  <c r="C2617" i="8"/>
  <c r="B2617" i="8"/>
  <c r="I2616" i="8"/>
  <c r="E2616" i="8"/>
  <c r="D2616" i="8"/>
  <c r="F2616" i="8" s="1"/>
  <c r="Q2616" i="8" s="1"/>
  <c r="C2616" i="8"/>
  <c r="B2616" i="8"/>
  <c r="I2615" i="8"/>
  <c r="E2615" i="8"/>
  <c r="D2615" i="8"/>
  <c r="F2615" i="8" s="1"/>
  <c r="Q2615" i="8" s="1"/>
  <c r="C2615" i="8"/>
  <c r="B2615" i="8"/>
  <c r="I2614" i="8"/>
  <c r="E2614" i="8"/>
  <c r="D2614" i="8"/>
  <c r="F2614" i="8" s="1"/>
  <c r="Q2614" i="8" s="1"/>
  <c r="C2614" i="8"/>
  <c r="B2614" i="8"/>
  <c r="I2613" i="8"/>
  <c r="E2613" i="8"/>
  <c r="D2613" i="8"/>
  <c r="F2613" i="8" s="1"/>
  <c r="Q2613" i="8" s="1"/>
  <c r="C2613" i="8"/>
  <c r="B2613" i="8"/>
  <c r="I2612" i="8"/>
  <c r="E2612" i="8"/>
  <c r="D2612" i="8"/>
  <c r="F2612" i="8" s="1"/>
  <c r="Q2612" i="8" s="1"/>
  <c r="C2612" i="8"/>
  <c r="B2612" i="8"/>
  <c r="I2611" i="8"/>
  <c r="E2611" i="8"/>
  <c r="D2611" i="8"/>
  <c r="F2611" i="8" s="1"/>
  <c r="Q2611" i="8" s="1"/>
  <c r="C2611" i="8"/>
  <c r="B2611" i="8"/>
  <c r="I2610" i="8"/>
  <c r="E2610" i="8"/>
  <c r="D2610" i="8"/>
  <c r="F2610" i="8" s="1"/>
  <c r="Q2610" i="8" s="1"/>
  <c r="C2610" i="8"/>
  <c r="B2610" i="8"/>
  <c r="I2609" i="8"/>
  <c r="E2609" i="8"/>
  <c r="D2609" i="8"/>
  <c r="F2609" i="8" s="1"/>
  <c r="Q2609" i="8" s="1"/>
  <c r="C2609" i="8"/>
  <c r="B2609" i="8"/>
  <c r="I2608" i="8"/>
  <c r="E2608" i="8"/>
  <c r="D2608" i="8"/>
  <c r="F2608" i="8" s="1"/>
  <c r="Q2608" i="8" s="1"/>
  <c r="C2608" i="8"/>
  <c r="B2608" i="8"/>
  <c r="I2607" i="8"/>
  <c r="E2607" i="8"/>
  <c r="D2607" i="8"/>
  <c r="F2607" i="8" s="1"/>
  <c r="Q2607" i="8" s="1"/>
  <c r="C2607" i="8"/>
  <c r="B2607" i="8"/>
  <c r="I2606" i="8"/>
  <c r="E2606" i="8"/>
  <c r="D2606" i="8"/>
  <c r="F2606" i="8" s="1"/>
  <c r="Q2606" i="8" s="1"/>
  <c r="C2606" i="8"/>
  <c r="B2606" i="8"/>
  <c r="I2605" i="8"/>
  <c r="E2605" i="8"/>
  <c r="D2605" i="8"/>
  <c r="F2605" i="8" s="1"/>
  <c r="Q2605" i="8" s="1"/>
  <c r="C2605" i="8"/>
  <c r="B2605" i="8"/>
  <c r="I2604" i="8"/>
  <c r="E2604" i="8"/>
  <c r="D2604" i="8"/>
  <c r="F2604" i="8" s="1"/>
  <c r="Q2604" i="8" s="1"/>
  <c r="C2604" i="8"/>
  <c r="B2604" i="8"/>
  <c r="I2603" i="8"/>
  <c r="E2603" i="8"/>
  <c r="D2603" i="8"/>
  <c r="F2603" i="8" s="1"/>
  <c r="Q2603" i="8" s="1"/>
  <c r="C2603" i="8"/>
  <c r="B2603" i="8"/>
  <c r="I2602" i="8"/>
  <c r="E2602" i="8"/>
  <c r="D2602" i="8"/>
  <c r="F2602" i="8" s="1"/>
  <c r="Q2602" i="8" s="1"/>
  <c r="C2602" i="8"/>
  <c r="B2602" i="8"/>
  <c r="I2601" i="8"/>
  <c r="E2601" i="8"/>
  <c r="D2601" i="8"/>
  <c r="F2601" i="8" s="1"/>
  <c r="Q2601" i="8" s="1"/>
  <c r="C2601" i="8"/>
  <c r="B2601" i="8"/>
  <c r="I2600" i="8"/>
  <c r="E2600" i="8"/>
  <c r="D2600" i="8"/>
  <c r="F2600" i="8" s="1"/>
  <c r="Q2600" i="8" s="1"/>
  <c r="C2600" i="8"/>
  <c r="B2600" i="8"/>
  <c r="I2599" i="8"/>
  <c r="E2599" i="8"/>
  <c r="D2599" i="8"/>
  <c r="F2599" i="8" s="1"/>
  <c r="Q2599" i="8" s="1"/>
  <c r="C2599" i="8"/>
  <c r="B2599" i="8"/>
  <c r="I2598" i="8"/>
  <c r="E2598" i="8"/>
  <c r="D2598" i="8"/>
  <c r="F2598" i="8" s="1"/>
  <c r="Q2598" i="8" s="1"/>
  <c r="C2598" i="8"/>
  <c r="B2598" i="8"/>
  <c r="I2597" i="8"/>
  <c r="E2597" i="8"/>
  <c r="D2597" i="8"/>
  <c r="F2597" i="8" s="1"/>
  <c r="Q2597" i="8" s="1"/>
  <c r="C2597" i="8"/>
  <c r="B2597" i="8"/>
  <c r="I2596" i="8"/>
  <c r="E2596" i="8"/>
  <c r="D2596" i="8"/>
  <c r="F2596" i="8" s="1"/>
  <c r="Q2596" i="8" s="1"/>
  <c r="C2596" i="8"/>
  <c r="B2596" i="8"/>
  <c r="I2595" i="8"/>
  <c r="E2595" i="8"/>
  <c r="D2595" i="8"/>
  <c r="F2595" i="8" s="1"/>
  <c r="Q2595" i="8" s="1"/>
  <c r="C2595" i="8"/>
  <c r="B2595" i="8"/>
  <c r="I2594" i="8"/>
  <c r="E2594" i="8"/>
  <c r="D2594" i="8"/>
  <c r="F2594" i="8" s="1"/>
  <c r="Q2594" i="8" s="1"/>
  <c r="C2594" i="8"/>
  <c r="B2594" i="8"/>
  <c r="I2593" i="8"/>
  <c r="E2593" i="8"/>
  <c r="D2593" i="8"/>
  <c r="F2593" i="8" s="1"/>
  <c r="Q2593" i="8" s="1"/>
  <c r="C2593" i="8"/>
  <c r="B2593" i="8"/>
  <c r="I2592" i="8"/>
  <c r="E2592" i="8"/>
  <c r="D2592" i="8"/>
  <c r="F2592" i="8" s="1"/>
  <c r="Q2592" i="8" s="1"/>
  <c r="C2592" i="8"/>
  <c r="B2592" i="8"/>
  <c r="I2591" i="8"/>
  <c r="E2591" i="8"/>
  <c r="D2591" i="8"/>
  <c r="F2591" i="8" s="1"/>
  <c r="Q2591" i="8" s="1"/>
  <c r="C2591" i="8"/>
  <c r="B2591" i="8"/>
  <c r="I2590" i="8"/>
  <c r="E2590" i="8"/>
  <c r="D2590" i="8"/>
  <c r="F2590" i="8" s="1"/>
  <c r="Q2590" i="8" s="1"/>
  <c r="C2590" i="8"/>
  <c r="B2590" i="8"/>
  <c r="I2589" i="8"/>
  <c r="E2589" i="8"/>
  <c r="D2589" i="8"/>
  <c r="F2589" i="8" s="1"/>
  <c r="Q2589" i="8" s="1"/>
  <c r="C2589" i="8"/>
  <c r="B2589" i="8"/>
  <c r="I2588" i="8"/>
  <c r="E2588" i="8"/>
  <c r="D2588" i="8"/>
  <c r="F2588" i="8" s="1"/>
  <c r="Q2588" i="8" s="1"/>
  <c r="C2588" i="8"/>
  <c r="B2588" i="8"/>
  <c r="I2587" i="8"/>
  <c r="E2587" i="8"/>
  <c r="D2587" i="8"/>
  <c r="F2587" i="8" s="1"/>
  <c r="Q2587" i="8" s="1"/>
  <c r="C2587" i="8"/>
  <c r="B2587" i="8"/>
  <c r="I2586" i="8"/>
  <c r="E2586" i="8"/>
  <c r="D2586" i="8"/>
  <c r="F2586" i="8" s="1"/>
  <c r="Q2586" i="8" s="1"/>
  <c r="C2586" i="8"/>
  <c r="B2586" i="8"/>
  <c r="I2585" i="8"/>
  <c r="E2585" i="8"/>
  <c r="D2585" i="8"/>
  <c r="F2585" i="8" s="1"/>
  <c r="Q2585" i="8" s="1"/>
  <c r="C2585" i="8"/>
  <c r="B2585" i="8"/>
  <c r="I2584" i="8"/>
  <c r="E2584" i="8"/>
  <c r="D2584" i="8"/>
  <c r="F2584" i="8" s="1"/>
  <c r="Q2584" i="8" s="1"/>
  <c r="C2584" i="8"/>
  <c r="B2584" i="8"/>
  <c r="I2583" i="8"/>
  <c r="E2583" i="8"/>
  <c r="D2583" i="8"/>
  <c r="F2583" i="8" s="1"/>
  <c r="Q2583" i="8" s="1"/>
  <c r="C2583" i="8"/>
  <c r="B2583" i="8"/>
  <c r="I2582" i="8"/>
  <c r="E2582" i="8"/>
  <c r="D2582" i="8"/>
  <c r="F2582" i="8" s="1"/>
  <c r="Q2582" i="8" s="1"/>
  <c r="C2582" i="8"/>
  <c r="B2582" i="8"/>
  <c r="I2581" i="8"/>
  <c r="E2581" i="8"/>
  <c r="D2581" i="8"/>
  <c r="F2581" i="8" s="1"/>
  <c r="Q2581" i="8" s="1"/>
  <c r="C2581" i="8"/>
  <c r="B2581" i="8"/>
  <c r="I2580" i="8"/>
  <c r="E2580" i="8"/>
  <c r="D2580" i="8"/>
  <c r="F2580" i="8" s="1"/>
  <c r="Q2580" i="8" s="1"/>
  <c r="C2580" i="8"/>
  <c r="B2580" i="8"/>
  <c r="I2579" i="8"/>
  <c r="E2579" i="8"/>
  <c r="D2579" i="8"/>
  <c r="F2579" i="8" s="1"/>
  <c r="Q2579" i="8" s="1"/>
  <c r="C2579" i="8"/>
  <c r="B2579" i="8"/>
  <c r="I2578" i="8"/>
  <c r="E2578" i="8"/>
  <c r="D2578" i="8"/>
  <c r="F2578" i="8" s="1"/>
  <c r="Q2578" i="8" s="1"/>
  <c r="C2578" i="8"/>
  <c r="B2578" i="8"/>
  <c r="I2577" i="8"/>
  <c r="E2577" i="8"/>
  <c r="D2577" i="8"/>
  <c r="F2577" i="8" s="1"/>
  <c r="Q2577" i="8" s="1"/>
  <c r="C2577" i="8"/>
  <c r="B2577" i="8"/>
  <c r="I2576" i="8"/>
  <c r="E2576" i="8"/>
  <c r="D2576" i="8"/>
  <c r="F2576" i="8" s="1"/>
  <c r="Q2576" i="8" s="1"/>
  <c r="C2576" i="8"/>
  <c r="B2576" i="8"/>
  <c r="I2575" i="8"/>
  <c r="E2575" i="8"/>
  <c r="D2575" i="8"/>
  <c r="F2575" i="8" s="1"/>
  <c r="Q2575" i="8" s="1"/>
  <c r="C2575" i="8"/>
  <c r="B2575" i="8"/>
  <c r="I2574" i="8"/>
  <c r="E2574" i="8"/>
  <c r="D2574" i="8"/>
  <c r="F2574" i="8" s="1"/>
  <c r="Q2574" i="8" s="1"/>
  <c r="C2574" i="8"/>
  <c r="B2574" i="8"/>
  <c r="I2573" i="8"/>
  <c r="E2573" i="8"/>
  <c r="D2573" i="8"/>
  <c r="F2573" i="8" s="1"/>
  <c r="Q2573" i="8" s="1"/>
  <c r="C2573" i="8"/>
  <c r="B2573" i="8"/>
  <c r="I2572" i="8"/>
  <c r="E2572" i="8"/>
  <c r="D2572" i="8"/>
  <c r="F2572" i="8" s="1"/>
  <c r="Q2572" i="8" s="1"/>
  <c r="C2572" i="8"/>
  <c r="B2572" i="8"/>
  <c r="I2571" i="8"/>
  <c r="E2571" i="8"/>
  <c r="D2571" i="8"/>
  <c r="F2571" i="8" s="1"/>
  <c r="Q2571" i="8" s="1"/>
  <c r="C2571" i="8"/>
  <c r="B2571" i="8"/>
  <c r="I2570" i="8"/>
  <c r="E2570" i="8"/>
  <c r="D2570" i="8"/>
  <c r="F2570" i="8" s="1"/>
  <c r="Q2570" i="8" s="1"/>
  <c r="C2570" i="8"/>
  <c r="B2570" i="8"/>
  <c r="I2569" i="8"/>
  <c r="E2569" i="8"/>
  <c r="D2569" i="8"/>
  <c r="F2569" i="8" s="1"/>
  <c r="Q2569" i="8" s="1"/>
  <c r="C2569" i="8"/>
  <c r="B2569" i="8"/>
  <c r="I2568" i="8"/>
  <c r="E2568" i="8"/>
  <c r="D2568" i="8"/>
  <c r="F2568" i="8" s="1"/>
  <c r="Q2568" i="8" s="1"/>
  <c r="C2568" i="8"/>
  <c r="B2568" i="8"/>
  <c r="I2567" i="8"/>
  <c r="E2567" i="8"/>
  <c r="D2567" i="8"/>
  <c r="F2567" i="8" s="1"/>
  <c r="Q2567" i="8" s="1"/>
  <c r="C2567" i="8"/>
  <c r="B2567" i="8"/>
  <c r="I2566" i="8"/>
  <c r="E2566" i="8"/>
  <c r="D2566" i="8"/>
  <c r="F2566" i="8" s="1"/>
  <c r="Q2566" i="8" s="1"/>
  <c r="C2566" i="8"/>
  <c r="B2566" i="8"/>
  <c r="I2565" i="8"/>
  <c r="E2565" i="8"/>
  <c r="D2565" i="8"/>
  <c r="F2565" i="8" s="1"/>
  <c r="Q2565" i="8" s="1"/>
  <c r="C2565" i="8"/>
  <c r="B2565" i="8"/>
  <c r="I2564" i="8"/>
  <c r="E2564" i="8"/>
  <c r="D2564" i="8"/>
  <c r="F2564" i="8" s="1"/>
  <c r="Q2564" i="8" s="1"/>
  <c r="C2564" i="8"/>
  <c r="B2564" i="8"/>
  <c r="I2563" i="8"/>
  <c r="E2563" i="8"/>
  <c r="D2563" i="8"/>
  <c r="F2563" i="8" s="1"/>
  <c r="Q2563" i="8" s="1"/>
  <c r="C2563" i="8"/>
  <c r="B2563" i="8"/>
  <c r="I2562" i="8"/>
  <c r="E2562" i="8"/>
  <c r="D2562" i="8"/>
  <c r="F2562" i="8" s="1"/>
  <c r="Q2562" i="8" s="1"/>
  <c r="C2562" i="8"/>
  <c r="B2562" i="8"/>
  <c r="I2561" i="8"/>
  <c r="E2561" i="8"/>
  <c r="D2561" i="8"/>
  <c r="F2561" i="8" s="1"/>
  <c r="Q2561" i="8" s="1"/>
  <c r="C2561" i="8"/>
  <c r="B2561" i="8"/>
  <c r="I2560" i="8"/>
  <c r="E2560" i="8"/>
  <c r="D2560" i="8"/>
  <c r="F2560" i="8" s="1"/>
  <c r="Q2560" i="8" s="1"/>
  <c r="C2560" i="8"/>
  <c r="B2560" i="8"/>
  <c r="I2559" i="8"/>
  <c r="E2559" i="8"/>
  <c r="D2559" i="8"/>
  <c r="F2559" i="8" s="1"/>
  <c r="Q2559" i="8" s="1"/>
  <c r="C2559" i="8"/>
  <c r="B2559" i="8"/>
  <c r="I2558" i="8"/>
  <c r="E2558" i="8"/>
  <c r="D2558" i="8"/>
  <c r="F2558" i="8" s="1"/>
  <c r="Q2558" i="8" s="1"/>
  <c r="C2558" i="8"/>
  <c r="B2558" i="8"/>
  <c r="I2557" i="8"/>
  <c r="E2557" i="8"/>
  <c r="D2557" i="8"/>
  <c r="F2557" i="8" s="1"/>
  <c r="Q2557" i="8" s="1"/>
  <c r="C2557" i="8"/>
  <c r="B2557" i="8"/>
  <c r="I2556" i="8"/>
  <c r="E2556" i="8"/>
  <c r="D2556" i="8"/>
  <c r="F2556" i="8" s="1"/>
  <c r="Q2556" i="8" s="1"/>
  <c r="C2556" i="8"/>
  <c r="B2556" i="8"/>
  <c r="I2555" i="8"/>
  <c r="E2555" i="8"/>
  <c r="D2555" i="8"/>
  <c r="F2555" i="8" s="1"/>
  <c r="Q2555" i="8" s="1"/>
  <c r="C2555" i="8"/>
  <c r="B2555" i="8"/>
  <c r="I2554" i="8"/>
  <c r="E2554" i="8"/>
  <c r="D2554" i="8"/>
  <c r="F2554" i="8" s="1"/>
  <c r="Q2554" i="8" s="1"/>
  <c r="C2554" i="8"/>
  <c r="B2554" i="8"/>
  <c r="I2553" i="8"/>
  <c r="E2553" i="8"/>
  <c r="D2553" i="8"/>
  <c r="F2553" i="8" s="1"/>
  <c r="Q2553" i="8" s="1"/>
  <c r="C2553" i="8"/>
  <c r="B2553" i="8"/>
  <c r="I2552" i="8"/>
  <c r="E2552" i="8"/>
  <c r="D2552" i="8"/>
  <c r="F2552" i="8" s="1"/>
  <c r="Q2552" i="8" s="1"/>
  <c r="C2552" i="8"/>
  <c r="B2552" i="8"/>
  <c r="I2551" i="8"/>
  <c r="E2551" i="8"/>
  <c r="D2551" i="8"/>
  <c r="F2551" i="8" s="1"/>
  <c r="Q2551" i="8" s="1"/>
  <c r="C2551" i="8"/>
  <c r="B2551" i="8"/>
  <c r="I2550" i="8"/>
  <c r="E2550" i="8"/>
  <c r="D2550" i="8"/>
  <c r="F2550" i="8" s="1"/>
  <c r="Q2550" i="8" s="1"/>
  <c r="C2550" i="8"/>
  <c r="B2550" i="8"/>
  <c r="I2549" i="8"/>
  <c r="E2549" i="8"/>
  <c r="D2549" i="8"/>
  <c r="F2549" i="8" s="1"/>
  <c r="Q2549" i="8" s="1"/>
  <c r="C2549" i="8"/>
  <c r="B2549" i="8"/>
  <c r="I2548" i="8"/>
  <c r="E2548" i="8"/>
  <c r="D2548" i="8"/>
  <c r="F2548" i="8" s="1"/>
  <c r="Q2548" i="8" s="1"/>
  <c r="C2548" i="8"/>
  <c r="B2548" i="8"/>
  <c r="I2547" i="8"/>
  <c r="E2547" i="8"/>
  <c r="D2547" i="8"/>
  <c r="F2547" i="8" s="1"/>
  <c r="Q2547" i="8" s="1"/>
  <c r="C2547" i="8"/>
  <c r="B2547" i="8"/>
  <c r="I2546" i="8"/>
  <c r="E2546" i="8"/>
  <c r="D2546" i="8"/>
  <c r="F2546" i="8" s="1"/>
  <c r="Q2546" i="8" s="1"/>
  <c r="C2546" i="8"/>
  <c r="B2546" i="8"/>
  <c r="I2545" i="8"/>
  <c r="E2545" i="8"/>
  <c r="D2545" i="8"/>
  <c r="F2545" i="8" s="1"/>
  <c r="Q2545" i="8" s="1"/>
  <c r="C2545" i="8"/>
  <c r="B2545" i="8"/>
  <c r="I2544" i="8"/>
  <c r="E2544" i="8"/>
  <c r="D2544" i="8"/>
  <c r="F2544" i="8" s="1"/>
  <c r="Q2544" i="8" s="1"/>
  <c r="C2544" i="8"/>
  <c r="B2544" i="8"/>
  <c r="I2543" i="8"/>
  <c r="E2543" i="8"/>
  <c r="D2543" i="8"/>
  <c r="F2543" i="8" s="1"/>
  <c r="Q2543" i="8" s="1"/>
  <c r="C2543" i="8"/>
  <c r="B2543" i="8"/>
  <c r="I2542" i="8"/>
  <c r="E2542" i="8"/>
  <c r="D2542" i="8"/>
  <c r="F2542" i="8" s="1"/>
  <c r="Q2542" i="8" s="1"/>
  <c r="C2542" i="8"/>
  <c r="B2542" i="8"/>
  <c r="I2541" i="8"/>
  <c r="E2541" i="8"/>
  <c r="D2541" i="8"/>
  <c r="F2541" i="8" s="1"/>
  <c r="Q2541" i="8" s="1"/>
  <c r="C2541" i="8"/>
  <c r="B2541" i="8"/>
  <c r="I2540" i="8"/>
  <c r="E2540" i="8"/>
  <c r="D2540" i="8"/>
  <c r="F2540" i="8" s="1"/>
  <c r="Q2540" i="8" s="1"/>
  <c r="C2540" i="8"/>
  <c r="B2540" i="8"/>
  <c r="I2539" i="8"/>
  <c r="E2539" i="8"/>
  <c r="D2539" i="8"/>
  <c r="F2539" i="8" s="1"/>
  <c r="Q2539" i="8" s="1"/>
  <c r="C2539" i="8"/>
  <c r="B2539" i="8"/>
  <c r="I2538" i="8"/>
  <c r="E2538" i="8"/>
  <c r="D2538" i="8"/>
  <c r="F2538" i="8" s="1"/>
  <c r="Q2538" i="8" s="1"/>
  <c r="C2538" i="8"/>
  <c r="B2538" i="8"/>
  <c r="I2537" i="8"/>
  <c r="E2537" i="8"/>
  <c r="D2537" i="8"/>
  <c r="F2537" i="8" s="1"/>
  <c r="Q2537" i="8" s="1"/>
  <c r="C2537" i="8"/>
  <c r="B2537" i="8"/>
  <c r="I2536" i="8"/>
  <c r="E2536" i="8"/>
  <c r="D2536" i="8"/>
  <c r="F2536" i="8" s="1"/>
  <c r="Q2536" i="8" s="1"/>
  <c r="C2536" i="8"/>
  <c r="B2536" i="8"/>
  <c r="I2535" i="8"/>
  <c r="E2535" i="8"/>
  <c r="D2535" i="8"/>
  <c r="F2535" i="8" s="1"/>
  <c r="Q2535" i="8" s="1"/>
  <c r="C2535" i="8"/>
  <c r="B2535" i="8"/>
  <c r="I2534" i="8"/>
  <c r="E2534" i="8"/>
  <c r="D2534" i="8"/>
  <c r="F2534" i="8" s="1"/>
  <c r="Q2534" i="8" s="1"/>
  <c r="C2534" i="8"/>
  <c r="B2534" i="8"/>
  <c r="I2533" i="8"/>
  <c r="E2533" i="8"/>
  <c r="D2533" i="8"/>
  <c r="F2533" i="8" s="1"/>
  <c r="Q2533" i="8" s="1"/>
  <c r="C2533" i="8"/>
  <c r="B2533" i="8"/>
  <c r="I2532" i="8"/>
  <c r="E2532" i="8"/>
  <c r="D2532" i="8"/>
  <c r="F2532" i="8" s="1"/>
  <c r="Q2532" i="8" s="1"/>
  <c r="C2532" i="8"/>
  <c r="B2532" i="8"/>
  <c r="I2531" i="8"/>
  <c r="E2531" i="8"/>
  <c r="D2531" i="8"/>
  <c r="F2531" i="8" s="1"/>
  <c r="Q2531" i="8" s="1"/>
  <c r="C2531" i="8"/>
  <c r="B2531" i="8"/>
  <c r="I2530" i="8"/>
  <c r="E2530" i="8"/>
  <c r="D2530" i="8"/>
  <c r="F2530" i="8" s="1"/>
  <c r="Q2530" i="8" s="1"/>
  <c r="C2530" i="8"/>
  <c r="B2530" i="8"/>
  <c r="I2529" i="8"/>
  <c r="E2529" i="8"/>
  <c r="D2529" i="8"/>
  <c r="F2529" i="8" s="1"/>
  <c r="Q2529" i="8" s="1"/>
  <c r="C2529" i="8"/>
  <c r="B2529" i="8"/>
  <c r="I2528" i="8"/>
  <c r="E2528" i="8"/>
  <c r="D2528" i="8"/>
  <c r="F2528" i="8" s="1"/>
  <c r="Q2528" i="8" s="1"/>
  <c r="C2528" i="8"/>
  <c r="B2528" i="8"/>
  <c r="I2527" i="8"/>
  <c r="E2527" i="8"/>
  <c r="D2527" i="8"/>
  <c r="F2527" i="8" s="1"/>
  <c r="Q2527" i="8" s="1"/>
  <c r="C2527" i="8"/>
  <c r="B2527" i="8"/>
  <c r="I2526" i="8"/>
  <c r="E2526" i="8"/>
  <c r="D2526" i="8"/>
  <c r="F2526" i="8" s="1"/>
  <c r="Q2526" i="8" s="1"/>
  <c r="C2526" i="8"/>
  <c r="B2526" i="8"/>
  <c r="I2525" i="8"/>
  <c r="E2525" i="8"/>
  <c r="D2525" i="8"/>
  <c r="F2525" i="8" s="1"/>
  <c r="Q2525" i="8" s="1"/>
  <c r="C2525" i="8"/>
  <c r="B2525" i="8"/>
  <c r="I2524" i="8"/>
  <c r="E2524" i="8"/>
  <c r="D2524" i="8"/>
  <c r="F2524" i="8" s="1"/>
  <c r="Q2524" i="8" s="1"/>
  <c r="C2524" i="8"/>
  <c r="B2524" i="8"/>
  <c r="I2523" i="8"/>
  <c r="E2523" i="8"/>
  <c r="D2523" i="8"/>
  <c r="F2523" i="8" s="1"/>
  <c r="Q2523" i="8" s="1"/>
  <c r="C2523" i="8"/>
  <c r="B2523" i="8"/>
  <c r="I2522" i="8"/>
  <c r="E2522" i="8"/>
  <c r="D2522" i="8"/>
  <c r="F2522" i="8" s="1"/>
  <c r="Q2522" i="8" s="1"/>
  <c r="C2522" i="8"/>
  <c r="B2522" i="8"/>
  <c r="I2521" i="8"/>
  <c r="E2521" i="8"/>
  <c r="D2521" i="8"/>
  <c r="F2521" i="8" s="1"/>
  <c r="Q2521" i="8" s="1"/>
  <c r="C2521" i="8"/>
  <c r="B2521" i="8"/>
  <c r="I2520" i="8"/>
  <c r="E2520" i="8"/>
  <c r="D2520" i="8"/>
  <c r="F2520" i="8" s="1"/>
  <c r="Q2520" i="8" s="1"/>
  <c r="C2520" i="8"/>
  <c r="B2520" i="8"/>
  <c r="I2519" i="8"/>
  <c r="E2519" i="8"/>
  <c r="D2519" i="8"/>
  <c r="F2519" i="8" s="1"/>
  <c r="Q2519" i="8" s="1"/>
  <c r="C2519" i="8"/>
  <c r="B2519" i="8"/>
  <c r="I2518" i="8"/>
  <c r="E2518" i="8"/>
  <c r="D2518" i="8"/>
  <c r="F2518" i="8" s="1"/>
  <c r="Q2518" i="8" s="1"/>
  <c r="C2518" i="8"/>
  <c r="B2518" i="8"/>
  <c r="I2517" i="8"/>
  <c r="E2517" i="8"/>
  <c r="D2517" i="8"/>
  <c r="F2517" i="8" s="1"/>
  <c r="Q2517" i="8" s="1"/>
  <c r="C2517" i="8"/>
  <c r="B2517" i="8"/>
  <c r="I2516" i="8"/>
  <c r="E2516" i="8"/>
  <c r="D2516" i="8"/>
  <c r="F2516" i="8" s="1"/>
  <c r="Q2516" i="8" s="1"/>
  <c r="C2516" i="8"/>
  <c r="B2516" i="8"/>
  <c r="I2515" i="8"/>
  <c r="E2515" i="8"/>
  <c r="D2515" i="8"/>
  <c r="F2515" i="8" s="1"/>
  <c r="Q2515" i="8" s="1"/>
  <c r="C2515" i="8"/>
  <c r="B2515" i="8"/>
  <c r="I2514" i="8"/>
  <c r="E2514" i="8"/>
  <c r="D2514" i="8"/>
  <c r="F2514" i="8" s="1"/>
  <c r="Q2514" i="8" s="1"/>
  <c r="C2514" i="8"/>
  <c r="B2514" i="8"/>
  <c r="I2513" i="8"/>
  <c r="E2513" i="8"/>
  <c r="D2513" i="8"/>
  <c r="F2513" i="8" s="1"/>
  <c r="Q2513" i="8" s="1"/>
  <c r="C2513" i="8"/>
  <c r="B2513" i="8"/>
  <c r="I2512" i="8"/>
  <c r="E2512" i="8"/>
  <c r="D2512" i="8"/>
  <c r="F2512" i="8" s="1"/>
  <c r="Q2512" i="8" s="1"/>
  <c r="C2512" i="8"/>
  <c r="B2512" i="8"/>
  <c r="I2511" i="8"/>
  <c r="E2511" i="8"/>
  <c r="D2511" i="8"/>
  <c r="F2511" i="8" s="1"/>
  <c r="Q2511" i="8" s="1"/>
  <c r="C2511" i="8"/>
  <c r="B2511" i="8"/>
  <c r="I2510" i="8"/>
  <c r="E2510" i="8"/>
  <c r="D2510" i="8"/>
  <c r="F2510" i="8" s="1"/>
  <c r="Q2510" i="8" s="1"/>
  <c r="C2510" i="8"/>
  <c r="B2510" i="8"/>
  <c r="I2509" i="8"/>
  <c r="E2509" i="8"/>
  <c r="D2509" i="8"/>
  <c r="F2509" i="8" s="1"/>
  <c r="Q2509" i="8" s="1"/>
  <c r="C2509" i="8"/>
  <c r="B2509" i="8"/>
  <c r="I2508" i="8"/>
  <c r="E2508" i="8"/>
  <c r="D2508" i="8"/>
  <c r="F2508" i="8" s="1"/>
  <c r="Q2508" i="8" s="1"/>
  <c r="C2508" i="8"/>
  <c r="B2508" i="8"/>
  <c r="I2507" i="8"/>
  <c r="E2507" i="8"/>
  <c r="D2507" i="8"/>
  <c r="F2507" i="8" s="1"/>
  <c r="Q2507" i="8" s="1"/>
  <c r="C2507" i="8"/>
  <c r="B2507" i="8"/>
  <c r="I2506" i="8"/>
  <c r="E2506" i="8"/>
  <c r="D2506" i="8"/>
  <c r="F2506" i="8" s="1"/>
  <c r="Q2506" i="8" s="1"/>
  <c r="C2506" i="8"/>
  <c r="B2506" i="8"/>
  <c r="I2505" i="8"/>
  <c r="E2505" i="8"/>
  <c r="D2505" i="8"/>
  <c r="F2505" i="8" s="1"/>
  <c r="Q2505" i="8" s="1"/>
  <c r="C2505" i="8"/>
  <c r="B2505" i="8"/>
  <c r="I2504" i="8"/>
  <c r="E2504" i="8"/>
  <c r="D2504" i="8"/>
  <c r="F2504" i="8" s="1"/>
  <c r="Q2504" i="8" s="1"/>
  <c r="C2504" i="8"/>
  <c r="B2504" i="8"/>
  <c r="I2503" i="8"/>
  <c r="E2503" i="8"/>
  <c r="D2503" i="8"/>
  <c r="F2503" i="8" s="1"/>
  <c r="Q2503" i="8" s="1"/>
  <c r="C2503" i="8"/>
  <c r="B2503" i="8"/>
  <c r="I2502" i="8"/>
  <c r="E2502" i="8"/>
  <c r="D2502" i="8"/>
  <c r="F2502" i="8" s="1"/>
  <c r="Q2502" i="8" s="1"/>
  <c r="C2502" i="8"/>
  <c r="B2502" i="8"/>
  <c r="I2501" i="8"/>
  <c r="E2501" i="8"/>
  <c r="D2501" i="8"/>
  <c r="F2501" i="8" s="1"/>
  <c r="Q2501" i="8" s="1"/>
  <c r="C2501" i="8"/>
  <c r="B2501" i="8"/>
  <c r="I2500" i="8"/>
  <c r="E2500" i="8"/>
  <c r="D2500" i="8"/>
  <c r="F2500" i="8" s="1"/>
  <c r="Q2500" i="8" s="1"/>
  <c r="C2500" i="8"/>
  <c r="B2500" i="8"/>
  <c r="I2499" i="8"/>
  <c r="E2499" i="8"/>
  <c r="D2499" i="8"/>
  <c r="F2499" i="8" s="1"/>
  <c r="Q2499" i="8" s="1"/>
  <c r="C2499" i="8"/>
  <c r="B2499" i="8"/>
  <c r="I2498" i="8"/>
  <c r="E2498" i="8"/>
  <c r="D2498" i="8"/>
  <c r="F2498" i="8" s="1"/>
  <c r="Q2498" i="8" s="1"/>
  <c r="C2498" i="8"/>
  <c r="B2498" i="8"/>
  <c r="I2497" i="8"/>
  <c r="E2497" i="8"/>
  <c r="D2497" i="8"/>
  <c r="F2497" i="8" s="1"/>
  <c r="Q2497" i="8" s="1"/>
  <c r="C2497" i="8"/>
  <c r="B2497" i="8"/>
  <c r="I2496" i="8"/>
  <c r="E2496" i="8"/>
  <c r="D2496" i="8"/>
  <c r="F2496" i="8" s="1"/>
  <c r="Q2496" i="8" s="1"/>
  <c r="C2496" i="8"/>
  <c r="B2496" i="8"/>
  <c r="I2495" i="8"/>
  <c r="E2495" i="8"/>
  <c r="D2495" i="8"/>
  <c r="F2495" i="8" s="1"/>
  <c r="Q2495" i="8" s="1"/>
  <c r="C2495" i="8"/>
  <c r="B2495" i="8"/>
  <c r="I2494" i="8"/>
  <c r="E2494" i="8"/>
  <c r="D2494" i="8"/>
  <c r="F2494" i="8" s="1"/>
  <c r="Q2494" i="8" s="1"/>
  <c r="C2494" i="8"/>
  <c r="B2494" i="8"/>
  <c r="I2493" i="8"/>
  <c r="E2493" i="8"/>
  <c r="D2493" i="8"/>
  <c r="F2493" i="8" s="1"/>
  <c r="Q2493" i="8" s="1"/>
  <c r="C2493" i="8"/>
  <c r="B2493" i="8"/>
  <c r="I2492" i="8"/>
  <c r="E2492" i="8"/>
  <c r="D2492" i="8"/>
  <c r="F2492" i="8" s="1"/>
  <c r="Q2492" i="8" s="1"/>
  <c r="C2492" i="8"/>
  <c r="B2492" i="8"/>
  <c r="I2491" i="8"/>
  <c r="E2491" i="8"/>
  <c r="D2491" i="8"/>
  <c r="F2491" i="8" s="1"/>
  <c r="Q2491" i="8" s="1"/>
  <c r="C2491" i="8"/>
  <c r="B2491" i="8"/>
  <c r="I2490" i="8"/>
  <c r="E2490" i="8"/>
  <c r="D2490" i="8"/>
  <c r="F2490" i="8" s="1"/>
  <c r="Q2490" i="8" s="1"/>
  <c r="C2490" i="8"/>
  <c r="B2490" i="8"/>
  <c r="I2489" i="8"/>
  <c r="E2489" i="8"/>
  <c r="D2489" i="8"/>
  <c r="F2489" i="8" s="1"/>
  <c r="Q2489" i="8" s="1"/>
  <c r="C2489" i="8"/>
  <c r="B2489" i="8"/>
  <c r="I2488" i="8"/>
  <c r="E2488" i="8"/>
  <c r="D2488" i="8"/>
  <c r="F2488" i="8" s="1"/>
  <c r="Q2488" i="8" s="1"/>
  <c r="C2488" i="8"/>
  <c r="B2488" i="8"/>
  <c r="I2487" i="8"/>
  <c r="E2487" i="8"/>
  <c r="D2487" i="8"/>
  <c r="F2487" i="8" s="1"/>
  <c r="Q2487" i="8" s="1"/>
  <c r="C2487" i="8"/>
  <c r="B2487" i="8"/>
  <c r="I2486" i="8"/>
  <c r="E2486" i="8"/>
  <c r="D2486" i="8"/>
  <c r="F2486" i="8" s="1"/>
  <c r="Q2486" i="8" s="1"/>
  <c r="C2486" i="8"/>
  <c r="B2486" i="8"/>
  <c r="I2485" i="8"/>
  <c r="E2485" i="8"/>
  <c r="D2485" i="8"/>
  <c r="F2485" i="8" s="1"/>
  <c r="Q2485" i="8" s="1"/>
  <c r="C2485" i="8"/>
  <c r="B2485" i="8"/>
  <c r="I2484" i="8"/>
  <c r="E2484" i="8"/>
  <c r="D2484" i="8"/>
  <c r="F2484" i="8" s="1"/>
  <c r="Q2484" i="8" s="1"/>
  <c r="C2484" i="8"/>
  <c r="B2484" i="8"/>
  <c r="I2483" i="8"/>
  <c r="E2483" i="8"/>
  <c r="D2483" i="8"/>
  <c r="F2483" i="8" s="1"/>
  <c r="Q2483" i="8" s="1"/>
  <c r="C2483" i="8"/>
  <c r="B2483" i="8"/>
  <c r="I2482" i="8"/>
  <c r="E2482" i="8"/>
  <c r="D2482" i="8"/>
  <c r="F2482" i="8" s="1"/>
  <c r="Q2482" i="8" s="1"/>
  <c r="C2482" i="8"/>
  <c r="B2482" i="8"/>
  <c r="I2481" i="8"/>
  <c r="E2481" i="8"/>
  <c r="D2481" i="8"/>
  <c r="F2481" i="8" s="1"/>
  <c r="Q2481" i="8" s="1"/>
  <c r="C2481" i="8"/>
  <c r="B2481" i="8"/>
  <c r="I2480" i="8"/>
  <c r="E2480" i="8"/>
  <c r="D2480" i="8"/>
  <c r="F2480" i="8" s="1"/>
  <c r="Q2480" i="8" s="1"/>
  <c r="C2480" i="8"/>
  <c r="B2480" i="8"/>
  <c r="I2479" i="8"/>
  <c r="E2479" i="8"/>
  <c r="D2479" i="8"/>
  <c r="F2479" i="8" s="1"/>
  <c r="Q2479" i="8" s="1"/>
  <c r="C2479" i="8"/>
  <c r="B2479" i="8"/>
  <c r="I2478" i="8"/>
  <c r="E2478" i="8"/>
  <c r="D2478" i="8"/>
  <c r="F2478" i="8" s="1"/>
  <c r="Q2478" i="8" s="1"/>
  <c r="C2478" i="8"/>
  <c r="B2478" i="8"/>
  <c r="I2477" i="8"/>
  <c r="E2477" i="8"/>
  <c r="D2477" i="8"/>
  <c r="F2477" i="8" s="1"/>
  <c r="Q2477" i="8" s="1"/>
  <c r="C2477" i="8"/>
  <c r="B2477" i="8"/>
  <c r="I2476" i="8"/>
  <c r="E2476" i="8"/>
  <c r="D2476" i="8"/>
  <c r="F2476" i="8" s="1"/>
  <c r="Q2476" i="8" s="1"/>
  <c r="C2476" i="8"/>
  <c r="B2476" i="8"/>
  <c r="I2475" i="8"/>
  <c r="E2475" i="8"/>
  <c r="D2475" i="8"/>
  <c r="F2475" i="8" s="1"/>
  <c r="Q2475" i="8" s="1"/>
  <c r="C2475" i="8"/>
  <c r="B2475" i="8"/>
  <c r="I2474" i="8"/>
  <c r="E2474" i="8"/>
  <c r="D2474" i="8"/>
  <c r="F2474" i="8" s="1"/>
  <c r="Q2474" i="8" s="1"/>
  <c r="C2474" i="8"/>
  <c r="B2474" i="8"/>
  <c r="I2473" i="8"/>
  <c r="E2473" i="8"/>
  <c r="D2473" i="8"/>
  <c r="F2473" i="8" s="1"/>
  <c r="Q2473" i="8" s="1"/>
  <c r="C2473" i="8"/>
  <c r="B2473" i="8"/>
  <c r="I2472" i="8"/>
  <c r="E2472" i="8"/>
  <c r="D2472" i="8"/>
  <c r="F2472" i="8" s="1"/>
  <c r="Q2472" i="8" s="1"/>
  <c r="C2472" i="8"/>
  <c r="B2472" i="8"/>
  <c r="I2471" i="8"/>
  <c r="E2471" i="8"/>
  <c r="D2471" i="8"/>
  <c r="F2471" i="8" s="1"/>
  <c r="Q2471" i="8" s="1"/>
  <c r="C2471" i="8"/>
  <c r="B2471" i="8"/>
  <c r="I2470" i="8"/>
  <c r="E2470" i="8"/>
  <c r="D2470" i="8"/>
  <c r="F2470" i="8" s="1"/>
  <c r="Q2470" i="8" s="1"/>
  <c r="C2470" i="8"/>
  <c r="B2470" i="8"/>
  <c r="I2469" i="8"/>
  <c r="E2469" i="8"/>
  <c r="D2469" i="8"/>
  <c r="F2469" i="8" s="1"/>
  <c r="Q2469" i="8" s="1"/>
  <c r="C2469" i="8"/>
  <c r="B2469" i="8"/>
  <c r="I2468" i="8"/>
  <c r="E2468" i="8"/>
  <c r="D2468" i="8"/>
  <c r="F2468" i="8" s="1"/>
  <c r="Q2468" i="8" s="1"/>
  <c r="C2468" i="8"/>
  <c r="B2468" i="8"/>
  <c r="I2467" i="8"/>
  <c r="E2467" i="8"/>
  <c r="D2467" i="8"/>
  <c r="F2467" i="8" s="1"/>
  <c r="Q2467" i="8" s="1"/>
  <c r="C2467" i="8"/>
  <c r="B2467" i="8"/>
  <c r="I2466" i="8"/>
  <c r="E2466" i="8"/>
  <c r="D2466" i="8"/>
  <c r="F2466" i="8" s="1"/>
  <c r="Q2466" i="8" s="1"/>
  <c r="C2466" i="8"/>
  <c r="B2466" i="8"/>
  <c r="I2465" i="8"/>
  <c r="E2465" i="8"/>
  <c r="D2465" i="8"/>
  <c r="F2465" i="8" s="1"/>
  <c r="Q2465" i="8" s="1"/>
  <c r="C2465" i="8"/>
  <c r="B2465" i="8"/>
  <c r="I2464" i="8"/>
  <c r="E2464" i="8"/>
  <c r="D2464" i="8"/>
  <c r="F2464" i="8" s="1"/>
  <c r="Q2464" i="8" s="1"/>
  <c r="C2464" i="8"/>
  <c r="B2464" i="8"/>
  <c r="I2463" i="8"/>
  <c r="E2463" i="8"/>
  <c r="D2463" i="8"/>
  <c r="F2463" i="8" s="1"/>
  <c r="Q2463" i="8" s="1"/>
  <c r="C2463" i="8"/>
  <c r="B2463" i="8"/>
  <c r="I2462" i="8"/>
  <c r="E2462" i="8"/>
  <c r="D2462" i="8"/>
  <c r="F2462" i="8" s="1"/>
  <c r="Q2462" i="8" s="1"/>
  <c r="C2462" i="8"/>
  <c r="B2462" i="8"/>
  <c r="I2461" i="8"/>
  <c r="E2461" i="8"/>
  <c r="D2461" i="8"/>
  <c r="F2461" i="8" s="1"/>
  <c r="Q2461" i="8" s="1"/>
  <c r="C2461" i="8"/>
  <c r="B2461" i="8"/>
  <c r="I2460" i="8"/>
  <c r="E2460" i="8"/>
  <c r="D2460" i="8"/>
  <c r="F2460" i="8" s="1"/>
  <c r="Q2460" i="8" s="1"/>
  <c r="C2460" i="8"/>
  <c r="B2460" i="8"/>
  <c r="I2459" i="8"/>
  <c r="E2459" i="8"/>
  <c r="D2459" i="8"/>
  <c r="F2459" i="8" s="1"/>
  <c r="Q2459" i="8" s="1"/>
  <c r="C2459" i="8"/>
  <c r="B2459" i="8"/>
  <c r="I2458" i="8"/>
  <c r="E2458" i="8"/>
  <c r="D2458" i="8"/>
  <c r="F2458" i="8" s="1"/>
  <c r="Q2458" i="8" s="1"/>
  <c r="C2458" i="8"/>
  <c r="B2458" i="8"/>
  <c r="I2457" i="8"/>
  <c r="E2457" i="8"/>
  <c r="D2457" i="8"/>
  <c r="F2457" i="8" s="1"/>
  <c r="Q2457" i="8" s="1"/>
  <c r="C2457" i="8"/>
  <c r="B2457" i="8"/>
  <c r="I2456" i="8"/>
  <c r="E2456" i="8"/>
  <c r="D2456" i="8"/>
  <c r="F2456" i="8" s="1"/>
  <c r="Q2456" i="8" s="1"/>
  <c r="C2456" i="8"/>
  <c r="B2456" i="8"/>
  <c r="I2455" i="8"/>
  <c r="E2455" i="8"/>
  <c r="D2455" i="8"/>
  <c r="F2455" i="8" s="1"/>
  <c r="Q2455" i="8" s="1"/>
  <c r="C2455" i="8"/>
  <c r="B2455" i="8"/>
  <c r="I2454" i="8"/>
  <c r="E2454" i="8"/>
  <c r="D2454" i="8"/>
  <c r="F2454" i="8" s="1"/>
  <c r="Q2454" i="8" s="1"/>
  <c r="C2454" i="8"/>
  <c r="B2454" i="8"/>
  <c r="I2453" i="8"/>
  <c r="E2453" i="8"/>
  <c r="D2453" i="8"/>
  <c r="F2453" i="8" s="1"/>
  <c r="Q2453" i="8" s="1"/>
  <c r="C2453" i="8"/>
  <c r="B2453" i="8"/>
  <c r="I2452" i="8"/>
  <c r="E2452" i="8"/>
  <c r="D2452" i="8"/>
  <c r="F2452" i="8" s="1"/>
  <c r="Q2452" i="8" s="1"/>
  <c r="C2452" i="8"/>
  <c r="B2452" i="8"/>
  <c r="I2451" i="8"/>
  <c r="E2451" i="8"/>
  <c r="D2451" i="8"/>
  <c r="F2451" i="8" s="1"/>
  <c r="Q2451" i="8" s="1"/>
  <c r="C2451" i="8"/>
  <c r="B2451" i="8"/>
  <c r="I2450" i="8"/>
  <c r="E2450" i="8"/>
  <c r="D2450" i="8"/>
  <c r="F2450" i="8" s="1"/>
  <c r="Q2450" i="8" s="1"/>
  <c r="C2450" i="8"/>
  <c r="B2450" i="8"/>
  <c r="I2449" i="8"/>
  <c r="E2449" i="8"/>
  <c r="D2449" i="8"/>
  <c r="F2449" i="8" s="1"/>
  <c r="Q2449" i="8" s="1"/>
  <c r="C2449" i="8"/>
  <c r="B2449" i="8"/>
  <c r="I2448" i="8"/>
  <c r="E2448" i="8"/>
  <c r="D2448" i="8"/>
  <c r="F2448" i="8" s="1"/>
  <c r="Q2448" i="8" s="1"/>
  <c r="C2448" i="8"/>
  <c r="B2448" i="8"/>
  <c r="I2447" i="8"/>
  <c r="E2447" i="8"/>
  <c r="D2447" i="8"/>
  <c r="F2447" i="8" s="1"/>
  <c r="Q2447" i="8" s="1"/>
  <c r="C2447" i="8"/>
  <c r="B2447" i="8"/>
  <c r="I2446" i="8"/>
  <c r="E2446" i="8"/>
  <c r="D2446" i="8"/>
  <c r="F2446" i="8" s="1"/>
  <c r="Q2446" i="8" s="1"/>
  <c r="C2446" i="8"/>
  <c r="B2446" i="8"/>
  <c r="I2445" i="8"/>
  <c r="E2445" i="8"/>
  <c r="D2445" i="8"/>
  <c r="F2445" i="8" s="1"/>
  <c r="Q2445" i="8" s="1"/>
  <c r="C2445" i="8"/>
  <c r="B2445" i="8"/>
  <c r="I2444" i="8"/>
  <c r="E2444" i="8"/>
  <c r="D2444" i="8"/>
  <c r="F2444" i="8" s="1"/>
  <c r="Q2444" i="8" s="1"/>
  <c r="C2444" i="8"/>
  <c r="B2444" i="8"/>
  <c r="I2443" i="8"/>
  <c r="E2443" i="8"/>
  <c r="D2443" i="8"/>
  <c r="F2443" i="8" s="1"/>
  <c r="Q2443" i="8" s="1"/>
  <c r="C2443" i="8"/>
  <c r="B2443" i="8"/>
  <c r="I2442" i="8"/>
  <c r="E2442" i="8"/>
  <c r="D2442" i="8"/>
  <c r="F2442" i="8" s="1"/>
  <c r="Q2442" i="8" s="1"/>
  <c r="C2442" i="8"/>
  <c r="B2442" i="8"/>
  <c r="I2441" i="8"/>
  <c r="E2441" i="8"/>
  <c r="D2441" i="8"/>
  <c r="F2441" i="8" s="1"/>
  <c r="Q2441" i="8" s="1"/>
  <c r="C2441" i="8"/>
  <c r="B2441" i="8"/>
  <c r="I2440" i="8"/>
  <c r="E2440" i="8"/>
  <c r="D2440" i="8"/>
  <c r="F2440" i="8" s="1"/>
  <c r="Q2440" i="8" s="1"/>
  <c r="C2440" i="8"/>
  <c r="B2440" i="8"/>
  <c r="I2439" i="8"/>
  <c r="E2439" i="8"/>
  <c r="D2439" i="8"/>
  <c r="F2439" i="8" s="1"/>
  <c r="Q2439" i="8" s="1"/>
  <c r="C2439" i="8"/>
  <c r="B2439" i="8"/>
  <c r="I2438" i="8"/>
  <c r="E2438" i="8"/>
  <c r="D2438" i="8"/>
  <c r="F2438" i="8" s="1"/>
  <c r="Q2438" i="8" s="1"/>
  <c r="C2438" i="8"/>
  <c r="B2438" i="8"/>
  <c r="I2437" i="8"/>
  <c r="E2437" i="8"/>
  <c r="D2437" i="8"/>
  <c r="F2437" i="8" s="1"/>
  <c r="Q2437" i="8" s="1"/>
  <c r="C2437" i="8"/>
  <c r="B2437" i="8"/>
  <c r="I2436" i="8"/>
  <c r="E2436" i="8"/>
  <c r="D2436" i="8"/>
  <c r="F2436" i="8" s="1"/>
  <c r="Q2436" i="8" s="1"/>
  <c r="C2436" i="8"/>
  <c r="B2436" i="8"/>
  <c r="I2435" i="8"/>
  <c r="E2435" i="8"/>
  <c r="D2435" i="8"/>
  <c r="F2435" i="8" s="1"/>
  <c r="Q2435" i="8" s="1"/>
  <c r="C2435" i="8"/>
  <c r="B2435" i="8"/>
  <c r="I2434" i="8"/>
  <c r="E2434" i="8"/>
  <c r="D2434" i="8"/>
  <c r="F2434" i="8" s="1"/>
  <c r="Q2434" i="8" s="1"/>
  <c r="C2434" i="8"/>
  <c r="B2434" i="8"/>
  <c r="I2433" i="8"/>
  <c r="E2433" i="8"/>
  <c r="D2433" i="8"/>
  <c r="F2433" i="8" s="1"/>
  <c r="Q2433" i="8" s="1"/>
  <c r="C2433" i="8"/>
  <c r="B2433" i="8"/>
  <c r="I2432" i="8"/>
  <c r="E2432" i="8"/>
  <c r="D2432" i="8"/>
  <c r="F2432" i="8" s="1"/>
  <c r="Q2432" i="8" s="1"/>
  <c r="C2432" i="8"/>
  <c r="B2432" i="8"/>
  <c r="I2431" i="8"/>
  <c r="E2431" i="8"/>
  <c r="D2431" i="8"/>
  <c r="F2431" i="8" s="1"/>
  <c r="Q2431" i="8" s="1"/>
  <c r="C2431" i="8"/>
  <c r="B2431" i="8"/>
  <c r="I2430" i="8"/>
  <c r="E2430" i="8"/>
  <c r="D2430" i="8"/>
  <c r="F2430" i="8" s="1"/>
  <c r="Q2430" i="8" s="1"/>
  <c r="C2430" i="8"/>
  <c r="B2430" i="8"/>
  <c r="I2429" i="8"/>
  <c r="E2429" i="8"/>
  <c r="D2429" i="8"/>
  <c r="F2429" i="8" s="1"/>
  <c r="Q2429" i="8" s="1"/>
  <c r="C2429" i="8"/>
  <c r="B2429" i="8"/>
  <c r="I2428" i="8"/>
  <c r="E2428" i="8"/>
  <c r="D2428" i="8"/>
  <c r="F2428" i="8" s="1"/>
  <c r="Q2428" i="8" s="1"/>
  <c r="C2428" i="8"/>
  <c r="B2428" i="8"/>
  <c r="I2427" i="8"/>
  <c r="E2427" i="8"/>
  <c r="D2427" i="8"/>
  <c r="F2427" i="8" s="1"/>
  <c r="Q2427" i="8" s="1"/>
  <c r="C2427" i="8"/>
  <c r="B2427" i="8"/>
  <c r="I2426" i="8"/>
  <c r="E2426" i="8"/>
  <c r="D2426" i="8"/>
  <c r="F2426" i="8" s="1"/>
  <c r="Q2426" i="8" s="1"/>
  <c r="C2426" i="8"/>
  <c r="B2426" i="8"/>
  <c r="I2425" i="8"/>
  <c r="E2425" i="8"/>
  <c r="D2425" i="8"/>
  <c r="F2425" i="8" s="1"/>
  <c r="Q2425" i="8" s="1"/>
  <c r="C2425" i="8"/>
  <c r="B2425" i="8"/>
  <c r="I2424" i="8"/>
  <c r="E2424" i="8"/>
  <c r="D2424" i="8"/>
  <c r="F2424" i="8" s="1"/>
  <c r="Q2424" i="8" s="1"/>
  <c r="C2424" i="8"/>
  <c r="B2424" i="8"/>
  <c r="I2423" i="8"/>
  <c r="E2423" i="8"/>
  <c r="D2423" i="8"/>
  <c r="F2423" i="8" s="1"/>
  <c r="Q2423" i="8" s="1"/>
  <c r="C2423" i="8"/>
  <c r="B2423" i="8"/>
  <c r="I2422" i="8"/>
  <c r="E2422" i="8"/>
  <c r="D2422" i="8"/>
  <c r="F2422" i="8" s="1"/>
  <c r="Q2422" i="8" s="1"/>
  <c r="C2422" i="8"/>
  <c r="B2422" i="8"/>
  <c r="I2421" i="8"/>
  <c r="E2421" i="8"/>
  <c r="D2421" i="8"/>
  <c r="F2421" i="8" s="1"/>
  <c r="Q2421" i="8" s="1"/>
  <c r="C2421" i="8"/>
  <c r="B2421" i="8"/>
  <c r="I2420" i="8"/>
  <c r="E2420" i="8"/>
  <c r="D2420" i="8"/>
  <c r="F2420" i="8" s="1"/>
  <c r="Q2420" i="8" s="1"/>
  <c r="C2420" i="8"/>
  <c r="B2420" i="8"/>
  <c r="I2419" i="8"/>
  <c r="E2419" i="8"/>
  <c r="D2419" i="8"/>
  <c r="F2419" i="8" s="1"/>
  <c r="Q2419" i="8" s="1"/>
  <c r="C2419" i="8"/>
  <c r="B2419" i="8"/>
  <c r="I2418" i="8"/>
  <c r="E2418" i="8"/>
  <c r="D2418" i="8"/>
  <c r="F2418" i="8" s="1"/>
  <c r="Q2418" i="8" s="1"/>
  <c r="C2418" i="8"/>
  <c r="B2418" i="8"/>
  <c r="I2417" i="8"/>
  <c r="E2417" i="8"/>
  <c r="D2417" i="8"/>
  <c r="F2417" i="8" s="1"/>
  <c r="Q2417" i="8" s="1"/>
  <c r="C2417" i="8"/>
  <c r="B2417" i="8"/>
  <c r="I2416" i="8"/>
  <c r="E2416" i="8"/>
  <c r="D2416" i="8"/>
  <c r="F2416" i="8" s="1"/>
  <c r="Q2416" i="8" s="1"/>
  <c r="C2416" i="8"/>
  <c r="B2416" i="8"/>
  <c r="I2415" i="8"/>
  <c r="E2415" i="8"/>
  <c r="D2415" i="8"/>
  <c r="F2415" i="8" s="1"/>
  <c r="Q2415" i="8" s="1"/>
  <c r="C2415" i="8"/>
  <c r="B2415" i="8"/>
  <c r="I2414" i="8"/>
  <c r="E2414" i="8"/>
  <c r="D2414" i="8"/>
  <c r="F2414" i="8" s="1"/>
  <c r="Q2414" i="8" s="1"/>
  <c r="C2414" i="8"/>
  <c r="B2414" i="8"/>
  <c r="I2413" i="8"/>
  <c r="E2413" i="8"/>
  <c r="D2413" i="8"/>
  <c r="F2413" i="8" s="1"/>
  <c r="Q2413" i="8" s="1"/>
  <c r="C2413" i="8"/>
  <c r="B2413" i="8"/>
  <c r="I2412" i="8"/>
  <c r="E2412" i="8"/>
  <c r="D2412" i="8"/>
  <c r="F2412" i="8" s="1"/>
  <c r="Q2412" i="8" s="1"/>
  <c r="C2412" i="8"/>
  <c r="B2412" i="8"/>
  <c r="I2411" i="8"/>
  <c r="E2411" i="8"/>
  <c r="D2411" i="8"/>
  <c r="F2411" i="8" s="1"/>
  <c r="Q2411" i="8" s="1"/>
  <c r="C2411" i="8"/>
  <c r="B2411" i="8"/>
  <c r="I2410" i="8"/>
  <c r="E2410" i="8"/>
  <c r="D2410" i="8"/>
  <c r="F2410" i="8" s="1"/>
  <c r="Q2410" i="8" s="1"/>
  <c r="C2410" i="8"/>
  <c r="B2410" i="8"/>
  <c r="I2409" i="8"/>
  <c r="E2409" i="8"/>
  <c r="D2409" i="8"/>
  <c r="F2409" i="8" s="1"/>
  <c r="Q2409" i="8" s="1"/>
  <c r="C2409" i="8"/>
  <c r="B2409" i="8"/>
  <c r="I2408" i="8"/>
  <c r="E2408" i="8"/>
  <c r="D2408" i="8"/>
  <c r="F2408" i="8" s="1"/>
  <c r="Q2408" i="8" s="1"/>
  <c r="C2408" i="8"/>
  <c r="B2408" i="8"/>
  <c r="I2407" i="8"/>
  <c r="E2407" i="8"/>
  <c r="D2407" i="8"/>
  <c r="F2407" i="8" s="1"/>
  <c r="Q2407" i="8" s="1"/>
  <c r="C2407" i="8"/>
  <c r="B2407" i="8"/>
  <c r="I2406" i="8"/>
  <c r="E2406" i="8"/>
  <c r="D2406" i="8"/>
  <c r="F2406" i="8" s="1"/>
  <c r="Q2406" i="8" s="1"/>
  <c r="C2406" i="8"/>
  <c r="B2406" i="8"/>
  <c r="I2405" i="8"/>
  <c r="E2405" i="8"/>
  <c r="D2405" i="8"/>
  <c r="F2405" i="8" s="1"/>
  <c r="Q2405" i="8" s="1"/>
  <c r="C2405" i="8"/>
  <c r="B2405" i="8"/>
  <c r="I2404" i="8"/>
  <c r="E2404" i="8"/>
  <c r="D2404" i="8"/>
  <c r="F2404" i="8" s="1"/>
  <c r="Q2404" i="8" s="1"/>
  <c r="C2404" i="8"/>
  <c r="B2404" i="8"/>
  <c r="I2403" i="8"/>
  <c r="E2403" i="8"/>
  <c r="D2403" i="8"/>
  <c r="F2403" i="8" s="1"/>
  <c r="Q2403" i="8" s="1"/>
  <c r="C2403" i="8"/>
  <c r="B2403" i="8"/>
  <c r="I2402" i="8"/>
  <c r="E2402" i="8"/>
  <c r="D2402" i="8"/>
  <c r="F2402" i="8" s="1"/>
  <c r="Q2402" i="8" s="1"/>
  <c r="C2402" i="8"/>
  <c r="B2402" i="8"/>
  <c r="I2401" i="8"/>
  <c r="E2401" i="8"/>
  <c r="D2401" i="8"/>
  <c r="F2401" i="8" s="1"/>
  <c r="Q2401" i="8" s="1"/>
  <c r="C2401" i="8"/>
  <c r="B2401" i="8"/>
  <c r="I2400" i="8"/>
  <c r="E2400" i="8"/>
  <c r="D2400" i="8"/>
  <c r="F2400" i="8" s="1"/>
  <c r="Q2400" i="8" s="1"/>
  <c r="C2400" i="8"/>
  <c r="B2400" i="8"/>
  <c r="I2399" i="8"/>
  <c r="E2399" i="8"/>
  <c r="D2399" i="8"/>
  <c r="F2399" i="8" s="1"/>
  <c r="Q2399" i="8" s="1"/>
  <c r="C2399" i="8"/>
  <c r="B2399" i="8"/>
  <c r="I2398" i="8"/>
  <c r="E2398" i="8"/>
  <c r="D2398" i="8"/>
  <c r="F2398" i="8" s="1"/>
  <c r="Q2398" i="8" s="1"/>
  <c r="C2398" i="8"/>
  <c r="B2398" i="8"/>
  <c r="I2397" i="8"/>
  <c r="E2397" i="8"/>
  <c r="D2397" i="8"/>
  <c r="F2397" i="8" s="1"/>
  <c r="Q2397" i="8" s="1"/>
  <c r="C2397" i="8"/>
  <c r="B2397" i="8"/>
  <c r="I2396" i="8"/>
  <c r="E2396" i="8"/>
  <c r="D2396" i="8"/>
  <c r="F2396" i="8" s="1"/>
  <c r="Q2396" i="8" s="1"/>
  <c r="C2396" i="8"/>
  <c r="B2396" i="8"/>
  <c r="I2395" i="8"/>
  <c r="E2395" i="8"/>
  <c r="D2395" i="8"/>
  <c r="F2395" i="8" s="1"/>
  <c r="Q2395" i="8" s="1"/>
  <c r="C2395" i="8"/>
  <c r="B2395" i="8"/>
  <c r="I2394" i="8"/>
  <c r="E2394" i="8"/>
  <c r="D2394" i="8"/>
  <c r="F2394" i="8" s="1"/>
  <c r="Q2394" i="8" s="1"/>
  <c r="C2394" i="8"/>
  <c r="B2394" i="8"/>
  <c r="I2393" i="8"/>
  <c r="E2393" i="8"/>
  <c r="D2393" i="8"/>
  <c r="F2393" i="8" s="1"/>
  <c r="Q2393" i="8" s="1"/>
  <c r="C2393" i="8"/>
  <c r="B2393" i="8"/>
  <c r="I2392" i="8"/>
  <c r="E2392" i="8"/>
  <c r="D2392" i="8"/>
  <c r="F2392" i="8" s="1"/>
  <c r="Q2392" i="8" s="1"/>
  <c r="C2392" i="8"/>
  <c r="B2392" i="8"/>
  <c r="I2391" i="8"/>
  <c r="E2391" i="8"/>
  <c r="D2391" i="8"/>
  <c r="F2391" i="8" s="1"/>
  <c r="Q2391" i="8" s="1"/>
  <c r="C2391" i="8"/>
  <c r="B2391" i="8"/>
  <c r="I2390" i="8"/>
  <c r="E2390" i="8"/>
  <c r="D2390" i="8"/>
  <c r="F2390" i="8" s="1"/>
  <c r="Q2390" i="8" s="1"/>
  <c r="C2390" i="8"/>
  <c r="B2390" i="8"/>
  <c r="I2389" i="8"/>
  <c r="E2389" i="8"/>
  <c r="D2389" i="8"/>
  <c r="F2389" i="8" s="1"/>
  <c r="Q2389" i="8" s="1"/>
  <c r="C2389" i="8"/>
  <c r="B2389" i="8"/>
  <c r="I2388" i="8"/>
  <c r="E2388" i="8"/>
  <c r="D2388" i="8"/>
  <c r="F2388" i="8" s="1"/>
  <c r="Q2388" i="8" s="1"/>
  <c r="C2388" i="8"/>
  <c r="B2388" i="8"/>
  <c r="I2387" i="8"/>
  <c r="E2387" i="8"/>
  <c r="D2387" i="8"/>
  <c r="F2387" i="8" s="1"/>
  <c r="Q2387" i="8" s="1"/>
  <c r="C2387" i="8"/>
  <c r="B2387" i="8"/>
  <c r="I2386" i="8"/>
  <c r="E2386" i="8"/>
  <c r="D2386" i="8"/>
  <c r="F2386" i="8" s="1"/>
  <c r="Q2386" i="8" s="1"/>
  <c r="C2386" i="8"/>
  <c r="B2386" i="8"/>
  <c r="I2385" i="8"/>
  <c r="E2385" i="8"/>
  <c r="D2385" i="8"/>
  <c r="F2385" i="8" s="1"/>
  <c r="Q2385" i="8" s="1"/>
  <c r="C2385" i="8"/>
  <c r="B2385" i="8"/>
  <c r="I2384" i="8"/>
  <c r="E2384" i="8"/>
  <c r="D2384" i="8"/>
  <c r="F2384" i="8" s="1"/>
  <c r="Q2384" i="8" s="1"/>
  <c r="C2384" i="8"/>
  <c r="B2384" i="8"/>
  <c r="I2383" i="8"/>
  <c r="E2383" i="8"/>
  <c r="D2383" i="8"/>
  <c r="F2383" i="8" s="1"/>
  <c r="Q2383" i="8" s="1"/>
  <c r="C2383" i="8"/>
  <c r="B2383" i="8"/>
  <c r="I2382" i="8"/>
  <c r="E2382" i="8"/>
  <c r="D2382" i="8"/>
  <c r="F2382" i="8" s="1"/>
  <c r="Q2382" i="8" s="1"/>
  <c r="C2382" i="8"/>
  <c r="B2382" i="8"/>
  <c r="I2381" i="8"/>
  <c r="E2381" i="8"/>
  <c r="D2381" i="8"/>
  <c r="F2381" i="8" s="1"/>
  <c r="Q2381" i="8" s="1"/>
  <c r="C2381" i="8"/>
  <c r="B2381" i="8"/>
  <c r="I2380" i="8"/>
  <c r="E2380" i="8"/>
  <c r="D2380" i="8"/>
  <c r="F2380" i="8" s="1"/>
  <c r="Q2380" i="8" s="1"/>
  <c r="C2380" i="8"/>
  <c r="B2380" i="8"/>
  <c r="I2379" i="8"/>
  <c r="E2379" i="8"/>
  <c r="D2379" i="8"/>
  <c r="F2379" i="8" s="1"/>
  <c r="Q2379" i="8" s="1"/>
  <c r="C2379" i="8"/>
  <c r="B2379" i="8"/>
  <c r="I2378" i="8"/>
  <c r="E2378" i="8"/>
  <c r="D2378" i="8"/>
  <c r="F2378" i="8" s="1"/>
  <c r="Q2378" i="8" s="1"/>
  <c r="C2378" i="8"/>
  <c r="B2378" i="8"/>
  <c r="I2377" i="8"/>
  <c r="E2377" i="8"/>
  <c r="D2377" i="8"/>
  <c r="F2377" i="8" s="1"/>
  <c r="Q2377" i="8" s="1"/>
  <c r="C2377" i="8"/>
  <c r="B2377" i="8"/>
  <c r="I2376" i="8"/>
  <c r="E2376" i="8"/>
  <c r="D2376" i="8"/>
  <c r="F2376" i="8" s="1"/>
  <c r="Q2376" i="8" s="1"/>
  <c r="C2376" i="8"/>
  <c r="B2376" i="8"/>
  <c r="I2375" i="8"/>
  <c r="E2375" i="8"/>
  <c r="D2375" i="8"/>
  <c r="F2375" i="8" s="1"/>
  <c r="Q2375" i="8" s="1"/>
  <c r="C2375" i="8"/>
  <c r="B2375" i="8"/>
  <c r="I2374" i="8"/>
  <c r="E2374" i="8"/>
  <c r="D2374" i="8"/>
  <c r="F2374" i="8" s="1"/>
  <c r="Q2374" i="8" s="1"/>
  <c r="C2374" i="8"/>
  <c r="B2374" i="8"/>
  <c r="I2373" i="8"/>
  <c r="E2373" i="8"/>
  <c r="D2373" i="8"/>
  <c r="F2373" i="8" s="1"/>
  <c r="Q2373" i="8" s="1"/>
  <c r="C2373" i="8"/>
  <c r="B2373" i="8"/>
  <c r="I2372" i="8"/>
  <c r="E2372" i="8"/>
  <c r="D2372" i="8"/>
  <c r="F2372" i="8" s="1"/>
  <c r="Q2372" i="8" s="1"/>
  <c r="C2372" i="8"/>
  <c r="B2372" i="8"/>
  <c r="I2371" i="8"/>
  <c r="E2371" i="8"/>
  <c r="D2371" i="8"/>
  <c r="F2371" i="8" s="1"/>
  <c r="Q2371" i="8" s="1"/>
  <c r="C2371" i="8"/>
  <c r="B2371" i="8"/>
  <c r="I2370" i="8"/>
  <c r="E2370" i="8"/>
  <c r="D2370" i="8"/>
  <c r="F2370" i="8" s="1"/>
  <c r="Q2370" i="8" s="1"/>
  <c r="C2370" i="8"/>
  <c r="B2370" i="8"/>
  <c r="I2369" i="8"/>
  <c r="E2369" i="8"/>
  <c r="D2369" i="8"/>
  <c r="F2369" i="8" s="1"/>
  <c r="Q2369" i="8" s="1"/>
  <c r="C2369" i="8"/>
  <c r="B2369" i="8"/>
  <c r="I2368" i="8"/>
  <c r="E2368" i="8"/>
  <c r="D2368" i="8"/>
  <c r="F2368" i="8" s="1"/>
  <c r="Q2368" i="8" s="1"/>
  <c r="C2368" i="8"/>
  <c r="B2368" i="8"/>
  <c r="I2367" i="8"/>
  <c r="E2367" i="8"/>
  <c r="D2367" i="8"/>
  <c r="F2367" i="8" s="1"/>
  <c r="Q2367" i="8" s="1"/>
  <c r="C2367" i="8"/>
  <c r="B2367" i="8"/>
  <c r="I2366" i="8"/>
  <c r="E2366" i="8"/>
  <c r="D2366" i="8"/>
  <c r="F2366" i="8" s="1"/>
  <c r="Q2366" i="8" s="1"/>
  <c r="C2366" i="8"/>
  <c r="B2366" i="8"/>
  <c r="I2365" i="8"/>
  <c r="E2365" i="8"/>
  <c r="D2365" i="8"/>
  <c r="F2365" i="8" s="1"/>
  <c r="Q2365" i="8" s="1"/>
  <c r="C2365" i="8"/>
  <c r="B2365" i="8"/>
  <c r="I2364" i="8"/>
  <c r="E2364" i="8"/>
  <c r="D2364" i="8"/>
  <c r="F2364" i="8" s="1"/>
  <c r="Q2364" i="8" s="1"/>
  <c r="C2364" i="8"/>
  <c r="B2364" i="8"/>
  <c r="I2363" i="8"/>
  <c r="E2363" i="8"/>
  <c r="D2363" i="8"/>
  <c r="F2363" i="8" s="1"/>
  <c r="Q2363" i="8" s="1"/>
  <c r="C2363" i="8"/>
  <c r="B2363" i="8"/>
  <c r="I2362" i="8"/>
  <c r="E2362" i="8"/>
  <c r="D2362" i="8"/>
  <c r="F2362" i="8" s="1"/>
  <c r="Q2362" i="8" s="1"/>
  <c r="C2362" i="8"/>
  <c r="B2362" i="8"/>
  <c r="I2361" i="8"/>
  <c r="E2361" i="8"/>
  <c r="D2361" i="8"/>
  <c r="F2361" i="8" s="1"/>
  <c r="Q2361" i="8" s="1"/>
  <c r="C2361" i="8"/>
  <c r="B2361" i="8"/>
  <c r="I2360" i="8"/>
  <c r="E2360" i="8"/>
  <c r="D2360" i="8"/>
  <c r="F2360" i="8" s="1"/>
  <c r="Q2360" i="8" s="1"/>
  <c r="C2360" i="8"/>
  <c r="B2360" i="8"/>
  <c r="I2359" i="8"/>
  <c r="E2359" i="8"/>
  <c r="D2359" i="8"/>
  <c r="F2359" i="8" s="1"/>
  <c r="Q2359" i="8" s="1"/>
  <c r="C2359" i="8"/>
  <c r="B2359" i="8"/>
  <c r="I2358" i="8"/>
  <c r="E2358" i="8"/>
  <c r="D2358" i="8"/>
  <c r="F2358" i="8" s="1"/>
  <c r="Q2358" i="8" s="1"/>
  <c r="C2358" i="8"/>
  <c r="B2358" i="8"/>
  <c r="I2357" i="8"/>
  <c r="E2357" i="8"/>
  <c r="D2357" i="8"/>
  <c r="F2357" i="8" s="1"/>
  <c r="Q2357" i="8" s="1"/>
  <c r="C2357" i="8"/>
  <c r="B2357" i="8"/>
  <c r="I2356" i="8"/>
  <c r="E2356" i="8"/>
  <c r="D2356" i="8"/>
  <c r="F2356" i="8" s="1"/>
  <c r="Q2356" i="8" s="1"/>
  <c r="C2356" i="8"/>
  <c r="B2356" i="8"/>
  <c r="I2355" i="8"/>
  <c r="E2355" i="8"/>
  <c r="D2355" i="8"/>
  <c r="F2355" i="8" s="1"/>
  <c r="Q2355" i="8" s="1"/>
  <c r="C2355" i="8"/>
  <c r="B2355" i="8"/>
  <c r="I2354" i="8"/>
  <c r="E2354" i="8"/>
  <c r="D2354" i="8"/>
  <c r="F2354" i="8" s="1"/>
  <c r="Q2354" i="8" s="1"/>
  <c r="C2354" i="8"/>
  <c r="B2354" i="8"/>
  <c r="I2353" i="8"/>
  <c r="E2353" i="8"/>
  <c r="D2353" i="8"/>
  <c r="F2353" i="8" s="1"/>
  <c r="Q2353" i="8" s="1"/>
  <c r="C2353" i="8"/>
  <c r="B2353" i="8"/>
  <c r="I2352" i="8"/>
  <c r="E2352" i="8"/>
  <c r="D2352" i="8"/>
  <c r="F2352" i="8" s="1"/>
  <c r="Q2352" i="8" s="1"/>
  <c r="C2352" i="8"/>
  <c r="B2352" i="8"/>
  <c r="I2351" i="8"/>
  <c r="E2351" i="8"/>
  <c r="D2351" i="8"/>
  <c r="F2351" i="8" s="1"/>
  <c r="Q2351" i="8" s="1"/>
  <c r="C2351" i="8"/>
  <c r="B2351" i="8"/>
  <c r="I2350" i="8"/>
  <c r="E2350" i="8"/>
  <c r="D2350" i="8"/>
  <c r="F2350" i="8" s="1"/>
  <c r="Q2350" i="8" s="1"/>
  <c r="C2350" i="8"/>
  <c r="B2350" i="8"/>
  <c r="I2349" i="8"/>
  <c r="E2349" i="8"/>
  <c r="D2349" i="8"/>
  <c r="F2349" i="8" s="1"/>
  <c r="Q2349" i="8" s="1"/>
  <c r="C2349" i="8"/>
  <c r="B2349" i="8"/>
  <c r="I2348" i="8"/>
  <c r="E2348" i="8"/>
  <c r="D2348" i="8"/>
  <c r="F2348" i="8" s="1"/>
  <c r="Q2348" i="8" s="1"/>
  <c r="C2348" i="8"/>
  <c r="B2348" i="8"/>
  <c r="I2347" i="8"/>
  <c r="E2347" i="8"/>
  <c r="D2347" i="8"/>
  <c r="F2347" i="8" s="1"/>
  <c r="Q2347" i="8" s="1"/>
  <c r="C2347" i="8"/>
  <c r="B2347" i="8"/>
  <c r="I2346" i="8"/>
  <c r="E2346" i="8"/>
  <c r="D2346" i="8"/>
  <c r="F2346" i="8" s="1"/>
  <c r="Q2346" i="8" s="1"/>
  <c r="C2346" i="8"/>
  <c r="B2346" i="8"/>
  <c r="I2345" i="8"/>
  <c r="E2345" i="8"/>
  <c r="D2345" i="8"/>
  <c r="F2345" i="8" s="1"/>
  <c r="Q2345" i="8" s="1"/>
  <c r="C2345" i="8"/>
  <c r="B2345" i="8"/>
  <c r="I2344" i="8"/>
  <c r="E2344" i="8"/>
  <c r="D2344" i="8"/>
  <c r="F2344" i="8" s="1"/>
  <c r="Q2344" i="8" s="1"/>
  <c r="C2344" i="8"/>
  <c r="B2344" i="8"/>
  <c r="I2343" i="8"/>
  <c r="E2343" i="8"/>
  <c r="D2343" i="8"/>
  <c r="F2343" i="8" s="1"/>
  <c r="Q2343" i="8" s="1"/>
  <c r="C2343" i="8"/>
  <c r="B2343" i="8"/>
  <c r="I2342" i="8"/>
  <c r="E2342" i="8"/>
  <c r="D2342" i="8"/>
  <c r="F2342" i="8" s="1"/>
  <c r="Q2342" i="8" s="1"/>
  <c r="C2342" i="8"/>
  <c r="B2342" i="8"/>
  <c r="I2341" i="8"/>
  <c r="E2341" i="8"/>
  <c r="D2341" i="8"/>
  <c r="F2341" i="8" s="1"/>
  <c r="Q2341" i="8" s="1"/>
  <c r="C2341" i="8"/>
  <c r="B2341" i="8"/>
  <c r="I2340" i="8"/>
  <c r="E2340" i="8"/>
  <c r="D2340" i="8"/>
  <c r="F2340" i="8" s="1"/>
  <c r="Q2340" i="8" s="1"/>
  <c r="C2340" i="8"/>
  <c r="B2340" i="8"/>
  <c r="I2339" i="8"/>
  <c r="E2339" i="8"/>
  <c r="D2339" i="8"/>
  <c r="F2339" i="8" s="1"/>
  <c r="Q2339" i="8" s="1"/>
  <c r="C2339" i="8"/>
  <c r="B2339" i="8"/>
  <c r="I2338" i="8"/>
  <c r="E2338" i="8"/>
  <c r="D2338" i="8"/>
  <c r="F2338" i="8" s="1"/>
  <c r="Q2338" i="8" s="1"/>
  <c r="C2338" i="8"/>
  <c r="B2338" i="8"/>
  <c r="I2337" i="8"/>
  <c r="E2337" i="8"/>
  <c r="D2337" i="8"/>
  <c r="F2337" i="8" s="1"/>
  <c r="Q2337" i="8" s="1"/>
  <c r="C2337" i="8"/>
  <c r="B2337" i="8"/>
  <c r="I2336" i="8"/>
  <c r="E2336" i="8"/>
  <c r="D2336" i="8"/>
  <c r="F2336" i="8" s="1"/>
  <c r="Q2336" i="8" s="1"/>
  <c r="C2336" i="8"/>
  <c r="B2336" i="8"/>
  <c r="I2335" i="8"/>
  <c r="E2335" i="8"/>
  <c r="D2335" i="8"/>
  <c r="F2335" i="8" s="1"/>
  <c r="Q2335" i="8" s="1"/>
  <c r="C2335" i="8"/>
  <c r="B2335" i="8"/>
  <c r="I2334" i="8"/>
  <c r="E2334" i="8"/>
  <c r="D2334" i="8"/>
  <c r="F2334" i="8" s="1"/>
  <c r="Q2334" i="8" s="1"/>
  <c r="C2334" i="8"/>
  <c r="B2334" i="8"/>
  <c r="I2333" i="8"/>
  <c r="E2333" i="8"/>
  <c r="D2333" i="8"/>
  <c r="F2333" i="8" s="1"/>
  <c r="Q2333" i="8" s="1"/>
  <c r="C2333" i="8"/>
  <c r="B2333" i="8"/>
  <c r="I2332" i="8"/>
  <c r="E2332" i="8"/>
  <c r="D2332" i="8"/>
  <c r="F2332" i="8" s="1"/>
  <c r="Q2332" i="8" s="1"/>
  <c r="C2332" i="8"/>
  <c r="B2332" i="8"/>
  <c r="I2331" i="8"/>
  <c r="E2331" i="8"/>
  <c r="D2331" i="8"/>
  <c r="F2331" i="8" s="1"/>
  <c r="Q2331" i="8" s="1"/>
  <c r="C2331" i="8"/>
  <c r="B2331" i="8"/>
  <c r="I2330" i="8"/>
  <c r="E2330" i="8"/>
  <c r="D2330" i="8"/>
  <c r="F2330" i="8" s="1"/>
  <c r="Q2330" i="8" s="1"/>
  <c r="C2330" i="8"/>
  <c r="B2330" i="8"/>
  <c r="I2329" i="8"/>
  <c r="E2329" i="8"/>
  <c r="D2329" i="8"/>
  <c r="F2329" i="8" s="1"/>
  <c r="Q2329" i="8" s="1"/>
  <c r="C2329" i="8"/>
  <c r="B2329" i="8"/>
  <c r="I2328" i="8"/>
  <c r="E2328" i="8"/>
  <c r="D2328" i="8"/>
  <c r="F2328" i="8" s="1"/>
  <c r="Q2328" i="8" s="1"/>
  <c r="C2328" i="8"/>
  <c r="B2328" i="8"/>
  <c r="I2327" i="8"/>
  <c r="E2327" i="8"/>
  <c r="D2327" i="8"/>
  <c r="F2327" i="8" s="1"/>
  <c r="Q2327" i="8" s="1"/>
  <c r="C2327" i="8"/>
  <c r="B2327" i="8"/>
  <c r="I2326" i="8"/>
  <c r="E2326" i="8"/>
  <c r="D2326" i="8"/>
  <c r="F2326" i="8" s="1"/>
  <c r="Q2326" i="8" s="1"/>
  <c r="C2326" i="8"/>
  <c r="B2326" i="8"/>
  <c r="I2325" i="8"/>
  <c r="E2325" i="8"/>
  <c r="D2325" i="8"/>
  <c r="F2325" i="8" s="1"/>
  <c r="Q2325" i="8" s="1"/>
  <c r="C2325" i="8"/>
  <c r="B2325" i="8"/>
  <c r="I2324" i="8"/>
  <c r="E2324" i="8"/>
  <c r="D2324" i="8"/>
  <c r="F2324" i="8" s="1"/>
  <c r="Q2324" i="8" s="1"/>
  <c r="C2324" i="8"/>
  <c r="B2324" i="8"/>
  <c r="I2323" i="8"/>
  <c r="E2323" i="8"/>
  <c r="D2323" i="8"/>
  <c r="F2323" i="8" s="1"/>
  <c r="Q2323" i="8" s="1"/>
  <c r="C2323" i="8"/>
  <c r="B2323" i="8"/>
  <c r="I2322" i="8"/>
  <c r="E2322" i="8"/>
  <c r="D2322" i="8"/>
  <c r="F2322" i="8" s="1"/>
  <c r="Q2322" i="8" s="1"/>
  <c r="C2322" i="8"/>
  <c r="B2322" i="8"/>
  <c r="I2321" i="8"/>
  <c r="E2321" i="8"/>
  <c r="D2321" i="8"/>
  <c r="F2321" i="8" s="1"/>
  <c r="Q2321" i="8" s="1"/>
  <c r="C2321" i="8"/>
  <c r="B2321" i="8"/>
  <c r="I2320" i="8"/>
  <c r="E2320" i="8"/>
  <c r="D2320" i="8"/>
  <c r="F2320" i="8" s="1"/>
  <c r="Q2320" i="8" s="1"/>
  <c r="C2320" i="8"/>
  <c r="B2320" i="8"/>
  <c r="I2319" i="8"/>
  <c r="E2319" i="8"/>
  <c r="D2319" i="8"/>
  <c r="F2319" i="8" s="1"/>
  <c r="Q2319" i="8" s="1"/>
  <c r="C2319" i="8"/>
  <c r="B2319" i="8"/>
  <c r="I2318" i="8"/>
  <c r="E2318" i="8"/>
  <c r="D2318" i="8"/>
  <c r="F2318" i="8" s="1"/>
  <c r="Q2318" i="8" s="1"/>
  <c r="C2318" i="8"/>
  <c r="B2318" i="8"/>
  <c r="I2317" i="8"/>
  <c r="E2317" i="8"/>
  <c r="D2317" i="8"/>
  <c r="F2317" i="8" s="1"/>
  <c r="Q2317" i="8" s="1"/>
  <c r="C2317" i="8"/>
  <c r="B2317" i="8"/>
  <c r="I2316" i="8"/>
  <c r="E2316" i="8"/>
  <c r="D2316" i="8"/>
  <c r="F2316" i="8" s="1"/>
  <c r="Q2316" i="8" s="1"/>
  <c r="C2316" i="8"/>
  <c r="B2316" i="8"/>
  <c r="I2315" i="8"/>
  <c r="E2315" i="8"/>
  <c r="D2315" i="8"/>
  <c r="F2315" i="8" s="1"/>
  <c r="Q2315" i="8" s="1"/>
  <c r="C2315" i="8"/>
  <c r="B2315" i="8"/>
  <c r="I2314" i="8"/>
  <c r="E2314" i="8"/>
  <c r="D2314" i="8"/>
  <c r="F2314" i="8" s="1"/>
  <c r="Q2314" i="8" s="1"/>
  <c r="C2314" i="8"/>
  <c r="B2314" i="8"/>
  <c r="I2313" i="8"/>
  <c r="E2313" i="8"/>
  <c r="D2313" i="8"/>
  <c r="F2313" i="8" s="1"/>
  <c r="Q2313" i="8" s="1"/>
  <c r="C2313" i="8"/>
  <c r="B2313" i="8"/>
  <c r="I2312" i="8"/>
  <c r="E2312" i="8"/>
  <c r="D2312" i="8"/>
  <c r="F2312" i="8" s="1"/>
  <c r="Q2312" i="8" s="1"/>
  <c r="C2312" i="8"/>
  <c r="B2312" i="8"/>
  <c r="I2311" i="8"/>
  <c r="E2311" i="8"/>
  <c r="D2311" i="8"/>
  <c r="F2311" i="8" s="1"/>
  <c r="Q2311" i="8" s="1"/>
  <c r="C2311" i="8"/>
  <c r="B2311" i="8"/>
  <c r="I2310" i="8"/>
  <c r="E2310" i="8"/>
  <c r="D2310" i="8"/>
  <c r="F2310" i="8" s="1"/>
  <c r="Q2310" i="8" s="1"/>
  <c r="C2310" i="8"/>
  <c r="B2310" i="8"/>
  <c r="I2309" i="8"/>
  <c r="E2309" i="8"/>
  <c r="D2309" i="8"/>
  <c r="F2309" i="8" s="1"/>
  <c r="Q2309" i="8" s="1"/>
  <c r="C2309" i="8"/>
  <c r="B2309" i="8"/>
  <c r="I2308" i="8"/>
  <c r="E2308" i="8"/>
  <c r="D2308" i="8"/>
  <c r="F2308" i="8" s="1"/>
  <c r="Q2308" i="8" s="1"/>
  <c r="C2308" i="8"/>
  <c r="B2308" i="8"/>
  <c r="I2307" i="8"/>
  <c r="E2307" i="8"/>
  <c r="D2307" i="8"/>
  <c r="F2307" i="8" s="1"/>
  <c r="Q2307" i="8" s="1"/>
  <c r="C2307" i="8"/>
  <c r="B2307" i="8"/>
  <c r="I2306" i="8"/>
  <c r="E2306" i="8"/>
  <c r="D2306" i="8"/>
  <c r="F2306" i="8" s="1"/>
  <c r="Q2306" i="8" s="1"/>
  <c r="C2306" i="8"/>
  <c r="B2306" i="8"/>
  <c r="I2305" i="8"/>
  <c r="E2305" i="8"/>
  <c r="D2305" i="8"/>
  <c r="F2305" i="8" s="1"/>
  <c r="Q2305" i="8" s="1"/>
  <c r="C2305" i="8"/>
  <c r="B2305" i="8"/>
  <c r="I2304" i="8"/>
  <c r="E2304" i="8"/>
  <c r="D2304" i="8"/>
  <c r="F2304" i="8" s="1"/>
  <c r="Q2304" i="8" s="1"/>
  <c r="C2304" i="8"/>
  <c r="B2304" i="8"/>
  <c r="I2303" i="8"/>
  <c r="E2303" i="8"/>
  <c r="D2303" i="8"/>
  <c r="F2303" i="8" s="1"/>
  <c r="Q2303" i="8" s="1"/>
  <c r="C2303" i="8"/>
  <c r="B2303" i="8"/>
  <c r="I2302" i="8"/>
  <c r="E2302" i="8"/>
  <c r="D2302" i="8"/>
  <c r="F2302" i="8" s="1"/>
  <c r="Q2302" i="8" s="1"/>
  <c r="C2302" i="8"/>
  <c r="B2302" i="8"/>
  <c r="I2301" i="8"/>
  <c r="E2301" i="8"/>
  <c r="D2301" i="8"/>
  <c r="F2301" i="8" s="1"/>
  <c r="Q2301" i="8" s="1"/>
  <c r="C2301" i="8"/>
  <c r="B2301" i="8"/>
  <c r="I2300" i="8"/>
  <c r="E2300" i="8"/>
  <c r="D2300" i="8"/>
  <c r="F2300" i="8" s="1"/>
  <c r="Q2300" i="8" s="1"/>
  <c r="C2300" i="8"/>
  <c r="B2300" i="8"/>
  <c r="I2299" i="8"/>
  <c r="E2299" i="8"/>
  <c r="D2299" i="8"/>
  <c r="F2299" i="8" s="1"/>
  <c r="Q2299" i="8" s="1"/>
  <c r="C2299" i="8"/>
  <c r="B2299" i="8"/>
  <c r="I2298" i="8"/>
  <c r="E2298" i="8"/>
  <c r="D2298" i="8"/>
  <c r="F2298" i="8" s="1"/>
  <c r="Q2298" i="8" s="1"/>
  <c r="C2298" i="8"/>
  <c r="B2298" i="8"/>
  <c r="I2297" i="8"/>
  <c r="E2297" i="8"/>
  <c r="D2297" i="8"/>
  <c r="F2297" i="8" s="1"/>
  <c r="Q2297" i="8" s="1"/>
  <c r="C2297" i="8"/>
  <c r="B2297" i="8"/>
  <c r="I2296" i="8"/>
  <c r="E2296" i="8"/>
  <c r="D2296" i="8"/>
  <c r="F2296" i="8" s="1"/>
  <c r="Q2296" i="8" s="1"/>
  <c r="C2296" i="8"/>
  <c r="B2296" i="8"/>
  <c r="I2295" i="8"/>
  <c r="E2295" i="8"/>
  <c r="D2295" i="8"/>
  <c r="F2295" i="8" s="1"/>
  <c r="Q2295" i="8" s="1"/>
  <c r="C2295" i="8"/>
  <c r="B2295" i="8"/>
  <c r="I2294" i="8"/>
  <c r="E2294" i="8"/>
  <c r="D2294" i="8"/>
  <c r="F2294" i="8" s="1"/>
  <c r="Q2294" i="8" s="1"/>
  <c r="C2294" i="8"/>
  <c r="B2294" i="8"/>
  <c r="I2293" i="8"/>
  <c r="E2293" i="8"/>
  <c r="D2293" i="8"/>
  <c r="F2293" i="8" s="1"/>
  <c r="Q2293" i="8" s="1"/>
  <c r="C2293" i="8"/>
  <c r="B2293" i="8"/>
  <c r="I2292" i="8"/>
  <c r="E2292" i="8"/>
  <c r="D2292" i="8"/>
  <c r="F2292" i="8" s="1"/>
  <c r="Q2292" i="8" s="1"/>
  <c r="C2292" i="8"/>
  <c r="B2292" i="8"/>
  <c r="I2291" i="8"/>
  <c r="E2291" i="8"/>
  <c r="D2291" i="8"/>
  <c r="F2291" i="8" s="1"/>
  <c r="Q2291" i="8" s="1"/>
  <c r="C2291" i="8"/>
  <c r="B2291" i="8"/>
  <c r="I2290" i="8"/>
  <c r="E2290" i="8"/>
  <c r="D2290" i="8"/>
  <c r="F2290" i="8" s="1"/>
  <c r="Q2290" i="8" s="1"/>
  <c r="C2290" i="8"/>
  <c r="B2290" i="8"/>
  <c r="I2289" i="8"/>
  <c r="E2289" i="8"/>
  <c r="D2289" i="8"/>
  <c r="F2289" i="8" s="1"/>
  <c r="Q2289" i="8" s="1"/>
  <c r="C2289" i="8"/>
  <c r="B2289" i="8"/>
  <c r="I2288" i="8"/>
  <c r="E2288" i="8"/>
  <c r="D2288" i="8"/>
  <c r="F2288" i="8" s="1"/>
  <c r="Q2288" i="8" s="1"/>
  <c r="C2288" i="8"/>
  <c r="B2288" i="8"/>
  <c r="I2287" i="8"/>
  <c r="E2287" i="8"/>
  <c r="D2287" i="8"/>
  <c r="F2287" i="8" s="1"/>
  <c r="Q2287" i="8" s="1"/>
  <c r="C2287" i="8"/>
  <c r="B2287" i="8"/>
  <c r="I2286" i="8"/>
  <c r="E2286" i="8"/>
  <c r="D2286" i="8"/>
  <c r="F2286" i="8" s="1"/>
  <c r="Q2286" i="8" s="1"/>
  <c r="C2286" i="8"/>
  <c r="B2286" i="8"/>
  <c r="I2285" i="8"/>
  <c r="E2285" i="8"/>
  <c r="D2285" i="8"/>
  <c r="F2285" i="8" s="1"/>
  <c r="Q2285" i="8" s="1"/>
  <c r="C2285" i="8"/>
  <c r="B2285" i="8"/>
  <c r="I2284" i="8"/>
  <c r="E2284" i="8"/>
  <c r="D2284" i="8"/>
  <c r="F2284" i="8" s="1"/>
  <c r="Q2284" i="8" s="1"/>
  <c r="C2284" i="8"/>
  <c r="B2284" i="8"/>
  <c r="I2283" i="8"/>
  <c r="E2283" i="8"/>
  <c r="D2283" i="8"/>
  <c r="F2283" i="8" s="1"/>
  <c r="Q2283" i="8" s="1"/>
  <c r="C2283" i="8"/>
  <c r="B2283" i="8"/>
  <c r="I2282" i="8"/>
  <c r="E2282" i="8"/>
  <c r="D2282" i="8"/>
  <c r="F2282" i="8" s="1"/>
  <c r="Q2282" i="8" s="1"/>
  <c r="C2282" i="8"/>
  <c r="B2282" i="8"/>
  <c r="I2281" i="8"/>
  <c r="E2281" i="8"/>
  <c r="D2281" i="8"/>
  <c r="F2281" i="8" s="1"/>
  <c r="Q2281" i="8" s="1"/>
  <c r="C2281" i="8"/>
  <c r="B2281" i="8"/>
  <c r="I2280" i="8"/>
  <c r="E2280" i="8"/>
  <c r="D2280" i="8"/>
  <c r="F2280" i="8" s="1"/>
  <c r="Q2280" i="8" s="1"/>
  <c r="C2280" i="8"/>
  <c r="B2280" i="8"/>
  <c r="I2279" i="8"/>
  <c r="E2279" i="8"/>
  <c r="D2279" i="8"/>
  <c r="F2279" i="8" s="1"/>
  <c r="Q2279" i="8" s="1"/>
  <c r="C2279" i="8"/>
  <c r="B2279" i="8"/>
  <c r="I2278" i="8"/>
  <c r="E2278" i="8"/>
  <c r="D2278" i="8"/>
  <c r="F2278" i="8" s="1"/>
  <c r="Q2278" i="8" s="1"/>
  <c r="C2278" i="8"/>
  <c r="B2278" i="8"/>
  <c r="I2277" i="8"/>
  <c r="E2277" i="8"/>
  <c r="D2277" i="8"/>
  <c r="F2277" i="8" s="1"/>
  <c r="Q2277" i="8" s="1"/>
  <c r="C2277" i="8"/>
  <c r="B2277" i="8"/>
  <c r="I2276" i="8"/>
  <c r="E2276" i="8"/>
  <c r="D2276" i="8"/>
  <c r="F2276" i="8" s="1"/>
  <c r="Q2276" i="8" s="1"/>
  <c r="C2276" i="8"/>
  <c r="B2276" i="8"/>
  <c r="I2275" i="8"/>
  <c r="E2275" i="8"/>
  <c r="D2275" i="8"/>
  <c r="F2275" i="8" s="1"/>
  <c r="Q2275" i="8" s="1"/>
  <c r="C2275" i="8"/>
  <c r="B2275" i="8"/>
  <c r="I2274" i="8"/>
  <c r="E2274" i="8"/>
  <c r="D2274" i="8"/>
  <c r="F2274" i="8" s="1"/>
  <c r="Q2274" i="8" s="1"/>
  <c r="C2274" i="8"/>
  <c r="B2274" i="8"/>
  <c r="I2273" i="8"/>
  <c r="E2273" i="8"/>
  <c r="D2273" i="8"/>
  <c r="F2273" i="8" s="1"/>
  <c r="Q2273" i="8" s="1"/>
  <c r="C2273" i="8"/>
  <c r="B2273" i="8"/>
  <c r="I2272" i="8"/>
  <c r="E2272" i="8"/>
  <c r="D2272" i="8"/>
  <c r="F2272" i="8" s="1"/>
  <c r="Q2272" i="8" s="1"/>
  <c r="C2272" i="8"/>
  <c r="B2272" i="8"/>
  <c r="I2271" i="8"/>
  <c r="E2271" i="8"/>
  <c r="D2271" i="8"/>
  <c r="F2271" i="8" s="1"/>
  <c r="Q2271" i="8" s="1"/>
  <c r="C2271" i="8"/>
  <c r="B2271" i="8"/>
  <c r="I2270" i="8"/>
  <c r="E2270" i="8"/>
  <c r="D2270" i="8"/>
  <c r="F2270" i="8" s="1"/>
  <c r="Q2270" i="8" s="1"/>
  <c r="C2270" i="8"/>
  <c r="B2270" i="8"/>
  <c r="I2269" i="8"/>
  <c r="E2269" i="8"/>
  <c r="D2269" i="8"/>
  <c r="F2269" i="8" s="1"/>
  <c r="Q2269" i="8" s="1"/>
  <c r="C2269" i="8"/>
  <c r="B2269" i="8"/>
  <c r="I2268" i="8"/>
  <c r="E2268" i="8"/>
  <c r="D2268" i="8"/>
  <c r="F2268" i="8" s="1"/>
  <c r="Q2268" i="8" s="1"/>
  <c r="C2268" i="8"/>
  <c r="B2268" i="8"/>
  <c r="I2267" i="8"/>
  <c r="E2267" i="8"/>
  <c r="D2267" i="8"/>
  <c r="F2267" i="8" s="1"/>
  <c r="Q2267" i="8" s="1"/>
  <c r="C2267" i="8"/>
  <c r="B2267" i="8"/>
  <c r="I2266" i="8"/>
  <c r="E2266" i="8"/>
  <c r="D2266" i="8"/>
  <c r="F2266" i="8" s="1"/>
  <c r="Q2266" i="8" s="1"/>
  <c r="C2266" i="8"/>
  <c r="B2266" i="8"/>
  <c r="I2265" i="8"/>
  <c r="E2265" i="8"/>
  <c r="D2265" i="8"/>
  <c r="F2265" i="8" s="1"/>
  <c r="Q2265" i="8" s="1"/>
  <c r="C2265" i="8"/>
  <c r="B2265" i="8"/>
  <c r="I2264" i="8"/>
  <c r="E2264" i="8"/>
  <c r="D2264" i="8"/>
  <c r="F2264" i="8" s="1"/>
  <c r="Q2264" i="8" s="1"/>
  <c r="C2264" i="8"/>
  <c r="B2264" i="8"/>
  <c r="I2263" i="8"/>
  <c r="E2263" i="8"/>
  <c r="D2263" i="8"/>
  <c r="F2263" i="8" s="1"/>
  <c r="Q2263" i="8" s="1"/>
  <c r="C2263" i="8"/>
  <c r="B2263" i="8"/>
  <c r="I2262" i="8"/>
  <c r="E2262" i="8"/>
  <c r="D2262" i="8"/>
  <c r="F2262" i="8" s="1"/>
  <c r="Q2262" i="8" s="1"/>
  <c r="C2262" i="8"/>
  <c r="B2262" i="8"/>
  <c r="I2261" i="8"/>
  <c r="E2261" i="8"/>
  <c r="D2261" i="8"/>
  <c r="F2261" i="8" s="1"/>
  <c r="Q2261" i="8" s="1"/>
  <c r="C2261" i="8"/>
  <c r="B2261" i="8"/>
  <c r="I2260" i="8"/>
  <c r="E2260" i="8"/>
  <c r="D2260" i="8"/>
  <c r="F2260" i="8" s="1"/>
  <c r="Q2260" i="8" s="1"/>
  <c r="C2260" i="8"/>
  <c r="B2260" i="8"/>
  <c r="I2259" i="8"/>
  <c r="E2259" i="8"/>
  <c r="D2259" i="8"/>
  <c r="F2259" i="8" s="1"/>
  <c r="Q2259" i="8" s="1"/>
  <c r="C2259" i="8"/>
  <c r="B2259" i="8"/>
  <c r="I2258" i="8"/>
  <c r="E2258" i="8"/>
  <c r="D2258" i="8"/>
  <c r="F2258" i="8" s="1"/>
  <c r="Q2258" i="8" s="1"/>
  <c r="C2258" i="8"/>
  <c r="B2258" i="8"/>
  <c r="I2257" i="8"/>
  <c r="E2257" i="8"/>
  <c r="D2257" i="8"/>
  <c r="F2257" i="8" s="1"/>
  <c r="Q2257" i="8" s="1"/>
  <c r="C2257" i="8"/>
  <c r="B2257" i="8"/>
  <c r="I2256" i="8"/>
  <c r="E2256" i="8"/>
  <c r="D2256" i="8"/>
  <c r="F2256" i="8" s="1"/>
  <c r="Q2256" i="8" s="1"/>
  <c r="C2256" i="8"/>
  <c r="B2256" i="8"/>
  <c r="I2255" i="8"/>
  <c r="E2255" i="8"/>
  <c r="D2255" i="8"/>
  <c r="F2255" i="8" s="1"/>
  <c r="Q2255" i="8" s="1"/>
  <c r="C2255" i="8"/>
  <c r="B2255" i="8"/>
  <c r="I2254" i="8"/>
  <c r="E2254" i="8"/>
  <c r="D2254" i="8"/>
  <c r="F2254" i="8" s="1"/>
  <c r="Q2254" i="8" s="1"/>
  <c r="C2254" i="8"/>
  <c r="B2254" i="8"/>
  <c r="I2253" i="8"/>
  <c r="E2253" i="8"/>
  <c r="D2253" i="8"/>
  <c r="F2253" i="8" s="1"/>
  <c r="Q2253" i="8" s="1"/>
  <c r="C2253" i="8"/>
  <c r="B2253" i="8"/>
  <c r="I2252" i="8"/>
  <c r="E2252" i="8"/>
  <c r="D2252" i="8"/>
  <c r="F2252" i="8" s="1"/>
  <c r="Q2252" i="8" s="1"/>
  <c r="C2252" i="8"/>
  <c r="B2252" i="8"/>
  <c r="I2251" i="8"/>
  <c r="E2251" i="8"/>
  <c r="D2251" i="8"/>
  <c r="F2251" i="8" s="1"/>
  <c r="Q2251" i="8" s="1"/>
  <c r="C2251" i="8"/>
  <c r="B2251" i="8"/>
  <c r="I2250" i="8"/>
  <c r="E2250" i="8"/>
  <c r="D2250" i="8"/>
  <c r="F2250" i="8" s="1"/>
  <c r="Q2250" i="8" s="1"/>
  <c r="C2250" i="8"/>
  <c r="B2250" i="8"/>
  <c r="I2249" i="8"/>
  <c r="E2249" i="8"/>
  <c r="D2249" i="8"/>
  <c r="F2249" i="8" s="1"/>
  <c r="Q2249" i="8" s="1"/>
  <c r="C2249" i="8"/>
  <c r="B2249" i="8"/>
  <c r="I2248" i="8"/>
  <c r="E2248" i="8"/>
  <c r="D2248" i="8"/>
  <c r="F2248" i="8" s="1"/>
  <c r="Q2248" i="8" s="1"/>
  <c r="C2248" i="8"/>
  <c r="B2248" i="8"/>
  <c r="I2247" i="8"/>
  <c r="E2247" i="8"/>
  <c r="D2247" i="8"/>
  <c r="F2247" i="8" s="1"/>
  <c r="Q2247" i="8" s="1"/>
  <c r="C2247" i="8"/>
  <c r="B2247" i="8"/>
  <c r="I2246" i="8"/>
  <c r="E2246" i="8"/>
  <c r="D2246" i="8"/>
  <c r="F2246" i="8" s="1"/>
  <c r="Q2246" i="8" s="1"/>
  <c r="C2246" i="8"/>
  <c r="B2246" i="8"/>
  <c r="I2245" i="8"/>
  <c r="E2245" i="8"/>
  <c r="D2245" i="8"/>
  <c r="F2245" i="8" s="1"/>
  <c r="Q2245" i="8" s="1"/>
  <c r="C2245" i="8"/>
  <c r="B2245" i="8"/>
  <c r="I2244" i="8"/>
  <c r="E2244" i="8"/>
  <c r="D2244" i="8"/>
  <c r="F2244" i="8" s="1"/>
  <c r="Q2244" i="8" s="1"/>
  <c r="C2244" i="8"/>
  <c r="B2244" i="8"/>
  <c r="I2243" i="8"/>
  <c r="E2243" i="8"/>
  <c r="D2243" i="8"/>
  <c r="F2243" i="8" s="1"/>
  <c r="Q2243" i="8" s="1"/>
  <c r="C2243" i="8"/>
  <c r="B2243" i="8"/>
  <c r="I2242" i="8"/>
  <c r="E2242" i="8"/>
  <c r="D2242" i="8"/>
  <c r="F2242" i="8" s="1"/>
  <c r="Q2242" i="8" s="1"/>
  <c r="C2242" i="8"/>
  <c r="B2242" i="8"/>
  <c r="I2241" i="8"/>
  <c r="E2241" i="8"/>
  <c r="D2241" i="8"/>
  <c r="F2241" i="8" s="1"/>
  <c r="Q2241" i="8" s="1"/>
  <c r="C2241" i="8"/>
  <c r="B2241" i="8"/>
  <c r="I2240" i="8"/>
  <c r="E2240" i="8"/>
  <c r="D2240" i="8"/>
  <c r="F2240" i="8" s="1"/>
  <c r="Q2240" i="8" s="1"/>
  <c r="C2240" i="8"/>
  <c r="B2240" i="8"/>
  <c r="I2239" i="8"/>
  <c r="E2239" i="8"/>
  <c r="D2239" i="8"/>
  <c r="F2239" i="8" s="1"/>
  <c r="Q2239" i="8" s="1"/>
  <c r="C2239" i="8"/>
  <c r="B2239" i="8"/>
  <c r="I2238" i="8"/>
  <c r="E2238" i="8"/>
  <c r="D2238" i="8"/>
  <c r="F2238" i="8" s="1"/>
  <c r="Q2238" i="8" s="1"/>
  <c r="C2238" i="8"/>
  <c r="B2238" i="8"/>
  <c r="I2237" i="8"/>
  <c r="E2237" i="8"/>
  <c r="D2237" i="8"/>
  <c r="F2237" i="8" s="1"/>
  <c r="Q2237" i="8" s="1"/>
  <c r="C2237" i="8"/>
  <c r="B2237" i="8"/>
  <c r="I2236" i="8"/>
  <c r="E2236" i="8"/>
  <c r="D2236" i="8"/>
  <c r="F2236" i="8" s="1"/>
  <c r="Q2236" i="8" s="1"/>
  <c r="C2236" i="8"/>
  <c r="B2236" i="8"/>
  <c r="I2235" i="8"/>
  <c r="E2235" i="8"/>
  <c r="D2235" i="8"/>
  <c r="F2235" i="8" s="1"/>
  <c r="Q2235" i="8" s="1"/>
  <c r="C2235" i="8"/>
  <c r="B2235" i="8"/>
  <c r="I2234" i="8"/>
  <c r="E2234" i="8"/>
  <c r="D2234" i="8"/>
  <c r="F2234" i="8" s="1"/>
  <c r="Q2234" i="8" s="1"/>
  <c r="C2234" i="8"/>
  <c r="B2234" i="8"/>
  <c r="I2233" i="8"/>
  <c r="E2233" i="8"/>
  <c r="D2233" i="8"/>
  <c r="F2233" i="8" s="1"/>
  <c r="Q2233" i="8" s="1"/>
  <c r="C2233" i="8"/>
  <c r="B2233" i="8"/>
  <c r="I2232" i="8"/>
  <c r="E2232" i="8"/>
  <c r="D2232" i="8"/>
  <c r="F2232" i="8" s="1"/>
  <c r="Q2232" i="8" s="1"/>
  <c r="C2232" i="8"/>
  <c r="B2232" i="8"/>
  <c r="I2231" i="8"/>
  <c r="E2231" i="8"/>
  <c r="D2231" i="8"/>
  <c r="F2231" i="8" s="1"/>
  <c r="Q2231" i="8" s="1"/>
  <c r="C2231" i="8"/>
  <c r="B2231" i="8"/>
  <c r="I2230" i="8"/>
  <c r="E2230" i="8"/>
  <c r="D2230" i="8"/>
  <c r="F2230" i="8" s="1"/>
  <c r="Q2230" i="8" s="1"/>
  <c r="C2230" i="8"/>
  <c r="B2230" i="8"/>
  <c r="I2229" i="8"/>
  <c r="E2229" i="8"/>
  <c r="D2229" i="8"/>
  <c r="F2229" i="8" s="1"/>
  <c r="Q2229" i="8" s="1"/>
  <c r="C2229" i="8"/>
  <c r="B2229" i="8"/>
  <c r="I2228" i="8"/>
  <c r="E2228" i="8"/>
  <c r="D2228" i="8"/>
  <c r="F2228" i="8" s="1"/>
  <c r="Q2228" i="8" s="1"/>
  <c r="C2228" i="8"/>
  <c r="B2228" i="8"/>
  <c r="I2227" i="8"/>
  <c r="E2227" i="8"/>
  <c r="D2227" i="8"/>
  <c r="F2227" i="8" s="1"/>
  <c r="Q2227" i="8" s="1"/>
  <c r="C2227" i="8"/>
  <c r="B2227" i="8"/>
  <c r="I2226" i="8"/>
  <c r="E2226" i="8"/>
  <c r="D2226" i="8"/>
  <c r="F2226" i="8" s="1"/>
  <c r="Q2226" i="8" s="1"/>
  <c r="C2226" i="8"/>
  <c r="B2226" i="8"/>
  <c r="I2225" i="8"/>
  <c r="E2225" i="8"/>
  <c r="D2225" i="8"/>
  <c r="F2225" i="8" s="1"/>
  <c r="Q2225" i="8" s="1"/>
  <c r="C2225" i="8"/>
  <c r="B2225" i="8"/>
  <c r="I2224" i="8"/>
  <c r="E2224" i="8"/>
  <c r="D2224" i="8"/>
  <c r="F2224" i="8" s="1"/>
  <c r="Q2224" i="8" s="1"/>
  <c r="C2224" i="8"/>
  <c r="B2224" i="8"/>
  <c r="I2223" i="8"/>
  <c r="E2223" i="8"/>
  <c r="D2223" i="8"/>
  <c r="F2223" i="8" s="1"/>
  <c r="Q2223" i="8" s="1"/>
  <c r="C2223" i="8"/>
  <c r="B2223" i="8"/>
  <c r="I2222" i="8"/>
  <c r="E2222" i="8"/>
  <c r="D2222" i="8"/>
  <c r="F2222" i="8" s="1"/>
  <c r="Q2222" i="8" s="1"/>
  <c r="C2222" i="8"/>
  <c r="B2222" i="8"/>
  <c r="I2221" i="8"/>
  <c r="E2221" i="8"/>
  <c r="D2221" i="8"/>
  <c r="F2221" i="8" s="1"/>
  <c r="Q2221" i="8" s="1"/>
  <c r="C2221" i="8"/>
  <c r="B2221" i="8"/>
  <c r="I2220" i="8"/>
  <c r="E2220" i="8"/>
  <c r="D2220" i="8"/>
  <c r="F2220" i="8" s="1"/>
  <c r="Q2220" i="8" s="1"/>
  <c r="C2220" i="8"/>
  <c r="B2220" i="8"/>
  <c r="I2219" i="8"/>
  <c r="E2219" i="8"/>
  <c r="D2219" i="8"/>
  <c r="F2219" i="8" s="1"/>
  <c r="Q2219" i="8" s="1"/>
  <c r="C2219" i="8"/>
  <c r="B2219" i="8"/>
  <c r="I2218" i="8"/>
  <c r="E2218" i="8"/>
  <c r="D2218" i="8"/>
  <c r="F2218" i="8" s="1"/>
  <c r="Q2218" i="8" s="1"/>
  <c r="C2218" i="8"/>
  <c r="B2218" i="8"/>
  <c r="I2217" i="8"/>
  <c r="E2217" i="8"/>
  <c r="D2217" i="8"/>
  <c r="F2217" i="8" s="1"/>
  <c r="Q2217" i="8" s="1"/>
  <c r="C2217" i="8"/>
  <c r="B2217" i="8"/>
  <c r="I2216" i="8"/>
  <c r="E2216" i="8"/>
  <c r="D2216" i="8"/>
  <c r="F2216" i="8" s="1"/>
  <c r="Q2216" i="8" s="1"/>
  <c r="C2216" i="8"/>
  <c r="B2216" i="8"/>
  <c r="I2215" i="8"/>
  <c r="E2215" i="8"/>
  <c r="D2215" i="8"/>
  <c r="F2215" i="8" s="1"/>
  <c r="Q2215" i="8" s="1"/>
  <c r="C2215" i="8"/>
  <c r="B2215" i="8"/>
  <c r="I2214" i="8"/>
  <c r="E2214" i="8"/>
  <c r="D2214" i="8"/>
  <c r="F2214" i="8" s="1"/>
  <c r="Q2214" i="8" s="1"/>
  <c r="C2214" i="8"/>
  <c r="B2214" i="8"/>
  <c r="I2213" i="8"/>
  <c r="E2213" i="8"/>
  <c r="D2213" i="8"/>
  <c r="F2213" i="8" s="1"/>
  <c r="Q2213" i="8" s="1"/>
  <c r="C2213" i="8"/>
  <c r="B2213" i="8"/>
  <c r="I2212" i="8"/>
  <c r="E2212" i="8"/>
  <c r="D2212" i="8"/>
  <c r="F2212" i="8" s="1"/>
  <c r="Q2212" i="8" s="1"/>
  <c r="C2212" i="8"/>
  <c r="B2212" i="8"/>
  <c r="I2211" i="8"/>
  <c r="E2211" i="8"/>
  <c r="D2211" i="8"/>
  <c r="F2211" i="8" s="1"/>
  <c r="Q2211" i="8" s="1"/>
  <c r="C2211" i="8"/>
  <c r="B2211" i="8"/>
  <c r="I2210" i="8"/>
  <c r="E2210" i="8"/>
  <c r="D2210" i="8"/>
  <c r="F2210" i="8" s="1"/>
  <c r="Q2210" i="8" s="1"/>
  <c r="C2210" i="8"/>
  <c r="B2210" i="8"/>
  <c r="I2209" i="8"/>
  <c r="E2209" i="8"/>
  <c r="D2209" i="8"/>
  <c r="F2209" i="8" s="1"/>
  <c r="Q2209" i="8" s="1"/>
  <c r="C2209" i="8"/>
  <c r="B2209" i="8"/>
  <c r="I2208" i="8"/>
  <c r="E2208" i="8"/>
  <c r="D2208" i="8"/>
  <c r="F2208" i="8" s="1"/>
  <c r="Q2208" i="8" s="1"/>
  <c r="C2208" i="8"/>
  <c r="B2208" i="8"/>
  <c r="I2207" i="8"/>
  <c r="E2207" i="8"/>
  <c r="D2207" i="8"/>
  <c r="F2207" i="8" s="1"/>
  <c r="Q2207" i="8" s="1"/>
  <c r="C2207" i="8"/>
  <c r="B2207" i="8"/>
  <c r="I2206" i="8"/>
  <c r="E2206" i="8"/>
  <c r="D2206" i="8"/>
  <c r="F2206" i="8" s="1"/>
  <c r="Q2206" i="8" s="1"/>
  <c r="C2206" i="8"/>
  <c r="B2206" i="8"/>
  <c r="I2205" i="8"/>
  <c r="E2205" i="8"/>
  <c r="D2205" i="8"/>
  <c r="F2205" i="8" s="1"/>
  <c r="Q2205" i="8" s="1"/>
  <c r="C2205" i="8"/>
  <c r="B2205" i="8"/>
  <c r="I2204" i="8"/>
  <c r="E2204" i="8"/>
  <c r="D2204" i="8"/>
  <c r="F2204" i="8" s="1"/>
  <c r="Q2204" i="8" s="1"/>
  <c r="C2204" i="8"/>
  <c r="B2204" i="8"/>
  <c r="I2203" i="8"/>
  <c r="E2203" i="8"/>
  <c r="D2203" i="8"/>
  <c r="F2203" i="8" s="1"/>
  <c r="Q2203" i="8" s="1"/>
  <c r="C2203" i="8"/>
  <c r="B2203" i="8"/>
  <c r="I2202" i="8"/>
  <c r="E2202" i="8"/>
  <c r="D2202" i="8"/>
  <c r="F2202" i="8" s="1"/>
  <c r="Q2202" i="8" s="1"/>
  <c r="C2202" i="8"/>
  <c r="B2202" i="8"/>
  <c r="I2201" i="8"/>
  <c r="E2201" i="8"/>
  <c r="D2201" i="8"/>
  <c r="F2201" i="8" s="1"/>
  <c r="Q2201" i="8" s="1"/>
  <c r="C2201" i="8"/>
  <c r="B2201" i="8"/>
  <c r="I2200" i="8"/>
  <c r="E2200" i="8"/>
  <c r="D2200" i="8"/>
  <c r="F2200" i="8" s="1"/>
  <c r="Q2200" i="8" s="1"/>
  <c r="C2200" i="8"/>
  <c r="B2200" i="8"/>
  <c r="I2199" i="8"/>
  <c r="E2199" i="8"/>
  <c r="D2199" i="8"/>
  <c r="F2199" i="8" s="1"/>
  <c r="Q2199" i="8" s="1"/>
  <c r="C2199" i="8"/>
  <c r="B2199" i="8"/>
  <c r="I2198" i="8"/>
  <c r="E2198" i="8"/>
  <c r="D2198" i="8"/>
  <c r="F2198" i="8" s="1"/>
  <c r="Q2198" i="8" s="1"/>
  <c r="C2198" i="8"/>
  <c r="B2198" i="8"/>
  <c r="I2197" i="8"/>
  <c r="E2197" i="8"/>
  <c r="D2197" i="8"/>
  <c r="F2197" i="8" s="1"/>
  <c r="Q2197" i="8" s="1"/>
  <c r="C2197" i="8"/>
  <c r="B2197" i="8"/>
  <c r="I2196" i="8"/>
  <c r="E2196" i="8"/>
  <c r="D2196" i="8"/>
  <c r="F2196" i="8" s="1"/>
  <c r="Q2196" i="8" s="1"/>
  <c r="C2196" i="8"/>
  <c r="B2196" i="8"/>
  <c r="I2195" i="8"/>
  <c r="E2195" i="8"/>
  <c r="D2195" i="8"/>
  <c r="F2195" i="8" s="1"/>
  <c r="Q2195" i="8" s="1"/>
  <c r="C2195" i="8"/>
  <c r="B2195" i="8"/>
  <c r="I2194" i="8"/>
  <c r="E2194" i="8"/>
  <c r="D2194" i="8"/>
  <c r="F2194" i="8" s="1"/>
  <c r="Q2194" i="8" s="1"/>
  <c r="C2194" i="8"/>
  <c r="B2194" i="8"/>
  <c r="I2193" i="8"/>
  <c r="E2193" i="8"/>
  <c r="D2193" i="8"/>
  <c r="F2193" i="8" s="1"/>
  <c r="Q2193" i="8" s="1"/>
  <c r="C2193" i="8"/>
  <c r="B2193" i="8"/>
  <c r="I2192" i="8"/>
  <c r="E2192" i="8"/>
  <c r="D2192" i="8"/>
  <c r="F2192" i="8" s="1"/>
  <c r="Q2192" i="8" s="1"/>
  <c r="C2192" i="8"/>
  <c r="B2192" i="8"/>
  <c r="I2191" i="8"/>
  <c r="E2191" i="8"/>
  <c r="D2191" i="8"/>
  <c r="F2191" i="8" s="1"/>
  <c r="Q2191" i="8" s="1"/>
  <c r="C2191" i="8"/>
  <c r="B2191" i="8"/>
  <c r="I2190" i="8"/>
  <c r="E2190" i="8"/>
  <c r="D2190" i="8"/>
  <c r="F2190" i="8" s="1"/>
  <c r="Q2190" i="8" s="1"/>
  <c r="C2190" i="8"/>
  <c r="B2190" i="8"/>
  <c r="I2189" i="8"/>
  <c r="E2189" i="8"/>
  <c r="D2189" i="8"/>
  <c r="F2189" i="8" s="1"/>
  <c r="Q2189" i="8" s="1"/>
  <c r="C2189" i="8"/>
  <c r="B2189" i="8"/>
  <c r="I2188" i="8"/>
  <c r="E2188" i="8"/>
  <c r="D2188" i="8"/>
  <c r="F2188" i="8" s="1"/>
  <c r="Q2188" i="8" s="1"/>
  <c r="C2188" i="8"/>
  <c r="B2188" i="8"/>
  <c r="I2187" i="8"/>
  <c r="E2187" i="8"/>
  <c r="D2187" i="8"/>
  <c r="F2187" i="8" s="1"/>
  <c r="Q2187" i="8" s="1"/>
  <c r="C2187" i="8"/>
  <c r="B2187" i="8"/>
  <c r="I2186" i="8"/>
  <c r="E2186" i="8"/>
  <c r="D2186" i="8"/>
  <c r="F2186" i="8" s="1"/>
  <c r="Q2186" i="8" s="1"/>
  <c r="C2186" i="8"/>
  <c r="B2186" i="8"/>
  <c r="I2185" i="8"/>
  <c r="E2185" i="8"/>
  <c r="D2185" i="8"/>
  <c r="F2185" i="8" s="1"/>
  <c r="Q2185" i="8" s="1"/>
  <c r="C2185" i="8"/>
  <c r="B2185" i="8"/>
  <c r="I2184" i="8"/>
  <c r="E2184" i="8"/>
  <c r="D2184" i="8"/>
  <c r="F2184" i="8" s="1"/>
  <c r="Q2184" i="8" s="1"/>
  <c r="C2184" i="8"/>
  <c r="B2184" i="8"/>
  <c r="I2183" i="8"/>
  <c r="E2183" i="8"/>
  <c r="D2183" i="8"/>
  <c r="F2183" i="8" s="1"/>
  <c r="Q2183" i="8" s="1"/>
  <c r="C2183" i="8"/>
  <c r="B2183" i="8"/>
  <c r="I2182" i="8"/>
  <c r="E2182" i="8"/>
  <c r="D2182" i="8"/>
  <c r="F2182" i="8" s="1"/>
  <c r="Q2182" i="8" s="1"/>
  <c r="C2182" i="8"/>
  <c r="B2182" i="8"/>
  <c r="I2181" i="8"/>
  <c r="E2181" i="8"/>
  <c r="D2181" i="8"/>
  <c r="F2181" i="8" s="1"/>
  <c r="Q2181" i="8" s="1"/>
  <c r="C2181" i="8"/>
  <c r="B2181" i="8"/>
  <c r="I2180" i="8"/>
  <c r="E2180" i="8"/>
  <c r="D2180" i="8"/>
  <c r="F2180" i="8" s="1"/>
  <c r="Q2180" i="8" s="1"/>
  <c r="C2180" i="8"/>
  <c r="B2180" i="8"/>
  <c r="I2179" i="8"/>
  <c r="E2179" i="8"/>
  <c r="D2179" i="8"/>
  <c r="F2179" i="8" s="1"/>
  <c r="Q2179" i="8" s="1"/>
  <c r="C2179" i="8"/>
  <c r="B2179" i="8"/>
  <c r="I2178" i="8"/>
  <c r="E2178" i="8"/>
  <c r="D2178" i="8"/>
  <c r="F2178" i="8" s="1"/>
  <c r="Q2178" i="8" s="1"/>
  <c r="C2178" i="8"/>
  <c r="B2178" i="8"/>
  <c r="I2177" i="8"/>
  <c r="E2177" i="8"/>
  <c r="D2177" i="8"/>
  <c r="F2177" i="8" s="1"/>
  <c r="Q2177" i="8" s="1"/>
  <c r="C2177" i="8"/>
  <c r="B2177" i="8"/>
  <c r="I2176" i="8"/>
  <c r="E2176" i="8"/>
  <c r="D2176" i="8"/>
  <c r="F2176" i="8" s="1"/>
  <c r="Q2176" i="8" s="1"/>
  <c r="C2176" i="8"/>
  <c r="B2176" i="8"/>
  <c r="I2175" i="8"/>
  <c r="E2175" i="8"/>
  <c r="D2175" i="8"/>
  <c r="F2175" i="8" s="1"/>
  <c r="Q2175" i="8" s="1"/>
  <c r="C2175" i="8"/>
  <c r="B2175" i="8"/>
  <c r="I2174" i="8"/>
  <c r="E2174" i="8"/>
  <c r="D2174" i="8"/>
  <c r="F2174" i="8" s="1"/>
  <c r="Q2174" i="8" s="1"/>
  <c r="C2174" i="8"/>
  <c r="B2174" i="8"/>
  <c r="I2173" i="8"/>
  <c r="E2173" i="8"/>
  <c r="D2173" i="8"/>
  <c r="F2173" i="8" s="1"/>
  <c r="Q2173" i="8" s="1"/>
  <c r="C2173" i="8"/>
  <c r="B2173" i="8"/>
  <c r="I2172" i="8"/>
  <c r="E2172" i="8"/>
  <c r="D2172" i="8"/>
  <c r="F2172" i="8" s="1"/>
  <c r="Q2172" i="8" s="1"/>
  <c r="C2172" i="8"/>
  <c r="B2172" i="8"/>
  <c r="I2171" i="8"/>
  <c r="E2171" i="8"/>
  <c r="D2171" i="8"/>
  <c r="F2171" i="8" s="1"/>
  <c r="Q2171" i="8" s="1"/>
  <c r="C2171" i="8"/>
  <c r="B2171" i="8"/>
  <c r="I2170" i="8"/>
  <c r="E2170" i="8"/>
  <c r="D2170" i="8"/>
  <c r="F2170" i="8" s="1"/>
  <c r="Q2170" i="8" s="1"/>
  <c r="C2170" i="8"/>
  <c r="B2170" i="8"/>
  <c r="I2169" i="8"/>
  <c r="E2169" i="8"/>
  <c r="D2169" i="8"/>
  <c r="F2169" i="8" s="1"/>
  <c r="Q2169" i="8" s="1"/>
  <c r="C2169" i="8"/>
  <c r="B2169" i="8"/>
  <c r="I2168" i="8"/>
  <c r="E2168" i="8"/>
  <c r="D2168" i="8"/>
  <c r="F2168" i="8" s="1"/>
  <c r="Q2168" i="8" s="1"/>
  <c r="C2168" i="8"/>
  <c r="B2168" i="8"/>
  <c r="I2167" i="8"/>
  <c r="E2167" i="8"/>
  <c r="D2167" i="8"/>
  <c r="F2167" i="8" s="1"/>
  <c r="Q2167" i="8" s="1"/>
  <c r="C2167" i="8"/>
  <c r="B2167" i="8"/>
  <c r="I2166" i="8"/>
  <c r="E2166" i="8"/>
  <c r="D2166" i="8"/>
  <c r="F2166" i="8" s="1"/>
  <c r="Q2166" i="8" s="1"/>
  <c r="C2166" i="8"/>
  <c r="B2166" i="8"/>
  <c r="I2165" i="8"/>
  <c r="E2165" i="8"/>
  <c r="D2165" i="8"/>
  <c r="F2165" i="8" s="1"/>
  <c r="Q2165" i="8" s="1"/>
  <c r="C2165" i="8"/>
  <c r="B2165" i="8"/>
  <c r="I2164" i="8"/>
  <c r="E2164" i="8"/>
  <c r="D2164" i="8"/>
  <c r="F2164" i="8" s="1"/>
  <c r="Q2164" i="8" s="1"/>
  <c r="C2164" i="8"/>
  <c r="B2164" i="8"/>
  <c r="I2163" i="8"/>
  <c r="E2163" i="8"/>
  <c r="D2163" i="8"/>
  <c r="F2163" i="8" s="1"/>
  <c r="Q2163" i="8" s="1"/>
  <c r="C2163" i="8"/>
  <c r="B2163" i="8"/>
  <c r="I2162" i="8"/>
  <c r="E2162" i="8"/>
  <c r="D2162" i="8"/>
  <c r="F2162" i="8" s="1"/>
  <c r="Q2162" i="8" s="1"/>
  <c r="C2162" i="8"/>
  <c r="B2162" i="8"/>
  <c r="I2161" i="8"/>
  <c r="E2161" i="8"/>
  <c r="D2161" i="8"/>
  <c r="F2161" i="8" s="1"/>
  <c r="Q2161" i="8" s="1"/>
  <c r="C2161" i="8"/>
  <c r="B2161" i="8"/>
  <c r="I2160" i="8"/>
  <c r="E2160" i="8"/>
  <c r="D2160" i="8"/>
  <c r="F2160" i="8" s="1"/>
  <c r="Q2160" i="8" s="1"/>
  <c r="C2160" i="8"/>
  <c r="B2160" i="8"/>
  <c r="I2159" i="8"/>
  <c r="E2159" i="8"/>
  <c r="D2159" i="8"/>
  <c r="F2159" i="8" s="1"/>
  <c r="Q2159" i="8" s="1"/>
  <c r="C2159" i="8"/>
  <c r="B2159" i="8"/>
  <c r="I2158" i="8"/>
  <c r="E2158" i="8"/>
  <c r="D2158" i="8"/>
  <c r="F2158" i="8" s="1"/>
  <c r="Q2158" i="8" s="1"/>
  <c r="C2158" i="8"/>
  <c r="B2158" i="8"/>
  <c r="I2157" i="8"/>
  <c r="E2157" i="8"/>
  <c r="D2157" i="8"/>
  <c r="F2157" i="8" s="1"/>
  <c r="Q2157" i="8" s="1"/>
  <c r="C2157" i="8"/>
  <c r="B2157" i="8"/>
  <c r="I2156" i="8"/>
  <c r="E2156" i="8"/>
  <c r="D2156" i="8"/>
  <c r="F2156" i="8" s="1"/>
  <c r="Q2156" i="8" s="1"/>
  <c r="C2156" i="8"/>
  <c r="B2156" i="8"/>
  <c r="I2155" i="8"/>
  <c r="E2155" i="8"/>
  <c r="D2155" i="8"/>
  <c r="F2155" i="8" s="1"/>
  <c r="Q2155" i="8" s="1"/>
  <c r="C2155" i="8"/>
  <c r="B2155" i="8"/>
  <c r="I2154" i="8"/>
  <c r="E2154" i="8"/>
  <c r="D2154" i="8"/>
  <c r="F2154" i="8" s="1"/>
  <c r="Q2154" i="8" s="1"/>
  <c r="C2154" i="8"/>
  <c r="B2154" i="8"/>
  <c r="I2153" i="8"/>
  <c r="E2153" i="8"/>
  <c r="D2153" i="8"/>
  <c r="F2153" i="8" s="1"/>
  <c r="Q2153" i="8" s="1"/>
  <c r="C2153" i="8"/>
  <c r="B2153" i="8"/>
  <c r="I2152" i="8"/>
  <c r="E2152" i="8"/>
  <c r="D2152" i="8"/>
  <c r="F2152" i="8" s="1"/>
  <c r="Q2152" i="8" s="1"/>
  <c r="C2152" i="8"/>
  <c r="B2152" i="8"/>
  <c r="I2151" i="8"/>
  <c r="E2151" i="8"/>
  <c r="D2151" i="8"/>
  <c r="F2151" i="8" s="1"/>
  <c r="Q2151" i="8" s="1"/>
  <c r="C2151" i="8"/>
  <c r="B2151" i="8"/>
  <c r="I2150" i="8"/>
  <c r="E2150" i="8"/>
  <c r="D2150" i="8"/>
  <c r="F2150" i="8" s="1"/>
  <c r="Q2150" i="8" s="1"/>
  <c r="C2150" i="8"/>
  <c r="B2150" i="8"/>
  <c r="I2149" i="8"/>
  <c r="E2149" i="8"/>
  <c r="D2149" i="8"/>
  <c r="F2149" i="8" s="1"/>
  <c r="Q2149" i="8" s="1"/>
  <c r="C2149" i="8"/>
  <c r="B2149" i="8"/>
  <c r="I2148" i="8"/>
  <c r="E2148" i="8"/>
  <c r="D2148" i="8"/>
  <c r="F2148" i="8" s="1"/>
  <c r="Q2148" i="8" s="1"/>
  <c r="C2148" i="8"/>
  <c r="B2148" i="8"/>
  <c r="I2147" i="8"/>
  <c r="E2147" i="8"/>
  <c r="D2147" i="8"/>
  <c r="F2147" i="8" s="1"/>
  <c r="Q2147" i="8" s="1"/>
  <c r="C2147" i="8"/>
  <c r="B2147" i="8"/>
  <c r="I2146" i="8"/>
  <c r="E2146" i="8"/>
  <c r="D2146" i="8"/>
  <c r="F2146" i="8" s="1"/>
  <c r="Q2146" i="8" s="1"/>
  <c r="C2146" i="8"/>
  <c r="B2146" i="8"/>
  <c r="I2145" i="8"/>
  <c r="E2145" i="8"/>
  <c r="D2145" i="8"/>
  <c r="F2145" i="8" s="1"/>
  <c r="Q2145" i="8" s="1"/>
  <c r="C2145" i="8"/>
  <c r="B2145" i="8"/>
  <c r="I2144" i="8"/>
  <c r="E2144" i="8"/>
  <c r="D2144" i="8"/>
  <c r="F2144" i="8" s="1"/>
  <c r="Q2144" i="8" s="1"/>
  <c r="C2144" i="8"/>
  <c r="B2144" i="8"/>
  <c r="I2143" i="8"/>
  <c r="E2143" i="8"/>
  <c r="D2143" i="8"/>
  <c r="F2143" i="8" s="1"/>
  <c r="Q2143" i="8" s="1"/>
  <c r="C2143" i="8"/>
  <c r="B2143" i="8"/>
  <c r="I2142" i="8"/>
  <c r="E2142" i="8"/>
  <c r="D2142" i="8"/>
  <c r="F2142" i="8" s="1"/>
  <c r="Q2142" i="8" s="1"/>
  <c r="C2142" i="8"/>
  <c r="B2142" i="8"/>
  <c r="I2141" i="8"/>
  <c r="E2141" i="8"/>
  <c r="D2141" i="8"/>
  <c r="F2141" i="8" s="1"/>
  <c r="Q2141" i="8" s="1"/>
  <c r="C2141" i="8"/>
  <c r="B2141" i="8"/>
  <c r="I2140" i="8"/>
  <c r="E2140" i="8"/>
  <c r="D2140" i="8"/>
  <c r="F2140" i="8" s="1"/>
  <c r="Q2140" i="8" s="1"/>
  <c r="C2140" i="8"/>
  <c r="B2140" i="8"/>
  <c r="I2139" i="8"/>
  <c r="E2139" i="8"/>
  <c r="D2139" i="8"/>
  <c r="F2139" i="8" s="1"/>
  <c r="Q2139" i="8" s="1"/>
  <c r="C2139" i="8"/>
  <c r="B2139" i="8"/>
  <c r="I2138" i="8"/>
  <c r="E2138" i="8"/>
  <c r="D2138" i="8"/>
  <c r="F2138" i="8" s="1"/>
  <c r="Q2138" i="8" s="1"/>
  <c r="C2138" i="8"/>
  <c r="B2138" i="8"/>
  <c r="I2137" i="8"/>
  <c r="E2137" i="8"/>
  <c r="D2137" i="8"/>
  <c r="F2137" i="8" s="1"/>
  <c r="Q2137" i="8" s="1"/>
  <c r="C2137" i="8"/>
  <c r="B2137" i="8"/>
  <c r="I2136" i="8"/>
  <c r="E2136" i="8"/>
  <c r="D2136" i="8"/>
  <c r="F2136" i="8" s="1"/>
  <c r="Q2136" i="8" s="1"/>
  <c r="C2136" i="8"/>
  <c r="B2136" i="8"/>
  <c r="I2135" i="8"/>
  <c r="E2135" i="8"/>
  <c r="D2135" i="8"/>
  <c r="F2135" i="8" s="1"/>
  <c r="Q2135" i="8" s="1"/>
  <c r="C2135" i="8"/>
  <c r="B2135" i="8"/>
  <c r="I2134" i="8"/>
  <c r="E2134" i="8"/>
  <c r="D2134" i="8"/>
  <c r="F2134" i="8" s="1"/>
  <c r="Q2134" i="8" s="1"/>
  <c r="C2134" i="8"/>
  <c r="B2134" i="8"/>
  <c r="I2133" i="8"/>
  <c r="E2133" i="8"/>
  <c r="D2133" i="8"/>
  <c r="F2133" i="8" s="1"/>
  <c r="Q2133" i="8" s="1"/>
  <c r="C2133" i="8"/>
  <c r="B2133" i="8"/>
  <c r="I2132" i="8"/>
  <c r="E2132" i="8"/>
  <c r="D2132" i="8"/>
  <c r="F2132" i="8" s="1"/>
  <c r="Q2132" i="8" s="1"/>
  <c r="C2132" i="8"/>
  <c r="B2132" i="8"/>
  <c r="I2131" i="8"/>
  <c r="E2131" i="8"/>
  <c r="D2131" i="8"/>
  <c r="F2131" i="8" s="1"/>
  <c r="Q2131" i="8" s="1"/>
  <c r="C2131" i="8"/>
  <c r="B2131" i="8"/>
  <c r="I2130" i="8"/>
  <c r="E2130" i="8"/>
  <c r="D2130" i="8"/>
  <c r="F2130" i="8" s="1"/>
  <c r="Q2130" i="8" s="1"/>
  <c r="C2130" i="8"/>
  <c r="B2130" i="8"/>
  <c r="I2129" i="8"/>
  <c r="E2129" i="8"/>
  <c r="D2129" i="8"/>
  <c r="F2129" i="8" s="1"/>
  <c r="Q2129" i="8" s="1"/>
  <c r="C2129" i="8"/>
  <c r="B2129" i="8"/>
  <c r="I2128" i="8"/>
  <c r="E2128" i="8"/>
  <c r="D2128" i="8"/>
  <c r="F2128" i="8" s="1"/>
  <c r="Q2128" i="8" s="1"/>
  <c r="C2128" i="8"/>
  <c r="B2128" i="8"/>
  <c r="I2127" i="8"/>
  <c r="E2127" i="8"/>
  <c r="D2127" i="8"/>
  <c r="F2127" i="8" s="1"/>
  <c r="Q2127" i="8" s="1"/>
  <c r="C2127" i="8"/>
  <c r="B2127" i="8"/>
  <c r="I2126" i="8"/>
  <c r="E2126" i="8"/>
  <c r="D2126" i="8"/>
  <c r="F2126" i="8" s="1"/>
  <c r="Q2126" i="8" s="1"/>
  <c r="C2126" i="8"/>
  <c r="B2126" i="8"/>
  <c r="I2125" i="8"/>
  <c r="E2125" i="8"/>
  <c r="D2125" i="8"/>
  <c r="F2125" i="8" s="1"/>
  <c r="Q2125" i="8" s="1"/>
  <c r="C2125" i="8"/>
  <c r="B2125" i="8"/>
  <c r="I2124" i="8"/>
  <c r="E2124" i="8"/>
  <c r="D2124" i="8"/>
  <c r="F2124" i="8" s="1"/>
  <c r="Q2124" i="8" s="1"/>
  <c r="C2124" i="8"/>
  <c r="B2124" i="8"/>
  <c r="I2123" i="8"/>
  <c r="E2123" i="8"/>
  <c r="D2123" i="8"/>
  <c r="F2123" i="8" s="1"/>
  <c r="Q2123" i="8" s="1"/>
  <c r="C2123" i="8"/>
  <c r="B2123" i="8"/>
  <c r="I2122" i="8"/>
  <c r="E2122" i="8"/>
  <c r="D2122" i="8"/>
  <c r="F2122" i="8" s="1"/>
  <c r="Q2122" i="8" s="1"/>
  <c r="C2122" i="8"/>
  <c r="B2122" i="8"/>
  <c r="I2121" i="8"/>
  <c r="E2121" i="8"/>
  <c r="D2121" i="8"/>
  <c r="F2121" i="8" s="1"/>
  <c r="Q2121" i="8" s="1"/>
  <c r="C2121" i="8"/>
  <c r="B2121" i="8"/>
  <c r="I2120" i="8"/>
  <c r="E2120" i="8"/>
  <c r="D2120" i="8"/>
  <c r="F2120" i="8" s="1"/>
  <c r="Q2120" i="8" s="1"/>
  <c r="C2120" i="8"/>
  <c r="B2120" i="8"/>
  <c r="I2119" i="8"/>
  <c r="E2119" i="8"/>
  <c r="D2119" i="8"/>
  <c r="F2119" i="8" s="1"/>
  <c r="Q2119" i="8" s="1"/>
  <c r="C2119" i="8"/>
  <c r="B2119" i="8"/>
  <c r="I2118" i="8"/>
  <c r="E2118" i="8"/>
  <c r="D2118" i="8"/>
  <c r="F2118" i="8" s="1"/>
  <c r="Q2118" i="8" s="1"/>
  <c r="C2118" i="8"/>
  <c r="B2118" i="8"/>
  <c r="I2117" i="8"/>
  <c r="E2117" i="8"/>
  <c r="D2117" i="8"/>
  <c r="F2117" i="8" s="1"/>
  <c r="Q2117" i="8" s="1"/>
  <c r="C2117" i="8"/>
  <c r="B2117" i="8"/>
  <c r="I2116" i="8"/>
  <c r="E2116" i="8"/>
  <c r="D2116" i="8"/>
  <c r="F2116" i="8" s="1"/>
  <c r="Q2116" i="8" s="1"/>
  <c r="C2116" i="8"/>
  <c r="B2116" i="8"/>
  <c r="I2115" i="8"/>
  <c r="E2115" i="8"/>
  <c r="D2115" i="8"/>
  <c r="F2115" i="8" s="1"/>
  <c r="Q2115" i="8" s="1"/>
  <c r="C2115" i="8"/>
  <c r="B2115" i="8"/>
  <c r="I2114" i="8"/>
  <c r="E2114" i="8"/>
  <c r="D2114" i="8"/>
  <c r="F2114" i="8" s="1"/>
  <c r="Q2114" i="8" s="1"/>
  <c r="C2114" i="8"/>
  <c r="B2114" i="8"/>
  <c r="I2113" i="8"/>
  <c r="E2113" i="8"/>
  <c r="D2113" i="8"/>
  <c r="F2113" i="8" s="1"/>
  <c r="Q2113" i="8" s="1"/>
  <c r="C2113" i="8"/>
  <c r="B2113" i="8"/>
  <c r="I2112" i="8"/>
  <c r="E2112" i="8"/>
  <c r="D2112" i="8"/>
  <c r="F2112" i="8" s="1"/>
  <c r="Q2112" i="8" s="1"/>
  <c r="C2112" i="8"/>
  <c r="B2112" i="8"/>
  <c r="I2111" i="8"/>
  <c r="E2111" i="8"/>
  <c r="D2111" i="8"/>
  <c r="F2111" i="8" s="1"/>
  <c r="Q2111" i="8" s="1"/>
  <c r="C2111" i="8"/>
  <c r="B2111" i="8"/>
  <c r="I2110" i="8"/>
  <c r="E2110" i="8"/>
  <c r="D2110" i="8"/>
  <c r="F2110" i="8" s="1"/>
  <c r="Q2110" i="8" s="1"/>
  <c r="C2110" i="8"/>
  <c r="B2110" i="8"/>
  <c r="I2109" i="8"/>
  <c r="E2109" i="8"/>
  <c r="D2109" i="8"/>
  <c r="F2109" i="8" s="1"/>
  <c r="Q2109" i="8" s="1"/>
  <c r="C2109" i="8"/>
  <c r="B2109" i="8"/>
  <c r="I2108" i="8"/>
  <c r="E2108" i="8"/>
  <c r="D2108" i="8"/>
  <c r="F2108" i="8" s="1"/>
  <c r="Q2108" i="8" s="1"/>
  <c r="C2108" i="8"/>
  <c r="B2108" i="8"/>
  <c r="I2107" i="8"/>
  <c r="E2107" i="8"/>
  <c r="D2107" i="8"/>
  <c r="F2107" i="8" s="1"/>
  <c r="Q2107" i="8" s="1"/>
  <c r="C2107" i="8"/>
  <c r="B2107" i="8"/>
  <c r="I2106" i="8"/>
  <c r="E2106" i="8"/>
  <c r="D2106" i="8"/>
  <c r="F2106" i="8" s="1"/>
  <c r="Q2106" i="8" s="1"/>
  <c r="C2106" i="8"/>
  <c r="B2106" i="8"/>
  <c r="I2105" i="8"/>
  <c r="E2105" i="8"/>
  <c r="D2105" i="8"/>
  <c r="F2105" i="8" s="1"/>
  <c r="Q2105" i="8" s="1"/>
  <c r="C2105" i="8"/>
  <c r="B2105" i="8"/>
  <c r="I2104" i="8"/>
  <c r="E2104" i="8"/>
  <c r="D2104" i="8"/>
  <c r="F2104" i="8" s="1"/>
  <c r="Q2104" i="8" s="1"/>
  <c r="C2104" i="8"/>
  <c r="B2104" i="8"/>
  <c r="I2103" i="8"/>
  <c r="E2103" i="8"/>
  <c r="D2103" i="8"/>
  <c r="F2103" i="8" s="1"/>
  <c r="Q2103" i="8" s="1"/>
  <c r="C2103" i="8"/>
  <c r="B2103" i="8"/>
  <c r="I2102" i="8"/>
  <c r="E2102" i="8"/>
  <c r="D2102" i="8"/>
  <c r="F2102" i="8" s="1"/>
  <c r="Q2102" i="8" s="1"/>
  <c r="C2102" i="8"/>
  <c r="B2102" i="8"/>
  <c r="I2101" i="8"/>
  <c r="E2101" i="8"/>
  <c r="D2101" i="8"/>
  <c r="F2101" i="8" s="1"/>
  <c r="Q2101" i="8" s="1"/>
  <c r="C2101" i="8"/>
  <c r="B2101" i="8"/>
  <c r="I2100" i="8"/>
  <c r="E2100" i="8"/>
  <c r="D2100" i="8"/>
  <c r="F2100" i="8" s="1"/>
  <c r="Q2100" i="8" s="1"/>
  <c r="C2100" i="8"/>
  <c r="B2100" i="8"/>
  <c r="I2099" i="8"/>
  <c r="E2099" i="8"/>
  <c r="D2099" i="8"/>
  <c r="F2099" i="8" s="1"/>
  <c r="Q2099" i="8" s="1"/>
  <c r="C2099" i="8"/>
  <c r="B2099" i="8"/>
  <c r="I2098" i="8"/>
  <c r="E2098" i="8"/>
  <c r="D2098" i="8"/>
  <c r="F2098" i="8" s="1"/>
  <c r="Q2098" i="8" s="1"/>
  <c r="C2098" i="8"/>
  <c r="B2098" i="8"/>
  <c r="I2097" i="8"/>
  <c r="E2097" i="8"/>
  <c r="D2097" i="8"/>
  <c r="F2097" i="8" s="1"/>
  <c r="Q2097" i="8" s="1"/>
  <c r="C2097" i="8"/>
  <c r="B2097" i="8"/>
  <c r="I2096" i="8"/>
  <c r="E2096" i="8"/>
  <c r="D2096" i="8"/>
  <c r="F2096" i="8" s="1"/>
  <c r="Q2096" i="8" s="1"/>
  <c r="C2096" i="8"/>
  <c r="B2096" i="8"/>
  <c r="I2095" i="8"/>
  <c r="E2095" i="8"/>
  <c r="D2095" i="8"/>
  <c r="F2095" i="8" s="1"/>
  <c r="Q2095" i="8" s="1"/>
  <c r="C2095" i="8"/>
  <c r="B2095" i="8"/>
  <c r="I2094" i="8"/>
  <c r="E2094" i="8"/>
  <c r="D2094" i="8"/>
  <c r="F2094" i="8" s="1"/>
  <c r="Q2094" i="8" s="1"/>
  <c r="C2094" i="8"/>
  <c r="B2094" i="8"/>
  <c r="I2093" i="8"/>
  <c r="E2093" i="8"/>
  <c r="D2093" i="8"/>
  <c r="F2093" i="8" s="1"/>
  <c r="Q2093" i="8" s="1"/>
  <c r="C2093" i="8"/>
  <c r="B2093" i="8"/>
  <c r="I2092" i="8"/>
  <c r="E2092" i="8"/>
  <c r="D2092" i="8"/>
  <c r="F2092" i="8" s="1"/>
  <c r="Q2092" i="8" s="1"/>
  <c r="C2092" i="8"/>
  <c r="B2092" i="8"/>
  <c r="I2091" i="8"/>
  <c r="E2091" i="8"/>
  <c r="D2091" i="8"/>
  <c r="F2091" i="8" s="1"/>
  <c r="Q2091" i="8" s="1"/>
  <c r="C2091" i="8"/>
  <c r="B2091" i="8"/>
  <c r="I2090" i="8"/>
  <c r="E2090" i="8"/>
  <c r="D2090" i="8"/>
  <c r="F2090" i="8" s="1"/>
  <c r="Q2090" i="8" s="1"/>
  <c r="C2090" i="8"/>
  <c r="B2090" i="8"/>
  <c r="I2089" i="8"/>
  <c r="E2089" i="8"/>
  <c r="D2089" i="8"/>
  <c r="F2089" i="8" s="1"/>
  <c r="Q2089" i="8" s="1"/>
  <c r="C2089" i="8"/>
  <c r="B2089" i="8"/>
  <c r="I2088" i="8"/>
  <c r="E2088" i="8"/>
  <c r="D2088" i="8"/>
  <c r="F2088" i="8" s="1"/>
  <c r="Q2088" i="8" s="1"/>
  <c r="C2088" i="8"/>
  <c r="B2088" i="8"/>
  <c r="I2087" i="8"/>
  <c r="E2087" i="8"/>
  <c r="D2087" i="8"/>
  <c r="F2087" i="8" s="1"/>
  <c r="Q2087" i="8" s="1"/>
  <c r="C2087" i="8"/>
  <c r="B2087" i="8"/>
  <c r="I2086" i="8"/>
  <c r="E2086" i="8"/>
  <c r="D2086" i="8"/>
  <c r="F2086" i="8" s="1"/>
  <c r="Q2086" i="8" s="1"/>
  <c r="C2086" i="8"/>
  <c r="B2086" i="8"/>
  <c r="I2085" i="8"/>
  <c r="E2085" i="8"/>
  <c r="D2085" i="8"/>
  <c r="F2085" i="8" s="1"/>
  <c r="Q2085" i="8" s="1"/>
  <c r="C2085" i="8"/>
  <c r="B2085" i="8"/>
  <c r="I2084" i="8"/>
  <c r="E2084" i="8"/>
  <c r="D2084" i="8"/>
  <c r="F2084" i="8" s="1"/>
  <c r="Q2084" i="8" s="1"/>
  <c r="C2084" i="8"/>
  <c r="B2084" i="8"/>
  <c r="I2083" i="8"/>
  <c r="E2083" i="8"/>
  <c r="D2083" i="8"/>
  <c r="F2083" i="8" s="1"/>
  <c r="Q2083" i="8" s="1"/>
  <c r="C2083" i="8"/>
  <c r="B2083" i="8"/>
  <c r="I2082" i="8"/>
  <c r="E2082" i="8"/>
  <c r="D2082" i="8"/>
  <c r="F2082" i="8" s="1"/>
  <c r="Q2082" i="8" s="1"/>
  <c r="C2082" i="8"/>
  <c r="B2082" i="8"/>
  <c r="I2081" i="8"/>
  <c r="E2081" i="8"/>
  <c r="D2081" i="8"/>
  <c r="F2081" i="8" s="1"/>
  <c r="Q2081" i="8" s="1"/>
  <c r="C2081" i="8"/>
  <c r="B2081" i="8"/>
  <c r="I2080" i="8"/>
  <c r="E2080" i="8"/>
  <c r="D2080" i="8"/>
  <c r="F2080" i="8" s="1"/>
  <c r="Q2080" i="8" s="1"/>
  <c r="C2080" i="8"/>
  <c r="B2080" i="8"/>
  <c r="I2079" i="8"/>
  <c r="E2079" i="8"/>
  <c r="D2079" i="8"/>
  <c r="F2079" i="8" s="1"/>
  <c r="Q2079" i="8" s="1"/>
  <c r="C2079" i="8"/>
  <c r="B2079" i="8"/>
  <c r="I2078" i="8"/>
  <c r="E2078" i="8"/>
  <c r="D2078" i="8"/>
  <c r="F2078" i="8" s="1"/>
  <c r="Q2078" i="8" s="1"/>
  <c r="C2078" i="8"/>
  <c r="B2078" i="8"/>
  <c r="I2077" i="8"/>
  <c r="E2077" i="8"/>
  <c r="D2077" i="8"/>
  <c r="F2077" i="8" s="1"/>
  <c r="Q2077" i="8" s="1"/>
  <c r="C2077" i="8"/>
  <c r="B2077" i="8"/>
  <c r="I2076" i="8"/>
  <c r="E2076" i="8"/>
  <c r="D2076" i="8"/>
  <c r="F2076" i="8" s="1"/>
  <c r="Q2076" i="8" s="1"/>
  <c r="C2076" i="8"/>
  <c r="B2076" i="8"/>
  <c r="I2075" i="8"/>
  <c r="E2075" i="8"/>
  <c r="D2075" i="8"/>
  <c r="F2075" i="8" s="1"/>
  <c r="Q2075" i="8" s="1"/>
  <c r="C2075" i="8"/>
  <c r="B2075" i="8"/>
  <c r="I2074" i="8"/>
  <c r="E2074" i="8"/>
  <c r="D2074" i="8"/>
  <c r="F2074" i="8" s="1"/>
  <c r="Q2074" i="8" s="1"/>
  <c r="C2074" i="8"/>
  <c r="B2074" i="8"/>
  <c r="I2073" i="8"/>
  <c r="E2073" i="8"/>
  <c r="D2073" i="8"/>
  <c r="F2073" i="8" s="1"/>
  <c r="Q2073" i="8" s="1"/>
  <c r="C2073" i="8"/>
  <c r="B2073" i="8"/>
  <c r="I2072" i="8"/>
  <c r="E2072" i="8"/>
  <c r="D2072" i="8"/>
  <c r="F2072" i="8" s="1"/>
  <c r="Q2072" i="8" s="1"/>
  <c r="C2072" i="8"/>
  <c r="B2072" i="8"/>
  <c r="I2071" i="8"/>
  <c r="E2071" i="8"/>
  <c r="D2071" i="8"/>
  <c r="F2071" i="8" s="1"/>
  <c r="Q2071" i="8" s="1"/>
  <c r="C2071" i="8"/>
  <c r="B2071" i="8"/>
  <c r="I2070" i="8"/>
  <c r="E2070" i="8"/>
  <c r="D2070" i="8"/>
  <c r="F2070" i="8" s="1"/>
  <c r="Q2070" i="8" s="1"/>
  <c r="C2070" i="8"/>
  <c r="B2070" i="8"/>
  <c r="I2069" i="8"/>
  <c r="E2069" i="8"/>
  <c r="D2069" i="8"/>
  <c r="F2069" i="8" s="1"/>
  <c r="Q2069" i="8" s="1"/>
  <c r="C2069" i="8"/>
  <c r="B2069" i="8"/>
  <c r="I2068" i="8"/>
  <c r="E2068" i="8"/>
  <c r="D2068" i="8"/>
  <c r="F2068" i="8" s="1"/>
  <c r="Q2068" i="8" s="1"/>
  <c r="C2068" i="8"/>
  <c r="B2068" i="8"/>
  <c r="I2067" i="8"/>
  <c r="E2067" i="8"/>
  <c r="D2067" i="8"/>
  <c r="F2067" i="8" s="1"/>
  <c r="Q2067" i="8" s="1"/>
  <c r="C2067" i="8"/>
  <c r="B2067" i="8"/>
  <c r="I2066" i="8"/>
  <c r="E2066" i="8"/>
  <c r="D2066" i="8"/>
  <c r="F2066" i="8" s="1"/>
  <c r="Q2066" i="8" s="1"/>
  <c r="C2066" i="8"/>
  <c r="B2066" i="8"/>
  <c r="I2065" i="8"/>
  <c r="E2065" i="8"/>
  <c r="D2065" i="8"/>
  <c r="F2065" i="8" s="1"/>
  <c r="Q2065" i="8" s="1"/>
  <c r="C2065" i="8"/>
  <c r="B2065" i="8"/>
  <c r="I2064" i="8"/>
  <c r="E2064" i="8"/>
  <c r="D2064" i="8"/>
  <c r="F2064" i="8" s="1"/>
  <c r="Q2064" i="8" s="1"/>
  <c r="C2064" i="8"/>
  <c r="B2064" i="8"/>
  <c r="I2063" i="8"/>
  <c r="E2063" i="8"/>
  <c r="D2063" i="8"/>
  <c r="F2063" i="8" s="1"/>
  <c r="Q2063" i="8" s="1"/>
  <c r="C2063" i="8"/>
  <c r="B2063" i="8"/>
  <c r="I2062" i="8"/>
  <c r="E2062" i="8"/>
  <c r="D2062" i="8"/>
  <c r="F2062" i="8" s="1"/>
  <c r="Q2062" i="8" s="1"/>
  <c r="C2062" i="8"/>
  <c r="B2062" i="8"/>
  <c r="I2061" i="8"/>
  <c r="E2061" i="8"/>
  <c r="D2061" i="8"/>
  <c r="F2061" i="8" s="1"/>
  <c r="Q2061" i="8" s="1"/>
  <c r="C2061" i="8"/>
  <c r="B2061" i="8"/>
  <c r="I2060" i="8"/>
  <c r="E2060" i="8"/>
  <c r="D2060" i="8"/>
  <c r="F2060" i="8" s="1"/>
  <c r="Q2060" i="8" s="1"/>
  <c r="C2060" i="8"/>
  <c r="B2060" i="8"/>
  <c r="I2059" i="8"/>
  <c r="E2059" i="8"/>
  <c r="D2059" i="8"/>
  <c r="F2059" i="8" s="1"/>
  <c r="Q2059" i="8" s="1"/>
  <c r="C2059" i="8"/>
  <c r="B2059" i="8"/>
  <c r="I2058" i="8"/>
  <c r="E2058" i="8"/>
  <c r="D2058" i="8"/>
  <c r="F2058" i="8" s="1"/>
  <c r="Q2058" i="8" s="1"/>
  <c r="C2058" i="8"/>
  <c r="B2058" i="8"/>
  <c r="I2057" i="8"/>
  <c r="E2057" i="8"/>
  <c r="D2057" i="8"/>
  <c r="F2057" i="8" s="1"/>
  <c r="Q2057" i="8" s="1"/>
  <c r="C2057" i="8"/>
  <c r="B2057" i="8"/>
  <c r="I2056" i="8"/>
  <c r="E2056" i="8"/>
  <c r="D2056" i="8"/>
  <c r="F2056" i="8" s="1"/>
  <c r="Q2056" i="8" s="1"/>
  <c r="C2056" i="8"/>
  <c r="B2056" i="8"/>
  <c r="I2055" i="8"/>
  <c r="E2055" i="8"/>
  <c r="D2055" i="8"/>
  <c r="F2055" i="8" s="1"/>
  <c r="Q2055" i="8" s="1"/>
  <c r="C2055" i="8"/>
  <c r="B2055" i="8"/>
  <c r="I2054" i="8"/>
  <c r="E2054" i="8"/>
  <c r="D2054" i="8"/>
  <c r="F2054" i="8" s="1"/>
  <c r="Q2054" i="8" s="1"/>
  <c r="C2054" i="8"/>
  <c r="B2054" i="8"/>
  <c r="I2053" i="8"/>
  <c r="E2053" i="8"/>
  <c r="D2053" i="8"/>
  <c r="F2053" i="8" s="1"/>
  <c r="Q2053" i="8" s="1"/>
  <c r="C2053" i="8"/>
  <c r="B2053" i="8"/>
  <c r="I2052" i="8"/>
  <c r="E2052" i="8"/>
  <c r="D2052" i="8"/>
  <c r="F2052" i="8" s="1"/>
  <c r="Q2052" i="8" s="1"/>
  <c r="C2052" i="8"/>
  <c r="B2052" i="8"/>
  <c r="I2051" i="8"/>
  <c r="E2051" i="8"/>
  <c r="D2051" i="8"/>
  <c r="F2051" i="8" s="1"/>
  <c r="Q2051" i="8" s="1"/>
  <c r="C2051" i="8"/>
  <c r="B2051" i="8"/>
  <c r="I2050" i="8"/>
  <c r="E2050" i="8"/>
  <c r="D2050" i="8"/>
  <c r="F2050" i="8" s="1"/>
  <c r="Q2050" i="8" s="1"/>
  <c r="C2050" i="8"/>
  <c r="B2050" i="8"/>
  <c r="I2049" i="8"/>
  <c r="E2049" i="8"/>
  <c r="D2049" i="8"/>
  <c r="F2049" i="8" s="1"/>
  <c r="Q2049" i="8" s="1"/>
  <c r="C2049" i="8"/>
  <c r="B2049" i="8"/>
  <c r="I2048" i="8"/>
  <c r="E2048" i="8"/>
  <c r="D2048" i="8"/>
  <c r="F2048" i="8" s="1"/>
  <c r="Q2048" i="8" s="1"/>
  <c r="C2048" i="8"/>
  <c r="B2048" i="8"/>
  <c r="I2047" i="8"/>
  <c r="E2047" i="8"/>
  <c r="D2047" i="8"/>
  <c r="F2047" i="8" s="1"/>
  <c r="Q2047" i="8" s="1"/>
  <c r="C2047" i="8"/>
  <c r="B2047" i="8"/>
  <c r="I2046" i="8"/>
  <c r="E2046" i="8"/>
  <c r="D2046" i="8"/>
  <c r="F2046" i="8" s="1"/>
  <c r="Q2046" i="8" s="1"/>
  <c r="C2046" i="8"/>
  <c r="B2046" i="8"/>
  <c r="I2045" i="8"/>
  <c r="E2045" i="8"/>
  <c r="D2045" i="8"/>
  <c r="F2045" i="8" s="1"/>
  <c r="Q2045" i="8" s="1"/>
  <c r="C2045" i="8"/>
  <c r="B2045" i="8"/>
  <c r="I2044" i="8"/>
  <c r="E2044" i="8"/>
  <c r="D2044" i="8"/>
  <c r="F2044" i="8" s="1"/>
  <c r="Q2044" i="8" s="1"/>
  <c r="C2044" i="8"/>
  <c r="B2044" i="8"/>
  <c r="I2043" i="8"/>
  <c r="E2043" i="8"/>
  <c r="D2043" i="8"/>
  <c r="F2043" i="8" s="1"/>
  <c r="Q2043" i="8" s="1"/>
  <c r="C2043" i="8"/>
  <c r="B2043" i="8"/>
  <c r="I2042" i="8"/>
  <c r="E2042" i="8"/>
  <c r="D2042" i="8"/>
  <c r="F2042" i="8" s="1"/>
  <c r="Q2042" i="8" s="1"/>
  <c r="C2042" i="8"/>
  <c r="B2042" i="8"/>
  <c r="I2041" i="8"/>
  <c r="E2041" i="8"/>
  <c r="D2041" i="8"/>
  <c r="F2041" i="8" s="1"/>
  <c r="Q2041" i="8" s="1"/>
  <c r="C2041" i="8"/>
  <c r="B2041" i="8"/>
  <c r="I2040" i="8"/>
  <c r="E2040" i="8"/>
  <c r="D2040" i="8"/>
  <c r="F2040" i="8" s="1"/>
  <c r="Q2040" i="8" s="1"/>
  <c r="C2040" i="8"/>
  <c r="B2040" i="8"/>
  <c r="I2039" i="8"/>
  <c r="E2039" i="8"/>
  <c r="D2039" i="8"/>
  <c r="F2039" i="8" s="1"/>
  <c r="Q2039" i="8" s="1"/>
  <c r="C2039" i="8"/>
  <c r="B2039" i="8"/>
  <c r="I2038" i="8"/>
  <c r="E2038" i="8"/>
  <c r="D2038" i="8"/>
  <c r="F2038" i="8" s="1"/>
  <c r="Q2038" i="8" s="1"/>
  <c r="C2038" i="8"/>
  <c r="B2038" i="8"/>
  <c r="I2037" i="8"/>
  <c r="E2037" i="8"/>
  <c r="D2037" i="8"/>
  <c r="F2037" i="8" s="1"/>
  <c r="Q2037" i="8" s="1"/>
  <c r="C2037" i="8"/>
  <c r="B2037" i="8"/>
  <c r="I2036" i="8"/>
  <c r="E2036" i="8"/>
  <c r="D2036" i="8"/>
  <c r="F2036" i="8" s="1"/>
  <c r="Q2036" i="8" s="1"/>
  <c r="C2036" i="8"/>
  <c r="B2036" i="8"/>
  <c r="I2035" i="8"/>
  <c r="E2035" i="8"/>
  <c r="D2035" i="8"/>
  <c r="F2035" i="8" s="1"/>
  <c r="Q2035" i="8" s="1"/>
  <c r="C2035" i="8"/>
  <c r="B2035" i="8"/>
  <c r="I2034" i="8"/>
  <c r="E2034" i="8"/>
  <c r="D2034" i="8"/>
  <c r="F2034" i="8" s="1"/>
  <c r="Q2034" i="8" s="1"/>
  <c r="C2034" i="8"/>
  <c r="B2034" i="8"/>
  <c r="I2033" i="8"/>
  <c r="E2033" i="8"/>
  <c r="D2033" i="8"/>
  <c r="F2033" i="8" s="1"/>
  <c r="Q2033" i="8" s="1"/>
  <c r="C2033" i="8"/>
  <c r="B2033" i="8"/>
  <c r="I2032" i="8"/>
  <c r="E2032" i="8"/>
  <c r="D2032" i="8"/>
  <c r="F2032" i="8" s="1"/>
  <c r="Q2032" i="8" s="1"/>
  <c r="C2032" i="8"/>
  <c r="B2032" i="8"/>
  <c r="I2031" i="8"/>
  <c r="E2031" i="8"/>
  <c r="D2031" i="8"/>
  <c r="F2031" i="8" s="1"/>
  <c r="Q2031" i="8" s="1"/>
  <c r="C2031" i="8"/>
  <c r="B2031" i="8"/>
  <c r="I2030" i="8"/>
  <c r="E2030" i="8"/>
  <c r="D2030" i="8"/>
  <c r="F2030" i="8" s="1"/>
  <c r="Q2030" i="8" s="1"/>
  <c r="C2030" i="8"/>
  <c r="B2030" i="8"/>
  <c r="I2029" i="8"/>
  <c r="E2029" i="8"/>
  <c r="D2029" i="8"/>
  <c r="F2029" i="8" s="1"/>
  <c r="Q2029" i="8" s="1"/>
  <c r="C2029" i="8"/>
  <c r="B2029" i="8"/>
  <c r="I2028" i="8"/>
  <c r="E2028" i="8"/>
  <c r="D2028" i="8"/>
  <c r="F2028" i="8" s="1"/>
  <c r="Q2028" i="8" s="1"/>
  <c r="C2028" i="8"/>
  <c r="B2028" i="8"/>
  <c r="I2027" i="8"/>
  <c r="E2027" i="8"/>
  <c r="D2027" i="8"/>
  <c r="F2027" i="8" s="1"/>
  <c r="Q2027" i="8" s="1"/>
  <c r="C2027" i="8"/>
  <c r="B2027" i="8"/>
  <c r="I2026" i="8"/>
  <c r="E2026" i="8"/>
  <c r="D2026" i="8"/>
  <c r="F2026" i="8" s="1"/>
  <c r="Q2026" i="8" s="1"/>
  <c r="C2026" i="8"/>
  <c r="B2026" i="8"/>
  <c r="I2025" i="8"/>
  <c r="E2025" i="8"/>
  <c r="D2025" i="8"/>
  <c r="F2025" i="8" s="1"/>
  <c r="Q2025" i="8" s="1"/>
  <c r="C2025" i="8"/>
  <c r="B2025" i="8"/>
  <c r="I2024" i="8"/>
  <c r="E2024" i="8"/>
  <c r="D2024" i="8"/>
  <c r="F2024" i="8" s="1"/>
  <c r="Q2024" i="8" s="1"/>
  <c r="C2024" i="8"/>
  <c r="B2024" i="8"/>
  <c r="I2023" i="8"/>
  <c r="E2023" i="8"/>
  <c r="D2023" i="8"/>
  <c r="F2023" i="8" s="1"/>
  <c r="Q2023" i="8" s="1"/>
  <c r="C2023" i="8"/>
  <c r="B2023" i="8"/>
  <c r="I2022" i="8"/>
  <c r="E2022" i="8"/>
  <c r="D2022" i="8"/>
  <c r="F2022" i="8" s="1"/>
  <c r="Q2022" i="8" s="1"/>
  <c r="C2022" i="8"/>
  <c r="B2022" i="8"/>
  <c r="I2021" i="8"/>
  <c r="E2021" i="8"/>
  <c r="D2021" i="8"/>
  <c r="F2021" i="8" s="1"/>
  <c r="Q2021" i="8" s="1"/>
  <c r="C2021" i="8"/>
  <c r="B2021" i="8"/>
  <c r="I2020" i="8"/>
  <c r="E2020" i="8"/>
  <c r="D2020" i="8"/>
  <c r="F2020" i="8" s="1"/>
  <c r="Q2020" i="8" s="1"/>
  <c r="C2020" i="8"/>
  <c r="B2020" i="8"/>
  <c r="I2019" i="8"/>
  <c r="E2019" i="8"/>
  <c r="D2019" i="8"/>
  <c r="F2019" i="8" s="1"/>
  <c r="Q2019" i="8" s="1"/>
  <c r="C2019" i="8"/>
  <c r="B2019" i="8"/>
  <c r="I2018" i="8"/>
  <c r="E2018" i="8"/>
  <c r="D2018" i="8"/>
  <c r="F2018" i="8" s="1"/>
  <c r="Q2018" i="8" s="1"/>
  <c r="C2018" i="8"/>
  <c r="B2018" i="8"/>
  <c r="I2017" i="8"/>
  <c r="E2017" i="8"/>
  <c r="D2017" i="8"/>
  <c r="F2017" i="8" s="1"/>
  <c r="Q2017" i="8" s="1"/>
  <c r="C2017" i="8"/>
  <c r="B2017" i="8"/>
  <c r="I2016" i="8"/>
  <c r="E2016" i="8"/>
  <c r="D2016" i="8"/>
  <c r="F2016" i="8" s="1"/>
  <c r="Q2016" i="8" s="1"/>
  <c r="C2016" i="8"/>
  <c r="B2016" i="8"/>
  <c r="I2015" i="8"/>
  <c r="E2015" i="8"/>
  <c r="D2015" i="8"/>
  <c r="F2015" i="8" s="1"/>
  <c r="Q2015" i="8" s="1"/>
  <c r="C2015" i="8"/>
  <c r="B2015" i="8"/>
  <c r="I2014" i="8"/>
  <c r="E2014" i="8"/>
  <c r="D2014" i="8"/>
  <c r="F2014" i="8" s="1"/>
  <c r="Q2014" i="8" s="1"/>
  <c r="C2014" i="8"/>
  <c r="B2014" i="8"/>
  <c r="I2013" i="8"/>
  <c r="E2013" i="8"/>
  <c r="D2013" i="8"/>
  <c r="F2013" i="8" s="1"/>
  <c r="Q2013" i="8" s="1"/>
  <c r="C2013" i="8"/>
  <c r="B2013" i="8"/>
  <c r="I2012" i="8"/>
  <c r="E2012" i="8"/>
  <c r="D2012" i="8"/>
  <c r="F2012" i="8" s="1"/>
  <c r="Q2012" i="8" s="1"/>
  <c r="C2012" i="8"/>
  <c r="B2012" i="8"/>
  <c r="I2011" i="8"/>
  <c r="E2011" i="8"/>
  <c r="D2011" i="8"/>
  <c r="F2011" i="8" s="1"/>
  <c r="Q2011" i="8" s="1"/>
  <c r="C2011" i="8"/>
  <c r="B2011" i="8"/>
  <c r="I2010" i="8"/>
  <c r="E2010" i="8"/>
  <c r="D2010" i="8"/>
  <c r="F2010" i="8" s="1"/>
  <c r="Q2010" i="8" s="1"/>
  <c r="C2010" i="8"/>
  <c r="B2010" i="8"/>
  <c r="I2009" i="8"/>
  <c r="E2009" i="8"/>
  <c r="D2009" i="8"/>
  <c r="F2009" i="8" s="1"/>
  <c r="Q2009" i="8" s="1"/>
  <c r="C2009" i="8"/>
  <c r="B2009" i="8"/>
  <c r="I2008" i="8"/>
  <c r="E2008" i="8"/>
  <c r="D2008" i="8"/>
  <c r="F2008" i="8" s="1"/>
  <c r="Q2008" i="8" s="1"/>
  <c r="C2008" i="8"/>
  <c r="B2008" i="8"/>
  <c r="I2007" i="8"/>
  <c r="E2007" i="8"/>
  <c r="D2007" i="8"/>
  <c r="F2007" i="8" s="1"/>
  <c r="Q2007" i="8" s="1"/>
  <c r="C2007" i="8"/>
  <c r="B2007" i="8"/>
  <c r="I2006" i="8"/>
  <c r="E2006" i="8"/>
  <c r="D2006" i="8"/>
  <c r="F2006" i="8" s="1"/>
  <c r="Q2006" i="8" s="1"/>
  <c r="C2006" i="8"/>
  <c r="B2006" i="8"/>
  <c r="I2005" i="8"/>
  <c r="E2005" i="8"/>
  <c r="D2005" i="8"/>
  <c r="F2005" i="8" s="1"/>
  <c r="Q2005" i="8" s="1"/>
  <c r="C2005" i="8"/>
  <c r="B2005" i="8"/>
  <c r="I2004" i="8"/>
  <c r="E2004" i="8"/>
  <c r="D2004" i="8"/>
  <c r="F2004" i="8" s="1"/>
  <c r="Q2004" i="8" s="1"/>
  <c r="C2004" i="8"/>
  <c r="B2004" i="8"/>
  <c r="I2003" i="8"/>
  <c r="E2003" i="8"/>
  <c r="D2003" i="8"/>
  <c r="F2003" i="8" s="1"/>
  <c r="Q2003" i="8" s="1"/>
  <c r="C2003" i="8"/>
  <c r="B2003" i="8"/>
  <c r="I2002" i="8"/>
  <c r="E2002" i="8"/>
  <c r="D2002" i="8"/>
  <c r="F2002" i="8" s="1"/>
  <c r="Q2002" i="8" s="1"/>
  <c r="C2002" i="8"/>
  <c r="B2002" i="8"/>
  <c r="I2001" i="8"/>
  <c r="E2001" i="8"/>
  <c r="D2001" i="8"/>
  <c r="F2001" i="8" s="1"/>
  <c r="Q2001" i="8" s="1"/>
  <c r="C2001" i="8"/>
  <c r="B2001" i="8"/>
  <c r="I2000" i="8"/>
  <c r="E2000" i="8"/>
  <c r="D2000" i="8"/>
  <c r="F2000" i="8" s="1"/>
  <c r="Q2000" i="8" s="1"/>
  <c r="C2000" i="8"/>
  <c r="B2000" i="8"/>
  <c r="I1999" i="8"/>
  <c r="E1999" i="8"/>
  <c r="D1999" i="8"/>
  <c r="F1999" i="8" s="1"/>
  <c r="Q1999" i="8" s="1"/>
  <c r="C1999" i="8"/>
  <c r="B1999" i="8"/>
  <c r="I1998" i="8"/>
  <c r="E1998" i="8"/>
  <c r="D1998" i="8"/>
  <c r="F1998" i="8" s="1"/>
  <c r="Q1998" i="8" s="1"/>
  <c r="C1998" i="8"/>
  <c r="B1998" i="8"/>
  <c r="I1997" i="8"/>
  <c r="E1997" i="8"/>
  <c r="D1997" i="8"/>
  <c r="F1997" i="8" s="1"/>
  <c r="Q1997" i="8" s="1"/>
  <c r="C1997" i="8"/>
  <c r="B1997" i="8"/>
  <c r="I1996" i="8"/>
  <c r="E1996" i="8"/>
  <c r="D1996" i="8"/>
  <c r="F1996" i="8" s="1"/>
  <c r="Q1996" i="8" s="1"/>
  <c r="C1996" i="8"/>
  <c r="B1996" i="8"/>
  <c r="I1995" i="8"/>
  <c r="E1995" i="8"/>
  <c r="D1995" i="8"/>
  <c r="F1995" i="8" s="1"/>
  <c r="Q1995" i="8" s="1"/>
  <c r="C1995" i="8"/>
  <c r="B1995" i="8"/>
  <c r="I1994" i="8"/>
  <c r="E1994" i="8"/>
  <c r="D1994" i="8"/>
  <c r="F1994" i="8" s="1"/>
  <c r="Q1994" i="8" s="1"/>
  <c r="C1994" i="8"/>
  <c r="B1994" i="8"/>
  <c r="I1993" i="8"/>
  <c r="E1993" i="8"/>
  <c r="D1993" i="8"/>
  <c r="F1993" i="8" s="1"/>
  <c r="Q1993" i="8" s="1"/>
  <c r="C1993" i="8"/>
  <c r="B1993" i="8"/>
  <c r="I1992" i="8"/>
  <c r="E1992" i="8"/>
  <c r="D1992" i="8"/>
  <c r="F1992" i="8" s="1"/>
  <c r="Q1992" i="8" s="1"/>
  <c r="C1992" i="8"/>
  <c r="B1992" i="8"/>
  <c r="I1991" i="8"/>
  <c r="E1991" i="8"/>
  <c r="D1991" i="8"/>
  <c r="F1991" i="8" s="1"/>
  <c r="Q1991" i="8" s="1"/>
  <c r="C1991" i="8"/>
  <c r="B1991" i="8"/>
  <c r="I1990" i="8"/>
  <c r="E1990" i="8"/>
  <c r="D1990" i="8"/>
  <c r="F1990" i="8" s="1"/>
  <c r="Q1990" i="8" s="1"/>
  <c r="C1990" i="8"/>
  <c r="B1990" i="8"/>
  <c r="I1989" i="8"/>
  <c r="E1989" i="8"/>
  <c r="D1989" i="8"/>
  <c r="F1989" i="8" s="1"/>
  <c r="Q1989" i="8" s="1"/>
  <c r="C1989" i="8"/>
  <c r="B1989" i="8"/>
  <c r="I1988" i="8"/>
  <c r="E1988" i="8"/>
  <c r="D1988" i="8"/>
  <c r="F1988" i="8" s="1"/>
  <c r="Q1988" i="8" s="1"/>
  <c r="C1988" i="8"/>
  <c r="B1988" i="8"/>
  <c r="I1987" i="8"/>
  <c r="E1987" i="8"/>
  <c r="D1987" i="8"/>
  <c r="F1987" i="8" s="1"/>
  <c r="Q1987" i="8" s="1"/>
  <c r="C1987" i="8"/>
  <c r="B1987" i="8"/>
  <c r="I1986" i="8"/>
  <c r="E1986" i="8"/>
  <c r="D1986" i="8"/>
  <c r="F1986" i="8" s="1"/>
  <c r="Q1986" i="8" s="1"/>
  <c r="C1986" i="8"/>
  <c r="B1986" i="8"/>
  <c r="I1985" i="8"/>
  <c r="E1985" i="8"/>
  <c r="D1985" i="8"/>
  <c r="F1985" i="8" s="1"/>
  <c r="Q1985" i="8" s="1"/>
  <c r="C1985" i="8"/>
  <c r="B1985" i="8"/>
  <c r="I1984" i="8"/>
  <c r="E1984" i="8"/>
  <c r="D1984" i="8"/>
  <c r="F1984" i="8" s="1"/>
  <c r="Q1984" i="8" s="1"/>
  <c r="C1984" i="8"/>
  <c r="B1984" i="8"/>
  <c r="I1983" i="8"/>
  <c r="E1983" i="8"/>
  <c r="D1983" i="8"/>
  <c r="F1983" i="8" s="1"/>
  <c r="Q1983" i="8" s="1"/>
  <c r="C1983" i="8"/>
  <c r="B1983" i="8"/>
  <c r="I1982" i="8"/>
  <c r="E1982" i="8"/>
  <c r="D1982" i="8"/>
  <c r="F1982" i="8" s="1"/>
  <c r="Q1982" i="8" s="1"/>
  <c r="C1982" i="8"/>
  <c r="B1982" i="8"/>
  <c r="I1981" i="8"/>
  <c r="E1981" i="8"/>
  <c r="D1981" i="8"/>
  <c r="F1981" i="8" s="1"/>
  <c r="Q1981" i="8" s="1"/>
  <c r="C1981" i="8"/>
  <c r="B1981" i="8"/>
  <c r="I1980" i="8"/>
  <c r="E1980" i="8"/>
  <c r="D1980" i="8"/>
  <c r="F1980" i="8" s="1"/>
  <c r="Q1980" i="8" s="1"/>
  <c r="C1980" i="8"/>
  <c r="B1980" i="8"/>
  <c r="I1979" i="8"/>
  <c r="E1979" i="8"/>
  <c r="D1979" i="8"/>
  <c r="F1979" i="8" s="1"/>
  <c r="Q1979" i="8" s="1"/>
  <c r="C1979" i="8"/>
  <c r="B1979" i="8"/>
  <c r="I1978" i="8"/>
  <c r="E1978" i="8"/>
  <c r="D1978" i="8"/>
  <c r="F1978" i="8" s="1"/>
  <c r="Q1978" i="8" s="1"/>
  <c r="C1978" i="8"/>
  <c r="B1978" i="8"/>
  <c r="I1977" i="8"/>
  <c r="E1977" i="8"/>
  <c r="D1977" i="8"/>
  <c r="F1977" i="8" s="1"/>
  <c r="Q1977" i="8" s="1"/>
  <c r="C1977" i="8"/>
  <c r="B1977" i="8"/>
  <c r="I1976" i="8"/>
  <c r="E1976" i="8"/>
  <c r="D1976" i="8"/>
  <c r="F1976" i="8" s="1"/>
  <c r="Q1976" i="8" s="1"/>
  <c r="C1976" i="8"/>
  <c r="B1976" i="8"/>
  <c r="I1975" i="8"/>
  <c r="E1975" i="8"/>
  <c r="D1975" i="8"/>
  <c r="F1975" i="8" s="1"/>
  <c r="Q1975" i="8" s="1"/>
  <c r="C1975" i="8"/>
  <c r="B1975" i="8"/>
  <c r="I1974" i="8"/>
  <c r="E1974" i="8"/>
  <c r="D1974" i="8"/>
  <c r="F1974" i="8" s="1"/>
  <c r="Q1974" i="8" s="1"/>
  <c r="C1974" i="8"/>
  <c r="B1974" i="8"/>
  <c r="I1973" i="8"/>
  <c r="E1973" i="8"/>
  <c r="D1973" i="8"/>
  <c r="F1973" i="8" s="1"/>
  <c r="Q1973" i="8" s="1"/>
  <c r="C1973" i="8"/>
  <c r="B1973" i="8"/>
  <c r="I1972" i="8"/>
  <c r="E1972" i="8"/>
  <c r="D1972" i="8"/>
  <c r="F1972" i="8" s="1"/>
  <c r="Q1972" i="8" s="1"/>
  <c r="C1972" i="8"/>
  <c r="B1972" i="8"/>
  <c r="I1971" i="8"/>
  <c r="E1971" i="8"/>
  <c r="D1971" i="8"/>
  <c r="F1971" i="8" s="1"/>
  <c r="Q1971" i="8" s="1"/>
  <c r="C1971" i="8"/>
  <c r="B1971" i="8"/>
  <c r="I1970" i="8"/>
  <c r="E1970" i="8"/>
  <c r="D1970" i="8"/>
  <c r="F1970" i="8" s="1"/>
  <c r="Q1970" i="8" s="1"/>
  <c r="C1970" i="8"/>
  <c r="B1970" i="8"/>
  <c r="I1969" i="8"/>
  <c r="E1969" i="8"/>
  <c r="D1969" i="8"/>
  <c r="F1969" i="8" s="1"/>
  <c r="Q1969" i="8" s="1"/>
  <c r="C1969" i="8"/>
  <c r="B1969" i="8"/>
  <c r="I1968" i="8"/>
  <c r="E1968" i="8"/>
  <c r="D1968" i="8"/>
  <c r="F1968" i="8" s="1"/>
  <c r="Q1968" i="8" s="1"/>
  <c r="C1968" i="8"/>
  <c r="B1968" i="8"/>
  <c r="I1967" i="8"/>
  <c r="E1967" i="8"/>
  <c r="D1967" i="8"/>
  <c r="F1967" i="8" s="1"/>
  <c r="Q1967" i="8" s="1"/>
  <c r="C1967" i="8"/>
  <c r="B1967" i="8"/>
  <c r="I1966" i="8"/>
  <c r="E1966" i="8"/>
  <c r="D1966" i="8"/>
  <c r="F1966" i="8" s="1"/>
  <c r="Q1966" i="8" s="1"/>
  <c r="C1966" i="8"/>
  <c r="B1966" i="8"/>
  <c r="I1965" i="8"/>
  <c r="E1965" i="8"/>
  <c r="D1965" i="8"/>
  <c r="F1965" i="8" s="1"/>
  <c r="Q1965" i="8" s="1"/>
  <c r="C1965" i="8"/>
  <c r="B1965" i="8"/>
  <c r="I1964" i="8"/>
  <c r="E1964" i="8"/>
  <c r="D1964" i="8"/>
  <c r="F1964" i="8" s="1"/>
  <c r="Q1964" i="8" s="1"/>
  <c r="C1964" i="8"/>
  <c r="B1964" i="8"/>
  <c r="I1963" i="8"/>
  <c r="E1963" i="8"/>
  <c r="D1963" i="8"/>
  <c r="F1963" i="8" s="1"/>
  <c r="Q1963" i="8" s="1"/>
  <c r="C1963" i="8"/>
  <c r="B1963" i="8"/>
  <c r="I1962" i="8"/>
  <c r="E1962" i="8"/>
  <c r="D1962" i="8"/>
  <c r="F1962" i="8" s="1"/>
  <c r="Q1962" i="8" s="1"/>
  <c r="C1962" i="8"/>
  <c r="B1962" i="8"/>
  <c r="I1961" i="8"/>
  <c r="E1961" i="8"/>
  <c r="D1961" i="8"/>
  <c r="F1961" i="8" s="1"/>
  <c r="Q1961" i="8" s="1"/>
  <c r="C1961" i="8"/>
  <c r="B1961" i="8"/>
  <c r="I1960" i="8"/>
  <c r="E1960" i="8"/>
  <c r="D1960" i="8"/>
  <c r="F1960" i="8" s="1"/>
  <c r="Q1960" i="8" s="1"/>
  <c r="C1960" i="8"/>
  <c r="B1960" i="8"/>
  <c r="I1959" i="8"/>
  <c r="E1959" i="8"/>
  <c r="D1959" i="8"/>
  <c r="F1959" i="8" s="1"/>
  <c r="Q1959" i="8" s="1"/>
  <c r="C1959" i="8"/>
  <c r="B1959" i="8"/>
  <c r="I1958" i="8"/>
  <c r="E1958" i="8"/>
  <c r="D1958" i="8"/>
  <c r="F1958" i="8" s="1"/>
  <c r="Q1958" i="8" s="1"/>
  <c r="C1958" i="8"/>
  <c r="B1958" i="8"/>
  <c r="I1957" i="8"/>
  <c r="E1957" i="8"/>
  <c r="D1957" i="8"/>
  <c r="F1957" i="8" s="1"/>
  <c r="Q1957" i="8" s="1"/>
  <c r="C1957" i="8"/>
  <c r="B1957" i="8"/>
  <c r="I1956" i="8"/>
  <c r="E1956" i="8"/>
  <c r="D1956" i="8"/>
  <c r="F1956" i="8" s="1"/>
  <c r="Q1956" i="8" s="1"/>
  <c r="C1956" i="8"/>
  <c r="B1956" i="8"/>
  <c r="I1955" i="8"/>
  <c r="E1955" i="8"/>
  <c r="D1955" i="8"/>
  <c r="F1955" i="8" s="1"/>
  <c r="Q1955" i="8" s="1"/>
  <c r="C1955" i="8"/>
  <c r="B1955" i="8"/>
  <c r="I1954" i="8"/>
  <c r="E1954" i="8"/>
  <c r="D1954" i="8"/>
  <c r="F1954" i="8" s="1"/>
  <c r="Q1954" i="8" s="1"/>
  <c r="C1954" i="8"/>
  <c r="B1954" i="8"/>
  <c r="I1953" i="8"/>
  <c r="E1953" i="8"/>
  <c r="D1953" i="8"/>
  <c r="F1953" i="8" s="1"/>
  <c r="Q1953" i="8" s="1"/>
  <c r="C1953" i="8"/>
  <c r="B1953" i="8"/>
  <c r="I1952" i="8"/>
  <c r="E1952" i="8"/>
  <c r="D1952" i="8"/>
  <c r="F1952" i="8" s="1"/>
  <c r="Q1952" i="8" s="1"/>
  <c r="C1952" i="8"/>
  <c r="B1952" i="8"/>
  <c r="I1951" i="8"/>
  <c r="E1951" i="8"/>
  <c r="D1951" i="8"/>
  <c r="F1951" i="8" s="1"/>
  <c r="Q1951" i="8" s="1"/>
  <c r="C1951" i="8"/>
  <c r="B1951" i="8"/>
  <c r="I1950" i="8"/>
  <c r="E1950" i="8"/>
  <c r="D1950" i="8"/>
  <c r="F1950" i="8" s="1"/>
  <c r="Q1950" i="8" s="1"/>
  <c r="C1950" i="8"/>
  <c r="B1950" i="8"/>
  <c r="I1949" i="8"/>
  <c r="E1949" i="8"/>
  <c r="D1949" i="8"/>
  <c r="F1949" i="8" s="1"/>
  <c r="Q1949" i="8" s="1"/>
  <c r="C1949" i="8"/>
  <c r="B1949" i="8"/>
  <c r="I1948" i="8"/>
  <c r="E1948" i="8"/>
  <c r="D1948" i="8"/>
  <c r="F1948" i="8" s="1"/>
  <c r="Q1948" i="8" s="1"/>
  <c r="C1948" i="8"/>
  <c r="B1948" i="8"/>
  <c r="I1947" i="8"/>
  <c r="E1947" i="8"/>
  <c r="D1947" i="8"/>
  <c r="F1947" i="8" s="1"/>
  <c r="Q1947" i="8" s="1"/>
  <c r="C1947" i="8"/>
  <c r="B1947" i="8"/>
  <c r="I1946" i="8"/>
  <c r="E1946" i="8"/>
  <c r="D1946" i="8"/>
  <c r="F1946" i="8" s="1"/>
  <c r="Q1946" i="8" s="1"/>
  <c r="C1946" i="8"/>
  <c r="B1946" i="8"/>
  <c r="I1945" i="8"/>
  <c r="E1945" i="8"/>
  <c r="D1945" i="8"/>
  <c r="F1945" i="8" s="1"/>
  <c r="Q1945" i="8" s="1"/>
  <c r="C1945" i="8"/>
  <c r="B1945" i="8"/>
  <c r="I1944" i="8"/>
  <c r="E1944" i="8"/>
  <c r="D1944" i="8"/>
  <c r="F1944" i="8" s="1"/>
  <c r="Q1944" i="8" s="1"/>
  <c r="C1944" i="8"/>
  <c r="B1944" i="8"/>
  <c r="I1943" i="8"/>
  <c r="E1943" i="8"/>
  <c r="D1943" i="8"/>
  <c r="F1943" i="8" s="1"/>
  <c r="Q1943" i="8" s="1"/>
  <c r="C1943" i="8"/>
  <c r="B1943" i="8"/>
  <c r="I1942" i="8"/>
  <c r="E1942" i="8"/>
  <c r="D1942" i="8"/>
  <c r="F1942" i="8" s="1"/>
  <c r="Q1942" i="8" s="1"/>
  <c r="C1942" i="8"/>
  <c r="B1942" i="8"/>
  <c r="I1941" i="8"/>
  <c r="E1941" i="8"/>
  <c r="D1941" i="8"/>
  <c r="F1941" i="8" s="1"/>
  <c r="Q1941" i="8" s="1"/>
  <c r="C1941" i="8"/>
  <c r="B1941" i="8"/>
  <c r="I1940" i="8"/>
  <c r="E1940" i="8"/>
  <c r="D1940" i="8"/>
  <c r="F1940" i="8" s="1"/>
  <c r="Q1940" i="8" s="1"/>
  <c r="C1940" i="8"/>
  <c r="B1940" i="8"/>
  <c r="I1939" i="8"/>
  <c r="E1939" i="8"/>
  <c r="D1939" i="8"/>
  <c r="F1939" i="8" s="1"/>
  <c r="Q1939" i="8" s="1"/>
  <c r="C1939" i="8"/>
  <c r="B1939" i="8"/>
  <c r="I1938" i="8"/>
  <c r="E1938" i="8"/>
  <c r="D1938" i="8"/>
  <c r="F1938" i="8" s="1"/>
  <c r="Q1938" i="8" s="1"/>
  <c r="C1938" i="8"/>
  <c r="B1938" i="8"/>
  <c r="I1937" i="8"/>
  <c r="E1937" i="8"/>
  <c r="D1937" i="8"/>
  <c r="F1937" i="8" s="1"/>
  <c r="Q1937" i="8" s="1"/>
  <c r="C1937" i="8"/>
  <c r="B1937" i="8"/>
  <c r="I1936" i="8"/>
  <c r="E1936" i="8"/>
  <c r="D1936" i="8"/>
  <c r="F1936" i="8" s="1"/>
  <c r="Q1936" i="8" s="1"/>
  <c r="C1936" i="8"/>
  <c r="B1936" i="8"/>
  <c r="I1935" i="8"/>
  <c r="E1935" i="8"/>
  <c r="D1935" i="8"/>
  <c r="F1935" i="8" s="1"/>
  <c r="Q1935" i="8" s="1"/>
  <c r="C1935" i="8"/>
  <c r="B1935" i="8"/>
  <c r="I1934" i="8"/>
  <c r="E1934" i="8"/>
  <c r="D1934" i="8"/>
  <c r="F1934" i="8" s="1"/>
  <c r="Q1934" i="8" s="1"/>
  <c r="C1934" i="8"/>
  <c r="B1934" i="8"/>
  <c r="I1933" i="8"/>
  <c r="E1933" i="8"/>
  <c r="D1933" i="8"/>
  <c r="F1933" i="8" s="1"/>
  <c r="Q1933" i="8" s="1"/>
  <c r="C1933" i="8"/>
  <c r="B1933" i="8"/>
  <c r="I1932" i="8"/>
  <c r="E1932" i="8"/>
  <c r="D1932" i="8"/>
  <c r="F1932" i="8" s="1"/>
  <c r="Q1932" i="8" s="1"/>
  <c r="C1932" i="8"/>
  <c r="B1932" i="8"/>
  <c r="I1931" i="8"/>
  <c r="E1931" i="8"/>
  <c r="D1931" i="8"/>
  <c r="F1931" i="8" s="1"/>
  <c r="Q1931" i="8" s="1"/>
  <c r="C1931" i="8"/>
  <c r="B1931" i="8"/>
  <c r="I1930" i="8"/>
  <c r="E1930" i="8"/>
  <c r="D1930" i="8"/>
  <c r="F1930" i="8" s="1"/>
  <c r="Q1930" i="8" s="1"/>
  <c r="C1930" i="8"/>
  <c r="B1930" i="8"/>
  <c r="I1929" i="8"/>
  <c r="E1929" i="8"/>
  <c r="D1929" i="8"/>
  <c r="F1929" i="8" s="1"/>
  <c r="Q1929" i="8" s="1"/>
  <c r="C1929" i="8"/>
  <c r="B1929" i="8"/>
  <c r="I1928" i="8"/>
  <c r="E1928" i="8"/>
  <c r="D1928" i="8"/>
  <c r="F1928" i="8" s="1"/>
  <c r="Q1928" i="8" s="1"/>
  <c r="C1928" i="8"/>
  <c r="B1928" i="8"/>
  <c r="I1927" i="8"/>
  <c r="E1927" i="8"/>
  <c r="D1927" i="8"/>
  <c r="F1927" i="8" s="1"/>
  <c r="Q1927" i="8" s="1"/>
  <c r="C1927" i="8"/>
  <c r="B1927" i="8"/>
  <c r="I1926" i="8"/>
  <c r="E1926" i="8"/>
  <c r="D1926" i="8"/>
  <c r="F1926" i="8" s="1"/>
  <c r="Q1926" i="8" s="1"/>
  <c r="C1926" i="8"/>
  <c r="B1926" i="8"/>
  <c r="I1925" i="8"/>
  <c r="E1925" i="8"/>
  <c r="D1925" i="8"/>
  <c r="F1925" i="8" s="1"/>
  <c r="Q1925" i="8" s="1"/>
  <c r="C1925" i="8"/>
  <c r="B1925" i="8"/>
  <c r="I1924" i="8"/>
  <c r="E1924" i="8"/>
  <c r="D1924" i="8"/>
  <c r="F1924" i="8" s="1"/>
  <c r="Q1924" i="8" s="1"/>
  <c r="C1924" i="8"/>
  <c r="B1924" i="8"/>
  <c r="I1923" i="8"/>
  <c r="E1923" i="8"/>
  <c r="D1923" i="8"/>
  <c r="F1923" i="8" s="1"/>
  <c r="Q1923" i="8" s="1"/>
  <c r="C1923" i="8"/>
  <c r="B1923" i="8"/>
  <c r="I1922" i="8"/>
  <c r="E1922" i="8"/>
  <c r="D1922" i="8"/>
  <c r="F1922" i="8" s="1"/>
  <c r="Q1922" i="8" s="1"/>
  <c r="C1922" i="8"/>
  <c r="B1922" i="8"/>
  <c r="I1921" i="8"/>
  <c r="E1921" i="8"/>
  <c r="D1921" i="8"/>
  <c r="F1921" i="8" s="1"/>
  <c r="Q1921" i="8" s="1"/>
  <c r="C1921" i="8"/>
  <c r="B1921" i="8"/>
  <c r="I1920" i="8"/>
  <c r="E1920" i="8"/>
  <c r="D1920" i="8"/>
  <c r="F1920" i="8" s="1"/>
  <c r="Q1920" i="8" s="1"/>
  <c r="C1920" i="8"/>
  <c r="B1920" i="8"/>
  <c r="I1919" i="8"/>
  <c r="E1919" i="8"/>
  <c r="D1919" i="8"/>
  <c r="F1919" i="8" s="1"/>
  <c r="Q1919" i="8" s="1"/>
  <c r="C1919" i="8"/>
  <c r="B1919" i="8"/>
  <c r="I1918" i="8"/>
  <c r="E1918" i="8"/>
  <c r="D1918" i="8"/>
  <c r="F1918" i="8" s="1"/>
  <c r="Q1918" i="8" s="1"/>
  <c r="C1918" i="8"/>
  <c r="B1918" i="8"/>
  <c r="I1917" i="8"/>
  <c r="E1917" i="8"/>
  <c r="D1917" i="8"/>
  <c r="F1917" i="8" s="1"/>
  <c r="Q1917" i="8" s="1"/>
  <c r="C1917" i="8"/>
  <c r="B1917" i="8"/>
  <c r="I1916" i="8"/>
  <c r="E1916" i="8"/>
  <c r="D1916" i="8"/>
  <c r="F1916" i="8" s="1"/>
  <c r="Q1916" i="8" s="1"/>
  <c r="C1916" i="8"/>
  <c r="B1916" i="8"/>
  <c r="I1915" i="8"/>
  <c r="E1915" i="8"/>
  <c r="D1915" i="8"/>
  <c r="F1915" i="8" s="1"/>
  <c r="Q1915" i="8" s="1"/>
  <c r="C1915" i="8"/>
  <c r="B1915" i="8"/>
  <c r="I1914" i="8"/>
  <c r="E1914" i="8"/>
  <c r="D1914" i="8"/>
  <c r="F1914" i="8" s="1"/>
  <c r="Q1914" i="8" s="1"/>
  <c r="C1914" i="8"/>
  <c r="B1914" i="8"/>
  <c r="I1913" i="8"/>
  <c r="E1913" i="8"/>
  <c r="D1913" i="8"/>
  <c r="F1913" i="8" s="1"/>
  <c r="Q1913" i="8" s="1"/>
  <c r="C1913" i="8"/>
  <c r="B1913" i="8"/>
  <c r="I1912" i="8"/>
  <c r="E1912" i="8"/>
  <c r="D1912" i="8"/>
  <c r="F1912" i="8" s="1"/>
  <c r="Q1912" i="8" s="1"/>
  <c r="C1912" i="8"/>
  <c r="B1912" i="8"/>
  <c r="I1911" i="8"/>
  <c r="E1911" i="8"/>
  <c r="D1911" i="8"/>
  <c r="F1911" i="8" s="1"/>
  <c r="Q1911" i="8" s="1"/>
  <c r="C1911" i="8"/>
  <c r="B1911" i="8"/>
  <c r="I1910" i="8"/>
  <c r="E1910" i="8"/>
  <c r="D1910" i="8"/>
  <c r="F1910" i="8" s="1"/>
  <c r="Q1910" i="8" s="1"/>
  <c r="C1910" i="8"/>
  <c r="B1910" i="8"/>
  <c r="I1909" i="8"/>
  <c r="E1909" i="8"/>
  <c r="D1909" i="8"/>
  <c r="F1909" i="8" s="1"/>
  <c r="Q1909" i="8" s="1"/>
  <c r="C1909" i="8"/>
  <c r="B1909" i="8"/>
  <c r="I1908" i="8"/>
  <c r="E1908" i="8"/>
  <c r="D1908" i="8"/>
  <c r="F1908" i="8" s="1"/>
  <c r="Q1908" i="8" s="1"/>
  <c r="C1908" i="8"/>
  <c r="B1908" i="8"/>
  <c r="I1907" i="8"/>
  <c r="E1907" i="8"/>
  <c r="D1907" i="8"/>
  <c r="F1907" i="8" s="1"/>
  <c r="Q1907" i="8" s="1"/>
  <c r="C1907" i="8"/>
  <c r="B1907" i="8"/>
  <c r="I1906" i="8"/>
  <c r="E1906" i="8"/>
  <c r="D1906" i="8"/>
  <c r="F1906" i="8" s="1"/>
  <c r="Q1906" i="8" s="1"/>
  <c r="C1906" i="8"/>
  <c r="B1906" i="8"/>
  <c r="I1905" i="8"/>
  <c r="E1905" i="8"/>
  <c r="D1905" i="8"/>
  <c r="F1905" i="8" s="1"/>
  <c r="Q1905" i="8" s="1"/>
  <c r="C1905" i="8"/>
  <c r="B1905" i="8"/>
  <c r="I1904" i="8"/>
  <c r="E1904" i="8"/>
  <c r="D1904" i="8"/>
  <c r="F1904" i="8" s="1"/>
  <c r="Q1904" i="8" s="1"/>
  <c r="C1904" i="8"/>
  <c r="B1904" i="8"/>
  <c r="I1903" i="8"/>
  <c r="E1903" i="8"/>
  <c r="D1903" i="8"/>
  <c r="F1903" i="8" s="1"/>
  <c r="Q1903" i="8" s="1"/>
  <c r="C1903" i="8"/>
  <c r="B1903" i="8"/>
  <c r="I1902" i="8"/>
  <c r="E1902" i="8"/>
  <c r="D1902" i="8"/>
  <c r="F1902" i="8" s="1"/>
  <c r="Q1902" i="8" s="1"/>
  <c r="C1902" i="8"/>
  <c r="B1902" i="8"/>
  <c r="I1901" i="8"/>
  <c r="E1901" i="8"/>
  <c r="D1901" i="8"/>
  <c r="F1901" i="8" s="1"/>
  <c r="Q1901" i="8" s="1"/>
  <c r="C1901" i="8"/>
  <c r="B1901" i="8"/>
  <c r="I1900" i="8"/>
  <c r="E1900" i="8"/>
  <c r="D1900" i="8"/>
  <c r="F1900" i="8" s="1"/>
  <c r="Q1900" i="8" s="1"/>
  <c r="C1900" i="8"/>
  <c r="B1900" i="8"/>
  <c r="I1899" i="8"/>
  <c r="E1899" i="8"/>
  <c r="D1899" i="8"/>
  <c r="F1899" i="8" s="1"/>
  <c r="Q1899" i="8" s="1"/>
  <c r="C1899" i="8"/>
  <c r="B1899" i="8"/>
  <c r="I1898" i="8"/>
  <c r="E1898" i="8"/>
  <c r="D1898" i="8"/>
  <c r="F1898" i="8" s="1"/>
  <c r="Q1898" i="8" s="1"/>
  <c r="C1898" i="8"/>
  <c r="B1898" i="8"/>
  <c r="I1897" i="8"/>
  <c r="E1897" i="8"/>
  <c r="D1897" i="8"/>
  <c r="F1897" i="8" s="1"/>
  <c r="Q1897" i="8" s="1"/>
  <c r="C1897" i="8"/>
  <c r="B1897" i="8"/>
  <c r="I1896" i="8"/>
  <c r="E1896" i="8"/>
  <c r="D1896" i="8"/>
  <c r="F1896" i="8" s="1"/>
  <c r="Q1896" i="8" s="1"/>
  <c r="C1896" i="8"/>
  <c r="B1896" i="8"/>
  <c r="I1895" i="8"/>
  <c r="E1895" i="8"/>
  <c r="D1895" i="8"/>
  <c r="F1895" i="8" s="1"/>
  <c r="Q1895" i="8" s="1"/>
  <c r="C1895" i="8"/>
  <c r="B1895" i="8"/>
  <c r="I1894" i="8"/>
  <c r="E1894" i="8"/>
  <c r="D1894" i="8"/>
  <c r="F1894" i="8" s="1"/>
  <c r="Q1894" i="8" s="1"/>
  <c r="C1894" i="8"/>
  <c r="B1894" i="8"/>
  <c r="I1893" i="8"/>
  <c r="E1893" i="8"/>
  <c r="D1893" i="8"/>
  <c r="F1893" i="8" s="1"/>
  <c r="Q1893" i="8" s="1"/>
  <c r="C1893" i="8"/>
  <c r="B1893" i="8"/>
  <c r="I1892" i="8"/>
  <c r="E1892" i="8"/>
  <c r="D1892" i="8"/>
  <c r="F1892" i="8" s="1"/>
  <c r="Q1892" i="8" s="1"/>
  <c r="C1892" i="8"/>
  <c r="B1892" i="8"/>
  <c r="I1891" i="8"/>
  <c r="E1891" i="8"/>
  <c r="D1891" i="8"/>
  <c r="F1891" i="8" s="1"/>
  <c r="Q1891" i="8" s="1"/>
  <c r="C1891" i="8"/>
  <c r="B1891" i="8"/>
  <c r="I1890" i="8"/>
  <c r="E1890" i="8"/>
  <c r="D1890" i="8"/>
  <c r="F1890" i="8" s="1"/>
  <c r="Q1890" i="8" s="1"/>
  <c r="C1890" i="8"/>
  <c r="B1890" i="8"/>
  <c r="I1889" i="8"/>
  <c r="E1889" i="8"/>
  <c r="D1889" i="8"/>
  <c r="F1889" i="8" s="1"/>
  <c r="Q1889" i="8" s="1"/>
  <c r="C1889" i="8"/>
  <c r="B1889" i="8"/>
  <c r="I1888" i="8"/>
  <c r="E1888" i="8"/>
  <c r="D1888" i="8"/>
  <c r="F1888" i="8" s="1"/>
  <c r="Q1888" i="8" s="1"/>
  <c r="C1888" i="8"/>
  <c r="B1888" i="8"/>
  <c r="I1887" i="8"/>
  <c r="E1887" i="8"/>
  <c r="D1887" i="8"/>
  <c r="F1887" i="8" s="1"/>
  <c r="Q1887" i="8" s="1"/>
  <c r="C1887" i="8"/>
  <c r="B1887" i="8"/>
  <c r="I1886" i="8"/>
  <c r="E1886" i="8"/>
  <c r="D1886" i="8"/>
  <c r="F1886" i="8" s="1"/>
  <c r="Q1886" i="8" s="1"/>
  <c r="C1886" i="8"/>
  <c r="B1886" i="8"/>
  <c r="I1885" i="8"/>
  <c r="E1885" i="8"/>
  <c r="D1885" i="8"/>
  <c r="F1885" i="8" s="1"/>
  <c r="Q1885" i="8" s="1"/>
  <c r="C1885" i="8"/>
  <c r="B1885" i="8"/>
  <c r="I1884" i="8"/>
  <c r="E1884" i="8"/>
  <c r="D1884" i="8"/>
  <c r="F1884" i="8" s="1"/>
  <c r="Q1884" i="8" s="1"/>
  <c r="C1884" i="8"/>
  <c r="B1884" i="8"/>
  <c r="I1883" i="8"/>
  <c r="E1883" i="8"/>
  <c r="D1883" i="8"/>
  <c r="F1883" i="8" s="1"/>
  <c r="Q1883" i="8" s="1"/>
  <c r="C1883" i="8"/>
  <c r="B1883" i="8"/>
  <c r="I1882" i="8"/>
  <c r="E1882" i="8"/>
  <c r="D1882" i="8"/>
  <c r="F1882" i="8" s="1"/>
  <c r="Q1882" i="8" s="1"/>
  <c r="C1882" i="8"/>
  <c r="B1882" i="8"/>
  <c r="I1881" i="8"/>
  <c r="E1881" i="8"/>
  <c r="D1881" i="8"/>
  <c r="F1881" i="8" s="1"/>
  <c r="Q1881" i="8" s="1"/>
  <c r="C1881" i="8"/>
  <c r="B1881" i="8"/>
  <c r="I1880" i="8"/>
  <c r="E1880" i="8"/>
  <c r="D1880" i="8"/>
  <c r="F1880" i="8" s="1"/>
  <c r="Q1880" i="8" s="1"/>
  <c r="C1880" i="8"/>
  <c r="B1880" i="8"/>
  <c r="I1879" i="8"/>
  <c r="E1879" i="8"/>
  <c r="D1879" i="8"/>
  <c r="F1879" i="8" s="1"/>
  <c r="Q1879" i="8" s="1"/>
  <c r="C1879" i="8"/>
  <c r="B1879" i="8"/>
  <c r="I1878" i="8"/>
  <c r="E1878" i="8"/>
  <c r="D1878" i="8"/>
  <c r="F1878" i="8" s="1"/>
  <c r="Q1878" i="8" s="1"/>
  <c r="C1878" i="8"/>
  <c r="B1878" i="8"/>
  <c r="I1877" i="8"/>
  <c r="E1877" i="8"/>
  <c r="D1877" i="8"/>
  <c r="F1877" i="8" s="1"/>
  <c r="Q1877" i="8" s="1"/>
  <c r="C1877" i="8"/>
  <c r="B1877" i="8"/>
  <c r="I1876" i="8"/>
  <c r="E1876" i="8"/>
  <c r="D1876" i="8"/>
  <c r="F1876" i="8" s="1"/>
  <c r="Q1876" i="8" s="1"/>
  <c r="C1876" i="8"/>
  <c r="B1876" i="8"/>
  <c r="I1875" i="8"/>
  <c r="E1875" i="8"/>
  <c r="D1875" i="8"/>
  <c r="F1875" i="8" s="1"/>
  <c r="Q1875" i="8" s="1"/>
  <c r="C1875" i="8"/>
  <c r="B1875" i="8"/>
  <c r="I1874" i="8"/>
  <c r="E1874" i="8"/>
  <c r="D1874" i="8"/>
  <c r="F1874" i="8" s="1"/>
  <c r="Q1874" i="8" s="1"/>
  <c r="C1874" i="8"/>
  <c r="B1874" i="8"/>
  <c r="I1873" i="8"/>
  <c r="E1873" i="8"/>
  <c r="D1873" i="8"/>
  <c r="F1873" i="8" s="1"/>
  <c r="Q1873" i="8" s="1"/>
  <c r="C1873" i="8"/>
  <c r="B1873" i="8"/>
  <c r="I1872" i="8"/>
  <c r="E1872" i="8"/>
  <c r="D1872" i="8"/>
  <c r="F1872" i="8" s="1"/>
  <c r="Q1872" i="8" s="1"/>
  <c r="C1872" i="8"/>
  <c r="B1872" i="8"/>
  <c r="I1871" i="8"/>
  <c r="E1871" i="8"/>
  <c r="D1871" i="8"/>
  <c r="F1871" i="8" s="1"/>
  <c r="Q1871" i="8" s="1"/>
  <c r="C1871" i="8"/>
  <c r="B1871" i="8"/>
  <c r="I1870" i="8"/>
  <c r="E1870" i="8"/>
  <c r="D1870" i="8"/>
  <c r="F1870" i="8" s="1"/>
  <c r="Q1870" i="8" s="1"/>
  <c r="C1870" i="8"/>
  <c r="B1870" i="8"/>
  <c r="I1869" i="8"/>
  <c r="E1869" i="8"/>
  <c r="D1869" i="8"/>
  <c r="F1869" i="8" s="1"/>
  <c r="Q1869" i="8" s="1"/>
  <c r="C1869" i="8"/>
  <c r="B1869" i="8"/>
  <c r="I1868" i="8"/>
  <c r="E1868" i="8"/>
  <c r="D1868" i="8"/>
  <c r="F1868" i="8" s="1"/>
  <c r="Q1868" i="8" s="1"/>
  <c r="C1868" i="8"/>
  <c r="B1868" i="8"/>
  <c r="I1867" i="8"/>
  <c r="E1867" i="8"/>
  <c r="D1867" i="8"/>
  <c r="F1867" i="8" s="1"/>
  <c r="Q1867" i="8" s="1"/>
  <c r="C1867" i="8"/>
  <c r="B1867" i="8"/>
  <c r="I1866" i="8"/>
  <c r="E1866" i="8"/>
  <c r="D1866" i="8"/>
  <c r="F1866" i="8" s="1"/>
  <c r="Q1866" i="8" s="1"/>
  <c r="C1866" i="8"/>
  <c r="B1866" i="8"/>
  <c r="I1865" i="8"/>
  <c r="E1865" i="8"/>
  <c r="D1865" i="8"/>
  <c r="F1865" i="8" s="1"/>
  <c r="Q1865" i="8" s="1"/>
  <c r="C1865" i="8"/>
  <c r="B1865" i="8"/>
  <c r="I1864" i="8"/>
  <c r="E1864" i="8"/>
  <c r="D1864" i="8"/>
  <c r="F1864" i="8" s="1"/>
  <c r="Q1864" i="8" s="1"/>
  <c r="C1864" i="8"/>
  <c r="B1864" i="8"/>
  <c r="I1863" i="8"/>
  <c r="E1863" i="8"/>
  <c r="D1863" i="8"/>
  <c r="F1863" i="8" s="1"/>
  <c r="Q1863" i="8" s="1"/>
  <c r="C1863" i="8"/>
  <c r="B1863" i="8"/>
  <c r="I1862" i="8"/>
  <c r="E1862" i="8"/>
  <c r="D1862" i="8"/>
  <c r="F1862" i="8" s="1"/>
  <c r="Q1862" i="8" s="1"/>
  <c r="C1862" i="8"/>
  <c r="B1862" i="8"/>
  <c r="I1861" i="8"/>
  <c r="E1861" i="8"/>
  <c r="D1861" i="8"/>
  <c r="F1861" i="8" s="1"/>
  <c r="Q1861" i="8" s="1"/>
  <c r="C1861" i="8"/>
  <c r="B1861" i="8"/>
  <c r="I1860" i="8"/>
  <c r="E1860" i="8"/>
  <c r="D1860" i="8"/>
  <c r="F1860" i="8" s="1"/>
  <c r="Q1860" i="8" s="1"/>
  <c r="C1860" i="8"/>
  <c r="B1860" i="8"/>
  <c r="I1859" i="8"/>
  <c r="E1859" i="8"/>
  <c r="D1859" i="8"/>
  <c r="F1859" i="8" s="1"/>
  <c r="Q1859" i="8" s="1"/>
  <c r="C1859" i="8"/>
  <c r="B1859" i="8"/>
  <c r="I1858" i="8"/>
  <c r="E1858" i="8"/>
  <c r="D1858" i="8"/>
  <c r="F1858" i="8" s="1"/>
  <c r="Q1858" i="8" s="1"/>
  <c r="C1858" i="8"/>
  <c r="B1858" i="8"/>
  <c r="I1857" i="8"/>
  <c r="E1857" i="8"/>
  <c r="D1857" i="8"/>
  <c r="F1857" i="8" s="1"/>
  <c r="Q1857" i="8" s="1"/>
  <c r="C1857" i="8"/>
  <c r="B1857" i="8"/>
  <c r="I1856" i="8"/>
  <c r="E1856" i="8"/>
  <c r="D1856" i="8"/>
  <c r="F1856" i="8" s="1"/>
  <c r="Q1856" i="8" s="1"/>
  <c r="C1856" i="8"/>
  <c r="B1856" i="8"/>
  <c r="I1855" i="8"/>
  <c r="E1855" i="8"/>
  <c r="D1855" i="8"/>
  <c r="F1855" i="8" s="1"/>
  <c r="Q1855" i="8" s="1"/>
  <c r="C1855" i="8"/>
  <c r="B1855" i="8"/>
  <c r="I1854" i="8"/>
  <c r="E1854" i="8"/>
  <c r="D1854" i="8"/>
  <c r="F1854" i="8" s="1"/>
  <c r="Q1854" i="8" s="1"/>
  <c r="C1854" i="8"/>
  <c r="B1854" i="8"/>
  <c r="I1853" i="8"/>
  <c r="E1853" i="8"/>
  <c r="D1853" i="8"/>
  <c r="F1853" i="8" s="1"/>
  <c r="Q1853" i="8" s="1"/>
  <c r="C1853" i="8"/>
  <c r="B1853" i="8"/>
  <c r="I1852" i="8"/>
  <c r="E1852" i="8"/>
  <c r="D1852" i="8"/>
  <c r="F1852" i="8" s="1"/>
  <c r="Q1852" i="8" s="1"/>
  <c r="C1852" i="8"/>
  <c r="B1852" i="8"/>
  <c r="I1851" i="8"/>
  <c r="E1851" i="8"/>
  <c r="D1851" i="8"/>
  <c r="F1851" i="8" s="1"/>
  <c r="Q1851" i="8" s="1"/>
  <c r="C1851" i="8"/>
  <c r="B1851" i="8"/>
  <c r="I1850" i="8"/>
  <c r="E1850" i="8"/>
  <c r="D1850" i="8"/>
  <c r="F1850" i="8" s="1"/>
  <c r="Q1850" i="8" s="1"/>
  <c r="C1850" i="8"/>
  <c r="B1850" i="8"/>
  <c r="I1849" i="8"/>
  <c r="E1849" i="8"/>
  <c r="D1849" i="8"/>
  <c r="F1849" i="8" s="1"/>
  <c r="Q1849" i="8" s="1"/>
  <c r="C1849" i="8"/>
  <c r="B1849" i="8"/>
  <c r="I1848" i="8"/>
  <c r="E1848" i="8"/>
  <c r="D1848" i="8"/>
  <c r="F1848" i="8" s="1"/>
  <c r="Q1848" i="8" s="1"/>
  <c r="C1848" i="8"/>
  <c r="B1848" i="8"/>
  <c r="I1847" i="8"/>
  <c r="E1847" i="8"/>
  <c r="D1847" i="8"/>
  <c r="F1847" i="8" s="1"/>
  <c r="Q1847" i="8" s="1"/>
  <c r="C1847" i="8"/>
  <c r="B1847" i="8"/>
  <c r="I1846" i="8"/>
  <c r="E1846" i="8"/>
  <c r="D1846" i="8"/>
  <c r="F1846" i="8" s="1"/>
  <c r="Q1846" i="8" s="1"/>
  <c r="C1846" i="8"/>
  <c r="B1846" i="8"/>
  <c r="I1845" i="8"/>
  <c r="E1845" i="8"/>
  <c r="D1845" i="8"/>
  <c r="F1845" i="8" s="1"/>
  <c r="Q1845" i="8" s="1"/>
  <c r="C1845" i="8"/>
  <c r="B1845" i="8"/>
  <c r="I1844" i="8"/>
  <c r="E1844" i="8"/>
  <c r="D1844" i="8"/>
  <c r="F1844" i="8" s="1"/>
  <c r="Q1844" i="8" s="1"/>
  <c r="C1844" i="8"/>
  <c r="B1844" i="8"/>
  <c r="I1843" i="8"/>
  <c r="E1843" i="8"/>
  <c r="D1843" i="8"/>
  <c r="F1843" i="8" s="1"/>
  <c r="Q1843" i="8" s="1"/>
  <c r="C1843" i="8"/>
  <c r="B1843" i="8"/>
  <c r="I1842" i="8"/>
  <c r="E1842" i="8"/>
  <c r="D1842" i="8"/>
  <c r="F1842" i="8" s="1"/>
  <c r="Q1842" i="8" s="1"/>
  <c r="C1842" i="8"/>
  <c r="B1842" i="8"/>
  <c r="I1841" i="8"/>
  <c r="E1841" i="8"/>
  <c r="D1841" i="8"/>
  <c r="F1841" i="8" s="1"/>
  <c r="Q1841" i="8" s="1"/>
  <c r="C1841" i="8"/>
  <c r="B1841" i="8"/>
  <c r="I1840" i="8"/>
  <c r="E1840" i="8"/>
  <c r="D1840" i="8"/>
  <c r="F1840" i="8" s="1"/>
  <c r="Q1840" i="8" s="1"/>
  <c r="C1840" i="8"/>
  <c r="B1840" i="8"/>
  <c r="I1839" i="8"/>
  <c r="E1839" i="8"/>
  <c r="D1839" i="8"/>
  <c r="F1839" i="8" s="1"/>
  <c r="Q1839" i="8" s="1"/>
  <c r="C1839" i="8"/>
  <c r="B1839" i="8"/>
  <c r="I1838" i="8"/>
  <c r="E1838" i="8"/>
  <c r="D1838" i="8"/>
  <c r="F1838" i="8" s="1"/>
  <c r="Q1838" i="8" s="1"/>
  <c r="C1838" i="8"/>
  <c r="B1838" i="8"/>
  <c r="I1837" i="8"/>
  <c r="E1837" i="8"/>
  <c r="D1837" i="8"/>
  <c r="F1837" i="8" s="1"/>
  <c r="Q1837" i="8" s="1"/>
  <c r="C1837" i="8"/>
  <c r="B1837" i="8"/>
  <c r="I1836" i="8"/>
  <c r="E1836" i="8"/>
  <c r="D1836" i="8"/>
  <c r="F1836" i="8" s="1"/>
  <c r="Q1836" i="8" s="1"/>
  <c r="C1836" i="8"/>
  <c r="B1836" i="8"/>
  <c r="I1835" i="8"/>
  <c r="E1835" i="8"/>
  <c r="D1835" i="8"/>
  <c r="F1835" i="8" s="1"/>
  <c r="Q1835" i="8" s="1"/>
  <c r="C1835" i="8"/>
  <c r="B1835" i="8"/>
  <c r="I1834" i="8"/>
  <c r="E1834" i="8"/>
  <c r="D1834" i="8"/>
  <c r="F1834" i="8" s="1"/>
  <c r="Q1834" i="8" s="1"/>
  <c r="C1834" i="8"/>
  <c r="B1834" i="8"/>
  <c r="I1833" i="8"/>
  <c r="E1833" i="8"/>
  <c r="D1833" i="8"/>
  <c r="F1833" i="8" s="1"/>
  <c r="Q1833" i="8" s="1"/>
  <c r="C1833" i="8"/>
  <c r="B1833" i="8"/>
  <c r="I1832" i="8"/>
  <c r="E1832" i="8"/>
  <c r="D1832" i="8"/>
  <c r="F1832" i="8" s="1"/>
  <c r="Q1832" i="8" s="1"/>
  <c r="C1832" i="8"/>
  <c r="B1832" i="8"/>
  <c r="I1831" i="8"/>
  <c r="E1831" i="8"/>
  <c r="D1831" i="8"/>
  <c r="F1831" i="8" s="1"/>
  <c r="Q1831" i="8" s="1"/>
  <c r="C1831" i="8"/>
  <c r="B1831" i="8"/>
  <c r="I1830" i="8"/>
  <c r="E1830" i="8"/>
  <c r="D1830" i="8"/>
  <c r="F1830" i="8" s="1"/>
  <c r="Q1830" i="8" s="1"/>
  <c r="C1830" i="8"/>
  <c r="B1830" i="8"/>
  <c r="I1829" i="8"/>
  <c r="E1829" i="8"/>
  <c r="D1829" i="8"/>
  <c r="F1829" i="8" s="1"/>
  <c r="Q1829" i="8" s="1"/>
  <c r="C1829" i="8"/>
  <c r="B1829" i="8"/>
  <c r="I1828" i="8"/>
  <c r="E1828" i="8"/>
  <c r="D1828" i="8"/>
  <c r="F1828" i="8" s="1"/>
  <c r="Q1828" i="8" s="1"/>
  <c r="C1828" i="8"/>
  <c r="B1828" i="8"/>
  <c r="I1827" i="8"/>
  <c r="E1827" i="8"/>
  <c r="D1827" i="8"/>
  <c r="F1827" i="8" s="1"/>
  <c r="Q1827" i="8" s="1"/>
  <c r="C1827" i="8"/>
  <c r="B1827" i="8"/>
  <c r="I1826" i="8"/>
  <c r="E1826" i="8"/>
  <c r="D1826" i="8"/>
  <c r="F1826" i="8" s="1"/>
  <c r="Q1826" i="8" s="1"/>
  <c r="C1826" i="8"/>
  <c r="B1826" i="8"/>
  <c r="I1825" i="8"/>
  <c r="E1825" i="8"/>
  <c r="D1825" i="8"/>
  <c r="F1825" i="8" s="1"/>
  <c r="Q1825" i="8" s="1"/>
  <c r="C1825" i="8"/>
  <c r="B1825" i="8"/>
  <c r="I1824" i="8"/>
  <c r="E1824" i="8"/>
  <c r="D1824" i="8"/>
  <c r="F1824" i="8" s="1"/>
  <c r="Q1824" i="8" s="1"/>
  <c r="C1824" i="8"/>
  <c r="B1824" i="8"/>
  <c r="I1823" i="8"/>
  <c r="E1823" i="8"/>
  <c r="D1823" i="8"/>
  <c r="F1823" i="8" s="1"/>
  <c r="Q1823" i="8" s="1"/>
  <c r="C1823" i="8"/>
  <c r="B1823" i="8"/>
  <c r="I1822" i="8"/>
  <c r="E1822" i="8"/>
  <c r="D1822" i="8"/>
  <c r="F1822" i="8" s="1"/>
  <c r="Q1822" i="8" s="1"/>
  <c r="C1822" i="8"/>
  <c r="B1822" i="8"/>
  <c r="I1821" i="8"/>
  <c r="E1821" i="8"/>
  <c r="D1821" i="8"/>
  <c r="F1821" i="8" s="1"/>
  <c r="Q1821" i="8" s="1"/>
  <c r="C1821" i="8"/>
  <c r="B1821" i="8"/>
  <c r="I1820" i="8"/>
  <c r="E1820" i="8"/>
  <c r="D1820" i="8"/>
  <c r="F1820" i="8" s="1"/>
  <c r="Q1820" i="8" s="1"/>
  <c r="C1820" i="8"/>
  <c r="B1820" i="8"/>
  <c r="I1819" i="8"/>
  <c r="E1819" i="8"/>
  <c r="D1819" i="8"/>
  <c r="F1819" i="8" s="1"/>
  <c r="Q1819" i="8" s="1"/>
  <c r="C1819" i="8"/>
  <c r="B1819" i="8"/>
  <c r="I1818" i="8"/>
  <c r="E1818" i="8"/>
  <c r="D1818" i="8"/>
  <c r="F1818" i="8" s="1"/>
  <c r="Q1818" i="8" s="1"/>
  <c r="C1818" i="8"/>
  <c r="B1818" i="8"/>
  <c r="I1817" i="8"/>
  <c r="E1817" i="8"/>
  <c r="D1817" i="8"/>
  <c r="F1817" i="8" s="1"/>
  <c r="Q1817" i="8" s="1"/>
  <c r="C1817" i="8"/>
  <c r="B1817" i="8"/>
  <c r="I1816" i="8"/>
  <c r="E1816" i="8"/>
  <c r="D1816" i="8"/>
  <c r="F1816" i="8" s="1"/>
  <c r="Q1816" i="8" s="1"/>
  <c r="C1816" i="8"/>
  <c r="B1816" i="8"/>
  <c r="I1815" i="8"/>
  <c r="E1815" i="8"/>
  <c r="D1815" i="8"/>
  <c r="F1815" i="8" s="1"/>
  <c r="Q1815" i="8" s="1"/>
  <c r="C1815" i="8"/>
  <c r="B1815" i="8"/>
  <c r="I1814" i="8"/>
  <c r="E1814" i="8"/>
  <c r="D1814" i="8"/>
  <c r="F1814" i="8" s="1"/>
  <c r="Q1814" i="8" s="1"/>
  <c r="C1814" i="8"/>
  <c r="B1814" i="8"/>
  <c r="I1813" i="8"/>
  <c r="E1813" i="8"/>
  <c r="D1813" i="8"/>
  <c r="F1813" i="8" s="1"/>
  <c r="Q1813" i="8" s="1"/>
  <c r="C1813" i="8"/>
  <c r="B1813" i="8"/>
  <c r="I1812" i="8"/>
  <c r="E1812" i="8"/>
  <c r="D1812" i="8"/>
  <c r="F1812" i="8" s="1"/>
  <c r="Q1812" i="8" s="1"/>
  <c r="C1812" i="8"/>
  <c r="B1812" i="8"/>
  <c r="I1811" i="8"/>
  <c r="E1811" i="8"/>
  <c r="D1811" i="8"/>
  <c r="F1811" i="8" s="1"/>
  <c r="Q1811" i="8" s="1"/>
  <c r="C1811" i="8"/>
  <c r="B1811" i="8"/>
  <c r="I1810" i="8"/>
  <c r="E1810" i="8"/>
  <c r="D1810" i="8"/>
  <c r="F1810" i="8" s="1"/>
  <c r="Q1810" i="8" s="1"/>
  <c r="C1810" i="8"/>
  <c r="B1810" i="8"/>
  <c r="I1809" i="8"/>
  <c r="E1809" i="8"/>
  <c r="D1809" i="8"/>
  <c r="F1809" i="8" s="1"/>
  <c r="Q1809" i="8" s="1"/>
  <c r="C1809" i="8"/>
  <c r="B1809" i="8"/>
  <c r="I1808" i="8"/>
  <c r="E1808" i="8"/>
  <c r="D1808" i="8"/>
  <c r="F1808" i="8" s="1"/>
  <c r="Q1808" i="8" s="1"/>
  <c r="C1808" i="8"/>
  <c r="B1808" i="8"/>
  <c r="I1807" i="8"/>
  <c r="E1807" i="8"/>
  <c r="D1807" i="8"/>
  <c r="F1807" i="8" s="1"/>
  <c r="Q1807" i="8" s="1"/>
  <c r="C1807" i="8"/>
  <c r="B1807" i="8"/>
  <c r="I1806" i="8"/>
  <c r="E1806" i="8"/>
  <c r="D1806" i="8"/>
  <c r="F1806" i="8" s="1"/>
  <c r="Q1806" i="8" s="1"/>
  <c r="C1806" i="8"/>
  <c r="B1806" i="8"/>
  <c r="I1805" i="8"/>
  <c r="E1805" i="8"/>
  <c r="D1805" i="8"/>
  <c r="F1805" i="8" s="1"/>
  <c r="Q1805" i="8" s="1"/>
  <c r="C1805" i="8"/>
  <c r="B1805" i="8"/>
  <c r="I1804" i="8"/>
  <c r="E1804" i="8"/>
  <c r="D1804" i="8"/>
  <c r="F1804" i="8" s="1"/>
  <c r="Q1804" i="8" s="1"/>
  <c r="C1804" i="8"/>
  <c r="B1804" i="8"/>
  <c r="I1803" i="8"/>
  <c r="E1803" i="8"/>
  <c r="D1803" i="8"/>
  <c r="F1803" i="8" s="1"/>
  <c r="Q1803" i="8" s="1"/>
  <c r="C1803" i="8"/>
  <c r="B1803" i="8"/>
  <c r="I1802" i="8"/>
  <c r="E1802" i="8"/>
  <c r="D1802" i="8"/>
  <c r="F1802" i="8" s="1"/>
  <c r="Q1802" i="8" s="1"/>
  <c r="C1802" i="8"/>
  <c r="B1802" i="8"/>
  <c r="I1801" i="8"/>
  <c r="E1801" i="8"/>
  <c r="D1801" i="8"/>
  <c r="F1801" i="8" s="1"/>
  <c r="Q1801" i="8" s="1"/>
  <c r="C1801" i="8"/>
  <c r="B1801" i="8"/>
  <c r="I1800" i="8"/>
  <c r="E1800" i="8"/>
  <c r="D1800" i="8"/>
  <c r="F1800" i="8" s="1"/>
  <c r="Q1800" i="8" s="1"/>
  <c r="C1800" i="8"/>
  <c r="B1800" i="8"/>
  <c r="I1799" i="8"/>
  <c r="E1799" i="8"/>
  <c r="D1799" i="8"/>
  <c r="F1799" i="8" s="1"/>
  <c r="Q1799" i="8" s="1"/>
  <c r="C1799" i="8"/>
  <c r="B1799" i="8"/>
  <c r="I1798" i="8"/>
  <c r="E1798" i="8"/>
  <c r="D1798" i="8"/>
  <c r="F1798" i="8" s="1"/>
  <c r="Q1798" i="8" s="1"/>
  <c r="C1798" i="8"/>
  <c r="B1798" i="8"/>
  <c r="I1797" i="8"/>
  <c r="E1797" i="8"/>
  <c r="D1797" i="8"/>
  <c r="F1797" i="8" s="1"/>
  <c r="Q1797" i="8" s="1"/>
  <c r="C1797" i="8"/>
  <c r="B1797" i="8"/>
  <c r="I1796" i="8"/>
  <c r="E1796" i="8"/>
  <c r="D1796" i="8"/>
  <c r="F1796" i="8" s="1"/>
  <c r="Q1796" i="8" s="1"/>
  <c r="C1796" i="8"/>
  <c r="B1796" i="8"/>
  <c r="I1795" i="8"/>
  <c r="E1795" i="8"/>
  <c r="D1795" i="8"/>
  <c r="F1795" i="8" s="1"/>
  <c r="Q1795" i="8" s="1"/>
  <c r="C1795" i="8"/>
  <c r="B1795" i="8"/>
  <c r="I1794" i="8"/>
  <c r="E1794" i="8"/>
  <c r="D1794" i="8"/>
  <c r="F1794" i="8" s="1"/>
  <c r="Q1794" i="8" s="1"/>
  <c r="C1794" i="8"/>
  <c r="B1794" i="8"/>
  <c r="I1793" i="8"/>
  <c r="E1793" i="8"/>
  <c r="D1793" i="8"/>
  <c r="F1793" i="8" s="1"/>
  <c r="Q1793" i="8" s="1"/>
  <c r="C1793" i="8"/>
  <c r="B1793" i="8"/>
  <c r="I1792" i="8"/>
  <c r="E1792" i="8"/>
  <c r="D1792" i="8"/>
  <c r="F1792" i="8" s="1"/>
  <c r="Q1792" i="8" s="1"/>
  <c r="C1792" i="8"/>
  <c r="B1792" i="8"/>
  <c r="I1791" i="8"/>
  <c r="E1791" i="8"/>
  <c r="D1791" i="8"/>
  <c r="F1791" i="8" s="1"/>
  <c r="Q1791" i="8" s="1"/>
  <c r="C1791" i="8"/>
  <c r="B1791" i="8"/>
  <c r="I1790" i="8"/>
  <c r="E1790" i="8"/>
  <c r="D1790" i="8"/>
  <c r="F1790" i="8" s="1"/>
  <c r="Q1790" i="8" s="1"/>
  <c r="C1790" i="8"/>
  <c r="B1790" i="8"/>
  <c r="I1789" i="8"/>
  <c r="E1789" i="8"/>
  <c r="D1789" i="8"/>
  <c r="F1789" i="8" s="1"/>
  <c r="Q1789" i="8" s="1"/>
  <c r="C1789" i="8"/>
  <c r="B1789" i="8"/>
  <c r="I1788" i="8"/>
  <c r="E1788" i="8"/>
  <c r="D1788" i="8"/>
  <c r="F1788" i="8" s="1"/>
  <c r="Q1788" i="8" s="1"/>
  <c r="C1788" i="8"/>
  <c r="B1788" i="8"/>
  <c r="I1787" i="8"/>
  <c r="E1787" i="8"/>
  <c r="D1787" i="8"/>
  <c r="F1787" i="8" s="1"/>
  <c r="Q1787" i="8" s="1"/>
  <c r="C1787" i="8"/>
  <c r="B1787" i="8"/>
  <c r="I1786" i="8"/>
  <c r="E1786" i="8"/>
  <c r="D1786" i="8"/>
  <c r="F1786" i="8" s="1"/>
  <c r="Q1786" i="8" s="1"/>
  <c r="C1786" i="8"/>
  <c r="B1786" i="8"/>
  <c r="I1785" i="8"/>
  <c r="E1785" i="8"/>
  <c r="D1785" i="8"/>
  <c r="F1785" i="8" s="1"/>
  <c r="Q1785" i="8" s="1"/>
  <c r="C1785" i="8"/>
  <c r="B1785" i="8"/>
  <c r="I1784" i="8"/>
  <c r="E1784" i="8"/>
  <c r="D1784" i="8"/>
  <c r="F1784" i="8" s="1"/>
  <c r="Q1784" i="8" s="1"/>
  <c r="C1784" i="8"/>
  <c r="B1784" i="8"/>
  <c r="I1783" i="8"/>
  <c r="E1783" i="8"/>
  <c r="D1783" i="8"/>
  <c r="F1783" i="8" s="1"/>
  <c r="Q1783" i="8" s="1"/>
  <c r="C1783" i="8"/>
  <c r="B1783" i="8"/>
  <c r="I1782" i="8"/>
  <c r="E1782" i="8"/>
  <c r="D1782" i="8"/>
  <c r="F1782" i="8" s="1"/>
  <c r="Q1782" i="8" s="1"/>
  <c r="C1782" i="8"/>
  <c r="B1782" i="8"/>
  <c r="I1781" i="8"/>
  <c r="E1781" i="8"/>
  <c r="D1781" i="8"/>
  <c r="F1781" i="8" s="1"/>
  <c r="Q1781" i="8" s="1"/>
  <c r="C1781" i="8"/>
  <c r="B1781" i="8"/>
  <c r="I1780" i="8"/>
  <c r="E1780" i="8"/>
  <c r="D1780" i="8"/>
  <c r="F1780" i="8" s="1"/>
  <c r="Q1780" i="8" s="1"/>
  <c r="C1780" i="8"/>
  <c r="B1780" i="8"/>
  <c r="I1779" i="8"/>
  <c r="E1779" i="8"/>
  <c r="D1779" i="8"/>
  <c r="F1779" i="8" s="1"/>
  <c r="Q1779" i="8" s="1"/>
  <c r="C1779" i="8"/>
  <c r="B1779" i="8"/>
  <c r="I1778" i="8"/>
  <c r="E1778" i="8"/>
  <c r="D1778" i="8"/>
  <c r="F1778" i="8" s="1"/>
  <c r="Q1778" i="8" s="1"/>
  <c r="C1778" i="8"/>
  <c r="B1778" i="8"/>
  <c r="I1777" i="8"/>
  <c r="E1777" i="8"/>
  <c r="D1777" i="8"/>
  <c r="F1777" i="8" s="1"/>
  <c r="Q1777" i="8" s="1"/>
  <c r="C1777" i="8"/>
  <c r="B1777" i="8"/>
  <c r="I1776" i="8"/>
  <c r="E1776" i="8"/>
  <c r="D1776" i="8"/>
  <c r="F1776" i="8" s="1"/>
  <c r="Q1776" i="8" s="1"/>
  <c r="C1776" i="8"/>
  <c r="B1776" i="8"/>
  <c r="I1775" i="8"/>
  <c r="E1775" i="8"/>
  <c r="D1775" i="8"/>
  <c r="F1775" i="8" s="1"/>
  <c r="Q1775" i="8" s="1"/>
  <c r="C1775" i="8"/>
  <c r="B1775" i="8"/>
  <c r="I1774" i="8"/>
  <c r="E1774" i="8"/>
  <c r="D1774" i="8"/>
  <c r="F1774" i="8" s="1"/>
  <c r="Q1774" i="8" s="1"/>
  <c r="C1774" i="8"/>
  <c r="B1774" i="8"/>
  <c r="I1773" i="8"/>
  <c r="E1773" i="8"/>
  <c r="D1773" i="8"/>
  <c r="F1773" i="8" s="1"/>
  <c r="Q1773" i="8" s="1"/>
  <c r="C1773" i="8"/>
  <c r="B1773" i="8"/>
  <c r="I1772" i="8"/>
  <c r="E1772" i="8"/>
  <c r="D1772" i="8"/>
  <c r="F1772" i="8" s="1"/>
  <c r="Q1772" i="8" s="1"/>
  <c r="C1772" i="8"/>
  <c r="B1772" i="8"/>
  <c r="I1771" i="8"/>
  <c r="E1771" i="8"/>
  <c r="D1771" i="8"/>
  <c r="F1771" i="8" s="1"/>
  <c r="Q1771" i="8" s="1"/>
  <c r="C1771" i="8"/>
  <c r="B1771" i="8"/>
  <c r="I1770" i="8"/>
  <c r="E1770" i="8"/>
  <c r="D1770" i="8"/>
  <c r="F1770" i="8" s="1"/>
  <c r="Q1770" i="8" s="1"/>
  <c r="C1770" i="8"/>
  <c r="B1770" i="8"/>
  <c r="I1769" i="8"/>
  <c r="E1769" i="8"/>
  <c r="D1769" i="8"/>
  <c r="F1769" i="8" s="1"/>
  <c r="Q1769" i="8" s="1"/>
  <c r="C1769" i="8"/>
  <c r="B1769" i="8"/>
  <c r="I1768" i="8"/>
  <c r="E1768" i="8"/>
  <c r="D1768" i="8"/>
  <c r="F1768" i="8" s="1"/>
  <c r="Q1768" i="8" s="1"/>
  <c r="C1768" i="8"/>
  <c r="B1768" i="8"/>
  <c r="I1767" i="8"/>
  <c r="E1767" i="8"/>
  <c r="D1767" i="8"/>
  <c r="F1767" i="8" s="1"/>
  <c r="Q1767" i="8" s="1"/>
  <c r="C1767" i="8"/>
  <c r="B1767" i="8"/>
  <c r="I1766" i="8"/>
  <c r="E1766" i="8"/>
  <c r="D1766" i="8"/>
  <c r="F1766" i="8" s="1"/>
  <c r="Q1766" i="8" s="1"/>
  <c r="C1766" i="8"/>
  <c r="B1766" i="8"/>
  <c r="I1765" i="8"/>
  <c r="E1765" i="8"/>
  <c r="D1765" i="8"/>
  <c r="F1765" i="8" s="1"/>
  <c r="Q1765" i="8" s="1"/>
  <c r="C1765" i="8"/>
  <c r="B1765" i="8"/>
  <c r="I1764" i="8"/>
  <c r="E1764" i="8"/>
  <c r="D1764" i="8"/>
  <c r="F1764" i="8" s="1"/>
  <c r="Q1764" i="8" s="1"/>
  <c r="C1764" i="8"/>
  <c r="B1764" i="8"/>
  <c r="I1763" i="8"/>
  <c r="E1763" i="8"/>
  <c r="D1763" i="8"/>
  <c r="F1763" i="8" s="1"/>
  <c r="Q1763" i="8" s="1"/>
  <c r="C1763" i="8"/>
  <c r="B1763" i="8"/>
  <c r="I1762" i="8"/>
  <c r="E1762" i="8"/>
  <c r="D1762" i="8"/>
  <c r="F1762" i="8" s="1"/>
  <c r="Q1762" i="8" s="1"/>
  <c r="C1762" i="8"/>
  <c r="B1762" i="8"/>
  <c r="I1761" i="8"/>
  <c r="E1761" i="8"/>
  <c r="D1761" i="8"/>
  <c r="F1761" i="8" s="1"/>
  <c r="Q1761" i="8" s="1"/>
  <c r="C1761" i="8"/>
  <c r="B1761" i="8"/>
  <c r="I1760" i="8"/>
  <c r="E1760" i="8"/>
  <c r="D1760" i="8"/>
  <c r="F1760" i="8" s="1"/>
  <c r="Q1760" i="8" s="1"/>
  <c r="C1760" i="8"/>
  <c r="B1760" i="8"/>
  <c r="I1759" i="8"/>
  <c r="E1759" i="8"/>
  <c r="D1759" i="8"/>
  <c r="F1759" i="8" s="1"/>
  <c r="Q1759" i="8" s="1"/>
  <c r="C1759" i="8"/>
  <c r="B1759" i="8"/>
  <c r="I1758" i="8"/>
  <c r="E1758" i="8"/>
  <c r="D1758" i="8"/>
  <c r="F1758" i="8" s="1"/>
  <c r="Q1758" i="8" s="1"/>
  <c r="C1758" i="8"/>
  <c r="B1758" i="8"/>
  <c r="I1757" i="8"/>
  <c r="E1757" i="8"/>
  <c r="D1757" i="8"/>
  <c r="F1757" i="8" s="1"/>
  <c r="Q1757" i="8" s="1"/>
  <c r="C1757" i="8"/>
  <c r="B1757" i="8"/>
  <c r="I1756" i="8"/>
  <c r="E1756" i="8"/>
  <c r="D1756" i="8"/>
  <c r="F1756" i="8" s="1"/>
  <c r="Q1756" i="8" s="1"/>
  <c r="C1756" i="8"/>
  <c r="B1756" i="8"/>
  <c r="I1755" i="8"/>
  <c r="E1755" i="8"/>
  <c r="D1755" i="8"/>
  <c r="F1755" i="8" s="1"/>
  <c r="Q1755" i="8" s="1"/>
  <c r="C1755" i="8"/>
  <c r="B1755" i="8"/>
  <c r="I1754" i="8"/>
  <c r="E1754" i="8"/>
  <c r="D1754" i="8"/>
  <c r="F1754" i="8" s="1"/>
  <c r="Q1754" i="8" s="1"/>
  <c r="C1754" i="8"/>
  <c r="B1754" i="8"/>
  <c r="I1753" i="8"/>
  <c r="E1753" i="8"/>
  <c r="D1753" i="8"/>
  <c r="F1753" i="8" s="1"/>
  <c r="Q1753" i="8" s="1"/>
  <c r="C1753" i="8"/>
  <c r="B1753" i="8"/>
  <c r="I1752" i="8"/>
  <c r="E1752" i="8"/>
  <c r="D1752" i="8"/>
  <c r="F1752" i="8" s="1"/>
  <c r="Q1752" i="8" s="1"/>
  <c r="C1752" i="8"/>
  <c r="B1752" i="8"/>
  <c r="I1751" i="8"/>
  <c r="E1751" i="8"/>
  <c r="D1751" i="8"/>
  <c r="F1751" i="8" s="1"/>
  <c r="Q1751" i="8" s="1"/>
  <c r="C1751" i="8"/>
  <c r="B1751" i="8"/>
  <c r="I1750" i="8"/>
  <c r="E1750" i="8"/>
  <c r="D1750" i="8"/>
  <c r="F1750" i="8" s="1"/>
  <c r="Q1750" i="8" s="1"/>
  <c r="C1750" i="8"/>
  <c r="B1750" i="8"/>
  <c r="I1749" i="8"/>
  <c r="E1749" i="8"/>
  <c r="D1749" i="8"/>
  <c r="F1749" i="8" s="1"/>
  <c r="Q1749" i="8" s="1"/>
  <c r="C1749" i="8"/>
  <c r="B1749" i="8"/>
  <c r="I1748" i="8"/>
  <c r="E1748" i="8"/>
  <c r="D1748" i="8"/>
  <c r="F1748" i="8" s="1"/>
  <c r="Q1748" i="8" s="1"/>
  <c r="C1748" i="8"/>
  <c r="B1748" i="8"/>
  <c r="I1747" i="8"/>
  <c r="E1747" i="8"/>
  <c r="D1747" i="8"/>
  <c r="F1747" i="8" s="1"/>
  <c r="Q1747" i="8" s="1"/>
  <c r="C1747" i="8"/>
  <c r="B1747" i="8"/>
  <c r="I1746" i="8"/>
  <c r="E1746" i="8"/>
  <c r="D1746" i="8"/>
  <c r="F1746" i="8" s="1"/>
  <c r="Q1746" i="8" s="1"/>
  <c r="C1746" i="8"/>
  <c r="B1746" i="8"/>
  <c r="I1745" i="8"/>
  <c r="E1745" i="8"/>
  <c r="D1745" i="8"/>
  <c r="F1745" i="8" s="1"/>
  <c r="Q1745" i="8" s="1"/>
  <c r="C1745" i="8"/>
  <c r="B1745" i="8"/>
  <c r="I1744" i="8"/>
  <c r="E1744" i="8"/>
  <c r="D1744" i="8"/>
  <c r="F1744" i="8" s="1"/>
  <c r="Q1744" i="8" s="1"/>
  <c r="C1744" i="8"/>
  <c r="B1744" i="8"/>
  <c r="I1743" i="8"/>
  <c r="E1743" i="8"/>
  <c r="D1743" i="8"/>
  <c r="F1743" i="8" s="1"/>
  <c r="Q1743" i="8" s="1"/>
  <c r="C1743" i="8"/>
  <c r="B1743" i="8"/>
  <c r="I1742" i="8"/>
  <c r="E1742" i="8"/>
  <c r="D1742" i="8"/>
  <c r="F1742" i="8" s="1"/>
  <c r="Q1742" i="8" s="1"/>
  <c r="C1742" i="8"/>
  <c r="B1742" i="8"/>
  <c r="I1741" i="8"/>
  <c r="E1741" i="8"/>
  <c r="D1741" i="8"/>
  <c r="F1741" i="8" s="1"/>
  <c r="Q1741" i="8" s="1"/>
  <c r="C1741" i="8"/>
  <c r="B1741" i="8"/>
  <c r="I1740" i="8"/>
  <c r="E1740" i="8"/>
  <c r="D1740" i="8"/>
  <c r="F1740" i="8" s="1"/>
  <c r="Q1740" i="8" s="1"/>
  <c r="C1740" i="8"/>
  <c r="B1740" i="8"/>
  <c r="I1739" i="8"/>
  <c r="E1739" i="8"/>
  <c r="D1739" i="8"/>
  <c r="F1739" i="8" s="1"/>
  <c r="Q1739" i="8" s="1"/>
  <c r="C1739" i="8"/>
  <c r="B1739" i="8"/>
  <c r="I1738" i="8"/>
  <c r="E1738" i="8"/>
  <c r="D1738" i="8"/>
  <c r="F1738" i="8" s="1"/>
  <c r="Q1738" i="8" s="1"/>
  <c r="C1738" i="8"/>
  <c r="B1738" i="8"/>
  <c r="I1737" i="8"/>
  <c r="E1737" i="8"/>
  <c r="D1737" i="8"/>
  <c r="F1737" i="8" s="1"/>
  <c r="Q1737" i="8" s="1"/>
  <c r="C1737" i="8"/>
  <c r="B1737" i="8"/>
  <c r="I1736" i="8"/>
  <c r="E1736" i="8"/>
  <c r="D1736" i="8"/>
  <c r="F1736" i="8" s="1"/>
  <c r="Q1736" i="8" s="1"/>
  <c r="C1736" i="8"/>
  <c r="B1736" i="8"/>
  <c r="I1735" i="8"/>
  <c r="E1735" i="8"/>
  <c r="D1735" i="8"/>
  <c r="F1735" i="8" s="1"/>
  <c r="Q1735" i="8" s="1"/>
  <c r="C1735" i="8"/>
  <c r="B1735" i="8"/>
  <c r="I1734" i="8"/>
  <c r="E1734" i="8"/>
  <c r="D1734" i="8"/>
  <c r="F1734" i="8" s="1"/>
  <c r="Q1734" i="8" s="1"/>
  <c r="C1734" i="8"/>
  <c r="B1734" i="8"/>
  <c r="I1733" i="8"/>
  <c r="E1733" i="8"/>
  <c r="D1733" i="8"/>
  <c r="F1733" i="8" s="1"/>
  <c r="Q1733" i="8" s="1"/>
  <c r="C1733" i="8"/>
  <c r="B1733" i="8"/>
  <c r="I1732" i="8"/>
  <c r="E1732" i="8"/>
  <c r="D1732" i="8"/>
  <c r="F1732" i="8" s="1"/>
  <c r="Q1732" i="8" s="1"/>
  <c r="C1732" i="8"/>
  <c r="B1732" i="8"/>
  <c r="I1731" i="8"/>
  <c r="E1731" i="8"/>
  <c r="D1731" i="8"/>
  <c r="F1731" i="8" s="1"/>
  <c r="Q1731" i="8" s="1"/>
  <c r="C1731" i="8"/>
  <c r="B1731" i="8"/>
  <c r="I1730" i="8"/>
  <c r="E1730" i="8"/>
  <c r="D1730" i="8"/>
  <c r="F1730" i="8" s="1"/>
  <c r="Q1730" i="8" s="1"/>
  <c r="C1730" i="8"/>
  <c r="B1730" i="8"/>
  <c r="I1729" i="8"/>
  <c r="E1729" i="8"/>
  <c r="D1729" i="8"/>
  <c r="F1729" i="8" s="1"/>
  <c r="Q1729" i="8" s="1"/>
  <c r="C1729" i="8"/>
  <c r="B1729" i="8"/>
  <c r="I1728" i="8"/>
  <c r="E1728" i="8"/>
  <c r="D1728" i="8"/>
  <c r="F1728" i="8" s="1"/>
  <c r="Q1728" i="8" s="1"/>
  <c r="C1728" i="8"/>
  <c r="B1728" i="8"/>
  <c r="I1727" i="8"/>
  <c r="E1727" i="8"/>
  <c r="D1727" i="8"/>
  <c r="F1727" i="8" s="1"/>
  <c r="Q1727" i="8" s="1"/>
  <c r="C1727" i="8"/>
  <c r="B1727" i="8"/>
  <c r="I1726" i="8"/>
  <c r="E1726" i="8"/>
  <c r="D1726" i="8"/>
  <c r="F1726" i="8" s="1"/>
  <c r="Q1726" i="8" s="1"/>
  <c r="C1726" i="8"/>
  <c r="B1726" i="8"/>
  <c r="I1725" i="8"/>
  <c r="E1725" i="8"/>
  <c r="D1725" i="8"/>
  <c r="F1725" i="8" s="1"/>
  <c r="Q1725" i="8" s="1"/>
  <c r="C1725" i="8"/>
  <c r="B1725" i="8"/>
  <c r="I1724" i="8"/>
  <c r="E1724" i="8"/>
  <c r="D1724" i="8"/>
  <c r="F1724" i="8" s="1"/>
  <c r="Q1724" i="8" s="1"/>
  <c r="C1724" i="8"/>
  <c r="B1724" i="8"/>
  <c r="I1723" i="8"/>
  <c r="E1723" i="8"/>
  <c r="D1723" i="8"/>
  <c r="F1723" i="8" s="1"/>
  <c r="Q1723" i="8" s="1"/>
  <c r="C1723" i="8"/>
  <c r="B1723" i="8"/>
  <c r="I1722" i="8"/>
  <c r="E1722" i="8"/>
  <c r="D1722" i="8"/>
  <c r="F1722" i="8" s="1"/>
  <c r="Q1722" i="8" s="1"/>
  <c r="C1722" i="8"/>
  <c r="B1722" i="8"/>
  <c r="I1721" i="8"/>
  <c r="E1721" i="8"/>
  <c r="D1721" i="8"/>
  <c r="F1721" i="8" s="1"/>
  <c r="Q1721" i="8" s="1"/>
  <c r="C1721" i="8"/>
  <c r="B1721" i="8"/>
  <c r="I1720" i="8"/>
  <c r="E1720" i="8"/>
  <c r="D1720" i="8"/>
  <c r="F1720" i="8" s="1"/>
  <c r="Q1720" i="8" s="1"/>
  <c r="C1720" i="8"/>
  <c r="B1720" i="8"/>
  <c r="I1719" i="8"/>
  <c r="E1719" i="8"/>
  <c r="D1719" i="8"/>
  <c r="F1719" i="8" s="1"/>
  <c r="Q1719" i="8" s="1"/>
  <c r="C1719" i="8"/>
  <c r="B1719" i="8"/>
  <c r="I1718" i="8"/>
  <c r="E1718" i="8"/>
  <c r="D1718" i="8"/>
  <c r="F1718" i="8" s="1"/>
  <c r="Q1718" i="8" s="1"/>
  <c r="C1718" i="8"/>
  <c r="B1718" i="8"/>
  <c r="I1717" i="8"/>
  <c r="E1717" i="8"/>
  <c r="D1717" i="8"/>
  <c r="F1717" i="8" s="1"/>
  <c r="Q1717" i="8" s="1"/>
  <c r="C1717" i="8"/>
  <c r="B1717" i="8"/>
  <c r="I1716" i="8"/>
  <c r="E1716" i="8"/>
  <c r="D1716" i="8"/>
  <c r="F1716" i="8" s="1"/>
  <c r="Q1716" i="8" s="1"/>
  <c r="C1716" i="8"/>
  <c r="B1716" i="8"/>
  <c r="I1715" i="8"/>
  <c r="E1715" i="8"/>
  <c r="D1715" i="8"/>
  <c r="F1715" i="8" s="1"/>
  <c r="Q1715" i="8" s="1"/>
  <c r="C1715" i="8"/>
  <c r="B1715" i="8"/>
  <c r="I1714" i="8"/>
  <c r="E1714" i="8"/>
  <c r="D1714" i="8"/>
  <c r="F1714" i="8" s="1"/>
  <c r="Q1714" i="8" s="1"/>
  <c r="C1714" i="8"/>
  <c r="B1714" i="8"/>
  <c r="I1713" i="8"/>
  <c r="E1713" i="8"/>
  <c r="D1713" i="8"/>
  <c r="F1713" i="8" s="1"/>
  <c r="Q1713" i="8" s="1"/>
  <c r="C1713" i="8"/>
  <c r="B1713" i="8"/>
  <c r="I1712" i="8"/>
  <c r="E1712" i="8"/>
  <c r="D1712" i="8"/>
  <c r="F1712" i="8" s="1"/>
  <c r="Q1712" i="8" s="1"/>
  <c r="C1712" i="8"/>
  <c r="B1712" i="8"/>
  <c r="I1711" i="8"/>
  <c r="E1711" i="8"/>
  <c r="D1711" i="8"/>
  <c r="F1711" i="8" s="1"/>
  <c r="Q1711" i="8" s="1"/>
  <c r="C1711" i="8"/>
  <c r="B1711" i="8"/>
  <c r="I1710" i="8"/>
  <c r="E1710" i="8"/>
  <c r="D1710" i="8"/>
  <c r="F1710" i="8" s="1"/>
  <c r="Q1710" i="8" s="1"/>
  <c r="C1710" i="8"/>
  <c r="B1710" i="8"/>
  <c r="I1709" i="8"/>
  <c r="E1709" i="8"/>
  <c r="D1709" i="8"/>
  <c r="F1709" i="8" s="1"/>
  <c r="Q1709" i="8" s="1"/>
  <c r="C1709" i="8"/>
  <c r="B1709" i="8"/>
  <c r="I1708" i="8"/>
  <c r="E1708" i="8"/>
  <c r="D1708" i="8"/>
  <c r="F1708" i="8" s="1"/>
  <c r="Q1708" i="8" s="1"/>
  <c r="C1708" i="8"/>
  <c r="B1708" i="8"/>
  <c r="I1707" i="8"/>
  <c r="E1707" i="8"/>
  <c r="D1707" i="8"/>
  <c r="F1707" i="8" s="1"/>
  <c r="Q1707" i="8" s="1"/>
  <c r="C1707" i="8"/>
  <c r="B1707" i="8"/>
  <c r="I1706" i="8"/>
  <c r="E1706" i="8"/>
  <c r="D1706" i="8"/>
  <c r="F1706" i="8" s="1"/>
  <c r="Q1706" i="8" s="1"/>
  <c r="C1706" i="8"/>
  <c r="B1706" i="8"/>
  <c r="I1705" i="8"/>
  <c r="E1705" i="8"/>
  <c r="D1705" i="8"/>
  <c r="F1705" i="8" s="1"/>
  <c r="Q1705" i="8" s="1"/>
  <c r="C1705" i="8"/>
  <c r="B1705" i="8"/>
  <c r="I1704" i="8"/>
  <c r="E1704" i="8"/>
  <c r="D1704" i="8"/>
  <c r="F1704" i="8" s="1"/>
  <c r="Q1704" i="8" s="1"/>
  <c r="C1704" i="8"/>
  <c r="B1704" i="8"/>
  <c r="I1703" i="8"/>
  <c r="E1703" i="8"/>
  <c r="D1703" i="8"/>
  <c r="F1703" i="8" s="1"/>
  <c r="Q1703" i="8" s="1"/>
  <c r="C1703" i="8"/>
  <c r="B1703" i="8"/>
  <c r="I1702" i="8"/>
  <c r="E1702" i="8"/>
  <c r="D1702" i="8"/>
  <c r="F1702" i="8" s="1"/>
  <c r="Q1702" i="8" s="1"/>
  <c r="C1702" i="8"/>
  <c r="B1702" i="8"/>
  <c r="I1701" i="8"/>
  <c r="E1701" i="8"/>
  <c r="D1701" i="8"/>
  <c r="F1701" i="8" s="1"/>
  <c r="Q1701" i="8" s="1"/>
  <c r="C1701" i="8"/>
  <c r="B1701" i="8"/>
  <c r="I1700" i="8"/>
  <c r="E1700" i="8"/>
  <c r="D1700" i="8"/>
  <c r="F1700" i="8" s="1"/>
  <c r="Q1700" i="8" s="1"/>
  <c r="C1700" i="8"/>
  <c r="B1700" i="8"/>
  <c r="I1699" i="8"/>
  <c r="E1699" i="8"/>
  <c r="D1699" i="8"/>
  <c r="F1699" i="8" s="1"/>
  <c r="Q1699" i="8" s="1"/>
  <c r="C1699" i="8"/>
  <c r="B1699" i="8"/>
  <c r="I1698" i="8"/>
  <c r="E1698" i="8"/>
  <c r="D1698" i="8"/>
  <c r="F1698" i="8" s="1"/>
  <c r="Q1698" i="8" s="1"/>
  <c r="C1698" i="8"/>
  <c r="B1698" i="8"/>
  <c r="I1697" i="8"/>
  <c r="E1697" i="8"/>
  <c r="D1697" i="8"/>
  <c r="F1697" i="8" s="1"/>
  <c r="Q1697" i="8" s="1"/>
  <c r="C1697" i="8"/>
  <c r="B1697" i="8"/>
  <c r="I1696" i="8"/>
  <c r="E1696" i="8"/>
  <c r="D1696" i="8"/>
  <c r="F1696" i="8" s="1"/>
  <c r="Q1696" i="8" s="1"/>
  <c r="C1696" i="8"/>
  <c r="B1696" i="8"/>
  <c r="I1695" i="8"/>
  <c r="E1695" i="8"/>
  <c r="D1695" i="8"/>
  <c r="F1695" i="8" s="1"/>
  <c r="Q1695" i="8" s="1"/>
  <c r="C1695" i="8"/>
  <c r="B1695" i="8"/>
  <c r="I1694" i="8"/>
  <c r="E1694" i="8"/>
  <c r="D1694" i="8"/>
  <c r="F1694" i="8" s="1"/>
  <c r="Q1694" i="8" s="1"/>
  <c r="C1694" i="8"/>
  <c r="B1694" i="8"/>
  <c r="I1693" i="8"/>
  <c r="E1693" i="8"/>
  <c r="D1693" i="8"/>
  <c r="F1693" i="8" s="1"/>
  <c r="Q1693" i="8" s="1"/>
  <c r="C1693" i="8"/>
  <c r="B1693" i="8"/>
  <c r="I1692" i="8"/>
  <c r="E1692" i="8"/>
  <c r="D1692" i="8"/>
  <c r="F1692" i="8" s="1"/>
  <c r="Q1692" i="8" s="1"/>
  <c r="C1692" i="8"/>
  <c r="B1692" i="8"/>
  <c r="I1691" i="8"/>
  <c r="E1691" i="8"/>
  <c r="D1691" i="8"/>
  <c r="F1691" i="8" s="1"/>
  <c r="Q1691" i="8" s="1"/>
  <c r="C1691" i="8"/>
  <c r="B1691" i="8"/>
  <c r="I1690" i="8"/>
  <c r="E1690" i="8"/>
  <c r="D1690" i="8"/>
  <c r="F1690" i="8" s="1"/>
  <c r="Q1690" i="8" s="1"/>
  <c r="C1690" i="8"/>
  <c r="B1690" i="8"/>
  <c r="I1689" i="8"/>
  <c r="E1689" i="8"/>
  <c r="D1689" i="8"/>
  <c r="F1689" i="8" s="1"/>
  <c r="Q1689" i="8" s="1"/>
  <c r="C1689" i="8"/>
  <c r="B1689" i="8"/>
  <c r="I1688" i="8"/>
  <c r="E1688" i="8"/>
  <c r="D1688" i="8"/>
  <c r="F1688" i="8" s="1"/>
  <c r="Q1688" i="8" s="1"/>
  <c r="C1688" i="8"/>
  <c r="B1688" i="8"/>
  <c r="I1687" i="8"/>
  <c r="E1687" i="8"/>
  <c r="D1687" i="8"/>
  <c r="F1687" i="8" s="1"/>
  <c r="Q1687" i="8" s="1"/>
  <c r="C1687" i="8"/>
  <c r="B1687" i="8"/>
  <c r="I1686" i="8"/>
  <c r="E1686" i="8"/>
  <c r="D1686" i="8"/>
  <c r="F1686" i="8" s="1"/>
  <c r="Q1686" i="8" s="1"/>
  <c r="C1686" i="8"/>
  <c r="B1686" i="8"/>
  <c r="I1685" i="8"/>
  <c r="E1685" i="8"/>
  <c r="D1685" i="8"/>
  <c r="F1685" i="8" s="1"/>
  <c r="Q1685" i="8" s="1"/>
  <c r="C1685" i="8"/>
  <c r="B1685" i="8"/>
  <c r="I1684" i="8"/>
  <c r="E1684" i="8"/>
  <c r="D1684" i="8"/>
  <c r="F1684" i="8" s="1"/>
  <c r="Q1684" i="8" s="1"/>
  <c r="C1684" i="8"/>
  <c r="B1684" i="8"/>
  <c r="I1683" i="8"/>
  <c r="E1683" i="8"/>
  <c r="D1683" i="8"/>
  <c r="F1683" i="8" s="1"/>
  <c r="Q1683" i="8" s="1"/>
  <c r="C1683" i="8"/>
  <c r="B1683" i="8"/>
  <c r="I1682" i="8"/>
  <c r="E1682" i="8"/>
  <c r="D1682" i="8"/>
  <c r="F1682" i="8" s="1"/>
  <c r="Q1682" i="8" s="1"/>
  <c r="C1682" i="8"/>
  <c r="B1682" i="8"/>
  <c r="I1681" i="8"/>
  <c r="E1681" i="8"/>
  <c r="D1681" i="8"/>
  <c r="F1681" i="8" s="1"/>
  <c r="Q1681" i="8" s="1"/>
  <c r="C1681" i="8"/>
  <c r="B1681" i="8"/>
  <c r="I1680" i="8"/>
  <c r="E1680" i="8"/>
  <c r="D1680" i="8"/>
  <c r="F1680" i="8" s="1"/>
  <c r="Q1680" i="8" s="1"/>
  <c r="C1680" i="8"/>
  <c r="B1680" i="8"/>
  <c r="I1679" i="8"/>
  <c r="E1679" i="8"/>
  <c r="D1679" i="8"/>
  <c r="F1679" i="8" s="1"/>
  <c r="Q1679" i="8" s="1"/>
  <c r="C1679" i="8"/>
  <c r="B1679" i="8"/>
  <c r="I1678" i="8"/>
  <c r="E1678" i="8"/>
  <c r="D1678" i="8"/>
  <c r="F1678" i="8" s="1"/>
  <c r="Q1678" i="8" s="1"/>
  <c r="C1678" i="8"/>
  <c r="B1678" i="8"/>
  <c r="I1677" i="8"/>
  <c r="E1677" i="8"/>
  <c r="D1677" i="8"/>
  <c r="F1677" i="8" s="1"/>
  <c r="Q1677" i="8" s="1"/>
  <c r="C1677" i="8"/>
  <c r="B1677" i="8"/>
  <c r="I1676" i="8"/>
  <c r="E1676" i="8"/>
  <c r="D1676" i="8"/>
  <c r="F1676" i="8" s="1"/>
  <c r="Q1676" i="8" s="1"/>
  <c r="C1676" i="8"/>
  <c r="B1676" i="8"/>
  <c r="I1675" i="8"/>
  <c r="E1675" i="8"/>
  <c r="D1675" i="8"/>
  <c r="F1675" i="8" s="1"/>
  <c r="Q1675" i="8" s="1"/>
  <c r="C1675" i="8"/>
  <c r="B1675" i="8"/>
  <c r="I1674" i="8"/>
  <c r="E1674" i="8"/>
  <c r="D1674" i="8"/>
  <c r="F1674" i="8" s="1"/>
  <c r="Q1674" i="8" s="1"/>
  <c r="C1674" i="8"/>
  <c r="B1674" i="8"/>
  <c r="I1673" i="8"/>
  <c r="E1673" i="8"/>
  <c r="D1673" i="8"/>
  <c r="F1673" i="8" s="1"/>
  <c r="Q1673" i="8" s="1"/>
  <c r="C1673" i="8"/>
  <c r="B1673" i="8"/>
  <c r="I1672" i="8"/>
  <c r="E1672" i="8"/>
  <c r="D1672" i="8"/>
  <c r="F1672" i="8" s="1"/>
  <c r="Q1672" i="8" s="1"/>
  <c r="C1672" i="8"/>
  <c r="B1672" i="8"/>
  <c r="I1671" i="8"/>
  <c r="E1671" i="8"/>
  <c r="D1671" i="8"/>
  <c r="F1671" i="8" s="1"/>
  <c r="Q1671" i="8" s="1"/>
  <c r="C1671" i="8"/>
  <c r="B1671" i="8"/>
  <c r="I1670" i="8"/>
  <c r="E1670" i="8"/>
  <c r="D1670" i="8"/>
  <c r="F1670" i="8" s="1"/>
  <c r="Q1670" i="8" s="1"/>
  <c r="C1670" i="8"/>
  <c r="B1670" i="8"/>
  <c r="I1669" i="8"/>
  <c r="E1669" i="8"/>
  <c r="D1669" i="8"/>
  <c r="F1669" i="8" s="1"/>
  <c r="Q1669" i="8" s="1"/>
  <c r="C1669" i="8"/>
  <c r="B1669" i="8"/>
  <c r="I1668" i="8"/>
  <c r="E1668" i="8"/>
  <c r="D1668" i="8"/>
  <c r="F1668" i="8" s="1"/>
  <c r="Q1668" i="8" s="1"/>
  <c r="C1668" i="8"/>
  <c r="B1668" i="8"/>
  <c r="I1667" i="8"/>
  <c r="E1667" i="8"/>
  <c r="D1667" i="8"/>
  <c r="F1667" i="8" s="1"/>
  <c r="Q1667" i="8" s="1"/>
  <c r="C1667" i="8"/>
  <c r="B1667" i="8"/>
  <c r="I1666" i="8"/>
  <c r="E1666" i="8"/>
  <c r="D1666" i="8"/>
  <c r="F1666" i="8" s="1"/>
  <c r="Q1666" i="8" s="1"/>
  <c r="C1666" i="8"/>
  <c r="B1666" i="8"/>
  <c r="I1665" i="8"/>
  <c r="E1665" i="8"/>
  <c r="D1665" i="8"/>
  <c r="F1665" i="8" s="1"/>
  <c r="Q1665" i="8" s="1"/>
  <c r="C1665" i="8"/>
  <c r="B1665" i="8"/>
  <c r="I1664" i="8"/>
  <c r="E1664" i="8"/>
  <c r="D1664" i="8"/>
  <c r="F1664" i="8" s="1"/>
  <c r="Q1664" i="8" s="1"/>
  <c r="C1664" i="8"/>
  <c r="B1664" i="8"/>
  <c r="I1663" i="8"/>
  <c r="E1663" i="8"/>
  <c r="D1663" i="8"/>
  <c r="F1663" i="8" s="1"/>
  <c r="Q1663" i="8" s="1"/>
  <c r="C1663" i="8"/>
  <c r="B1663" i="8"/>
  <c r="I1662" i="8"/>
  <c r="E1662" i="8"/>
  <c r="D1662" i="8"/>
  <c r="F1662" i="8" s="1"/>
  <c r="Q1662" i="8" s="1"/>
  <c r="C1662" i="8"/>
  <c r="B1662" i="8"/>
  <c r="I1661" i="8"/>
  <c r="E1661" i="8"/>
  <c r="D1661" i="8"/>
  <c r="F1661" i="8" s="1"/>
  <c r="Q1661" i="8" s="1"/>
  <c r="C1661" i="8"/>
  <c r="B1661" i="8"/>
  <c r="I1660" i="8"/>
  <c r="E1660" i="8"/>
  <c r="D1660" i="8"/>
  <c r="F1660" i="8" s="1"/>
  <c r="Q1660" i="8" s="1"/>
  <c r="C1660" i="8"/>
  <c r="B1660" i="8"/>
  <c r="I1659" i="8"/>
  <c r="E1659" i="8"/>
  <c r="D1659" i="8"/>
  <c r="F1659" i="8" s="1"/>
  <c r="Q1659" i="8" s="1"/>
  <c r="C1659" i="8"/>
  <c r="B1659" i="8"/>
  <c r="I1658" i="8"/>
  <c r="E1658" i="8"/>
  <c r="D1658" i="8"/>
  <c r="F1658" i="8" s="1"/>
  <c r="Q1658" i="8" s="1"/>
  <c r="C1658" i="8"/>
  <c r="B1658" i="8"/>
  <c r="I1657" i="8"/>
  <c r="E1657" i="8"/>
  <c r="D1657" i="8"/>
  <c r="F1657" i="8" s="1"/>
  <c r="Q1657" i="8" s="1"/>
  <c r="C1657" i="8"/>
  <c r="B1657" i="8"/>
  <c r="I1656" i="8"/>
  <c r="E1656" i="8"/>
  <c r="D1656" i="8"/>
  <c r="F1656" i="8" s="1"/>
  <c r="Q1656" i="8" s="1"/>
  <c r="C1656" i="8"/>
  <c r="B1656" i="8"/>
  <c r="I1655" i="8"/>
  <c r="E1655" i="8"/>
  <c r="D1655" i="8"/>
  <c r="F1655" i="8" s="1"/>
  <c r="Q1655" i="8" s="1"/>
  <c r="C1655" i="8"/>
  <c r="B1655" i="8"/>
  <c r="I1654" i="8"/>
  <c r="E1654" i="8"/>
  <c r="D1654" i="8"/>
  <c r="F1654" i="8" s="1"/>
  <c r="Q1654" i="8" s="1"/>
  <c r="C1654" i="8"/>
  <c r="B1654" i="8"/>
  <c r="I1653" i="8"/>
  <c r="E1653" i="8"/>
  <c r="D1653" i="8"/>
  <c r="F1653" i="8" s="1"/>
  <c r="Q1653" i="8" s="1"/>
  <c r="C1653" i="8"/>
  <c r="B1653" i="8"/>
  <c r="I1652" i="8"/>
  <c r="E1652" i="8"/>
  <c r="D1652" i="8"/>
  <c r="F1652" i="8" s="1"/>
  <c r="Q1652" i="8" s="1"/>
  <c r="C1652" i="8"/>
  <c r="B1652" i="8"/>
  <c r="I1651" i="8"/>
  <c r="E1651" i="8"/>
  <c r="D1651" i="8"/>
  <c r="F1651" i="8" s="1"/>
  <c r="Q1651" i="8" s="1"/>
  <c r="C1651" i="8"/>
  <c r="B1651" i="8"/>
  <c r="I1650" i="8"/>
  <c r="E1650" i="8"/>
  <c r="D1650" i="8"/>
  <c r="F1650" i="8" s="1"/>
  <c r="Q1650" i="8" s="1"/>
  <c r="C1650" i="8"/>
  <c r="B1650" i="8"/>
  <c r="I1649" i="8"/>
  <c r="E1649" i="8"/>
  <c r="D1649" i="8"/>
  <c r="F1649" i="8" s="1"/>
  <c r="Q1649" i="8" s="1"/>
  <c r="C1649" i="8"/>
  <c r="B1649" i="8"/>
  <c r="I1648" i="8"/>
  <c r="E1648" i="8"/>
  <c r="D1648" i="8"/>
  <c r="F1648" i="8" s="1"/>
  <c r="Q1648" i="8" s="1"/>
  <c r="C1648" i="8"/>
  <c r="B1648" i="8"/>
  <c r="I1647" i="8"/>
  <c r="E1647" i="8"/>
  <c r="D1647" i="8"/>
  <c r="F1647" i="8" s="1"/>
  <c r="Q1647" i="8" s="1"/>
  <c r="C1647" i="8"/>
  <c r="B1647" i="8"/>
  <c r="I1646" i="8"/>
  <c r="E1646" i="8"/>
  <c r="D1646" i="8"/>
  <c r="F1646" i="8" s="1"/>
  <c r="Q1646" i="8" s="1"/>
  <c r="C1646" i="8"/>
  <c r="B1646" i="8"/>
  <c r="I1645" i="8"/>
  <c r="E1645" i="8"/>
  <c r="D1645" i="8"/>
  <c r="F1645" i="8" s="1"/>
  <c r="Q1645" i="8" s="1"/>
  <c r="C1645" i="8"/>
  <c r="B1645" i="8"/>
  <c r="I1644" i="8"/>
  <c r="E1644" i="8"/>
  <c r="D1644" i="8"/>
  <c r="F1644" i="8" s="1"/>
  <c r="Q1644" i="8" s="1"/>
  <c r="C1644" i="8"/>
  <c r="B1644" i="8"/>
  <c r="I1643" i="8"/>
  <c r="E1643" i="8"/>
  <c r="D1643" i="8"/>
  <c r="F1643" i="8" s="1"/>
  <c r="Q1643" i="8" s="1"/>
  <c r="C1643" i="8"/>
  <c r="B1643" i="8"/>
  <c r="I1642" i="8"/>
  <c r="E1642" i="8"/>
  <c r="D1642" i="8"/>
  <c r="F1642" i="8" s="1"/>
  <c r="Q1642" i="8" s="1"/>
  <c r="C1642" i="8"/>
  <c r="B1642" i="8"/>
  <c r="I1641" i="8"/>
  <c r="E1641" i="8"/>
  <c r="D1641" i="8"/>
  <c r="F1641" i="8" s="1"/>
  <c r="Q1641" i="8" s="1"/>
  <c r="C1641" i="8"/>
  <c r="B1641" i="8"/>
  <c r="I1640" i="8"/>
  <c r="E1640" i="8"/>
  <c r="D1640" i="8"/>
  <c r="F1640" i="8" s="1"/>
  <c r="Q1640" i="8" s="1"/>
  <c r="C1640" i="8"/>
  <c r="B1640" i="8"/>
  <c r="I1639" i="8"/>
  <c r="E1639" i="8"/>
  <c r="D1639" i="8"/>
  <c r="F1639" i="8" s="1"/>
  <c r="Q1639" i="8" s="1"/>
  <c r="C1639" i="8"/>
  <c r="B1639" i="8"/>
  <c r="I1638" i="8"/>
  <c r="E1638" i="8"/>
  <c r="D1638" i="8"/>
  <c r="F1638" i="8" s="1"/>
  <c r="Q1638" i="8" s="1"/>
  <c r="C1638" i="8"/>
  <c r="B1638" i="8"/>
  <c r="I1637" i="8"/>
  <c r="E1637" i="8"/>
  <c r="D1637" i="8"/>
  <c r="F1637" i="8" s="1"/>
  <c r="Q1637" i="8" s="1"/>
  <c r="C1637" i="8"/>
  <c r="B1637" i="8"/>
  <c r="I1636" i="8"/>
  <c r="E1636" i="8"/>
  <c r="D1636" i="8"/>
  <c r="F1636" i="8" s="1"/>
  <c r="Q1636" i="8" s="1"/>
  <c r="C1636" i="8"/>
  <c r="B1636" i="8"/>
  <c r="I1635" i="8"/>
  <c r="E1635" i="8"/>
  <c r="D1635" i="8"/>
  <c r="F1635" i="8" s="1"/>
  <c r="Q1635" i="8" s="1"/>
  <c r="C1635" i="8"/>
  <c r="B1635" i="8"/>
  <c r="I1634" i="8"/>
  <c r="E1634" i="8"/>
  <c r="D1634" i="8"/>
  <c r="F1634" i="8" s="1"/>
  <c r="Q1634" i="8" s="1"/>
  <c r="C1634" i="8"/>
  <c r="B1634" i="8"/>
  <c r="I1633" i="8"/>
  <c r="E1633" i="8"/>
  <c r="D1633" i="8"/>
  <c r="F1633" i="8" s="1"/>
  <c r="Q1633" i="8" s="1"/>
  <c r="C1633" i="8"/>
  <c r="B1633" i="8"/>
  <c r="I1632" i="8"/>
  <c r="E1632" i="8"/>
  <c r="D1632" i="8"/>
  <c r="F1632" i="8" s="1"/>
  <c r="Q1632" i="8" s="1"/>
  <c r="C1632" i="8"/>
  <c r="B1632" i="8"/>
  <c r="I1631" i="8"/>
  <c r="E1631" i="8"/>
  <c r="D1631" i="8"/>
  <c r="F1631" i="8" s="1"/>
  <c r="Q1631" i="8" s="1"/>
  <c r="C1631" i="8"/>
  <c r="B1631" i="8"/>
  <c r="I1630" i="8"/>
  <c r="E1630" i="8"/>
  <c r="D1630" i="8"/>
  <c r="F1630" i="8" s="1"/>
  <c r="Q1630" i="8" s="1"/>
  <c r="C1630" i="8"/>
  <c r="B1630" i="8"/>
  <c r="I1629" i="8"/>
  <c r="E1629" i="8"/>
  <c r="D1629" i="8"/>
  <c r="F1629" i="8" s="1"/>
  <c r="Q1629" i="8" s="1"/>
  <c r="C1629" i="8"/>
  <c r="B1629" i="8"/>
  <c r="I1628" i="8"/>
  <c r="E1628" i="8"/>
  <c r="D1628" i="8"/>
  <c r="F1628" i="8" s="1"/>
  <c r="Q1628" i="8" s="1"/>
  <c r="C1628" i="8"/>
  <c r="B1628" i="8"/>
  <c r="I1627" i="8"/>
  <c r="E1627" i="8"/>
  <c r="D1627" i="8"/>
  <c r="F1627" i="8" s="1"/>
  <c r="Q1627" i="8" s="1"/>
  <c r="C1627" i="8"/>
  <c r="B1627" i="8"/>
  <c r="I1626" i="8"/>
  <c r="E1626" i="8"/>
  <c r="D1626" i="8"/>
  <c r="F1626" i="8" s="1"/>
  <c r="Q1626" i="8" s="1"/>
  <c r="C1626" i="8"/>
  <c r="B1626" i="8"/>
  <c r="I1625" i="8"/>
  <c r="E1625" i="8"/>
  <c r="D1625" i="8"/>
  <c r="F1625" i="8" s="1"/>
  <c r="Q1625" i="8" s="1"/>
  <c r="C1625" i="8"/>
  <c r="B1625" i="8"/>
  <c r="I1624" i="8"/>
  <c r="E1624" i="8"/>
  <c r="D1624" i="8"/>
  <c r="F1624" i="8" s="1"/>
  <c r="Q1624" i="8" s="1"/>
  <c r="C1624" i="8"/>
  <c r="B1624" i="8"/>
  <c r="I1623" i="8"/>
  <c r="E1623" i="8"/>
  <c r="D1623" i="8"/>
  <c r="F1623" i="8" s="1"/>
  <c r="Q1623" i="8" s="1"/>
  <c r="C1623" i="8"/>
  <c r="B1623" i="8"/>
  <c r="I1622" i="8"/>
  <c r="E1622" i="8"/>
  <c r="D1622" i="8"/>
  <c r="F1622" i="8" s="1"/>
  <c r="Q1622" i="8" s="1"/>
  <c r="C1622" i="8"/>
  <c r="B1622" i="8"/>
  <c r="I1621" i="8"/>
  <c r="E1621" i="8"/>
  <c r="D1621" i="8"/>
  <c r="F1621" i="8" s="1"/>
  <c r="Q1621" i="8" s="1"/>
  <c r="C1621" i="8"/>
  <c r="B1621" i="8"/>
  <c r="I1620" i="8"/>
  <c r="E1620" i="8"/>
  <c r="D1620" i="8"/>
  <c r="F1620" i="8" s="1"/>
  <c r="Q1620" i="8" s="1"/>
  <c r="C1620" i="8"/>
  <c r="B1620" i="8"/>
  <c r="I1619" i="8"/>
  <c r="E1619" i="8"/>
  <c r="D1619" i="8"/>
  <c r="F1619" i="8" s="1"/>
  <c r="Q1619" i="8" s="1"/>
  <c r="C1619" i="8"/>
  <c r="B1619" i="8"/>
  <c r="I1618" i="8"/>
  <c r="E1618" i="8"/>
  <c r="D1618" i="8"/>
  <c r="F1618" i="8" s="1"/>
  <c r="Q1618" i="8" s="1"/>
  <c r="C1618" i="8"/>
  <c r="B1618" i="8"/>
  <c r="I1617" i="8"/>
  <c r="E1617" i="8"/>
  <c r="D1617" i="8"/>
  <c r="F1617" i="8" s="1"/>
  <c r="Q1617" i="8" s="1"/>
  <c r="C1617" i="8"/>
  <c r="B1617" i="8"/>
  <c r="I1616" i="8"/>
  <c r="E1616" i="8"/>
  <c r="D1616" i="8"/>
  <c r="F1616" i="8" s="1"/>
  <c r="Q1616" i="8" s="1"/>
  <c r="C1616" i="8"/>
  <c r="B1616" i="8"/>
  <c r="I1615" i="8"/>
  <c r="E1615" i="8"/>
  <c r="D1615" i="8"/>
  <c r="F1615" i="8" s="1"/>
  <c r="Q1615" i="8" s="1"/>
  <c r="C1615" i="8"/>
  <c r="B1615" i="8"/>
  <c r="I1614" i="8"/>
  <c r="E1614" i="8"/>
  <c r="D1614" i="8"/>
  <c r="F1614" i="8" s="1"/>
  <c r="Q1614" i="8" s="1"/>
  <c r="C1614" i="8"/>
  <c r="B1614" i="8"/>
  <c r="I1613" i="8"/>
  <c r="E1613" i="8"/>
  <c r="D1613" i="8"/>
  <c r="F1613" i="8" s="1"/>
  <c r="Q1613" i="8" s="1"/>
  <c r="C1613" i="8"/>
  <c r="B1613" i="8"/>
  <c r="I1612" i="8"/>
  <c r="E1612" i="8"/>
  <c r="D1612" i="8"/>
  <c r="F1612" i="8" s="1"/>
  <c r="Q1612" i="8" s="1"/>
  <c r="C1612" i="8"/>
  <c r="B1612" i="8"/>
  <c r="I1611" i="8"/>
  <c r="E1611" i="8"/>
  <c r="D1611" i="8"/>
  <c r="F1611" i="8" s="1"/>
  <c r="Q1611" i="8" s="1"/>
  <c r="C1611" i="8"/>
  <c r="B1611" i="8"/>
  <c r="I1610" i="8"/>
  <c r="E1610" i="8"/>
  <c r="D1610" i="8"/>
  <c r="F1610" i="8" s="1"/>
  <c r="Q1610" i="8" s="1"/>
  <c r="C1610" i="8"/>
  <c r="B1610" i="8"/>
  <c r="I1609" i="8"/>
  <c r="E1609" i="8"/>
  <c r="D1609" i="8"/>
  <c r="F1609" i="8" s="1"/>
  <c r="Q1609" i="8" s="1"/>
  <c r="C1609" i="8"/>
  <c r="B1609" i="8"/>
  <c r="I1608" i="8"/>
  <c r="E1608" i="8"/>
  <c r="D1608" i="8"/>
  <c r="F1608" i="8" s="1"/>
  <c r="Q1608" i="8" s="1"/>
  <c r="C1608" i="8"/>
  <c r="B1608" i="8"/>
  <c r="I1607" i="8"/>
  <c r="E1607" i="8"/>
  <c r="D1607" i="8"/>
  <c r="F1607" i="8" s="1"/>
  <c r="Q1607" i="8" s="1"/>
  <c r="C1607" i="8"/>
  <c r="B1607" i="8"/>
  <c r="I1606" i="8"/>
  <c r="E1606" i="8"/>
  <c r="D1606" i="8"/>
  <c r="F1606" i="8" s="1"/>
  <c r="Q1606" i="8" s="1"/>
  <c r="C1606" i="8"/>
  <c r="B1606" i="8"/>
  <c r="I1605" i="8"/>
  <c r="E1605" i="8"/>
  <c r="D1605" i="8"/>
  <c r="F1605" i="8" s="1"/>
  <c r="Q1605" i="8" s="1"/>
  <c r="C1605" i="8"/>
  <c r="B1605" i="8"/>
  <c r="I1604" i="8"/>
  <c r="E1604" i="8"/>
  <c r="D1604" i="8"/>
  <c r="F1604" i="8" s="1"/>
  <c r="Q1604" i="8" s="1"/>
  <c r="C1604" i="8"/>
  <c r="B1604" i="8"/>
  <c r="I1603" i="8"/>
  <c r="E1603" i="8"/>
  <c r="D1603" i="8"/>
  <c r="F1603" i="8" s="1"/>
  <c r="Q1603" i="8" s="1"/>
  <c r="C1603" i="8"/>
  <c r="B1603" i="8"/>
  <c r="I1602" i="8"/>
  <c r="E1602" i="8"/>
  <c r="D1602" i="8"/>
  <c r="F1602" i="8" s="1"/>
  <c r="Q1602" i="8" s="1"/>
  <c r="C1602" i="8"/>
  <c r="B1602" i="8"/>
  <c r="I1601" i="8"/>
  <c r="E1601" i="8"/>
  <c r="D1601" i="8"/>
  <c r="F1601" i="8" s="1"/>
  <c r="Q1601" i="8" s="1"/>
  <c r="C1601" i="8"/>
  <c r="B1601" i="8"/>
  <c r="I1600" i="8"/>
  <c r="E1600" i="8"/>
  <c r="D1600" i="8"/>
  <c r="F1600" i="8" s="1"/>
  <c r="Q1600" i="8" s="1"/>
  <c r="C1600" i="8"/>
  <c r="B1600" i="8"/>
  <c r="I1599" i="8"/>
  <c r="E1599" i="8"/>
  <c r="D1599" i="8"/>
  <c r="F1599" i="8" s="1"/>
  <c r="Q1599" i="8" s="1"/>
  <c r="C1599" i="8"/>
  <c r="B1599" i="8"/>
  <c r="I1598" i="8"/>
  <c r="E1598" i="8"/>
  <c r="D1598" i="8"/>
  <c r="F1598" i="8" s="1"/>
  <c r="Q1598" i="8" s="1"/>
  <c r="C1598" i="8"/>
  <c r="B1598" i="8"/>
  <c r="I1597" i="8"/>
  <c r="E1597" i="8"/>
  <c r="D1597" i="8"/>
  <c r="F1597" i="8" s="1"/>
  <c r="Q1597" i="8" s="1"/>
  <c r="C1597" i="8"/>
  <c r="B1597" i="8"/>
  <c r="I1596" i="8"/>
  <c r="E1596" i="8"/>
  <c r="D1596" i="8"/>
  <c r="F1596" i="8" s="1"/>
  <c r="Q1596" i="8" s="1"/>
  <c r="C1596" i="8"/>
  <c r="B1596" i="8"/>
  <c r="I1595" i="8"/>
  <c r="E1595" i="8"/>
  <c r="D1595" i="8"/>
  <c r="F1595" i="8" s="1"/>
  <c r="Q1595" i="8" s="1"/>
  <c r="C1595" i="8"/>
  <c r="B1595" i="8"/>
  <c r="I1594" i="8"/>
  <c r="E1594" i="8"/>
  <c r="D1594" i="8"/>
  <c r="F1594" i="8" s="1"/>
  <c r="Q1594" i="8" s="1"/>
  <c r="C1594" i="8"/>
  <c r="B1594" i="8"/>
  <c r="I1593" i="8"/>
  <c r="E1593" i="8"/>
  <c r="D1593" i="8"/>
  <c r="F1593" i="8" s="1"/>
  <c r="Q1593" i="8" s="1"/>
  <c r="C1593" i="8"/>
  <c r="B1593" i="8"/>
  <c r="I1592" i="8"/>
  <c r="E1592" i="8"/>
  <c r="D1592" i="8"/>
  <c r="F1592" i="8" s="1"/>
  <c r="Q1592" i="8" s="1"/>
  <c r="C1592" i="8"/>
  <c r="B1592" i="8"/>
  <c r="I1591" i="8"/>
  <c r="E1591" i="8"/>
  <c r="D1591" i="8"/>
  <c r="F1591" i="8" s="1"/>
  <c r="Q1591" i="8" s="1"/>
  <c r="C1591" i="8"/>
  <c r="B1591" i="8"/>
  <c r="I1590" i="8"/>
  <c r="E1590" i="8"/>
  <c r="D1590" i="8"/>
  <c r="F1590" i="8" s="1"/>
  <c r="Q1590" i="8" s="1"/>
  <c r="C1590" i="8"/>
  <c r="B1590" i="8"/>
  <c r="I1589" i="8"/>
  <c r="E1589" i="8"/>
  <c r="D1589" i="8"/>
  <c r="F1589" i="8" s="1"/>
  <c r="Q1589" i="8" s="1"/>
  <c r="C1589" i="8"/>
  <c r="B1589" i="8"/>
  <c r="I1588" i="8"/>
  <c r="E1588" i="8"/>
  <c r="D1588" i="8"/>
  <c r="F1588" i="8" s="1"/>
  <c r="Q1588" i="8" s="1"/>
  <c r="C1588" i="8"/>
  <c r="B1588" i="8"/>
  <c r="I1587" i="8"/>
  <c r="E1587" i="8"/>
  <c r="D1587" i="8"/>
  <c r="F1587" i="8" s="1"/>
  <c r="Q1587" i="8" s="1"/>
  <c r="C1587" i="8"/>
  <c r="B1587" i="8"/>
  <c r="I1586" i="8"/>
  <c r="E1586" i="8"/>
  <c r="D1586" i="8"/>
  <c r="F1586" i="8" s="1"/>
  <c r="Q1586" i="8" s="1"/>
  <c r="C1586" i="8"/>
  <c r="B1586" i="8"/>
  <c r="I1585" i="8"/>
  <c r="E1585" i="8"/>
  <c r="D1585" i="8"/>
  <c r="F1585" i="8" s="1"/>
  <c r="Q1585" i="8" s="1"/>
  <c r="C1585" i="8"/>
  <c r="B1585" i="8"/>
  <c r="I1584" i="8"/>
  <c r="E1584" i="8"/>
  <c r="D1584" i="8"/>
  <c r="F1584" i="8" s="1"/>
  <c r="Q1584" i="8" s="1"/>
  <c r="C1584" i="8"/>
  <c r="B1584" i="8"/>
  <c r="I1583" i="8"/>
  <c r="E1583" i="8"/>
  <c r="D1583" i="8"/>
  <c r="F1583" i="8" s="1"/>
  <c r="Q1583" i="8" s="1"/>
  <c r="C1583" i="8"/>
  <c r="B1583" i="8"/>
  <c r="I1582" i="8"/>
  <c r="E1582" i="8"/>
  <c r="D1582" i="8"/>
  <c r="F1582" i="8" s="1"/>
  <c r="Q1582" i="8" s="1"/>
  <c r="C1582" i="8"/>
  <c r="B1582" i="8"/>
  <c r="I1581" i="8"/>
  <c r="E1581" i="8"/>
  <c r="D1581" i="8"/>
  <c r="F1581" i="8" s="1"/>
  <c r="Q1581" i="8" s="1"/>
  <c r="C1581" i="8"/>
  <c r="B1581" i="8"/>
  <c r="I1580" i="8"/>
  <c r="E1580" i="8"/>
  <c r="D1580" i="8"/>
  <c r="F1580" i="8" s="1"/>
  <c r="Q1580" i="8" s="1"/>
  <c r="C1580" i="8"/>
  <c r="B1580" i="8"/>
  <c r="I1579" i="8"/>
  <c r="E1579" i="8"/>
  <c r="D1579" i="8"/>
  <c r="F1579" i="8" s="1"/>
  <c r="Q1579" i="8" s="1"/>
  <c r="C1579" i="8"/>
  <c r="B1579" i="8"/>
  <c r="I1578" i="8"/>
  <c r="E1578" i="8"/>
  <c r="D1578" i="8"/>
  <c r="F1578" i="8" s="1"/>
  <c r="Q1578" i="8" s="1"/>
  <c r="C1578" i="8"/>
  <c r="B1578" i="8"/>
  <c r="I1577" i="8"/>
  <c r="E1577" i="8"/>
  <c r="D1577" i="8"/>
  <c r="F1577" i="8" s="1"/>
  <c r="Q1577" i="8" s="1"/>
  <c r="C1577" i="8"/>
  <c r="B1577" i="8"/>
  <c r="I1576" i="8"/>
  <c r="E1576" i="8"/>
  <c r="D1576" i="8"/>
  <c r="F1576" i="8" s="1"/>
  <c r="Q1576" i="8" s="1"/>
  <c r="C1576" i="8"/>
  <c r="B1576" i="8"/>
  <c r="I1575" i="8"/>
  <c r="E1575" i="8"/>
  <c r="D1575" i="8"/>
  <c r="F1575" i="8" s="1"/>
  <c r="Q1575" i="8" s="1"/>
  <c r="C1575" i="8"/>
  <c r="B1575" i="8"/>
  <c r="I1574" i="8"/>
  <c r="E1574" i="8"/>
  <c r="D1574" i="8"/>
  <c r="F1574" i="8" s="1"/>
  <c r="Q1574" i="8" s="1"/>
  <c r="C1574" i="8"/>
  <c r="B1574" i="8"/>
  <c r="I1573" i="8"/>
  <c r="E1573" i="8"/>
  <c r="D1573" i="8"/>
  <c r="F1573" i="8" s="1"/>
  <c r="Q1573" i="8" s="1"/>
  <c r="C1573" i="8"/>
  <c r="B1573" i="8"/>
  <c r="I1572" i="8"/>
  <c r="E1572" i="8"/>
  <c r="D1572" i="8"/>
  <c r="F1572" i="8" s="1"/>
  <c r="Q1572" i="8" s="1"/>
  <c r="C1572" i="8"/>
  <c r="B1572" i="8"/>
  <c r="I1571" i="8"/>
  <c r="E1571" i="8"/>
  <c r="D1571" i="8"/>
  <c r="F1571" i="8" s="1"/>
  <c r="Q1571" i="8" s="1"/>
  <c r="C1571" i="8"/>
  <c r="B1571" i="8"/>
  <c r="I1570" i="8"/>
  <c r="E1570" i="8"/>
  <c r="D1570" i="8"/>
  <c r="F1570" i="8" s="1"/>
  <c r="Q1570" i="8" s="1"/>
  <c r="C1570" i="8"/>
  <c r="B1570" i="8"/>
  <c r="I1569" i="8"/>
  <c r="E1569" i="8"/>
  <c r="D1569" i="8"/>
  <c r="F1569" i="8" s="1"/>
  <c r="Q1569" i="8" s="1"/>
  <c r="C1569" i="8"/>
  <c r="B1569" i="8"/>
  <c r="I1568" i="8"/>
  <c r="E1568" i="8"/>
  <c r="D1568" i="8"/>
  <c r="F1568" i="8" s="1"/>
  <c r="Q1568" i="8" s="1"/>
  <c r="C1568" i="8"/>
  <c r="B1568" i="8"/>
  <c r="I1567" i="8"/>
  <c r="E1567" i="8"/>
  <c r="D1567" i="8"/>
  <c r="F1567" i="8" s="1"/>
  <c r="Q1567" i="8" s="1"/>
  <c r="C1567" i="8"/>
  <c r="B1567" i="8"/>
  <c r="I1566" i="8"/>
  <c r="E1566" i="8"/>
  <c r="D1566" i="8"/>
  <c r="F1566" i="8" s="1"/>
  <c r="Q1566" i="8" s="1"/>
  <c r="C1566" i="8"/>
  <c r="B1566" i="8"/>
  <c r="I1565" i="8"/>
  <c r="E1565" i="8"/>
  <c r="D1565" i="8"/>
  <c r="F1565" i="8" s="1"/>
  <c r="Q1565" i="8" s="1"/>
  <c r="C1565" i="8"/>
  <c r="B1565" i="8"/>
  <c r="I1564" i="8"/>
  <c r="E1564" i="8"/>
  <c r="D1564" i="8"/>
  <c r="F1564" i="8" s="1"/>
  <c r="Q1564" i="8" s="1"/>
  <c r="C1564" i="8"/>
  <c r="B1564" i="8"/>
  <c r="I1563" i="8"/>
  <c r="E1563" i="8"/>
  <c r="D1563" i="8"/>
  <c r="F1563" i="8" s="1"/>
  <c r="Q1563" i="8" s="1"/>
  <c r="C1563" i="8"/>
  <c r="B1563" i="8"/>
  <c r="I1562" i="8"/>
  <c r="E1562" i="8"/>
  <c r="D1562" i="8"/>
  <c r="F1562" i="8" s="1"/>
  <c r="Q1562" i="8" s="1"/>
  <c r="C1562" i="8"/>
  <c r="B1562" i="8"/>
  <c r="I1561" i="8"/>
  <c r="E1561" i="8"/>
  <c r="D1561" i="8"/>
  <c r="F1561" i="8" s="1"/>
  <c r="Q1561" i="8" s="1"/>
  <c r="C1561" i="8"/>
  <c r="B1561" i="8"/>
  <c r="I1560" i="8"/>
  <c r="E1560" i="8"/>
  <c r="D1560" i="8"/>
  <c r="F1560" i="8" s="1"/>
  <c r="Q1560" i="8" s="1"/>
  <c r="C1560" i="8"/>
  <c r="B1560" i="8"/>
  <c r="I1559" i="8"/>
  <c r="E1559" i="8"/>
  <c r="D1559" i="8"/>
  <c r="F1559" i="8" s="1"/>
  <c r="Q1559" i="8" s="1"/>
  <c r="C1559" i="8"/>
  <c r="B1559" i="8"/>
  <c r="I1558" i="8"/>
  <c r="E1558" i="8"/>
  <c r="D1558" i="8"/>
  <c r="F1558" i="8" s="1"/>
  <c r="Q1558" i="8" s="1"/>
  <c r="C1558" i="8"/>
  <c r="B1558" i="8"/>
  <c r="I1557" i="8"/>
  <c r="E1557" i="8"/>
  <c r="D1557" i="8"/>
  <c r="F1557" i="8" s="1"/>
  <c r="Q1557" i="8" s="1"/>
  <c r="C1557" i="8"/>
  <c r="B1557" i="8"/>
  <c r="I1556" i="8"/>
  <c r="E1556" i="8"/>
  <c r="D1556" i="8"/>
  <c r="F1556" i="8" s="1"/>
  <c r="Q1556" i="8" s="1"/>
  <c r="C1556" i="8"/>
  <c r="B1556" i="8"/>
  <c r="I1555" i="8"/>
  <c r="E1555" i="8"/>
  <c r="D1555" i="8"/>
  <c r="F1555" i="8" s="1"/>
  <c r="Q1555" i="8" s="1"/>
  <c r="C1555" i="8"/>
  <c r="B1555" i="8"/>
  <c r="I1554" i="8"/>
  <c r="E1554" i="8"/>
  <c r="D1554" i="8"/>
  <c r="F1554" i="8" s="1"/>
  <c r="Q1554" i="8" s="1"/>
  <c r="C1554" i="8"/>
  <c r="B1554" i="8"/>
  <c r="I1553" i="8"/>
  <c r="E1553" i="8"/>
  <c r="D1553" i="8"/>
  <c r="F1553" i="8" s="1"/>
  <c r="Q1553" i="8" s="1"/>
  <c r="C1553" i="8"/>
  <c r="B1553" i="8"/>
  <c r="I1552" i="8"/>
  <c r="E1552" i="8"/>
  <c r="D1552" i="8"/>
  <c r="F1552" i="8" s="1"/>
  <c r="Q1552" i="8" s="1"/>
  <c r="C1552" i="8"/>
  <c r="B1552" i="8"/>
  <c r="I1551" i="8"/>
  <c r="E1551" i="8"/>
  <c r="D1551" i="8"/>
  <c r="F1551" i="8" s="1"/>
  <c r="Q1551" i="8" s="1"/>
  <c r="C1551" i="8"/>
  <c r="B1551" i="8"/>
  <c r="I1550" i="8"/>
  <c r="E1550" i="8"/>
  <c r="D1550" i="8"/>
  <c r="F1550" i="8" s="1"/>
  <c r="Q1550" i="8" s="1"/>
  <c r="C1550" i="8"/>
  <c r="B1550" i="8"/>
  <c r="I1549" i="8"/>
  <c r="E1549" i="8"/>
  <c r="D1549" i="8"/>
  <c r="F1549" i="8" s="1"/>
  <c r="Q1549" i="8" s="1"/>
  <c r="C1549" i="8"/>
  <c r="B1549" i="8"/>
  <c r="I1548" i="8"/>
  <c r="E1548" i="8"/>
  <c r="D1548" i="8"/>
  <c r="F1548" i="8" s="1"/>
  <c r="Q1548" i="8" s="1"/>
  <c r="C1548" i="8"/>
  <c r="B1548" i="8"/>
  <c r="I1547" i="8"/>
  <c r="E1547" i="8"/>
  <c r="D1547" i="8"/>
  <c r="F1547" i="8" s="1"/>
  <c r="Q1547" i="8" s="1"/>
  <c r="C1547" i="8"/>
  <c r="B1547" i="8"/>
  <c r="I1546" i="8"/>
  <c r="E1546" i="8"/>
  <c r="D1546" i="8"/>
  <c r="F1546" i="8" s="1"/>
  <c r="Q1546" i="8" s="1"/>
  <c r="C1546" i="8"/>
  <c r="B1546" i="8"/>
  <c r="I1545" i="8"/>
  <c r="E1545" i="8"/>
  <c r="D1545" i="8"/>
  <c r="F1545" i="8" s="1"/>
  <c r="Q1545" i="8" s="1"/>
  <c r="C1545" i="8"/>
  <c r="B1545" i="8"/>
  <c r="I1544" i="8"/>
  <c r="E1544" i="8"/>
  <c r="D1544" i="8"/>
  <c r="F1544" i="8" s="1"/>
  <c r="Q1544" i="8" s="1"/>
  <c r="C1544" i="8"/>
  <c r="B1544" i="8"/>
  <c r="I1543" i="8"/>
  <c r="E1543" i="8"/>
  <c r="D1543" i="8"/>
  <c r="F1543" i="8" s="1"/>
  <c r="Q1543" i="8" s="1"/>
  <c r="C1543" i="8"/>
  <c r="B1543" i="8"/>
  <c r="I1542" i="8"/>
  <c r="E1542" i="8"/>
  <c r="D1542" i="8"/>
  <c r="F1542" i="8" s="1"/>
  <c r="Q1542" i="8" s="1"/>
  <c r="C1542" i="8"/>
  <c r="B1542" i="8"/>
  <c r="I1541" i="8"/>
  <c r="E1541" i="8"/>
  <c r="D1541" i="8"/>
  <c r="F1541" i="8" s="1"/>
  <c r="Q1541" i="8" s="1"/>
  <c r="C1541" i="8"/>
  <c r="B1541" i="8"/>
  <c r="I1540" i="8"/>
  <c r="E1540" i="8"/>
  <c r="D1540" i="8"/>
  <c r="F1540" i="8" s="1"/>
  <c r="Q1540" i="8" s="1"/>
  <c r="C1540" i="8"/>
  <c r="B1540" i="8"/>
  <c r="I1539" i="8"/>
  <c r="E1539" i="8"/>
  <c r="D1539" i="8"/>
  <c r="F1539" i="8" s="1"/>
  <c r="Q1539" i="8" s="1"/>
  <c r="C1539" i="8"/>
  <c r="B1539" i="8"/>
  <c r="I1538" i="8"/>
  <c r="E1538" i="8"/>
  <c r="D1538" i="8"/>
  <c r="F1538" i="8" s="1"/>
  <c r="Q1538" i="8" s="1"/>
  <c r="C1538" i="8"/>
  <c r="B1538" i="8"/>
  <c r="I1537" i="8"/>
  <c r="E1537" i="8"/>
  <c r="D1537" i="8"/>
  <c r="F1537" i="8" s="1"/>
  <c r="Q1537" i="8" s="1"/>
  <c r="C1537" i="8"/>
  <c r="B1537" i="8"/>
  <c r="I1536" i="8"/>
  <c r="E1536" i="8"/>
  <c r="D1536" i="8"/>
  <c r="F1536" i="8" s="1"/>
  <c r="Q1536" i="8" s="1"/>
  <c r="C1536" i="8"/>
  <c r="B1536" i="8"/>
  <c r="I1535" i="8"/>
  <c r="E1535" i="8"/>
  <c r="D1535" i="8"/>
  <c r="F1535" i="8" s="1"/>
  <c r="Q1535" i="8" s="1"/>
  <c r="C1535" i="8"/>
  <c r="B1535" i="8"/>
  <c r="I1534" i="8"/>
  <c r="E1534" i="8"/>
  <c r="D1534" i="8"/>
  <c r="F1534" i="8" s="1"/>
  <c r="Q1534" i="8" s="1"/>
  <c r="C1534" i="8"/>
  <c r="B1534" i="8"/>
  <c r="I1533" i="8"/>
  <c r="E1533" i="8"/>
  <c r="D1533" i="8"/>
  <c r="F1533" i="8" s="1"/>
  <c r="Q1533" i="8" s="1"/>
  <c r="C1533" i="8"/>
  <c r="B1533" i="8"/>
  <c r="I1532" i="8"/>
  <c r="E1532" i="8"/>
  <c r="D1532" i="8"/>
  <c r="F1532" i="8" s="1"/>
  <c r="Q1532" i="8" s="1"/>
  <c r="C1532" i="8"/>
  <c r="B1532" i="8"/>
  <c r="I1531" i="8"/>
  <c r="E1531" i="8"/>
  <c r="D1531" i="8"/>
  <c r="F1531" i="8" s="1"/>
  <c r="Q1531" i="8" s="1"/>
  <c r="C1531" i="8"/>
  <c r="B1531" i="8"/>
  <c r="I1530" i="8"/>
  <c r="E1530" i="8"/>
  <c r="D1530" i="8"/>
  <c r="F1530" i="8" s="1"/>
  <c r="Q1530" i="8" s="1"/>
  <c r="C1530" i="8"/>
  <c r="B1530" i="8"/>
  <c r="I1529" i="8"/>
  <c r="E1529" i="8"/>
  <c r="D1529" i="8"/>
  <c r="F1529" i="8" s="1"/>
  <c r="Q1529" i="8" s="1"/>
  <c r="C1529" i="8"/>
  <c r="B1529" i="8"/>
  <c r="I1528" i="8"/>
  <c r="E1528" i="8"/>
  <c r="D1528" i="8"/>
  <c r="F1528" i="8" s="1"/>
  <c r="Q1528" i="8" s="1"/>
  <c r="C1528" i="8"/>
  <c r="B1528" i="8"/>
  <c r="I1527" i="8"/>
  <c r="E1527" i="8"/>
  <c r="D1527" i="8"/>
  <c r="F1527" i="8" s="1"/>
  <c r="Q1527" i="8" s="1"/>
  <c r="C1527" i="8"/>
  <c r="B1527" i="8"/>
  <c r="I1526" i="8"/>
  <c r="E1526" i="8"/>
  <c r="D1526" i="8"/>
  <c r="F1526" i="8" s="1"/>
  <c r="Q1526" i="8" s="1"/>
  <c r="C1526" i="8"/>
  <c r="B1526" i="8"/>
  <c r="I1525" i="8"/>
  <c r="E1525" i="8"/>
  <c r="D1525" i="8"/>
  <c r="F1525" i="8" s="1"/>
  <c r="Q1525" i="8" s="1"/>
  <c r="C1525" i="8"/>
  <c r="B1525" i="8"/>
  <c r="I1524" i="8"/>
  <c r="E1524" i="8"/>
  <c r="D1524" i="8"/>
  <c r="F1524" i="8" s="1"/>
  <c r="Q1524" i="8" s="1"/>
  <c r="C1524" i="8"/>
  <c r="B1524" i="8"/>
  <c r="I1523" i="8"/>
  <c r="E1523" i="8"/>
  <c r="D1523" i="8"/>
  <c r="F1523" i="8" s="1"/>
  <c r="Q1523" i="8" s="1"/>
  <c r="C1523" i="8"/>
  <c r="B1523" i="8"/>
  <c r="I1522" i="8"/>
  <c r="E1522" i="8"/>
  <c r="D1522" i="8"/>
  <c r="F1522" i="8" s="1"/>
  <c r="Q1522" i="8" s="1"/>
  <c r="C1522" i="8"/>
  <c r="B1522" i="8"/>
  <c r="I1521" i="8"/>
  <c r="E1521" i="8"/>
  <c r="D1521" i="8"/>
  <c r="F1521" i="8" s="1"/>
  <c r="Q1521" i="8" s="1"/>
  <c r="C1521" i="8"/>
  <c r="B1521" i="8"/>
  <c r="I1520" i="8"/>
  <c r="E1520" i="8"/>
  <c r="D1520" i="8"/>
  <c r="F1520" i="8" s="1"/>
  <c r="Q1520" i="8" s="1"/>
  <c r="C1520" i="8"/>
  <c r="B1520" i="8"/>
  <c r="I1519" i="8"/>
  <c r="E1519" i="8"/>
  <c r="D1519" i="8"/>
  <c r="F1519" i="8" s="1"/>
  <c r="Q1519" i="8" s="1"/>
  <c r="C1519" i="8"/>
  <c r="B1519" i="8"/>
  <c r="I1518" i="8"/>
  <c r="E1518" i="8"/>
  <c r="D1518" i="8"/>
  <c r="F1518" i="8" s="1"/>
  <c r="Q1518" i="8" s="1"/>
  <c r="C1518" i="8"/>
  <c r="B1518" i="8"/>
  <c r="I1517" i="8"/>
  <c r="E1517" i="8"/>
  <c r="D1517" i="8"/>
  <c r="F1517" i="8" s="1"/>
  <c r="Q1517" i="8" s="1"/>
  <c r="C1517" i="8"/>
  <c r="B1517" i="8"/>
  <c r="I1516" i="8"/>
  <c r="E1516" i="8"/>
  <c r="D1516" i="8"/>
  <c r="F1516" i="8" s="1"/>
  <c r="Q1516" i="8" s="1"/>
  <c r="C1516" i="8"/>
  <c r="B1516" i="8"/>
  <c r="I1515" i="8"/>
  <c r="E1515" i="8"/>
  <c r="D1515" i="8"/>
  <c r="F1515" i="8" s="1"/>
  <c r="Q1515" i="8" s="1"/>
  <c r="C1515" i="8"/>
  <c r="B1515" i="8"/>
  <c r="I1514" i="8"/>
  <c r="E1514" i="8"/>
  <c r="D1514" i="8"/>
  <c r="F1514" i="8" s="1"/>
  <c r="Q1514" i="8" s="1"/>
  <c r="C1514" i="8"/>
  <c r="B1514" i="8"/>
  <c r="I1513" i="8"/>
  <c r="E1513" i="8"/>
  <c r="D1513" i="8"/>
  <c r="F1513" i="8" s="1"/>
  <c r="Q1513" i="8" s="1"/>
  <c r="C1513" i="8"/>
  <c r="B1513" i="8"/>
  <c r="I1512" i="8"/>
  <c r="E1512" i="8"/>
  <c r="D1512" i="8"/>
  <c r="F1512" i="8" s="1"/>
  <c r="Q1512" i="8" s="1"/>
  <c r="C1512" i="8"/>
  <c r="B1512" i="8"/>
  <c r="I1511" i="8"/>
  <c r="E1511" i="8"/>
  <c r="D1511" i="8"/>
  <c r="F1511" i="8" s="1"/>
  <c r="Q1511" i="8" s="1"/>
  <c r="C1511" i="8"/>
  <c r="B1511" i="8"/>
  <c r="I1510" i="8"/>
  <c r="E1510" i="8"/>
  <c r="D1510" i="8"/>
  <c r="F1510" i="8" s="1"/>
  <c r="Q1510" i="8" s="1"/>
  <c r="C1510" i="8"/>
  <c r="B1510" i="8"/>
  <c r="I1509" i="8"/>
  <c r="E1509" i="8"/>
  <c r="D1509" i="8"/>
  <c r="F1509" i="8" s="1"/>
  <c r="Q1509" i="8" s="1"/>
  <c r="C1509" i="8"/>
  <c r="B1509" i="8"/>
  <c r="I1508" i="8"/>
  <c r="E1508" i="8"/>
  <c r="D1508" i="8"/>
  <c r="F1508" i="8" s="1"/>
  <c r="Q1508" i="8" s="1"/>
  <c r="C1508" i="8"/>
  <c r="B1508" i="8"/>
  <c r="I1507" i="8"/>
  <c r="E1507" i="8"/>
  <c r="D1507" i="8"/>
  <c r="F1507" i="8" s="1"/>
  <c r="Q1507" i="8" s="1"/>
  <c r="C1507" i="8"/>
  <c r="B1507" i="8"/>
  <c r="I1506" i="8"/>
  <c r="E1506" i="8"/>
  <c r="D1506" i="8"/>
  <c r="F1506" i="8" s="1"/>
  <c r="Q1506" i="8" s="1"/>
  <c r="C1506" i="8"/>
  <c r="B1506" i="8"/>
  <c r="I1505" i="8"/>
  <c r="E1505" i="8"/>
  <c r="D1505" i="8"/>
  <c r="F1505" i="8" s="1"/>
  <c r="Q1505" i="8" s="1"/>
  <c r="C1505" i="8"/>
  <c r="B1505" i="8"/>
  <c r="I1504" i="8"/>
  <c r="E1504" i="8"/>
  <c r="D1504" i="8"/>
  <c r="F1504" i="8" s="1"/>
  <c r="Q1504" i="8" s="1"/>
  <c r="C1504" i="8"/>
  <c r="B1504" i="8"/>
  <c r="I1503" i="8"/>
  <c r="E1503" i="8"/>
  <c r="D1503" i="8"/>
  <c r="F1503" i="8" s="1"/>
  <c r="Q1503" i="8" s="1"/>
  <c r="C1503" i="8"/>
  <c r="B1503" i="8"/>
  <c r="I1502" i="8"/>
  <c r="E1502" i="8"/>
  <c r="D1502" i="8"/>
  <c r="F1502" i="8" s="1"/>
  <c r="Q1502" i="8" s="1"/>
  <c r="C1502" i="8"/>
  <c r="B1502" i="8"/>
  <c r="I1501" i="8"/>
  <c r="E1501" i="8"/>
  <c r="D1501" i="8"/>
  <c r="F1501" i="8" s="1"/>
  <c r="Q1501" i="8" s="1"/>
  <c r="C1501" i="8"/>
  <c r="B1501" i="8"/>
  <c r="I1500" i="8"/>
  <c r="E1500" i="8"/>
  <c r="D1500" i="8"/>
  <c r="F1500" i="8" s="1"/>
  <c r="Q1500" i="8" s="1"/>
  <c r="C1500" i="8"/>
  <c r="B1500" i="8"/>
  <c r="I1499" i="8"/>
  <c r="E1499" i="8"/>
  <c r="D1499" i="8"/>
  <c r="F1499" i="8" s="1"/>
  <c r="Q1499" i="8" s="1"/>
  <c r="C1499" i="8"/>
  <c r="B1499" i="8"/>
  <c r="I1498" i="8"/>
  <c r="E1498" i="8"/>
  <c r="D1498" i="8"/>
  <c r="F1498" i="8" s="1"/>
  <c r="Q1498" i="8" s="1"/>
  <c r="C1498" i="8"/>
  <c r="B1498" i="8"/>
  <c r="I1497" i="8"/>
  <c r="E1497" i="8"/>
  <c r="D1497" i="8"/>
  <c r="F1497" i="8" s="1"/>
  <c r="Q1497" i="8" s="1"/>
  <c r="C1497" i="8"/>
  <c r="B1497" i="8"/>
  <c r="I1496" i="8"/>
  <c r="E1496" i="8"/>
  <c r="D1496" i="8"/>
  <c r="F1496" i="8" s="1"/>
  <c r="Q1496" i="8" s="1"/>
  <c r="C1496" i="8"/>
  <c r="B1496" i="8"/>
  <c r="I1495" i="8"/>
  <c r="E1495" i="8"/>
  <c r="D1495" i="8"/>
  <c r="F1495" i="8" s="1"/>
  <c r="Q1495" i="8" s="1"/>
  <c r="C1495" i="8"/>
  <c r="B1495" i="8"/>
  <c r="I1494" i="8"/>
  <c r="E1494" i="8"/>
  <c r="D1494" i="8"/>
  <c r="F1494" i="8" s="1"/>
  <c r="Q1494" i="8" s="1"/>
  <c r="C1494" i="8"/>
  <c r="B1494" i="8"/>
  <c r="I1493" i="8"/>
  <c r="E1493" i="8"/>
  <c r="D1493" i="8"/>
  <c r="F1493" i="8" s="1"/>
  <c r="Q1493" i="8" s="1"/>
  <c r="C1493" i="8"/>
  <c r="B1493" i="8"/>
  <c r="I1492" i="8"/>
  <c r="E1492" i="8"/>
  <c r="D1492" i="8"/>
  <c r="F1492" i="8" s="1"/>
  <c r="Q1492" i="8" s="1"/>
  <c r="C1492" i="8"/>
  <c r="B1492" i="8"/>
  <c r="I1491" i="8"/>
  <c r="E1491" i="8"/>
  <c r="D1491" i="8"/>
  <c r="F1491" i="8" s="1"/>
  <c r="Q1491" i="8" s="1"/>
  <c r="C1491" i="8"/>
  <c r="B1491" i="8"/>
  <c r="I1490" i="8"/>
  <c r="E1490" i="8"/>
  <c r="D1490" i="8"/>
  <c r="F1490" i="8" s="1"/>
  <c r="Q1490" i="8" s="1"/>
  <c r="C1490" i="8"/>
  <c r="B1490" i="8"/>
  <c r="I1489" i="8"/>
  <c r="E1489" i="8"/>
  <c r="D1489" i="8"/>
  <c r="F1489" i="8" s="1"/>
  <c r="Q1489" i="8" s="1"/>
  <c r="C1489" i="8"/>
  <c r="B1489" i="8"/>
  <c r="I1488" i="8"/>
  <c r="E1488" i="8"/>
  <c r="D1488" i="8"/>
  <c r="F1488" i="8" s="1"/>
  <c r="Q1488" i="8" s="1"/>
  <c r="C1488" i="8"/>
  <c r="B1488" i="8"/>
  <c r="I1487" i="8"/>
  <c r="E1487" i="8"/>
  <c r="D1487" i="8"/>
  <c r="F1487" i="8" s="1"/>
  <c r="Q1487" i="8" s="1"/>
  <c r="C1487" i="8"/>
  <c r="B1487" i="8"/>
  <c r="I1486" i="8"/>
  <c r="E1486" i="8"/>
  <c r="D1486" i="8"/>
  <c r="F1486" i="8" s="1"/>
  <c r="Q1486" i="8" s="1"/>
  <c r="C1486" i="8"/>
  <c r="B1486" i="8"/>
  <c r="I1485" i="8"/>
  <c r="E1485" i="8"/>
  <c r="D1485" i="8"/>
  <c r="F1485" i="8" s="1"/>
  <c r="Q1485" i="8" s="1"/>
  <c r="C1485" i="8"/>
  <c r="B1485" i="8"/>
  <c r="I1484" i="8"/>
  <c r="E1484" i="8"/>
  <c r="D1484" i="8"/>
  <c r="F1484" i="8" s="1"/>
  <c r="Q1484" i="8" s="1"/>
  <c r="C1484" i="8"/>
  <c r="B1484" i="8"/>
  <c r="I1483" i="8"/>
  <c r="E1483" i="8"/>
  <c r="D1483" i="8"/>
  <c r="F1483" i="8" s="1"/>
  <c r="Q1483" i="8" s="1"/>
  <c r="C1483" i="8"/>
  <c r="B1483" i="8"/>
  <c r="I1482" i="8"/>
  <c r="E1482" i="8"/>
  <c r="D1482" i="8"/>
  <c r="F1482" i="8" s="1"/>
  <c r="Q1482" i="8" s="1"/>
  <c r="C1482" i="8"/>
  <c r="B1482" i="8"/>
  <c r="I1481" i="8"/>
  <c r="E1481" i="8"/>
  <c r="D1481" i="8"/>
  <c r="F1481" i="8" s="1"/>
  <c r="Q1481" i="8" s="1"/>
  <c r="C1481" i="8"/>
  <c r="B1481" i="8"/>
  <c r="I1480" i="8"/>
  <c r="E1480" i="8"/>
  <c r="D1480" i="8"/>
  <c r="F1480" i="8" s="1"/>
  <c r="Q1480" i="8" s="1"/>
  <c r="C1480" i="8"/>
  <c r="B1480" i="8"/>
  <c r="I1479" i="8"/>
  <c r="E1479" i="8"/>
  <c r="D1479" i="8"/>
  <c r="F1479" i="8" s="1"/>
  <c r="Q1479" i="8" s="1"/>
  <c r="C1479" i="8"/>
  <c r="B1479" i="8"/>
  <c r="I1478" i="8"/>
  <c r="E1478" i="8"/>
  <c r="D1478" i="8"/>
  <c r="F1478" i="8" s="1"/>
  <c r="Q1478" i="8" s="1"/>
  <c r="C1478" i="8"/>
  <c r="B1478" i="8"/>
  <c r="I1477" i="8"/>
  <c r="E1477" i="8"/>
  <c r="D1477" i="8"/>
  <c r="F1477" i="8" s="1"/>
  <c r="Q1477" i="8" s="1"/>
  <c r="C1477" i="8"/>
  <c r="B1477" i="8"/>
  <c r="I1476" i="8"/>
  <c r="E1476" i="8"/>
  <c r="D1476" i="8"/>
  <c r="F1476" i="8" s="1"/>
  <c r="Q1476" i="8" s="1"/>
  <c r="C1476" i="8"/>
  <c r="B1476" i="8"/>
  <c r="I1475" i="8"/>
  <c r="E1475" i="8"/>
  <c r="D1475" i="8"/>
  <c r="F1475" i="8" s="1"/>
  <c r="Q1475" i="8" s="1"/>
  <c r="C1475" i="8"/>
  <c r="B1475" i="8"/>
  <c r="I1474" i="8"/>
  <c r="E1474" i="8"/>
  <c r="D1474" i="8"/>
  <c r="F1474" i="8" s="1"/>
  <c r="Q1474" i="8" s="1"/>
  <c r="C1474" i="8"/>
  <c r="B1474" i="8"/>
  <c r="I1473" i="8"/>
  <c r="E1473" i="8"/>
  <c r="D1473" i="8"/>
  <c r="F1473" i="8" s="1"/>
  <c r="Q1473" i="8" s="1"/>
  <c r="C1473" i="8"/>
  <c r="B1473" i="8"/>
  <c r="I1472" i="8"/>
  <c r="E1472" i="8"/>
  <c r="D1472" i="8"/>
  <c r="F1472" i="8" s="1"/>
  <c r="Q1472" i="8" s="1"/>
  <c r="C1472" i="8"/>
  <c r="B1472" i="8"/>
  <c r="I1471" i="8"/>
  <c r="E1471" i="8"/>
  <c r="D1471" i="8"/>
  <c r="F1471" i="8" s="1"/>
  <c r="Q1471" i="8" s="1"/>
  <c r="C1471" i="8"/>
  <c r="B1471" i="8"/>
  <c r="I1470" i="8"/>
  <c r="E1470" i="8"/>
  <c r="D1470" i="8"/>
  <c r="F1470" i="8" s="1"/>
  <c r="Q1470" i="8" s="1"/>
  <c r="C1470" i="8"/>
  <c r="B1470" i="8"/>
  <c r="I1469" i="8"/>
  <c r="E1469" i="8"/>
  <c r="D1469" i="8"/>
  <c r="F1469" i="8" s="1"/>
  <c r="Q1469" i="8" s="1"/>
  <c r="C1469" i="8"/>
  <c r="B1469" i="8"/>
  <c r="I1468" i="8"/>
  <c r="E1468" i="8"/>
  <c r="D1468" i="8"/>
  <c r="F1468" i="8" s="1"/>
  <c r="Q1468" i="8" s="1"/>
  <c r="C1468" i="8"/>
  <c r="B1468" i="8"/>
  <c r="I1467" i="8"/>
  <c r="E1467" i="8"/>
  <c r="D1467" i="8"/>
  <c r="F1467" i="8" s="1"/>
  <c r="Q1467" i="8" s="1"/>
  <c r="C1467" i="8"/>
  <c r="B1467" i="8"/>
  <c r="I1466" i="8"/>
  <c r="E1466" i="8"/>
  <c r="D1466" i="8"/>
  <c r="F1466" i="8" s="1"/>
  <c r="Q1466" i="8" s="1"/>
  <c r="C1466" i="8"/>
  <c r="B1466" i="8"/>
  <c r="I1465" i="8"/>
  <c r="E1465" i="8"/>
  <c r="D1465" i="8"/>
  <c r="F1465" i="8" s="1"/>
  <c r="Q1465" i="8" s="1"/>
  <c r="C1465" i="8"/>
  <c r="B1465" i="8"/>
  <c r="I1464" i="8"/>
  <c r="E1464" i="8"/>
  <c r="D1464" i="8"/>
  <c r="F1464" i="8" s="1"/>
  <c r="Q1464" i="8" s="1"/>
  <c r="C1464" i="8"/>
  <c r="B1464" i="8"/>
  <c r="I1463" i="8"/>
  <c r="E1463" i="8"/>
  <c r="D1463" i="8"/>
  <c r="F1463" i="8" s="1"/>
  <c r="Q1463" i="8" s="1"/>
  <c r="C1463" i="8"/>
  <c r="B1463" i="8"/>
  <c r="I1462" i="8"/>
  <c r="E1462" i="8"/>
  <c r="D1462" i="8"/>
  <c r="F1462" i="8" s="1"/>
  <c r="Q1462" i="8" s="1"/>
  <c r="C1462" i="8"/>
  <c r="B1462" i="8"/>
  <c r="I1461" i="8"/>
  <c r="E1461" i="8"/>
  <c r="D1461" i="8"/>
  <c r="F1461" i="8" s="1"/>
  <c r="Q1461" i="8" s="1"/>
  <c r="C1461" i="8"/>
  <c r="B1461" i="8"/>
  <c r="I1460" i="8"/>
  <c r="E1460" i="8"/>
  <c r="D1460" i="8"/>
  <c r="F1460" i="8" s="1"/>
  <c r="Q1460" i="8" s="1"/>
  <c r="C1460" i="8"/>
  <c r="B1460" i="8"/>
  <c r="I1459" i="8"/>
  <c r="E1459" i="8"/>
  <c r="D1459" i="8"/>
  <c r="F1459" i="8" s="1"/>
  <c r="Q1459" i="8" s="1"/>
  <c r="C1459" i="8"/>
  <c r="B1459" i="8"/>
  <c r="I1458" i="8"/>
  <c r="E1458" i="8"/>
  <c r="D1458" i="8"/>
  <c r="F1458" i="8" s="1"/>
  <c r="Q1458" i="8" s="1"/>
  <c r="C1458" i="8"/>
  <c r="B1458" i="8"/>
  <c r="I1457" i="8"/>
  <c r="E1457" i="8"/>
  <c r="D1457" i="8"/>
  <c r="F1457" i="8" s="1"/>
  <c r="Q1457" i="8" s="1"/>
  <c r="C1457" i="8"/>
  <c r="B1457" i="8"/>
  <c r="I1456" i="8"/>
  <c r="E1456" i="8"/>
  <c r="D1456" i="8"/>
  <c r="F1456" i="8" s="1"/>
  <c r="Q1456" i="8" s="1"/>
  <c r="C1456" i="8"/>
  <c r="B1456" i="8"/>
  <c r="I1455" i="8"/>
  <c r="E1455" i="8"/>
  <c r="D1455" i="8"/>
  <c r="F1455" i="8" s="1"/>
  <c r="Q1455" i="8" s="1"/>
  <c r="C1455" i="8"/>
  <c r="B1455" i="8"/>
  <c r="I1454" i="8"/>
  <c r="E1454" i="8"/>
  <c r="D1454" i="8"/>
  <c r="F1454" i="8" s="1"/>
  <c r="Q1454" i="8" s="1"/>
  <c r="C1454" i="8"/>
  <c r="B1454" i="8"/>
  <c r="I1453" i="8"/>
  <c r="E1453" i="8"/>
  <c r="D1453" i="8"/>
  <c r="F1453" i="8" s="1"/>
  <c r="Q1453" i="8" s="1"/>
  <c r="C1453" i="8"/>
  <c r="B1453" i="8"/>
  <c r="I1452" i="8"/>
  <c r="E1452" i="8"/>
  <c r="D1452" i="8"/>
  <c r="F1452" i="8" s="1"/>
  <c r="Q1452" i="8" s="1"/>
  <c r="C1452" i="8"/>
  <c r="B1452" i="8"/>
  <c r="I1451" i="8"/>
  <c r="E1451" i="8"/>
  <c r="D1451" i="8"/>
  <c r="F1451" i="8" s="1"/>
  <c r="Q1451" i="8" s="1"/>
  <c r="C1451" i="8"/>
  <c r="B1451" i="8"/>
  <c r="I1450" i="8"/>
  <c r="E1450" i="8"/>
  <c r="D1450" i="8"/>
  <c r="F1450" i="8" s="1"/>
  <c r="Q1450" i="8" s="1"/>
  <c r="C1450" i="8"/>
  <c r="B1450" i="8"/>
  <c r="I1449" i="8"/>
  <c r="E1449" i="8"/>
  <c r="D1449" i="8"/>
  <c r="F1449" i="8" s="1"/>
  <c r="Q1449" i="8" s="1"/>
  <c r="C1449" i="8"/>
  <c r="B1449" i="8"/>
  <c r="I1448" i="8"/>
  <c r="E1448" i="8"/>
  <c r="D1448" i="8"/>
  <c r="F1448" i="8" s="1"/>
  <c r="Q1448" i="8" s="1"/>
  <c r="C1448" i="8"/>
  <c r="B1448" i="8"/>
  <c r="I1447" i="8"/>
  <c r="E1447" i="8"/>
  <c r="D1447" i="8"/>
  <c r="F1447" i="8" s="1"/>
  <c r="Q1447" i="8" s="1"/>
  <c r="C1447" i="8"/>
  <c r="B1447" i="8"/>
  <c r="I1446" i="8"/>
  <c r="E1446" i="8"/>
  <c r="D1446" i="8"/>
  <c r="F1446" i="8" s="1"/>
  <c r="Q1446" i="8" s="1"/>
  <c r="C1446" i="8"/>
  <c r="B1446" i="8"/>
  <c r="I1445" i="8"/>
  <c r="E1445" i="8"/>
  <c r="D1445" i="8"/>
  <c r="F1445" i="8" s="1"/>
  <c r="Q1445" i="8" s="1"/>
  <c r="C1445" i="8"/>
  <c r="B1445" i="8"/>
  <c r="I1444" i="8"/>
  <c r="E1444" i="8"/>
  <c r="D1444" i="8"/>
  <c r="F1444" i="8" s="1"/>
  <c r="Q1444" i="8" s="1"/>
  <c r="C1444" i="8"/>
  <c r="B1444" i="8"/>
  <c r="I1443" i="8"/>
  <c r="E1443" i="8"/>
  <c r="D1443" i="8"/>
  <c r="F1443" i="8" s="1"/>
  <c r="Q1443" i="8" s="1"/>
  <c r="C1443" i="8"/>
  <c r="B1443" i="8"/>
  <c r="I1442" i="8"/>
  <c r="E1442" i="8"/>
  <c r="D1442" i="8"/>
  <c r="F1442" i="8" s="1"/>
  <c r="Q1442" i="8" s="1"/>
  <c r="C1442" i="8"/>
  <c r="B1442" i="8"/>
  <c r="I1441" i="8"/>
  <c r="E1441" i="8"/>
  <c r="D1441" i="8"/>
  <c r="F1441" i="8" s="1"/>
  <c r="Q1441" i="8" s="1"/>
  <c r="C1441" i="8"/>
  <c r="B1441" i="8"/>
  <c r="I1440" i="8"/>
  <c r="E1440" i="8"/>
  <c r="D1440" i="8"/>
  <c r="F1440" i="8" s="1"/>
  <c r="Q1440" i="8" s="1"/>
  <c r="C1440" i="8"/>
  <c r="B1440" i="8"/>
  <c r="I1439" i="8"/>
  <c r="E1439" i="8"/>
  <c r="D1439" i="8"/>
  <c r="F1439" i="8" s="1"/>
  <c r="Q1439" i="8" s="1"/>
  <c r="C1439" i="8"/>
  <c r="B1439" i="8"/>
  <c r="I1438" i="8"/>
  <c r="E1438" i="8"/>
  <c r="D1438" i="8"/>
  <c r="F1438" i="8" s="1"/>
  <c r="Q1438" i="8" s="1"/>
  <c r="C1438" i="8"/>
  <c r="B1438" i="8"/>
  <c r="I1437" i="8"/>
  <c r="E1437" i="8"/>
  <c r="D1437" i="8"/>
  <c r="F1437" i="8" s="1"/>
  <c r="Q1437" i="8" s="1"/>
  <c r="C1437" i="8"/>
  <c r="B1437" i="8"/>
  <c r="I1436" i="8"/>
  <c r="E1436" i="8"/>
  <c r="D1436" i="8"/>
  <c r="F1436" i="8" s="1"/>
  <c r="Q1436" i="8" s="1"/>
  <c r="C1436" i="8"/>
  <c r="B1436" i="8"/>
  <c r="I1435" i="8"/>
  <c r="E1435" i="8"/>
  <c r="D1435" i="8"/>
  <c r="F1435" i="8" s="1"/>
  <c r="Q1435" i="8" s="1"/>
  <c r="C1435" i="8"/>
  <c r="B1435" i="8"/>
  <c r="I1434" i="8"/>
  <c r="E1434" i="8"/>
  <c r="D1434" i="8"/>
  <c r="F1434" i="8" s="1"/>
  <c r="Q1434" i="8" s="1"/>
  <c r="C1434" i="8"/>
  <c r="B1434" i="8"/>
  <c r="I1433" i="8"/>
  <c r="E1433" i="8"/>
  <c r="D1433" i="8"/>
  <c r="F1433" i="8" s="1"/>
  <c r="Q1433" i="8" s="1"/>
  <c r="C1433" i="8"/>
  <c r="B1433" i="8"/>
  <c r="I1432" i="8"/>
  <c r="E1432" i="8"/>
  <c r="D1432" i="8"/>
  <c r="F1432" i="8" s="1"/>
  <c r="Q1432" i="8" s="1"/>
  <c r="C1432" i="8"/>
  <c r="B1432" i="8"/>
  <c r="I1431" i="8"/>
  <c r="E1431" i="8"/>
  <c r="D1431" i="8"/>
  <c r="F1431" i="8" s="1"/>
  <c r="Q1431" i="8" s="1"/>
  <c r="C1431" i="8"/>
  <c r="B1431" i="8"/>
  <c r="I1430" i="8"/>
  <c r="E1430" i="8"/>
  <c r="D1430" i="8"/>
  <c r="F1430" i="8" s="1"/>
  <c r="Q1430" i="8" s="1"/>
  <c r="C1430" i="8"/>
  <c r="B1430" i="8"/>
  <c r="I1429" i="8"/>
  <c r="E1429" i="8"/>
  <c r="D1429" i="8"/>
  <c r="F1429" i="8" s="1"/>
  <c r="Q1429" i="8" s="1"/>
  <c r="C1429" i="8"/>
  <c r="B1429" i="8"/>
  <c r="I1428" i="8"/>
  <c r="E1428" i="8"/>
  <c r="D1428" i="8"/>
  <c r="F1428" i="8" s="1"/>
  <c r="Q1428" i="8" s="1"/>
  <c r="C1428" i="8"/>
  <c r="B1428" i="8"/>
  <c r="I1427" i="8"/>
  <c r="E1427" i="8"/>
  <c r="D1427" i="8"/>
  <c r="F1427" i="8" s="1"/>
  <c r="Q1427" i="8" s="1"/>
  <c r="C1427" i="8"/>
  <c r="B1427" i="8"/>
  <c r="I1426" i="8"/>
  <c r="E1426" i="8"/>
  <c r="D1426" i="8"/>
  <c r="F1426" i="8" s="1"/>
  <c r="Q1426" i="8" s="1"/>
  <c r="C1426" i="8"/>
  <c r="B1426" i="8"/>
  <c r="I1425" i="8"/>
  <c r="E1425" i="8"/>
  <c r="D1425" i="8"/>
  <c r="F1425" i="8" s="1"/>
  <c r="Q1425" i="8" s="1"/>
  <c r="C1425" i="8"/>
  <c r="B1425" i="8"/>
  <c r="I1424" i="8"/>
  <c r="E1424" i="8"/>
  <c r="D1424" i="8"/>
  <c r="F1424" i="8" s="1"/>
  <c r="Q1424" i="8" s="1"/>
  <c r="C1424" i="8"/>
  <c r="B1424" i="8"/>
  <c r="I1423" i="8"/>
  <c r="E1423" i="8"/>
  <c r="D1423" i="8"/>
  <c r="F1423" i="8" s="1"/>
  <c r="Q1423" i="8" s="1"/>
  <c r="C1423" i="8"/>
  <c r="B1423" i="8"/>
  <c r="I1422" i="8"/>
  <c r="E1422" i="8"/>
  <c r="D1422" i="8"/>
  <c r="F1422" i="8" s="1"/>
  <c r="Q1422" i="8" s="1"/>
  <c r="C1422" i="8"/>
  <c r="B1422" i="8"/>
  <c r="I1421" i="8"/>
  <c r="E1421" i="8"/>
  <c r="D1421" i="8"/>
  <c r="F1421" i="8" s="1"/>
  <c r="Q1421" i="8" s="1"/>
  <c r="C1421" i="8"/>
  <c r="B1421" i="8"/>
  <c r="I1420" i="8"/>
  <c r="E1420" i="8"/>
  <c r="D1420" i="8"/>
  <c r="F1420" i="8" s="1"/>
  <c r="Q1420" i="8" s="1"/>
  <c r="C1420" i="8"/>
  <c r="B1420" i="8"/>
  <c r="I1419" i="8"/>
  <c r="E1419" i="8"/>
  <c r="D1419" i="8"/>
  <c r="F1419" i="8" s="1"/>
  <c r="Q1419" i="8" s="1"/>
  <c r="C1419" i="8"/>
  <c r="B1419" i="8"/>
  <c r="I1418" i="8"/>
  <c r="E1418" i="8"/>
  <c r="D1418" i="8"/>
  <c r="F1418" i="8" s="1"/>
  <c r="Q1418" i="8" s="1"/>
  <c r="C1418" i="8"/>
  <c r="B1418" i="8"/>
  <c r="I1417" i="8"/>
  <c r="E1417" i="8"/>
  <c r="D1417" i="8"/>
  <c r="F1417" i="8" s="1"/>
  <c r="Q1417" i="8" s="1"/>
  <c r="C1417" i="8"/>
  <c r="B1417" i="8"/>
  <c r="I1416" i="8"/>
  <c r="E1416" i="8"/>
  <c r="D1416" i="8"/>
  <c r="F1416" i="8" s="1"/>
  <c r="Q1416" i="8" s="1"/>
  <c r="C1416" i="8"/>
  <c r="B1416" i="8"/>
  <c r="I1415" i="8"/>
  <c r="E1415" i="8"/>
  <c r="D1415" i="8"/>
  <c r="F1415" i="8" s="1"/>
  <c r="Q1415" i="8" s="1"/>
  <c r="C1415" i="8"/>
  <c r="B1415" i="8"/>
  <c r="I1414" i="8"/>
  <c r="E1414" i="8"/>
  <c r="D1414" i="8"/>
  <c r="F1414" i="8" s="1"/>
  <c r="Q1414" i="8" s="1"/>
  <c r="C1414" i="8"/>
  <c r="B1414" i="8"/>
  <c r="I1413" i="8"/>
  <c r="E1413" i="8"/>
  <c r="D1413" i="8"/>
  <c r="F1413" i="8" s="1"/>
  <c r="Q1413" i="8" s="1"/>
  <c r="C1413" i="8"/>
  <c r="B1413" i="8"/>
  <c r="I1412" i="8"/>
  <c r="E1412" i="8"/>
  <c r="D1412" i="8"/>
  <c r="F1412" i="8" s="1"/>
  <c r="Q1412" i="8" s="1"/>
  <c r="C1412" i="8"/>
  <c r="B1412" i="8"/>
  <c r="I1411" i="8"/>
  <c r="E1411" i="8"/>
  <c r="D1411" i="8"/>
  <c r="F1411" i="8" s="1"/>
  <c r="Q1411" i="8" s="1"/>
  <c r="C1411" i="8"/>
  <c r="B1411" i="8"/>
  <c r="I1410" i="8"/>
  <c r="E1410" i="8"/>
  <c r="D1410" i="8"/>
  <c r="F1410" i="8" s="1"/>
  <c r="Q1410" i="8" s="1"/>
  <c r="C1410" i="8"/>
  <c r="B1410" i="8"/>
  <c r="I1409" i="8"/>
  <c r="E1409" i="8"/>
  <c r="D1409" i="8"/>
  <c r="F1409" i="8" s="1"/>
  <c r="Q1409" i="8" s="1"/>
  <c r="C1409" i="8"/>
  <c r="B1409" i="8"/>
  <c r="I1408" i="8"/>
  <c r="E1408" i="8"/>
  <c r="D1408" i="8"/>
  <c r="F1408" i="8" s="1"/>
  <c r="Q1408" i="8" s="1"/>
  <c r="C1408" i="8"/>
  <c r="B1408" i="8"/>
  <c r="I1407" i="8"/>
  <c r="E1407" i="8"/>
  <c r="D1407" i="8"/>
  <c r="F1407" i="8" s="1"/>
  <c r="Q1407" i="8" s="1"/>
  <c r="C1407" i="8"/>
  <c r="B1407" i="8"/>
  <c r="I1406" i="8"/>
  <c r="E1406" i="8"/>
  <c r="D1406" i="8"/>
  <c r="F1406" i="8" s="1"/>
  <c r="Q1406" i="8" s="1"/>
  <c r="C1406" i="8"/>
  <c r="B1406" i="8"/>
  <c r="I1405" i="8"/>
  <c r="E1405" i="8"/>
  <c r="D1405" i="8"/>
  <c r="F1405" i="8" s="1"/>
  <c r="Q1405" i="8" s="1"/>
  <c r="C1405" i="8"/>
  <c r="B1405" i="8"/>
  <c r="I1404" i="8"/>
  <c r="E1404" i="8"/>
  <c r="D1404" i="8"/>
  <c r="F1404" i="8" s="1"/>
  <c r="Q1404" i="8" s="1"/>
  <c r="C1404" i="8"/>
  <c r="B1404" i="8"/>
  <c r="I1403" i="8"/>
  <c r="E1403" i="8"/>
  <c r="D1403" i="8"/>
  <c r="F1403" i="8" s="1"/>
  <c r="Q1403" i="8" s="1"/>
  <c r="C1403" i="8"/>
  <c r="B1403" i="8"/>
  <c r="I1402" i="8"/>
  <c r="E1402" i="8"/>
  <c r="D1402" i="8"/>
  <c r="F1402" i="8" s="1"/>
  <c r="Q1402" i="8" s="1"/>
  <c r="C1402" i="8"/>
  <c r="B1402" i="8"/>
  <c r="I1401" i="8"/>
  <c r="E1401" i="8"/>
  <c r="D1401" i="8"/>
  <c r="F1401" i="8" s="1"/>
  <c r="Q1401" i="8" s="1"/>
  <c r="C1401" i="8"/>
  <c r="B1401" i="8"/>
  <c r="I1400" i="8"/>
  <c r="E1400" i="8"/>
  <c r="D1400" i="8"/>
  <c r="F1400" i="8" s="1"/>
  <c r="Q1400" i="8" s="1"/>
  <c r="C1400" i="8"/>
  <c r="B1400" i="8"/>
  <c r="I1399" i="8"/>
  <c r="E1399" i="8"/>
  <c r="D1399" i="8"/>
  <c r="F1399" i="8" s="1"/>
  <c r="Q1399" i="8" s="1"/>
  <c r="C1399" i="8"/>
  <c r="B1399" i="8"/>
  <c r="I1398" i="8"/>
  <c r="E1398" i="8"/>
  <c r="D1398" i="8"/>
  <c r="F1398" i="8" s="1"/>
  <c r="Q1398" i="8" s="1"/>
  <c r="C1398" i="8"/>
  <c r="B1398" i="8"/>
  <c r="I1397" i="8"/>
  <c r="E1397" i="8"/>
  <c r="D1397" i="8"/>
  <c r="F1397" i="8" s="1"/>
  <c r="Q1397" i="8" s="1"/>
  <c r="C1397" i="8"/>
  <c r="B1397" i="8"/>
  <c r="I1396" i="8"/>
  <c r="E1396" i="8"/>
  <c r="D1396" i="8"/>
  <c r="F1396" i="8" s="1"/>
  <c r="Q1396" i="8" s="1"/>
  <c r="C1396" i="8"/>
  <c r="B1396" i="8"/>
  <c r="I1395" i="8"/>
  <c r="E1395" i="8"/>
  <c r="D1395" i="8"/>
  <c r="F1395" i="8" s="1"/>
  <c r="Q1395" i="8" s="1"/>
  <c r="C1395" i="8"/>
  <c r="B1395" i="8"/>
  <c r="I1394" i="8"/>
  <c r="E1394" i="8"/>
  <c r="D1394" i="8"/>
  <c r="F1394" i="8" s="1"/>
  <c r="Q1394" i="8" s="1"/>
  <c r="C1394" i="8"/>
  <c r="B1394" i="8"/>
  <c r="I1393" i="8"/>
  <c r="E1393" i="8"/>
  <c r="D1393" i="8"/>
  <c r="F1393" i="8" s="1"/>
  <c r="Q1393" i="8" s="1"/>
  <c r="C1393" i="8"/>
  <c r="B1393" i="8"/>
  <c r="I1392" i="8"/>
  <c r="E1392" i="8"/>
  <c r="D1392" i="8"/>
  <c r="F1392" i="8" s="1"/>
  <c r="Q1392" i="8" s="1"/>
  <c r="C1392" i="8"/>
  <c r="B1392" i="8"/>
  <c r="I1391" i="8"/>
  <c r="E1391" i="8"/>
  <c r="D1391" i="8"/>
  <c r="F1391" i="8" s="1"/>
  <c r="Q1391" i="8" s="1"/>
  <c r="C1391" i="8"/>
  <c r="B1391" i="8"/>
  <c r="I1390" i="8"/>
  <c r="E1390" i="8"/>
  <c r="D1390" i="8"/>
  <c r="F1390" i="8" s="1"/>
  <c r="Q1390" i="8" s="1"/>
  <c r="C1390" i="8"/>
  <c r="B1390" i="8"/>
  <c r="I1389" i="8"/>
  <c r="E1389" i="8"/>
  <c r="D1389" i="8"/>
  <c r="F1389" i="8" s="1"/>
  <c r="Q1389" i="8" s="1"/>
  <c r="C1389" i="8"/>
  <c r="B1389" i="8"/>
  <c r="I1388" i="8"/>
  <c r="E1388" i="8"/>
  <c r="D1388" i="8"/>
  <c r="F1388" i="8" s="1"/>
  <c r="Q1388" i="8" s="1"/>
  <c r="C1388" i="8"/>
  <c r="B1388" i="8"/>
  <c r="I1387" i="8"/>
  <c r="E1387" i="8"/>
  <c r="D1387" i="8"/>
  <c r="F1387" i="8" s="1"/>
  <c r="Q1387" i="8" s="1"/>
  <c r="C1387" i="8"/>
  <c r="B1387" i="8"/>
  <c r="I1386" i="8"/>
  <c r="E1386" i="8"/>
  <c r="D1386" i="8"/>
  <c r="F1386" i="8" s="1"/>
  <c r="Q1386" i="8" s="1"/>
  <c r="C1386" i="8"/>
  <c r="B1386" i="8"/>
  <c r="I1385" i="8"/>
  <c r="E1385" i="8"/>
  <c r="D1385" i="8"/>
  <c r="F1385" i="8" s="1"/>
  <c r="Q1385" i="8" s="1"/>
  <c r="C1385" i="8"/>
  <c r="B1385" i="8"/>
  <c r="I1384" i="8"/>
  <c r="E1384" i="8"/>
  <c r="D1384" i="8"/>
  <c r="F1384" i="8" s="1"/>
  <c r="Q1384" i="8" s="1"/>
  <c r="C1384" i="8"/>
  <c r="B1384" i="8"/>
  <c r="I1383" i="8"/>
  <c r="E1383" i="8"/>
  <c r="D1383" i="8"/>
  <c r="F1383" i="8" s="1"/>
  <c r="Q1383" i="8" s="1"/>
  <c r="C1383" i="8"/>
  <c r="B1383" i="8"/>
  <c r="I1382" i="8"/>
  <c r="E1382" i="8"/>
  <c r="D1382" i="8"/>
  <c r="F1382" i="8" s="1"/>
  <c r="Q1382" i="8" s="1"/>
  <c r="C1382" i="8"/>
  <c r="B1382" i="8"/>
  <c r="I1381" i="8"/>
  <c r="E1381" i="8"/>
  <c r="D1381" i="8"/>
  <c r="F1381" i="8" s="1"/>
  <c r="Q1381" i="8" s="1"/>
  <c r="C1381" i="8"/>
  <c r="B1381" i="8"/>
  <c r="I1380" i="8"/>
  <c r="E1380" i="8"/>
  <c r="D1380" i="8"/>
  <c r="F1380" i="8" s="1"/>
  <c r="Q1380" i="8" s="1"/>
  <c r="C1380" i="8"/>
  <c r="B1380" i="8"/>
  <c r="I1379" i="8"/>
  <c r="E1379" i="8"/>
  <c r="D1379" i="8"/>
  <c r="F1379" i="8" s="1"/>
  <c r="Q1379" i="8" s="1"/>
  <c r="C1379" i="8"/>
  <c r="B1379" i="8"/>
  <c r="I1378" i="8"/>
  <c r="E1378" i="8"/>
  <c r="D1378" i="8"/>
  <c r="F1378" i="8" s="1"/>
  <c r="Q1378" i="8" s="1"/>
  <c r="C1378" i="8"/>
  <c r="B1378" i="8"/>
  <c r="I1377" i="8"/>
  <c r="E1377" i="8"/>
  <c r="D1377" i="8"/>
  <c r="F1377" i="8" s="1"/>
  <c r="Q1377" i="8" s="1"/>
  <c r="C1377" i="8"/>
  <c r="B1377" i="8"/>
  <c r="I1376" i="8"/>
  <c r="E1376" i="8"/>
  <c r="D1376" i="8"/>
  <c r="F1376" i="8" s="1"/>
  <c r="Q1376" i="8" s="1"/>
  <c r="C1376" i="8"/>
  <c r="B1376" i="8"/>
  <c r="I1375" i="8"/>
  <c r="E1375" i="8"/>
  <c r="D1375" i="8"/>
  <c r="F1375" i="8" s="1"/>
  <c r="Q1375" i="8" s="1"/>
  <c r="C1375" i="8"/>
  <c r="B1375" i="8"/>
  <c r="I1374" i="8"/>
  <c r="E1374" i="8"/>
  <c r="D1374" i="8"/>
  <c r="F1374" i="8" s="1"/>
  <c r="Q1374" i="8" s="1"/>
  <c r="C1374" i="8"/>
  <c r="B1374" i="8"/>
  <c r="I1373" i="8"/>
  <c r="E1373" i="8"/>
  <c r="D1373" i="8"/>
  <c r="F1373" i="8" s="1"/>
  <c r="Q1373" i="8" s="1"/>
  <c r="C1373" i="8"/>
  <c r="B1373" i="8"/>
  <c r="I1372" i="8"/>
  <c r="E1372" i="8"/>
  <c r="D1372" i="8"/>
  <c r="F1372" i="8" s="1"/>
  <c r="Q1372" i="8" s="1"/>
  <c r="C1372" i="8"/>
  <c r="B1372" i="8"/>
  <c r="I1371" i="8"/>
  <c r="E1371" i="8"/>
  <c r="D1371" i="8"/>
  <c r="F1371" i="8" s="1"/>
  <c r="Q1371" i="8" s="1"/>
  <c r="C1371" i="8"/>
  <c r="B1371" i="8"/>
  <c r="I1370" i="8"/>
  <c r="E1370" i="8"/>
  <c r="D1370" i="8"/>
  <c r="F1370" i="8" s="1"/>
  <c r="Q1370" i="8" s="1"/>
  <c r="C1370" i="8"/>
  <c r="B1370" i="8"/>
  <c r="I1369" i="8"/>
  <c r="E1369" i="8"/>
  <c r="D1369" i="8"/>
  <c r="F1369" i="8" s="1"/>
  <c r="Q1369" i="8" s="1"/>
  <c r="C1369" i="8"/>
  <c r="B1369" i="8"/>
  <c r="I1368" i="8"/>
  <c r="E1368" i="8"/>
  <c r="D1368" i="8"/>
  <c r="F1368" i="8" s="1"/>
  <c r="Q1368" i="8" s="1"/>
  <c r="C1368" i="8"/>
  <c r="B1368" i="8"/>
  <c r="I1367" i="8"/>
  <c r="E1367" i="8"/>
  <c r="D1367" i="8"/>
  <c r="F1367" i="8" s="1"/>
  <c r="Q1367" i="8" s="1"/>
  <c r="C1367" i="8"/>
  <c r="B1367" i="8"/>
  <c r="I1366" i="8"/>
  <c r="E1366" i="8"/>
  <c r="D1366" i="8"/>
  <c r="F1366" i="8" s="1"/>
  <c r="Q1366" i="8" s="1"/>
  <c r="C1366" i="8"/>
  <c r="B1366" i="8"/>
  <c r="I1365" i="8"/>
  <c r="E1365" i="8"/>
  <c r="D1365" i="8"/>
  <c r="F1365" i="8" s="1"/>
  <c r="Q1365" i="8" s="1"/>
  <c r="C1365" i="8"/>
  <c r="B1365" i="8"/>
  <c r="I1364" i="8"/>
  <c r="E1364" i="8"/>
  <c r="D1364" i="8"/>
  <c r="F1364" i="8" s="1"/>
  <c r="Q1364" i="8" s="1"/>
  <c r="C1364" i="8"/>
  <c r="B1364" i="8"/>
  <c r="I1363" i="8"/>
  <c r="E1363" i="8"/>
  <c r="D1363" i="8"/>
  <c r="F1363" i="8" s="1"/>
  <c r="Q1363" i="8" s="1"/>
  <c r="C1363" i="8"/>
  <c r="B1363" i="8"/>
  <c r="I1362" i="8"/>
  <c r="E1362" i="8"/>
  <c r="D1362" i="8"/>
  <c r="F1362" i="8" s="1"/>
  <c r="Q1362" i="8" s="1"/>
  <c r="C1362" i="8"/>
  <c r="B1362" i="8"/>
  <c r="I1361" i="8"/>
  <c r="E1361" i="8"/>
  <c r="D1361" i="8"/>
  <c r="F1361" i="8" s="1"/>
  <c r="Q1361" i="8" s="1"/>
  <c r="C1361" i="8"/>
  <c r="B1361" i="8"/>
  <c r="I1360" i="8"/>
  <c r="E1360" i="8"/>
  <c r="D1360" i="8"/>
  <c r="F1360" i="8" s="1"/>
  <c r="Q1360" i="8" s="1"/>
  <c r="C1360" i="8"/>
  <c r="B1360" i="8"/>
  <c r="I1359" i="8"/>
  <c r="E1359" i="8"/>
  <c r="D1359" i="8"/>
  <c r="F1359" i="8" s="1"/>
  <c r="Q1359" i="8" s="1"/>
  <c r="C1359" i="8"/>
  <c r="B1359" i="8"/>
  <c r="I1358" i="8"/>
  <c r="E1358" i="8"/>
  <c r="D1358" i="8"/>
  <c r="F1358" i="8" s="1"/>
  <c r="Q1358" i="8" s="1"/>
  <c r="C1358" i="8"/>
  <c r="B1358" i="8"/>
  <c r="I1357" i="8"/>
  <c r="E1357" i="8"/>
  <c r="D1357" i="8"/>
  <c r="F1357" i="8" s="1"/>
  <c r="Q1357" i="8" s="1"/>
  <c r="C1357" i="8"/>
  <c r="B1357" i="8"/>
  <c r="I1356" i="8"/>
  <c r="E1356" i="8"/>
  <c r="D1356" i="8"/>
  <c r="F1356" i="8" s="1"/>
  <c r="Q1356" i="8" s="1"/>
  <c r="C1356" i="8"/>
  <c r="B1356" i="8"/>
  <c r="I1355" i="8"/>
  <c r="E1355" i="8"/>
  <c r="D1355" i="8"/>
  <c r="F1355" i="8" s="1"/>
  <c r="Q1355" i="8" s="1"/>
  <c r="C1355" i="8"/>
  <c r="B1355" i="8"/>
  <c r="I1354" i="8"/>
  <c r="E1354" i="8"/>
  <c r="D1354" i="8"/>
  <c r="F1354" i="8" s="1"/>
  <c r="Q1354" i="8" s="1"/>
  <c r="C1354" i="8"/>
  <c r="B1354" i="8"/>
  <c r="I1353" i="8"/>
  <c r="E1353" i="8"/>
  <c r="D1353" i="8"/>
  <c r="F1353" i="8" s="1"/>
  <c r="Q1353" i="8" s="1"/>
  <c r="C1353" i="8"/>
  <c r="B1353" i="8"/>
  <c r="I1352" i="8"/>
  <c r="E1352" i="8"/>
  <c r="D1352" i="8"/>
  <c r="F1352" i="8" s="1"/>
  <c r="Q1352" i="8" s="1"/>
  <c r="C1352" i="8"/>
  <c r="B1352" i="8"/>
  <c r="I1351" i="8"/>
  <c r="E1351" i="8"/>
  <c r="D1351" i="8"/>
  <c r="F1351" i="8" s="1"/>
  <c r="Q1351" i="8" s="1"/>
  <c r="C1351" i="8"/>
  <c r="B1351" i="8"/>
  <c r="I1350" i="8"/>
  <c r="E1350" i="8"/>
  <c r="D1350" i="8"/>
  <c r="F1350" i="8" s="1"/>
  <c r="Q1350" i="8" s="1"/>
  <c r="C1350" i="8"/>
  <c r="B1350" i="8"/>
  <c r="I1349" i="8"/>
  <c r="E1349" i="8"/>
  <c r="D1349" i="8"/>
  <c r="F1349" i="8" s="1"/>
  <c r="Q1349" i="8" s="1"/>
  <c r="C1349" i="8"/>
  <c r="B1349" i="8"/>
  <c r="I1348" i="8"/>
  <c r="E1348" i="8"/>
  <c r="D1348" i="8"/>
  <c r="F1348" i="8" s="1"/>
  <c r="Q1348" i="8" s="1"/>
  <c r="C1348" i="8"/>
  <c r="B1348" i="8"/>
  <c r="I1347" i="8"/>
  <c r="E1347" i="8"/>
  <c r="D1347" i="8"/>
  <c r="F1347" i="8" s="1"/>
  <c r="Q1347" i="8" s="1"/>
  <c r="C1347" i="8"/>
  <c r="B1347" i="8"/>
  <c r="I1346" i="8"/>
  <c r="E1346" i="8"/>
  <c r="D1346" i="8"/>
  <c r="F1346" i="8" s="1"/>
  <c r="Q1346" i="8" s="1"/>
  <c r="C1346" i="8"/>
  <c r="B1346" i="8"/>
  <c r="I1345" i="8"/>
  <c r="E1345" i="8"/>
  <c r="D1345" i="8"/>
  <c r="F1345" i="8" s="1"/>
  <c r="Q1345" i="8" s="1"/>
  <c r="C1345" i="8"/>
  <c r="B1345" i="8"/>
  <c r="I1344" i="8"/>
  <c r="E1344" i="8"/>
  <c r="D1344" i="8"/>
  <c r="F1344" i="8" s="1"/>
  <c r="Q1344" i="8" s="1"/>
  <c r="C1344" i="8"/>
  <c r="B1344" i="8"/>
  <c r="I1343" i="8"/>
  <c r="E1343" i="8"/>
  <c r="D1343" i="8"/>
  <c r="F1343" i="8" s="1"/>
  <c r="Q1343" i="8" s="1"/>
  <c r="C1343" i="8"/>
  <c r="B1343" i="8"/>
  <c r="I1342" i="8"/>
  <c r="E1342" i="8"/>
  <c r="D1342" i="8"/>
  <c r="F1342" i="8" s="1"/>
  <c r="Q1342" i="8" s="1"/>
  <c r="C1342" i="8"/>
  <c r="B1342" i="8"/>
  <c r="I1341" i="8"/>
  <c r="E1341" i="8"/>
  <c r="D1341" i="8"/>
  <c r="F1341" i="8" s="1"/>
  <c r="Q1341" i="8" s="1"/>
  <c r="C1341" i="8"/>
  <c r="B1341" i="8"/>
  <c r="I1340" i="8"/>
  <c r="E1340" i="8"/>
  <c r="D1340" i="8"/>
  <c r="F1340" i="8" s="1"/>
  <c r="Q1340" i="8" s="1"/>
  <c r="C1340" i="8"/>
  <c r="B1340" i="8"/>
  <c r="I1339" i="8"/>
  <c r="E1339" i="8"/>
  <c r="D1339" i="8"/>
  <c r="F1339" i="8" s="1"/>
  <c r="Q1339" i="8" s="1"/>
  <c r="C1339" i="8"/>
  <c r="B1339" i="8"/>
  <c r="I1338" i="8"/>
  <c r="E1338" i="8"/>
  <c r="D1338" i="8"/>
  <c r="F1338" i="8" s="1"/>
  <c r="Q1338" i="8" s="1"/>
  <c r="C1338" i="8"/>
  <c r="B1338" i="8"/>
  <c r="I1337" i="8"/>
  <c r="E1337" i="8"/>
  <c r="D1337" i="8"/>
  <c r="F1337" i="8" s="1"/>
  <c r="Q1337" i="8" s="1"/>
  <c r="C1337" i="8"/>
  <c r="B1337" i="8"/>
  <c r="I1336" i="8"/>
  <c r="E1336" i="8"/>
  <c r="D1336" i="8"/>
  <c r="F1336" i="8" s="1"/>
  <c r="Q1336" i="8" s="1"/>
  <c r="C1336" i="8"/>
  <c r="B1336" i="8"/>
  <c r="I1335" i="8"/>
  <c r="E1335" i="8"/>
  <c r="D1335" i="8"/>
  <c r="F1335" i="8" s="1"/>
  <c r="Q1335" i="8" s="1"/>
  <c r="C1335" i="8"/>
  <c r="B1335" i="8"/>
  <c r="I1334" i="8"/>
  <c r="E1334" i="8"/>
  <c r="D1334" i="8"/>
  <c r="F1334" i="8" s="1"/>
  <c r="Q1334" i="8" s="1"/>
  <c r="C1334" i="8"/>
  <c r="B1334" i="8"/>
  <c r="I1333" i="8"/>
  <c r="E1333" i="8"/>
  <c r="D1333" i="8"/>
  <c r="F1333" i="8" s="1"/>
  <c r="Q1333" i="8" s="1"/>
  <c r="C1333" i="8"/>
  <c r="B1333" i="8"/>
  <c r="I1332" i="8"/>
  <c r="E1332" i="8"/>
  <c r="D1332" i="8"/>
  <c r="F1332" i="8" s="1"/>
  <c r="Q1332" i="8" s="1"/>
  <c r="C1332" i="8"/>
  <c r="B1332" i="8"/>
  <c r="I1331" i="8"/>
  <c r="E1331" i="8"/>
  <c r="D1331" i="8"/>
  <c r="F1331" i="8" s="1"/>
  <c r="Q1331" i="8" s="1"/>
  <c r="C1331" i="8"/>
  <c r="B1331" i="8"/>
  <c r="I1330" i="8"/>
  <c r="E1330" i="8"/>
  <c r="D1330" i="8"/>
  <c r="F1330" i="8" s="1"/>
  <c r="Q1330" i="8" s="1"/>
  <c r="C1330" i="8"/>
  <c r="B1330" i="8"/>
  <c r="I1329" i="8"/>
  <c r="E1329" i="8"/>
  <c r="D1329" i="8"/>
  <c r="F1329" i="8" s="1"/>
  <c r="Q1329" i="8" s="1"/>
  <c r="C1329" i="8"/>
  <c r="B1329" i="8"/>
  <c r="I1328" i="8"/>
  <c r="E1328" i="8"/>
  <c r="D1328" i="8"/>
  <c r="F1328" i="8" s="1"/>
  <c r="Q1328" i="8" s="1"/>
  <c r="C1328" i="8"/>
  <c r="B1328" i="8"/>
  <c r="I1327" i="8"/>
  <c r="E1327" i="8"/>
  <c r="D1327" i="8"/>
  <c r="F1327" i="8" s="1"/>
  <c r="Q1327" i="8" s="1"/>
  <c r="C1327" i="8"/>
  <c r="B1327" i="8"/>
  <c r="I1326" i="8"/>
  <c r="E1326" i="8"/>
  <c r="D1326" i="8"/>
  <c r="F1326" i="8" s="1"/>
  <c r="Q1326" i="8" s="1"/>
  <c r="C1326" i="8"/>
  <c r="B1326" i="8"/>
  <c r="I1325" i="8"/>
  <c r="E1325" i="8"/>
  <c r="D1325" i="8"/>
  <c r="F1325" i="8" s="1"/>
  <c r="Q1325" i="8" s="1"/>
  <c r="C1325" i="8"/>
  <c r="B1325" i="8"/>
  <c r="I1324" i="8"/>
  <c r="E1324" i="8"/>
  <c r="D1324" i="8"/>
  <c r="F1324" i="8" s="1"/>
  <c r="Q1324" i="8" s="1"/>
  <c r="C1324" i="8"/>
  <c r="B1324" i="8"/>
  <c r="I1323" i="8"/>
  <c r="E1323" i="8"/>
  <c r="D1323" i="8"/>
  <c r="F1323" i="8" s="1"/>
  <c r="Q1323" i="8" s="1"/>
  <c r="C1323" i="8"/>
  <c r="B1323" i="8"/>
  <c r="I1322" i="8"/>
  <c r="E1322" i="8"/>
  <c r="D1322" i="8"/>
  <c r="F1322" i="8" s="1"/>
  <c r="Q1322" i="8" s="1"/>
  <c r="C1322" i="8"/>
  <c r="B1322" i="8"/>
  <c r="I1321" i="8"/>
  <c r="E1321" i="8"/>
  <c r="D1321" i="8"/>
  <c r="F1321" i="8" s="1"/>
  <c r="Q1321" i="8" s="1"/>
  <c r="C1321" i="8"/>
  <c r="B1321" i="8"/>
  <c r="I1320" i="8"/>
  <c r="E1320" i="8"/>
  <c r="D1320" i="8"/>
  <c r="F1320" i="8" s="1"/>
  <c r="Q1320" i="8" s="1"/>
  <c r="C1320" i="8"/>
  <c r="B1320" i="8"/>
  <c r="I1319" i="8"/>
  <c r="E1319" i="8"/>
  <c r="D1319" i="8"/>
  <c r="F1319" i="8" s="1"/>
  <c r="Q1319" i="8" s="1"/>
  <c r="C1319" i="8"/>
  <c r="B1319" i="8"/>
  <c r="I1318" i="8"/>
  <c r="E1318" i="8"/>
  <c r="D1318" i="8"/>
  <c r="F1318" i="8" s="1"/>
  <c r="Q1318" i="8" s="1"/>
  <c r="C1318" i="8"/>
  <c r="B1318" i="8"/>
  <c r="I1317" i="8"/>
  <c r="E1317" i="8"/>
  <c r="D1317" i="8"/>
  <c r="F1317" i="8" s="1"/>
  <c r="Q1317" i="8" s="1"/>
  <c r="C1317" i="8"/>
  <c r="B1317" i="8"/>
  <c r="I1316" i="8"/>
  <c r="E1316" i="8"/>
  <c r="D1316" i="8"/>
  <c r="F1316" i="8" s="1"/>
  <c r="Q1316" i="8" s="1"/>
  <c r="C1316" i="8"/>
  <c r="B1316" i="8"/>
  <c r="I1315" i="8"/>
  <c r="E1315" i="8"/>
  <c r="D1315" i="8"/>
  <c r="F1315" i="8" s="1"/>
  <c r="Q1315" i="8" s="1"/>
  <c r="C1315" i="8"/>
  <c r="B1315" i="8"/>
  <c r="I1314" i="8"/>
  <c r="E1314" i="8"/>
  <c r="D1314" i="8"/>
  <c r="F1314" i="8" s="1"/>
  <c r="Q1314" i="8" s="1"/>
  <c r="C1314" i="8"/>
  <c r="B1314" i="8"/>
  <c r="I1313" i="8"/>
  <c r="E1313" i="8"/>
  <c r="D1313" i="8"/>
  <c r="F1313" i="8" s="1"/>
  <c r="Q1313" i="8" s="1"/>
  <c r="C1313" i="8"/>
  <c r="B1313" i="8"/>
  <c r="I1312" i="8"/>
  <c r="E1312" i="8"/>
  <c r="D1312" i="8"/>
  <c r="F1312" i="8" s="1"/>
  <c r="Q1312" i="8" s="1"/>
  <c r="C1312" i="8"/>
  <c r="B1312" i="8"/>
  <c r="I1311" i="8"/>
  <c r="E1311" i="8"/>
  <c r="D1311" i="8"/>
  <c r="F1311" i="8" s="1"/>
  <c r="Q1311" i="8" s="1"/>
  <c r="C1311" i="8"/>
  <c r="B1311" i="8"/>
  <c r="I1310" i="8"/>
  <c r="E1310" i="8"/>
  <c r="D1310" i="8"/>
  <c r="F1310" i="8" s="1"/>
  <c r="Q1310" i="8" s="1"/>
  <c r="C1310" i="8"/>
  <c r="B1310" i="8"/>
  <c r="I1309" i="8"/>
  <c r="E1309" i="8"/>
  <c r="D1309" i="8"/>
  <c r="F1309" i="8" s="1"/>
  <c r="Q1309" i="8" s="1"/>
  <c r="C1309" i="8"/>
  <c r="B1309" i="8"/>
  <c r="I1308" i="8"/>
  <c r="E1308" i="8"/>
  <c r="D1308" i="8"/>
  <c r="F1308" i="8" s="1"/>
  <c r="Q1308" i="8" s="1"/>
  <c r="C1308" i="8"/>
  <c r="B1308" i="8"/>
  <c r="I1307" i="8"/>
  <c r="E1307" i="8"/>
  <c r="D1307" i="8"/>
  <c r="F1307" i="8" s="1"/>
  <c r="Q1307" i="8" s="1"/>
  <c r="C1307" i="8"/>
  <c r="B1307" i="8"/>
  <c r="I1306" i="8"/>
  <c r="E1306" i="8"/>
  <c r="D1306" i="8"/>
  <c r="F1306" i="8" s="1"/>
  <c r="Q1306" i="8" s="1"/>
  <c r="C1306" i="8"/>
  <c r="B1306" i="8"/>
  <c r="I1305" i="8"/>
  <c r="E1305" i="8"/>
  <c r="D1305" i="8"/>
  <c r="F1305" i="8" s="1"/>
  <c r="Q1305" i="8" s="1"/>
  <c r="C1305" i="8"/>
  <c r="B1305" i="8"/>
  <c r="I1304" i="8"/>
  <c r="E1304" i="8"/>
  <c r="D1304" i="8"/>
  <c r="F1304" i="8" s="1"/>
  <c r="Q1304" i="8" s="1"/>
  <c r="C1304" i="8"/>
  <c r="B1304" i="8"/>
  <c r="I1303" i="8"/>
  <c r="E1303" i="8"/>
  <c r="D1303" i="8"/>
  <c r="F1303" i="8" s="1"/>
  <c r="Q1303" i="8" s="1"/>
  <c r="C1303" i="8"/>
  <c r="B1303" i="8"/>
  <c r="I1302" i="8"/>
  <c r="E1302" i="8"/>
  <c r="D1302" i="8"/>
  <c r="F1302" i="8" s="1"/>
  <c r="Q1302" i="8" s="1"/>
  <c r="C1302" i="8"/>
  <c r="B1302" i="8"/>
  <c r="I1301" i="8"/>
  <c r="E1301" i="8"/>
  <c r="D1301" i="8"/>
  <c r="F1301" i="8" s="1"/>
  <c r="Q1301" i="8" s="1"/>
  <c r="C1301" i="8"/>
  <c r="B1301" i="8"/>
  <c r="I1300" i="8"/>
  <c r="E1300" i="8"/>
  <c r="D1300" i="8"/>
  <c r="F1300" i="8" s="1"/>
  <c r="Q1300" i="8" s="1"/>
  <c r="C1300" i="8"/>
  <c r="B1300" i="8"/>
  <c r="I1299" i="8"/>
  <c r="E1299" i="8"/>
  <c r="D1299" i="8"/>
  <c r="F1299" i="8" s="1"/>
  <c r="Q1299" i="8" s="1"/>
  <c r="C1299" i="8"/>
  <c r="B1299" i="8"/>
  <c r="I1298" i="8"/>
  <c r="E1298" i="8"/>
  <c r="D1298" i="8"/>
  <c r="F1298" i="8" s="1"/>
  <c r="Q1298" i="8" s="1"/>
  <c r="C1298" i="8"/>
  <c r="B1298" i="8"/>
  <c r="I1297" i="8"/>
  <c r="E1297" i="8"/>
  <c r="D1297" i="8"/>
  <c r="F1297" i="8" s="1"/>
  <c r="Q1297" i="8" s="1"/>
  <c r="C1297" i="8"/>
  <c r="B1297" i="8"/>
  <c r="I1296" i="8"/>
  <c r="E1296" i="8"/>
  <c r="D1296" i="8"/>
  <c r="F1296" i="8" s="1"/>
  <c r="Q1296" i="8" s="1"/>
  <c r="C1296" i="8"/>
  <c r="B1296" i="8"/>
  <c r="I1295" i="8"/>
  <c r="E1295" i="8"/>
  <c r="D1295" i="8"/>
  <c r="F1295" i="8" s="1"/>
  <c r="Q1295" i="8" s="1"/>
  <c r="C1295" i="8"/>
  <c r="B1295" i="8"/>
  <c r="I1294" i="8"/>
  <c r="E1294" i="8"/>
  <c r="D1294" i="8"/>
  <c r="F1294" i="8" s="1"/>
  <c r="Q1294" i="8" s="1"/>
  <c r="C1294" i="8"/>
  <c r="B1294" i="8"/>
  <c r="I1293" i="8"/>
  <c r="E1293" i="8"/>
  <c r="D1293" i="8"/>
  <c r="F1293" i="8" s="1"/>
  <c r="Q1293" i="8" s="1"/>
  <c r="C1293" i="8"/>
  <c r="B1293" i="8"/>
  <c r="I1292" i="8"/>
  <c r="E1292" i="8"/>
  <c r="D1292" i="8"/>
  <c r="F1292" i="8" s="1"/>
  <c r="Q1292" i="8" s="1"/>
  <c r="C1292" i="8"/>
  <c r="B1292" i="8"/>
  <c r="I1291" i="8"/>
  <c r="E1291" i="8"/>
  <c r="D1291" i="8"/>
  <c r="F1291" i="8" s="1"/>
  <c r="Q1291" i="8" s="1"/>
  <c r="C1291" i="8"/>
  <c r="B1291" i="8"/>
  <c r="I1290" i="8"/>
  <c r="E1290" i="8"/>
  <c r="D1290" i="8"/>
  <c r="F1290" i="8" s="1"/>
  <c r="Q1290" i="8" s="1"/>
  <c r="C1290" i="8"/>
  <c r="B1290" i="8"/>
  <c r="I1289" i="8"/>
  <c r="E1289" i="8"/>
  <c r="D1289" i="8"/>
  <c r="F1289" i="8" s="1"/>
  <c r="Q1289" i="8" s="1"/>
  <c r="C1289" i="8"/>
  <c r="B1289" i="8"/>
  <c r="I1288" i="8"/>
  <c r="E1288" i="8"/>
  <c r="D1288" i="8"/>
  <c r="F1288" i="8" s="1"/>
  <c r="Q1288" i="8" s="1"/>
  <c r="C1288" i="8"/>
  <c r="B1288" i="8"/>
  <c r="I1287" i="8"/>
  <c r="E1287" i="8"/>
  <c r="D1287" i="8"/>
  <c r="F1287" i="8" s="1"/>
  <c r="Q1287" i="8" s="1"/>
  <c r="C1287" i="8"/>
  <c r="B1287" i="8"/>
  <c r="I1286" i="8"/>
  <c r="E1286" i="8"/>
  <c r="D1286" i="8"/>
  <c r="F1286" i="8" s="1"/>
  <c r="Q1286" i="8" s="1"/>
  <c r="C1286" i="8"/>
  <c r="B1286" i="8"/>
  <c r="I1285" i="8"/>
  <c r="E1285" i="8"/>
  <c r="D1285" i="8"/>
  <c r="F1285" i="8" s="1"/>
  <c r="Q1285" i="8" s="1"/>
  <c r="C1285" i="8"/>
  <c r="B1285" i="8"/>
  <c r="I1284" i="8"/>
  <c r="E1284" i="8"/>
  <c r="D1284" i="8"/>
  <c r="F1284" i="8" s="1"/>
  <c r="Q1284" i="8" s="1"/>
  <c r="C1284" i="8"/>
  <c r="B1284" i="8"/>
  <c r="I1283" i="8"/>
  <c r="E1283" i="8"/>
  <c r="D1283" i="8"/>
  <c r="F1283" i="8" s="1"/>
  <c r="Q1283" i="8" s="1"/>
  <c r="C1283" i="8"/>
  <c r="B1283" i="8"/>
  <c r="I1282" i="8"/>
  <c r="E1282" i="8"/>
  <c r="D1282" i="8"/>
  <c r="F1282" i="8" s="1"/>
  <c r="Q1282" i="8" s="1"/>
  <c r="C1282" i="8"/>
  <c r="B1282" i="8"/>
  <c r="I1281" i="8"/>
  <c r="E1281" i="8"/>
  <c r="D1281" i="8"/>
  <c r="F1281" i="8" s="1"/>
  <c r="Q1281" i="8" s="1"/>
  <c r="C1281" i="8"/>
  <c r="B1281" i="8"/>
  <c r="I1280" i="8"/>
  <c r="E1280" i="8"/>
  <c r="D1280" i="8"/>
  <c r="F1280" i="8" s="1"/>
  <c r="Q1280" i="8" s="1"/>
  <c r="C1280" i="8"/>
  <c r="B1280" i="8"/>
  <c r="I1279" i="8"/>
  <c r="E1279" i="8"/>
  <c r="D1279" i="8"/>
  <c r="F1279" i="8" s="1"/>
  <c r="Q1279" i="8" s="1"/>
  <c r="C1279" i="8"/>
  <c r="B1279" i="8"/>
  <c r="I1278" i="8"/>
  <c r="E1278" i="8"/>
  <c r="D1278" i="8"/>
  <c r="F1278" i="8" s="1"/>
  <c r="Q1278" i="8" s="1"/>
  <c r="C1278" i="8"/>
  <c r="B1278" i="8"/>
  <c r="I1277" i="8"/>
  <c r="E1277" i="8"/>
  <c r="D1277" i="8"/>
  <c r="F1277" i="8" s="1"/>
  <c r="Q1277" i="8" s="1"/>
  <c r="C1277" i="8"/>
  <c r="B1277" i="8"/>
  <c r="I1276" i="8"/>
  <c r="E1276" i="8"/>
  <c r="D1276" i="8"/>
  <c r="F1276" i="8" s="1"/>
  <c r="Q1276" i="8" s="1"/>
  <c r="C1276" i="8"/>
  <c r="B1276" i="8"/>
  <c r="I1275" i="8"/>
  <c r="E1275" i="8"/>
  <c r="D1275" i="8"/>
  <c r="F1275" i="8" s="1"/>
  <c r="Q1275" i="8" s="1"/>
  <c r="C1275" i="8"/>
  <c r="B1275" i="8"/>
  <c r="I1274" i="8"/>
  <c r="E1274" i="8"/>
  <c r="D1274" i="8"/>
  <c r="F1274" i="8" s="1"/>
  <c r="Q1274" i="8" s="1"/>
  <c r="C1274" i="8"/>
  <c r="B1274" i="8"/>
  <c r="I1273" i="8"/>
  <c r="E1273" i="8"/>
  <c r="D1273" i="8"/>
  <c r="F1273" i="8" s="1"/>
  <c r="Q1273" i="8" s="1"/>
  <c r="C1273" i="8"/>
  <c r="B1273" i="8"/>
  <c r="I1272" i="8"/>
  <c r="E1272" i="8"/>
  <c r="D1272" i="8"/>
  <c r="F1272" i="8" s="1"/>
  <c r="Q1272" i="8" s="1"/>
  <c r="C1272" i="8"/>
  <c r="B1272" i="8"/>
  <c r="I1271" i="8"/>
  <c r="E1271" i="8"/>
  <c r="D1271" i="8"/>
  <c r="F1271" i="8" s="1"/>
  <c r="Q1271" i="8" s="1"/>
  <c r="C1271" i="8"/>
  <c r="B1271" i="8"/>
  <c r="I1270" i="8"/>
  <c r="E1270" i="8"/>
  <c r="D1270" i="8"/>
  <c r="F1270" i="8" s="1"/>
  <c r="Q1270" i="8" s="1"/>
  <c r="C1270" i="8"/>
  <c r="B1270" i="8"/>
  <c r="I1269" i="8"/>
  <c r="E1269" i="8"/>
  <c r="D1269" i="8"/>
  <c r="F1269" i="8" s="1"/>
  <c r="Q1269" i="8" s="1"/>
  <c r="C1269" i="8"/>
  <c r="B1269" i="8"/>
  <c r="I1268" i="8"/>
  <c r="E1268" i="8"/>
  <c r="D1268" i="8"/>
  <c r="F1268" i="8" s="1"/>
  <c r="Q1268" i="8" s="1"/>
  <c r="C1268" i="8"/>
  <c r="B1268" i="8"/>
  <c r="I1267" i="8"/>
  <c r="E1267" i="8"/>
  <c r="D1267" i="8"/>
  <c r="F1267" i="8" s="1"/>
  <c r="Q1267" i="8" s="1"/>
  <c r="C1267" i="8"/>
  <c r="B1267" i="8"/>
  <c r="I1266" i="8"/>
  <c r="E1266" i="8"/>
  <c r="D1266" i="8"/>
  <c r="F1266" i="8" s="1"/>
  <c r="Q1266" i="8" s="1"/>
  <c r="C1266" i="8"/>
  <c r="B1266" i="8"/>
  <c r="I1265" i="8"/>
  <c r="E1265" i="8"/>
  <c r="D1265" i="8"/>
  <c r="F1265" i="8" s="1"/>
  <c r="Q1265" i="8" s="1"/>
  <c r="C1265" i="8"/>
  <c r="B1265" i="8"/>
  <c r="I1264" i="8"/>
  <c r="E1264" i="8"/>
  <c r="D1264" i="8"/>
  <c r="F1264" i="8" s="1"/>
  <c r="Q1264" i="8" s="1"/>
  <c r="C1264" i="8"/>
  <c r="B1264" i="8"/>
  <c r="I1263" i="8"/>
  <c r="E1263" i="8"/>
  <c r="D1263" i="8"/>
  <c r="F1263" i="8" s="1"/>
  <c r="Q1263" i="8" s="1"/>
  <c r="C1263" i="8"/>
  <c r="B1263" i="8"/>
  <c r="I1262" i="8"/>
  <c r="E1262" i="8"/>
  <c r="D1262" i="8"/>
  <c r="F1262" i="8" s="1"/>
  <c r="Q1262" i="8" s="1"/>
  <c r="C1262" i="8"/>
  <c r="B1262" i="8"/>
  <c r="I1261" i="8"/>
  <c r="E1261" i="8"/>
  <c r="D1261" i="8"/>
  <c r="F1261" i="8" s="1"/>
  <c r="Q1261" i="8" s="1"/>
  <c r="C1261" i="8"/>
  <c r="B1261" i="8"/>
  <c r="I1260" i="8"/>
  <c r="E1260" i="8"/>
  <c r="D1260" i="8"/>
  <c r="F1260" i="8" s="1"/>
  <c r="Q1260" i="8" s="1"/>
  <c r="C1260" i="8"/>
  <c r="B1260" i="8"/>
  <c r="I1259" i="8"/>
  <c r="E1259" i="8"/>
  <c r="D1259" i="8"/>
  <c r="F1259" i="8" s="1"/>
  <c r="Q1259" i="8" s="1"/>
  <c r="C1259" i="8"/>
  <c r="B1259" i="8"/>
  <c r="I1258" i="8"/>
  <c r="E1258" i="8"/>
  <c r="D1258" i="8"/>
  <c r="F1258" i="8" s="1"/>
  <c r="Q1258" i="8" s="1"/>
  <c r="C1258" i="8"/>
  <c r="B1258" i="8"/>
  <c r="I1257" i="8"/>
  <c r="E1257" i="8"/>
  <c r="D1257" i="8"/>
  <c r="F1257" i="8" s="1"/>
  <c r="Q1257" i="8" s="1"/>
  <c r="C1257" i="8"/>
  <c r="B1257" i="8"/>
  <c r="I1256" i="8"/>
  <c r="E1256" i="8"/>
  <c r="D1256" i="8"/>
  <c r="F1256" i="8" s="1"/>
  <c r="Q1256" i="8" s="1"/>
  <c r="C1256" i="8"/>
  <c r="B1256" i="8"/>
  <c r="I1255" i="8"/>
  <c r="E1255" i="8"/>
  <c r="D1255" i="8"/>
  <c r="F1255" i="8" s="1"/>
  <c r="Q1255" i="8" s="1"/>
  <c r="C1255" i="8"/>
  <c r="B1255" i="8"/>
  <c r="I1254" i="8"/>
  <c r="E1254" i="8"/>
  <c r="D1254" i="8"/>
  <c r="F1254" i="8" s="1"/>
  <c r="Q1254" i="8" s="1"/>
  <c r="C1254" i="8"/>
  <c r="B1254" i="8"/>
  <c r="I1253" i="8"/>
  <c r="E1253" i="8"/>
  <c r="D1253" i="8"/>
  <c r="F1253" i="8" s="1"/>
  <c r="Q1253" i="8" s="1"/>
  <c r="C1253" i="8"/>
  <c r="B1253" i="8"/>
  <c r="I1252" i="8"/>
  <c r="E1252" i="8"/>
  <c r="D1252" i="8"/>
  <c r="F1252" i="8" s="1"/>
  <c r="Q1252" i="8" s="1"/>
  <c r="C1252" i="8"/>
  <c r="B1252" i="8"/>
  <c r="I1251" i="8"/>
  <c r="E1251" i="8"/>
  <c r="D1251" i="8"/>
  <c r="F1251" i="8" s="1"/>
  <c r="Q1251" i="8" s="1"/>
  <c r="C1251" i="8"/>
  <c r="B1251" i="8"/>
  <c r="I1250" i="8"/>
  <c r="E1250" i="8"/>
  <c r="D1250" i="8"/>
  <c r="F1250" i="8" s="1"/>
  <c r="Q1250" i="8" s="1"/>
  <c r="C1250" i="8"/>
  <c r="B1250" i="8"/>
  <c r="I1249" i="8"/>
  <c r="E1249" i="8"/>
  <c r="D1249" i="8"/>
  <c r="F1249" i="8" s="1"/>
  <c r="Q1249" i="8" s="1"/>
  <c r="C1249" i="8"/>
  <c r="B1249" i="8"/>
  <c r="I1248" i="8"/>
  <c r="E1248" i="8"/>
  <c r="D1248" i="8"/>
  <c r="F1248" i="8" s="1"/>
  <c r="Q1248" i="8" s="1"/>
  <c r="C1248" i="8"/>
  <c r="B1248" i="8"/>
  <c r="I1247" i="8"/>
  <c r="E1247" i="8"/>
  <c r="D1247" i="8"/>
  <c r="F1247" i="8" s="1"/>
  <c r="Q1247" i="8" s="1"/>
  <c r="C1247" i="8"/>
  <c r="B1247" i="8"/>
  <c r="I1246" i="8"/>
  <c r="E1246" i="8"/>
  <c r="D1246" i="8"/>
  <c r="F1246" i="8" s="1"/>
  <c r="Q1246" i="8" s="1"/>
  <c r="C1246" i="8"/>
  <c r="B1246" i="8"/>
  <c r="I1245" i="8"/>
  <c r="E1245" i="8"/>
  <c r="D1245" i="8"/>
  <c r="F1245" i="8" s="1"/>
  <c r="Q1245" i="8" s="1"/>
  <c r="C1245" i="8"/>
  <c r="B1245" i="8"/>
  <c r="I1244" i="8"/>
  <c r="E1244" i="8"/>
  <c r="D1244" i="8"/>
  <c r="F1244" i="8" s="1"/>
  <c r="Q1244" i="8" s="1"/>
  <c r="C1244" i="8"/>
  <c r="B1244" i="8"/>
  <c r="I1243" i="8"/>
  <c r="E1243" i="8"/>
  <c r="D1243" i="8"/>
  <c r="F1243" i="8" s="1"/>
  <c r="Q1243" i="8" s="1"/>
  <c r="C1243" i="8"/>
  <c r="B1243" i="8"/>
  <c r="I1242" i="8"/>
  <c r="E1242" i="8"/>
  <c r="D1242" i="8"/>
  <c r="F1242" i="8" s="1"/>
  <c r="Q1242" i="8" s="1"/>
  <c r="C1242" i="8"/>
  <c r="B1242" i="8"/>
  <c r="I1241" i="8"/>
  <c r="E1241" i="8"/>
  <c r="D1241" i="8"/>
  <c r="F1241" i="8" s="1"/>
  <c r="Q1241" i="8" s="1"/>
  <c r="C1241" i="8"/>
  <c r="B1241" i="8"/>
  <c r="I1240" i="8"/>
  <c r="E1240" i="8"/>
  <c r="D1240" i="8"/>
  <c r="F1240" i="8" s="1"/>
  <c r="Q1240" i="8" s="1"/>
  <c r="C1240" i="8"/>
  <c r="B1240" i="8"/>
  <c r="I1239" i="8"/>
  <c r="E1239" i="8"/>
  <c r="D1239" i="8"/>
  <c r="F1239" i="8" s="1"/>
  <c r="Q1239" i="8" s="1"/>
  <c r="C1239" i="8"/>
  <c r="B1239" i="8"/>
  <c r="I1238" i="8"/>
  <c r="E1238" i="8"/>
  <c r="D1238" i="8"/>
  <c r="F1238" i="8" s="1"/>
  <c r="Q1238" i="8" s="1"/>
  <c r="C1238" i="8"/>
  <c r="B1238" i="8"/>
  <c r="I1237" i="8"/>
  <c r="E1237" i="8"/>
  <c r="D1237" i="8"/>
  <c r="F1237" i="8" s="1"/>
  <c r="Q1237" i="8" s="1"/>
  <c r="C1237" i="8"/>
  <c r="B1237" i="8"/>
  <c r="I1236" i="8"/>
  <c r="E1236" i="8"/>
  <c r="D1236" i="8"/>
  <c r="F1236" i="8" s="1"/>
  <c r="Q1236" i="8" s="1"/>
  <c r="C1236" i="8"/>
  <c r="B1236" i="8"/>
  <c r="I1235" i="8"/>
  <c r="E1235" i="8"/>
  <c r="D1235" i="8"/>
  <c r="F1235" i="8" s="1"/>
  <c r="Q1235" i="8" s="1"/>
  <c r="C1235" i="8"/>
  <c r="B1235" i="8"/>
  <c r="I1234" i="8"/>
  <c r="E1234" i="8"/>
  <c r="D1234" i="8"/>
  <c r="F1234" i="8" s="1"/>
  <c r="Q1234" i="8" s="1"/>
  <c r="C1234" i="8"/>
  <c r="B1234" i="8"/>
  <c r="I1233" i="8"/>
  <c r="E1233" i="8"/>
  <c r="D1233" i="8"/>
  <c r="F1233" i="8" s="1"/>
  <c r="Q1233" i="8" s="1"/>
  <c r="C1233" i="8"/>
  <c r="B1233" i="8"/>
  <c r="I1232" i="8"/>
  <c r="E1232" i="8"/>
  <c r="D1232" i="8"/>
  <c r="F1232" i="8" s="1"/>
  <c r="Q1232" i="8" s="1"/>
  <c r="C1232" i="8"/>
  <c r="B1232" i="8"/>
  <c r="I1231" i="8"/>
  <c r="E1231" i="8"/>
  <c r="D1231" i="8"/>
  <c r="F1231" i="8" s="1"/>
  <c r="Q1231" i="8" s="1"/>
  <c r="C1231" i="8"/>
  <c r="B1231" i="8"/>
  <c r="I1230" i="8"/>
  <c r="E1230" i="8"/>
  <c r="D1230" i="8"/>
  <c r="F1230" i="8" s="1"/>
  <c r="Q1230" i="8" s="1"/>
  <c r="C1230" i="8"/>
  <c r="B1230" i="8"/>
  <c r="I1229" i="8"/>
  <c r="E1229" i="8"/>
  <c r="D1229" i="8"/>
  <c r="F1229" i="8" s="1"/>
  <c r="Q1229" i="8" s="1"/>
  <c r="C1229" i="8"/>
  <c r="B1229" i="8"/>
  <c r="I1228" i="8"/>
  <c r="E1228" i="8"/>
  <c r="D1228" i="8"/>
  <c r="F1228" i="8" s="1"/>
  <c r="Q1228" i="8" s="1"/>
  <c r="C1228" i="8"/>
  <c r="B1228" i="8"/>
  <c r="I1227" i="8"/>
  <c r="E1227" i="8"/>
  <c r="D1227" i="8"/>
  <c r="F1227" i="8" s="1"/>
  <c r="Q1227" i="8" s="1"/>
  <c r="C1227" i="8"/>
  <c r="B1227" i="8"/>
  <c r="I1226" i="8"/>
  <c r="E1226" i="8"/>
  <c r="D1226" i="8"/>
  <c r="F1226" i="8" s="1"/>
  <c r="Q1226" i="8" s="1"/>
  <c r="C1226" i="8"/>
  <c r="B1226" i="8"/>
  <c r="I1225" i="8"/>
  <c r="E1225" i="8"/>
  <c r="D1225" i="8"/>
  <c r="F1225" i="8" s="1"/>
  <c r="Q1225" i="8" s="1"/>
  <c r="C1225" i="8"/>
  <c r="B1225" i="8"/>
  <c r="I1224" i="8"/>
  <c r="E1224" i="8"/>
  <c r="D1224" i="8"/>
  <c r="F1224" i="8" s="1"/>
  <c r="Q1224" i="8" s="1"/>
  <c r="C1224" i="8"/>
  <c r="B1224" i="8"/>
  <c r="I1223" i="8"/>
  <c r="E1223" i="8"/>
  <c r="D1223" i="8"/>
  <c r="F1223" i="8" s="1"/>
  <c r="Q1223" i="8" s="1"/>
  <c r="C1223" i="8"/>
  <c r="B1223" i="8"/>
  <c r="I1222" i="8"/>
  <c r="E1222" i="8"/>
  <c r="D1222" i="8"/>
  <c r="F1222" i="8" s="1"/>
  <c r="Q1222" i="8" s="1"/>
  <c r="C1222" i="8"/>
  <c r="B1222" i="8"/>
  <c r="I1221" i="8"/>
  <c r="E1221" i="8"/>
  <c r="D1221" i="8"/>
  <c r="F1221" i="8" s="1"/>
  <c r="Q1221" i="8" s="1"/>
  <c r="C1221" i="8"/>
  <c r="B1221" i="8"/>
  <c r="I1220" i="8"/>
  <c r="E1220" i="8"/>
  <c r="D1220" i="8"/>
  <c r="F1220" i="8" s="1"/>
  <c r="Q1220" i="8" s="1"/>
  <c r="C1220" i="8"/>
  <c r="B1220" i="8"/>
  <c r="I1219" i="8"/>
  <c r="E1219" i="8"/>
  <c r="D1219" i="8"/>
  <c r="F1219" i="8" s="1"/>
  <c r="Q1219" i="8" s="1"/>
  <c r="C1219" i="8"/>
  <c r="B1219" i="8"/>
  <c r="I1218" i="8"/>
  <c r="E1218" i="8"/>
  <c r="D1218" i="8"/>
  <c r="F1218" i="8" s="1"/>
  <c r="Q1218" i="8" s="1"/>
  <c r="C1218" i="8"/>
  <c r="B1218" i="8"/>
  <c r="I1217" i="8"/>
  <c r="E1217" i="8"/>
  <c r="D1217" i="8"/>
  <c r="F1217" i="8" s="1"/>
  <c r="Q1217" i="8" s="1"/>
  <c r="C1217" i="8"/>
  <c r="B1217" i="8"/>
  <c r="I1216" i="8"/>
  <c r="E1216" i="8"/>
  <c r="D1216" i="8"/>
  <c r="F1216" i="8" s="1"/>
  <c r="Q1216" i="8" s="1"/>
  <c r="C1216" i="8"/>
  <c r="B1216" i="8"/>
  <c r="I1215" i="8"/>
  <c r="E1215" i="8"/>
  <c r="D1215" i="8"/>
  <c r="F1215" i="8" s="1"/>
  <c r="Q1215" i="8" s="1"/>
  <c r="C1215" i="8"/>
  <c r="B1215" i="8"/>
  <c r="I1214" i="8"/>
  <c r="E1214" i="8"/>
  <c r="D1214" i="8"/>
  <c r="F1214" i="8" s="1"/>
  <c r="Q1214" i="8" s="1"/>
  <c r="C1214" i="8"/>
  <c r="B1214" i="8"/>
  <c r="I1213" i="8"/>
  <c r="E1213" i="8"/>
  <c r="D1213" i="8"/>
  <c r="F1213" i="8" s="1"/>
  <c r="Q1213" i="8" s="1"/>
  <c r="C1213" i="8"/>
  <c r="B1213" i="8"/>
  <c r="I1212" i="8"/>
  <c r="E1212" i="8"/>
  <c r="D1212" i="8"/>
  <c r="F1212" i="8" s="1"/>
  <c r="Q1212" i="8" s="1"/>
  <c r="C1212" i="8"/>
  <c r="B1212" i="8"/>
  <c r="I1211" i="8"/>
  <c r="E1211" i="8"/>
  <c r="D1211" i="8"/>
  <c r="F1211" i="8" s="1"/>
  <c r="Q1211" i="8" s="1"/>
  <c r="C1211" i="8"/>
  <c r="B1211" i="8"/>
  <c r="I1210" i="8"/>
  <c r="E1210" i="8"/>
  <c r="D1210" i="8"/>
  <c r="F1210" i="8" s="1"/>
  <c r="Q1210" i="8" s="1"/>
  <c r="C1210" i="8"/>
  <c r="B1210" i="8"/>
  <c r="I1209" i="8"/>
  <c r="E1209" i="8"/>
  <c r="D1209" i="8"/>
  <c r="F1209" i="8" s="1"/>
  <c r="Q1209" i="8" s="1"/>
  <c r="C1209" i="8"/>
  <c r="B1209" i="8"/>
  <c r="I1208" i="8"/>
  <c r="E1208" i="8"/>
  <c r="D1208" i="8"/>
  <c r="F1208" i="8" s="1"/>
  <c r="Q1208" i="8" s="1"/>
  <c r="C1208" i="8"/>
  <c r="B1208" i="8"/>
  <c r="I1207" i="8"/>
  <c r="E1207" i="8"/>
  <c r="D1207" i="8"/>
  <c r="F1207" i="8" s="1"/>
  <c r="Q1207" i="8" s="1"/>
  <c r="C1207" i="8"/>
  <c r="B1207" i="8"/>
  <c r="I1206" i="8"/>
  <c r="E1206" i="8"/>
  <c r="D1206" i="8"/>
  <c r="F1206" i="8" s="1"/>
  <c r="Q1206" i="8" s="1"/>
  <c r="C1206" i="8"/>
  <c r="B1206" i="8"/>
  <c r="I1205" i="8"/>
  <c r="E1205" i="8"/>
  <c r="D1205" i="8"/>
  <c r="F1205" i="8" s="1"/>
  <c r="Q1205" i="8" s="1"/>
  <c r="C1205" i="8"/>
  <c r="B1205" i="8"/>
  <c r="I1204" i="8"/>
  <c r="E1204" i="8"/>
  <c r="D1204" i="8"/>
  <c r="F1204" i="8" s="1"/>
  <c r="Q1204" i="8" s="1"/>
  <c r="C1204" i="8"/>
  <c r="B1204" i="8"/>
  <c r="I1203" i="8"/>
  <c r="E1203" i="8"/>
  <c r="D1203" i="8"/>
  <c r="F1203" i="8" s="1"/>
  <c r="Q1203" i="8" s="1"/>
  <c r="C1203" i="8"/>
  <c r="B1203" i="8"/>
  <c r="I1202" i="8"/>
  <c r="E1202" i="8"/>
  <c r="D1202" i="8"/>
  <c r="F1202" i="8" s="1"/>
  <c r="Q1202" i="8" s="1"/>
  <c r="C1202" i="8"/>
  <c r="B1202" i="8"/>
  <c r="I1201" i="8"/>
  <c r="E1201" i="8"/>
  <c r="D1201" i="8"/>
  <c r="F1201" i="8" s="1"/>
  <c r="Q1201" i="8" s="1"/>
  <c r="C1201" i="8"/>
  <c r="B1201" i="8"/>
  <c r="I1200" i="8"/>
  <c r="E1200" i="8"/>
  <c r="D1200" i="8"/>
  <c r="F1200" i="8" s="1"/>
  <c r="Q1200" i="8" s="1"/>
  <c r="C1200" i="8"/>
  <c r="B1200" i="8"/>
  <c r="I1199" i="8"/>
  <c r="E1199" i="8"/>
  <c r="D1199" i="8"/>
  <c r="F1199" i="8" s="1"/>
  <c r="Q1199" i="8" s="1"/>
  <c r="C1199" i="8"/>
  <c r="B1199" i="8"/>
  <c r="I1198" i="8"/>
  <c r="E1198" i="8"/>
  <c r="D1198" i="8"/>
  <c r="F1198" i="8" s="1"/>
  <c r="Q1198" i="8" s="1"/>
  <c r="C1198" i="8"/>
  <c r="B1198" i="8"/>
  <c r="I1197" i="8"/>
  <c r="E1197" i="8"/>
  <c r="D1197" i="8"/>
  <c r="F1197" i="8" s="1"/>
  <c r="Q1197" i="8" s="1"/>
  <c r="C1197" i="8"/>
  <c r="B1197" i="8"/>
  <c r="I1196" i="8"/>
  <c r="E1196" i="8"/>
  <c r="D1196" i="8"/>
  <c r="F1196" i="8" s="1"/>
  <c r="Q1196" i="8" s="1"/>
  <c r="C1196" i="8"/>
  <c r="B1196" i="8"/>
  <c r="I1195" i="8"/>
  <c r="E1195" i="8"/>
  <c r="D1195" i="8"/>
  <c r="F1195" i="8" s="1"/>
  <c r="Q1195" i="8" s="1"/>
  <c r="C1195" i="8"/>
  <c r="B1195" i="8"/>
  <c r="I1194" i="8"/>
  <c r="E1194" i="8"/>
  <c r="D1194" i="8"/>
  <c r="F1194" i="8" s="1"/>
  <c r="Q1194" i="8" s="1"/>
  <c r="C1194" i="8"/>
  <c r="B1194" i="8"/>
  <c r="I1193" i="8"/>
  <c r="E1193" i="8"/>
  <c r="D1193" i="8"/>
  <c r="F1193" i="8" s="1"/>
  <c r="Q1193" i="8" s="1"/>
  <c r="C1193" i="8"/>
  <c r="B1193" i="8"/>
  <c r="I1192" i="8"/>
  <c r="E1192" i="8"/>
  <c r="D1192" i="8"/>
  <c r="F1192" i="8" s="1"/>
  <c r="Q1192" i="8" s="1"/>
  <c r="C1192" i="8"/>
  <c r="B1192" i="8"/>
  <c r="I1191" i="8"/>
  <c r="E1191" i="8"/>
  <c r="D1191" i="8"/>
  <c r="F1191" i="8" s="1"/>
  <c r="Q1191" i="8" s="1"/>
  <c r="C1191" i="8"/>
  <c r="B1191" i="8"/>
  <c r="I1190" i="8"/>
  <c r="E1190" i="8"/>
  <c r="D1190" i="8"/>
  <c r="F1190" i="8" s="1"/>
  <c r="Q1190" i="8" s="1"/>
  <c r="C1190" i="8"/>
  <c r="B1190" i="8"/>
  <c r="I1189" i="8"/>
  <c r="E1189" i="8"/>
  <c r="D1189" i="8"/>
  <c r="F1189" i="8" s="1"/>
  <c r="Q1189" i="8" s="1"/>
  <c r="C1189" i="8"/>
  <c r="B1189" i="8"/>
  <c r="I1188" i="8"/>
  <c r="E1188" i="8"/>
  <c r="D1188" i="8"/>
  <c r="F1188" i="8" s="1"/>
  <c r="Q1188" i="8" s="1"/>
  <c r="C1188" i="8"/>
  <c r="B1188" i="8"/>
  <c r="I1187" i="8"/>
  <c r="E1187" i="8"/>
  <c r="D1187" i="8"/>
  <c r="F1187" i="8" s="1"/>
  <c r="Q1187" i="8" s="1"/>
  <c r="C1187" i="8"/>
  <c r="B1187" i="8"/>
  <c r="I1186" i="8"/>
  <c r="E1186" i="8"/>
  <c r="D1186" i="8"/>
  <c r="F1186" i="8" s="1"/>
  <c r="Q1186" i="8" s="1"/>
  <c r="C1186" i="8"/>
  <c r="B1186" i="8"/>
  <c r="I1185" i="8"/>
  <c r="E1185" i="8"/>
  <c r="D1185" i="8"/>
  <c r="F1185" i="8" s="1"/>
  <c r="Q1185" i="8" s="1"/>
  <c r="C1185" i="8"/>
  <c r="B1185" i="8"/>
  <c r="I1184" i="8"/>
  <c r="E1184" i="8"/>
  <c r="D1184" i="8"/>
  <c r="F1184" i="8" s="1"/>
  <c r="Q1184" i="8" s="1"/>
  <c r="C1184" i="8"/>
  <c r="B1184" i="8"/>
  <c r="I1183" i="8"/>
  <c r="E1183" i="8"/>
  <c r="D1183" i="8"/>
  <c r="F1183" i="8" s="1"/>
  <c r="Q1183" i="8" s="1"/>
  <c r="C1183" i="8"/>
  <c r="B1183" i="8"/>
  <c r="I1182" i="8"/>
  <c r="E1182" i="8"/>
  <c r="D1182" i="8"/>
  <c r="F1182" i="8" s="1"/>
  <c r="Q1182" i="8" s="1"/>
  <c r="C1182" i="8"/>
  <c r="B1182" i="8"/>
  <c r="I1181" i="8"/>
  <c r="E1181" i="8"/>
  <c r="D1181" i="8"/>
  <c r="F1181" i="8" s="1"/>
  <c r="Q1181" i="8" s="1"/>
  <c r="C1181" i="8"/>
  <c r="B1181" i="8"/>
  <c r="I1180" i="8"/>
  <c r="E1180" i="8"/>
  <c r="D1180" i="8"/>
  <c r="F1180" i="8" s="1"/>
  <c r="Q1180" i="8" s="1"/>
  <c r="C1180" i="8"/>
  <c r="B1180" i="8"/>
  <c r="I1179" i="8"/>
  <c r="E1179" i="8"/>
  <c r="D1179" i="8"/>
  <c r="F1179" i="8" s="1"/>
  <c r="Q1179" i="8" s="1"/>
  <c r="C1179" i="8"/>
  <c r="B1179" i="8"/>
  <c r="I1178" i="8"/>
  <c r="E1178" i="8"/>
  <c r="D1178" i="8"/>
  <c r="F1178" i="8" s="1"/>
  <c r="Q1178" i="8" s="1"/>
  <c r="C1178" i="8"/>
  <c r="B1178" i="8"/>
  <c r="I1177" i="8"/>
  <c r="E1177" i="8"/>
  <c r="D1177" i="8"/>
  <c r="F1177" i="8" s="1"/>
  <c r="Q1177" i="8" s="1"/>
  <c r="C1177" i="8"/>
  <c r="B1177" i="8"/>
  <c r="I1176" i="8"/>
  <c r="E1176" i="8"/>
  <c r="D1176" i="8"/>
  <c r="F1176" i="8" s="1"/>
  <c r="Q1176" i="8" s="1"/>
  <c r="C1176" i="8"/>
  <c r="B1176" i="8"/>
  <c r="I1175" i="8"/>
  <c r="E1175" i="8"/>
  <c r="D1175" i="8"/>
  <c r="F1175" i="8" s="1"/>
  <c r="Q1175" i="8" s="1"/>
  <c r="C1175" i="8"/>
  <c r="B1175" i="8"/>
  <c r="I1174" i="8"/>
  <c r="E1174" i="8"/>
  <c r="D1174" i="8"/>
  <c r="F1174" i="8" s="1"/>
  <c r="Q1174" i="8" s="1"/>
  <c r="C1174" i="8"/>
  <c r="B1174" i="8"/>
  <c r="I1173" i="8"/>
  <c r="E1173" i="8"/>
  <c r="D1173" i="8"/>
  <c r="F1173" i="8" s="1"/>
  <c r="Q1173" i="8" s="1"/>
  <c r="C1173" i="8"/>
  <c r="B1173" i="8"/>
  <c r="I1172" i="8"/>
  <c r="E1172" i="8"/>
  <c r="D1172" i="8"/>
  <c r="F1172" i="8" s="1"/>
  <c r="Q1172" i="8" s="1"/>
  <c r="C1172" i="8"/>
  <c r="B1172" i="8"/>
  <c r="I1171" i="8"/>
  <c r="E1171" i="8"/>
  <c r="D1171" i="8"/>
  <c r="F1171" i="8" s="1"/>
  <c r="Q1171" i="8" s="1"/>
  <c r="C1171" i="8"/>
  <c r="B1171" i="8"/>
  <c r="I1170" i="8"/>
  <c r="E1170" i="8"/>
  <c r="D1170" i="8"/>
  <c r="F1170" i="8" s="1"/>
  <c r="Q1170" i="8" s="1"/>
  <c r="C1170" i="8"/>
  <c r="B1170" i="8"/>
  <c r="I1169" i="8"/>
  <c r="E1169" i="8"/>
  <c r="D1169" i="8"/>
  <c r="F1169" i="8" s="1"/>
  <c r="Q1169" i="8" s="1"/>
  <c r="C1169" i="8"/>
  <c r="B1169" i="8"/>
  <c r="I1168" i="8"/>
  <c r="E1168" i="8"/>
  <c r="D1168" i="8"/>
  <c r="F1168" i="8" s="1"/>
  <c r="Q1168" i="8" s="1"/>
  <c r="C1168" i="8"/>
  <c r="B1168" i="8"/>
  <c r="I1167" i="8"/>
  <c r="E1167" i="8"/>
  <c r="D1167" i="8"/>
  <c r="F1167" i="8" s="1"/>
  <c r="Q1167" i="8" s="1"/>
  <c r="C1167" i="8"/>
  <c r="B1167" i="8"/>
  <c r="I1166" i="8"/>
  <c r="E1166" i="8"/>
  <c r="D1166" i="8"/>
  <c r="F1166" i="8" s="1"/>
  <c r="Q1166" i="8" s="1"/>
  <c r="C1166" i="8"/>
  <c r="B1166" i="8"/>
  <c r="I1165" i="8"/>
  <c r="E1165" i="8"/>
  <c r="D1165" i="8"/>
  <c r="F1165" i="8" s="1"/>
  <c r="Q1165" i="8" s="1"/>
  <c r="C1165" i="8"/>
  <c r="B1165" i="8"/>
  <c r="I1164" i="8"/>
  <c r="E1164" i="8"/>
  <c r="D1164" i="8"/>
  <c r="F1164" i="8" s="1"/>
  <c r="Q1164" i="8" s="1"/>
  <c r="C1164" i="8"/>
  <c r="B1164" i="8"/>
  <c r="I1163" i="8"/>
  <c r="E1163" i="8"/>
  <c r="D1163" i="8"/>
  <c r="F1163" i="8" s="1"/>
  <c r="Q1163" i="8" s="1"/>
  <c r="C1163" i="8"/>
  <c r="B1163" i="8"/>
  <c r="I1162" i="8"/>
  <c r="E1162" i="8"/>
  <c r="D1162" i="8"/>
  <c r="F1162" i="8" s="1"/>
  <c r="Q1162" i="8" s="1"/>
  <c r="C1162" i="8"/>
  <c r="B1162" i="8"/>
  <c r="I1161" i="8"/>
  <c r="E1161" i="8"/>
  <c r="D1161" i="8"/>
  <c r="F1161" i="8" s="1"/>
  <c r="Q1161" i="8" s="1"/>
  <c r="C1161" i="8"/>
  <c r="B1161" i="8"/>
  <c r="I1160" i="8"/>
  <c r="E1160" i="8"/>
  <c r="D1160" i="8"/>
  <c r="F1160" i="8" s="1"/>
  <c r="Q1160" i="8" s="1"/>
  <c r="C1160" i="8"/>
  <c r="B1160" i="8"/>
  <c r="I1159" i="8"/>
  <c r="E1159" i="8"/>
  <c r="D1159" i="8"/>
  <c r="F1159" i="8" s="1"/>
  <c r="Q1159" i="8" s="1"/>
  <c r="C1159" i="8"/>
  <c r="B1159" i="8"/>
  <c r="I1158" i="8"/>
  <c r="E1158" i="8"/>
  <c r="D1158" i="8"/>
  <c r="F1158" i="8" s="1"/>
  <c r="Q1158" i="8" s="1"/>
  <c r="C1158" i="8"/>
  <c r="B1158" i="8"/>
  <c r="I1157" i="8"/>
  <c r="E1157" i="8"/>
  <c r="D1157" i="8"/>
  <c r="F1157" i="8" s="1"/>
  <c r="Q1157" i="8" s="1"/>
  <c r="C1157" i="8"/>
  <c r="B1157" i="8"/>
  <c r="I1156" i="8"/>
  <c r="E1156" i="8"/>
  <c r="D1156" i="8"/>
  <c r="F1156" i="8" s="1"/>
  <c r="Q1156" i="8" s="1"/>
  <c r="C1156" i="8"/>
  <c r="B1156" i="8"/>
  <c r="I1155" i="8"/>
  <c r="E1155" i="8"/>
  <c r="D1155" i="8"/>
  <c r="F1155" i="8" s="1"/>
  <c r="Q1155" i="8" s="1"/>
  <c r="C1155" i="8"/>
  <c r="B1155" i="8"/>
  <c r="I1154" i="8"/>
  <c r="E1154" i="8"/>
  <c r="D1154" i="8"/>
  <c r="F1154" i="8" s="1"/>
  <c r="Q1154" i="8" s="1"/>
  <c r="C1154" i="8"/>
  <c r="B1154" i="8"/>
  <c r="I1153" i="8"/>
  <c r="E1153" i="8"/>
  <c r="D1153" i="8"/>
  <c r="F1153" i="8" s="1"/>
  <c r="Q1153" i="8" s="1"/>
  <c r="C1153" i="8"/>
  <c r="B1153" i="8"/>
  <c r="I1152" i="8"/>
  <c r="E1152" i="8"/>
  <c r="D1152" i="8"/>
  <c r="F1152" i="8" s="1"/>
  <c r="Q1152" i="8" s="1"/>
  <c r="C1152" i="8"/>
  <c r="B1152" i="8"/>
  <c r="I1151" i="8"/>
  <c r="E1151" i="8"/>
  <c r="D1151" i="8"/>
  <c r="F1151" i="8" s="1"/>
  <c r="Q1151" i="8" s="1"/>
  <c r="C1151" i="8"/>
  <c r="B1151" i="8"/>
  <c r="I1150" i="8"/>
  <c r="E1150" i="8"/>
  <c r="D1150" i="8"/>
  <c r="F1150" i="8" s="1"/>
  <c r="Q1150" i="8" s="1"/>
  <c r="C1150" i="8"/>
  <c r="B1150" i="8"/>
  <c r="I1149" i="8"/>
  <c r="E1149" i="8"/>
  <c r="D1149" i="8"/>
  <c r="F1149" i="8" s="1"/>
  <c r="Q1149" i="8" s="1"/>
  <c r="C1149" i="8"/>
  <c r="B1149" i="8"/>
  <c r="I1148" i="8"/>
  <c r="E1148" i="8"/>
  <c r="D1148" i="8"/>
  <c r="F1148" i="8" s="1"/>
  <c r="Q1148" i="8" s="1"/>
  <c r="C1148" i="8"/>
  <c r="B1148" i="8"/>
  <c r="I1147" i="8"/>
  <c r="E1147" i="8"/>
  <c r="D1147" i="8"/>
  <c r="F1147" i="8" s="1"/>
  <c r="Q1147" i="8" s="1"/>
  <c r="C1147" i="8"/>
  <c r="B1147" i="8"/>
  <c r="I1146" i="8"/>
  <c r="E1146" i="8"/>
  <c r="D1146" i="8"/>
  <c r="F1146" i="8" s="1"/>
  <c r="Q1146" i="8" s="1"/>
  <c r="C1146" i="8"/>
  <c r="B1146" i="8"/>
  <c r="I1145" i="8"/>
  <c r="E1145" i="8"/>
  <c r="D1145" i="8"/>
  <c r="F1145" i="8" s="1"/>
  <c r="Q1145" i="8" s="1"/>
  <c r="C1145" i="8"/>
  <c r="B1145" i="8"/>
  <c r="I1144" i="8"/>
  <c r="E1144" i="8"/>
  <c r="D1144" i="8"/>
  <c r="F1144" i="8" s="1"/>
  <c r="Q1144" i="8" s="1"/>
  <c r="C1144" i="8"/>
  <c r="B1144" i="8"/>
  <c r="I1143" i="8"/>
  <c r="E1143" i="8"/>
  <c r="D1143" i="8"/>
  <c r="F1143" i="8" s="1"/>
  <c r="Q1143" i="8" s="1"/>
  <c r="C1143" i="8"/>
  <c r="B1143" i="8"/>
  <c r="I1142" i="8"/>
  <c r="E1142" i="8"/>
  <c r="D1142" i="8"/>
  <c r="F1142" i="8" s="1"/>
  <c r="Q1142" i="8" s="1"/>
  <c r="C1142" i="8"/>
  <c r="B1142" i="8"/>
  <c r="I1141" i="8"/>
  <c r="E1141" i="8"/>
  <c r="D1141" i="8"/>
  <c r="F1141" i="8" s="1"/>
  <c r="Q1141" i="8" s="1"/>
  <c r="C1141" i="8"/>
  <c r="B1141" i="8"/>
  <c r="I1140" i="8"/>
  <c r="E1140" i="8"/>
  <c r="D1140" i="8"/>
  <c r="F1140" i="8" s="1"/>
  <c r="Q1140" i="8" s="1"/>
  <c r="C1140" i="8"/>
  <c r="B1140" i="8"/>
  <c r="I1139" i="8"/>
  <c r="E1139" i="8"/>
  <c r="D1139" i="8"/>
  <c r="F1139" i="8" s="1"/>
  <c r="Q1139" i="8" s="1"/>
  <c r="C1139" i="8"/>
  <c r="B1139" i="8"/>
  <c r="I1138" i="8"/>
  <c r="E1138" i="8"/>
  <c r="D1138" i="8"/>
  <c r="F1138" i="8" s="1"/>
  <c r="Q1138" i="8" s="1"/>
  <c r="C1138" i="8"/>
  <c r="B1138" i="8"/>
  <c r="I1137" i="8"/>
  <c r="E1137" i="8"/>
  <c r="D1137" i="8"/>
  <c r="F1137" i="8" s="1"/>
  <c r="Q1137" i="8" s="1"/>
  <c r="C1137" i="8"/>
  <c r="B1137" i="8"/>
  <c r="I1136" i="8"/>
  <c r="E1136" i="8"/>
  <c r="D1136" i="8"/>
  <c r="F1136" i="8" s="1"/>
  <c r="Q1136" i="8" s="1"/>
  <c r="C1136" i="8"/>
  <c r="B1136" i="8"/>
  <c r="I1135" i="8"/>
  <c r="E1135" i="8"/>
  <c r="D1135" i="8"/>
  <c r="F1135" i="8" s="1"/>
  <c r="Q1135" i="8" s="1"/>
  <c r="C1135" i="8"/>
  <c r="B1135" i="8"/>
  <c r="I1134" i="8"/>
  <c r="E1134" i="8"/>
  <c r="D1134" i="8"/>
  <c r="F1134" i="8" s="1"/>
  <c r="Q1134" i="8" s="1"/>
  <c r="C1134" i="8"/>
  <c r="B1134" i="8"/>
  <c r="I1133" i="8"/>
  <c r="E1133" i="8"/>
  <c r="D1133" i="8"/>
  <c r="F1133" i="8" s="1"/>
  <c r="Q1133" i="8" s="1"/>
  <c r="C1133" i="8"/>
  <c r="B1133" i="8"/>
  <c r="I1132" i="8"/>
  <c r="E1132" i="8"/>
  <c r="D1132" i="8"/>
  <c r="F1132" i="8" s="1"/>
  <c r="Q1132" i="8" s="1"/>
  <c r="C1132" i="8"/>
  <c r="B1132" i="8"/>
  <c r="I1131" i="8"/>
  <c r="E1131" i="8"/>
  <c r="D1131" i="8"/>
  <c r="F1131" i="8" s="1"/>
  <c r="Q1131" i="8" s="1"/>
  <c r="C1131" i="8"/>
  <c r="B1131" i="8"/>
  <c r="I1130" i="8"/>
  <c r="E1130" i="8"/>
  <c r="D1130" i="8"/>
  <c r="F1130" i="8" s="1"/>
  <c r="Q1130" i="8" s="1"/>
  <c r="C1130" i="8"/>
  <c r="B1130" i="8"/>
  <c r="I1129" i="8"/>
  <c r="E1129" i="8"/>
  <c r="D1129" i="8"/>
  <c r="F1129" i="8" s="1"/>
  <c r="Q1129" i="8" s="1"/>
  <c r="C1129" i="8"/>
  <c r="B1129" i="8"/>
  <c r="I1128" i="8"/>
  <c r="E1128" i="8"/>
  <c r="D1128" i="8"/>
  <c r="F1128" i="8" s="1"/>
  <c r="Q1128" i="8" s="1"/>
  <c r="C1128" i="8"/>
  <c r="B1128" i="8"/>
  <c r="I1127" i="8"/>
  <c r="E1127" i="8"/>
  <c r="D1127" i="8"/>
  <c r="F1127" i="8" s="1"/>
  <c r="Q1127" i="8" s="1"/>
  <c r="C1127" i="8"/>
  <c r="B1127" i="8"/>
  <c r="I1126" i="8"/>
  <c r="E1126" i="8"/>
  <c r="D1126" i="8"/>
  <c r="F1126" i="8" s="1"/>
  <c r="Q1126" i="8" s="1"/>
  <c r="C1126" i="8"/>
  <c r="B1126" i="8"/>
  <c r="I1125" i="8"/>
  <c r="E1125" i="8"/>
  <c r="D1125" i="8"/>
  <c r="F1125" i="8" s="1"/>
  <c r="Q1125" i="8" s="1"/>
  <c r="C1125" i="8"/>
  <c r="B1125" i="8"/>
  <c r="I1124" i="8"/>
  <c r="E1124" i="8"/>
  <c r="D1124" i="8"/>
  <c r="F1124" i="8" s="1"/>
  <c r="Q1124" i="8" s="1"/>
  <c r="C1124" i="8"/>
  <c r="B1124" i="8"/>
  <c r="I1123" i="8"/>
  <c r="E1123" i="8"/>
  <c r="D1123" i="8"/>
  <c r="F1123" i="8" s="1"/>
  <c r="Q1123" i="8" s="1"/>
  <c r="C1123" i="8"/>
  <c r="B1123" i="8"/>
  <c r="I1122" i="8"/>
  <c r="E1122" i="8"/>
  <c r="D1122" i="8"/>
  <c r="F1122" i="8" s="1"/>
  <c r="Q1122" i="8" s="1"/>
  <c r="C1122" i="8"/>
  <c r="B1122" i="8"/>
  <c r="I1121" i="8"/>
  <c r="E1121" i="8"/>
  <c r="D1121" i="8"/>
  <c r="F1121" i="8" s="1"/>
  <c r="Q1121" i="8" s="1"/>
  <c r="C1121" i="8"/>
  <c r="B1121" i="8"/>
  <c r="I1120" i="8"/>
  <c r="E1120" i="8"/>
  <c r="D1120" i="8"/>
  <c r="F1120" i="8" s="1"/>
  <c r="Q1120" i="8" s="1"/>
  <c r="C1120" i="8"/>
  <c r="B1120" i="8"/>
  <c r="I1119" i="8"/>
  <c r="E1119" i="8"/>
  <c r="D1119" i="8"/>
  <c r="F1119" i="8" s="1"/>
  <c r="Q1119" i="8" s="1"/>
  <c r="C1119" i="8"/>
  <c r="B1119" i="8"/>
  <c r="I1118" i="8"/>
  <c r="E1118" i="8"/>
  <c r="D1118" i="8"/>
  <c r="F1118" i="8" s="1"/>
  <c r="Q1118" i="8" s="1"/>
  <c r="C1118" i="8"/>
  <c r="B1118" i="8"/>
  <c r="I1117" i="8"/>
  <c r="E1117" i="8"/>
  <c r="D1117" i="8"/>
  <c r="F1117" i="8" s="1"/>
  <c r="Q1117" i="8" s="1"/>
  <c r="C1117" i="8"/>
  <c r="B1117" i="8"/>
  <c r="I1116" i="8"/>
  <c r="E1116" i="8"/>
  <c r="D1116" i="8"/>
  <c r="F1116" i="8" s="1"/>
  <c r="Q1116" i="8" s="1"/>
  <c r="C1116" i="8"/>
  <c r="B1116" i="8"/>
  <c r="I1115" i="8"/>
  <c r="E1115" i="8"/>
  <c r="D1115" i="8"/>
  <c r="F1115" i="8" s="1"/>
  <c r="Q1115" i="8" s="1"/>
  <c r="C1115" i="8"/>
  <c r="B1115" i="8"/>
  <c r="I1114" i="8"/>
  <c r="E1114" i="8"/>
  <c r="D1114" i="8"/>
  <c r="F1114" i="8" s="1"/>
  <c r="Q1114" i="8" s="1"/>
  <c r="C1114" i="8"/>
  <c r="B1114" i="8"/>
  <c r="I1113" i="8"/>
  <c r="E1113" i="8"/>
  <c r="D1113" i="8"/>
  <c r="F1113" i="8" s="1"/>
  <c r="Q1113" i="8" s="1"/>
  <c r="C1113" i="8"/>
  <c r="B1113" i="8"/>
  <c r="I1112" i="8"/>
  <c r="E1112" i="8"/>
  <c r="D1112" i="8"/>
  <c r="F1112" i="8" s="1"/>
  <c r="Q1112" i="8" s="1"/>
  <c r="C1112" i="8"/>
  <c r="B1112" i="8"/>
  <c r="I1111" i="8"/>
  <c r="E1111" i="8"/>
  <c r="D1111" i="8"/>
  <c r="F1111" i="8" s="1"/>
  <c r="Q1111" i="8" s="1"/>
  <c r="C1111" i="8"/>
  <c r="B1111" i="8"/>
  <c r="I1110" i="8"/>
  <c r="E1110" i="8"/>
  <c r="D1110" i="8"/>
  <c r="F1110" i="8" s="1"/>
  <c r="Q1110" i="8" s="1"/>
  <c r="C1110" i="8"/>
  <c r="B1110" i="8"/>
  <c r="I1109" i="8"/>
  <c r="E1109" i="8"/>
  <c r="D1109" i="8"/>
  <c r="F1109" i="8" s="1"/>
  <c r="Q1109" i="8" s="1"/>
  <c r="C1109" i="8"/>
  <c r="B1109" i="8"/>
  <c r="I1108" i="8"/>
  <c r="E1108" i="8"/>
  <c r="D1108" i="8"/>
  <c r="F1108" i="8" s="1"/>
  <c r="Q1108" i="8" s="1"/>
  <c r="C1108" i="8"/>
  <c r="B1108" i="8"/>
  <c r="I1107" i="8"/>
  <c r="E1107" i="8"/>
  <c r="D1107" i="8"/>
  <c r="F1107" i="8" s="1"/>
  <c r="Q1107" i="8" s="1"/>
  <c r="C1107" i="8"/>
  <c r="B1107" i="8"/>
  <c r="I1106" i="8"/>
  <c r="E1106" i="8"/>
  <c r="D1106" i="8"/>
  <c r="F1106" i="8" s="1"/>
  <c r="Q1106" i="8" s="1"/>
  <c r="C1106" i="8"/>
  <c r="B1106" i="8"/>
  <c r="I1105" i="8"/>
  <c r="E1105" i="8"/>
  <c r="D1105" i="8"/>
  <c r="F1105" i="8" s="1"/>
  <c r="Q1105" i="8" s="1"/>
  <c r="C1105" i="8"/>
  <c r="B1105" i="8"/>
  <c r="I1104" i="8"/>
  <c r="E1104" i="8"/>
  <c r="D1104" i="8"/>
  <c r="F1104" i="8" s="1"/>
  <c r="Q1104" i="8" s="1"/>
  <c r="C1104" i="8"/>
  <c r="B1104" i="8"/>
  <c r="I1103" i="8"/>
  <c r="E1103" i="8"/>
  <c r="D1103" i="8"/>
  <c r="F1103" i="8" s="1"/>
  <c r="Q1103" i="8" s="1"/>
  <c r="C1103" i="8"/>
  <c r="B1103" i="8"/>
  <c r="I1102" i="8"/>
  <c r="E1102" i="8"/>
  <c r="D1102" i="8"/>
  <c r="F1102" i="8" s="1"/>
  <c r="Q1102" i="8" s="1"/>
  <c r="C1102" i="8"/>
  <c r="B1102" i="8"/>
  <c r="I1101" i="8"/>
  <c r="E1101" i="8"/>
  <c r="D1101" i="8"/>
  <c r="F1101" i="8" s="1"/>
  <c r="Q1101" i="8" s="1"/>
  <c r="C1101" i="8"/>
  <c r="B1101" i="8"/>
  <c r="I1100" i="8"/>
  <c r="E1100" i="8"/>
  <c r="D1100" i="8"/>
  <c r="F1100" i="8" s="1"/>
  <c r="Q1100" i="8" s="1"/>
  <c r="C1100" i="8"/>
  <c r="B1100" i="8"/>
  <c r="I1099" i="8"/>
  <c r="E1099" i="8"/>
  <c r="D1099" i="8"/>
  <c r="F1099" i="8" s="1"/>
  <c r="Q1099" i="8" s="1"/>
  <c r="C1099" i="8"/>
  <c r="B1099" i="8"/>
  <c r="I1098" i="8"/>
  <c r="E1098" i="8"/>
  <c r="D1098" i="8"/>
  <c r="F1098" i="8" s="1"/>
  <c r="Q1098" i="8" s="1"/>
  <c r="C1098" i="8"/>
  <c r="B1098" i="8"/>
  <c r="I1097" i="8"/>
  <c r="E1097" i="8"/>
  <c r="D1097" i="8"/>
  <c r="F1097" i="8" s="1"/>
  <c r="Q1097" i="8" s="1"/>
  <c r="C1097" i="8"/>
  <c r="B1097" i="8"/>
  <c r="I1096" i="8"/>
  <c r="E1096" i="8"/>
  <c r="D1096" i="8"/>
  <c r="F1096" i="8" s="1"/>
  <c r="Q1096" i="8" s="1"/>
  <c r="C1096" i="8"/>
  <c r="B1096" i="8"/>
  <c r="I1095" i="8"/>
  <c r="E1095" i="8"/>
  <c r="D1095" i="8"/>
  <c r="F1095" i="8" s="1"/>
  <c r="Q1095" i="8" s="1"/>
  <c r="C1095" i="8"/>
  <c r="B1095" i="8"/>
  <c r="I1094" i="8"/>
  <c r="E1094" i="8"/>
  <c r="D1094" i="8"/>
  <c r="F1094" i="8" s="1"/>
  <c r="Q1094" i="8" s="1"/>
  <c r="C1094" i="8"/>
  <c r="B1094" i="8"/>
  <c r="I1093" i="8"/>
  <c r="E1093" i="8"/>
  <c r="D1093" i="8"/>
  <c r="F1093" i="8" s="1"/>
  <c r="Q1093" i="8" s="1"/>
  <c r="C1093" i="8"/>
  <c r="B1093" i="8"/>
  <c r="I1092" i="8"/>
  <c r="E1092" i="8"/>
  <c r="D1092" i="8"/>
  <c r="F1092" i="8" s="1"/>
  <c r="Q1092" i="8" s="1"/>
  <c r="C1092" i="8"/>
  <c r="B1092" i="8"/>
  <c r="I1091" i="8"/>
  <c r="E1091" i="8"/>
  <c r="D1091" i="8"/>
  <c r="F1091" i="8" s="1"/>
  <c r="Q1091" i="8" s="1"/>
  <c r="C1091" i="8"/>
  <c r="B1091" i="8"/>
  <c r="I1090" i="8"/>
  <c r="E1090" i="8"/>
  <c r="D1090" i="8"/>
  <c r="F1090" i="8" s="1"/>
  <c r="Q1090" i="8" s="1"/>
  <c r="C1090" i="8"/>
  <c r="B1090" i="8"/>
  <c r="I1089" i="8"/>
  <c r="E1089" i="8"/>
  <c r="D1089" i="8"/>
  <c r="F1089" i="8" s="1"/>
  <c r="Q1089" i="8" s="1"/>
  <c r="C1089" i="8"/>
  <c r="B1089" i="8"/>
  <c r="I1088" i="8"/>
  <c r="E1088" i="8"/>
  <c r="D1088" i="8"/>
  <c r="F1088" i="8" s="1"/>
  <c r="Q1088" i="8" s="1"/>
  <c r="C1088" i="8"/>
  <c r="B1088" i="8"/>
  <c r="I1087" i="8"/>
  <c r="E1087" i="8"/>
  <c r="D1087" i="8"/>
  <c r="F1087" i="8" s="1"/>
  <c r="Q1087" i="8" s="1"/>
  <c r="C1087" i="8"/>
  <c r="B1087" i="8"/>
  <c r="I1086" i="8"/>
  <c r="E1086" i="8"/>
  <c r="D1086" i="8"/>
  <c r="F1086" i="8" s="1"/>
  <c r="Q1086" i="8" s="1"/>
  <c r="C1086" i="8"/>
  <c r="B1086" i="8"/>
  <c r="I1085" i="8"/>
  <c r="E1085" i="8"/>
  <c r="D1085" i="8"/>
  <c r="F1085" i="8" s="1"/>
  <c r="Q1085" i="8" s="1"/>
  <c r="C1085" i="8"/>
  <c r="B1085" i="8"/>
  <c r="I1084" i="8"/>
  <c r="E1084" i="8"/>
  <c r="D1084" i="8"/>
  <c r="F1084" i="8" s="1"/>
  <c r="Q1084" i="8" s="1"/>
  <c r="C1084" i="8"/>
  <c r="B1084" i="8"/>
  <c r="I1083" i="8"/>
  <c r="E1083" i="8"/>
  <c r="D1083" i="8"/>
  <c r="F1083" i="8" s="1"/>
  <c r="Q1083" i="8" s="1"/>
  <c r="C1083" i="8"/>
  <c r="B1083" i="8"/>
  <c r="I1082" i="8"/>
  <c r="E1082" i="8"/>
  <c r="D1082" i="8"/>
  <c r="F1082" i="8" s="1"/>
  <c r="Q1082" i="8" s="1"/>
  <c r="C1082" i="8"/>
  <c r="B1082" i="8"/>
  <c r="I1081" i="8"/>
  <c r="E1081" i="8"/>
  <c r="D1081" i="8"/>
  <c r="F1081" i="8" s="1"/>
  <c r="Q1081" i="8" s="1"/>
  <c r="C1081" i="8"/>
  <c r="B1081" i="8"/>
  <c r="I1080" i="8"/>
  <c r="E1080" i="8"/>
  <c r="D1080" i="8"/>
  <c r="F1080" i="8" s="1"/>
  <c r="Q1080" i="8" s="1"/>
  <c r="C1080" i="8"/>
  <c r="B1080" i="8"/>
  <c r="I1079" i="8"/>
  <c r="E1079" i="8"/>
  <c r="D1079" i="8"/>
  <c r="F1079" i="8" s="1"/>
  <c r="Q1079" i="8" s="1"/>
  <c r="C1079" i="8"/>
  <c r="B1079" i="8"/>
  <c r="I1078" i="8"/>
  <c r="E1078" i="8"/>
  <c r="D1078" i="8"/>
  <c r="F1078" i="8" s="1"/>
  <c r="Q1078" i="8" s="1"/>
  <c r="C1078" i="8"/>
  <c r="B1078" i="8"/>
  <c r="I1077" i="8"/>
  <c r="E1077" i="8"/>
  <c r="D1077" i="8"/>
  <c r="F1077" i="8" s="1"/>
  <c r="Q1077" i="8" s="1"/>
  <c r="C1077" i="8"/>
  <c r="B1077" i="8"/>
  <c r="I1076" i="8"/>
  <c r="E1076" i="8"/>
  <c r="D1076" i="8"/>
  <c r="F1076" i="8" s="1"/>
  <c r="Q1076" i="8" s="1"/>
  <c r="C1076" i="8"/>
  <c r="B1076" i="8"/>
  <c r="I1075" i="8"/>
  <c r="E1075" i="8"/>
  <c r="D1075" i="8"/>
  <c r="F1075" i="8" s="1"/>
  <c r="Q1075" i="8" s="1"/>
  <c r="C1075" i="8"/>
  <c r="B1075" i="8"/>
  <c r="I1074" i="8"/>
  <c r="E1074" i="8"/>
  <c r="D1074" i="8"/>
  <c r="F1074" i="8" s="1"/>
  <c r="Q1074" i="8" s="1"/>
  <c r="C1074" i="8"/>
  <c r="B1074" i="8"/>
  <c r="I1073" i="8"/>
  <c r="E1073" i="8"/>
  <c r="D1073" i="8"/>
  <c r="F1073" i="8" s="1"/>
  <c r="Q1073" i="8" s="1"/>
  <c r="C1073" i="8"/>
  <c r="B1073" i="8"/>
  <c r="I1072" i="8"/>
  <c r="E1072" i="8"/>
  <c r="D1072" i="8"/>
  <c r="F1072" i="8" s="1"/>
  <c r="Q1072" i="8" s="1"/>
  <c r="C1072" i="8"/>
  <c r="B1072" i="8"/>
  <c r="I1071" i="8"/>
  <c r="E1071" i="8"/>
  <c r="D1071" i="8"/>
  <c r="F1071" i="8" s="1"/>
  <c r="Q1071" i="8" s="1"/>
  <c r="C1071" i="8"/>
  <c r="B1071" i="8"/>
  <c r="I1070" i="8"/>
  <c r="E1070" i="8"/>
  <c r="D1070" i="8"/>
  <c r="F1070" i="8" s="1"/>
  <c r="Q1070" i="8" s="1"/>
  <c r="C1070" i="8"/>
  <c r="B1070" i="8"/>
  <c r="I1069" i="8"/>
  <c r="E1069" i="8"/>
  <c r="D1069" i="8"/>
  <c r="F1069" i="8" s="1"/>
  <c r="Q1069" i="8" s="1"/>
  <c r="C1069" i="8"/>
  <c r="B1069" i="8"/>
  <c r="I1068" i="8"/>
  <c r="E1068" i="8"/>
  <c r="D1068" i="8"/>
  <c r="F1068" i="8" s="1"/>
  <c r="Q1068" i="8" s="1"/>
  <c r="C1068" i="8"/>
  <c r="B1068" i="8"/>
  <c r="I1067" i="8"/>
  <c r="E1067" i="8"/>
  <c r="D1067" i="8"/>
  <c r="F1067" i="8" s="1"/>
  <c r="Q1067" i="8" s="1"/>
  <c r="C1067" i="8"/>
  <c r="B1067" i="8"/>
  <c r="I1066" i="8"/>
  <c r="E1066" i="8"/>
  <c r="D1066" i="8"/>
  <c r="F1066" i="8" s="1"/>
  <c r="Q1066" i="8" s="1"/>
  <c r="C1066" i="8"/>
  <c r="B1066" i="8"/>
  <c r="I1065" i="8"/>
  <c r="E1065" i="8"/>
  <c r="D1065" i="8"/>
  <c r="F1065" i="8" s="1"/>
  <c r="Q1065" i="8" s="1"/>
  <c r="C1065" i="8"/>
  <c r="B1065" i="8"/>
  <c r="I1064" i="8"/>
  <c r="E1064" i="8"/>
  <c r="D1064" i="8"/>
  <c r="F1064" i="8" s="1"/>
  <c r="Q1064" i="8" s="1"/>
  <c r="C1064" i="8"/>
  <c r="B1064" i="8"/>
  <c r="I1063" i="8"/>
  <c r="E1063" i="8"/>
  <c r="D1063" i="8"/>
  <c r="F1063" i="8" s="1"/>
  <c r="Q1063" i="8" s="1"/>
  <c r="C1063" i="8"/>
  <c r="B1063" i="8"/>
  <c r="I1062" i="8"/>
  <c r="E1062" i="8"/>
  <c r="D1062" i="8"/>
  <c r="F1062" i="8" s="1"/>
  <c r="Q1062" i="8" s="1"/>
  <c r="C1062" i="8"/>
  <c r="B1062" i="8"/>
  <c r="I1061" i="8"/>
  <c r="E1061" i="8"/>
  <c r="D1061" i="8"/>
  <c r="F1061" i="8" s="1"/>
  <c r="Q1061" i="8" s="1"/>
  <c r="C1061" i="8"/>
  <c r="B1061" i="8"/>
  <c r="I1060" i="8"/>
  <c r="E1060" i="8"/>
  <c r="D1060" i="8"/>
  <c r="F1060" i="8" s="1"/>
  <c r="Q1060" i="8" s="1"/>
  <c r="C1060" i="8"/>
  <c r="B1060" i="8"/>
  <c r="I1059" i="8"/>
  <c r="E1059" i="8"/>
  <c r="D1059" i="8"/>
  <c r="F1059" i="8" s="1"/>
  <c r="Q1059" i="8" s="1"/>
  <c r="C1059" i="8"/>
  <c r="B1059" i="8"/>
  <c r="I1058" i="8"/>
  <c r="E1058" i="8"/>
  <c r="D1058" i="8"/>
  <c r="F1058" i="8" s="1"/>
  <c r="Q1058" i="8" s="1"/>
  <c r="C1058" i="8"/>
  <c r="B1058" i="8"/>
  <c r="I1057" i="8"/>
  <c r="E1057" i="8"/>
  <c r="D1057" i="8"/>
  <c r="F1057" i="8" s="1"/>
  <c r="Q1057" i="8" s="1"/>
  <c r="C1057" i="8"/>
  <c r="B1057" i="8"/>
  <c r="I1056" i="8"/>
  <c r="E1056" i="8"/>
  <c r="D1056" i="8"/>
  <c r="F1056" i="8" s="1"/>
  <c r="Q1056" i="8" s="1"/>
  <c r="C1056" i="8"/>
  <c r="B1056" i="8"/>
  <c r="I1055" i="8"/>
  <c r="E1055" i="8"/>
  <c r="D1055" i="8"/>
  <c r="F1055" i="8" s="1"/>
  <c r="Q1055" i="8" s="1"/>
  <c r="C1055" i="8"/>
  <c r="B1055" i="8"/>
  <c r="I1054" i="8"/>
  <c r="E1054" i="8"/>
  <c r="D1054" i="8"/>
  <c r="F1054" i="8" s="1"/>
  <c r="Q1054" i="8" s="1"/>
  <c r="C1054" i="8"/>
  <c r="B1054" i="8"/>
  <c r="I1053" i="8"/>
  <c r="E1053" i="8"/>
  <c r="D1053" i="8"/>
  <c r="F1053" i="8" s="1"/>
  <c r="Q1053" i="8" s="1"/>
  <c r="C1053" i="8"/>
  <c r="B1053" i="8"/>
  <c r="I1052" i="8"/>
  <c r="E1052" i="8"/>
  <c r="D1052" i="8"/>
  <c r="F1052" i="8" s="1"/>
  <c r="Q1052" i="8" s="1"/>
  <c r="C1052" i="8"/>
  <c r="B1052" i="8"/>
  <c r="I1051" i="8"/>
  <c r="E1051" i="8"/>
  <c r="D1051" i="8"/>
  <c r="F1051" i="8" s="1"/>
  <c r="Q1051" i="8" s="1"/>
  <c r="C1051" i="8"/>
  <c r="B1051" i="8"/>
  <c r="I1050" i="8"/>
  <c r="E1050" i="8"/>
  <c r="D1050" i="8"/>
  <c r="F1050" i="8" s="1"/>
  <c r="Q1050" i="8" s="1"/>
  <c r="C1050" i="8"/>
  <c r="B1050" i="8"/>
  <c r="I1049" i="8"/>
  <c r="E1049" i="8"/>
  <c r="D1049" i="8"/>
  <c r="F1049" i="8" s="1"/>
  <c r="Q1049" i="8" s="1"/>
  <c r="C1049" i="8"/>
  <c r="B1049" i="8"/>
  <c r="I1048" i="8"/>
  <c r="E1048" i="8"/>
  <c r="D1048" i="8"/>
  <c r="F1048" i="8" s="1"/>
  <c r="Q1048" i="8" s="1"/>
  <c r="C1048" i="8"/>
  <c r="B1048" i="8"/>
  <c r="I1047" i="8"/>
  <c r="E1047" i="8"/>
  <c r="D1047" i="8"/>
  <c r="F1047" i="8" s="1"/>
  <c r="Q1047" i="8" s="1"/>
  <c r="C1047" i="8"/>
  <c r="B1047" i="8"/>
  <c r="I1046" i="8"/>
  <c r="E1046" i="8"/>
  <c r="D1046" i="8"/>
  <c r="F1046" i="8" s="1"/>
  <c r="Q1046" i="8" s="1"/>
  <c r="C1046" i="8"/>
  <c r="B1046" i="8"/>
  <c r="I1045" i="8"/>
  <c r="E1045" i="8"/>
  <c r="D1045" i="8"/>
  <c r="F1045" i="8" s="1"/>
  <c r="Q1045" i="8" s="1"/>
  <c r="C1045" i="8"/>
  <c r="B1045" i="8"/>
  <c r="I1044" i="8"/>
  <c r="E1044" i="8"/>
  <c r="D1044" i="8"/>
  <c r="F1044" i="8" s="1"/>
  <c r="Q1044" i="8" s="1"/>
  <c r="C1044" i="8"/>
  <c r="B1044" i="8"/>
  <c r="I1043" i="8"/>
  <c r="E1043" i="8"/>
  <c r="D1043" i="8"/>
  <c r="F1043" i="8" s="1"/>
  <c r="Q1043" i="8" s="1"/>
  <c r="C1043" i="8"/>
  <c r="B1043" i="8"/>
  <c r="I1042" i="8"/>
  <c r="E1042" i="8"/>
  <c r="D1042" i="8"/>
  <c r="F1042" i="8" s="1"/>
  <c r="Q1042" i="8" s="1"/>
  <c r="C1042" i="8"/>
  <c r="B1042" i="8"/>
  <c r="I1041" i="8"/>
  <c r="E1041" i="8"/>
  <c r="D1041" i="8"/>
  <c r="F1041" i="8" s="1"/>
  <c r="Q1041" i="8" s="1"/>
  <c r="C1041" i="8"/>
  <c r="B1041" i="8"/>
  <c r="I1040" i="8"/>
  <c r="E1040" i="8"/>
  <c r="D1040" i="8"/>
  <c r="F1040" i="8" s="1"/>
  <c r="Q1040" i="8" s="1"/>
  <c r="C1040" i="8"/>
  <c r="B1040" i="8"/>
  <c r="I1039" i="8"/>
  <c r="E1039" i="8"/>
  <c r="D1039" i="8"/>
  <c r="F1039" i="8" s="1"/>
  <c r="Q1039" i="8" s="1"/>
  <c r="C1039" i="8"/>
  <c r="B1039" i="8"/>
  <c r="I1038" i="8"/>
  <c r="E1038" i="8"/>
  <c r="D1038" i="8"/>
  <c r="F1038" i="8" s="1"/>
  <c r="Q1038" i="8" s="1"/>
  <c r="C1038" i="8"/>
  <c r="B1038" i="8"/>
  <c r="I1037" i="8"/>
  <c r="E1037" i="8"/>
  <c r="D1037" i="8"/>
  <c r="F1037" i="8" s="1"/>
  <c r="Q1037" i="8" s="1"/>
  <c r="C1037" i="8"/>
  <c r="B1037" i="8"/>
  <c r="I1036" i="8"/>
  <c r="E1036" i="8"/>
  <c r="D1036" i="8"/>
  <c r="F1036" i="8" s="1"/>
  <c r="Q1036" i="8" s="1"/>
  <c r="C1036" i="8"/>
  <c r="B1036" i="8"/>
  <c r="I1035" i="8"/>
  <c r="E1035" i="8"/>
  <c r="D1035" i="8"/>
  <c r="F1035" i="8" s="1"/>
  <c r="Q1035" i="8" s="1"/>
  <c r="C1035" i="8"/>
  <c r="B1035" i="8"/>
  <c r="I1034" i="8"/>
  <c r="E1034" i="8"/>
  <c r="D1034" i="8"/>
  <c r="F1034" i="8" s="1"/>
  <c r="Q1034" i="8" s="1"/>
  <c r="C1034" i="8"/>
  <c r="B1034" i="8"/>
  <c r="I1033" i="8"/>
  <c r="E1033" i="8"/>
  <c r="D1033" i="8"/>
  <c r="F1033" i="8" s="1"/>
  <c r="Q1033" i="8" s="1"/>
  <c r="C1033" i="8"/>
  <c r="B1033" i="8"/>
  <c r="I1032" i="8"/>
  <c r="E1032" i="8"/>
  <c r="D1032" i="8"/>
  <c r="F1032" i="8" s="1"/>
  <c r="Q1032" i="8" s="1"/>
  <c r="C1032" i="8"/>
  <c r="B1032" i="8"/>
  <c r="I1031" i="8"/>
  <c r="E1031" i="8"/>
  <c r="D1031" i="8"/>
  <c r="F1031" i="8" s="1"/>
  <c r="Q1031" i="8" s="1"/>
  <c r="C1031" i="8"/>
  <c r="B1031" i="8"/>
  <c r="I1030" i="8"/>
  <c r="E1030" i="8"/>
  <c r="D1030" i="8"/>
  <c r="F1030" i="8" s="1"/>
  <c r="Q1030" i="8" s="1"/>
  <c r="C1030" i="8"/>
  <c r="B1030" i="8"/>
  <c r="I1029" i="8"/>
  <c r="E1029" i="8"/>
  <c r="D1029" i="8"/>
  <c r="F1029" i="8" s="1"/>
  <c r="Q1029" i="8" s="1"/>
  <c r="C1029" i="8"/>
  <c r="B1029" i="8"/>
  <c r="I1028" i="8"/>
  <c r="E1028" i="8"/>
  <c r="D1028" i="8"/>
  <c r="F1028" i="8" s="1"/>
  <c r="Q1028" i="8" s="1"/>
  <c r="C1028" i="8"/>
  <c r="B1028" i="8"/>
  <c r="I1027" i="8"/>
  <c r="E1027" i="8"/>
  <c r="D1027" i="8"/>
  <c r="F1027" i="8" s="1"/>
  <c r="Q1027" i="8" s="1"/>
  <c r="C1027" i="8"/>
  <c r="B1027" i="8"/>
  <c r="I1026" i="8"/>
  <c r="E1026" i="8"/>
  <c r="D1026" i="8"/>
  <c r="F1026" i="8" s="1"/>
  <c r="Q1026" i="8" s="1"/>
  <c r="C1026" i="8"/>
  <c r="B1026" i="8"/>
  <c r="I1025" i="8"/>
  <c r="E1025" i="8"/>
  <c r="D1025" i="8"/>
  <c r="F1025" i="8" s="1"/>
  <c r="Q1025" i="8" s="1"/>
  <c r="C1025" i="8"/>
  <c r="B1025" i="8"/>
  <c r="I1024" i="8"/>
  <c r="E1024" i="8"/>
  <c r="D1024" i="8"/>
  <c r="F1024" i="8" s="1"/>
  <c r="Q1024" i="8" s="1"/>
  <c r="C1024" i="8"/>
  <c r="B1024" i="8"/>
  <c r="I1023" i="8"/>
  <c r="E1023" i="8"/>
  <c r="D1023" i="8"/>
  <c r="F1023" i="8" s="1"/>
  <c r="Q1023" i="8" s="1"/>
  <c r="C1023" i="8"/>
  <c r="B1023" i="8"/>
  <c r="I1022" i="8"/>
  <c r="E1022" i="8"/>
  <c r="D1022" i="8"/>
  <c r="F1022" i="8" s="1"/>
  <c r="Q1022" i="8" s="1"/>
  <c r="C1022" i="8"/>
  <c r="B1022" i="8"/>
  <c r="I1021" i="8"/>
  <c r="E1021" i="8"/>
  <c r="D1021" i="8"/>
  <c r="F1021" i="8" s="1"/>
  <c r="Q1021" i="8" s="1"/>
  <c r="C1021" i="8"/>
  <c r="B1021" i="8"/>
  <c r="I1020" i="8"/>
  <c r="E1020" i="8"/>
  <c r="D1020" i="8"/>
  <c r="F1020" i="8" s="1"/>
  <c r="Q1020" i="8" s="1"/>
  <c r="C1020" i="8"/>
  <c r="B1020" i="8"/>
  <c r="I1019" i="8"/>
  <c r="E1019" i="8"/>
  <c r="D1019" i="8"/>
  <c r="F1019" i="8" s="1"/>
  <c r="Q1019" i="8" s="1"/>
  <c r="C1019" i="8"/>
  <c r="B1019" i="8"/>
  <c r="I1018" i="8"/>
  <c r="E1018" i="8"/>
  <c r="D1018" i="8"/>
  <c r="F1018" i="8" s="1"/>
  <c r="Q1018" i="8" s="1"/>
  <c r="C1018" i="8"/>
  <c r="B1018" i="8"/>
  <c r="I1017" i="8"/>
  <c r="E1017" i="8"/>
  <c r="D1017" i="8"/>
  <c r="F1017" i="8" s="1"/>
  <c r="Q1017" i="8" s="1"/>
  <c r="C1017" i="8"/>
  <c r="B1017" i="8"/>
  <c r="I1016" i="8"/>
  <c r="E1016" i="8"/>
  <c r="D1016" i="8"/>
  <c r="F1016" i="8" s="1"/>
  <c r="Q1016" i="8" s="1"/>
  <c r="C1016" i="8"/>
  <c r="B1016" i="8"/>
  <c r="I1015" i="8"/>
  <c r="E1015" i="8"/>
  <c r="D1015" i="8"/>
  <c r="F1015" i="8" s="1"/>
  <c r="Q1015" i="8" s="1"/>
  <c r="C1015" i="8"/>
  <c r="B1015" i="8"/>
  <c r="I1014" i="8"/>
  <c r="E1014" i="8"/>
  <c r="D1014" i="8"/>
  <c r="F1014" i="8" s="1"/>
  <c r="Q1014" i="8" s="1"/>
  <c r="C1014" i="8"/>
  <c r="B1014" i="8"/>
  <c r="I1013" i="8"/>
  <c r="E1013" i="8"/>
  <c r="D1013" i="8"/>
  <c r="F1013" i="8" s="1"/>
  <c r="Q1013" i="8" s="1"/>
  <c r="C1013" i="8"/>
  <c r="B1013" i="8"/>
  <c r="I1012" i="8"/>
  <c r="E1012" i="8"/>
  <c r="D1012" i="8"/>
  <c r="F1012" i="8" s="1"/>
  <c r="Q1012" i="8" s="1"/>
  <c r="C1012" i="8"/>
  <c r="B1012" i="8"/>
  <c r="I1011" i="8"/>
  <c r="E1011" i="8"/>
  <c r="D1011" i="8"/>
  <c r="F1011" i="8" s="1"/>
  <c r="Q1011" i="8" s="1"/>
  <c r="C1011" i="8"/>
  <c r="B1011" i="8"/>
  <c r="I1010" i="8"/>
  <c r="E1010" i="8"/>
  <c r="D1010" i="8"/>
  <c r="F1010" i="8" s="1"/>
  <c r="Q1010" i="8" s="1"/>
  <c r="C1010" i="8"/>
  <c r="B1010" i="8"/>
  <c r="I1009" i="8"/>
  <c r="E1009" i="8"/>
  <c r="D1009" i="8"/>
  <c r="F1009" i="8" s="1"/>
  <c r="Q1009" i="8" s="1"/>
  <c r="C1009" i="8"/>
  <c r="B1009" i="8"/>
  <c r="I1008" i="8"/>
  <c r="E1008" i="8"/>
  <c r="D1008" i="8"/>
  <c r="F1008" i="8" s="1"/>
  <c r="Q1008" i="8" s="1"/>
  <c r="C1008" i="8"/>
  <c r="B1008" i="8"/>
  <c r="I1007" i="8"/>
  <c r="E1007" i="8"/>
  <c r="D1007" i="8"/>
  <c r="F1007" i="8" s="1"/>
  <c r="Q1007" i="8" s="1"/>
  <c r="C1007" i="8"/>
  <c r="B1007" i="8"/>
  <c r="I1006" i="8"/>
  <c r="E1006" i="8"/>
  <c r="D1006" i="8"/>
  <c r="F1006" i="8" s="1"/>
  <c r="Q1006" i="8" s="1"/>
  <c r="C1006" i="8"/>
  <c r="B1006" i="8"/>
  <c r="I1005" i="8"/>
  <c r="E1005" i="8"/>
  <c r="D1005" i="8"/>
  <c r="F1005" i="8" s="1"/>
  <c r="Q1005" i="8" s="1"/>
  <c r="C1005" i="8"/>
  <c r="B1005" i="8"/>
  <c r="I1004" i="8"/>
  <c r="E1004" i="8"/>
  <c r="D1004" i="8"/>
  <c r="F1004" i="8" s="1"/>
  <c r="Q1004" i="8" s="1"/>
  <c r="C1004" i="8"/>
  <c r="B1004" i="8"/>
  <c r="I1003" i="8"/>
  <c r="E1003" i="8"/>
  <c r="D1003" i="8"/>
  <c r="F1003" i="8" s="1"/>
  <c r="Q1003" i="8" s="1"/>
  <c r="C1003" i="8"/>
  <c r="B1003" i="8"/>
  <c r="I1002" i="8"/>
  <c r="E1002" i="8"/>
  <c r="D1002" i="8"/>
  <c r="F1002" i="8" s="1"/>
  <c r="Q1002" i="8" s="1"/>
  <c r="C1002" i="8"/>
  <c r="B1002" i="8"/>
  <c r="I1001" i="8"/>
  <c r="E1001" i="8"/>
  <c r="D1001" i="8"/>
  <c r="F1001" i="8" s="1"/>
  <c r="Q1001" i="8" s="1"/>
  <c r="C1001" i="8"/>
  <c r="B1001" i="8"/>
  <c r="I1000" i="8"/>
  <c r="E1000" i="8"/>
  <c r="D1000" i="8"/>
  <c r="F1000" i="8" s="1"/>
  <c r="Q1000" i="8" s="1"/>
  <c r="C1000" i="8"/>
  <c r="B1000" i="8"/>
  <c r="I999" i="8"/>
  <c r="E999" i="8"/>
  <c r="D999" i="8"/>
  <c r="F999" i="8" s="1"/>
  <c r="Q999" i="8" s="1"/>
  <c r="C999" i="8"/>
  <c r="B999" i="8"/>
  <c r="I998" i="8"/>
  <c r="E998" i="8"/>
  <c r="D998" i="8"/>
  <c r="F998" i="8" s="1"/>
  <c r="Q998" i="8" s="1"/>
  <c r="C998" i="8"/>
  <c r="B998" i="8"/>
  <c r="I997" i="8"/>
  <c r="E997" i="8"/>
  <c r="D997" i="8"/>
  <c r="F997" i="8" s="1"/>
  <c r="Q997" i="8" s="1"/>
  <c r="C997" i="8"/>
  <c r="B997" i="8"/>
  <c r="I996" i="8"/>
  <c r="E996" i="8"/>
  <c r="D996" i="8"/>
  <c r="F996" i="8" s="1"/>
  <c r="Q996" i="8" s="1"/>
  <c r="C996" i="8"/>
  <c r="B996" i="8"/>
  <c r="I995" i="8"/>
  <c r="E995" i="8"/>
  <c r="D995" i="8"/>
  <c r="F995" i="8" s="1"/>
  <c r="Q995" i="8" s="1"/>
  <c r="C995" i="8"/>
  <c r="B995" i="8"/>
  <c r="I994" i="8"/>
  <c r="E994" i="8"/>
  <c r="D994" i="8"/>
  <c r="F994" i="8" s="1"/>
  <c r="Q994" i="8" s="1"/>
  <c r="C994" i="8"/>
  <c r="B994" i="8"/>
  <c r="I993" i="8"/>
  <c r="E993" i="8"/>
  <c r="D993" i="8"/>
  <c r="F993" i="8" s="1"/>
  <c r="Q993" i="8" s="1"/>
  <c r="C993" i="8"/>
  <c r="B993" i="8"/>
  <c r="I992" i="8"/>
  <c r="E992" i="8"/>
  <c r="D992" i="8"/>
  <c r="F992" i="8" s="1"/>
  <c r="Q992" i="8" s="1"/>
  <c r="C992" i="8"/>
  <c r="B992" i="8"/>
  <c r="I991" i="8"/>
  <c r="E991" i="8"/>
  <c r="D991" i="8"/>
  <c r="F991" i="8" s="1"/>
  <c r="Q991" i="8" s="1"/>
  <c r="C991" i="8"/>
  <c r="B991" i="8"/>
  <c r="I990" i="8"/>
  <c r="E990" i="8"/>
  <c r="D990" i="8"/>
  <c r="F990" i="8" s="1"/>
  <c r="Q990" i="8" s="1"/>
  <c r="C990" i="8"/>
  <c r="B990" i="8"/>
  <c r="I989" i="8"/>
  <c r="E989" i="8"/>
  <c r="D989" i="8"/>
  <c r="F989" i="8" s="1"/>
  <c r="Q989" i="8" s="1"/>
  <c r="C989" i="8"/>
  <c r="B989" i="8"/>
  <c r="I988" i="8"/>
  <c r="E988" i="8"/>
  <c r="D988" i="8"/>
  <c r="F988" i="8" s="1"/>
  <c r="Q988" i="8" s="1"/>
  <c r="C988" i="8"/>
  <c r="B988" i="8"/>
  <c r="I987" i="8"/>
  <c r="E987" i="8"/>
  <c r="D987" i="8"/>
  <c r="F987" i="8" s="1"/>
  <c r="Q987" i="8" s="1"/>
  <c r="C987" i="8"/>
  <c r="B987" i="8"/>
  <c r="I986" i="8"/>
  <c r="E986" i="8"/>
  <c r="D986" i="8"/>
  <c r="F986" i="8" s="1"/>
  <c r="Q986" i="8" s="1"/>
  <c r="C986" i="8"/>
  <c r="B986" i="8"/>
  <c r="I985" i="8"/>
  <c r="E985" i="8"/>
  <c r="D985" i="8"/>
  <c r="F985" i="8" s="1"/>
  <c r="Q985" i="8" s="1"/>
  <c r="C985" i="8"/>
  <c r="B985" i="8"/>
  <c r="I984" i="8"/>
  <c r="E984" i="8"/>
  <c r="D984" i="8"/>
  <c r="F984" i="8" s="1"/>
  <c r="Q984" i="8" s="1"/>
  <c r="C984" i="8"/>
  <c r="B984" i="8"/>
  <c r="I983" i="8"/>
  <c r="E983" i="8"/>
  <c r="D983" i="8"/>
  <c r="F983" i="8" s="1"/>
  <c r="Q983" i="8" s="1"/>
  <c r="C983" i="8"/>
  <c r="B983" i="8"/>
  <c r="I982" i="8"/>
  <c r="E982" i="8"/>
  <c r="D982" i="8"/>
  <c r="F982" i="8" s="1"/>
  <c r="Q982" i="8" s="1"/>
  <c r="C982" i="8"/>
  <c r="B982" i="8"/>
  <c r="I981" i="8"/>
  <c r="E981" i="8"/>
  <c r="D981" i="8"/>
  <c r="F981" i="8" s="1"/>
  <c r="Q981" i="8" s="1"/>
  <c r="C981" i="8"/>
  <c r="B981" i="8"/>
  <c r="I980" i="8"/>
  <c r="E980" i="8"/>
  <c r="D980" i="8"/>
  <c r="F980" i="8" s="1"/>
  <c r="Q980" i="8" s="1"/>
  <c r="C980" i="8"/>
  <c r="B980" i="8"/>
  <c r="I979" i="8"/>
  <c r="E979" i="8"/>
  <c r="D979" i="8"/>
  <c r="F979" i="8" s="1"/>
  <c r="Q979" i="8" s="1"/>
  <c r="C979" i="8"/>
  <c r="B979" i="8"/>
  <c r="I978" i="8"/>
  <c r="E978" i="8"/>
  <c r="D978" i="8"/>
  <c r="F978" i="8" s="1"/>
  <c r="Q978" i="8" s="1"/>
  <c r="C978" i="8"/>
  <c r="B978" i="8"/>
  <c r="I977" i="8"/>
  <c r="E977" i="8"/>
  <c r="D977" i="8"/>
  <c r="F977" i="8" s="1"/>
  <c r="Q977" i="8" s="1"/>
  <c r="C977" i="8"/>
  <c r="B977" i="8"/>
  <c r="I976" i="8"/>
  <c r="E976" i="8"/>
  <c r="D976" i="8"/>
  <c r="F976" i="8" s="1"/>
  <c r="Q976" i="8" s="1"/>
  <c r="C976" i="8"/>
  <c r="B976" i="8"/>
  <c r="I975" i="8"/>
  <c r="E975" i="8"/>
  <c r="D975" i="8"/>
  <c r="F975" i="8" s="1"/>
  <c r="Q975" i="8" s="1"/>
  <c r="C975" i="8"/>
  <c r="B975" i="8"/>
  <c r="I974" i="8"/>
  <c r="E974" i="8"/>
  <c r="D974" i="8"/>
  <c r="F974" i="8" s="1"/>
  <c r="Q974" i="8" s="1"/>
  <c r="C974" i="8"/>
  <c r="B974" i="8"/>
  <c r="I973" i="8"/>
  <c r="E973" i="8"/>
  <c r="D973" i="8"/>
  <c r="F973" i="8" s="1"/>
  <c r="Q973" i="8" s="1"/>
  <c r="C973" i="8"/>
  <c r="B973" i="8"/>
  <c r="I972" i="8"/>
  <c r="E972" i="8"/>
  <c r="D972" i="8"/>
  <c r="F972" i="8" s="1"/>
  <c r="Q972" i="8" s="1"/>
  <c r="C972" i="8"/>
  <c r="B972" i="8"/>
  <c r="I971" i="8"/>
  <c r="E971" i="8"/>
  <c r="D971" i="8"/>
  <c r="F971" i="8" s="1"/>
  <c r="Q971" i="8" s="1"/>
  <c r="C971" i="8"/>
  <c r="B971" i="8"/>
  <c r="I970" i="8"/>
  <c r="E970" i="8"/>
  <c r="D970" i="8"/>
  <c r="F970" i="8" s="1"/>
  <c r="Q970" i="8" s="1"/>
  <c r="C970" i="8"/>
  <c r="B970" i="8"/>
  <c r="I969" i="8"/>
  <c r="E969" i="8"/>
  <c r="D969" i="8"/>
  <c r="F969" i="8" s="1"/>
  <c r="Q969" i="8" s="1"/>
  <c r="C969" i="8"/>
  <c r="B969" i="8"/>
  <c r="I968" i="8"/>
  <c r="E968" i="8"/>
  <c r="D968" i="8"/>
  <c r="F968" i="8" s="1"/>
  <c r="Q968" i="8" s="1"/>
  <c r="C968" i="8"/>
  <c r="B968" i="8"/>
  <c r="I967" i="8"/>
  <c r="E967" i="8"/>
  <c r="D967" i="8"/>
  <c r="F967" i="8" s="1"/>
  <c r="Q967" i="8" s="1"/>
  <c r="C967" i="8"/>
  <c r="B967" i="8"/>
  <c r="I966" i="8"/>
  <c r="E966" i="8"/>
  <c r="D966" i="8"/>
  <c r="F966" i="8" s="1"/>
  <c r="Q966" i="8" s="1"/>
  <c r="C966" i="8"/>
  <c r="B966" i="8"/>
  <c r="I965" i="8"/>
  <c r="E965" i="8"/>
  <c r="D965" i="8"/>
  <c r="F965" i="8" s="1"/>
  <c r="Q965" i="8" s="1"/>
  <c r="C965" i="8"/>
  <c r="B965" i="8"/>
  <c r="I964" i="8"/>
  <c r="E964" i="8"/>
  <c r="D964" i="8"/>
  <c r="F964" i="8" s="1"/>
  <c r="Q964" i="8" s="1"/>
  <c r="C964" i="8"/>
  <c r="B964" i="8"/>
  <c r="I963" i="8"/>
  <c r="E963" i="8"/>
  <c r="D963" i="8"/>
  <c r="F963" i="8" s="1"/>
  <c r="Q963" i="8" s="1"/>
  <c r="C963" i="8"/>
  <c r="B963" i="8"/>
  <c r="I962" i="8"/>
  <c r="E962" i="8"/>
  <c r="D962" i="8"/>
  <c r="F962" i="8" s="1"/>
  <c r="Q962" i="8" s="1"/>
  <c r="C962" i="8"/>
  <c r="B962" i="8"/>
  <c r="I961" i="8"/>
  <c r="E961" i="8"/>
  <c r="D961" i="8"/>
  <c r="F961" i="8" s="1"/>
  <c r="Q961" i="8" s="1"/>
  <c r="C961" i="8"/>
  <c r="B961" i="8"/>
  <c r="I960" i="8"/>
  <c r="E960" i="8"/>
  <c r="D960" i="8"/>
  <c r="F960" i="8" s="1"/>
  <c r="Q960" i="8" s="1"/>
  <c r="C960" i="8"/>
  <c r="B960" i="8"/>
  <c r="I959" i="8"/>
  <c r="E959" i="8"/>
  <c r="D959" i="8"/>
  <c r="F959" i="8" s="1"/>
  <c r="Q959" i="8" s="1"/>
  <c r="C959" i="8"/>
  <c r="B959" i="8"/>
  <c r="I958" i="8"/>
  <c r="E958" i="8"/>
  <c r="D958" i="8"/>
  <c r="F958" i="8" s="1"/>
  <c r="Q958" i="8" s="1"/>
  <c r="C958" i="8"/>
  <c r="B958" i="8"/>
  <c r="I957" i="8"/>
  <c r="E957" i="8"/>
  <c r="D957" i="8"/>
  <c r="F957" i="8" s="1"/>
  <c r="Q957" i="8" s="1"/>
  <c r="C957" i="8"/>
  <c r="B957" i="8"/>
  <c r="I956" i="8"/>
  <c r="E956" i="8"/>
  <c r="D956" i="8"/>
  <c r="F956" i="8" s="1"/>
  <c r="Q956" i="8" s="1"/>
  <c r="C956" i="8"/>
  <c r="B956" i="8"/>
  <c r="I955" i="8"/>
  <c r="E955" i="8"/>
  <c r="D955" i="8"/>
  <c r="F955" i="8" s="1"/>
  <c r="Q955" i="8" s="1"/>
  <c r="C955" i="8"/>
  <c r="B955" i="8"/>
  <c r="I954" i="8"/>
  <c r="E954" i="8"/>
  <c r="D954" i="8"/>
  <c r="F954" i="8" s="1"/>
  <c r="Q954" i="8" s="1"/>
  <c r="C954" i="8"/>
  <c r="B954" i="8"/>
  <c r="I953" i="8"/>
  <c r="E953" i="8"/>
  <c r="D953" i="8"/>
  <c r="F953" i="8" s="1"/>
  <c r="Q953" i="8" s="1"/>
  <c r="C953" i="8"/>
  <c r="B953" i="8"/>
  <c r="I952" i="8"/>
  <c r="E952" i="8"/>
  <c r="D952" i="8"/>
  <c r="F952" i="8" s="1"/>
  <c r="Q952" i="8" s="1"/>
  <c r="C952" i="8"/>
  <c r="B952" i="8"/>
  <c r="I951" i="8"/>
  <c r="E951" i="8"/>
  <c r="D951" i="8"/>
  <c r="F951" i="8" s="1"/>
  <c r="Q951" i="8" s="1"/>
  <c r="C951" i="8"/>
  <c r="B951" i="8"/>
  <c r="I950" i="8"/>
  <c r="E950" i="8"/>
  <c r="D950" i="8"/>
  <c r="F950" i="8" s="1"/>
  <c r="Q950" i="8" s="1"/>
  <c r="C950" i="8"/>
  <c r="B950" i="8"/>
  <c r="I949" i="8"/>
  <c r="E949" i="8"/>
  <c r="D949" i="8"/>
  <c r="F949" i="8" s="1"/>
  <c r="Q949" i="8" s="1"/>
  <c r="C949" i="8"/>
  <c r="B949" i="8"/>
  <c r="I948" i="8"/>
  <c r="E948" i="8"/>
  <c r="D948" i="8"/>
  <c r="F948" i="8" s="1"/>
  <c r="Q948" i="8" s="1"/>
  <c r="C948" i="8"/>
  <c r="B948" i="8"/>
  <c r="I947" i="8"/>
  <c r="E947" i="8"/>
  <c r="D947" i="8"/>
  <c r="F947" i="8" s="1"/>
  <c r="Q947" i="8" s="1"/>
  <c r="C947" i="8"/>
  <c r="B947" i="8"/>
  <c r="I946" i="8"/>
  <c r="E946" i="8"/>
  <c r="D946" i="8"/>
  <c r="F946" i="8" s="1"/>
  <c r="Q946" i="8" s="1"/>
  <c r="C946" i="8"/>
  <c r="B946" i="8"/>
  <c r="I945" i="8"/>
  <c r="E945" i="8"/>
  <c r="D945" i="8"/>
  <c r="F945" i="8" s="1"/>
  <c r="Q945" i="8" s="1"/>
  <c r="C945" i="8"/>
  <c r="B945" i="8"/>
  <c r="I944" i="8"/>
  <c r="E944" i="8"/>
  <c r="D944" i="8"/>
  <c r="F944" i="8" s="1"/>
  <c r="Q944" i="8" s="1"/>
  <c r="C944" i="8"/>
  <c r="B944" i="8"/>
  <c r="I943" i="8"/>
  <c r="E943" i="8"/>
  <c r="D943" i="8"/>
  <c r="F943" i="8" s="1"/>
  <c r="Q943" i="8" s="1"/>
  <c r="C943" i="8"/>
  <c r="B943" i="8"/>
  <c r="I942" i="8"/>
  <c r="E942" i="8"/>
  <c r="D942" i="8"/>
  <c r="F942" i="8" s="1"/>
  <c r="Q942" i="8" s="1"/>
  <c r="C942" i="8"/>
  <c r="B942" i="8"/>
  <c r="I941" i="8"/>
  <c r="E941" i="8"/>
  <c r="D941" i="8"/>
  <c r="F941" i="8" s="1"/>
  <c r="Q941" i="8" s="1"/>
  <c r="C941" i="8"/>
  <c r="B941" i="8"/>
  <c r="I940" i="8"/>
  <c r="E940" i="8"/>
  <c r="D940" i="8"/>
  <c r="F940" i="8" s="1"/>
  <c r="Q940" i="8" s="1"/>
  <c r="C940" i="8"/>
  <c r="B940" i="8"/>
  <c r="I939" i="8"/>
  <c r="E939" i="8"/>
  <c r="D939" i="8"/>
  <c r="F939" i="8" s="1"/>
  <c r="Q939" i="8" s="1"/>
  <c r="C939" i="8"/>
  <c r="B939" i="8"/>
  <c r="I938" i="8"/>
  <c r="E938" i="8"/>
  <c r="D938" i="8"/>
  <c r="F938" i="8" s="1"/>
  <c r="Q938" i="8" s="1"/>
  <c r="C938" i="8"/>
  <c r="B938" i="8"/>
  <c r="I937" i="8"/>
  <c r="E937" i="8"/>
  <c r="D937" i="8"/>
  <c r="F937" i="8" s="1"/>
  <c r="Q937" i="8" s="1"/>
  <c r="C937" i="8"/>
  <c r="B937" i="8"/>
  <c r="I936" i="8"/>
  <c r="E936" i="8"/>
  <c r="D936" i="8"/>
  <c r="F936" i="8" s="1"/>
  <c r="Q936" i="8" s="1"/>
  <c r="C936" i="8"/>
  <c r="B936" i="8"/>
  <c r="I935" i="8"/>
  <c r="E935" i="8"/>
  <c r="D935" i="8"/>
  <c r="F935" i="8" s="1"/>
  <c r="Q935" i="8" s="1"/>
  <c r="C935" i="8"/>
  <c r="B935" i="8"/>
  <c r="I934" i="8"/>
  <c r="E934" i="8"/>
  <c r="D934" i="8"/>
  <c r="F934" i="8" s="1"/>
  <c r="Q934" i="8" s="1"/>
  <c r="C934" i="8"/>
  <c r="B934" i="8"/>
  <c r="I933" i="8"/>
  <c r="E933" i="8"/>
  <c r="D933" i="8"/>
  <c r="F933" i="8" s="1"/>
  <c r="Q933" i="8" s="1"/>
  <c r="C933" i="8"/>
  <c r="B933" i="8"/>
  <c r="I932" i="8"/>
  <c r="E932" i="8"/>
  <c r="D932" i="8"/>
  <c r="F932" i="8" s="1"/>
  <c r="Q932" i="8" s="1"/>
  <c r="C932" i="8"/>
  <c r="B932" i="8"/>
  <c r="I931" i="8"/>
  <c r="E931" i="8"/>
  <c r="D931" i="8"/>
  <c r="F931" i="8" s="1"/>
  <c r="Q931" i="8" s="1"/>
  <c r="C931" i="8"/>
  <c r="B931" i="8"/>
  <c r="I930" i="8"/>
  <c r="E930" i="8"/>
  <c r="D930" i="8"/>
  <c r="F930" i="8" s="1"/>
  <c r="Q930" i="8" s="1"/>
  <c r="C930" i="8"/>
  <c r="B930" i="8"/>
  <c r="I929" i="8"/>
  <c r="E929" i="8"/>
  <c r="D929" i="8"/>
  <c r="F929" i="8" s="1"/>
  <c r="Q929" i="8" s="1"/>
  <c r="C929" i="8"/>
  <c r="B929" i="8"/>
  <c r="I928" i="8"/>
  <c r="E928" i="8"/>
  <c r="D928" i="8"/>
  <c r="F928" i="8" s="1"/>
  <c r="Q928" i="8" s="1"/>
  <c r="C928" i="8"/>
  <c r="B928" i="8"/>
  <c r="I927" i="8"/>
  <c r="E927" i="8"/>
  <c r="D927" i="8"/>
  <c r="F927" i="8" s="1"/>
  <c r="Q927" i="8" s="1"/>
  <c r="C927" i="8"/>
  <c r="B927" i="8"/>
  <c r="I926" i="8"/>
  <c r="E926" i="8"/>
  <c r="D926" i="8"/>
  <c r="F926" i="8" s="1"/>
  <c r="Q926" i="8" s="1"/>
  <c r="C926" i="8"/>
  <c r="B926" i="8"/>
  <c r="I925" i="8"/>
  <c r="E925" i="8"/>
  <c r="D925" i="8"/>
  <c r="F925" i="8" s="1"/>
  <c r="Q925" i="8" s="1"/>
  <c r="C925" i="8"/>
  <c r="B925" i="8"/>
  <c r="I924" i="8"/>
  <c r="E924" i="8"/>
  <c r="D924" i="8"/>
  <c r="F924" i="8" s="1"/>
  <c r="Q924" i="8" s="1"/>
  <c r="C924" i="8"/>
  <c r="B924" i="8"/>
  <c r="I923" i="8"/>
  <c r="E923" i="8"/>
  <c r="D923" i="8"/>
  <c r="F923" i="8" s="1"/>
  <c r="Q923" i="8" s="1"/>
  <c r="C923" i="8"/>
  <c r="B923" i="8"/>
  <c r="I922" i="8"/>
  <c r="E922" i="8"/>
  <c r="D922" i="8"/>
  <c r="F922" i="8" s="1"/>
  <c r="Q922" i="8" s="1"/>
  <c r="C922" i="8"/>
  <c r="B922" i="8"/>
  <c r="I921" i="8"/>
  <c r="E921" i="8"/>
  <c r="D921" i="8"/>
  <c r="F921" i="8" s="1"/>
  <c r="Q921" i="8" s="1"/>
  <c r="C921" i="8"/>
  <c r="B921" i="8"/>
  <c r="I920" i="8"/>
  <c r="E920" i="8"/>
  <c r="D920" i="8"/>
  <c r="F920" i="8" s="1"/>
  <c r="Q920" i="8" s="1"/>
  <c r="C920" i="8"/>
  <c r="B920" i="8"/>
  <c r="I919" i="8"/>
  <c r="E919" i="8"/>
  <c r="D919" i="8"/>
  <c r="F919" i="8" s="1"/>
  <c r="Q919" i="8" s="1"/>
  <c r="C919" i="8"/>
  <c r="B919" i="8"/>
  <c r="I918" i="8"/>
  <c r="E918" i="8"/>
  <c r="D918" i="8"/>
  <c r="F918" i="8" s="1"/>
  <c r="Q918" i="8" s="1"/>
  <c r="C918" i="8"/>
  <c r="B918" i="8"/>
  <c r="I917" i="8"/>
  <c r="E917" i="8"/>
  <c r="D917" i="8"/>
  <c r="F917" i="8" s="1"/>
  <c r="Q917" i="8" s="1"/>
  <c r="C917" i="8"/>
  <c r="B917" i="8"/>
  <c r="I916" i="8"/>
  <c r="E916" i="8"/>
  <c r="D916" i="8"/>
  <c r="F916" i="8" s="1"/>
  <c r="Q916" i="8" s="1"/>
  <c r="C916" i="8"/>
  <c r="B916" i="8"/>
  <c r="I915" i="8"/>
  <c r="E915" i="8"/>
  <c r="D915" i="8"/>
  <c r="F915" i="8" s="1"/>
  <c r="Q915" i="8" s="1"/>
  <c r="C915" i="8"/>
  <c r="B915" i="8"/>
  <c r="I914" i="8"/>
  <c r="E914" i="8"/>
  <c r="D914" i="8"/>
  <c r="F914" i="8" s="1"/>
  <c r="Q914" i="8" s="1"/>
  <c r="C914" i="8"/>
  <c r="B914" i="8"/>
  <c r="I913" i="8"/>
  <c r="E913" i="8"/>
  <c r="D913" i="8"/>
  <c r="F913" i="8" s="1"/>
  <c r="Q913" i="8" s="1"/>
  <c r="C913" i="8"/>
  <c r="B913" i="8"/>
  <c r="I912" i="8"/>
  <c r="E912" i="8"/>
  <c r="D912" i="8"/>
  <c r="F912" i="8" s="1"/>
  <c r="Q912" i="8" s="1"/>
  <c r="C912" i="8"/>
  <c r="B912" i="8"/>
  <c r="I911" i="8"/>
  <c r="E911" i="8"/>
  <c r="D911" i="8"/>
  <c r="F911" i="8" s="1"/>
  <c r="Q911" i="8" s="1"/>
  <c r="C911" i="8"/>
  <c r="B911" i="8"/>
  <c r="I910" i="8"/>
  <c r="E910" i="8"/>
  <c r="D910" i="8"/>
  <c r="F910" i="8" s="1"/>
  <c r="Q910" i="8" s="1"/>
  <c r="C910" i="8"/>
  <c r="B910" i="8"/>
  <c r="I909" i="8"/>
  <c r="E909" i="8"/>
  <c r="D909" i="8"/>
  <c r="F909" i="8" s="1"/>
  <c r="Q909" i="8" s="1"/>
  <c r="C909" i="8"/>
  <c r="B909" i="8"/>
  <c r="I908" i="8"/>
  <c r="E908" i="8"/>
  <c r="D908" i="8"/>
  <c r="F908" i="8" s="1"/>
  <c r="Q908" i="8" s="1"/>
  <c r="C908" i="8"/>
  <c r="B908" i="8"/>
  <c r="I907" i="8"/>
  <c r="E907" i="8"/>
  <c r="D907" i="8"/>
  <c r="F907" i="8" s="1"/>
  <c r="Q907" i="8" s="1"/>
  <c r="C907" i="8"/>
  <c r="B907" i="8"/>
  <c r="I906" i="8"/>
  <c r="E906" i="8"/>
  <c r="D906" i="8"/>
  <c r="F906" i="8" s="1"/>
  <c r="Q906" i="8" s="1"/>
  <c r="C906" i="8"/>
  <c r="B906" i="8"/>
  <c r="I905" i="8"/>
  <c r="E905" i="8"/>
  <c r="D905" i="8"/>
  <c r="F905" i="8" s="1"/>
  <c r="Q905" i="8" s="1"/>
  <c r="C905" i="8"/>
  <c r="B905" i="8"/>
  <c r="I904" i="8"/>
  <c r="E904" i="8"/>
  <c r="D904" i="8"/>
  <c r="F904" i="8" s="1"/>
  <c r="Q904" i="8" s="1"/>
  <c r="C904" i="8"/>
  <c r="B904" i="8"/>
  <c r="I903" i="8"/>
  <c r="E903" i="8"/>
  <c r="D903" i="8"/>
  <c r="F903" i="8" s="1"/>
  <c r="Q903" i="8" s="1"/>
  <c r="C903" i="8"/>
  <c r="B903" i="8"/>
  <c r="I902" i="8"/>
  <c r="E902" i="8"/>
  <c r="D902" i="8"/>
  <c r="F902" i="8" s="1"/>
  <c r="Q902" i="8" s="1"/>
  <c r="C902" i="8"/>
  <c r="B902" i="8"/>
  <c r="I901" i="8"/>
  <c r="E901" i="8"/>
  <c r="D901" i="8"/>
  <c r="F901" i="8" s="1"/>
  <c r="Q901" i="8" s="1"/>
  <c r="C901" i="8"/>
  <c r="B901" i="8"/>
  <c r="I900" i="8"/>
  <c r="E900" i="8"/>
  <c r="D900" i="8"/>
  <c r="F900" i="8" s="1"/>
  <c r="Q900" i="8" s="1"/>
  <c r="C900" i="8"/>
  <c r="B900" i="8"/>
  <c r="I899" i="8"/>
  <c r="E899" i="8"/>
  <c r="D899" i="8"/>
  <c r="F899" i="8" s="1"/>
  <c r="Q899" i="8" s="1"/>
  <c r="C899" i="8"/>
  <c r="B899" i="8"/>
  <c r="I898" i="8"/>
  <c r="E898" i="8"/>
  <c r="D898" i="8"/>
  <c r="F898" i="8" s="1"/>
  <c r="Q898" i="8" s="1"/>
  <c r="C898" i="8"/>
  <c r="B898" i="8"/>
  <c r="I897" i="8"/>
  <c r="E897" i="8"/>
  <c r="D897" i="8"/>
  <c r="F897" i="8" s="1"/>
  <c r="Q897" i="8" s="1"/>
  <c r="C897" i="8"/>
  <c r="B897" i="8"/>
  <c r="I896" i="8"/>
  <c r="E896" i="8"/>
  <c r="D896" i="8"/>
  <c r="F896" i="8" s="1"/>
  <c r="Q896" i="8" s="1"/>
  <c r="C896" i="8"/>
  <c r="B896" i="8"/>
  <c r="I895" i="8"/>
  <c r="E895" i="8"/>
  <c r="D895" i="8"/>
  <c r="F895" i="8" s="1"/>
  <c r="Q895" i="8" s="1"/>
  <c r="C895" i="8"/>
  <c r="B895" i="8"/>
  <c r="I894" i="8"/>
  <c r="E894" i="8"/>
  <c r="D894" i="8"/>
  <c r="F894" i="8" s="1"/>
  <c r="Q894" i="8" s="1"/>
  <c r="C894" i="8"/>
  <c r="B894" i="8"/>
  <c r="I893" i="8"/>
  <c r="E893" i="8"/>
  <c r="D893" i="8"/>
  <c r="F893" i="8" s="1"/>
  <c r="Q893" i="8" s="1"/>
  <c r="C893" i="8"/>
  <c r="B893" i="8"/>
  <c r="I892" i="8"/>
  <c r="E892" i="8"/>
  <c r="D892" i="8"/>
  <c r="F892" i="8" s="1"/>
  <c r="Q892" i="8" s="1"/>
  <c r="C892" i="8"/>
  <c r="B892" i="8"/>
  <c r="I891" i="8"/>
  <c r="E891" i="8"/>
  <c r="D891" i="8"/>
  <c r="F891" i="8" s="1"/>
  <c r="Q891" i="8" s="1"/>
  <c r="C891" i="8"/>
  <c r="B891" i="8"/>
  <c r="I890" i="8"/>
  <c r="E890" i="8"/>
  <c r="D890" i="8"/>
  <c r="F890" i="8" s="1"/>
  <c r="Q890" i="8" s="1"/>
  <c r="C890" i="8"/>
  <c r="B890" i="8"/>
  <c r="I889" i="8"/>
  <c r="E889" i="8"/>
  <c r="D889" i="8"/>
  <c r="F889" i="8" s="1"/>
  <c r="Q889" i="8" s="1"/>
  <c r="C889" i="8"/>
  <c r="B889" i="8"/>
  <c r="I888" i="8"/>
  <c r="E888" i="8"/>
  <c r="D888" i="8"/>
  <c r="F888" i="8" s="1"/>
  <c r="Q888" i="8" s="1"/>
  <c r="C888" i="8"/>
  <c r="B888" i="8"/>
  <c r="I887" i="8"/>
  <c r="E887" i="8"/>
  <c r="D887" i="8"/>
  <c r="F887" i="8" s="1"/>
  <c r="Q887" i="8" s="1"/>
  <c r="C887" i="8"/>
  <c r="B887" i="8"/>
  <c r="I886" i="8"/>
  <c r="E886" i="8"/>
  <c r="D886" i="8"/>
  <c r="F886" i="8" s="1"/>
  <c r="Q886" i="8" s="1"/>
  <c r="C886" i="8"/>
  <c r="B886" i="8"/>
  <c r="I885" i="8"/>
  <c r="E885" i="8"/>
  <c r="D885" i="8"/>
  <c r="F885" i="8" s="1"/>
  <c r="Q885" i="8" s="1"/>
  <c r="C885" i="8"/>
  <c r="B885" i="8"/>
  <c r="I884" i="8"/>
  <c r="E884" i="8"/>
  <c r="D884" i="8"/>
  <c r="F884" i="8" s="1"/>
  <c r="Q884" i="8" s="1"/>
  <c r="C884" i="8"/>
  <c r="B884" i="8"/>
  <c r="I883" i="8"/>
  <c r="E883" i="8"/>
  <c r="D883" i="8"/>
  <c r="F883" i="8" s="1"/>
  <c r="Q883" i="8" s="1"/>
  <c r="C883" i="8"/>
  <c r="B883" i="8"/>
  <c r="I882" i="8"/>
  <c r="E882" i="8"/>
  <c r="D882" i="8"/>
  <c r="F882" i="8" s="1"/>
  <c r="Q882" i="8" s="1"/>
  <c r="C882" i="8"/>
  <c r="B882" i="8"/>
  <c r="I881" i="8"/>
  <c r="E881" i="8"/>
  <c r="D881" i="8"/>
  <c r="F881" i="8" s="1"/>
  <c r="Q881" i="8" s="1"/>
  <c r="C881" i="8"/>
  <c r="B881" i="8"/>
  <c r="I880" i="8"/>
  <c r="E880" i="8"/>
  <c r="D880" i="8"/>
  <c r="F880" i="8" s="1"/>
  <c r="Q880" i="8" s="1"/>
  <c r="C880" i="8"/>
  <c r="B880" i="8"/>
  <c r="I879" i="8"/>
  <c r="E879" i="8"/>
  <c r="D879" i="8"/>
  <c r="F879" i="8" s="1"/>
  <c r="Q879" i="8" s="1"/>
  <c r="C879" i="8"/>
  <c r="B879" i="8"/>
  <c r="I878" i="8"/>
  <c r="E878" i="8"/>
  <c r="D878" i="8"/>
  <c r="F878" i="8" s="1"/>
  <c r="Q878" i="8" s="1"/>
  <c r="C878" i="8"/>
  <c r="B878" i="8"/>
  <c r="I877" i="8"/>
  <c r="E877" i="8"/>
  <c r="D877" i="8"/>
  <c r="F877" i="8" s="1"/>
  <c r="Q877" i="8" s="1"/>
  <c r="C877" i="8"/>
  <c r="B877" i="8"/>
  <c r="I876" i="8"/>
  <c r="E876" i="8"/>
  <c r="D876" i="8"/>
  <c r="F876" i="8" s="1"/>
  <c r="Q876" i="8" s="1"/>
  <c r="C876" i="8"/>
  <c r="B876" i="8"/>
  <c r="I875" i="8"/>
  <c r="E875" i="8"/>
  <c r="D875" i="8"/>
  <c r="F875" i="8" s="1"/>
  <c r="Q875" i="8" s="1"/>
  <c r="C875" i="8"/>
  <c r="B875" i="8"/>
  <c r="I874" i="8"/>
  <c r="E874" i="8"/>
  <c r="D874" i="8"/>
  <c r="F874" i="8" s="1"/>
  <c r="Q874" i="8" s="1"/>
  <c r="C874" i="8"/>
  <c r="B874" i="8"/>
  <c r="I873" i="8"/>
  <c r="E873" i="8"/>
  <c r="D873" i="8"/>
  <c r="F873" i="8" s="1"/>
  <c r="Q873" i="8" s="1"/>
  <c r="C873" i="8"/>
  <c r="B873" i="8"/>
  <c r="I872" i="8"/>
  <c r="E872" i="8"/>
  <c r="D872" i="8"/>
  <c r="F872" i="8" s="1"/>
  <c r="Q872" i="8" s="1"/>
  <c r="C872" i="8"/>
  <c r="B872" i="8"/>
  <c r="I871" i="8"/>
  <c r="E871" i="8"/>
  <c r="D871" i="8"/>
  <c r="F871" i="8" s="1"/>
  <c r="Q871" i="8" s="1"/>
  <c r="C871" i="8"/>
  <c r="B871" i="8"/>
  <c r="I870" i="8"/>
  <c r="E870" i="8"/>
  <c r="D870" i="8"/>
  <c r="F870" i="8" s="1"/>
  <c r="Q870" i="8" s="1"/>
  <c r="C870" i="8"/>
  <c r="B870" i="8"/>
  <c r="I869" i="8"/>
  <c r="E869" i="8"/>
  <c r="D869" i="8"/>
  <c r="F869" i="8" s="1"/>
  <c r="Q869" i="8" s="1"/>
  <c r="C869" i="8"/>
  <c r="B869" i="8"/>
  <c r="I868" i="8"/>
  <c r="E868" i="8"/>
  <c r="D868" i="8"/>
  <c r="F868" i="8" s="1"/>
  <c r="Q868" i="8" s="1"/>
  <c r="C868" i="8"/>
  <c r="B868" i="8"/>
  <c r="I867" i="8"/>
  <c r="E867" i="8"/>
  <c r="D867" i="8"/>
  <c r="F867" i="8" s="1"/>
  <c r="Q867" i="8" s="1"/>
  <c r="C867" i="8"/>
  <c r="B867" i="8"/>
  <c r="I866" i="8"/>
  <c r="E866" i="8"/>
  <c r="D866" i="8"/>
  <c r="F866" i="8" s="1"/>
  <c r="Q866" i="8" s="1"/>
  <c r="C866" i="8"/>
  <c r="B866" i="8"/>
  <c r="I865" i="8"/>
  <c r="E865" i="8"/>
  <c r="D865" i="8"/>
  <c r="F865" i="8" s="1"/>
  <c r="Q865" i="8" s="1"/>
  <c r="C865" i="8"/>
  <c r="B865" i="8"/>
  <c r="I864" i="8"/>
  <c r="E864" i="8"/>
  <c r="D864" i="8"/>
  <c r="F864" i="8" s="1"/>
  <c r="Q864" i="8" s="1"/>
  <c r="C864" i="8"/>
  <c r="B864" i="8"/>
  <c r="I863" i="8"/>
  <c r="E863" i="8"/>
  <c r="D863" i="8"/>
  <c r="F863" i="8" s="1"/>
  <c r="Q863" i="8" s="1"/>
  <c r="C863" i="8"/>
  <c r="B863" i="8"/>
  <c r="I862" i="8"/>
  <c r="E862" i="8"/>
  <c r="D862" i="8"/>
  <c r="F862" i="8" s="1"/>
  <c r="Q862" i="8" s="1"/>
  <c r="C862" i="8"/>
  <c r="B862" i="8"/>
  <c r="I861" i="8"/>
  <c r="E861" i="8"/>
  <c r="D861" i="8"/>
  <c r="F861" i="8" s="1"/>
  <c r="Q861" i="8" s="1"/>
  <c r="C861" i="8"/>
  <c r="B861" i="8"/>
  <c r="I860" i="8"/>
  <c r="E860" i="8"/>
  <c r="D860" i="8"/>
  <c r="F860" i="8" s="1"/>
  <c r="Q860" i="8" s="1"/>
  <c r="C860" i="8"/>
  <c r="B860" i="8"/>
  <c r="I859" i="8"/>
  <c r="E859" i="8"/>
  <c r="D859" i="8"/>
  <c r="F859" i="8" s="1"/>
  <c r="Q859" i="8" s="1"/>
  <c r="C859" i="8"/>
  <c r="B859" i="8"/>
  <c r="I858" i="8"/>
  <c r="E858" i="8"/>
  <c r="D858" i="8"/>
  <c r="F858" i="8" s="1"/>
  <c r="Q858" i="8" s="1"/>
  <c r="C858" i="8"/>
  <c r="B858" i="8"/>
  <c r="I857" i="8"/>
  <c r="E857" i="8"/>
  <c r="D857" i="8"/>
  <c r="F857" i="8" s="1"/>
  <c r="Q857" i="8" s="1"/>
  <c r="C857" i="8"/>
  <c r="B857" i="8"/>
  <c r="I856" i="8"/>
  <c r="E856" i="8"/>
  <c r="D856" i="8"/>
  <c r="F856" i="8" s="1"/>
  <c r="Q856" i="8" s="1"/>
  <c r="C856" i="8"/>
  <c r="B856" i="8"/>
  <c r="I855" i="8"/>
  <c r="E855" i="8"/>
  <c r="D855" i="8"/>
  <c r="F855" i="8" s="1"/>
  <c r="Q855" i="8" s="1"/>
  <c r="C855" i="8"/>
  <c r="B855" i="8"/>
  <c r="I854" i="8"/>
  <c r="E854" i="8"/>
  <c r="D854" i="8"/>
  <c r="F854" i="8" s="1"/>
  <c r="Q854" i="8" s="1"/>
  <c r="C854" i="8"/>
  <c r="B854" i="8"/>
  <c r="I853" i="8"/>
  <c r="E853" i="8"/>
  <c r="D853" i="8"/>
  <c r="F853" i="8" s="1"/>
  <c r="Q853" i="8" s="1"/>
  <c r="C853" i="8"/>
  <c r="B853" i="8"/>
  <c r="I852" i="8"/>
  <c r="E852" i="8"/>
  <c r="D852" i="8"/>
  <c r="F852" i="8" s="1"/>
  <c r="Q852" i="8" s="1"/>
  <c r="C852" i="8"/>
  <c r="B852" i="8"/>
  <c r="I851" i="8"/>
  <c r="E851" i="8"/>
  <c r="D851" i="8"/>
  <c r="F851" i="8" s="1"/>
  <c r="Q851" i="8" s="1"/>
  <c r="C851" i="8"/>
  <c r="B851" i="8"/>
  <c r="I850" i="8"/>
  <c r="E850" i="8"/>
  <c r="D850" i="8"/>
  <c r="F850" i="8" s="1"/>
  <c r="Q850" i="8" s="1"/>
  <c r="C850" i="8"/>
  <c r="B850" i="8"/>
  <c r="I849" i="8"/>
  <c r="E849" i="8"/>
  <c r="D849" i="8"/>
  <c r="F849" i="8" s="1"/>
  <c r="Q849" i="8" s="1"/>
  <c r="C849" i="8"/>
  <c r="B849" i="8"/>
  <c r="I848" i="8"/>
  <c r="E848" i="8"/>
  <c r="D848" i="8"/>
  <c r="F848" i="8" s="1"/>
  <c r="Q848" i="8" s="1"/>
  <c r="C848" i="8"/>
  <c r="B848" i="8"/>
  <c r="I847" i="8"/>
  <c r="E847" i="8"/>
  <c r="D847" i="8"/>
  <c r="F847" i="8" s="1"/>
  <c r="Q847" i="8" s="1"/>
  <c r="C847" i="8"/>
  <c r="B847" i="8"/>
  <c r="I846" i="8"/>
  <c r="E846" i="8"/>
  <c r="D846" i="8"/>
  <c r="F846" i="8" s="1"/>
  <c r="Q846" i="8" s="1"/>
  <c r="C846" i="8"/>
  <c r="B846" i="8"/>
  <c r="I845" i="8"/>
  <c r="E845" i="8"/>
  <c r="D845" i="8"/>
  <c r="F845" i="8" s="1"/>
  <c r="Q845" i="8" s="1"/>
  <c r="C845" i="8"/>
  <c r="B845" i="8"/>
  <c r="I844" i="8"/>
  <c r="E844" i="8"/>
  <c r="D844" i="8"/>
  <c r="F844" i="8" s="1"/>
  <c r="Q844" i="8" s="1"/>
  <c r="C844" i="8"/>
  <c r="B844" i="8"/>
  <c r="I843" i="8"/>
  <c r="E843" i="8"/>
  <c r="D843" i="8"/>
  <c r="F843" i="8" s="1"/>
  <c r="Q843" i="8" s="1"/>
  <c r="C843" i="8"/>
  <c r="B843" i="8"/>
  <c r="I842" i="8"/>
  <c r="E842" i="8"/>
  <c r="D842" i="8"/>
  <c r="F842" i="8" s="1"/>
  <c r="Q842" i="8" s="1"/>
  <c r="C842" i="8"/>
  <c r="B842" i="8"/>
  <c r="I841" i="8"/>
  <c r="E841" i="8"/>
  <c r="D841" i="8"/>
  <c r="F841" i="8" s="1"/>
  <c r="Q841" i="8" s="1"/>
  <c r="C841" i="8"/>
  <c r="B841" i="8"/>
  <c r="I840" i="8"/>
  <c r="E840" i="8"/>
  <c r="D840" i="8"/>
  <c r="F840" i="8" s="1"/>
  <c r="Q840" i="8" s="1"/>
  <c r="C840" i="8"/>
  <c r="B840" i="8"/>
  <c r="I839" i="8"/>
  <c r="E839" i="8"/>
  <c r="D839" i="8"/>
  <c r="F839" i="8" s="1"/>
  <c r="Q839" i="8" s="1"/>
  <c r="C839" i="8"/>
  <c r="B839" i="8"/>
  <c r="I838" i="8"/>
  <c r="E838" i="8"/>
  <c r="D838" i="8"/>
  <c r="F838" i="8" s="1"/>
  <c r="Q838" i="8" s="1"/>
  <c r="C838" i="8"/>
  <c r="B838" i="8"/>
  <c r="I837" i="8"/>
  <c r="E837" i="8"/>
  <c r="D837" i="8"/>
  <c r="F837" i="8" s="1"/>
  <c r="Q837" i="8" s="1"/>
  <c r="C837" i="8"/>
  <c r="B837" i="8"/>
  <c r="I836" i="8"/>
  <c r="E836" i="8"/>
  <c r="D836" i="8"/>
  <c r="F836" i="8" s="1"/>
  <c r="Q836" i="8" s="1"/>
  <c r="C836" i="8"/>
  <c r="B836" i="8"/>
  <c r="I835" i="8"/>
  <c r="E835" i="8"/>
  <c r="D835" i="8"/>
  <c r="F835" i="8" s="1"/>
  <c r="Q835" i="8" s="1"/>
  <c r="C835" i="8"/>
  <c r="B835" i="8"/>
  <c r="I834" i="8"/>
  <c r="E834" i="8"/>
  <c r="D834" i="8"/>
  <c r="F834" i="8" s="1"/>
  <c r="Q834" i="8" s="1"/>
  <c r="C834" i="8"/>
  <c r="B834" i="8"/>
  <c r="I833" i="8"/>
  <c r="E833" i="8"/>
  <c r="D833" i="8"/>
  <c r="F833" i="8" s="1"/>
  <c r="Q833" i="8" s="1"/>
  <c r="C833" i="8"/>
  <c r="B833" i="8"/>
  <c r="I832" i="8"/>
  <c r="E832" i="8"/>
  <c r="D832" i="8"/>
  <c r="F832" i="8" s="1"/>
  <c r="Q832" i="8" s="1"/>
  <c r="C832" i="8"/>
  <c r="B832" i="8"/>
  <c r="I831" i="8"/>
  <c r="E831" i="8"/>
  <c r="D831" i="8"/>
  <c r="F831" i="8" s="1"/>
  <c r="Q831" i="8" s="1"/>
  <c r="C831" i="8"/>
  <c r="B831" i="8"/>
  <c r="I830" i="8"/>
  <c r="E830" i="8"/>
  <c r="D830" i="8"/>
  <c r="F830" i="8" s="1"/>
  <c r="Q830" i="8" s="1"/>
  <c r="C830" i="8"/>
  <c r="B830" i="8"/>
  <c r="I829" i="8"/>
  <c r="E829" i="8"/>
  <c r="D829" i="8"/>
  <c r="F829" i="8" s="1"/>
  <c r="Q829" i="8" s="1"/>
  <c r="C829" i="8"/>
  <c r="B829" i="8"/>
  <c r="I828" i="8"/>
  <c r="E828" i="8"/>
  <c r="D828" i="8"/>
  <c r="F828" i="8" s="1"/>
  <c r="Q828" i="8" s="1"/>
  <c r="C828" i="8"/>
  <c r="B828" i="8"/>
  <c r="I827" i="8"/>
  <c r="E827" i="8"/>
  <c r="D827" i="8"/>
  <c r="F827" i="8" s="1"/>
  <c r="Q827" i="8" s="1"/>
  <c r="C827" i="8"/>
  <c r="B827" i="8"/>
  <c r="I826" i="8"/>
  <c r="E826" i="8"/>
  <c r="D826" i="8"/>
  <c r="F826" i="8" s="1"/>
  <c r="Q826" i="8" s="1"/>
  <c r="C826" i="8"/>
  <c r="B826" i="8"/>
  <c r="I825" i="8"/>
  <c r="E825" i="8"/>
  <c r="D825" i="8"/>
  <c r="F825" i="8" s="1"/>
  <c r="Q825" i="8" s="1"/>
  <c r="C825" i="8"/>
  <c r="B825" i="8"/>
  <c r="I824" i="8"/>
  <c r="E824" i="8"/>
  <c r="D824" i="8"/>
  <c r="F824" i="8" s="1"/>
  <c r="Q824" i="8" s="1"/>
  <c r="C824" i="8"/>
  <c r="B824" i="8"/>
  <c r="I823" i="8"/>
  <c r="E823" i="8"/>
  <c r="D823" i="8"/>
  <c r="F823" i="8" s="1"/>
  <c r="Q823" i="8" s="1"/>
  <c r="C823" i="8"/>
  <c r="B823" i="8"/>
  <c r="I822" i="8"/>
  <c r="E822" i="8"/>
  <c r="D822" i="8"/>
  <c r="F822" i="8" s="1"/>
  <c r="Q822" i="8" s="1"/>
  <c r="C822" i="8"/>
  <c r="B822" i="8"/>
  <c r="I821" i="8"/>
  <c r="E821" i="8"/>
  <c r="D821" i="8"/>
  <c r="F821" i="8" s="1"/>
  <c r="Q821" i="8" s="1"/>
  <c r="C821" i="8"/>
  <c r="B821" i="8"/>
  <c r="I820" i="8"/>
  <c r="E820" i="8"/>
  <c r="D820" i="8"/>
  <c r="F820" i="8" s="1"/>
  <c r="Q820" i="8" s="1"/>
  <c r="C820" i="8"/>
  <c r="B820" i="8"/>
  <c r="I819" i="8"/>
  <c r="E819" i="8"/>
  <c r="D819" i="8"/>
  <c r="F819" i="8" s="1"/>
  <c r="Q819" i="8" s="1"/>
  <c r="C819" i="8"/>
  <c r="B819" i="8"/>
  <c r="I818" i="8"/>
  <c r="E818" i="8"/>
  <c r="D818" i="8"/>
  <c r="F818" i="8" s="1"/>
  <c r="Q818" i="8" s="1"/>
  <c r="C818" i="8"/>
  <c r="B818" i="8"/>
  <c r="I817" i="8"/>
  <c r="E817" i="8"/>
  <c r="D817" i="8"/>
  <c r="F817" i="8" s="1"/>
  <c r="Q817" i="8" s="1"/>
  <c r="C817" i="8"/>
  <c r="B817" i="8"/>
  <c r="I816" i="8"/>
  <c r="E816" i="8"/>
  <c r="D816" i="8"/>
  <c r="F816" i="8" s="1"/>
  <c r="Q816" i="8" s="1"/>
  <c r="C816" i="8"/>
  <c r="B816" i="8"/>
  <c r="I815" i="8"/>
  <c r="E815" i="8"/>
  <c r="D815" i="8"/>
  <c r="F815" i="8" s="1"/>
  <c r="Q815" i="8" s="1"/>
  <c r="C815" i="8"/>
  <c r="B815" i="8"/>
  <c r="I814" i="8"/>
  <c r="E814" i="8"/>
  <c r="D814" i="8"/>
  <c r="F814" i="8" s="1"/>
  <c r="Q814" i="8" s="1"/>
  <c r="C814" i="8"/>
  <c r="B814" i="8"/>
  <c r="I813" i="8"/>
  <c r="E813" i="8"/>
  <c r="D813" i="8"/>
  <c r="F813" i="8" s="1"/>
  <c r="Q813" i="8" s="1"/>
  <c r="C813" i="8"/>
  <c r="B813" i="8"/>
  <c r="I812" i="8"/>
  <c r="E812" i="8"/>
  <c r="D812" i="8"/>
  <c r="F812" i="8" s="1"/>
  <c r="Q812" i="8" s="1"/>
  <c r="C812" i="8"/>
  <c r="B812" i="8"/>
  <c r="I811" i="8"/>
  <c r="E811" i="8"/>
  <c r="D811" i="8"/>
  <c r="F811" i="8" s="1"/>
  <c r="Q811" i="8" s="1"/>
  <c r="C811" i="8"/>
  <c r="B811" i="8"/>
  <c r="I810" i="8"/>
  <c r="E810" i="8"/>
  <c r="D810" i="8"/>
  <c r="F810" i="8" s="1"/>
  <c r="Q810" i="8" s="1"/>
  <c r="C810" i="8"/>
  <c r="B810" i="8"/>
  <c r="I809" i="8"/>
  <c r="E809" i="8"/>
  <c r="D809" i="8"/>
  <c r="F809" i="8" s="1"/>
  <c r="Q809" i="8" s="1"/>
  <c r="C809" i="8"/>
  <c r="B809" i="8"/>
  <c r="I808" i="8"/>
  <c r="E808" i="8"/>
  <c r="D808" i="8"/>
  <c r="F808" i="8" s="1"/>
  <c r="Q808" i="8" s="1"/>
  <c r="C808" i="8"/>
  <c r="B808" i="8"/>
  <c r="I807" i="8"/>
  <c r="E807" i="8"/>
  <c r="D807" i="8"/>
  <c r="F807" i="8" s="1"/>
  <c r="Q807" i="8" s="1"/>
  <c r="C807" i="8"/>
  <c r="B807" i="8"/>
  <c r="I806" i="8"/>
  <c r="E806" i="8"/>
  <c r="D806" i="8"/>
  <c r="F806" i="8" s="1"/>
  <c r="Q806" i="8" s="1"/>
  <c r="C806" i="8"/>
  <c r="B806" i="8"/>
  <c r="I805" i="8"/>
  <c r="E805" i="8"/>
  <c r="D805" i="8"/>
  <c r="F805" i="8" s="1"/>
  <c r="Q805" i="8" s="1"/>
  <c r="C805" i="8"/>
  <c r="B805" i="8"/>
  <c r="I804" i="8"/>
  <c r="E804" i="8"/>
  <c r="D804" i="8"/>
  <c r="F804" i="8" s="1"/>
  <c r="Q804" i="8" s="1"/>
  <c r="C804" i="8"/>
  <c r="B804" i="8"/>
  <c r="I803" i="8"/>
  <c r="E803" i="8"/>
  <c r="D803" i="8"/>
  <c r="F803" i="8" s="1"/>
  <c r="Q803" i="8" s="1"/>
  <c r="C803" i="8"/>
  <c r="B803" i="8"/>
  <c r="I802" i="8"/>
  <c r="E802" i="8"/>
  <c r="D802" i="8"/>
  <c r="F802" i="8" s="1"/>
  <c r="Q802" i="8" s="1"/>
  <c r="C802" i="8"/>
  <c r="B802" i="8"/>
  <c r="I801" i="8"/>
  <c r="E801" i="8"/>
  <c r="D801" i="8"/>
  <c r="F801" i="8" s="1"/>
  <c r="Q801" i="8" s="1"/>
  <c r="C801" i="8"/>
  <c r="B801" i="8"/>
  <c r="I800" i="8"/>
  <c r="E800" i="8"/>
  <c r="D800" i="8"/>
  <c r="F800" i="8" s="1"/>
  <c r="Q800" i="8" s="1"/>
  <c r="C800" i="8"/>
  <c r="B800" i="8"/>
  <c r="I799" i="8"/>
  <c r="E799" i="8"/>
  <c r="D799" i="8"/>
  <c r="F799" i="8" s="1"/>
  <c r="Q799" i="8" s="1"/>
  <c r="C799" i="8"/>
  <c r="B799" i="8"/>
  <c r="I798" i="8"/>
  <c r="E798" i="8"/>
  <c r="D798" i="8"/>
  <c r="F798" i="8" s="1"/>
  <c r="Q798" i="8" s="1"/>
  <c r="C798" i="8"/>
  <c r="B798" i="8"/>
  <c r="I797" i="8"/>
  <c r="E797" i="8"/>
  <c r="D797" i="8"/>
  <c r="F797" i="8" s="1"/>
  <c r="Q797" i="8" s="1"/>
  <c r="C797" i="8"/>
  <c r="B797" i="8"/>
  <c r="I796" i="8"/>
  <c r="E796" i="8"/>
  <c r="D796" i="8"/>
  <c r="F796" i="8" s="1"/>
  <c r="Q796" i="8" s="1"/>
  <c r="C796" i="8"/>
  <c r="B796" i="8"/>
  <c r="I795" i="8"/>
  <c r="E795" i="8"/>
  <c r="D795" i="8"/>
  <c r="F795" i="8" s="1"/>
  <c r="Q795" i="8" s="1"/>
  <c r="C795" i="8"/>
  <c r="B795" i="8"/>
  <c r="I794" i="8"/>
  <c r="E794" i="8"/>
  <c r="D794" i="8"/>
  <c r="F794" i="8" s="1"/>
  <c r="Q794" i="8" s="1"/>
  <c r="C794" i="8"/>
  <c r="B794" i="8"/>
  <c r="I793" i="8"/>
  <c r="E793" i="8"/>
  <c r="D793" i="8"/>
  <c r="F793" i="8" s="1"/>
  <c r="Q793" i="8" s="1"/>
  <c r="C793" i="8"/>
  <c r="B793" i="8"/>
  <c r="I792" i="8"/>
  <c r="E792" i="8"/>
  <c r="D792" i="8"/>
  <c r="F792" i="8" s="1"/>
  <c r="Q792" i="8" s="1"/>
  <c r="C792" i="8"/>
  <c r="B792" i="8"/>
  <c r="I791" i="8"/>
  <c r="E791" i="8"/>
  <c r="D791" i="8"/>
  <c r="F791" i="8" s="1"/>
  <c r="Q791" i="8" s="1"/>
  <c r="C791" i="8"/>
  <c r="B791" i="8"/>
  <c r="I790" i="8"/>
  <c r="E790" i="8"/>
  <c r="D790" i="8"/>
  <c r="F790" i="8" s="1"/>
  <c r="Q790" i="8" s="1"/>
  <c r="C790" i="8"/>
  <c r="B790" i="8"/>
  <c r="I789" i="8"/>
  <c r="E789" i="8"/>
  <c r="D789" i="8"/>
  <c r="F789" i="8" s="1"/>
  <c r="Q789" i="8" s="1"/>
  <c r="C789" i="8"/>
  <c r="B789" i="8"/>
  <c r="I788" i="8"/>
  <c r="E788" i="8"/>
  <c r="D788" i="8"/>
  <c r="F788" i="8" s="1"/>
  <c r="Q788" i="8" s="1"/>
  <c r="C788" i="8"/>
  <c r="B788" i="8"/>
  <c r="I787" i="8"/>
  <c r="E787" i="8"/>
  <c r="D787" i="8"/>
  <c r="F787" i="8" s="1"/>
  <c r="Q787" i="8" s="1"/>
  <c r="C787" i="8"/>
  <c r="B787" i="8"/>
  <c r="I786" i="8"/>
  <c r="E786" i="8"/>
  <c r="D786" i="8"/>
  <c r="F786" i="8" s="1"/>
  <c r="Q786" i="8" s="1"/>
  <c r="C786" i="8"/>
  <c r="B786" i="8"/>
  <c r="I785" i="8"/>
  <c r="E785" i="8"/>
  <c r="D785" i="8"/>
  <c r="F785" i="8" s="1"/>
  <c r="Q785" i="8" s="1"/>
  <c r="C785" i="8"/>
  <c r="B785" i="8"/>
  <c r="I784" i="8"/>
  <c r="E784" i="8"/>
  <c r="D784" i="8"/>
  <c r="F784" i="8" s="1"/>
  <c r="Q784" i="8" s="1"/>
  <c r="C784" i="8"/>
  <c r="B784" i="8"/>
  <c r="I783" i="8"/>
  <c r="E783" i="8"/>
  <c r="D783" i="8"/>
  <c r="F783" i="8" s="1"/>
  <c r="Q783" i="8" s="1"/>
  <c r="C783" i="8"/>
  <c r="B783" i="8"/>
  <c r="I782" i="8"/>
  <c r="E782" i="8"/>
  <c r="D782" i="8"/>
  <c r="F782" i="8" s="1"/>
  <c r="Q782" i="8" s="1"/>
  <c r="C782" i="8"/>
  <c r="B782" i="8"/>
  <c r="I781" i="8"/>
  <c r="E781" i="8"/>
  <c r="D781" i="8"/>
  <c r="F781" i="8" s="1"/>
  <c r="Q781" i="8" s="1"/>
  <c r="C781" i="8"/>
  <c r="B781" i="8"/>
  <c r="I780" i="8"/>
  <c r="E780" i="8"/>
  <c r="D780" i="8"/>
  <c r="F780" i="8" s="1"/>
  <c r="Q780" i="8" s="1"/>
  <c r="C780" i="8"/>
  <c r="B780" i="8"/>
  <c r="I779" i="8"/>
  <c r="E779" i="8"/>
  <c r="D779" i="8"/>
  <c r="F779" i="8" s="1"/>
  <c r="Q779" i="8" s="1"/>
  <c r="C779" i="8"/>
  <c r="B779" i="8"/>
  <c r="I778" i="8"/>
  <c r="E778" i="8"/>
  <c r="D778" i="8"/>
  <c r="F778" i="8" s="1"/>
  <c r="Q778" i="8" s="1"/>
  <c r="C778" i="8"/>
  <c r="B778" i="8"/>
  <c r="I777" i="8"/>
  <c r="E777" i="8"/>
  <c r="D777" i="8"/>
  <c r="F777" i="8" s="1"/>
  <c r="Q777" i="8" s="1"/>
  <c r="C777" i="8"/>
  <c r="B777" i="8"/>
  <c r="I776" i="8"/>
  <c r="E776" i="8"/>
  <c r="D776" i="8"/>
  <c r="F776" i="8" s="1"/>
  <c r="Q776" i="8" s="1"/>
  <c r="C776" i="8"/>
  <c r="B776" i="8"/>
  <c r="I775" i="8"/>
  <c r="E775" i="8"/>
  <c r="D775" i="8"/>
  <c r="F775" i="8" s="1"/>
  <c r="Q775" i="8" s="1"/>
  <c r="C775" i="8"/>
  <c r="B775" i="8"/>
  <c r="I774" i="8"/>
  <c r="E774" i="8"/>
  <c r="D774" i="8"/>
  <c r="F774" i="8" s="1"/>
  <c r="Q774" i="8" s="1"/>
  <c r="C774" i="8"/>
  <c r="B774" i="8"/>
  <c r="I773" i="8"/>
  <c r="E773" i="8"/>
  <c r="D773" i="8"/>
  <c r="F773" i="8" s="1"/>
  <c r="Q773" i="8" s="1"/>
  <c r="C773" i="8"/>
  <c r="B773" i="8"/>
  <c r="I772" i="8"/>
  <c r="E772" i="8"/>
  <c r="D772" i="8"/>
  <c r="F772" i="8" s="1"/>
  <c r="Q772" i="8" s="1"/>
  <c r="C772" i="8"/>
  <c r="B772" i="8"/>
  <c r="I771" i="8"/>
  <c r="E771" i="8"/>
  <c r="D771" i="8"/>
  <c r="F771" i="8" s="1"/>
  <c r="Q771" i="8" s="1"/>
  <c r="C771" i="8"/>
  <c r="B771" i="8"/>
  <c r="I770" i="8"/>
  <c r="E770" i="8"/>
  <c r="D770" i="8"/>
  <c r="F770" i="8" s="1"/>
  <c r="Q770" i="8" s="1"/>
  <c r="C770" i="8"/>
  <c r="B770" i="8"/>
  <c r="I769" i="8"/>
  <c r="E769" i="8"/>
  <c r="D769" i="8"/>
  <c r="F769" i="8" s="1"/>
  <c r="Q769" i="8" s="1"/>
  <c r="C769" i="8"/>
  <c r="B769" i="8"/>
  <c r="I768" i="8"/>
  <c r="E768" i="8"/>
  <c r="D768" i="8"/>
  <c r="F768" i="8" s="1"/>
  <c r="Q768" i="8" s="1"/>
  <c r="C768" i="8"/>
  <c r="B768" i="8"/>
  <c r="I767" i="8"/>
  <c r="E767" i="8"/>
  <c r="D767" i="8"/>
  <c r="F767" i="8" s="1"/>
  <c r="Q767" i="8" s="1"/>
  <c r="C767" i="8"/>
  <c r="B767" i="8"/>
  <c r="I766" i="8"/>
  <c r="E766" i="8"/>
  <c r="D766" i="8"/>
  <c r="F766" i="8" s="1"/>
  <c r="Q766" i="8" s="1"/>
  <c r="C766" i="8"/>
  <c r="B766" i="8"/>
  <c r="I765" i="8"/>
  <c r="E765" i="8"/>
  <c r="D765" i="8"/>
  <c r="F765" i="8" s="1"/>
  <c r="Q765" i="8" s="1"/>
  <c r="C765" i="8"/>
  <c r="B765" i="8"/>
  <c r="I764" i="8"/>
  <c r="E764" i="8"/>
  <c r="D764" i="8"/>
  <c r="F764" i="8" s="1"/>
  <c r="Q764" i="8" s="1"/>
  <c r="C764" i="8"/>
  <c r="B764" i="8"/>
  <c r="I763" i="8"/>
  <c r="E763" i="8"/>
  <c r="D763" i="8"/>
  <c r="F763" i="8" s="1"/>
  <c r="Q763" i="8" s="1"/>
  <c r="C763" i="8"/>
  <c r="B763" i="8"/>
  <c r="I762" i="8"/>
  <c r="E762" i="8"/>
  <c r="D762" i="8"/>
  <c r="F762" i="8" s="1"/>
  <c r="Q762" i="8" s="1"/>
  <c r="C762" i="8"/>
  <c r="B762" i="8"/>
  <c r="I761" i="8"/>
  <c r="E761" i="8"/>
  <c r="D761" i="8"/>
  <c r="F761" i="8" s="1"/>
  <c r="Q761" i="8" s="1"/>
  <c r="C761" i="8"/>
  <c r="B761" i="8"/>
  <c r="I760" i="8"/>
  <c r="E760" i="8"/>
  <c r="D760" i="8"/>
  <c r="F760" i="8" s="1"/>
  <c r="Q760" i="8" s="1"/>
  <c r="C760" i="8"/>
  <c r="B760" i="8"/>
  <c r="I759" i="8"/>
  <c r="E759" i="8"/>
  <c r="D759" i="8"/>
  <c r="F759" i="8" s="1"/>
  <c r="Q759" i="8" s="1"/>
  <c r="C759" i="8"/>
  <c r="B759" i="8"/>
  <c r="I758" i="8"/>
  <c r="E758" i="8"/>
  <c r="D758" i="8"/>
  <c r="F758" i="8" s="1"/>
  <c r="Q758" i="8" s="1"/>
  <c r="C758" i="8"/>
  <c r="B758" i="8"/>
  <c r="I757" i="8"/>
  <c r="E757" i="8"/>
  <c r="D757" i="8"/>
  <c r="F757" i="8" s="1"/>
  <c r="Q757" i="8" s="1"/>
  <c r="C757" i="8"/>
  <c r="B757" i="8"/>
  <c r="I756" i="8"/>
  <c r="E756" i="8"/>
  <c r="D756" i="8"/>
  <c r="F756" i="8" s="1"/>
  <c r="Q756" i="8" s="1"/>
  <c r="C756" i="8"/>
  <c r="B756" i="8"/>
  <c r="I755" i="8"/>
  <c r="E755" i="8"/>
  <c r="D755" i="8"/>
  <c r="F755" i="8" s="1"/>
  <c r="Q755" i="8" s="1"/>
  <c r="C755" i="8"/>
  <c r="B755" i="8"/>
  <c r="I754" i="8"/>
  <c r="E754" i="8"/>
  <c r="D754" i="8"/>
  <c r="F754" i="8" s="1"/>
  <c r="Q754" i="8" s="1"/>
  <c r="C754" i="8"/>
  <c r="B754" i="8"/>
  <c r="I753" i="8"/>
  <c r="E753" i="8"/>
  <c r="D753" i="8"/>
  <c r="F753" i="8" s="1"/>
  <c r="Q753" i="8" s="1"/>
  <c r="C753" i="8"/>
  <c r="B753" i="8"/>
  <c r="I752" i="8"/>
  <c r="E752" i="8"/>
  <c r="D752" i="8"/>
  <c r="F752" i="8" s="1"/>
  <c r="Q752" i="8" s="1"/>
  <c r="C752" i="8"/>
  <c r="B752" i="8"/>
  <c r="I751" i="8"/>
  <c r="E751" i="8"/>
  <c r="D751" i="8"/>
  <c r="F751" i="8" s="1"/>
  <c r="Q751" i="8" s="1"/>
  <c r="C751" i="8"/>
  <c r="B751" i="8"/>
  <c r="I750" i="8"/>
  <c r="E750" i="8"/>
  <c r="D750" i="8"/>
  <c r="F750" i="8" s="1"/>
  <c r="Q750" i="8" s="1"/>
  <c r="C750" i="8"/>
  <c r="B750" i="8"/>
  <c r="I749" i="8"/>
  <c r="E749" i="8"/>
  <c r="D749" i="8"/>
  <c r="F749" i="8" s="1"/>
  <c r="Q749" i="8" s="1"/>
  <c r="C749" i="8"/>
  <c r="B749" i="8"/>
  <c r="I748" i="8"/>
  <c r="E748" i="8"/>
  <c r="D748" i="8"/>
  <c r="F748" i="8" s="1"/>
  <c r="Q748" i="8" s="1"/>
  <c r="C748" i="8"/>
  <c r="B748" i="8"/>
  <c r="I747" i="8"/>
  <c r="E747" i="8"/>
  <c r="D747" i="8"/>
  <c r="F747" i="8" s="1"/>
  <c r="Q747" i="8" s="1"/>
  <c r="C747" i="8"/>
  <c r="B747" i="8"/>
  <c r="I746" i="8"/>
  <c r="E746" i="8"/>
  <c r="D746" i="8"/>
  <c r="F746" i="8" s="1"/>
  <c r="Q746" i="8" s="1"/>
  <c r="C746" i="8"/>
  <c r="B746" i="8"/>
  <c r="I745" i="8"/>
  <c r="E745" i="8"/>
  <c r="D745" i="8"/>
  <c r="F745" i="8" s="1"/>
  <c r="Q745" i="8" s="1"/>
  <c r="C745" i="8"/>
  <c r="B745" i="8"/>
  <c r="I744" i="8"/>
  <c r="E744" i="8"/>
  <c r="D744" i="8"/>
  <c r="F744" i="8" s="1"/>
  <c r="Q744" i="8" s="1"/>
  <c r="C744" i="8"/>
  <c r="B744" i="8"/>
  <c r="I743" i="8"/>
  <c r="E743" i="8"/>
  <c r="D743" i="8"/>
  <c r="F743" i="8" s="1"/>
  <c r="Q743" i="8" s="1"/>
  <c r="C743" i="8"/>
  <c r="B743" i="8"/>
  <c r="I742" i="8"/>
  <c r="E742" i="8"/>
  <c r="D742" i="8"/>
  <c r="F742" i="8" s="1"/>
  <c r="Q742" i="8" s="1"/>
  <c r="C742" i="8"/>
  <c r="B742" i="8"/>
  <c r="I741" i="8"/>
  <c r="E741" i="8"/>
  <c r="D741" i="8"/>
  <c r="F741" i="8" s="1"/>
  <c r="Q741" i="8" s="1"/>
  <c r="C741" i="8"/>
  <c r="B741" i="8"/>
  <c r="I740" i="8"/>
  <c r="E740" i="8"/>
  <c r="D740" i="8"/>
  <c r="F740" i="8" s="1"/>
  <c r="Q740" i="8" s="1"/>
  <c r="C740" i="8"/>
  <c r="B740" i="8"/>
  <c r="I739" i="8"/>
  <c r="E739" i="8"/>
  <c r="D739" i="8"/>
  <c r="F739" i="8" s="1"/>
  <c r="Q739" i="8" s="1"/>
  <c r="C739" i="8"/>
  <c r="B739" i="8"/>
  <c r="I738" i="8"/>
  <c r="E738" i="8"/>
  <c r="D738" i="8"/>
  <c r="F738" i="8" s="1"/>
  <c r="Q738" i="8" s="1"/>
  <c r="C738" i="8"/>
  <c r="B738" i="8"/>
  <c r="I737" i="8"/>
  <c r="E737" i="8"/>
  <c r="D737" i="8"/>
  <c r="F737" i="8" s="1"/>
  <c r="Q737" i="8" s="1"/>
  <c r="C737" i="8"/>
  <c r="B737" i="8"/>
  <c r="I736" i="8"/>
  <c r="E736" i="8"/>
  <c r="D736" i="8"/>
  <c r="F736" i="8" s="1"/>
  <c r="Q736" i="8" s="1"/>
  <c r="C736" i="8"/>
  <c r="B736" i="8"/>
  <c r="I735" i="8"/>
  <c r="E735" i="8"/>
  <c r="D735" i="8"/>
  <c r="F735" i="8" s="1"/>
  <c r="Q735" i="8" s="1"/>
  <c r="C735" i="8"/>
  <c r="B735" i="8"/>
  <c r="I734" i="8"/>
  <c r="E734" i="8"/>
  <c r="D734" i="8"/>
  <c r="F734" i="8" s="1"/>
  <c r="Q734" i="8" s="1"/>
  <c r="C734" i="8"/>
  <c r="B734" i="8"/>
  <c r="I733" i="8"/>
  <c r="E733" i="8"/>
  <c r="D733" i="8"/>
  <c r="F733" i="8" s="1"/>
  <c r="Q733" i="8" s="1"/>
  <c r="C733" i="8"/>
  <c r="B733" i="8"/>
  <c r="I732" i="8"/>
  <c r="E732" i="8"/>
  <c r="D732" i="8"/>
  <c r="F732" i="8" s="1"/>
  <c r="Q732" i="8" s="1"/>
  <c r="C732" i="8"/>
  <c r="B732" i="8"/>
  <c r="I731" i="8"/>
  <c r="E731" i="8"/>
  <c r="D731" i="8"/>
  <c r="F731" i="8" s="1"/>
  <c r="Q731" i="8" s="1"/>
  <c r="C731" i="8"/>
  <c r="B731" i="8"/>
  <c r="I730" i="8"/>
  <c r="E730" i="8"/>
  <c r="D730" i="8"/>
  <c r="F730" i="8" s="1"/>
  <c r="Q730" i="8" s="1"/>
  <c r="C730" i="8"/>
  <c r="B730" i="8"/>
  <c r="I729" i="8"/>
  <c r="E729" i="8"/>
  <c r="D729" i="8"/>
  <c r="F729" i="8" s="1"/>
  <c r="Q729" i="8" s="1"/>
  <c r="C729" i="8"/>
  <c r="B729" i="8"/>
  <c r="I728" i="8"/>
  <c r="E728" i="8"/>
  <c r="D728" i="8"/>
  <c r="F728" i="8" s="1"/>
  <c r="Q728" i="8" s="1"/>
  <c r="C728" i="8"/>
  <c r="B728" i="8"/>
  <c r="I727" i="8"/>
  <c r="E727" i="8"/>
  <c r="D727" i="8"/>
  <c r="F727" i="8" s="1"/>
  <c r="Q727" i="8" s="1"/>
  <c r="C727" i="8"/>
  <c r="B727" i="8"/>
  <c r="I726" i="8"/>
  <c r="E726" i="8"/>
  <c r="D726" i="8"/>
  <c r="F726" i="8" s="1"/>
  <c r="Q726" i="8" s="1"/>
  <c r="C726" i="8"/>
  <c r="B726" i="8"/>
  <c r="I725" i="8"/>
  <c r="E725" i="8"/>
  <c r="D725" i="8"/>
  <c r="F725" i="8" s="1"/>
  <c r="Q725" i="8" s="1"/>
  <c r="C725" i="8"/>
  <c r="B725" i="8"/>
  <c r="I724" i="8"/>
  <c r="E724" i="8"/>
  <c r="D724" i="8"/>
  <c r="F724" i="8" s="1"/>
  <c r="Q724" i="8" s="1"/>
  <c r="C724" i="8"/>
  <c r="B724" i="8"/>
  <c r="I723" i="8"/>
  <c r="E723" i="8"/>
  <c r="D723" i="8"/>
  <c r="F723" i="8" s="1"/>
  <c r="Q723" i="8" s="1"/>
  <c r="C723" i="8"/>
  <c r="B723" i="8"/>
  <c r="I722" i="8"/>
  <c r="E722" i="8"/>
  <c r="D722" i="8"/>
  <c r="F722" i="8" s="1"/>
  <c r="Q722" i="8" s="1"/>
  <c r="C722" i="8"/>
  <c r="B722" i="8"/>
  <c r="I721" i="8"/>
  <c r="E721" i="8"/>
  <c r="D721" i="8"/>
  <c r="F721" i="8" s="1"/>
  <c r="Q721" i="8" s="1"/>
  <c r="C721" i="8"/>
  <c r="B721" i="8"/>
  <c r="I720" i="8"/>
  <c r="E720" i="8"/>
  <c r="D720" i="8"/>
  <c r="F720" i="8" s="1"/>
  <c r="Q720" i="8" s="1"/>
  <c r="C720" i="8"/>
  <c r="B720" i="8"/>
  <c r="I719" i="8"/>
  <c r="E719" i="8"/>
  <c r="D719" i="8"/>
  <c r="F719" i="8" s="1"/>
  <c r="Q719" i="8" s="1"/>
  <c r="C719" i="8"/>
  <c r="B719" i="8"/>
  <c r="I718" i="8"/>
  <c r="E718" i="8"/>
  <c r="D718" i="8"/>
  <c r="F718" i="8" s="1"/>
  <c r="Q718" i="8" s="1"/>
  <c r="C718" i="8"/>
  <c r="B718" i="8"/>
  <c r="I717" i="8"/>
  <c r="E717" i="8"/>
  <c r="D717" i="8"/>
  <c r="F717" i="8" s="1"/>
  <c r="Q717" i="8" s="1"/>
  <c r="C717" i="8"/>
  <c r="B717" i="8"/>
  <c r="I716" i="8"/>
  <c r="E716" i="8"/>
  <c r="D716" i="8"/>
  <c r="F716" i="8" s="1"/>
  <c r="Q716" i="8" s="1"/>
  <c r="C716" i="8"/>
  <c r="B716" i="8"/>
  <c r="I715" i="8"/>
  <c r="E715" i="8"/>
  <c r="D715" i="8"/>
  <c r="F715" i="8" s="1"/>
  <c r="Q715" i="8" s="1"/>
  <c r="C715" i="8"/>
  <c r="B715" i="8"/>
  <c r="I714" i="8"/>
  <c r="E714" i="8"/>
  <c r="D714" i="8"/>
  <c r="F714" i="8" s="1"/>
  <c r="Q714" i="8" s="1"/>
  <c r="C714" i="8"/>
  <c r="B714" i="8"/>
  <c r="I713" i="8"/>
  <c r="E713" i="8"/>
  <c r="D713" i="8"/>
  <c r="F713" i="8" s="1"/>
  <c r="Q713" i="8" s="1"/>
  <c r="C713" i="8"/>
  <c r="B713" i="8"/>
  <c r="I712" i="8"/>
  <c r="E712" i="8"/>
  <c r="D712" i="8"/>
  <c r="F712" i="8" s="1"/>
  <c r="Q712" i="8" s="1"/>
  <c r="C712" i="8"/>
  <c r="B712" i="8"/>
  <c r="I711" i="8"/>
  <c r="E711" i="8"/>
  <c r="D711" i="8"/>
  <c r="F711" i="8" s="1"/>
  <c r="Q711" i="8" s="1"/>
  <c r="C711" i="8"/>
  <c r="B711" i="8"/>
  <c r="I710" i="8"/>
  <c r="E710" i="8"/>
  <c r="D710" i="8"/>
  <c r="F710" i="8" s="1"/>
  <c r="Q710" i="8" s="1"/>
  <c r="C710" i="8"/>
  <c r="B710" i="8"/>
  <c r="I709" i="8"/>
  <c r="E709" i="8"/>
  <c r="D709" i="8"/>
  <c r="F709" i="8" s="1"/>
  <c r="Q709" i="8" s="1"/>
  <c r="C709" i="8"/>
  <c r="B709" i="8"/>
  <c r="I708" i="8"/>
  <c r="E708" i="8"/>
  <c r="D708" i="8"/>
  <c r="F708" i="8" s="1"/>
  <c r="Q708" i="8" s="1"/>
  <c r="C708" i="8"/>
  <c r="B708" i="8"/>
  <c r="I707" i="8"/>
  <c r="E707" i="8"/>
  <c r="D707" i="8"/>
  <c r="F707" i="8" s="1"/>
  <c r="Q707" i="8" s="1"/>
  <c r="C707" i="8"/>
  <c r="B707" i="8"/>
  <c r="I706" i="8"/>
  <c r="E706" i="8"/>
  <c r="D706" i="8"/>
  <c r="F706" i="8" s="1"/>
  <c r="Q706" i="8" s="1"/>
  <c r="C706" i="8"/>
  <c r="B706" i="8"/>
  <c r="I705" i="8"/>
  <c r="E705" i="8"/>
  <c r="D705" i="8"/>
  <c r="F705" i="8" s="1"/>
  <c r="Q705" i="8" s="1"/>
  <c r="C705" i="8"/>
  <c r="B705" i="8"/>
  <c r="I704" i="8"/>
  <c r="E704" i="8"/>
  <c r="D704" i="8"/>
  <c r="F704" i="8" s="1"/>
  <c r="Q704" i="8" s="1"/>
  <c r="C704" i="8"/>
  <c r="B704" i="8"/>
  <c r="I703" i="8"/>
  <c r="E703" i="8"/>
  <c r="D703" i="8"/>
  <c r="F703" i="8" s="1"/>
  <c r="Q703" i="8" s="1"/>
  <c r="C703" i="8"/>
  <c r="B703" i="8"/>
  <c r="I702" i="8"/>
  <c r="E702" i="8"/>
  <c r="D702" i="8"/>
  <c r="F702" i="8" s="1"/>
  <c r="Q702" i="8" s="1"/>
  <c r="C702" i="8"/>
  <c r="B702" i="8"/>
  <c r="I701" i="8"/>
  <c r="E701" i="8"/>
  <c r="D701" i="8"/>
  <c r="F701" i="8" s="1"/>
  <c r="Q701" i="8" s="1"/>
  <c r="C701" i="8"/>
  <c r="B701" i="8"/>
  <c r="I700" i="8"/>
  <c r="E700" i="8"/>
  <c r="D700" i="8"/>
  <c r="F700" i="8" s="1"/>
  <c r="Q700" i="8" s="1"/>
  <c r="C700" i="8"/>
  <c r="B700" i="8"/>
  <c r="I699" i="8"/>
  <c r="E699" i="8"/>
  <c r="D699" i="8"/>
  <c r="F699" i="8" s="1"/>
  <c r="Q699" i="8" s="1"/>
  <c r="C699" i="8"/>
  <c r="B699" i="8"/>
  <c r="I698" i="8"/>
  <c r="E698" i="8"/>
  <c r="D698" i="8"/>
  <c r="F698" i="8" s="1"/>
  <c r="Q698" i="8" s="1"/>
  <c r="C698" i="8"/>
  <c r="B698" i="8"/>
  <c r="I697" i="8"/>
  <c r="E697" i="8"/>
  <c r="D697" i="8"/>
  <c r="F697" i="8" s="1"/>
  <c r="Q697" i="8" s="1"/>
  <c r="C697" i="8"/>
  <c r="B697" i="8"/>
  <c r="I696" i="8"/>
  <c r="E696" i="8"/>
  <c r="D696" i="8"/>
  <c r="F696" i="8" s="1"/>
  <c r="Q696" i="8" s="1"/>
  <c r="C696" i="8"/>
  <c r="B696" i="8"/>
  <c r="I695" i="8"/>
  <c r="E695" i="8"/>
  <c r="D695" i="8"/>
  <c r="F695" i="8" s="1"/>
  <c r="Q695" i="8" s="1"/>
  <c r="C695" i="8"/>
  <c r="B695" i="8"/>
  <c r="I694" i="8"/>
  <c r="E694" i="8"/>
  <c r="D694" i="8"/>
  <c r="F694" i="8" s="1"/>
  <c r="Q694" i="8" s="1"/>
  <c r="C694" i="8"/>
  <c r="B694" i="8"/>
  <c r="I693" i="8"/>
  <c r="E693" i="8"/>
  <c r="D693" i="8"/>
  <c r="F693" i="8" s="1"/>
  <c r="Q693" i="8" s="1"/>
  <c r="C693" i="8"/>
  <c r="B693" i="8"/>
  <c r="I692" i="8"/>
  <c r="E692" i="8"/>
  <c r="D692" i="8"/>
  <c r="F692" i="8" s="1"/>
  <c r="Q692" i="8" s="1"/>
  <c r="C692" i="8"/>
  <c r="B692" i="8"/>
  <c r="I691" i="8"/>
  <c r="E691" i="8"/>
  <c r="D691" i="8"/>
  <c r="F691" i="8" s="1"/>
  <c r="Q691" i="8" s="1"/>
  <c r="C691" i="8"/>
  <c r="B691" i="8"/>
  <c r="I690" i="8"/>
  <c r="E690" i="8"/>
  <c r="D690" i="8"/>
  <c r="F690" i="8" s="1"/>
  <c r="Q690" i="8" s="1"/>
  <c r="C690" i="8"/>
  <c r="B690" i="8"/>
  <c r="I689" i="8"/>
  <c r="E689" i="8"/>
  <c r="D689" i="8"/>
  <c r="F689" i="8" s="1"/>
  <c r="Q689" i="8" s="1"/>
  <c r="C689" i="8"/>
  <c r="B689" i="8"/>
  <c r="I688" i="8"/>
  <c r="E688" i="8"/>
  <c r="D688" i="8"/>
  <c r="F688" i="8" s="1"/>
  <c r="Q688" i="8" s="1"/>
  <c r="C688" i="8"/>
  <c r="B688" i="8"/>
  <c r="I687" i="8"/>
  <c r="E687" i="8"/>
  <c r="D687" i="8"/>
  <c r="F687" i="8" s="1"/>
  <c r="Q687" i="8" s="1"/>
  <c r="C687" i="8"/>
  <c r="B687" i="8"/>
  <c r="I686" i="8"/>
  <c r="E686" i="8"/>
  <c r="D686" i="8"/>
  <c r="F686" i="8" s="1"/>
  <c r="Q686" i="8" s="1"/>
  <c r="C686" i="8"/>
  <c r="B686" i="8"/>
  <c r="I685" i="8"/>
  <c r="E685" i="8"/>
  <c r="D685" i="8"/>
  <c r="F685" i="8" s="1"/>
  <c r="Q685" i="8" s="1"/>
  <c r="C685" i="8"/>
  <c r="B685" i="8"/>
  <c r="I684" i="8"/>
  <c r="E684" i="8"/>
  <c r="D684" i="8"/>
  <c r="F684" i="8" s="1"/>
  <c r="Q684" i="8" s="1"/>
  <c r="C684" i="8"/>
  <c r="B684" i="8"/>
  <c r="I683" i="8"/>
  <c r="E683" i="8"/>
  <c r="D683" i="8"/>
  <c r="F683" i="8" s="1"/>
  <c r="Q683" i="8" s="1"/>
  <c r="C683" i="8"/>
  <c r="B683" i="8"/>
  <c r="I682" i="8"/>
  <c r="E682" i="8"/>
  <c r="D682" i="8"/>
  <c r="F682" i="8" s="1"/>
  <c r="Q682" i="8" s="1"/>
  <c r="C682" i="8"/>
  <c r="B682" i="8"/>
  <c r="I681" i="8"/>
  <c r="E681" i="8"/>
  <c r="D681" i="8"/>
  <c r="F681" i="8" s="1"/>
  <c r="Q681" i="8" s="1"/>
  <c r="C681" i="8"/>
  <c r="B681" i="8"/>
  <c r="I680" i="8"/>
  <c r="E680" i="8"/>
  <c r="D680" i="8"/>
  <c r="F680" i="8" s="1"/>
  <c r="Q680" i="8" s="1"/>
  <c r="C680" i="8"/>
  <c r="B680" i="8"/>
  <c r="I679" i="8"/>
  <c r="E679" i="8"/>
  <c r="D679" i="8"/>
  <c r="F679" i="8" s="1"/>
  <c r="Q679" i="8" s="1"/>
  <c r="C679" i="8"/>
  <c r="B679" i="8"/>
  <c r="I678" i="8"/>
  <c r="E678" i="8"/>
  <c r="D678" i="8"/>
  <c r="F678" i="8" s="1"/>
  <c r="Q678" i="8" s="1"/>
  <c r="C678" i="8"/>
  <c r="B678" i="8"/>
  <c r="I677" i="8"/>
  <c r="E677" i="8"/>
  <c r="D677" i="8"/>
  <c r="F677" i="8" s="1"/>
  <c r="Q677" i="8" s="1"/>
  <c r="C677" i="8"/>
  <c r="B677" i="8"/>
  <c r="I676" i="8"/>
  <c r="E676" i="8"/>
  <c r="D676" i="8"/>
  <c r="F676" i="8" s="1"/>
  <c r="Q676" i="8" s="1"/>
  <c r="C676" i="8"/>
  <c r="B676" i="8"/>
  <c r="I675" i="8"/>
  <c r="E675" i="8"/>
  <c r="D675" i="8"/>
  <c r="F675" i="8" s="1"/>
  <c r="Q675" i="8" s="1"/>
  <c r="C675" i="8"/>
  <c r="B675" i="8"/>
  <c r="I674" i="8"/>
  <c r="E674" i="8"/>
  <c r="D674" i="8"/>
  <c r="F674" i="8" s="1"/>
  <c r="Q674" i="8" s="1"/>
  <c r="C674" i="8"/>
  <c r="B674" i="8"/>
  <c r="I673" i="8"/>
  <c r="E673" i="8"/>
  <c r="D673" i="8"/>
  <c r="F673" i="8" s="1"/>
  <c r="Q673" i="8" s="1"/>
  <c r="C673" i="8"/>
  <c r="B673" i="8"/>
  <c r="I672" i="8"/>
  <c r="E672" i="8"/>
  <c r="D672" i="8"/>
  <c r="F672" i="8" s="1"/>
  <c r="Q672" i="8" s="1"/>
  <c r="C672" i="8"/>
  <c r="B672" i="8"/>
  <c r="I671" i="8"/>
  <c r="E671" i="8"/>
  <c r="D671" i="8"/>
  <c r="F671" i="8" s="1"/>
  <c r="Q671" i="8" s="1"/>
  <c r="C671" i="8"/>
  <c r="B671" i="8"/>
  <c r="I670" i="8"/>
  <c r="E670" i="8"/>
  <c r="D670" i="8"/>
  <c r="F670" i="8" s="1"/>
  <c r="Q670" i="8" s="1"/>
  <c r="C670" i="8"/>
  <c r="B670" i="8"/>
  <c r="I669" i="8"/>
  <c r="E669" i="8"/>
  <c r="D669" i="8"/>
  <c r="F669" i="8" s="1"/>
  <c r="Q669" i="8" s="1"/>
  <c r="C669" i="8"/>
  <c r="B669" i="8"/>
  <c r="I668" i="8"/>
  <c r="E668" i="8"/>
  <c r="D668" i="8"/>
  <c r="F668" i="8" s="1"/>
  <c r="Q668" i="8" s="1"/>
  <c r="C668" i="8"/>
  <c r="B668" i="8"/>
  <c r="I667" i="8"/>
  <c r="E667" i="8"/>
  <c r="D667" i="8"/>
  <c r="F667" i="8" s="1"/>
  <c r="Q667" i="8" s="1"/>
  <c r="C667" i="8"/>
  <c r="B667" i="8"/>
  <c r="I666" i="8"/>
  <c r="E666" i="8"/>
  <c r="D666" i="8"/>
  <c r="F666" i="8" s="1"/>
  <c r="Q666" i="8" s="1"/>
  <c r="C666" i="8"/>
  <c r="B666" i="8"/>
  <c r="I665" i="8"/>
  <c r="E665" i="8"/>
  <c r="D665" i="8"/>
  <c r="F665" i="8" s="1"/>
  <c r="Q665" i="8" s="1"/>
  <c r="C665" i="8"/>
  <c r="B665" i="8"/>
  <c r="I664" i="8"/>
  <c r="E664" i="8"/>
  <c r="D664" i="8"/>
  <c r="F664" i="8" s="1"/>
  <c r="Q664" i="8" s="1"/>
  <c r="C664" i="8"/>
  <c r="B664" i="8"/>
  <c r="I663" i="8"/>
  <c r="E663" i="8"/>
  <c r="D663" i="8"/>
  <c r="F663" i="8" s="1"/>
  <c r="Q663" i="8" s="1"/>
  <c r="C663" i="8"/>
  <c r="B663" i="8"/>
  <c r="I662" i="8"/>
  <c r="E662" i="8"/>
  <c r="D662" i="8"/>
  <c r="F662" i="8" s="1"/>
  <c r="Q662" i="8" s="1"/>
  <c r="C662" i="8"/>
  <c r="B662" i="8"/>
  <c r="I661" i="8"/>
  <c r="E661" i="8"/>
  <c r="D661" i="8"/>
  <c r="F661" i="8" s="1"/>
  <c r="Q661" i="8" s="1"/>
  <c r="C661" i="8"/>
  <c r="B661" i="8"/>
  <c r="I660" i="8"/>
  <c r="E660" i="8"/>
  <c r="D660" i="8"/>
  <c r="F660" i="8" s="1"/>
  <c r="Q660" i="8" s="1"/>
  <c r="C660" i="8"/>
  <c r="B660" i="8"/>
  <c r="I659" i="8"/>
  <c r="E659" i="8"/>
  <c r="D659" i="8"/>
  <c r="F659" i="8" s="1"/>
  <c r="Q659" i="8" s="1"/>
  <c r="C659" i="8"/>
  <c r="B659" i="8"/>
  <c r="I658" i="8"/>
  <c r="E658" i="8"/>
  <c r="D658" i="8"/>
  <c r="F658" i="8" s="1"/>
  <c r="Q658" i="8" s="1"/>
  <c r="C658" i="8"/>
  <c r="B658" i="8"/>
  <c r="I657" i="8"/>
  <c r="E657" i="8"/>
  <c r="D657" i="8"/>
  <c r="F657" i="8" s="1"/>
  <c r="Q657" i="8" s="1"/>
  <c r="C657" i="8"/>
  <c r="B657" i="8"/>
  <c r="I656" i="8"/>
  <c r="E656" i="8"/>
  <c r="D656" i="8"/>
  <c r="F656" i="8" s="1"/>
  <c r="Q656" i="8" s="1"/>
  <c r="C656" i="8"/>
  <c r="B656" i="8"/>
  <c r="I655" i="8"/>
  <c r="E655" i="8"/>
  <c r="D655" i="8"/>
  <c r="F655" i="8" s="1"/>
  <c r="Q655" i="8" s="1"/>
  <c r="C655" i="8"/>
  <c r="B655" i="8"/>
  <c r="I654" i="8"/>
  <c r="E654" i="8"/>
  <c r="D654" i="8"/>
  <c r="F654" i="8" s="1"/>
  <c r="Q654" i="8" s="1"/>
  <c r="C654" i="8"/>
  <c r="B654" i="8"/>
  <c r="I653" i="8"/>
  <c r="E653" i="8"/>
  <c r="D653" i="8"/>
  <c r="F653" i="8" s="1"/>
  <c r="Q653" i="8" s="1"/>
  <c r="C653" i="8"/>
  <c r="B653" i="8"/>
  <c r="I652" i="8"/>
  <c r="E652" i="8"/>
  <c r="D652" i="8"/>
  <c r="F652" i="8" s="1"/>
  <c r="Q652" i="8" s="1"/>
  <c r="C652" i="8"/>
  <c r="B652" i="8"/>
  <c r="I651" i="8"/>
  <c r="E651" i="8"/>
  <c r="D651" i="8"/>
  <c r="F651" i="8" s="1"/>
  <c r="Q651" i="8" s="1"/>
  <c r="C651" i="8"/>
  <c r="B651" i="8"/>
  <c r="I650" i="8"/>
  <c r="E650" i="8"/>
  <c r="D650" i="8"/>
  <c r="F650" i="8" s="1"/>
  <c r="Q650" i="8" s="1"/>
  <c r="C650" i="8"/>
  <c r="B650" i="8"/>
  <c r="I649" i="8"/>
  <c r="E649" i="8"/>
  <c r="D649" i="8"/>
  <c r="F649" i="8" s="1"/>
  <c r="Q649" i="8" s="1"/>
  <c r="C649" i="8"/>
  <c r="B649" i="8"/>
  <c r="I648" i="8"/>
  <c r="E648" i="8"/>
  <c r="D648" i="8"/>
  <c r="F648" i="8" s="1"/>
  <c r="Q648" i="8" s="1"/>
  <c r="C648" i="8"/>
  <c r="B648" i="8"/>
  <c r="I647" i="8"/>
  <c r="E647" i="8"/>
  <c r="D647" i="8"/>
  <c r="F647" i="8" s="1"/>
  <c r="Q647" i="8" s="1"/>
  <c r="C647" i="8"/>
  <c r="B647" i="8"/>
  <c r="I646" i="8"/>
  <c r="E646" i="8"/>
  <c r="D646" i="8"/>
  <c r="F646" i="8" s="1"/>
  <c r="Q646" i="8" s="1"/>
  <c r="C646" i="8"/>
  <c r="B646" i="8"/>
  <c r="I645" i="8"/>
  <c r="E645" i="8"/>
  <c r="D645" i="8"/>
  <c r="F645" i="8" s="1"/>
  <c r="Q645" i="8" s="1"/>
  <c r="C645" i="8"/>
  <c r="B645" i="8"/>
  <c r="I644" i="8"/>
  <c r="E644" i="8"/>
  <c r="D644" i="8"/>
  <c r="F644" i="8" s="1"/>
  <c r="Q644" i="8" s="1"/>
  <c r="C644" i="8"/>
  <c r="B644" i="8"/>
  <c r="I643" i="8"/>
  <c r="E643" i="8"/>
  <c r="D643" i="8"/>
  <c r="F643" i="8" s="1"/>
  <c r="Q643" i="8" s="1"/>
  <c r="C643" i="8"/>
  <c r="B643" i="8"/>
  <c r="I642" i="8"/>
  <c r="E642" i="8"/>
  <c r="D642" i="8"/>
  <c r="F642" i="8" s="1"/>
  <c r="Q642" i="8" s="1"/>
  <c r="C642" i="8"/>
  <c r="B642" i="8"/>
  <c r="I641" i="8"/>
  <c r="E641" i="8"/>
  <c r="D641" i="8"/>
  <c r="F641" i="8" s="1"/>
  <c r="Q641" i="8" s="1"/>
  <c r="C641" i="8"/>
  <c r="B641" i="8"/>
  <c r="I640" i="8"/>
  <c r="E640" i="8"/>
  <c r="D640" i="8"/>
  <c r="F640" i="8" s="1"/>
  <c r="Q640" i="8" s="1"/>
  <c r="C640" i="8"/>
  <c r="B640" i="8"/>
  <c r="I639" i="8"/>
  <c r="E639" i="8"/>
  <c r="D639" i="8"/>
  <c r="F639" i="8" s="1"/>
  <c r="Q639" i="8" s="1"/>
  <c r="C639" i="8"/>
  <c r="B639" i="8"/>
  <c r="I638" i="8"/>
  <c r="E638" i="8"/>
  <c r="D638" i="8"/>
  <c r="F638" i="8" s="1"/>
  <c r="Q638" i="8" s="1"/>
  <c r="C638" i="8"/>
  <c r="B638" i="8"/>
  <c r="I637" i="8"/>
  <c r="E637" i="8"/>
  <c r="D637" i="8"/>
  <c r="F637" i="8" s="1"/>
  <c r="Q637" i="8" s="1"/>
  <c r="C637" i="8"/>
  <c r="B637" i="8"/>
  <c r="I636" i="8"/>
  <c r="E636" i="8"/>
  <c r="D636" i="8"/>
  <c r="F636" i="8" s="1"/>
  <c r="Q636" i="8" s="1"/>
  <c r="C636" i="8"/>
  <c r="B636" i="8"/>
  <c r="I635" i="8"/>
  <c r="E635" i="8"/>
  <c r="D635" i="8"/>
  <c r="F635" i="8" s="1"/>
  <c r="Q635" i="8" s="1"/>
  <c r="C635" i="8"/>
  <c r="B635" i="8"/>
  <c r="I634" i="8"/>
  <c r="E634" i="8"/>
  <c r="D634" i="8"/>
  <c r="F634" i="8" s="1"/>
  <c r="Q634" i="8" s="1"/>
  <c r="C634" i="8"/>
  <c r="B634" i="8"/>
  <c r="I633" i="8"/>
  <c r="E633" i="8"/>
  <c r="D633" i="8"/>
  <c r="F633" i="8" s="1"/>
  <c r="Q633" i="8" s="1"/>
  <c r="C633" i="8"/>
  <c r="B633" i="8"/>
  <c r="I632" i="8"/>
  <c r="E632" i="8"/>
  <c r="D632" i="8"/>
  <c r="F632" i="8" s="1"/>
  <c r="Q632" i="8" s="1"/>
  <c r="C632" i="8"/>
  <c r="B632" i="8"/>
  <c r="I631" i="8"/>
  <c r="E631" i="8"/>
  <c r="D631" i="8"/>
  <c r="F631" i="8" s="1"/>
  <c r="Q631" i="8" s="1"/>
  <c r="C631" i="8"/>
  <c r="B631" i="8"/>
  <c r="I630" i="8"/>
  <c r="E630" i="8"/>
  <c r="D630" i="8"/>
  <c r="F630" i="8" s="1"/>
  <c r="Q630" i="8" s="1"/>
  <c r="C630" i="8"/>
  <c r="B630" i="8"/>
  <c r="I629" i="8"/>
  <c r="E629" i="8"/>
  <c r="D629" i="8"/>
  <c r="F629" i="8" s="1"/>
  <c r="Q629" i="8" s="1"/>
  <c r="C629" i="8"/>
  <c r="B629" i="8"/>
  <c r="I628" i="8"/>
  <c r="E628" i="8"/>
  <c r="D628" i="8"/>
  <c r="F628" i="8" s="1"/>
  <c r="Q628" i="8" s="1"/>
  <c r="C628" i="8"/>
  <c r="B628" i="8"/>
  <c r="I627" i="8"/>
  <c r="E627" i="8"/>
  <c r="D627" i="8"/>
  <c r="F627" i="8" s="1"/>
  <c r="Q627" i="8" s="1"/>
  <c r="C627" i="8"/>
  <c r="B627" i="8"/>
  <c r="I626" i="8"/>
  <c r="E626" i="8"/>
  <c r="D626" i="8"/>
  <c r="F626" i="8" s="1"/>
  <c r="Q626" i="8" s="1"/>
  <c r="C626" i="8"/>
  <c r="B626" i="8"/>
  <c r="I625" i="8"/>
  <c r="E625" i="8"/>
  <c r="D625" i="8"/>
  <c r="F625" i="8" s="1"/>
  <c r="Q625" i="8" s="1"/>
  <c r="C625" i="8"/>
  <c r="B625" i="8"/>
  <c r="I624" i="8"/>
  <c r="E624" i="8"/>
  <c r="D624" i="8"/>
  <c r="F624" i="8" s="1"/>
  <c r="Q624" i="8" s="1"/>
  <c r="C624" i="8"/>
  <c r="B624" i="8"/>
  <c r="I623" i="8"/>
  <c r="E623" i="8"/>
  <c r="D623" i="8"/>
  <c r="F623" i="8" s="1"/>
  <c r="Q623" i="8" s="1"/>
  <c r="C623" i="8"/>
  <c r="B623" i="8"/>
  <c r="I622" i="8"/>
  <c r="E622" i="8"/>
  <c r="D622" i="8"/>
  <c r="F622" i="8" s="1"/>
  <c r="Q622" i="8" s="1"/>
  <c r="C622" i="8"/>
  <c r="B622" i="8"/>
  <c r="I621" i="8"/>
  <c r="E621" i="8"/>
  <c r="D621" i="8"/>
  <c r="F621" i="8" s="1"/>
  <c r="Q621" i="8" s="1"/>
  <c r="C621" i="8"/>
  <c r="B621" i="8"/>
  <c r="I620" i="8"/>
  <c r="E620" i="8"/>
  <c r="D620" i="8"/>
  <c r="F620" i="8" s="1"/>
  <c r="Q620" i="8" s="1"/>
  <c r="C620" i="8"/>
  <c r="B620" i="8"/>
  <c r="I619" i="8"/>
  <c r="E619" i="8"/>
  <c r="D619" i="8"/>
  <c r="F619" i="8" s="1"/>
  <c r="Q619" i="8" s="1"/>
  <c r="C619" i="8"/>
  <c r="B619" i="8"/>
  <c r="I618" i="8"/>
  <c r="E618" i="8"/>
  <c r="D618" i="8"/>
  <c r="F618" i="8" s="1"/>
  <c r="Q618" i="8" s="1"/>
  <c r="C618" i="8"/>
  <c r="B618" i="8"/>
  <c r="I617" i="8"/>
  <c r="E617" i="8"/>
  <c r="D617" i="8"/>
  <c r="F617" i="8" s="1"/>
  <c r="Q617" i="8" s="1"/>
  <c r="C617" i="8"/>
  <c r="B617" i="8"/>
  <c r="I616" i="8"/>
  <c r="E616" i="8"/>
  <c r="D616" i="8"/>
  <c r="F616" i="8" s="1"/>
  <c r="Q616" i="8" s="1"/>
  <c r="C616" i="8"/>
  <c r="B616" i="8"/>
  <c r="I615" i="8"/>
  <c r="E615" i="8"/>
  <c r="D615" i="8"/>
  <c r="F615" i="8" s="1"/>
  <c r="Q615" i="8" s="1"/>
  <c r="C615" i="8"/>
  <c r="B615" i="8"/>
  <c r="I614" i="8"/>
  <c r="E614" i="8"/>
  <c r="D614" i="8"/>
  <c r="F614" i="8" s="1"/>
  <c r="Q614" i="8" s="1"/>
  <c r="C614" i="8"/>
  <c r="B614" i="8"/>
  <c r="I613" i="8"/>
  <c r="E613" i="8"/>
  <c r="D613" i="8"/>
  <c r="F613" i="8" s="1"/>
  <c r="Q613" i="8" s="1"/>
  <c r="C613" i="8"/>
  <c r="B613" i="8"/>
  <c r="I612" i="8"/>
  <c r="E612" i="8"/>
  <c r="D612" i="8"/>
  <c r="F612" i="8" s="1"/>
  <c r="Q612" i="8" s="1"/>
  <c r="C612" i="8"/>
  <c r="B612" i="8"/>
  <c r="I611" i="8"/>
  <c r="E611" i="8"/>
  <c r="D611" i="8"/>
  <c r="F611" i="8" s="1"/>
  <c r="Q611" i="8" s="1"/>
  <c r="C611" i="8"/>
  <c r="B611" i="8"/>
  <c r="I610" i="8"/>
  <c r="E610" i="8"/>
  <c r="D610" i="8"/>
  <c r="F610" i="8" s="1"/>
  <c r="Q610" i="8" s="1"/>
  <c r="C610" i="8"/>
  <c r="B610" i="8"/>
  <c r="I609" i="8"/>
  <c r="E609" i="8"/>
  <c r="D609" i="8"/>
  <c r="F609" i="8" s="1"/>
  <c r="Q609" i="8" s="1"/>
  <c r="C609" i="8"/>
  <c r="B609" i="8"/>
  <c r="I608" i="8"/>
  <c r="E608" i="8"/>
  <c r="D608" i="8"/>
  <c r="F608" i="8" s="1"/>
  <c r="Q608" i="8" s="1"/>
  <c r="C608" i="8"/>
  <c r="B608" i="8"/>
  <c r="I607" i="8"/>
  <c r="E607" i="8"/>
  <c r="D607" i="8"/>
  <c r="F607" i="8" s="1"/>
  <c r="Q607" i="8" s="1"/>
  <c r="C607" i="8"/>
  <c r="B607" i="8"/>
  <c r="I606" i="8"/>
  <c r="E606" i="8"/>
  <c r="D606" i="8"/>
  <c r="F606" i="8" s="1"/>
  <c r="Q606" i="8" s="1"/>
  <c r="C606" i="8"/>
  <c r="B606" i="8"/>
  <c r="I605" i="8"/>
  <c r="E605" i="8"/>
  <c r="D605" i="8"/>
  <c r="F605" i="8" s="1"/>
  <c r="Q605" i="8" s="1"/>
  <c r="C605" i="8"/>
  <c r="B605" i="8"/>
  <c r="I604" i="8"/>
  <c r="E604" i="8"/>
  <c r="D604" i="8"/>
  <c r="F604" i="8" s="1"/>
  <c r="Q604" i="8" s="1"/>
  <c r="C604" i="8"/>
  <c r="B604" i="8"/>
  <c r="I603" i="8"/>
  <c r="E603" i="8"/>
  <c r="D603" i="8"/>
  <c r="F603" i="8" s="1"/>
  <c r="Q603" i="8" s="1"/>
  <c r="C603" i="8"/>
  <c r="B603" i="8"/>
  <c r="I602" i="8"/>
  <c r="E602" i="8"/>
  <c r="D602" i="8"/>
  <c r="F602" i="8" s="1"/>
  <c r="Q602" i="8" s="1"/>
  <c r="C602" i="8"/>
  <c r="B602" i="8"/>
  <c r="I601" i="8"/>
  <c r="E601" i="8"/>
  <c r="D601" i="8"/>
  <c r="F601" i="8" s="1"/>
  <c r="Q601" i="8" s="1"/>
  <c r="C601" i="8"/>
  <c r="B601" i="8"/>
  <c r="I600" i="8"/>
  <c r="E600" i="8"/>
  <c r="D600" i="8"/>
  <c r="F600" i="8" s="1"/>
  <c r="Q600" i="8" s="1"/>
  <c r="C600" i="8"/>
  <c r="B600" i="8"/>
  <c r="I599" i="8"/>
  <c r="E599" i="8"/>
  <c r="D599" i="8"/>
  <c r="F599" i="8" s="1"/>
  <c r="Q599" i="8" s="1"/>
  <c r="C599" i="8"/>
  <c r="B599" i="8"/>
  <c r="I598" i="8"/>
  <c r="E598" i="8"/>
  <c r="D598" i="8"/>
  <c r="F598" i="8" s="1"/>
  <c r="Q598" i="8" s="1"/>
  <c r="C598" i="8"/>
  <c r="B598" i="8"/>
  <c r="I597" i="8"/>
  <c r="E597" i="8"/>
  <c r="D597" i="8"/>
  <c r="F597" i="8" s="1"/>
  <c r="Q597" i="8" s="1"/>
  <c r="C597" i="8"/>
  <c r="B597" i="8"/>
  <c r="I596" i="8"/>
  <c r="E596" i="8"/>
  <c r="D596" i="8"/>
  <c r="F596" i="8" s="1"/>
  <c r="Q596" i="8" s="1"/>
  <c r="C596" i="8"/>
  <c r="B596" i="8"/>
  <c r="I595" i="8"/>
  <c r="E595" i="8"/>
  <c r="D595" i="8"/>
  <c r="F595" i="8" s="1"/>
  <c r="Q595" i="8" s="1"/>
  <c r="C595" i="8"/>
  <c r="B595" i="8"/>
  <c r="I594" i="8"/>
  <c r="E594" i="8"/>
  <c r="D594" i="8"/>
  <c r="F594" i="8" s="1"/>
  <c r="Q594" i="8" s="1"/>
  <c r="C594" i="8"/>
  <c r="B594" i="8"/>
  <c r="I593" i="8"/>
  <c r="E593" i="8"/>
  <c r="D593" i="8"/>
  <c r="F593" i="8" s="1"/>
  <c r="Q593" i="8" s="1"/>
  <c r="C593" i="8"/>
  <c r="B593" i="8"/>
  <c r="I592" i="8"/>
  <c r="E592" i="8"/>
  <c r="D592" i="8"/>
  <c r="F592" i="8" s="1"/>
  <c r="Q592" i="8" s="1"/>
  <c r="C592" i="8"/>
  <c r="B592" i="8"/>
  <c r="I591" i="8"/>
  <c r="E591" i="8"/>
  <c r="D591" i="8"/>
  <c r="F591" i="8" s="1"/>
  <c r="Q591" i="8" s="1"/>
  <c r="C591" i="8"/>
  <c r="B591" i="8"/>
  <c r="I590" i="8"/>
  <c r="E590" i="8"/>
  <c r="D590" i="8"/>
  <c r="F590" i="8" s="1"/>
  <c r="Q590" i="8" s="1"/>
  <c r="C590" i="8"/>
  <c r="B590" i="8"/>
  <c r="I589" i="8"/>
  <c r="E589" i="8"/>
  <c r="D589" i="8"/>
  <c r="F589" i="8" s="1"/>
  <c r="Q589" i="8" s="1"/>
  <c r="C589" i="8"/>
  <c r="B589" i="8"/>
  <c r="I588" i="8"/>
  <c r="E588" i="8"/>
  <c r="D588" i="8"/>
  <c r="F588" i="8" s="1"/>
  <c r="Q588" i="8" s="1"/>
  <c r="C588" i="8"/>
  <c r="B588" i="8"/>
  <c r="I587" i="8"/>
  <c r="E587" i="8"/>
  <c r="D587" i="8"/>
  <c r="F587" i="8" s="1"/>
  <c r="Q587" i="8" s="1"/>
  <c r="C587" i="8"/>
  <c r="B587" i="8"/>
  <c r="I586" i="8"/>
  <c r="E586" i="8"/>
  <c r="D586" i="8"/>
  <c r="F586" i="8" s="1"/>
  <c r="Q586" i="8" s="1"/>
  <c r="C586" i="8"/>
  <c r="B586" i="8"/>
  <c r="I585" i="8"/>
  <c r="E585" i="8"/>
  <c r="D585" i="8"/>
  <c r="F585" i="8" s="1"/>
  <c r="Q585" i="8" s="1"/>
  <c r="C585" i="8"/>
  <c r="B585" i="8"/>
  <c r="I584" i="8"/>
  <c r="E584" i="8"/>
  <c r="D584" i="8"/>
  <c r="F584" i="8" s="1"/>
  <c r="Q584" i="8" s="1"/>
  <c r="C584" i="8"/>
  <c r="B584" i="8"/>
  <c r="I583" i="8"/>
  <c r="E583" i="8"/>
  <c r="D583" i="8"/>
  <c r="F583" i="8" s="1"/>
  <c r="Q583" i="8" s="1"/>
  <c r="C583" i="8"/>
  <c r="B583" i="8"/>
  <c r="I582" i="8"/>
  <c r="E582" i="8"/>
  <c r="D582" i="8"/>
  <c r="F582" i="8" s="1"/>
  <c r="Q582" i="8" s="1"/>
  <c r="C582" i="8"/>
  <c r="B582" i="8"/>
  <c r="I581" i="8"/>
  <c r="E581" i="8"/>
  <c r="D581" i="8"/>
  <c r="F581" i="8" s="1"/>
  <c r="Q581" i="8" s="1"/>
  <c r="C581" i="8"/>
  <c r="B581" i="8"/>
  <c r="I580" i="8"/>
  <c r="E580" i="8"/>
  <c r="D580" i="8"/>
  <c r="F580" i="8" s="1"/>
  <c r="Q580" i="8" s="1"/>
  <c r="C580" i="8"/>
  <c r="B580" i="8"/>
  <c r="I579" i="8"/>
  <c r="E579" i="8"/>
  <c r="D579" i="8"/>
  <c r="F579" i="8" s="1"/>
  <c r="Q579" i="8" s="1"/>
  <c r="C579" i="8"/>
  <c r="B579" i="8"/>
  <c r="I578" i="8"/>
  <c r="E578" i="8"/>
  <c r="D578" i="8"/>
  <c r="F578" i="8" s="1"/>
  <c r="Q578" i="8" s="1"/>
  <c r="C578" i="8"/>
  <c r="B578" i="8"/>
  <c r="I577" i="8"/>
  <c r="E577" i="8"/>
  <c r="D577" i="8"/>
  <c r="F577" i="8" s="1"/>
  <c r="Q577" i="8" s="1"/>
  <c r="C577" i="8"/>
  <c r="B577" i="8"/>
  <c r="I576" i="8"/>
  <c r="E576" i="8"/>
  <c r="D576" i="8"/>
  <c r="F576" i="8" s="1"/>
  <c r="Q576" i="8" s="1"/>
  <c r="C576" i="8"/>
  <c r="B576" i="8"/>
  <c r="I575" i="8"/>
  <c r="E575" i="8"/>
  <c r="D575" i="8"/>
  <c r="F575" i="8" s="1"/>
  <c r="Q575" i="8" s="1"/>
  <c r="C575" i="8"/>
  <c r="B575" i="8"/>
  <c r="I574" i="8"/>
  <c r="E574" i="8"/>
  <c r="D574" i="8"/>
  <c r="F574" i="8" s="1"/>
  <c r="Q574" i="8" s="1"/>
  <c r="C574" i="8"/>
  <c r="B574" i="8"/>
  <c r="I573" i="8"/>
  <c r="E573" i="8"/>
  <c r="D573" i="8"/>
  <c r="F573" i="8" s="1"/>
  <c r="Q573" i="8" s="1"/>
  <c r="C573" i="8"/>
  <c r="B573" i="8"/>
  <c r="I572" i="8"/>
  <c r="E572" i="8"/>
  <c r="D572" i="8"/>
  <c r="F572" i="8" s="1"/>
  <c r="Q572" i="8" s="1"/>
  <c r="C572" i="8"/>
  <c r="B572" i="8"/>
  <c r="I571" i="8"/>
  <c r="E571" i="8"/>
  <c r="D571" i="8"/>
  <c r="F571" i="8" s="1"/>
  <c r="Q571" i="8" s="1"/>
  <c r="C571" i="8"/>
  <c r="B571" i="8"/>
  <c r="I570" i="8"/>
  <c r="E570" i="8"/>
  <c r="D570" i="8"/>
  <c r="F570" i="8" s="1"/>
  <c r="Q570" i="8" s="1"/>
  <c r="C570" i="8"/>
  <c r="B570" i="8"/>
  <c r="I569" i="8"/>
  <c r="E569" i="8"/>
  <c r="D569" i="8"/>
  <c r="F569" i="8" s="1"/>
  <c r="Q569" i="8" s="1"/>
  <c r="C569" i="8"/>
  <c r="B569" i="8"/>
  <c r="I568" i="8"/>
  <c r="E568" i="8"/>
  <c r="D568" i="8"/>
  <c r="F568" i="8" s="1"/>
  <c r="Q568" i="8" s="1"/>
  <c r="C568" i="8"/>
  <c r="B568" i="8"/>
  <c r="I567" i="8"/>
  <c r="E567" i="8"/>
  <c r="D567" i="8"/>
  <c r="F567" i="8" s="1"/>
  <c r="Q567" i="8" s="1"/>
  <c r="C567" i="8"/>
  <c r="B567" i="8"/>
  <c r="I566" i="8"/>
  <c r="E566" i="8"/>
  <c r="D566" i="8"/>
  <c r="F566" i="8" s="1"/>
  <c r="Q566" i="8" s="1"/>
  <c r="C566" i="8"/>
  <c r="B566" i="8"/>
  <c r="I565" i="8"/>
  <c r="E565" i="8"/>
  <c r="D565" i="8"/>
  <c r="F565" i="8" s="1"/>
  <c r="Q565" i="8" s="1"/>
  <c r="C565" i="8"/>
  <c r="B565" i="8"/>
  <c r="I564" i="8"/>
  <c r="E564" i="8"/>
  <c r="D564" i="8"/>
  <c r="F564" i="8" s="1"/>
  <c r="Q564" i="8" s="1"/>
  <c r="C564" i="8"/>
  <c r="B564" i="8"/>
  <c r="I563" i="8"/>
  <c r="E563" i="8"/>
  <c r="D563" i="8"/>
  <c r="F563" i="8" s="1"/>
  <c r="Q563" i="8" s="1"/>
  <c r="C563" i="8"/>
  <c r="B563" i="8"/>
  <c r="I562" i="8"/>
  <c r="E562" i="8"/>
  <c r="D562" i="8"/>
  <c r="F562" i="8" s="1"/>
  <c r="Q562" i="8" s="1"/>
  <c r="C562" i="8"/>
  <c r="B562" i="8"/>
  <c r="I561" i="8"/>
  <c r="E561" i="8"/>
  <c r="D561" i="8"/>
  <c r="F561" i="8" s="1"/>
  <c r="Q561" i="8" s="1"/>
  <c r="C561" i="8"/>
  <c r="B561" i="8"/>
  <c r="I560" i="8"/>
  <c r="E560" i="8"/>
  <c r="D560" i="8"/>
  <c r="F560" i="8" s="1"/>
  <c r="Q560" i="8" s="1"/>
  <c r="C560" i="8"/>
  <c r="B560" i="8"/>
  <c r="I559" i="8"/>
  <c r="E559" i="8"/>
  <c r="D559" i="8"/>
  <c r="F559" i="8" s="1"/>
  <c r="Q559" i="8" s="1"/>
  <c r="C559" i="8"/>
  <c r="B559" i="8"/>
  <c r="I558" i="8"/>
  <c r="E558" i="8"/>
  <c r="D558" i="8"/>
  <c r="F558" i="8" s="1"/>
  <c r="Q558" i="8" s="1"/>
  <c r="C558" i="8"/>
  <c r="B558" i="8"/>
  <c r="I557" i="8"/>
  <c r="E557" i="8"/>
  <c r="D557" i="8"/>
  <c r="F557" i="8" s="1"/>
  <c r="Q557" i="8" s="1"/>
  <c r="C557" i="8"/>
  <c r="B557" i="8"/>
  <c r="I556" i="8"/>
  <c r="E556" i="8"/>
  <c r="D556" i="8"/>
  <c r="F556" i="8" s="1"/>
  <c r="Q556" i="8" s="1"/>
  <c r="C556" i="8"/>
  <c r="B556" i="8"/>
  <c r="I555" i="8"/>
  <c r="E555" i="8"/>
  <c r="D555" i="8"/>
  <c r="F555" i="8" s="1"/>
  <c r="Q555" i="8" s="1"/>
  <c r="C555" i="8"/>
  <c r="B555" i="8"/>
  <c r="I554" i="8"/>
  <c r="E554" i="8"/>
  <c r="D554" i="8"/>
  <c r="F554" i="8" s="1"/>
  <c r="Q554" i="8" s="1"/>
  <c r="C554" i="8"/>
  <c r="B554" i="8"/>
  <c r="I553" i="8"/>
  <c r="E553" i="8"/>
  <c r="D553" i="8"/>
  <c r="F553" i="8" s="1"/>
  <c r="Q553" i="8" s="1"/>
  <c r="C553" i="8"/>
  <c r="B553" i="8"/>
  <c r="I552" i="8"/>
  <c r="E552" i="8"/>
  <c r="D552" i="8"/>
  <c r="F552" i="8" s="1"/>
  <c r="Q552" i="8" s="1"/>
  <c r="C552" i="8"/>
  <c r="B552" i="8"/>
  <c r="I551" i="8"/>
  <c r="E551" i="8"/>
  <c r="D551" i="8"/>
  <c r="F551" i="8" s="1"/>
  <c r="Q551" i="8" s="1"/>
  <c r="C551" i="8"/>
  <c r="B551" i="8"/>
  <c r="I550" i="8"/>
  <c r="E550" i="8"/>
  <c r="D550" i="8"/>
  <c r="F550" i="8" s="1"/>
  <c r="Q550" i="8" s="1"/>
  <c r="C550" i="8"/>
  <c r="B550" i="8"/>
  <c r="I549" i="8"/>
  <c r="E549" i="8"/>
  <c r="D549" i="8"/>
  <c r="F549" i="8" s="1"/>
  <c r="Q549" i="8" s="1"/>
  <c r="C549" i="8"/>
  <c r="B549" i="8"/>
  <c r="I548" i="8"/>
  <c r="E548" i="8"/>
  <c r="D548" i="8"/>
  <c r="F548" i="8" s="1"/>
  <c r="Q548" i="8" s="1"/>
  <c r="C548" i="8"/>
  <c r="B548" i="8"/>
  <c r="I547" i="8"/>
  <c r="E547" i="8"/>
  <c r="D547" i="8"/>
  <c r="F547" i="8" s="1"/>
  <c r="Q547" i="8" s="1"/>
  <c r="C547" i="8"/>
  <c r="B547" i="8"/>
  <c r="I546" i="8"/>
  <c r="E546" i="8"/>
  <c r="D546" i="8"/>
  <c r="F546" i="8" s="1"/>
  <c r="Q546" i="8" s="1"/>
  <c r="C546" i="8"/>
  <c r="B546" i="8"/>
  <c r="I545" i="8"/>
  <c r="E545" i="8"/>
  <c r="D545" i="8"/>
  <c r="F545" i="8" s="1"/>
  <c r="Q545" i="8" s="1"/>
  <c r="C545" i="8"/>
  <c r="B545" i="8"/>
  <c r="I544" i="8"/>
  <c r="E544" i="8"/>
  <c r="D544" i="8"/>
  <c r="F544" i="8" s="1"/>
  <c r="Q544" i="8" s="1"/>
  <c r="C544" i="8"/>
  <c r="B544" i="8"/>
  <c r="I543" i="8"/>
  <c r="E543" i="8"/>
  <c r="D543" i="8"/>
  <c r="F543" i="8" s="1"/>
  <c r="Q543" i="8" s="1"/>
  <c r="C543" i="8"/>
  <c r="B543" i="8"/>
  <c r="I542" i="8"/>
  <c r="E542" i="8"/>
  <c r="D542" i="8"/>
  <c r="F542" i="8" s="1"/>
  <c r="Q542" i="8" s="1"/>
  <c r="C542" i="8"/>
  <c r="B542" i="8"/>
  <c r="I541" i="8"/>
  <c r="E541" i="8"/>
  <c r="D541" i="8"/>
  <c r="F541" i="8" s="1"/>
  <c r="Q541" i="8" s="1"/>
  <c r="C541" i="8"/>
  <c r="B541" i="8"/>
  <c r="I540" i="8"/>
  <c r="E540" i="8"/>
  <c r="D540" i="8"/>
  <c r="F540" i="8" s="1"/>
  <c r="Q540" i="8" s="1"/>
  <c r="C540" i="8"/>
  <c r="B540" i="8"/>
  <c r="I539" i="8"/>
  <c r="E539" i="8"/>
  <c r="D539" i="8"/>
  <c r="F539" i="8" s="1"/>
  <c r="Q539" i="8" s="1"/>
  <c r="C539" i="8"/>
  <c r="B539" i="8"/>
  <c r="I538" i="8"/>
  <c r="E538" i="8"/>
  <c r="D538" i="8"/>
  <c r="F538" i="8" s="1"/>
  <c r="Q538" i="8" s="1"/>
  <c r="C538" i="8"/>
  <c r="B538" i="8"/>
  <c r="I537" i="8"/>
  <c r="E537" i="8"/>
  <c r="D537" i="8"/>
  <c r="F537" i="8" s="1"/>
  <c r="Q537" i="8" s="1"/>
  <c r="C537" i="8"/>
  <c r="B537" i="8"/>
  <c r="I536" i="8"/>
  <c r="E536" i="8"/>
  <c r="D536" i="8"/>
  <c r="F536" i="8" s="1"/>
  <c r="Q536" i="8" s="1"/>
  <c r="C536" i="8"/>
  <c r="B536" i="8"/>
  <c r="I535" i="8"/>
  <c r="E535" i="8"/>
  <c r="D535" i="8"/>
  <c r="F535" i="8" s="1"/>
  <c r="Q535" i="8" s="1"/>
  <c r="C535" i="8"/>
  <c r="B535" i="8"/>
  <c r="I534" i="8"/>
  <c r="E534" i="8"/>
  <c r="D534" i="8"/>
  <c r="F534" i="8" s="1"/>
  <c r="Q534" i="8" s="1"/>
  <c r="C534" i="8"/>
  <c r="B534" i="8"/>
  <c r="I533" i="8"/>
  <c r="E533" i="8"/>
  <c r="D533" i="8"/>
  <c r="F533" i="8" s="1"/>
  <c r="Q533" i="8" s="1"/>
  <c r="C533" i="8"/>
  <c r="B533" i="8"/>
  <c r="I532" i="8"/>
  <c r="E532" i="8"/>
  <c r="D532" i="8"/>
  <c r="F532" i="8" s="1"/>
  <c r="Q532" i="8" s="1"/>
  <c r="C532" i="8"/>
  <c r="B532" i="8"/>
  <c r="I531" i="8"/>
  <c r="E531" i="8"/>
  <c r="D531" i="8"/>
  <c r="F531" i="8" s="1"/>
  <c r="Q531" i="8" s="1"/>
  <c r="C531" i="8"/>
  <c r="B531" i="8"/>
  <c r="I530" i="8"/>
  <c r="E530" i="8"/>
  <c r="D530" i="8"/>
  <c r="F530" i="8" s="1"/>
  <c r="Q530" i="8" s="1"/>
  <c r="C530" i="8"/>
  <c r="B530" i="8"/>
  <c r="I529" i="8"/>
  <c r="E529" i="8"/>
  <c r="D529" i="8"/>
  <c r="F529" i="8" s="1"/>
  <c r="Q529" i="8" s="1"/>
  <c r="C529" i="8"/>
  <c r="B529" i="8"/>
  <c r="I528" i="8"/>
  <c r="E528" i="8"/>
  <c r="D528" i="8"/>
  <c r="F528" i="8" s="1"/>
  <c r="Q528" i="8" s="1"/>
  <c r="C528" i="8"/>
  <c r="B528" i="8"/>
  <c r="I527" i="8"/>
  <c r="E527" i="8"/>
  <c r="D527" i="8"/>
  <c r="F527" i="8" s="1"/>
  <c r="Q527" i="8" s="1"/>
  <c r="C527" i="8"/>
  <c r="B527" i="8"/>
  <c r="I526" i="8"/>
  <c r="E526" i="8"/>
  <c r="D526" i="8"/>
  <c r="F526" i="8" s="1"/>
  <c r="Q526" i="8" s="1"/>
  <c r="C526" i="8"/>
  <c r="B526" i="8"/>
  <c r="I525" i="8"/>
  <c r="E525" i="8"/>
  <c r="D525" i="8"/>
  <c r="F525" i="8" s="1"/>
  <c r="Q525" i="8" s="1"/>
  <c r="C525" i="8"/>
  <c r="B525" i="8"/>
  <c r="I524" i="8"/>
  <c r="E524" i="8"/>
  <c r="D524" i="8"/>
  <c r="F524" i="8" s="1"/>
  <c r="Q524" i="8" s="1"/>
  <c r="C524" i="8"/>
  <c r="B524" i="8"/>
  <c r="I523" i="8"/>
  <c r="E523" i="8"/>
  <c r="D523" i="8"/>
  <c r="F523" i="8" s="1"/>
  <c r="Q523" i="8" s="1"/>
  <c r="C523" i="8"/>
  <c r="B523" i="8"/>
  <c r="I522" i="8"/>
  <c r="E522" i="8"/>
  <c r="D522" i="8"/>
  <c r="F522" i="8" s="1"/>
  <c r="Q522" i="8" s="1"/>
  <c r="C522" i="8"/>
  <c r="B522" i="8"/>
  <c r="I521" i="8"/>
  <c r="E521" i="8"/>
  <c r="D521" i="8"/>
  <c r="F521" i="8" s="1"/>
  <c r="Q521" i="8" s="1"/>
  <c r="C521" i="8"/>
  <c r="B521" i="8"/>
  <c r="I520" i="8"/>
  <c r="E520" i="8"/>
  <c r="D520" i="8"/>
  <c r="F520" i="8" s="1"/>
  <c r="Q520" i="8" s="1"/>
  <c r="C520" i="8"/>
  <c r="B520" i="8"/>
  <c r="I519" i="8"/>
  <c r="E519" i="8"/>
  <c r="D519" i="8"/>
  <c r="F519" i="8" s="1"/>
  <c r="Q519" i="8" s="1"/>
  <c r="C519" i="8"/>
  <c r="B519" i="8"/>
  <c r="I518" i="8"/>
  <c r="E518" i="8"/>
  <c r="D518" i="8"/>
  <c r="F518" i="8" s="1"/>
  <c r="Q518" i="8" s="1"/>
  <c r="C518" i="8"/>
  <c r="B518" i="8"/>
  <c r="I517" i="8"/>
  <c r="E517" i="8"/>
  <c r="D517" i="8"/>
  <c r="F517" i="8" s="1"/>
  <c r="Q517" i="8" s="1"/>
  <c r="C517" i="8"/>
  <c r="B517" i="8"/>
  <c r="I516" i="8"/>
  <c r="E516" i="8"/>
  <c r="D516" i="8"/>
  <c r="F516" i="8" s="1"/>
  <c r="Q516" i="8" s="1"/>
  <c r="C516" i="8"/>
  <c r="B516" i="8"/>
  <c r="I515" i="8"/>
  <c r="E515" i="8"/>
  <c r="D515" i="8"/>
  <c r="F515" i="8" s="1"/>
  <c r="Q515" i="8" s="1"/>
  <c r="C515" i="8"/>
  <c r="B515" i="8"/>
  <c r="I514" i="8"/>
  <c r="E514" i="8"/>
  <c r="D514" i="8"/>
  <c r="F514" i="8" s="1"/>
  <c r="Q514" i="8" s="1"/>
  <c r="C514" i="8"/>
  <c r="B514" i="8"/>
  <c r="I513" i="8"/>
  <c r="E513" i="8"/>
  <c r="D513" i="8"/>
  <c r="F513" i="8" s="1"/>
  <c r="Q513" i="8" s="1"/>
  <c r="C513" i="8"/>
  <c r="B513" i="8"/>
  <c r="I512" i="8"/>
  <c r="E512" i="8"/>
  <c r="D512" i="8"/>
  <c r="F512" i="8" s="1"/>
  <c r="Q512" i="8" s="1"/>
  <c r="C512" i="8"/>
  <c r="B512" i="8"/>
  <c r="I511" i="8"/>
  <c r="E511" i="8"/>
  <c r="D511" i="8"/>
  <c r="F511" i="8" s="1"/>
  <c r="Q511" i="8" s="1"/>
  <c r="C511" i="8"/>
  <c r="B511" i="8"/>
  <c r="I510" i="8"/>
  <c r="E510" i="8"/>
  <c r="D510" i="8"/>
  <c r="F510" i="8" s="1"/>
  <c r="Q510" i="8" s="1"/>
  <c r="C510" i="8"/>
  <c r="B510" i="8"/>
  <c r="I509" i="8"/>
  <c r="E509" i="8"/>
  <c r="D509" i="8"/>
  <c r="F509" i="8" s="1"/>
  <c r="Q509" i="8" s="1"/>
  <c r="C509" i="8"/>
  <c r="B509" i="8"/>
  <c r="I508" i="8"/>
  <c r="E508" i="8"/>
  <c r="D508" i="8"/>
  <c r="F508" i="8" s="1"/>
  <c r="Q508" i="8" s="1"/>
  <c r="C508" i="8"/>
  <c r="B508" i="8"/>
  <c r="I507" i="8"/>
  <c r="E507" i="8"/>
  <c r="D507" i="8"/>
  <c r="F507" i="8" s="1"/>
  <c r="Q507" i="8" s="1"/>
  <c r="C507" i="8"/>
  <c r="B507" i="8"/>
  <c r="I506" i="8"/>
  <c r="E506" i="8"/>
  <c r="D506" i="8"/>
  <c r="F506" i="8" s="1"/>
  <c r="Q506" i="8" s="1"/>
  <c r="C506" i="8"/>
  <c r="B506" i="8"/>
  <c r="I505" i="8"/>
  <c r="E505" i="8"/>
  <c r="D505" i="8"/>
  <c r="F505" i="8" s="1"/>
  <c r="Q505" i="8" s="1"/>
  <c r="C505" i="8"/>
  <c r="B505" i="8"/>
  <c r="I504" i="8"/>
  <c r="E504" i="8"/>
  <c r="D504" i="8"/>
  <c r="F504" i="8" s="1"/>
  <c r="Q504" i="8" s="1"/>
  <c r="C504" i="8"/>
  <c r="B504" i="8"/>
  <c r="I503" i="8"/>
  <c r="E503" i="8"/>
  <c r="D503" i="8"/>
  <c r="F503" i="8" s="1"/>
  <c r="Q503" i="8" s="1"/>
  <c r="C503" i="8"/>
  <c r="B503" i="8"/>
  <c r="I502" i="8"/>
  <c r="E502" i="8"/>
  <c r="D502" i="8"/>
  <c r="F502" i="8" s="1"/>
  <c r="Q502" i="8" s="1"/>
  <c r="C502" i="8"/>
  <c r="B502" i="8"/>
  <c r="I501" i="8"/>
  <c r="E501" i="8"/>
  <c r="D501" i="8"/>
  <c r="F501" i="8" s="1"/>
  <c r="Q501" i="8" s="1"/>
  <c r="C501" i="8"/>
  <c r="B501" i="8"/>
  <c r="I500" i="8"/>
  <c r="E500" i="8"/>
  <c r="D500" i="8"/>
  <c r="F500" i="8" s="1"/>
  <c r="Q500" i="8" s="1"/>
  <c r="C500" i="8"/>
  <c r="B500" i="8"/>
  <c r="I499" i="8"/>
  <c r="E499" i="8"/>
  <c r="D499" i="8"/>
  <c r="F499" i="8" s="1"/>
  <c r="Q499" i="8" s="1"/>
  <c r="C499" i="8"/>
  <c r="B499" i="8"/>
  <c r="I498" i="8"/>
  <c r="E498" i="8"/>
  <c r="D498" i="8"/>
  <c r="F498" i="8" s="1"/>
  <c r="Q498" i="8" s="1"/>
  <c r="C498" i="8"/>
  <c r="B498" i="8"/>
  <c r="I497" i="8"/>
  <c r="E497" i="8"/>
  <c r="D497" i="8"/>
  <c r="F497" i="8" s="1"/>
  <c r="Q497" i="8" s="1"/>
  <c r="C497" i="8"/>
  <c r="B497" i="8"/>
  <c r="I496" i="8"/>
  <c r="E496" i="8"/>
  <c r="D496" i="8"/>
  <c r="F496" i="8" s="1"/>
  <c r="Q496" i="8" s="1"/>
  <c r="C496" i="8"/>
  <c r="B496" i="8"/>
  <c r="I495" i="8"/>
  <c r="E495" i="8"/>
  <c r="D495" i="8"/>
  <c r="F495" i="8" s="1"/>
  <c r="Q495" i="8" s="1"/>
  <c r="C495" i="8"/>
  <c r="B495" i="8"/>
  <c r="I494" i="8"/>
  <c r="E494" i="8"/>
  <c r="D494" i="8"/>
  <c r="F494" i="8" s="1"/>
  <c r="Q494" i="8" s="1"/>
  <c r="C494" i="8"/>
  <c r="B494" i="8"/>
  <c r="I493" i="8"/>
  <c r="E493" i="8"/>
  <c r="D493" i="8"/>
  <c r="F493" i="8" s="1"/>
  <c r="Q493" i="8" s="1"/>
  <c r="C493" i="8"/>
  <c r="B493" i="8"/>
  <c r="I492" i="8"/>
  <c r="E492" i="8"/>
  <c r="D492" i="8"/>
  <c r="F492" i="8" s="1"/>
  <c r="Q492" i="8" s="1"/>
  <c r="C492" i="8"/>
  <c r="B492" i="8"/>
  <c r="I491" i="8"/>
  <c r="E491" i="8"/>
  <c r="D491" i="8"/>
  <c r="F491" i="8" s="1"/>
  <c r="Q491" i="8" s="1"/>
  <c r="C491" i="8"/>
  <c r="B491" i="8"/>
  <c r="I490" i="8"/>
  <c r="E490" i="8"/>
  <c r="D490" i="8"/>
  <c r="F490" i="8" s="1"/>
  <c r="Q490" i="8" s="1"/>
  <c r="C490" i="8"/>
  <c r="B490" i="8"/>
  <c r="I489" i="8"/>
  <c r="E489" i="8"/>
  <c r="D489" i="8"/>
  <c r="F489" i="8" s="1"/>
  <c r="Q489" i="8" s="1"/>
  <c r="C489" i="8"/>
  <c r="B489" i="8"/>
  <c r="I488" i="8"/>
  <c r="E488" i="8"/>
  <c r="D488" i="8"/>
  <c r="F488" i="8" s="1"/>
  <c r="Q488" i="8" s="1"/>
  <c r="C488" i="8"/>
  <c r="B488" i="8"/>
  <c r="I487" i="8"/>
  <c r="E487" i="8"/>
  <c r="D487" i="8"/>
  <c r="F487" i="8" s="1"/>
  <c r="Q487" i="8" s="1"/>
  <c r="C487" i="8"/>
  <c r="B487" i="8"/>
  <c r="I486" i="8"/>
  <c r="E486" i="8"/>
  <c r="D486" i="8"/>
  <c r="F486" i="8" s="1"/>
  <c r="Q486" i="8" s="1"/>
  <c r="C486" i="8"/>
  <c r="B486" i="8"/>
  <c r="I485" i="8"/>
  <c r="E485" i="8"/>
  <c r="D485" i="8"/>
  <c r="F485" i="8" s="1"/>
  <c r="Q485" i="8" s="1"/>
  <c r="C485" i="8"/>
  <c r="B485" i="8"/>
  <c r="I484" i="8"/>
  <c r="E484" i="8"/>
  <c r="D484" i="8"/>
  <c r="F484" i="8" s="1"/>
  <c r="Q484" i="8" s="1"/>
  <c r="C484" i="8"/>
  <c r="B484" i="8"/>
  <c r="I483" i="8"/>
  <c r="E483" i="8"/>
  <c r="D483" i="8"/>
  <c r="F483" i="8" s="1"/>
  <c r="Q483" i="8" s="1"/>
  <c r="C483" i="8"/>
  <c r="B483" i="8"/>
  <c r="I482" i="8"/>
  <c r="E482" i="8"/>
  <c r="D482" i="8"/>
  <c r="F482" i="8" s="1"/>
  <c r="Q482" i="8" s="1"/>
  <c r="C482" i="8"/>
  <c r="B482" i="8"/>
  <c r="I481" i="8"/>
  <c r="E481" i="8"/>
  <c r="D481" i="8"/>
  <c r="F481" i="8" s="1"/>
  <c r="Q481" i="8" s="1"/>
  <c r="C481" i="8"/>
  <c r="B481" i="8"/>
  <c r="I480" i="8"/>
  <c r="E480" i="8"/>
  <c r="D480" i="8"/>
  <c r="F480" i="8" s="1"/>
  <c r="Q480" i="8" s="1"/>
  <c r="C480" i="8"/>
  <c r="B480" i="8"/>
  <c r="I479" i="8"/>
  <c r="E479" i="8"/>
  <c r="D479" i="8"/>
  <c r="F479" i="8" s="1"/>
  <c r="Q479" i="8" s="1"/>
  <c r="C479" i="8"/>
  <c r="B479" i="8"/>
  <c r="I478" i="8"/>
  <c r="E478" i="8"/>
  <c r="D478" i="8"/>
  <c r="F478" i="8" s="1"/>
  <c r="Q478" i="8" s="1"/>
  <c r="C478" i="8"/>
  <c r="B478" i="8"/>
  <c r="I477" i="8"/>
  <c r="E477" i="8"/>
  <c r="D477" i="8"/>
  <c r="F477" i="8" s="1"/>
  <c r="Q477" i="8" s="1"/>
  <c r="C477" i="8"/>
  <c r="B477" i="8"/>
  <c r="I476" i="8"/>
  <c r="E476" i="8"/>
  <c r="D476" i="8"/>
  <c r="F476" i="8" s="1"/>
  <c r="Q476" i="8" s="1"/>
  <c r="C476" i="8"/>
  <c r="B476" i="8"/>
  <c r="I475" i="8"/>
  <c r="E475" i="8"/>
  <c r="D475" i="8"/>
  <c r="F475" i="8" s="1"/>
  <c r="Q475" i="8" s="1"/>
  <c r="C475" i="8"/>
  <c r="B475" i="8"/>
  <c r="I474" i="8"/>
  <c r="E474" i="8"/>
  <c r="D474" i="8"/>
  <c r="F474" i="8" s="1"/>
  <c r="Q474" i="8" s="1"/>
  <c r="C474" i="8"/>
  <c r="B474" i="8"/>
  <c r="I473" i="8"/>
  <c r="E473" i="8"/>
  <c r="D473" i="8"/>
  <c r="F473" i="8" s="1"/>
  <c r="Q473" i="8" s="1"/>
  <c r="C473" i="8"/>
  <c r="B473" i="8"/>
  <c r="I472" i="8"/>
  <c r="E472" i="8"/>
  <c r="D472" i="8"/>
  <c r="F472" i="8" s="1"/>
  <c r="Q472" i="8" s="1"/>
  <c r="C472" i="8"/>
  <c r="B472" i="8"/>
  <c r="I471" i="8"/>
  <c r="E471" i="8"/>
  <c r="D471" i="8"/>
  <c r="F471" i="8" s="1"/>
  <c r="Q471" i="8" s="1"/>
  <c r="C471" i="8"/>
  <c r="B471" i="8"/>
  <c r="I470" i="8"/>
  <c r="E470" i="8"/>
  <c r="D470" i="8"/>
  <c r="F470" i="8" s="1"/>
  <c r="Q470" i="8" s="1"/>
  <c r="C470" i="8"/>
  <c r="B470" i="8"/>
  <c r="I469" i="8"/>
  <c r="E469" i="8"/>
  <c r="D469" i="8"/>
  <c r="F469" i="8" s="1"/>
  <c r="Q469" i="8" s="1"/>
  <c r="C469" i="8"/>
  <c r="B469" i="8"/>
  <c r="I468" i="8"/>
  <c r="E468" i="8"/>
  <c r="D468" i="8"/>
  <c r="F468" i="8" s="1"/>
  <c r="Q468" i="8" s="1"/>
  <c r="C468" i="8"/>
  <c r="B468" i="8"/>
  <c r="I467" i="8"/>
  <c r="E467" i="8"/>
  <c r="D467" i="8"/>
  <c r="F467" i="8" s="1"/>
  <c r="Q467" i="8" s="1"/>
  <c r="C467" i="8"/>
  <c r="B467" i="8"/>
  <c r="I466" i="8"/>
  <c r="E466" i="8"/>
  <c r="D466" i="8"/>
  <c r="F466" i="8" s="1"/>
  <c r="Q466" i="8" s="1"/>
  <c r="C466" i="8"/>
  <c r="B466" i="8"/>
  <c r="I465" i="8"/>
  <c r="E465" i="8"/>
  <c r="D465" i="8"/>
  <c r="F465" i="8" s="1"/>
  <c r="Q465" i="8" s="1"/>
  <c r="C465" i="8"/>
  <c r="B465" i="8"/>
  <c r="I464" i="8"/>
  <c r="E464" i="8"/>
  <c r="D464" i="8"/>
  <c r="F464" i="8" s="1"/>
  <c r="Q464" i="8" s="1"/>
  <c r="C464" i="8"/>
  <c r="B464" i="8"/>
  <c r="I463" i="8"/>
  <c r="E463" i="8"/>
  <c r="D463" i="8"/>
  <c r="F463" i="8" s="1"/>
  <c r="Q463" i="8" s="1"/>
  <c r="C463" i="8"/>
  <c r="B463" i="8"/>
  <c r="I462" i="8"/>
  <c r="E462" i="8"/>
  <c r="D462" i="8"/>
  <c r="F462" i="8" s="1"/>
  <c r="Q462" i="8" s="1"/>
  <c r="C462" i="8"/>
  <c r="B462" i="8"/>
  <c r="I461" i="8"/>
  <c r="E461" i="8"/>
  <c r="D461" i="8"/>
  <c r="F461" i="8" s="1"/>
  <c r="Q461" i="8" s="1"/>
  <c r="C461" i="8"/>
  <c r="B461" i="8"/>
  <c r="I460" i="8"/>
  <c r="E460" i="8"/>
  <c r="D460" i="8"/>
  <c r="F460" i="8" s="1"/>
  <c r="Q460" i="8" s="1"/>
  <c r="C460" i="8"/>
  <c r="B460" i="8"/>
  <c r="I459" i="8"/>
  <c r="E459" i="8"/>
  <c r="D459" i="8"/>
  <c r="F459" i="8" s="1"/>
  <c r="Q459" i="8" s="1"/>
  <c r="C459" i="8"/>
  <c r="B459" i="8"/>
  <c r="I458" i="8"/>
  <c r="E458" i="8"/>
  <c r="D458" i="8"/>
  <c r="F458" i="8" s="1"/>
  <c r="Q458" i="8" s="1"/>
  <c r="C458" i="8"/>
  <c r="B458" i="8"/>
  <c r="I457" i="8"/>
  <c r="E457" i="8"/>
  <c r="D457" i="8"/>
  <c r="F457" i="8" s="1"/>
  <c r="Q457" i="8" s="1"/>
  <c r="C457" i="8"/>
  <c r="B457" i="8"/>
  <c r="I456" i="8"/>
  <c r="E456" i="8"/>
  <c r="D456" i="8"/>
  <c r="F456" i="8" s="1"/>
  <c r="Q456" i="8" s="1"/>
  <c r="C456" i="8"/>
  <c r="B456" i="8"/>
  <c r="I455" i="8"/>
  <c r="E455" i="8"/>
  <c r="D455" i="8"/>
  <c r="F455" i="8" s="1"/>
  <c r="Q455" i="8" s="1"/>
  <c r="C455" i="8"/>
  <c r="B455" i="8"/>
  <c r="I454" i="8"/>
  <c r="E454" i="8"/>
  <c r="D454" i="8"/>
  <c r="F454" i="8" s="1"/>
  <c r="Q454" i="8" s="1"/>
  <c r="C454" i="8"/>
  <c r="B454" i="8"/>
  <c r="I453" i="8"/>
  <c r="E453" i="8"/>
  <c r="D453" i="8"/>
  <c r="F453" i="8" s="1"/>
  <c r="Q453" i="8" s="1"/>
  <c r="C453" i="8"/>
  <c r="B453" i="8"/>
  <c r="I452" i="8"/>
  <c r="E452" i="8"/>
  <c r="D452" i="8"/>
  <c r="F452" i="8" s="1"/>
  <c r="Q452" i="8" s="1"/>
  <c r="C452" i="8"/>
  <c r="B452" i="8"/>
  <c r="I451" i="8"/>
  <c r="E451" i="8"/>
  <c r="D451" i="8"/>
  <c r="F451" i="8" s="1"/>
  <c r="Q451" i="8" s="1"/>
  <c r="C451" i="8"/>
  <c r="B451" i="8"/>
  <c r="I450" i="8"/>
  <c r="E450" i="8"/>
  <c r="D450" i="8"/>
  <c r="F450" i="8" s="1"/>
  <c r="Q450" i="8" s="1"/>
  <c r="C450" i="8"/>
  <c r="B450" i="8"/>
  <c r="I449" i="8"/>
  <c r="E449" i="8"/>
  <c r="D449" i="8"/>
  <c r="F449" i="8" s="1"/>
  <c r="Q449" i="8" s="1"/>
  <c r="C449" i="8"/>
  <c r="B449" i="8"/>
  <c r="I448" i="8"/>
  <c r="E448" i="8"/>
  <c r="D448" i="8"/>
  <c r="F448" i="8" s="1"/>
  <c r="Q448" i="8" s="1"/>
  <c r="C448" i="8"/>
  <c r="B448" i="8"/>
  <c r="I447" i="8"/>
  <c r="E447" i="8"/>
  <c r="D447" i="8"/>
  <c r="F447" i="8" s="1"/>
  <c r="Q447" i="8" s="1"/>
  <c r="C447" i="8"/>
  <c r="B447" i="8"/>
  <c r="I446" i="8"/>
  <c r="E446" i="8"/>
  <c r="D446" i="8"/>
  <c r="F446" i="8" s="1"/>
  <c r="Q446" i="8" s="1"/>
  <c r="C446" i="8"/>
  <c r="B446" i="8"/>
  <c r="I445" i="8"/>
  <c r="E445" i="8"/>
  <c r="D445" i="8"/>
  <c r="F445" i="8" s="1"/>
  <c r="Q445" i="8" s="1"/>
  <c r="C445" i="8"/>
  <c r="B445" i="8"/>
  <c r="I444" i="8"/>
  <c r="E444" i="8"/>
  <c r="D444" i="8"/>
  <c r="F444" i="8" s="1"/>
  <c r="Q444" i="8" s="1"/>
  <c r="C444" i="8"/>
  <c r="B444" i="8"/>
  <c r="I443" i="8"/>
  <c r="E443" i="8"/>
  <c r="D443" i="8"/>
  <c r="F443" i="8" s="1"/>
  <c r="Q443" i="8" s="1"/>
  <c r="C443" i="8"/>
  <c r="B443" i="8"/>
  <c r="I442" i="8"/>
  <c r="E442" i="8"/>
  <c r="D442" i="8"/>
  <c r="F442" i="8" s="1"/>
  <c r="Q442" i="8" s="1"/>
  <c r="C442" i="8"/>
  <c r="B442" i="8"/>
  <c r="I441" i="8"/>
  <c r="E441" i="8"/>
  <c r="D441" i="8"/>
  <c r="F441" i="8" s="1"/>
  <c r="Q441" i="8" s="1"/>
  <c r="C441" i="8"/>
  <c r="B441" i="8"/>
  <c r="I440" i="8"/>
  <c r="E440" i="8"/>
  <c r="D440" i="8"/>
  <c r="F440" i="8" s="1"/>
  <c r="Q440" i="8" s="1"/>
  <c r="C440" i="8"/>
  <c r="B440" i="8"/>
  <c r="I439" i="8"/>
  <c r="E439" i="8"/>
  <c r="D439" i="8"/>
  <c r="F439" i="8" s="1"/>
  <c r="Q439" i="8" s="1"/>
  <c r="C439" i="8"/>
  <c r="B439" i="8"/>
  <c r="I438" i="8"/>
  <c r="E438" i="8"/>
  <c r="D438" i="8"/>
  <c r="F438" i="8" s="1"/>
  <c r="Q438" i="8" s="1"/>
  <c r="C438" i="8"/>
  <c r="B438" i="8"/>
  <c r="I437" i="8"/>
  <c r="E437" i="8"/>
  <c r="D437" i="8"/>
  <c r="F437" i="8" s="1"/>
  <c r="Q437" i="8" s="1"/>
  <c r="C437" i="8"/>
  <c r="B437" i="8"/>
  <c r="I436" i="8"/>
  <c r="E436" i="8"/>
  <c r="D436" i="8"/>
  <c r="F436" i="8" s="1"/>
  <c r="Q436" i="8" s="1"/>
  <c r="C436" i="8"/>
  <c r="B436" i="8"/>
  <c r="I435" i="8"/>
  <c r="E435" i="8"/>
  <c r="D435" i="8"/>
  <c r="F435" i="8" s="1"/>
  <c r="Q435" i="8" s="1"/>
  <c r="C435" i="8"/>
  <c r="B435" i="8"/>
  <c r="I434" i="8"/>
  <c r="E434" i="8"/>
  <c r="D434" i="8"/>
  <c r="F434" i="8" s="1"/>
  <c r="Q434" i="8" s="1"/>
  <c r="C434" i="8"/>
  <c r="B434" i="8"/>
  <c r="I433" i="8"/>
  <c r="E433" i="8"/>
  <c r="D433" i="8"/>
  <c r="F433" i="8" s="1"/>
  <c r="Q433" i="8" s="1"/>
  <c r="C433" i="8"/>
  <c r="B433" i="8"/>
  <c r="I432" i="8"/>
  <c r="E432" i="8"/>
  <c r="D432" i="8"/>
  <c r="F432" i="8" s="1"/>
  <c r="Q432" i="8" s="1"/>
  <c r="C432" i="8"/>
  <c r="B432" i="8"/>
  <c r="I431" i="8"/>
  <c r="E431" i="8"/>
  <c r="D431" i="8"/>
  <c r="F431" i="8" s="1"/>
  <c r="Q431" i="8" s="1"/>
  <c r="C431" i="8"/>
  <c r="B431" i="8"/>
  <c r="I430" i="8"/>
  <c r="E430" i="8"/>
  <c r="D430" i="8"/>
  <c r="F430" i="8" s="1"/>
  <c r="Q430" i="8" s="1"/>
  <c r="C430" i="8"/>
  <c r="B430" i="8"/>
  <c r="I429" i="8"/>
  <c r="E429" i="8"/>
  <c r="D429" i="8"/>
  <c r="F429" i="8" s="1"/>
  <c r="Q429" i="8" s="1"/>
  <c r="C429" i="8"/>
  <c r="B429" i="8"/>
  <c r="I428" i="8"/>
  <c r="E428" i="8"/>
  <c r="D428" i="8"/>
  <c r="F428" i="8" s="1"/>
  <c r="Q428" i="8" s="1"/>
  <c r="C428" i="8"/>
  <c r="B428" i="8"/>
  <c r="I427" i="8"/>
  <c r="E427" i="8"/>
  <c r="D427" i="8"/>
  <c r="F427" i="8" s="1"/>
  <c r="Q427" i="8" s="1"/>
  <c r="C427" i="8"/>
  <c r="B427" i="8"/>
  <c r="I426" i="8"/>
  <c r="E426" i="8"/>
  <c r="D426" i="8"/>
  <c r="F426" i="8" s="1"/>
  <c r="Q426" i="8" s="1"/>
  <c r="C426" i="8"/>
  <c r="B426" i="8"/>
  <c r="I425" i="8"/>
  <c r="E425" i="8"/>
  <c r="D425" i="8"/>
  <c r="F425" i="8" s="1"/>
  <c r="Q425" i="8" s="1"/>
  <c r="C425" i="8"/>
  <c r="B425" i="8"/>
  <c r="I424" i="8"/>
  <c r="E424" i="8"/>
  <c r="D424" i="8"/>
  <c r="F424" i="8" s="1"/>
  <c r="Q424" i="8" s="1"/>
  <c r="C424" i="8"/>
  <c r="B424" i="8"/>
  <c r="I423" i="8"/>
  <c r="E423" i="8"/>
  <c r="D423" i="8"/>
  <c r="F423" i="8" s="1"/>
  <c r="Q423" i="8" s="1"/>
  <c r="C423" i="8"/>
  <c r="B423" i="8"/>
  <c r="I422" i="8"/>
  <c r="E422" i="8"/>
  <c r="D422" i="8"/>
  <c r="F422" i="8" s="1"/>
  <c r="Q422" i="8" s="1"/>
  <c r="C422" i="8"/>
  <c r="B422" i="8"/>
  <c r="I421" i="8"/>
  <c r="E421" i="8"/>
  <c r="D421" i="8"/>
  <c r="F421" i="8" s="1"/>
  <c r="Q421" i="8" s="1"/>
  <c r="C421" i="8"/>
  <c r="B421" i="8"/>
  <c r="I420" i="8"/>
  <c r="E420" i="8"/>
  <c r="D420" i="8"/>
  <c r="F420" i="8" s="1"/>
  <c r="Q420" i="8" s="1"/>
  <c r="C420" i="8"/>
  <c r="B420" i="8"/>
  <c r="I419" i="8"/>
  <c r="E419" i="8"/>
  <c r="D419" i="8"/>
  <c r="F419" i="8" s="1"/>
  <c r="Q419" i="8" s="1"/>
  <c r="C419" i="8"/>
  <c r="B419" i="8"/>
  <c r="I418" i="8"/>
  <c r="E418" i="8"/>
  <c r="D418" i="8"/>
  <c r="F418" i="8" s="1"/>
  <c r="Q418" i="8" s="1"/>
  <c r="C418" i="8"/>
  <c r="B418" i="8"/>
  <c r="I417" i="8"/>
  <c r="E417" i="8"/>
  <c r="D417" i="8"/>
  <c r="F417" i="8" s="1"/>
  <c r="Q417" i="8" s="1"/>
  <c r="C417" i="8"/>
  <c r="B417" i="8"/>
  <c r="I416" i="8"/>
  <c r="E416" i="8"/>
  <c r="D416" i="8"/>
  <c r="F416" i="8" s="1"/>
  <c r="Q416" i="8" s="1"/>
  <c r="C416" i="8"/>
  <c r="B416" i="8"/>
  <c r="I415" i="8"/>
  <c r="E415" i="8"/>
  <c r="D415" i="8"/>
  <c r="F415" i="8" s="1"/>
  <c r="Q415" i="8" s="1"/>
  <c r="C415" i="8"/>
  <c r="B415" i="8"/>
  <c r="I414" i="8"/>
  <c r="E414" i="8"/>
  <c r="D414" i="8"/>
  <c r="F414" i="8" s="1"/>
  <c r="Q414" i="8" s="1"/>
  <c r="C414" i="8"/>
  <c r="B414" i="8"/>
  <c r="I413" i="8"/>
  <c r="E413" i="8"/>
  <c r="D413" i="8"/>
  <c r="F413" i="8" s="1"/>
  <c r="Q413" i="8" s="1"/>
  <c r="C413" i="8"/>
  <c r="B413" i="8"/>
  <c r="I412" i="8"/>
  <c r="E412" i="8"/>
  <c r="D412" i="8"/>
  <c r="F412" i="8" s="1"/>
  <c r="Q412" i="8" s="1"/>
  <c r="C412" i="8"/>
  <c r="B412" i="8"/>
  <c r="I411" i="8"/>
  <c r="E411" i="8"/>
  <c r="D411" i="8"/>
  <c r="F411" i="8" s="1"/>
  <c r="Q411" i="8" s="1"/>
  <c r="C411" i="8"/>
  <c r="B411" i="8"/>
  <c r="I410" i="8"/>
  <c r="E410" i="8"/>
  <c r="D410" i="8"/>
  <c r="F410" i="8" s="1"/>
  <c r="Q410" i="8" s="1"/>
  <c r="C410" i="8"/>
  <c r="B410" i="8"/>
  <c r="I409" i="8"/>
  <c r="E409" i="8"/>
  <c r="D409" i="8"/>
  <c r="F409" i="8" s="1"/>
  <c r="Q409" i="8" s="1"/>
  <c r="C409" i="8"/>
  <c r="B409" i="8"/>
  <c r="I408" i="8"/>
  <c r="E408" i="8"/>
  <c r="D408" i="8"/>
  <c r="F408" i="8" s="1"/>
  <c r="Q408" i="8" s="1"/>
  <c r="C408" i="8"/>
  <c r="B408" i="8"/>
  <c r="I407" i="8"/>
  <c r="E407" i="8"/>
  <c r="D407" i="8"/>
  <c r="F407" i="8" s="1"/>
  <c r="Q407" i="8" s="1"/>
  <c r="C407" i="8"/>
  <c r="B407" i="8"/>
  <c r="I406" i="8"/>
  <c r="E406" i="8"/>
  <c r="D406" i="8"/>
  <c r="F406" i="8" s="1"/>
  <c r="Q406" i="8" s="1"/>
  <c r="C406" i="8"/>
  <c r="B406" i="8"/>
  <c r="I405" i="8"/>
  <c r="E405" i="8"/>
  <c r="D405" i="8"/>
  <c r="F405" i="8" s="1"/>
  <c r="Q405" i="8" s="1"/>
  <c r="C405" i="8"/>
  <c r="B405" i="8"/>
  <c r="I404" i="8"/>
  <c r="E404" i="8"/>
  <c r="D404" i="8"/>
  <c r="F404" i="8" s="1"/>
  <c r="Q404" i="8" s="1"/>
  <c r="C404" i="8"/>
  <c r="B404" i="8"/>
  <c r="I403" i="8"/>
  <c r="E403" i="8"/>
  <c r="D403" i="8"/>
  <c r="F403" i="8" s="1"/>
  <c r="Q403" i="8" s="1"/>
  <c r="C403" i="8"/>
  <c r="B403" i="8"/>
  <c r="I402" i="8"/>
  <c r="E402" i="8"/>
  <c r="D402" i="8"/>
  <c r="F402" i="8" s="1"/>
  <c r="Q402" i="8" s="1"/>
  <c r="C402" i="8"/>
  <c r="B402" i="8"/>
  <c r="I401" i="8"/>
  <c r="E401" i="8"/>
  <c r="D401" i="8"/>
  <c r="F401" i="8" s="1"/>
  <c r="Q401" i="8" s="1"/>
  <c r="C401" i="8"/>
  <c r="B401" i="8"/>
  <c r="I400" i="8"/>
  <c r="E400" i="8"/>
  <c r="D400" i="8"/>
  <c r="F400" i="8" s="1"/>
  <c r="Q400" i="8" s="1"/>
  <c r="C400" i="8"/>
  <c r="B400" i="8"/>
  <c r="I399" i="8"/>
  <c r="E399" i="8"/>
  <c r="D399" i="8"/>
  <c r="F399" i="8" s="1"/>
  <c r="Q399" i="8" s="1"/>
  <c r="C399" i="8"/>
  <c r="B399" i="8"/>
  <c r="I398" i="8"/>
  <c r="E398" i="8"/>
  <c r="D398" i="8"/>
  <c r="F398" i="8" s="1"/>
  <c r="Q398" i="8" s="1"/>
  <c r="C398" i="8"/>
  <c r="B398" i="8"/>
  <c r="I397" i="8"/>
  <c r="E397" i="8"/>
  <c r="D397" i="8"/>
  <c r="F397" i="8" s="1"/>
  <c r="Q397" i="8" s="1"/>
  <c r="C397" i="8"/>
  <c r="B397" i="8"/>
  <c r="I396" i="8"/>
  <c r="E396" i="8"/>
  <c r="D396" i="8"/>
  <c r="F396" i="8" s="1"/>
  <c r="Q396" i="8" s="1"/>
  <c r="C396" i="8"/>
  <c r="B396" i="8"/>
  <c r="I395" i="8"/>
  <c r="E395" i="8"/>
  <c r="D395" i="8"/>
  <c r="F395" i="8" s="1"/>
  <c r="Q395" i="8" s="1"/>
  <c r="C395" i="8"/>
  <c r="B395" i="8"/>
  <c r="I394" i="8"/>
  <c r="E394" i="8"/>
  <c r="D394" i="8"/>
  <c r="F394" i="8" s="1"/>
  <c r="Q394" i="8" s="1"/>
  <c r="C394" i="8"/>
  <c r="B394" i="8"/>
  <c r="I393" i="8"/>
  <c r="E393" i="8"/>
  <c r="D393" i="8"/>
  <c r="F393" i="8" s="1"/>
  <c r="Q393" i="8" s="1"/>
  <c r="C393" i="8"/>
  <c r="B393" i="8"/>
  <c r="I392" i="8"/>
  <c r="E392" i="8"/>
  <c r="D392" i="8"/>
  <c r="F392" i="8" s="1"/>
  <c r="Q392" i="8" s="1"/>
  <c r="C392" i="8"/>
  <c r="B392" i="8"/>
  <c r="I391" i="8"/>
  <c r="E391" i="8"/>
  <c r="D391" i="8"/>
  <c r="F391" i="8" s="1"/>
  <c r="Q391" i="8" s="1"/>
  <c r="C391" i="8"/>
  <c r="B391" i="8"/>
  <c r="I390" i="8"/>
  <c r="E390" i="8"/>
  <c r="D390" i="8"/>
  <c r="F390" i="8" s="1"/>
  <c r="Q390" i="8" s="1"/>
  <c r="C390" i="8"/>
  <c r="B390" i="8"/>
  <c r="I389" i="8"/>
  <c r="E389" i="8"/>
  <c r="D389" i="8"/>
  <c r="F389" i="8" s="1"/>
  <c r="Q389" i="8" s="1"/>
  <c r="C389" i="8"/>
  <c r="B389" i="8"/>
  <c r="I388" i="8"/>
  <c r="E388" i="8"/>
  <c r="D388" i="8"/>
  <c r="F388" i="8" s="1"/>
  <c r="Q388" i="8" s="1"/>
  <c r="C388" i="8"/>
  <c r="B388" i="8"/>
  <c r="I387" i="8"/>
  <c r="E387" i="8"/>
  <c r="D387" i="8"/>
  <c r="F387" i="8" s="1"/>
  <c r="Q387" i="8" s="1"/>
  <c r="C387" i="8"/>
  <c r="B387" i="8"/>
  <c r="I386" i="8"/>
  <c r="E386" i="8"/>
  <c r="D386" i="8"/>
  <c r="F386" i="8" s="1"/>
  <c r="Q386" i="8" s="1"/>
  <c r="C386" i="8"/>
  <c r="B386" i="8"/>
  <c r="I385" i="8"/>
  <c r="E385" i="8"/>
  <c r="D385" i="8"/>
  <c r="F385" i="8" s="1"/>
  <c r="Q385" i="8" s="1"/>
  <c r="C385" i="8"/>
  <c r="B385" i="8"/>
  <c r="I384" i="8"/>
  <c r="E384" i="8"/>
  <c r="D384" i="8"/>
  <c r="F384" i="8" s="1"/>
  <c r="Q384" i="8" s="1"/>
  <c r="C384" i="8"/>
  <c r="B384" i="8"/>
  <c r="I383" i="8"/>
  <c r="E383" i="8"/>
  <c r="D383" i="8"/>
  <c r="F383" i="8" s="1"/>
  <c r="Q383" i="8" s="1"/>
  <c r="C383" i="8"/>
  <c r="B383" i="8"/>
  <c r="I382" i="8"/>
  <c r="E382" i="8"/>
  <c r="D382" i="8"/>
  <c r="F382" i="8" s="1"/>
  <c r="Q382" i="8" s="1"/>
  <c r="C382" i="8"/>
  <c r="B382" i="8"/>
  <c r="I381" i="8"/>
  <c r="E381" i="8"/>
  <c r="D381" i="8"/>
  <c r="F381" i="8" s="1"/>
  <c r="Q381" i="8" s="1"/>
  <c r="C381" i="8"/>
  <c r="B381" i="8"/>
  <c r="I380" i="8"/>
  <c r="E380" i="8"/>
  <c r="D380" i="8"/>
  <c r="F380" i="8" s="1"/>
  <c r="Q380" i="8" s="1"/>
  <c r="C380" i="8"/>
  <c r="B380" i="8"/>
  <c r="I379" i="8"/>
  <c r="E379" i="8"/>
  <c r="D379" i="8"/>
  <c r="F379" i="8" s="1"/>
  <c r="Q379" i="8" s="1"/>
  <c r="C379" i="8"/>
  <c r="B379" i="8"/>
  <c r="I378" i="8"/>
  <c r="E378" i="8"/>
  <c r="D378" i="8"/>
  <c r="F378" i="8" s="1"/>
  <c r="Q378" i="8" s="1"/>
  <c r="C378" i="8"/>
  <c r="B378" i="8"/>
  <c r="I377" i="8"/>
  <c r="E377" i="8"/>
  <c r="D377" i="8"/>
  <c r="F377" i="8" s="1"/>
  <c r="Q377" i="8" s="1"/>
  <c r="C377" i="8"/>
  <c r="B377" i="8"/>
  <c r="I376" i="8"/>
  <c r="E376" i="8"/>
  <c r="D376" i="8"/>
  <c r="F376" i="8" s="1"/>
  <c r="Q376" i="8" s="1"/>
  <c r="C376" i="8"/>
  <c r="B376" i="8"/>
  <c r="I375" i="8"/>
  <c r="E375" i="8"/>
  <c r="D375" i="8"/>
  <c r="F375" i="8" s="1"/>
  <c r="Q375" i="8" s="1"/>
  <c r="C375" i="8"/>
  <c r="B375" i="8"/>
  <c r="I374" i="8"/>
  <c r="E374" i="8"/>
  <c r="D374" i="8"/>
  <c r="F374" i="8" s="1"/>
  <c r="Q374" i="8" s="1"/>
  <c r="C374" i="8"/>
  <c r="B374" i="8"/>
  <c r="I373" i="8"/>
  <c r="E373" i="8"/>
  <c r="D373" i="8"/>
  <c r="F373" i="8" s="1"/>
  <c r="Q373" i="8" s="1"/>
  <c r="C373" i="8"/>
  <c r="B373" i="8"/>
  <c r="I372" i="8"/>
  <c r="E372" i="8"/>
  <c r="D372" i="8"/>
  <c r="F372" i="8" s="1"/>
  <c r="Q372" i="8" s="1"/>
  <c r="C372" i="8"/>
  <c r="B372" i="8"/>
  <c r="I371" i="8"/>
  <c r="E371" i="8"/>
  <c r="D371" i="8"/>
  <c r="F371" i="8" s="1"/>
  <c r="Q371" i="8" s="1"/>
  <c r="C371" i="8"/>
  <c r="B371" i="8"/>
  <c r="I370" i="8"/>
  <c r="E370" i="8"/>
  <c r="D370" i="8"/>
  <c r="F370" i="8" s="1"/>
  <c r="Q370" i="8" s="1"/>
  <c r="C370" i="8"/>
  <c r="B370" i="8"/>
  <c r="I369" i="8"/>
  <c r="E369" i="8"/>
  <c r="D369" i="8"/>
  <c r="F369" i="8" s="1"/>
  <c r="Q369" i="8" s="1"/>
  <c r="C369" i="8"/>
  <c r="B369" i="8"/>
  <c r="I368" i="8"/>
  <c r="E368" i="8"/>
  <c r="D368" i="8"/>
  <c r="F368" i="8" s="1"/>
  <c r="Q368" i="8" s="1"/>
  <c r="C368" i="8"/>
  <c r="B368" i="8"/>
  <c r="I367" i="8"/>
  <c r="E367" i="8"/>
  <c r="D367" i="8"/>
  <c r="F367" i="8" s="1"/>
  <c r="Q367" i="8" s="1"/>
  <c r="C367" i="8"/>
  <c r="B367" i="8"/>
  <c r="I366" i="8"/>
  <c r="E366" i="8"/>
  <c r="D366" i="8"/>
  <c r="F366" i="8" s="1"/>
  <c r="Q366" i="8" s="1"/>
  <c r="C366" i="8"/>
  <c r="B366" i="8"/>
  <c r="I365" i="8"/>
  <c r="E365" i="8"/>
  <c r="D365" i="8"/>
  <c r="F365" i="8" s="1"/>
  <c r="Q365" i="8" s="1"/>
  <c r="C365" i="8"/>
  <c r="B365" i="8"/>
  <c r="I364" i="8"/>
  <c r="E364" i="8"/>
  <c r="D364" i="8"/>
  <c r="F364" i="8" s="1"/>
  <c r="Q364" i="8" s="1"/>
  <c r="C364" i="8"/>
  <c r="B364" i="8"/>
  <c r="I363" i="8"/>
  <c r="E363" i="8"/>
  <c r="D363" i="8"/>
  <c r="F363" i="8" s="1"/>
  <c r="Q363" i="8" s="1"/>
  <c r="C363" i="8"/>
  <c r="B363" i="8"/>
  <c r="I362" i="8"/>
  <c r="E362" i="8"/>
  <c r="D362" i="8"/>
  <c r="F362" i="8" s="1"/>
  <c r="Q362" i="8" s="1"/>
  <c r="C362" i="8"/>
  <c r="B362" i="8"/>
  <c r="I361" i="8"/>
  <c r="E361" i="8"/>
  <c r="D361" i="8"/>
  <c r="F361" i="8" s="1"/>
  <c r="Q361" i="8" s="1"/>
  <c r="C361" i="8"/>
  <c r="B361" i="8"/>
  <c r="I360" i="8"/>
  <c r="E360" i="8"/>
  <c r="D360" i="8"/>
  <c r="F360" i="8" s="1"/>
  <c r="Q360" i="8" s="1"/>
  <c r="C360" i="8"/>
  <c r="B360" i="8"/>
  <c r="I359" i="8"/>
  <c r="E359" i="8"/>
  <c r="D359" i="8"/>
  <c r="F359" i="8" s="1"/>
  <c r="Q359" i="8" s="1"/>
  <c r="C359" i="8"/>
  <c r="B359" i="8"/>
  <c r="I358" i="8"/>
  <c r="E358" i="8"/>
  <c r="D358" i="8"/>
  <c r="F358" i="8" s="1"/>
  <c r="Q358" i="8" s="1"/>
  <c r="C358" i="8"/>
  <c r="B358" i="8"/>
  <c r="I357" i="8"/>
  <c r="E357" i="8"/>
  <c r="D357" i="8"/>
  <c r="F357" i="8" s="1"/>
  <c r="Q357" i="8" s="1"/>
  <c r="C357" i="8"/>
  <c r="B357" i="8"/>
  <c r="I356" i="8"/>
  <c r="E356" i="8"/>
  <c r="D356" i="8"/>
  <c r="F356" i="8" s="1"/>
  <c r="Q356" i="8" s="1"/>
  <c r="C356" i="8"/>
  <c r="B356" i="8"/>
  <c r="I355" i="8"/>
  <c r="E355" i="8"/>
  <c r="D355" i="8"/>
  <c r="F355" i="8" s="1"/>
  <c r="Q355" i="8" s="1"/>
  <c r="C355" i="8"/>
  <c r="B355" i="8"/>
  <c r="I354" i="8"/>
  <c r="E354" i="8"/>
  <c r="D354" i="8"/>
  <c r="F354" i="8" s="1"/>
  <c r="Q354" i="8" s="1"/>
  <c r="C354" i="8"/>
  <c r="B354" i="8"/>
  <c r="I353" i="8"/>
  <c r="E353" i="8"/>
  <c r="D353" i="8"/>
  <c r="F353" i="8" s="1"/>
  <c r="Q353" i="8" s="1"/>
  <c r="C353" i="8"/>
  <c r="B353" i="8"/>
  <c r="I352" i="8"/>
  <c r="E352" i="8"/>
  <c r="D352" i="8"/>
  <c r="F352" i="8" s="1"/>
  <c r="Q352" i="8" s="1"/>
  <c r="C352" i="8"/>
  <c r="B352" i="8"/>
  <c r="I351" i="8"/>
  <c r="E351" i="8"/>
  <c r="D351" i="8"/>
  <c r="F351" i="8" s="1"/>
  <c r="Q351" i="8" s="1"/>
  <c r="C351" i="8"/>
  <c r="B351" i="8"/>
  <c r="I350" i="8"/>
  <c r="E350" i="8"/>
  <c r="D350" i="8"/>
  <c r="F350" i="8" s="1"/>
  <c r="Q350" i="8" s="1"/>
  <c r="C350" i="8"/>
  <c r="B350" i="8"/>
  <c r="I349" i="8"/>
  <c r="E349" i="8"/>
  <c r="D349" i="8"/>
  <c r="F349" i="8" s="1"/>
  <c r="Q349" i="8" s="1"/>
  <c r="C349" i="8"/>
  <c r="B349" i="8"/>
  <c r="I348" i="8"/>
  <c r="E348" i="8"/>
  <c r="D348" i="8"/>
  <c r="F348" i="8" s="1"/>
  <c r="Q348" i="8" s="1"/>
  <c r="C348" i="8"/>
  <c r="B348" i="8"/>
  <c r="I347" i="8"/>
  <c r="E347" i="8"/>
  <c r="D347" i="8"/>
  <c r="F347" i="8" s="1"/>
  <c r="Q347" i="8" s="1"/>
  <c r="C347" i="8"/>
  <c r="B347" i="8"/>
  <c r="I346" i="8"/>
  <c r="E346" i="8"/>
  <c r="D346" i="8"/>
  <c r="F346" i="8" s="1"/>
  <c r="Q346" i="8" s="1"/>
  <c r="C346" i="8"/>
  <c r="B346" i="8"/>
  <c r="I345" i="8"/>
  <c r="E345" i="8"/>
  <c r="D345" i="8"/>
  <c r="F345" i="8" s="1"/>
  <c r="Q345" i="8" s="1"/>
  <c r="C345" i="8"/>
  <c r="B345" i="8"/>
  <c r="I344" i="8"/>
  <c r="E344" i="8"/>
  <c r="D344" i="8"/>
  <c r="F344" i="8" s="1"/>
  <c r="Q344" i="8" s="1"/>
  <c r="C344" i="8"/>
  <c r="B344" i="8"/>
  <c r="I343" i="8"/>
  <c r="E343" i="8"/>
  <c r="D343" i="8"/>
  <c r="F343" i="8" s="1"/>
  <c r="Q343" i="8" s="1"/>
  <c r="C343" i="8"/>
  <c r="B343" i="8"/>
  <c r="I342" i="8"/>
  <c r="E342" i="8"/>
  <c r="D342" i="8"/>
  <c r="F342" i="8" s="1"/>
  <c r="Q342" i="8" s="1"/>
  <c r="C342" i="8"/>
  <c r="B342" i="8"/>
  <c r="I341" i="8"/>
  <c r="E341" i="8"/>
  <c r="D341" i="8"/>
  <c r="F341" i="8" s="1"/>
  <c r="Q341" i="8" s="1"/>
  <c r="C341" i="8"/>
  <c r="B341" i="8"/>
  <c r="I340" i="8"/>
  <c r="E340" i="8"/>
  <c r="D340" i="8"/>
  <c r="F340" i="8" s="1"/>
  <c r="Q340" i="8" s="1"/>
  <c r="C340" i="8"/>
  <c r="B340" i="8"/>
  <c r="I339" i="8"/>
  <c r="E339" i="8"/>
  <c r="D339" i="8"/>
  <c r="F339" i="8" s="1"/>
  <c r="Q339" i="8" s="1"/>
  <c r="C339" i="8"/>
  <c r="B339" i="8"/>
  <c r="I338" i="8"/>
  <c r="E338" i="8"/>
  <c r="D338" i="8"/>
  <c r="F338" i="8" s="1"/>
  <c r="Q338" i="8" s="1"/>
  <c r="C338" i="8"/>
  <c r="B338" i="8"/>
  <c r="I337" i="8"/>
  <c r="E337" i="8"/>
  <c r="D337" i="8"/>
  <c r="F337" i="8" s="1"/>
  <c r="Q337" i="8" s="1"/>
  <c r="C337" i="8"/>
  <c r="B337" i="8"/>
  <c r="I336" i="8"/>
  <c r="E336" i="8"/>
  <c r="D336" i="8"/>
  <c r="F336" i="8" s="1"/>
  <c r="Q336" i="8" s="1"/>
  <c r="C336" i="8"/>
  <c r="B336" i="8"/>
  <c r="I335" i="8"/>
  <c r="E335" i="8"/>
  <c r="D335" i="8"/>
  <c r="F335" i="8" s="1"/>
  <c r="Q335" i="8" s="1"/>
  <c r="C335" i="8"/>
  <c r="B335" i="8"/>
  <c r="I334" i="8"/>
  <c r="E334" i="8"/>
  <c r="D334" i="8"/>
  <c r="F334" i="8" s="1"/>
  <c r="Q334" i="8" s="1"/>
  <c r="C334" i="8"/>
  <c r="B334" i="8"/>
  <c r="I333" i="8"/>
  <c r="E333" i="8"/>
  <c r="D333" i="8"/>
  <c r="F333" i="8" s="1"/>
  <c r="Q333" i="8" s="1"/>
  <c r="C333" i="8"/>
  <c r="B333" i="8"/>
  <c r="I332" i="8"/>
  <c r="E332" i="8"/>
  <c r="D332" i="8"/>
  <c r="F332" i="8" s="1"/>
  <c r="Q332" i="8" s="1"/>
  <c r="C332" i="8"/>
  <c r="B332" i="8"/>
  <c r="I331" i="8"/>
  <c r="E331" i="8"/>
  <c r="D331" i="8"/>
  <c r="F331" i="8" s="1"/>
  <c r="Q331" i="8" s="1"/>
  <c r="C331" i="8"/>
  <c r="B331" i="8"/>
  <c r="I330" i="8"/>
  <c r="E330" i="8"/>
  <c r="D330" i="8"/>
  <c r="F330" i="8" s="1"/>
  <c r="Q330" i="8" s="1"/>
  <c r="C330" i="8"/>
  <c r="B330" i="8"/>
  <c r="I329" i="8"/>
  <c r="E329" i="8"/>
  <c r="D329" i="8"/>
  <c r="F329" i="8" s="1"/>
  <c r="Q329" i="8" s="1"/>
  <c r="C329" i="8"/>
  <c r="B329" i="8"/>
  <c r="I328" i="8"/>
  <c r="E328" i="8"/>
  <c r="D328" i="8"/>
  <c r="F328" i="8" s="1"/>
  <c r="Q328" i="8" s="1"/>
  <c r="C328" i="8"/>
  <c r="B328" i="8"/>
  <c r="I327" i="8"/>
  <c r="E327" i="8"/>
  <c r="D327" i="8"/>
  <c r="F327" i="8" s="1"/>
  <c r="Q327" i="8" s="1"/>
  <c r="C327" i="8"/>
  <c r="B327" i="8"/>
  <c r="I326" i="8"/>
  <c r="E326" i="8"/>
  <c r="D326" i="8"/>
  <c r="F326" i="8" s="1"/>
  <c r="Q326" i="8" s="1"/>
  <c r="C326" i="8"/>
  <c r="B326" i="8"/>
  <c r="I325" i="8"/>
  <c r="E325" i="8"/>
  <c r="D325" i="8"/>
  <c r="F325" i="8" s="1"/>
  <c r="Q325" i="8" s="1"/>
  <c r="C325" i="8"/>
  <c r="B325" i="8"/>
  <c r="I324" i="8"/>
  <c r="E324" i="8"/>
  <c r="D324" i="8"/>
  <c r="F324" i="8" s="1"/>
  <c r="Q324" i="8" s="1"/>
  <c r="C324" i="8"/>
  <c r="B324" i="8"/>
  <c r="I323" i="8"/>
  <c r="E323" i="8"/>
  <c r="D323" i="8"/>
  <c r="F323" i="8" s="1"/>
  <c r="Q323" i="8" s="1"/>
  <c r="C323" i="8"/>
  <c r="B323" i="8"/>
  <c r="I322" i="8"/>
  <c r="E322" i="8"/>
  <c r="D322" i="8"/>
  <c r="F322" i="8" s="1"/>
  <c r="Q322" i="8" s="1"/>
  <c r="C322" i="8"/>
  <c r="B322" i="8"/>
  <c r="I321" i="8"/>
  <c r="E321" i="8"/>
  <c r="D321" i="8"/>
  <c r="F321" i="8" s="1"/>
  <c r="Q321" i="8" s="1"/>
  <c r="C321" i="8"/>
  <c r="B321" i="8"/>
  <c r="I320" i="8"/>
  <c r="E320" i="8"/>
  <c r="D320" i="8"/>
  <c r="F320" i="8" s="1"/>
  <c r="Q320" i="8" s="1"/>
  <c r="C320" i="8"/>
  <c r="B320" i="8"/>
  <c r="I319" i="8"/>
  <c r="E319" i="8"/>
  <c r="D319" i="8"/>
  <c r="F319" i="8" s="1"/>
  <c r="Q319" i="8" s="1"/>
  <c r="C319" i="8"/>
  <c r="B319" i="8"/>
  <c r="I318" i="8"/>
  <c r="E318" i="8"/>
  <c r="D318" i="8"/>
  <c r="F318" i="8" s="1"/>
  <c r="Q318" i="8" s="1"/>
  <c r="C318" i="8"/>
  <c r="B318" i="8"/>
  <c r="I317" i="8"/>
  <c r="E317" i="8"/>
  <c r="D317" i="8"/>
  <c r="F317" i="8" s="1"/>
  <c r="Q317" i="8" s="1"/>
  <c r="C317" i="8"/>
  <c r="B317" i="8"/>
  <c r="I316" i="8"/>
  <c r="E316" i="8"/>
  <c r="D316" i="8"/>
  <c r="F316" i="8" s="1"/>
  <c r="Q316" i="8" s="1"/>
  <c r="C316" i="8"/>
  <c r="B316" i="8"/>
  <c r="I315" i="8"/>
  <c r="E315" i="8"/>
  <c r="D315" i="8"/>
  <c r="F315" i="8" s="1"/>
  <c r="Q315" i="8" s="1"/>
  <c r="C315" i="8"/>
  <c r="B315" i="8"/>
  <c r="I314" i="8"/>
  <c r="E314" i="8"/>
  <c r="D314" i="8"/>
  <c r="F314" i="8" s="1"/>
  <c r="Q314" i="8" s="1"/>
  <c r="C314" i="8"/>
  <c r="B314" i="8"/>
  <c r="I313" i="8"/>
  <c r="E313" i="8"/>
  <c r="D313" i="8"/>
  <c r="F313" i="8" s="1"/>
  <c r="Q313" i="8" s="1"/>
  <c r="C313" i="8"/>
  <c r="B313" i="8"/>
  <c r="I312" i="8"/>
  <c r="E312" i="8"/>
  <c r="D312" i="8"/>
  <c r="F312" i="8" s="1"/>
  <c r="Q312" i="8" s="1"/>
  <c r="C312" i="8"/>
  <c r="B312" i="8"/>
  <c r="I311" i="8"/>
  <c r="E311" i="8"/>
  <c r="D311" i="8"/>
  <c r="F311" i="8" s="1"/>
  <c r="Q311" i="8" s="1"/>
  <c r="C311" i="8"/>
  <c r="B311" i="8"/>
  <c r="I310" i="8"/>
  <c r="E310" i="8"/>
  <c r="D310" i="8"/>
  <c r="F310" i="8" s="1"/>
  <c r="Q310" i="8" s="1"/>
  <c r="C310" i="8"/>
  <c r="B310" i="8"/>
  <c r="I309" i="8"/>
  <c r="E309" i="8"/>
  <c r="D309" i="8"/>
  <c r="F309" i="8" s="1"/>
  <c r="Q309" i="8" s="1"/>
  <c r="C309" i="8"/>
  <c r="B309" i="8"/>
  <c r="I308" i="8"/>
  <c r="E308" i="8"/>
  <c r="D308" i="8"/>
  <c r="F308" i="8" s="1"/>
  <c r="Q308" i="8" s="1"/>
  <c r="C308" i="8"/>
  <c r="B308" i="8"/>
  <c r="I307" i="8"/>
  <c r="E307" i="8"/>
  <c r="D307" i="8"/>
  <c r="F307" i="8" s="1"/>
  <c r="Q307" i="8" s="1"/>
  <c r="C307" i="8"/>
  <c r="B307" i="8"/>
  <c r="I306" i="8"/>
  <c r="E306" i="8"/>
  <c r="D306" i="8"/>
  <c r="F306" i="8" s="1"/>
  <c r="Q306" i="8" s="1"/>
  <c r="C306" i="8"/>
  <c r="B306" i="8"/>
  <c r="I305" i="8"/>
  <c r="E305" i="8"/>
  <c r="D305" i="8"/>
  <c r="F305" i="8" s="1"/>
  <c r="Q305" i="8" s="1"/>
  <c r="C305" i="8"/>
  <c r="B305" i="8"/>
  <c r="I304" i="8"/>
  <c r="E304" i="8"/>
  <c r="D304" i="8"/>
  <c r="F304" i="8" s="1"/>
  <c r="Q304" i="8" s="1"/>
  <c r="C304" i="8"/>
  <c r="B304" i="8"/>
  <c r="I303" i="8"/>
  <c r="E303" i="8"/>
  <c r="D303" i="8"/>
  <c r="F303" i="8" s="1"/>
  <c r="Q303" i="8" s="1"/>
  <c r="C303" i="8"/>
  <c r="B303" i="8"/>
  <c r="I302" i="8"/>
  <c r="E302" i="8"/>
  <c r="D302" i="8"/>
  <c r="F302" i="8" s="1"/>
  <c r="Q302" i="8" s="1"/>
  <c r="C302" i="8"/>
  <c r="B302" i="8"/>
  <c r="I301" i="8"/>
  <c r="E301" i="8"/>
  <c r="D301" i="8"/>
  <c r="F301" i="8" s="1"/>
  <c r="Q301" i="8" s="1"/>
  <c r="C301" i="8"/>
  <c r="B301" i="8"/>
  <c r="I300" i="8"/>
  <c r="E300" i="8"/>
  <c r="D300" i="8"/>
  <c r="F300" i="8" s="1"/>
  <c r="Q300" i="8" s="1"/>
  <c r="C300" i="8"/>
  <c r="B300" i="8"/>
  <c r="I299" i="8"/>
  <c r="E299" i="8"/>
  <c r="D299" i="8"/>
  <c r="F299" i="8" s="1"/>
  <c r="Q299" i="8" s="1"/>
  <c r="C299" i="8"/>
  <c r="B299" i="8"/>
  <c r="I298" i="8"/>
  <c r="E298" i="8"/>
  <c r="D298" i="8"/>
  <c r="F298" i="8" s="1"/>
  <c r="Q298" i="8" s="1"/>
  <c r="C298" i="8"/>
  <c r="B298" i="8"/>
  <c r="I297" i="8"/>
  <c r="E297" i="8"/>
  <c r="D297" i="8"/>
  <c r="F297" i="8" s="1"/>
  <c r="Q297" i="8" s="1"/>
  <c r="C297" i="8"/>
  <c r="B297" i="8"/>
  <c r="I296" i="8"/>
  <c r="E296" i="8"/>
  <c r="D296" i="8"/>
  <c r="F296" i="8" s="1"/>
  <c r="Q296" i="8" s="1"/>
  <c r="C296" i="8"/>
  <c r="B296" i="8"/>
  <c r="I295" i="8"/>
  <c r="E295" i="8"/>
  <c r="D295" i="8"/>
  <c r="F295" i="8" s="1"/>
  <c r="Q295" i="8" s="1"/>
  <c r="C295" i="8"/>
  <c r="B295" i="8"/>
  <c r="I294" i="8"/>
  <c r="E294" i="8"/>
  <c r="D294" i="8"/>
  <c r="F294" i="8" s="1"/>
  <c r="Q294" i="8" s="1"/>
  <c r="C294" i="8"/>
  <c r="B294" i="8"/>
  <c r="I293" i="8"/>
  <c r="E293" i="8"/>
  <c r="D293" i="8"/>
  <c r="F293" i="8" s="1"/>
  <c r="Q293" i="8" s="1"/>
  <c r="C293" i="8"/>
  <c r="B293" i="8"/>
  <c r="I292" i="8"/>
  <c r="E292" i="8"/>
  <c r="D292" i="8"/>
  <c r="F292" i="8" s="1"/>
  <c r="Q292" i="8" s="1"/>
  <c r="C292" i="8"/>
  <c r="B292" i="8"/>
  <c r="I291" i="8"/>
  <c r="E291" i="8"/>
  <c r="D291" i="8"/>
  <c r="F291" i="8" s="1"/>
  <c r="Q291" i="8" s="1"/>
  <c r="C291" i="8"/>
  <c r="B291" i="8"/>
  <c r="I290" i="8"/>
  <c r="E290" i="8"/>
  <c r="D290" i="8"/>
  <c r="F290" i="8" s="1"/>
  <c r="Q290" i="8" s="1"/>
  <c r="C290" i="8"/>
  <c r="B290" i="8"/>
  <c r="I289" i="8"/>
  <c r="E289" i="8"/>
  <c r="D289" i="8"/>
  <c r="F289" i="8" s="1"/>
  <c r="Q289" i="8" s="1"/>
  <c r="C289" i="8"/>
  <c r="B289" i="8"/>
  <c r="I288" i="8"/>
  <c r="E288" i="8"/>
  <c r="D288" i="8"/>
  <c r="F288" i="8" s="1"/>
  <c r="Q288" i="8" s="1"/>
  <c r="C288" i="8"/>
  <c r="B288" i="8"/>
  <c r="I287" i="8"/>
  <c r="E287" i="8"/>
  <c r="D287" i="8"/>
  <c r="F287" i="8" s="1"/>
  <c r="Q287" i="8" s="1"/>
  <c r="C287" i="8"/>
  <c r="B287" i="8"/>
  <c r="I286" i="8"/>
  <c r="E286" i="8"/>
  <c r="D286" i="8"/>
  <c r="F286" i="8" s="1"/>
  <c r="Q286" i="8" s="1"/>
  <c r="C286" i="8"/>
  <c r="B286" i="8"/>
  <c r="I285" i="8"/>
  <c r="E285" i="8"/>
  <c r="D285" i="8"/>
  <c r="F285" i="8" s="1"/>
  <c r="Q285" i="8" s="1"/>
  <c r="C285" i="8"/>
  <c r="B285" i="8"/>
  <c r="I284" i="8"/>
  <c r="E284" i="8"/>
  <c r="D284" i="8"/>
  <c r="F284" i="8" s="1"/>
  <c r="Q284" i="8" s="1"/>
  <c r="C284" i="8"/>
  <c r="B284" i="8"/>
  <c r="I283" i="8"/>
  <c r="E283" i="8"/>
  <c r="D283" i="8"/>
  <c r="F283" i="8" s="1"/>
  <c r="Q283" i="8" s="1"/>
  <c r="C283" i="8"/>
  <c r="B283" i="8"/>
  <c r="I282" i="8"/>
  <c r="E282" i="8"/>
  <c r="D282" i="8"/>
  <c r="F282" i="8" s="1"/>
  <c r="Q282" i="8" s="1"/>
  <c r="C282" i="8"/>
  <c r="B282" i="8"/>
  <c r="I281" i="8"/>
  <c r="E281" i="8"/>
  <c r="D281" i="8"/>
  <c r="F281" i="8" s="1"/>
  <c r="Q281" i="8" s="1"/>
  <c r="C281" i="8"/>
  <c r="B281" i="8"/>
  <c r="I280" i="8"/>
  <c r="E280" i="8"/>
  <c r="D280" i="8"/>
  <c r="F280" i="8" s="1"/>
  <c r="Q280" i="8" s="1"/>
  <c r="C280" i="8"/>
  <c r="B280" i="8"/>
  <c r="I279" i="8"/>
  <c r="E279" i="8"/>
  <c r="D279" i="8"/>
  <c r="F279" i="8" s="1"/>
  <c r="Q279" i="8" s="1"/>
  <c r="C279" i="8"/>
  <c r="B279" i="8"/>
  <c r="I278" i="8"/>
  <c r="E278" i="8"/>
  <c r="D278" i="8"/>
  <c r="F278" i="8" s="1"/>
  <c r="Q278" i="8" s="1"/>
  <c r="C278" i="8"/>
  <c r="B278" i="8"/>
  <c r="I277" i="8"/>
  <c r="E277" i="8"/>
  <c r="D277" i="8"/>
  <c r="F277" i="8" s="1"/>
  <c r="Q277" i="8" s="1"/>
  <c r="C277" i="8"/>
  <c r="B277" i="8"/>
  <c r="I276" i="8"/>
  <c r="E276" i="8"/>
  <c r="D276" i="8"/>
  <c r="F276" i="8" s="1"/>
  <c r="Q276" i="8" s="1"/>
  <c r="C276" i="8"/>
  <c r="B276" i="8"/>
  <c r="I275" i="8"/>
  <c r="E275" i="8"/>
  <c r="D275" i="8"/>
  <c r="F275" i="8" s="1"/>
  <c r="Q275" i="8" s="1"/>
  <c r="C275" i="8"/>
  <c r="B275" i="8"/>
  <c r="I274" i="8"/>
  <c r="E274" i="8"/>
  <c r="D274" i="8"/>
  <c r="F274" i="8" s="1"/>
  <c r="Q274" i="8" s="1"/>
  <c r="C274" i="8"/>
  <c r="B274" i="8"/>
  <c r="I273" i="8"/>
  <c r="E273" i="8"/>
  <c r="D273" i="8"/>
  <c r="F273" i="8" s="1"/>
  <c r="Q273" i="8" s="1"/>
  <c r="C273" i="8"/>
  <c r="B273" i="8"/>
  <c r="I272" i="8"/>
  <c r="E272" i="8"/>
  <c r="D272" i="8"/>
  <c r="F272" i="8" s="1"/>
  <c r="Q272" i="8" s="1"/>
  <c r="C272" i="8"/>
  <c r="B272" i="8"/>
  <c r="I271" i="8"/>
  <c r="E271" i="8"/>
  <c r="D271" i="8"/>
  <c r="F271" i="8" s="1"/>
  <c r="Q271" i="8" s="1"/>
  <c r="C271" i="8"/>
  <c r="B271" i="8"/>
  <c r="I270" i="8"/>
  <c r="E270" i="8"/>
  <c r="D270" i="8"/>
  <c r="F270" i="8" s="1"/>
  <c r="Q270" i="8" s="1"/>
  <c r="C270" i="8"/>
  <c r="B270" i="8"/>
  <c r="I269" i="8"/>
  <c r="E269" i="8"/>
  <c r="D269" i="8"/>
  <c r="F269" i="8" s="1"/>
  <c r="Q269" i="8" s="1"/>
  <c r="C269" i="8"/>
  <c r="B269" i="8"/>
  <c r="I268" i="8"/>
  <c r="E268" i="8"/>
  <c r="D268" i="8"/>
  <c r="F268" i="8" s="1"/>
  <c r="Q268" i="8" s="1"/>
  <c r="C268" i="8"/>
  <c r="B268" i="8"/>
  <c r="I267" i="8"/>
  <c r="E267" i="8"/>
  <c r="D267" i="8"/>
  <c r="F267" i="8" s="1"/>
  <c r="Q267" i="8" s="1"/>
  <c r="C267" i="8"/>
  <c r="B267" i="8"/>
  <c r="I266" i="8"/>
  <c r="E266" i="8"/>
  <c r="D266" i="8"/>
  <c r="F266" i="8" s="1"/>
  <c r="Q266" i="8" s="1"/>
  <c r="C266" i="8"/>
  <c r="B266" i="8"/>
  <c r="I265" i="8"/>
  <c r="E265" i="8"/>
  <c r="D265" i="8"/>
  <c r="F265" i="8" s="1"/>
  <c r="Q265" i="8" s="1"/>
  <c r="C265" i="8"/>
  <c r="B265" i="8"/>
  <c r="I264" i="8"/>
  <c r="E264" i="8"/>
  <c r="D264" i="8"/>
  <c r="F264" i="8" s="1"/>
  <c r="Q264" i="8" s="1"/>
  <c r="C264" i="8"/>
  <c r="B264" i="8"/>
  <c r="I263" i="8"/>
  <c r="E263" i="8"/>
  <c r="D263" i="8"/>
  <c r="F263" i="8" s="1"/>
  <c r="Q263" i="8" s="1"/>
  <c r="C263" i="8"/>
  <c r="B263" i="8"/>
  <c r="I262" i="8"/>
  <c r="E262" i="8"/>
  <c r="D262" i="8"/>
  <c r="F262" i="8" s="1"/>
  <c r="Q262" i="8" s="1"/>
  <c r="C262" i="8"/>
  <c r="B262" i="8"/>
  <c r="I261" i="8"/>
  <c r="E261" i="8"/>
  <c r="D261" i="8"/>
  <c r="F261" i="8" s="1"/>
  <c r="Q261" i="8" s="1"/>
  <c r="C261" i="8"/>
  <c r="B261" i="8"/>
  <c r="I260" i="8"/>
  <c r="E260" i="8"/>
  <c r="D260" i="8"/>
  <c r="F260" i="8" s="1"/>
  <c r="Q260" i="8" s="1"/>
  <c r="C260" i="8"/>
  <c r="B260" i="8"/>
  <c r="I259" i="8"/>
  <c r="E259" i="8"/>
  <c r="D259" i="8"/>
  <c r="F259" i="8" s="1"/>
  <c r="Q259" i="8" s="1"/>
  <c r="C259" i="8"/>
  <c r="B259" i="8"/>
  <c r="I258" i="8"/>
  <c r="E258" i="8"/>
  <c r="D258" i="8"/>
  <c r="F258" i="8" s="1"/>
  <c r="Q258" i="8" s="1"/>
  <c r="C258" i="8"/>
  <c r="B258" i="8"/>
  <c r="I257" i="8"/>
  <c r="E257" i="8"/>
  <c r="D257" i="8"/>
  <c r="F257" i="8" s="1"/>
  <c r="Q257" i="8" s="1"/>
  <c r="C257" i="8"/>
  <c r="B257" i="8"/>
  <c r="I256" i="8"/>
  <c r="E256" i="8"/>
  <c r="D256" i="8"/>
  <c r="F256" i="8" s="1"/>
  <c r="Q256" i="8" s="1"/>
  <c r="C256" i="8"/>
  <c r="B256" i="8"/>
  <c r="I255" i="8"/>
  <c r="E255" i="8"/>
  <c r="D255" i="8"/>
  <c r="F255" i="8" s="1"/>
  <c r="Q255" i="8" s="1"/>
  <c r="C255" i="8"/>
  <c r="B255" i="8"/>
  <c r="I254" i="8"/>
  <c r="E254" i="8"/>
  <c r="D254" i="8"/>
  <c r="F254" i="8" s="1"/>
  <c r="Q254" i="8" s="1"/>
  <c r="C254" i="8"/>
  <c r="B254" i="8"/>
  <c r="I253" i="8"/>
  <c r="E253" i="8"/>
  <c r="D253" i="8"/>
  <c r="F253" i="8" s="1"/>
  <c r="Q253" i="8" s="1"/>
  <c r="C253" i="8"/>
  <c r="B253" i="8"/>
  <c r="I252" i="8"/>
  <c r="E252" i="8"/>
  <c r="D252" i="8"/>
  <c r="F252" i="8" s="1"/>
  <c r="Q252" i="8" s="1"/>
  <c r="C252" i="8"/>
  <c r="B252" i="8"/>
  <c r="I251" i="8"/>
  <c r="E251" i="8"/>
  <c r="D251" i="8"/>
  <c r="F251" i="8" s="1"/>
  <c r="Q251" i="8" s="1"/>
  <c r="C251" i="8"/>
  <c r="B251" i="8"/>
  <c r="I250" i="8"/>
  <c r="E250" i="8"/>
  <c r="D250" i="8"/>
  <c r="F250" i="8" s="1"/>
  <c r="Q250" i="8" s="1"/>
  <c r="C250" i="8"/>
  <c r="B250" i="8"/>
  <c r="I249" i="8"/>
  <c r="E249" i="8"/>
  <c r="D249" i="8"/>
  <c r="F249" i="8" s="1"/>
  <c r="Q249" i="8" s="1"/>
  <c r="C249" i="8"/>
  <c r="B249" i="8"/>
  <c r="I248" i="8"/>
  <c r="E248" i="8"/>
  <c r="D248" i="8"/>
  <c r="F248" i="8" s="1"/>
  <c r="Q248" i="8" s="1"/>
  <c r="C248" i="8"/>
  <c r="B248" i="8"/>
  <c r="I247" i="8"/>
  <c r="E247" i="8"/>
  <c r="D247" i="8"/>
  <c r="F247" i="8" s="1"/>
  <c r="Q247" i="8" s="1"/>
  <c r="C247" i="8"/>
  <c r="B247" i="8"/>
  <c r="I246" i="8"/>
  <c r="E246" i="8"/>
  <c r="D246" i="8"/>
  <c r="F246" i="8" s="1"/>
  <c r="Q246" i="8" s="1"/>
  <c r="C246" i="8"/>
  <c r="B246" i="8"/>
  <c r="I245" i="8"/>
  <c r="E245" i="8"/>
  <c r="D245" i="8"/>
  <c r="F245" i="8" s="1"/>
  <c r="Q245" i="8" s="1"/>
  <c r="C245" i="8"/>
  <c r="B245" i="8"/>
  <c r="I244" i="8"/>
  <c r="E244" i="8"/>
  <c r="D244" i="8"/>
  <c r="F244" i="8" s="1"/>
  <c r="Q244" i="8" s="1"/>
  <c r="C244" i="8"/>
  <c r="B244" i="8"/>
  <c r="I243" i="8"/>
  <c r="E243" i="8"/>
  <c r="D243" i="8"/>
  <c r="F243" i="8" s="1"/>
  <c r="Q243" i="8" s="1"/>
  <c r="C243" i="8"/>
  <c r="B243" i="8"/>
  <c r="I242" i="8"/>
  <c r="E242" i="8"/>
  <c r="D242" i="8"/>
  <c r="F242" i="8" s="1"/>
  <c r="Q242" i="8" s="1"/>
  <c r="C242" i="8"/>
  <c r="B242" i="8"/>
  <c r="I241" i="8"/>
  <c r="E241" i="8"/>
  <c r="D241" i="8"/>
  <c r="F241" i="8" s="1"/>
  <c r="Q241" i="8" s="1"/>
  <c r="C241" i="8"/>
  <c r="B241" i="8"/>
  <c r="I240" i="8"/>
  <c r="E240" i="8"/>
  <c r="D240" i="8"/>
  <c r="F240" i="8" s="1"/>
  <c r="Q240" i="8" s="1"/>
  <c r="C240" i="8"/>
  <c r="B240" i="8"/>
  <c r="I239" i="8"/>
  <c r="E239" i="8"/>
  <c r="D239" i="8"/>
  <c r="F239" i="8" s="1"/>
  <c r="Q239" i="8" s="1"/>
  <c r="C239" i="8"/>
  <c r="B239" i="8"/>
  <c r="I238" i="8"/>
  <c r="E238" i="8"/>
  <c r="D238" i="8"/>
  <c r="F238" i="8" s="1"/>
  <c r="Q238" i="8" s="1"/>
  <c r="C238" i="8"/>
  <c r="B238" i="8"/>
  <c r="I237" i="8"/>
  <c r="E237" i="8"/>
  <c r="D237" i="8"/>
  <c r="F237" i="8" s="1"/>
  <c r="Q237" i="8" s="1"/>
  <c r="C237" i="8"/>
  <c r="B237" i="8"/>
  <c r="I236" i="8"/>
  <c r="E236" i="8"/>
  <c r="D236" i="8"/>
  <c r="F236" i="8" s="1"/>
  <c r="Q236" i="8" s="1"/>
  <c r="C236" i="8"/>
  <c r="B236" i="8"/>
  <c r="I235" i="8"/>
  <c r="E235" i="8"/>
  <c r="D235" i="8"/>
  <c r="F235" i="8" s="1"/>
  <c r="Q235" i="8" s="1"/>
  <c r="C235" i="8"/>
  <c r="B235" i="8"/>
  <c r="I234" i="8"/>
  <c r="E234" i="8"/>
  <c r="D234" i="8"/>
  <c r="F234" i="8" s="1"/>
  <c r="Q234" i="8" s="1"/>
  <c r="C234" i="8"/>
  <c r="B234" i="8"/>
  <c r="I233" i="8"/>
  <c r="E233" i="8"/>
  <c r="D233" i="8"/>
  <c r="F233" i="8" s="1"/>
  <c r="Q233" i="8" s="1"/>
  <c r="C233" i="8"/>
  <c r="B233" i="8"/>
  <c r="I232" i="8"/>
  <c r="E232" i="8"/>
  <c r="D232" i="8"/>
  <c r="F232" i="8" s="1"/>
  <c r="Q232" i="8" s="1"/>
  <c r="C232" i="8"/>
  <c r="B232" i="8"/>
  <c r="I231" i="8"/>
  <c r="E231" i="8"/>
  <c r="D231" i="8"/>
  <c r="F231" i="8" s="1"/>
  <c r="Q231" i="8" s="1"/>
  <c r="C231" i="8"/>
  <c r="B231" i="8"/>
  <c r="I230" i="8"/>
  <c r="E230" i="8"/>
  <c r="D230" i="8"/>
  <c r="F230" i="8" s="1"/>
  <c r="Q230" i="8" s="1"/>
  <c r="C230" i="8"/>
  <c r="B230" i="8"/>
  <c r="I229" i="8"/>
  <c r="E229" i="8"/>
  <c r="D229" i="8"/>
  <c r="F229" i="8" s="1"/>
  <c r="Q229" i="8" s="1"/>
  <c r="C229" i="8"/>
  <c r="B229" i="8"/>
  <c r="I228" i="8"/>
  <c r="E228" i="8"/>
  <c r="D228" i="8"/>
  <c r="F228" i="8" s="1"/>
  <c r="Q228" i="8" s="1"/>
  <c r="C228" i="8"/>
  <c r="B228" i="8"/>
  <c r="I227" i="8"/>
  <c r="E227" i="8"/>
  <c r="D227" i="8"/>
  <c r="F227" i="8" s="1"/>
  <c r="Q227" i="8" s="1"/>
  <c r="C227" i="8"/>
  <c r="B227" i="8"/>
  <c r="I226" i="8"/>
  <c r="E226" i="8"/>
  <c r="D226" i="8"/>
  <c r="F226" i="8" s="1"/>
  <c r="Q226" i="8" s="1"/>
  <c r="C226" i="8"/>
  <c r="B226" i="8"/>
  <c r="I225" i="8"/>
  <c r="E225" i="8"/>
  <c r="D225" i="8"/>
  <c r="F225" i="8" s="1"/>
  <c r="Q225" i="8" s="1"/>
  <c r="C225" i="8"/>
  <c r="B225" i="8"/>
  <c r="I224" i="8"/>
  <c r="E224" i="8"/>
  <c r="D224" i="8"/>
  <c r="F224" i="8" s="1"/>
  <c r="Q224" i="8" s="1"/>
  <c r="C224" i="8"/>
  <c r="B224" i="8"/>
  <c r="I223" i="8"/>
  <c r="E223" i="8"/>
  <c r="D223" i="8"/>
  <c r="F223" i="8" s="1"/>
  <c r="Q223" i="8" s="1"/>
  <c r="C223" i="8"/>
  <c r="B223" i="8"/>
  <c r="I222" i="8"/>
  <c r="E222" i="8"/>
  <c r="D222" i="8"/>
  <c r="F222" i="8" s="1"/>
  <c r="Q222" i="8" s="1"/>
  <c r="C222" i="8"/>
  <c r="B222" i="8"/>
  <c r="I221" i="8"/>
  <c r="E221" i="8"/>
  <c r="D221" i="8"/>
  <c r="F221" i="8" s="1"/>
  <c r="Q221" i="8" s="1"/>
  <c r="C221" i="8"/>
  <c r="B221" i="8"/>
  <c r="I220" i="8"/>
  <c r="E220" i="8"/>
  <c r="D220" i="8"/>
  <c r="F220" i="8" s="1"/>
  <c r="Q220" i="8" s="1"/>
  <c r="C220" i="8"/>
  <c r="B220" i="8"/>
  <c r="I219" i="8"/>
  <c r="E219" i="8"/>
  <c r="D219" i="8"/>
  <c r="F219" i="8" s="1"/>
  <c r="Q219" i="8" s="1"/>
  <c r="C219" i="8"/>
  <c r="B219" i="8"/>
  <c r="I218" i="8"/>
  <c r="E218" i="8"/>
  <c r="D218" i="8"/>
  <c r="F218" i="8" s="1"/>
  <c r="Q218" i="8" s="1"/>
  <c r="C218" i="8"/>
  <c r="B218" i="8"/>
  <c r="I217" i="8"/>
  <c r="E217" i="8"/>
  <c r="D217" i="8"/>
  <c r="F217" i="8" s="1"/>
  <c r="Q217" i="8" s="1"/>
  <c r="C217" i="8"/>
  <c r="B217" i="8"/>
  <c r="I216" i="8"/>
  <c r="E216" i="8"/>
  <c r="D216" i="8"/>
  <c r="F216" i="8" s="1"/>
  <c r="Q216" i="8" s="1"/>
  <c r="C216" i="8"/>
  <c r="B216" i="8"/>
  <c r="I215" i="8"/>
  <c r="E215" i="8"/>
  <c r="D215" i="8"/>
  <c r="F215" i="8" s="1"/>
  <c r="Q215" i="8" s="1"/>
  <c r="C215" i="8"/>
  <c r="B215" i="8"/>
  <c r="I214" i="8"/>
  <c r="E214" i="8"/>
  <c r="D214" i="8"/>
  <c r="F214" i="8" s="1"/>
  <c r="Q214" i="8" s="1"/>
  <c r="C214" i="8"/>
  <c r="B214" i="8"/>
  <c r="I213" i="8"/>
  <c r="E213" i="8"/>
  <c r="D213" i="8"/>
  <c r="F213" i="8" s="1"/>
  <c r="Q213" i="8" s="1"/>
  <c r="C213" i="8"/>
  <c r="B213" i="8"/>
  <c r="I212" i="8"/>
  <c r="E212" i="8"/>
  <c r="D212" i="8"/>
  <c r="F212" i="8" s="1"/>
  <c r="Q212" i="8" s="1"/>
  <c r="C212" i="8"/>
  <c r="B212" i="8"/>
  <c r="I211" i="8"/>
  <c r="E211" i="8"/>
  <c r="D211" i="8"/>
  <c r="F211" i="8" s="1"/>
  <c r="Q211" i="8" s="1"/>
  <c r="C211" i="8"/>
  <c r="B211" i="8"/>
  <c r="I210" i="8"/>
  <c r="E210" i="8"/>
  <c r="D210" i="8"/>
  <c r="F210" i="8" s="1"/>
  <c r="Q210" i="8" s="1"/>
  <c r="C210" i="8"/>
  <c r="B210" i="8"/>
  <c r="I209" i="8"/>
  <c r="E209" i="8"/>
  <c r="D209" i="8"/>
  <c r="F209" i="8" s="1"/>
  <c r="Q209" i="8" s="1"/>
  <c r="C209" i="8"/>
  <c r="B209" i="8"/>
  <c r="I208" i="8"/>
  <c r="E208" i="8"/>
  <c r="D208" i="8"/>
  <c r="F208" i="8" s="1"/>
  <c r="Q208" i="8" s="1"/>
  <c r="C208" i="8"/>
  <c r="B208" i="8"/>
  <c r="I207" i="8"/>
  <c r="E207" i="8"/>
  <c r="D207" i="8"/>
  <c r="F207" i="8" s="1"/>
  <c r="Q207" i="8" s="1"/>
  <c r="C207" i="8"/>
  <c r="B207" i="8"/>
  <c r="I206" i="8"/>
  <c r="E206" i="8"/>
  <c r="D206" i="8"/>
  <c r="F206" i="8" s="1"/>
  <c r="Q206" i="8" s="1"/>
  <c r="C206" i="8"/>
  <c r="B206" i="8"/>
  <c r="I205" i="8"/>
  <c r="E205" i="8"/>
  <c r="D205" i="8"/>
  <c r="F205" i="8" s="1"/>
  <c r="Q205" i="8" s="1"/>
  <c r="C205" i="8"/>
  <c r="B205" i="8"/>
  <c r="I204" i="8"/>
  <c r="E204" i="8"/>
  <c r="D204" i="8"/>
  <c r="F204" i="8" s="1"/>
  <c r="Q204" i="8" s="1"/>
  <c r="C204" i="8"/>
  <c r="B204" i="8"/>
  <c r="I203" i="8"/>
  <c r="E203" i="8"/>
  <c r="D203" i="8"/>
  <c r="F203" i="8" s="1"/>
  <c r="Q203" i="8" s="1"/>
  <c r="C203" i="8"/>
  <c r="B203" i="8"/>
  <c r="I202" i="8"/>
  <c r="E202" i="8"/>
  <c r="D202" i="8"/>
  <c r="F202" i="8" s="1"/>
  <c r="Q202" i="8" s="1"/>
  <c r="C202" i="8"/>
  <c r="B202" i="8"/>
  <c r="I201" i="8"/>
  <c r="E201" i="8"/>
  <c r="D201" i="8"/>
  <c r="F201" i="8" s="1"/>
  <c r="Q201" i="8" s="1"/>
  <c r="C201" i="8"/>
  <c r="B201" i="8"/>
  <c r="I200" i="8"/>
  <c r="E200" i="8"/>
  <c r="D200" i="8"/>
  <c r="F200" i="8" s="1"/>
  <c r="Q200" i="8" s="1"/>
  <c r="C200" i="8"/>
  <c r="B200" i="8"/>
  <c r="I199" i="8"/>
  <c r="E199" i="8"/>
  <c r="D199" i="8"/>
  <c r="F199" i="8" s="1"/>
  <c r="Q199" i="8" s="1"/>
  <c r="C199" i="8"/>
  <c r="B199" i="8"/>
  <c r="I198" i="8"/>
  <c r="E198" i="8"/>
  <c r="D198" i="8"/>
  <c r="F198" i="8" s="1"/>
  <c r="Q198" i="8" s="1"/>
  <c r="C198" i="8"/>
  <c r="B198" i="8"/>
  <c r="I197" i="8"/>
  <c r="E197" i="8"/>
  <c r="D197" i="8"/>
  <c r="F197" i="8" s="1"/>
  <c r="Q197" i="8" s="1"/>
  <c r="C197" i="8"/>
  <c r="B197" i="8"/>
  <c r="I196" i="8"/>
  <c r="E196" i="8"/>
  <c r="D196" i="8"/>
  <c r="F196" i="8" s="1"/>
  <c r="Q196" i="8" s="1"/>
  <c r="C196" i="8"/>
  <c r="B196" i="8"/>
  <c r="I195" i="8"/>
  <c r="E195" i="8"/>
  <c r="D195" i="8"/>
  <c r="F195" i="8" s="1"/>
  <c r="Q195" i="8" s="1"/>
  <c r="C195" i="8"/>
  <c r="B195" i="8"/>
  <c r="I194" i="8"/>
  <c r="E194" i="8"/>
  <c r="D194" i="8"/>
  <c r="F194" i="8" s="1"/>
  <c r="Q194" i="8" s="1"/>
  <c r="C194" i="8"/>
  <c r="B194" i="8"/>
  <c r="I193" i="8"/>
  <c r="E193" i="8"/>
  <c r="D193" i="8"/>
  <c r="F193" i="8" s="1"/>
  <c r="Q193" i="8" s="1"/>
  <c r="C193" i="8"/>
  <c r="B193" i="8"/>
  <c r="I192" i="8"/>
  <c r="E192" i="8"/>
  <c r="D192" i="8"/>
  <c r="F192" i="8" s="1"/>
  <c r="Q192" i="8" s="1"/>
  <c r="C192" i="8"/>
  <c r="B192" i="8"/>
  <c r="I191" i="8"/>
  <c r="E191" i="8"/>
  <c r="D191" i="8"/>
  <c r="F191" i="8" s="1"/>
  <c r="Q191" i="8" s="1"/>
  <c r="C191" i="8"/>
  <c r="B191" i="8"/>
  <c r="I190" i="8"/>
  <c r="E190" i="8"/>
  <c r="D190" i="8"/>
  <c r="F190" i="8" s="1"/>
  <c r="Q190" i="8" s="1"/>
  <c r="C190" i="8"/>
  <c r="B190" i="8"/>
  <c r="I189" i="8"/>
  <c r="E189" i="8"/>
  <c r="D189" i="8"/>
  <c r="F189" i="8" s="1"/>
  <c r="Q189" i="8" s="1"/>
  <c r="C189" i="8"/>
  <c r="B189" i="8"/>
  <c r="I188" i="8"/>
  <c r="E188" i="8"/>
  <c r="D188" i="8"/>
  <c r="F188" i="8" s="1"/>
  <c r="Q188" i="8" s="1"/>
  <c r="C188" i="8"/>
  <c r="B188" i="8"/>
  <c r="I187" i="8"/>
  <c r="E187" i="8"/>
  <c r="D187" i="8"/>
  <c r="F187" i="8" s="1"/>
  <c r="Q187" i="8" s="1"/>
  <c r="C187" i="8"/>
  <c r="B187" i="8"/>
  <c r="I186" i="8"/>
  <c r="E186" i="8"/>
  <c r="D186" i="8"/>
  <c r="F186" i="8" s="1"/>
  <c r="Q186" i="8" s="1"/>
  <c r="C186" i="8"/>
  <c r="B186" i="8"/>
  <c r="I185" i="8"/>
  <c r="E185" i="8"/>
  <c r="D185" i="8"/>
  <c r="F185" i="8" s="1"/>
  <c r="Q185" i="8" s="1"/>
  <c r="C185" i="8"/>
  <c r="B185" i="8"/>
  <c r="I184" i="8"/>
  <c r="E184" i="8"/>
  <c r="D184" i="8"/>
  <c r="F184" i="8" s="1"/>
  <c r="Q184" i="8" s="1"/>
  <c r="C184" i="8"/>
  <c r="B184" i="8"/>
  <c r="I183" i="8"/>
  <c r="E183" i="8"/>
  <c r="D183" i="8"/>
  <c r="F183" i="8" s="1"/>
  <c r="Q183" i="8" s="1"/>
  <c r="C183" i="8"/>
  <c r="B183" i="8"/>
  <c r="I182" i="8"/>
  <c r="E182" i="8"/>
  <c r="D182" i="8"/>
  <c r="F182" i="8" s="1"/>
  <c r="Q182" i="8" s="1"/>
  <c r="C182" i="8"/>
  <c r="B182" i="8"/>
  <c r="I181" i="8"/>
  <c r="E181" i="8"/>
  <c r="D181" i="8"/>
  <c r="F181" i="8" s="1"/>
  <c r="Q181" i="8" s="1"/>
  <c r="C181" i="8"/>
  <c r="B181" i="8"/>
  <c r="I180" i="8"/>
  <c r="E180" i="8"/>
  <c r="D180" i="8"/>
  <c r="F180" i="8" s="1"/>
  <c r="Q180" i="8" s="1"/>
  <c r="C180" i="8"/>
  <c r="B180" i="8"/>
  <c r="I179" i="8"/>
  <c r="E179" i="8"/>
  <c r="D179" i="8"/>
  <c r="F179" i="8" s="1"/>
  <c r="Q179" i="8" s="1"/>
  <c r="C179" i="8"/>
  <c r="B179" i="8"/>
  <c r="I178" i="8"/>
  <c r="E178" i="8"/>
  <c r="D178" i="8"/>
  <c r="F178" i="8" s="1"/>
  <c r="Q178" i="8" s="1"/>
  <c r="C178" i="8"/>
  <c r="B178" i="8"/>
  <c r="I177" i="8"/>
  <c r="E177" i="8"/>
  <c r="D177" i="8"/>
  <c r="F177" i="8" s="1"/>
  <c r="Q177" i="8" s="1"/>
  <c r="C177" i="8"/>
  <c r="B177" i="8"/>
  <c r="I176" i="8"/>
  <c r="E176" i="8"/>
  <c r="D176" i="8"/>
  <c r="F176" i="8" s="1"/>
  <c r="Q176" i="8" s="1"/>
  <c r="C176" i="8"/>
  <c r="B176" i="8"/>
  <c r="I175" i="8"/>
  <c r="E175" i="8"/>
  <c r="D175" i="8"/>
  <c r="F175" i="8" s="1"/>
  <c r="Q175" i="8" s="1"/>
  <c r="C175" i="8"/>
  <c r="B175" i="8"/>
  <c r="I174" i="8"/>
  <c r="E174" i="8"/>
  <c r="D174" i="8"/>
  <c r="F174" i="8" s="1"/>
  <c r="Q174" i="8" s="1"/>
  <c r="C174" i="8"/>
  <c r="B174" i="8"/>
  <c r="I173" i="8"/>
  <c r="E173" i="8"/>
  <c r="D173" i="8"/>
  <c r="F173" i="8" s="1"/>
  <c r="Q173" i="8" s="1"/>
  <c r="C173" i="8"/>
  <c r="B173" i="8"/>
  <c r="I172" i="8"/>
  <c r="E172" i="8"/>
  <c r="D172" i="8"/>
  <c r="F172" i="8" s="1"/>
  <c r="Q172" i="8" s="1"/>
  <c r="C172" i="8"/>
  <c r="B172" i="8"/>
  <c r="I171" i="8"/>
  <c r="E171" i="8"/>
  <c r="D171" i="8"/>
  <c r="F171" i="8" s="1"/>
  <c r="Q171" i="8" s="1"/>
  <c r="C171" i="8"/>
  <c r="B171" i="8"/>
  <c r="I170" i="8"/>
  <c r="E170" i="8"/>
  <c r="D170" i="8"/>
  <c r="F170" i="8" s="1"/>
  <c r="Q170" i="8" s="1"/>
  <c r="C170" i="8"/>
  <c r="B170" i="8"/>
  <c r="I169" i="8"/>
  <c r="E169" i="8"/>
  <c r="D169" i="8"/>
  <c r="F169" i="8" s="1"/>
  <c r="Q169" i="8" s="1"/>
  <c r="C169" i="8"/>
  <c r="B169" i="8"/>
  <c r="I168" i="8"/>
  <c r="E168" i="8"/>
  <c r="D168" i="8"/>
  <c r="F168" i="8" s="1"/>
  <c r="Q168" i="8" s="1"/>
  <c r="C168" i="8"/>
  <c r="B168" i="8"/>
  <c r="I167" i="8"/>
  <c r="E167" i="8"/>
  <c r="D167" i="8"/>
  <c r="F167" i="8" s="1"/>
  <c r="Q167" i="8" s="1"/>
  <c r="C167" i="8"/>
  <c r="B167" i="8"/>
  <c r="I166" i="8"/>
  <c r="E166" i="8"/>
  <c r="D166" i="8"/>
  <c r="F166" i="8" s="1"/>
  <c r="Q166" i="8" s="1"/>
  <c r="C166" i="8"/>
  <c r="B166" i="8"/>
  <c r="I165" i="8"/>
  <c r="E165" i="8"/>
  <c r="D165" i="8"/>
  <c r="F165" i="8" s="1"/>
  <c r="Q165" i="8" s="1"/>
  <c r="C165" i="8"/>
  <c r="B165" i="8"/>
  <c r="I164" i="8"/>
  <c r="E164" i="8"/>
  <c r="D164" i="8"/>
  <c r="F164" i="8" s="1"/>
  <c r="Q164" i="8" s="1"/>
  <c r="C164" i="8"/>
  <c r="B164" i="8"/>
  <c r="I163" i="8"/>
  <c r="E163" i="8"/>
  <c r="D163" i="8"/>
  <c r="F163" i="8" s="1"/>
  <c r="Q163" i="8" s="1"/>
  <c r="C163" i="8"/>
  <c r="B163" i="8"/>
  <c r="I162" i="8"/>
  <c r="E162" i="8"/>
  <c r="D162" i="8"/>
  <c r="F162" i="8" s="1"/>
  <c r="Q162" i="8" s="1"/>
  <c r="C162" i="8"/>
  <c r="B162" i="8"/>
  <c r="I161" i="8"/>
  <c r="E161" i="8"/>
  <c r="D161" i="8"/>
  <c r="F161" i="8" s="1"/>
  <c r="Q161" i="8" s="1"/>
  <c r="C161" i="8"/>
  <c r="B161" i="8"/>
  <c r="I160" i="8"/>
  <c r="E160" i="8"/>
  <c r="D160" i="8"/>
  <c r="F160" i="8" s="1"/>
  <c r="Q160" i="8" s="1"/>
  <c r="C160" i="8"/>
  <c r="B160" i="8"/>
  <c r="I159" i="8"/>
  <c r="E159" i="8"/>
  <c r="D159" i="8"/>
  <c r="F159" i="8" s="1"/>
  <c r="Q159" i="8" s="1"/>
  <c r="C159" i="8"/>
  <c r="B159" i="8"/>
  <c r="I158" i="8"/>
  <c r="E158" i="8"/>
  <c r="D158" i="8"/>
  <c r="F158" i="8" s="1"/>
  <c r="Q158" i="8" s="1"/>
  <c r="C158" i="8"/>
  <c r="B158" i="8"/>
  <c r="I157" i="8"/>
  <c r="E157" i="8"/>
  <c r="D157" i="8"/>
  <c r="F157" i="8" s="1"/>
  <c r="Q157" i="8" s="1"/>
  <c r="C157" i="8"/>
  <c r="B157" i="8"/>
  <c r="I156" i="8"/>
  <c r="E156" i="8"/>
  <c r="D156" i="8"/>
  <c r="F156" i="8" s="1"/>
  <c r="Q156" i="8" s="1"/>
  <c r="C156" i="8"/>
  <c r="B156" i="8"/>
  <c r="I155" i="8"/>
  <c r="E155" i="8"/>
  <c r="D155" i="8"/>
  <c r="F155" i="8" s="1"/>
  <c r="Q155" i="8" s="1"/>
  <c r="C155" i="8"/>
  <c r="B155" i="8"/>
  <c r="I154" i="8"/>
  <c r="E154" i="8"/>
  <c r="D154" i="8"/>
  <c r="F154" i="8" s="1"/>
  <c r="Q154" i="8" s="1"/>
  <c r="C154" i="8"/>
  <c r="B154" i="8"/>
  <c r="I153" i="8"/>
  <c r="E153" i="8"/>
  <c r="D153" i="8"/>
  <c r="F153" i="8" s="1"/>
  <c r="Q153" i="8" s="1"/>
  <c r="C153" i="8"/>
  <c r="B153" i="8"/>
  <c r="I152" i="8"/>
  <c r="E152" i="8"/>
  <c r="D152" i="8"/>
  <c r="F152" i="8" s="1"/>
  <c r="Q152" i="8" s="1"/>
  <c r="C152" i="8"/>
  <c r="B152" i="8"/>
  <c r="I151" i="8"/>
  <c r="E151" i="8"/>
  <c r="D151" i="8"/>
  <c r="F151" i="8" s="1"/>
  <c r="Q151" i="8" s="1"/>
  <c r="C151" i="8"/>
  <c r="B151" i="8"/>
  <c r="I150" i="8"/>
  <c r="E150" i="8"/>
  <c r="D150" i="8"/>
  <c r="F150" i="8" s="1"/>
  <c r="Q150" i="8" s="1"/>
  <c r="C150" i="8"/>
  <c r="B150" i="8"/>
  <c r="I149" i="8"/>
  <c r="E149" i="8"/>
  <c r="D149" i="8"/>
  <c r="F149" i="8" s="1"/>
  <c r="Q149" i="8" s="1"/>
  <c r="C149" i="8"/>
  <c r="B149" i="8"/>
  <c r="I148" i="8"/>
  <c r="E148" i="8"/>
  <c r="D148" i="8"/>
  <c r="F148" i="8" s="1"/>
  <c r="Q148" i="8" s="1"/>
  <c r="C148" i="8"/>
  <c r="B148" i="8"/>
  <c r="I147" i="8"/>
  <c r="E147" i="8"/>
  <c r="D147" i="8"/>
  <c r="F147" i="8" s="1"/>
  <c r="Q147" i="8" s="1"/>
  <c r="C147" i="8"/>
  <c r="B147" i="8"/>
  <c r="I146" i="8"/>
  <c r="E146" i="8"/>
  <c r="D146" i="8"/>
  <c r="F146" i="8" s="1"/>
  <c r="Q146" i="8" s="1"/>
  <c r="C146" i="8"/>
  <c r="B146" i="8"/>
  <c r="I145" i="8"/>
  <c r="E145" i="8"/>
  <c r="D145" i="8"/>
  <c r="F145" i="8" s="1"/>
  <c r="Q145" i="8" s="1"/>
  <c r="C145" i="8"/>
  <c r="B145" i="8"/>
  <c r="I144" i="8"/>
  <c r="E144" i="8"/>
  <c r="D144" i="8"/>
  <c r="F144" i="8" s="1"/>
  <c r="Q144" i="8" s="1"/>
  <c r="C144" i="8"/>
  <c r="B144" i="8"/>
  <c r="I143" i="8"/>
  <c r="E143" i="8"/>
  <c r="D143" i="8"/>
  <c r="F143" i="8" s="1"/>
  <c r="Q143" i="8" s="1"/>
  <c r="C143" i="8"/>
  <c r="B143" i="8"/>
  <c r="I142" i="8"/>
  <c r="E142" i="8"/>
  <c r="D142" i="8"/>
  <c r="F142" i="8" s="1"/>
  <c r="Q142" i="8" s="1"/>
  <c r="C142" i="8"/>
  <c r="B142" i="8"/>
  <c r="I141" i="8"/>
  <c r="E141" i="8"/>
  <c r="D141" i="8"/>
  <c r="F141" i="8" s="1"/>
  <c r="Q141" i="8" s="1"/>
  <c r="C141" i="8"/>
  <c r="B141" i="8"/>
  <c r="I140" i="8"/>
  <c r="E140" i="8"/>
  <c r="D140" i="8"/>
  <c r="F140" i="8" s="1"/>
  <c r="Q140" i="8" s="1"/>
  <c r="C140" i="8"/>
  <c r="B140" i="8"/>
  <c r="I139" i="8"/>
  <c r="E139" i="8"/>
  <c r="D139" i="8"/>
  <c r="F139" i="8" s="1"/>
  <c r="Q139" i="8" s="1"/>
  <c r="C139" i="8"/>
  <c r="B139" i="8"/>
  <c r="I138" i="8"/>
  <c r="E138" i="8"/>
  <c r="D138" i="8"/>
  <c r="F138" i="8" s="1"/>
  <c r="Q138" i="8" s="1"/>
  <c r="C138" i="8"/>
  <c r="B138" i="8"/>
  <c r="I137" i="8"/>
  <c r="E137" i="8"/>
  <c r="D137" i="8"/>
  <c r="F137" i="8" s="1"/>
  <c r="Q137" i="8" s="1"/>
  <c r="C137" i="8"/>
  <c r="B137" i="8"/>
  <c r="I136" i="8"/>
  <c r="E136" i="8"/>
  <c r="D136" i="8"/>
  <c r="F136" i="8" s="1"/>
  <c r="Q136" i="8" s="1"/>
  <c r="C136" i="8"/>
  <c r="B136" i="8"/>
  <c r="I135" i="8"/>
  <c r="E135" i="8"/>
  <c r="D135" i="8"/>
  <c r="F135" i="8" s="1"/>
  <c r="Q135" i="8" s="1"/>
  <c r="C135" i="8"/>
  <c r="B135" i="8"/>
  <c r="I134" i="8"/>
  <c r="E134" i="8"/>
  <c r="D134" i="8"/>
  <c r="F134" i="8" s="1"/>
  <c r="Q134" i="8" s="1"/>
  <c r="C134" i="8"/>
  <c r="B134" i="8"/>
  <c r="I133" i="8"/>
  <c r="E133" i="8"/>
  <c r="D133" i="8"/>
  <c r="F133" i="8" s="1"/>
  <c r="Q133" i="8" s="1"/>
  <c r="C133" i="8"/>
  <c r="B133" i="8"/>
  <c r="I132" i="8"/>
  <c r="E132" i="8"/>
  <c r="D132" i="8"/>
  <c r="F132" i="8" s="1"/>
  <c r="Q132" i="8" s="1"/>
  <c r="C132" i="8"/>
  <c r="B132" i="8"/>
  <c r="I131" i="8"/>
  <c r="E131" i="8"/>
  <c r="D131" i="8"/>
  <c r="F131" i="8" s="1"/>
  <c r="Q131" i="8" s="1"/>
  <c r="C131" i="8"/>
  <c r="B131" i="8"/>
  <c r="I130" i="8"/>
  <c r="E130" i="8"/>
  <c r="D130" i="8"/>
  <c r="F130" i="8" s="1"/>
  <c r="Q130" i="8" s="1"/>
  <c r="C130" i="8"/>
  <c r="B130" i="8"/>
  <c r="I129" i="8"/>
  <c r="E129" i="8"/>
  <c r="D129" i="8"/>
  <c r="F129" i="8" s="1"/>
  <c r="Q129" i="8" s="1"/>
  <c r="C129" i="8"/>
  <c r="B129" i="8"/>
  <c r="I128" i="8"/>
  <c r="E128" i="8"/>
  <c r="D128" i="8"/>
  <c r="F128" i="8" s="1"/>
  <c r="Q128" i="8" s="1"/>
  <c r="C128" i="8"/>
  <c r="B128" i="8"/>
  <c r="I127" i="8"/>
  <c r="E127" i="8"/>
  <c r="D127" i="8"/>
  <c r="F127" i="8" s="1"/>
  <c r="Q127" i="8" s="1"/>
  <c r="C127" i="8"/>
  <c r="B127" i="8"/>
  <c r="I126" i="8"/>
  <c r="E126" i="8"/>
  <c r="D126" i="8"/>
  <c r="F126" i="8" s="1"/>
  <c r="Q126" i="8" s="1"/>
  <c r="C126" i="8"/>
  <c r="B126" i="8"/>
  <c r="I125" i="8"/>
  <c r="E125" i="8"/>
  <c r="D125" i="8"/>
  <c r="F125" i="8" s="1"/>
  <c r="Q125" i="8" s="1"/>
  <c r="C125" i="8"/>
  <c r="B125" i="8"/>
  <c r="I124" i="8"/>
  <c r="E124" i="8"/>
  <c r="D124" i="8"/>
  <c r="F124" i="8" s="1"/>
  <c r="Q124" i="8" s="1"/>
  <c r="C124" i="8"/>
  <c r="B124" i="8"/>
  <c r="I123" i="8"/>
  <c r="E123" i="8"/>
  <c r="D123" i="8"/>
  <c r="F123" i="8" s="1"/>
  <c r="Q123" i="8" s="1"/>
  <c r="C123" i="8"/>
  <c r="B123" i="8"/>
  <c r="I122" i="8"/>
  <c r="E122" i="8"/>
  <c r="D122" i="8"/>
  <c r="F122" i="8" s="1"/>
  <c r="Q122" i="8" s="1"/>
  <c r="C122" i="8"/>
  <c r="B122" i="8"/>
  <c r="I121" i="8"/>
  <c r="E121" i="8"/>
  <c r="D121" i="8"/>
  <c r="F121" i="8" s="1"/>
  <c r="Q121" i="8" s="1"/>
  <c r="C121" i="8"/>
  <c r="B121" i="8"/>
  <c r="I120" i="8"/>
  <c r="E120" i="8"/>
  <c r="D120" i="8"/>
  <c r="F120" i="8" s="1"/>
  <c r="Q120" i="8" s="1"/>
  <c r="C120" i="8"/>
  <c r="B120" i="8"/>
  <c r="I119" i="8"/>
  <c r="E119" i="8"/>
  <c r="D119" i="8"/>
  <c r="F119" i="8" s="1"/>
  <c r="Q119" i="8" s="1"/>
  <c r="C119" i="8"/>
  <c r="B119" i="8"/>
  <c r="I118" i="8"/>
  <c r="E118" i="8"/>
  <c r="D118" i="8"/>
  <c r="F118" i="8" s="1"/>
  <c r="Q118" i="8" s="1"/>
  <c r="C118" i="8"/>
  <c r="B118" i="8"/>
  <c r="I117" i="8"/>
  <c r="E117" i="8"/>
  <c r="D117" i="8"/>
  <c r="F117" i="8" s="1"/>
  <c r="Q117" i="8" s="1"/>
  <c r="C117" i="8"/>
  <c r="B117" i="8"/>
  <c r="I116" i="8"/>
  <c r="E116" i="8"/>
  <c r="D116" i="8"/>
  <c r="F116" i="8" s="1"/>
  <c r="Q116" i="8" s="1"/>
  <c r="C116" i="8"/>
  <c r="B116" i="8"/>
  <c r="I115" i="8"/>
  <c r="E115" i="8"/>
  <c r="D115" i="8"/>
  <c r="F115" i="8" s="1"/>
  <c r="Q115" i="8" s="1"/>
  <c r="C115" i="8"/>
  <c r="B115" i="8"/>
  <c r="I114" i="8"/>
  <c r="E114" i="8"/>
  <c r="D114" i="8"/>
  <c r="F114" i="8" s="1"/>
  <c r="Q114" i="8" s="1"/>
  <c r="C114" i="8"/>
  <c r="B114" i="8"/>
  <c r="I113" i="8"/>
  <c r="E113" i="8"/>
  <c r="D113" i="8"/>
  <c r="F113" i="8" s="1"/>
  <c r="Q113" i="8" s="1"/>
  <c r="C113" i="8"/>
  <c r="B113" i="8"/>
  <c r="I112" i="8"/>
  <c r="E112" i="8"/>
  <c r="D112" i="8"/>
  <c r="F112" i="8" s="1"/>
  <c r="Q112" i="8" s="1"/>
  <c r="C112" i="8"/>
  <c r="B112" i="8"/>
  <c r="I111" i="8"/>
  <c r="E111" i="8"/>
  <c r="D111" i="8"/>
  <c r="F111" i="8" s="1"/>
  <c r="Q111" i="8" s="1"/>
  <c r="C111" i="8"/>
  <c r="B111" i="8"/>
  <c r="I110" i="8"/>
  <c r="E110" i="8"/>
  <c r="D110" i="8"/>
  <c r="F110" i="8" s="1"/>
  <c r="Q110" i="8" s="1"/>
  <c r="C110" i="8"/>
  <c r="B110" i="8"/>
  <c r="I109" i="8"/>
  <c r="E109" i="8"/>
  <c r="D109" i="8"/>
  <c r="F109" i="8" s="1"/>
  <c r="Q109" i="8" s="1"/>
  <c r="C109" i="8"/>
  <c r="B109" i="8"/>
  <c r="I108" i="8"/>
  <c r="E108" i="8"/>
  <c r="D108" i="8"/>
  <c r="F108" i="8" s="1"/>
  <c r="Q108" i="8" s="1"/>
  <c r="C108" i="8"/>
  <c r="B108" i="8"/>
  <c r="I107" i="8"/>
  <c r="E107" i="8"/>
  <c r="D107" i="8"/>
  <c r="F107" i="8" s="1"/>
  <c r="Q107" i="8" s="1"/>
  <c r="C107" i="8"/>
  <c r="B107" i="8"/>
  <c r="I106" i="8"/>
  <c r="E106" i="8"/>
  <c r="D106" i="8"/>
  <c r="F106" i="8" s="1"/>
  <c r="Q106" i="8" s="1"/>
  <c r="C106" i="8"/>
  <c r="B106" i="8"/>
  <c r="I105" i="8"/>
  <c r="E105" i="8"/>
  <c r="D105" i="8"/>
  <c r="F105" i="8" s="1"/>
  <c r="Q105" i="8" s="1"/>
  <c r="C105" i="8"/>
  <c r="B105" i="8"/>
  <c r="I104" i="8"/>
  <c r="E104" i="8"/>
  <c r="D104" i="8"/>
  <c r="F104" i="8" s="1"/>
  <c r="Q104" i="8" s="1"/>
  <c r="C104" i="8"/>
  <c r="B104" i="8"/>
  <c r="I103" i="8"/>
  <c r="E103" i="8"/>
  <c r="D103" i="8"/>
  <c r="F103" i="8" s="1"/>
  <c r="Q103" i="8" s="1"/>
  <c r="C103" i="8"/>
  <c r="B103" i="8"/>
  <c r="I102" i="8"/>
  <c r="E102" i="8"/>
  <c r="D102" i="8"/>
  <c r="F102" i="8" s="1"/>
  <c r="Q102" i="8" s="1"/>
  <c r="C102" i="8"/>
  <c r="B102" i="8"/>
  <c r="I101" i="8"/>
  <c r="E101" i="8"/>
  <c r="D101" i="8"/>
  <c r="F101" i="8" s="1"/>
  <c r="Q101" i="8" s="1"/>
  <c r="C101" i="8"/>
  <c r="B101" i="8"/>
  <c r="I100" i="8"/>
  <c r="E100" i="8"/>
  <c r="D100" i="8"/>
  <c r="F100" i="8" s="1"/>
  <c r="Q100" i="8" s="1"/>
  <c r="C100" i="8"/>
  <c r="B100" i="8"/>
  <c r="I99" i="8"/>
  <c r="E99" i="8"/>
  <c r="D99" i="8"/>
  <c r="F99" i="8" s="1"/>
  <c r="Q99" i="8" s="1"/>
  <c r="C99" i="8"/>
  <c r="B99" i="8"/>
  <c r="I98" i="8"/>
  <c r="E98" i="8"/>
  <c r="D98" i="8"/>
  <c r="F98" i="8" s="1"/>
  <c r="Q98" i="8" s="1"/>
  <c r="C98" i="8"/>
  <c r="B98" i="8"/>
  <c r="I97" i="8"/>
  <c r="E97" i="8"/>
  <c r="D97" i="8"/>
  <c r="F97" i="8" s="1"/>
  <c r="Q97" i="8" s="1"/>
  <c r="C97" i="8"/>
  <c r="B97" i="8"/>
  <c r="I96" i="8"/>
  <c r="E96" i="8"/>
  <c r="D96" i="8"/>
  <c r="F96" i="8" s="1"/>
  <c r="Q96" i="8" s="1"/>
  <c r="C96" i="8"/>
  <c r="B96" i="8"/>
  <c r="I95" i="8"/>
  <c r="E95" i="8"/>
  <c r="D95" i="8"/>
  <c r="F95" i="8" s="1"/>
  <c r="Q95" i="8" s="1"/>
  <c r="C95" i="8"/>
  <c r="B95" i="8"/>
  <c r="I94" i="8"/>
  <c r="E94" i="8"/>
  <c r="D94" i="8"/>
  <c r="F94" i="8" s="1"/>
  <c r="Q94" i="8" s="1"/>
  <c r="C94" i="8"/>
  <c r="B94" i="8"/>
  <c r="I93" i="8"/>
  <c r="E93" i="8"/>
  <c r="D93" i="8"/>
  <c r="F93" i="8" s="1"/>
  <c r="Q93" i="8" s="1"/>
  <c r="C93" i="8"/>
  <c r="B93" i="8"/>
  <c r="I92" i="8"/>
  <c r="E92" i="8"/>
  <c r="D92" i="8"/>
  <c r="F92" i="8" s="1"/>
  <c r="Q92" i="8" s="1"/>
  <c r="C92" i="8"/>
  <c r="B92" i="8"/>
  <c r="I91" i="8"/>
  <c r="E91" i="8"/>
  <c r="D91" i="8"/>
  <c r="F91" i="8" s="1"/>
  <c r="Q91" i="8" s="1"/>
  <c r="C91" i="8"/>
  <c r="B91" i="8"/>
  <c r="I90" i="8"/>
  <c r="E90" i="8"/>
  <c r="D90" i="8"/>
  <c r="F90" i="8" s="1"/>
  <c r="Q90" i="8" s="1"/>
  <c r="C90" i="8"/>
  <c r="B90" i="8"/>
  <c r="I89" i="8"/>
  <c r="E89" i="8"/>
  <c r="D89" i="8"/>
  <c r="F89" i="8" s="1"/>
  <c r="Q89" i="8" s="1"/>
  <c r="C89" i="8"/>
  <c r="B89" i="8"/>
  <c r="I88" i="8"/>
  <c r="E88" i="8"/>
  <c r="D88" i="8"/>
  <c r="F88" i="8" s="1"/>
  <c r="Q88" i="8" s="1"/>
  <c r="C88" i="8"/>
  <c r="B88" i="8"/>
  <c r="I87" i="8"/>
  <c r="E87" i="8"/>
  <c r="D87" i="8"/>
  <c r="F87" i="8" s="1"/>
  <c r="Q87" i="8" s="1"/>
  <c r="C87" i="8"/>
  <c r="B87" i="8"/>
  <c r="I86" i="8"/>
  <c r="E86" i="8"/>
  <c r="D86" i="8"/>
  <c r="F86" i="8" s="1"/>
  <c r="Q86" i="8" s="1"/>
  <c r="C86" i="8"/>
  <c r="B86" i="8"/>
  <c r="I85" i="8"/>
  <c r="E85" i="8"/>
  <c r="D85" i="8"/>
  <c r="F85" i="8" s="1"/>
  <c r="Q85" i="8" s="1"/>
  <c r="C85" i="8"/>
  <c r="B85" i="8"/>
  <c r="I84" i="8"/>
  <c r="E84" i="8"/>
  <c r="D84" i="8"/>
  <c r="F84" i="8" s="1"/>
  <c r="Q84" i="8" s="1"/>
  <c r="C84" i="8"/>
  <c r="B84" i="8"/>
  <c r="I83" i="8"/>
  <c r="E83" i="8"/>
  <c r="D83" i="8"/>
  <c r="F83" i="8" s="1"/>
  <c r="Q83" i="8" s="1"/>
  <c r="C83" i="8"/>
  <c r="B83" i="8"/>
  <c r="I82" i="8"/>
  <c r="E82" i="8"/>
  <c r="D82" i="8"/>
  <c r="F82" i="8" s="1"/>
  <c r="Q82" i="8" s="1"/>
  <c r="C82" i="8"/>
  <c r="B82" i="8"/>
  <c r="I81" i="8"/>
  <c r="E81" i="8"/>
  <c r="D81" i="8"/>
  <c r="F81" i="8" s="1"/>
  <c r="Q81" i="8" s="1"/>
  <c r="C81" i="8"/>
  <c r="B81" i="8"/>
  <c r="I80" i="8"/>
  <c r="E80" i="8"/>
  <c r="D80" i="8"/>
  <c r="F80" i="8" s="1"/>
  <c r="Q80" i="8" s="1"/>
  <c r="C80" i="8"/>
  <c r="B80" i="8"/>
  <c r="I79" i="8"/>
  <c r="E79" i="8"/>
  <c r="D79" i="8"/>
  <c r="F79" i="8" s="1"/>
  <c r="Q79" i="8" s="1"/>
  <c r="C79" i="8"/>
  <c r="B79" i="8"/>
  <c r="I78" i="8"/>
  <c r="E78" i="8"/>
  <c r="D78" i="8"/>
  <c r="F78" i="8" s="1"/>
  <c r="Q78" i="8" s="1"/>
  <c r="C78" i="8"/>
  <c r="B78" i="8"/>
  <c r="I77" i="8"/>
  <c r="E77" i="8"/>
  <c r="D77" i="8"/>
  <c r="F77" i="8" s="1"/>
  <c r="Q77" i="8" s="1"/>
  <c r="C77" i="8"/>
  <c r="B77" i="8"/>
  <c r="I76" i="8"/>
  <c r="E76" i="8"/>
  <c r="D76" i="8"/>
  <c r="F76" i="8" s="1"/>
  <c r="Q76" i="8" s="1"/>
  <c r="C76" i="8"/>
  <c r="B76" i="8"/>
  <c r="I75" i="8"/>
  <c r="E75" i="8"/>
  <c r="D75" i="8"/>
  <c r="F75" i="8" s="1"/>
  <c r="Q75" i="8" s="1"/>
  <c r="C75" i="8"/>
  <c r="B75" i="8"/>
  <c r="I74" i="8"/>
  <c r="E74" i="8"/>
  <c r="D74" i="8"/>
  <c r="F74" i="8" s="1"/>
  <c r="Q74" i="8" s="1"/>
  <c r="C74" i="8"/>
  <c r="B74" i="8"/>
  <c r="I73" i="8"/>
  <c r="E73" i="8"/>
  <c r="D73" i="8"/>
  <c r="F73" i="8" s="1"/>
  <c r="Q73" i="8" s="1"/>
  <c r="C73" i="8"/>
  <c r="B73" i="8"/>
  <c r="I72" i="8"/>
  <c r="E72" i="8"/>
  <c r="D72" i="8"/>
  <c r="F72" i="8" s="1"/>
  <c r="Q72" i="8" s="1"/>
  <c r="C72" i="8"/>
  <c r="B72" i="8"/>
  <c r="I71" i="8"/>
  <c r="E71" i="8"/>
  <c r="D71" i="8"/>
  <c r="F71" i="8" s="1"/>
  <c r="Q71" i="8" s="1"/>
  <c r="C71" i="8"/>
  <c r="B71" i="8"/>
  <c r="I70" i="8"/>
  <c r="E70" i="8"/>
  <c r="D70" i="8"/>
  <c r="F70" i="8" s="1"/>
  <c r="Q70" i="8" s="1"/>
  <c r="C70" i="8"/>
  <c r="B70" i="8"/>
  <c r="I69" i="8"/>
  <c r="E69" i="8"/>
  <c r="D69" i="8"/>
  <c r="F69" i="8" s="1"/>
  <c r="Q69" i="8" s="1"/>
  <c r="C69" i="8"/>
  <c r="B69" i="8"/>
  <c r="I68" i="8"/>
  <c r="E68" i="8"/>
  <c r="D68" i="8"/>
  <c r="F68" i="8" s="1"/>
  <c r="Q68" i="8" s="1"/>
  <c r="C68" i="8"/>
  <c r="B68" i="8"/>
  <c r="I67" i="8"/>
  <c r="E67" i="8"/>
  <c r="D67" i="8"/>
  <c r="F67" i="8" s="1"/>
  <c r="Q67" i="8" s="1"/>
  <c r="C67" i="8"/>
  <c r="B67" i="8"/>
  <c r="I66" i="8"/>
  <c r="E66" i="8"/>
  <c r="D66" i="8"/>
  <c r="F66" i="8" s="1"/>
  <c r="Q66" i="8" s="1"/>
  <c r="C66" i="8"/>
  <c r="B66" i="8"/>
  <c r="I65" i="8"/>
  <c r="E65" i="8"/>
  <c r="D65" i="8"/>
  <c r="F65" i="8" s="1"/>
  <c r="Q65" i="8" s="1"/>
  <c r="C65" i="8"/>
  <c r="B65" i="8"/>
  <c r="I64" i="8"/>
  <c r="E64" i="8"/>
  <c r="D64" i="8"/>
  <c r="F64" i="8" s="1"/>
  <c r="Q64" i="8" s="1"/>
  <c r="C64" i="8"/>
  <c r="B64" i="8"/>
  <c r="I63" i="8"/>
  <c r="E63" i="8"/>
  <c r="D63" i="8"/>
  <c r="F63" i="8" s="1"/>
  <c r="Q63" i="8" s="1"/>
  <c r="C63" i="8"/>
  <c r="B63" i="8"/>
  <c r="I62" i="8"/>
  <c r="E62" i="8"/>
  <c r="D62" i="8"/>
  <c r="F62" i="8" s="1"/>
  <c r="Q62" i="8" s="1"/>
  <c r="C62" i="8"/>
  <c r="B62" i="8"/>
  <c r="I61" i="8"/>
  <c r="E61" i="8"/>
  <c r="D61" i="8"/>
  <c r="F61" i="8" s="1"/>
  <c r="Q61" i="8" s="1"/>
  <c r="C61" i="8"/>
  <c r="B61" i="8"/>
  <c r="I60" i="8"/>
  <c r="E60" i="8"/>
  <c r="D60" i="8"/>
  <c r="F60" i="8" s="1"/>
  <c r="Q60" i="8" s="1"/>
  <c r="C60" i="8"/>
  <c r="B60" i="8"/>
  <c r="I59" i="8"/>
  <c r="E59" i="8"/>
  <c r="D59" i="8"/>
  <c r="F59" i="8" s="1"/>
  <c r="Q59" i="8" s="1"/>
  <c r="C59" i="8"/>
  <c r="B59" i="8"/>
  <c r="I58" i="8"/>
  <c r="E58" i="8"/>
  <c r="D58" i="8"/>
  <c r="F58" i="8" s="1"/>
  <c r="Q58" i="8" s="1"/>
  <c r="C58" i="8"/>
  <c r="B58" i="8"/>
  <c r="I57" i="8"/>
  <c r="E57" i="8"/>
  <c r="D57" i="8"/>
  <c r="F57" i="8" s="1"/>
  <c r="Q57" i="8" s="1"/>
  <c r="C57" i="8"/>
  <c r="B57" i="8"/>
  <c r="I56" i="8"/>
  <c r="E56" i="8"/>
  <c r="D56" i="8"/>
  <c r="F56" i="8" s="1"/>
  <c r="Q56" i="8" s="1"/>
  <c r="C56" i="8"/>
  <c r="B56" i="8"/>
  <c r="I55" i="8"/>
  <c r="E55" i="8"/>
  <c r="D55" i="8"/>
  <c r="F55" i="8" s="1"/>
  <c r="Q55" i="8" s="1"/>
  <c r="C55" i="8"/>
  <c r="B55" i="8"/>
  <c r="I54" i="8"/>
  <c r="E54" i="8"/>
  <c r="D54" i="8"/>
  <c r="F54" i="8" s="1"/>
  <c r="Q54" i="8" s="1"/>
  <c r="C54" i="8"/>
  <c r="B54" i="8"/>
  <c r="I53" i="8"/>
  <c r="E53" i="8"/>
  <c r="D53" i="8"/>
  <c r="F53" i="8" s="1"/>
  <c r="Q53" i="8" s="1"/>
  <c r="C53" i="8"/>
  <c r="B53" i="8"/>
  <c r="I52" i="8"/>
  <c r="E52" i="8"/>
  <c r="D52" i="8"/>
  <c r="F52" i="8" s="1"/>
  <c r="Q52" i="8" s="1"/>
  <c r="C52" i="8"/>
  <c r="B52" i="8"/>
  <c r="I51" i="8"/>
  <c r="E51" i="8"/>
  <c r="D51" i="8"/>
  <c r="F51" i="8" s="1"/>
  <c r="Q51" i="8" s="1"/>
  <c r="C51" i="8"/>
  <c r="B51" i="8"/>
  <c r="I50" i="8"/>
  <c r="E50" i="8"/>
  <c r="D50" i="8"/>
  <c r="F50" i="8" s="1"/>
  <c r="Q50" i="8" s="1"/>
  <c r="C50" i="8"/>
  <c r="B50" i="8"/>
  <c r="I49" i="8"/>
  <c r="E49" i="8"/>
  <c r="D49" i="8"/>
  <c r="F49" i="8" s="1"/>
  <c r="Q49" i="8" s="1"/>
  <c r="C49" i="8"/>
  <c r="B49" i="8"/>
  <c r="I48" i="8"/>
  <c r="E48" i="8"/>
  <c r="D48" i="8"/>
  <c r="F48" i="8" s="1"/>
  <c r="Q48" i="8" s="1"/>
  <c r="C48" i="8"/>
  <c r="B48" i="8"/>
  <c r="I47" i="8"/>
  <c r="E47" i="8"/>
  <c r="D47" i="8"/>
  <c r="F47" i="8" s="1"/>
  <c r="Q47" i="8" s="1"/>
  <c r="C47" i="8"/>
  <c r="B47" i="8"/>
  <c r="I46" i="8"/>
  <c r="E46" i="8"/>
  <c r="D46" i="8"/>
  <c r="F46" i="8" s="1"/>
  <c r="Q46" i="8" s="1"/>
  <c r="C46" i="8"/>
  <c r="B46" i="8"/>
  <c r="I45" i="8"/>
  <c r="E45" i="8"/>
  <c r="D45" i="8"/>
  <c r="F45" i="8" s="1"/>
  <c r="Q45" i="8" s="1"/>
  <c r="C45" i="8"/>
  <c r="B45" i="8"/>
  <c r="I44" i="8"/>
  <c r="E44" i="8"/>
  <c r="D44" i="8"/>
  <c r="F44" i="8" s="1"/>
  <c r="Q44" i="8" s="1"/>
  <c r="C44" i="8"/>
  <c r="B44" i="8"/>
  <c r="B25" i="8"/>
  <c r="C12" i="8"/>
  <c r="B13" i="8"/>
  <c r="B14" i="8"/>
  <c r="C20" i="8"/>
  <c r="C3" i="8"/>
  <c r="C8" i="8"/>
  <c r="C32" i="8"/>
  <c r="B37" i="8"/>
  <c r="C42" i="8"/>
  <c r="C9" i="8"/>
  <c r="B21" i="8"/>
  <c r="B43" i="8"/>
  <c r="B15" i="8"/>
  <c r="C23" i="8"/>
  <c r="B6" i="8"/>
  <c r="C38" i="8"/>
  <c r="B5" i="8"/>
  <c r="B17" i="8"/>
  <c r="B28" i="8"/>
  <c r="C19" i="8"/>
  <c r="B19" i="8"/>
  <c r="B34" i="8"/>
  <c r="C18" i="8"/>
  <c r="B11" i="8"/>
  <c r="B22" i="8"/>
  <c r="B10" i="8"/>
  <c r="B23" i="8"/>
  <c r="C24" i="8"/>
  <c r="C39" i="8"/>
  <c r="C40" i="8"/>
  <c r="C25" i="8"/>
  <c r="C21" i="8"/>
  <c r="C14" i="8"/>
  <c r="C30" i="8"/>
  <c r="B26" i="8"/>
  <c r="B41" i="8"/>
  <c r="B38" i="8"/>
  <c r="B24" i="8"/>
  <c r="C17" i="8"/>
  <c r="B9" i="8"/>
  <c r="C6" i="8"/>
  <c r="C2" i="8"/>
  <c r="C43" i="8"/>
  <c r="C5" i="8"/>
  <c r="B8" i="8"/>
  <c r="C28" i="8"/>
  <c r="C31" i="8"/>
  <c r="B30" i="8"/>
  <c r="C10" i="8"/>
  <c r="C37" i="8"/>
  <c r="C16" i="8"/>
  <c r="B12" i="8"/>
  <c r="B27" i="8"/>
  <c r="B32" i="8"/>
  <c r="C26" i="8"/>
  <c r="B39" i="8"/>
  <c r="C36" i="8"/>
  <c r="B33" i="8"/>
  <c r="B2" i="8"/>
  <c r="B20" i="8"/>
  <c r="B29" i="8"/>
  <c r="C11" i="8"/>
  <c r="C41" i="8"/>
  <c r="B3" i="8"/>
  <c r="B31" i="8"/>
  <c r="B16" i="8"/>
  <c r="B18" i="8"/>
  <c r="C7" i="8"/>
  <c r="C27" i="8"/>
  <c r="B40" i="8"/>
  <c r="C34" i="8"/>
  <c r="B4" i="8"/>
  <c r="C29" i="8"/>
  <c r="C35" i="8"/>
  <c r="C15" i="8"/>
  <c r="B35" i="8"/>
  <c r="B36" i="8"/>
  <c r="C22" i="8"/>
  <c r="C4" i="8"/>
  <c r="B42" i="8"/>
  <c r="C13" i="8"/>
  <c r="B7" i="8"/>
  <c r="C33" i="8"/>
  <c r="J5" i="8" l="1"/>
  <c r="K5" i="8" s="1"/>
  <c r="I5" i="8"/>
  <c r="J4" i="8"/>
  <c r="K4" i="8" s="1"/>
  <c r="I4" i="8"/>
  <c r="J3" i="8"/>
  <c r="K3" i="8" s="1"/>
  <c r="I3" i="8"/>
  <c r="I2" i="8"/>
  <c r="J2" i="8"/>
  <c r="K2" i="8" s="1"/>
  <c r="J35" i="8"/>
  <c r="K35" i="8" s="1"/>
  <c r="I35" i="8"/>
  <c r="J34" i="8"/>
  <c r="K34" i="8" s="1"/>
  <c r="I34" i="8"/>
  <c r="J43" i="8"/>
  <c r="K43" i="8" s="1"/>
  <c r="I43" i="8"/>
  <c r="J42" i="8"/>
  <c r="K42" i="8" s="1"/>
  <c r="I42" i="8"/>
  <c r="J33" i="8"/>
  <c r="K33" i="8" s="1"/>
  <c r="I33" i="8"/>
  <c r="I32" i="8"/>
  <c r="J32" i="8"/>
  <c r="K32" i="8" s="1"/>
  <c r="J31" i="8"/>
  <c r="K31" i="8" s="1"/>
  <c r="I31" i="8"/>
  <c r="J30" i="8"/>
  <c r="K30" i="8" s="1"/>
  <c r="I30" i="8"/>
  <c r="J28" i="8"/>
  <c r="K28" i="8" s="1"/>
  <c r="I28" i="8"/>
  <c r="J29" i="8"/>
  <c r="K29" i="8" s="1"/>
  <c r="I29" i="8"/>
  <c r="J27" i="8"/>
  <c r="K27" i="8" s="1"/>
  <c r="I27" i="8"/>
  <c r="I41" i="8"/>
  <c r="J41" i="8"/>
  <c r="K41" i="8" s="1"/>
  <c r="I40" i="8"/>
  <c r="J40" i="8"/>
  <c r="K40" i="8" s="1"/>
  <c r="I26" i="8"/>
  <c r="J26" i="8"/>
  <c r="K26" i="8" s="1"/>
  <c r="J25" i="8"/>
  <c r="K25" i="8" s="1"/>
  <c r="I25" i="8"/>
  <c r="J24" i="8"/>
  <c r="K24" i="8" s="1"/>
  <c r="I24" i="8"/>
  <c r="J23" i="8"/>
  <c r="K23" i="8" s="1"/>
  <c r="I23" i="8"/>
  <c r="I22" i="8"/>
  <c r="J22" i="8"/>
  <c r="K22" i="8" s="1"/>
  <c r="I21" i="8"/>
  <c r="J21" i="8"/>
  <c r="K21" i="8" s="1"/>
  <c r="J20" i="8"/>
  <c r="K20" i="8" s="1"/>
  <c r="I20" i="8"/>
  <c r="I39" i="8"/>
  <c r="J39" i="8"/>
  <c r="K39" i="8" s="1"/>
  <c r="J38" i="8"/>
  <c r="K38" i="8" s="1"/>
  <c r="I38" i="8"/>
  <c r="J19" i="8"/>
  <c r="K19" i="8" s="1"/>
  <c r="I19" i="8"/>
  <c r="J18" i="8"/>
  <c r="K18" i="8" s="1"/>
  <c r="I18" i="8"/>
  <c r="J17" i="8"/>
  <c r="K17" i="8" s="1"/>
  <c r="I17" i="8"/>
  <c r="I16" i="8"/>
  <c r="J16" i="8"/>
  <c r="K16" i="8" s="1"/>
  <c r="J15" i="8"/>
  <c r="K15" i="8" s="1"/>
  <c r="I15" i="8"/>
  <c r="J14" i="8"/>
  <c r="K14" i="8" s="1"/>
  <c r="I14" i="8"/>
  <c r="J13" i="8"/>
  <c r="K13" i="8" s="1"/>
  <c r="I13" i="8"/>
  <c r="I37" i="8"/>
  <c r="J37" i="8"/>
  <c r="K37" i="8" s="1"/>
  <c r="J36" i="8"/>
  <c r="K36" i="8" s="1"/>
  <c r="I36" i="8"/>
  <c r="I12" i="8"/>
  <c r="J12" i="8"/>
  <c r="K12" i="8" s="1"/>
  <c r="J11" i="8"/>
  <c r="K11" i="8" s="1"/>
  <c r="I11" i="8"/>
  <c r="J10" i="8"/>
  <c r="K10" i="8" s="1"/>
  <c r="I10" i="8"/>
  <c r="J9" i="8"/>
  <c r="K9" i="8" s="1"/>
  <c r="I9" i="8"/>
  <c r="J8" i="8"/>
  <c r="K8" i="8" s="1"/>
  <c r="I8" i="8"/>
  <c r="I7" i="8"/>
  <c r="J7" i="8"/>
  <c r="K7" i="8" s="1"/>
  <c r="J6" i="8"/>
  <c r="K6" i="8" s="1"/>
  <c r="I6" i="8"/>
  <c r="R7" i="3"/>
  <c r="N7" i="3"/>
  <c r="P7" i="3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0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5" i="1"/>
  <c r="K1846" i="1"/>
  <c r="K1847" i="1"/>
  <c r="K1848" i="1"/>
  <c r="K1849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3" i="1"/>
  <c r="K1884" i="1"/>
  <c r="K1885" i="1"/>
  <c r="K1886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K1916" i="1"/>
  <c r="K1917" i="1"/>
  <c r="K1918" i="1"/>
  <c r="K1919" i="1"/>
  <c r="K1920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0" i="1"/>
  <c r="K1941" i="1"/>
  <c r="K1942" i="1"/>
  <c r="K1943" i="1"/>
  <c r="K1944" i="1"/>
  <c r="K1945" i="1"/>
  <c r="K1946" i="1"/>
  <c r="K1947" i="1"/>
  <c r="K1948" i="1"/>
  <c r="K1949" i="1"/>
  <c r="K1950" i="1"/>
  <c r="K1951" i="1"/>
  <c r="K1952" i="1"/>
  <c r="K1953" i="1"/>
  <c r="K1954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8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1" i="1"/>
  <c r="K1992" i="1"/>
  <c r="K1993" i="1"/>
  <c r="K1994" i="1"/>
  <c r="K1995" i="1"/>
  <c r="K1996" i="1"/>
  <c r="K1997" i="1"/>
  <c r="K1998" i="1"/>
  <c r="K1999" i="1"/>
  <c r="K2000" i="1"/>
  <c r="I3" i="1"/>
  <c r="J3" i="1" s="1"/>
  <c r="I5" i="1"/>
  <c r="J5" i="1" s="1"/>
  <c r="I8" i="1"/>
  <c r="J8" i="1" s="1"/>
  <c r="I11" i="1"/>
  <c r="J11" i="1" s="1"/>
  <c r="I12" i="1"/>
  <c r="J12" i="1" s="1"/>
  <c r="I13" i="1"/>
  <c r="J13" i="1" s="1"/>
  <c r="I16" i="1"/>
  <c r="J16" i="1" s="1"/>
  <c r="I17" i="1"/>
  <c r="J17" i="1" s="1"/>
  <c r="I18" i="1"/>
  <c r="J18" i="1" s="1"/>
  <c r="I21" i="1"/>
  <c r="J21" i="1" s="1"/>
  <c r="I22" i="1"/>
  <c r="J22" i="1" s="1"/>
  <c r="I23" i="1"/>
  <c r="J23" i="1" s="1"/>
  <c r="I24" i="1"/>
  <c r="J24" i="1" s="1"/>
  <c r="I25" i="1"/>
  <c r="J25" i="1" s="1"/>
  <c r="I29" i="1"/>
  <c r="J29" i="1" s="1"/>
  <c r="I30" i="1"/>
  <c r="J30" i="1" s="1"/>
  <c r="I32" i="1"/>
  <c r="J32" i="1" s="1"/>
  <c r="I33" i="1"/>
  <c r="J33" i="1" s="1"/>
  <c r="I36" i="1"/>
  <c r="J36" i="1" s="1"/>
  <c r="I39" i="1"/>
  <c r="J39" i="1" s="1"/>
  <c r="I40" i="1"/>
  <c r="J40" i="1" s="1"/>
  <c r="I44" i="1"/>
  <c r="J44" i="1" s="1"/>
  <c r="I45" i="1"/>
  <c r="J45" i="1" s="1"/>
  <c r="I47" i="1"/>
  <c r="J47" i="1" s="1"/>
  <c r="I48" i="1"/>
  <c r="J48" i="1" s="1"/>
  <c r="I50" i="1"/>
  <c r="J50" i="1" s="1"/>
  <c r="I54" i="1"/>
  <c r="J54" i="1" s="1"/>
  <c r="I56" i="1"/>
  <c r="J56" i="1" s="1"/>
  <c r="I57" i="1"/>
  <c r="J57" i="1" s="1"/>
  <c r="I58" i="1"/>
  <c r="J58" i="1" s="1"/>
  <c r="I60" i="1"/>
  <c r="J60" i="1" s="1"/>
  <c r="I62" i="1"/>
  <c r="J62" i="1" s="1"/>
  <c r="I64" i="1"/>
  <c r="J64" i="1" s="1"/>
  <c r="I67" i="1"/>
  <c r="J67" i="1" s="1"/>
  <c r="I68" i="1"/>
  <c r="J68" i="1" s="1"/>
  <c r="I71" i="1"/>
  <c r="J71" i="1" s="1"/>
  <c r="I72" i="1"/>
  <c r="J72" i="1" s="1"/>
  <c r="I75" i="1"/>
  <c r="J75" i="1" s="1"/>
  <c r="I78" i="1"/>
  <c r="J78" i="1" s="1"/>
  <c r="I79" i="1"/>
  <c r="J79" i="1" s="1"/>
  <c r="I81" i="1"/>
  <c r="J81" i="1" s="1"/>
  <c r="I82" i="1"/>
  <c r="J82" i="1" s="1"/>
  <c r="I83" i="1"/>
  <c r="J83" i="1" s="1"/>
  <c r="I84" i="1"/>
  <c r="J84" i="1" s="1"/>
  <c r="I86" i="1"/>
  <c r="J86" i="1" s="1"/>
  <c r="I87" i="1"/>
  <c r="J87" i="1" s="1"/>
  <c r="I88" i="1"/>
  <c r="J88" i="1" s="1"/>
  <c r="I89" i="1"/>
  <c r="J89" i="1" s="1"/>
  <c r="I92" i="1"/>
  <c r="J92" i="1" s="1"/>
  <c r="I93" i="1"/>
  <c r="J93" i="1" s="1"/>
  <c r="I96" i="1"/>
  <c r="J96" i="1" s="1"/>
  <c r="I97" i="1"/>
  <c r="J97" i="1" s="1"/>
  <c r="I98" i="1"/>
  <c r="J98" i="1" s="1"/>
  <c r="I101" i="1"/>
  <c r="J101" i="1" s="1"/>
  <c r="I104" i="1"/>
  <c r="J104" i="1" s="1"/>
  <c r="I105" i="1"/>
  <c r="J105" i="1" s="1"/>
  <c r="I108" i="1"/>
  <c r="J108" i="1" s="1"/>
  <c r="I109" i="1"/>
  <c r="J109" i="1" s="1"/>
  <c r="I112" i="1"/>
  <c r="J112" i="1" s="1"/>
  <c r="I116" i="1"/>
  <c r="J116" i="1" s="1"/>
  <c r="I119" i="1"/>
  <c r="J119" i="1" s="1"/>
  <c r="I120" i="1"/>
  <c r="J120" i="1" s="1"/>
  <c r="I121" i="1"/>
  <c r="J121" i="1" s="1"/>
  <c r="I124" i="1"/>
  <c r="J124" i="1" s="1"/>
  <c r="I125" i="1"/>
  <c r="J125" i="1" s="1"/>
  <c r="I127" i="1"/>
  <c r="J127" i="1" s="1"/>
  <c r="I128" i="1"/>
  <c r="J128" i="1" s="1"/>
  <c r="I131" i="1"/>
  <c r="J131" i="1" s="1"/>
  <c r="I132" i="1"/>
  <c r="J132" i="1" s="1"/>
  <c r="I134" i="1"/>
  <c r="J134" i="1" s="1"/>
  <c r="I135" i="1"/>
  <c r="J135" i="1" s="1"/>
  <c r="I136" i="1"/>
  <c r="J136" i="1" s="1"/>
  <c r="I139" i="1"/>
  <c r="J139" i="1" s="1"/>
  <c r="I140" i="1"/>
  <c r="J140" i="1" s="1"/>
  <c r="I142" i="1"/>
  <c r="J142" i="1" s="1"/>
  <c r="I144" i="1"/>
  <c r="J144" i="1" s="1"/>
  <c r="I145" i="1"/>
  <c r="J145" i="1" s="1"/>
  <c r="I146" i="1"/>
  <c r="J146" i="1" s="1"/>
  <c r="I149" i="1"/>
  <c r="J149" i="1" s="1"/>
  <c r="I150" i="1"/>
  <c r="J150" i="1" s="1"/>
  <c r="I151" i="1"/>
  <c r="J151" i="1" s="1"/>
  <c r="I152" i="1"/>
  <c r="J152" i="1" s="1"/>
  <c r="I157" i="1"/>
  <c r="J157" i="1" s="1"/>
  <c r="I158" i="1"/>
  <c r="J158" i="1" s="1"/>
  <c r="I159" i="1"/>
  <c r="J159" i="1" s="1"/>
  <c r="I162" i="1"/>
  <c r="J162" i="1" s="1"/>
  <c r="I163" i="1"/>
  <c r="J163" i="1" s="1"/>
  <c r="I166" i="1"/>
  <c r="J166" i="1" s="1"/>
  <c r="I167" i="1"/>
  <c r="J167" i="1" s="1"/>
  <c r="I168" i="1"/>
  <c r="J168" i="1" s="1"/>
  <c r="I171" i="1"/>
  <c r="J171" i="1" s="1"/>
  <c r="I172" i="1"/>
  <c r="J172" i="1" s="1"/>
  <c r="I175" i="1"/>
  <c r="J175" i="1" s="1"/>
  <c r="I176" i="1"/>
  <c r="J176" i="1" s="1"/>
  <c r="I180" i="1"/>
  <c r="J180" i="1" s="1"/>
  <c r="I181" i="1"/>
  <c r="J181" i="1" s="1"/>
  <c r="I183" i="1"/>
  <c r="J183" i="1" s="1"/>
  <c r="I184" i="1"/>
  <c r="J184" i="1" s="1"/>
  <c r="I187" i="1"/>
  <c r="J187" i="1" s="1"/>
  <c r="I188" i="1"/>
  <c r="J188" i="1" s="1"/>
  <c r="I190" i="1"/>
  <c r="J190" i="1" s="1"/>
  <c r="I191" i="1"/>
  <c r="J191" i="1" s="1"/>
  <c r="I193" i="1"/>
  <c r="J193" i="1" s="1"/>
  <c r="I195" i="1"/>
  <c r="J195" i="1" s="1"/>
  <c r="I196" i="1"/>
  <c r="J196" i="1" s="1"/>
  <c r="I197" i="1"/>
  <c r="J197" i="1" s="1"/>
  <c r="I198" i="1"/>
  <c r="J198" i="1" s="1"/>
  <c r="I200" i="1"/>
  <c r="J200" i="1" s="1"/>
  <c r="I202" i="1"/>
  <c r="J202" i="1" s="1"/>
  <c r="I203" i="1"/>
  <c r="J203" i="1" s="1"/>
  <c r="I205" i="1"/>
  <c r="J205" i="1" s="1"/>
  <c r="I206" i="1"/>
  <c r="J206" i="1" s="1"/>
  <c r="I210" i="1"/>
  <c r="J210" i="1" s="1"/>
  <c r="I211" i="1"/>
  <c r="J211" i="1" s="1"/>
  <c r="I213" i="1"/>
  <c r="J213" i="1" s="1"/>
  <c r="I214" i="1"/>
  <c r="J214" i="1" s="1"/>
  <c r="I215" i="1"/>
  <c r="J215" i="1" s="1"/>
  <c r="I218" i="1"/>
  <c r="J218" i="1" s="1"/>
  <c r="I219" i="1"/>
  <c r="J219" i="1" s="1"/>
  <c r="I221" i="1"/>
  <c r="J221" i="1" s="1"/>
  <c r="I222" i="1"/>
  <c r="J222" i="1" s="1"/>
  <c r="I223" i="1"/>
  <c r="J223" i="1" s="1"/>
  <c r="I224" i="1"/>
  <c r="J224" i="1" s="1"/>
  <c r="I227" i="1"/>
  <c r="J227" i="1" s="1"/>
  <c r="I228" i="1"/>
  <c r="J228" i="1" s="1"/>
  <c r="I231" i="1"/>
  <c r="J231" i="1" s="1"/>
  <c r="I232" i="1"/>
  <c r="J232" i="1" s="1"/>
  <c r="I234" i="1"/>
  <c r="J234" i="1" s="1"/>
  <c r="I235" i="1"/>
  <c r="J235" i="1" s="1"/>
  <c r="I237" i="1"/>
  <c r="J237" i="1" s="1"/>
  <c r="I239" i="1"/>
  <c r="J239" i="1" s="1"/>
  <c r="I240" i="1"/>
  <c r="J240" i="1" s="1"/>
  <c r="I243" i="1"/>
  <c r="J243" i="1" s="1"/>
  <c r="I244" i="1"/>
  <c r="J244" i="1" s="1"/>
  <c r="I247" i="1"/>
  <c r="J247" i="1" s="1"/>
  <c r="I248" i="1"/>
  <c r="J248" i="1" s="1"/>
  <c r="I249" i="1"/>
  <c r="J249" i="1" s="1"/>
  <c r="I250" i="1"/>
  <c r="J250" i="1" s="1"/>
  <c r="I254" i="1"/>
  <c r="J254" i="1" s="1"/>
  <c r="I255" i="1"/>
  <c r="J255" i="1" s="1"/>
  <c r="I257" i="1"/>
  <c r="J257" i="1" s="1"/>
  <c r="I259" i="1"/>
  <c r="J259" i="1" s="1"/>
  <c r="I260" i="1"/>
  <c r="J260" i="1" s="1"/>
  <c r="I263" i="1"/>
  <c r="J263" i="1" s="1"/>
  <c r="I264" i="1"/>
  <c r="J264" i="1" s="1"/>
  <c r="I266" i="1"/>
  <c r="J266" i="1" s="1"/>
  <c r="I268" i="1"/>
  <c r="J268" i="1" s="1"/>
  <c r="I269" i="1"/>
  <c r="J269" i="1" s="1"/>
  <c r="I270" i="1"/>
  <c r="J270" i="1" s="1"/>
  <c r="I271" i="1"/>
  <c r="J271" i="1" s="1"/>
  <c r="I276" i="1"/>
  <c r="J276" i="1" s="1"/>
  <c r="I277" i="1"/>
  <c r="J277" i="1" s="1"/>
  <c r="I281" i="1"/>
  <c r="J281" i="1" s="1"/>
  <c r="I282" i="1"/>
  <c r="J282" i="1" s="1"/>
  <c r="I283" i="1"/>
  <c r="J283" i="1" s="1"/>
  <c r="I284" i="1"/>
  <c r="J284" i="1" s="1"/>
  <c r="I287" i="1"/>
  <c r="J287" i="1" s="1"/>
  <c r="I289" i="1"/>
  <c r="J289" i="1" s="1"/>
  <c r="I290" i="1"/>
  <c r="J290" i="1" s="1"/>
  <c r="I291" i="1"/>
  <c r="J291" i="1" s="1"/>
  <c r="I292" i="1"/>
  <c r="J292" i="1" s="1"/>
  <c r="I295" i="1"/>
  <c r="J295" i="1" s="1"/>
  <c r="I296" i="1"/>
  <c r="J296" i="1" s="1"/>
  <c r="I299" i="1"/>
  <c r="J299" i="1" s="1"/>
  <c r="I300" i="1"/>
  <c r="J300" i="1" s="1"/>
  <c r="I304" i="1"/>
  <c r="J304" i="1" s="1"/>
  <c r="I305" i="1"/>
  <c r="J305" i="1" s="1"/>
  <c r="I308" i="1"/>
  <c r="J308" i="1" s="1"/>
  <c r="I309" i="1"/>
  <c r="J309" i="1" s="1"/>
  <c r="I313" i="1"/>
  <c r="J313" i="1" s="1"/>
  <c r="I314" i="1"/>
  <c r="J314" i="1" s="1"/>
  <c r="I318" i="1"/>
  <c r="J318" i="1" s="1"/>
  <c r="I319" i="1"/>
  <c r="J319" i="1" s="1"/>
  <c r="I322" i="1"/>
  <c r="J322" i="1" s="1"/>
  <c r="I324" i="1"/>
  <c r="J324" i="1" s="1"/>
  <c r="I325" i="1"/>
  <c r="J325" i="1" s="1"/>
  <c r="I326" i="1"/>
  <c r="J326" i="1" s="1"/>
  <c r="I327" i="1"/>
  <c r="J327" i="1" s="1"/>
  <c r="I330" i="1"/>
  <c r="J330" i="1" s="1"/>
  <c r="I331" i="1"/>
  <c r="J331" i="1" s="1"/>
  <c r="I332" i="1"/>
  <c r="J332" i="1" s="1"/>
  <c r="I335" i="1"/>
  <c r="J335" i="1" s="1"/>
  <c r="I336" i="1"/>
  <c r="J336" i="1" s="1"/>
  <c r="I338" i="1"/>
  <c r="J338" i="1" s="1"/>
  <c r="I340" i="1"/>
  <c r="J340" i="1" s="1"/>
  <c r="I343" i="1"/>
  <c r="J343" i="1" s="1"/>
  <c r="I344" i="1"/>
  <c r="J344" i="1" s="1"/>
  <c r="I346" i="1"/>
  <c r="J346" i="1" s="1"/>
  <c r="I349" i="1"/>
  <c r="J349" i="1" s="1"/>
  <c r="I352" i="1"/>
  <c r="J352" i="1" s="1"/>
  <c r="I353" i="1"/>
  <c r="J353" i="1" s="1"/>
  <c r="I354" i="1"/>
  <c r="J354" i="1" s="1"/>
  <c r="I355" i="1"/>
  <c r="J355" i="1" s="1"/>
  <c r="I356" i="1"/>
  <c r="J356" i="1" s="1"/>
  <c r="I357" i="1"/>
  <c r="J357" i="1" s="1"/>
  <c r="I359" i="1"/>
  <c r="J359" i="1" s="1"/>
  <c r="I360" i="1"/>
  <c r="J360" i="1" s="1"/>
  <c r="I362" i="1"/>
  <c r="J362" i="1" s="1"/>
  <c r="I363" i="1"/>
  <c r="J363" i="1" s="1"/>
  <c r="I364" i="1"/>
  <c r="J364" i="1" s="1"/>
  <c r="I367" i="1"/>
  <c r="J367" i="1" s="1"/>
  <c r="I370" i="1"/>
  <c r="J370" i="1" s="1"/>
  <c r="I371" i="1"/>
  <c r="J371" i="1" s="1"/>
  <c r="I375" i="1"/>
  <c r="J375" i="1" s="1"/>
  <c r="I376" i="1"/>
  <c r="J376" i="1" s="1"/>
  <c r="I379" i="1"/>
  <c r="J379" i="1" s="1"/>
  <c r="I380" i="1"/>
  <c r="J380" i="1" s="1"/>
  <c r="I381" i="1"/>
  <c r="J381" i="1" s="1"/>
  <c r="I384" i="1"/>
  <c r="J384" i="1" s="1"/>
  <c r="I385" i="1"/>
  <c r="J385" i="1" s="1"/>
  <c r="I386" i="1"/>
  <c r="J386" i="1" s="1"/>
  <c r="I387" i="1"/>
  <c r="J387" i="1" s="1"/>
  <c r="I388" i="1"/>
  <c r="J388" i="1" s="1"/>
  <c r="I390" i="1"/>
  <c r="J390" i="1" s="1"/>
  <c r="I391" i="1"/>
  <c r="J391" i="1" s="1"/>
  <c r="I392" i="1"/>
  <c r="J392" i="1" s="1"/>
  <c r="I395" i="1"/>
  <c r="J395" i="1" s="1"/>
  <c r="I396" i="1"/>
  <c r="J396" i="1" s="1"/>
  <c r="I399" i="1"/>
  <c r="J399" i="1" s="1"/>
  <c r="I400" i="1"/>
  <c r="J400" i="1" s="1"/>
  <c r="I403" i="1"/>
  <c r="J403" i="1" s="1"/>
  <c r="I405" i="1"/>
  <c r="J405" i="1" s="1"/>
  <c r="I407" i="1"/>
  <c r="J407" i="1" s="1"/>
  <c r="I408" i="1"/>
  <c r="J408" i="1" s="1"/>
  <c r="I411" i="1"/>
  <c r="J411" i="1" s="1"/>
  <c r="I412" i="1"/>
  <c r="J412" i="1" s="1"/>
  <c r="I416" i="1"/>
  <c r="J416" i="1" s="1"/>
  <c r="I418" i="1"/>
  <c r="J418" i="1" s="1"/>
  <c r="I422" i="1"/>
  <c r="J422" i="1" s="1"/>
  <c r="I423" i="1"/>
  <c r="J423" i="1" s="1"/>
  <c r="I426" i="1"/>
  <c r="J426" i="1" s="1"/>
  <c r="I428" i="1"/>
  <c r="J428" i="1" s="1"/>
  <c r="I430" i="1"/>
  <c r="J430" i="1" s="1"/>
  <c r="I431" i="1"/>
  <c r="J431" i="1" s="1"/>
  <c r="I434" i="1"/>
  <c r="J434" i="1" s="1"/>
  <c r="I435" i="1"/>
  <c r="J435" i="1" s="1"/>
  <c r="I436" i="1"/>
  <c r="J436" i="1" s="1"/>
  <c r="I440" i="1"/>
  <c r="J440" i="1" s="1"/>
  <c r="I443" i="1"/>
  <c r="J443" i="1" s="1"/>
  <c r="I445" i="1"/>
  <c r="J445" i="1" s="1"/>
  <c r="I450" i="1"/>
  <c r="J450" i="1" s="1"/>
  <c r="I451" i="1"/>
  <c r="J451" i="1" s="1"/>
  <c r="I453" i="1"/>
  <c r="J453" i="1" s="1"/>
  <c r="I454" i="1"/>
  <c r="J454" i="1" s="1"/>
  <c r="I455" i="1"/>
  <c r="J455" i="1" s="1"/>
  <c r="I458" i="1"/>
  <c r="J458" i="1" s="1"/>
  <c r="I459" i="1"/>
  <c r="J459" i="1" s="1"/>
  <c r="I461" i="1"/>
  <c r="J461" i="1" s="1"/>
  <c r="I462" i="1"/>
  <c r="J462" i="1" s="1"/>
  <c r="I463" i="1"/>
  <c r="J463" i="1" s="1"/>
  <c r="I466" i="1"/>
  <c r="J466" i="1" s="1"/>
  <c r="I468" i="1"/>
  <c r="J468" i="1" s="1"/>
  <c r="I470" i="1"/>
  <c r="J470" i="1" s="1"/>
  <c r="I471" i="1"/>
  <c r="J471" i="1" s="1"/>
  <c r="I474" i="1"/>
  <c r="J474" i="1" s="1"/>
  <c r="I475" i="1"/>
  <c r="J475" i="1" s="1"/>
  <c r="I478" i="1"/>
  <c r="J478" i="1" s="1"/>
  <c r="I479" i="1"/>
  <c r="J479" i="1" s="1"/>
  <c r="I482" i="1"/>
  <c r="J482" i="1" s="1"/>
  <c r="I484" i="1"/>
  <c r="J484" i="1" s="1"/>
  <c r="I485" i="1"/>
  <c r="J485" i="1" s="1"/>
  <c r="I488" i="1"/>
  <c r="J488" i="1" s="1"/>
  <c r="I491" i="1"/>
  <c r="J491" i="1" s="1"/>
  <c r="I493" i="1"/>
  <c r="J493" i="1" s="1"/>
  <c r="I494" i="1"/>
  <c r="J494" i="1" s="1"/>
  <c r="I497" i="1"/>
  <c r="J497" i="1" s="1"/>
  <c r="I498" i="1"/>
  <c r="J498" i="1" s="1"/>
  <c r="I501" i="1"/>
  <c r="J501" i="1" s="1"/>
  <c r="I502" i="1"/>
  <c r="J502" i="1" s="1"/>
  <c r="I504" i="1"/>
  <c r="J504" i="1" s="1"/>
  <c r="I505" i="1"/>
  <c r="J505" i="1" s="1"/>
  <c r="I508" i="1"/>
  <c r="J508" i="1" s="1"/>
  <c r="I509" i="1"/>
  <c r="J509" i="1" s="1"/>
  <c r="I511" i="1"/>
  <c r="J511" i="1" s="1"/>
  <c r="I513" i="1"/>
  <c r="J513" i="1" s="1"/>
  <c r="I514" i="1"/>
  <c r="J514" i="1" s="1"/>
  <c r="I516" i="1"/>
  <c r="J516" i="1" s="1"/>
  <c r="I517" i="1"/>
  <c r="J517" i="1" s="1"/>
  <c r="I520" i="1"/>
  <c r="J520" i="1" s="1"/>
  <c r="I521" i="1"/>
  <c r="J521" i="1" s="1"/>
  <c r="I524" i="1"/>
  <c r="J524" i="1" s="1"/>
  <c r="I525" i="1"/>
  <c r="J525" i="1" s="1"/>
  <c r="I528" i="1"/>
  <c r="J528" i="1" s="1"/>
  <c r="I529" i="1"/>
  <c r="J529" i="1" s="1"/>
  <c r="I531" i="1"/>
  <c r="J531" i="1" s="1"/>
  <c r="I532" i="1"/>
  <c r="J532" i="1" s="1"/>
  <c r="I535" i="1"/>
  <c r="J535" i="1" s="1"/>
  <c r="I537" i="1"/>
  <c r="J537" i="1" s="1"/>
  <c r="I538" i="1"/>
  <c r="J538" i="1" s="1"/>
  <c r="I541" i="1"/>
  <c r="J541" i="1" s="1"/>
  <c r="I543" i="1"/>
  <c r="J543" i="1" s="1"/>
  <c r="I544" i="1"/>
  <c r="J544" i="1" s="1"/>
  <c r="I547" i="1"/>
  <c r="J547" i="1" s="1"/>
  <c r="I548" i="1"/>
  <c r="J548" i="1" s="1"/>
  <c r="I551" i="1"/>
  <c r="J551" i="1" s="1"/>
  <c r="I554" i="1"/>
  <c r="J554" i="1" s="1"/>
  <c r="I555" i="1"/>
  <c r="J555" i="1" s="1"/>
  <c r="I558" i="1"/>
  <c r="J558" i="1" s="1"/>
  <c r="I559" i="1"/>
  <c r="J559" i="1" s="1"/>
  <c r="I561" i="1"/>
  <c r="J561" i="1" s="1"/>
  <c r="I562" i="1"/>
  <c r="J562" i="1" s="1"/>
  <c r="I564" i="1"/>
  <c r="J564" i="1" s="1"/>
  <c r="I565" i="1"/>
  <c r="J565" i="1" s="1"/>
  <c r="I568" i="1"/>
  <c r="J568" i="1" s="1"/>
  <c r="I569" i="1"/>
  <c r="J569" i="1" s="1"/>
  <c r="I572" i="1"/>
  <c r="J572" i="1" s="1"/>
  <c r="I573" i="1"/>
  <c r="J573" i="1" s="1"/>
  <c r="I575" i="1"/>
  <c r="J575" i="1" s="1"/>
  <c r="I577" i="1"/>
  <c r="J577" i="1" s="1"/>
  <c r="I578" i="1"/>
  <c r="J578" i="1" s="1"/>
  <c r="I581" i="1"/>
  <c r="J581" i="1" s="1"/>
  <c r="I582" i="1"/>
  <c r="J582" i="1" s="1"/>
  <c r="I584" i="1"/>
  <c r="J584" i="1" s="1"/>
  <c r="I586" i="1"/>
  <c r="J586" i="1" s="1"/>
  <c r="I587" i="1"/>
  <c r="J587" i="1" s="1"/>
  <c r="I591" i="1"/>
  <c r="J591" i="1" s="1"/>
  <c r="I592" i="1"/>
  <c r="J592" i="1" s="1"/>
  <c r="I594" i="1"/>
  <c r="J594" i="1" s="1"/>
  <c r="I595" i="1"/>
  <c r="J595" i="1" s="1"/>
  <c r="I598" i="1"/>
  <c r="J598" i="1" s="1"/>
  <c r="I599" i="1"/>
  <c r="J599" i="1" s="1"/>
  <c r="I600" i="1"/>
  <c r="J600" i="1" s="1"/>
  <c r="I603" i="1"/>
  <c r="J603" i="1" s="1"/>
  <c r="I605" i="1"/>
  <c r="J605" i="1" s="1"/>
  <c r="I606" i="1"/>
  <c r="J606" i="1" s="1"/>
  <c r="I609" i="1"/>
  <c r="J609" i="1" s="1"/>
  <c r="I610" i="1"/>
  <c r="J610" i="1" s="1"/>
  <c r="I613" i="1"/>
  <c r="J613" i="1" s="1"/>
  <c r="I614" i="1"/>
  <c r="J614" i="1" s="1"/>
  <c r="I617" i="1"/>
  <c r="J617" i="1" s="1"/>
  <c r="I618" i="1"/>
  <c r="J618" i="1" s="1"/>
  <c r="I620" i="1"/>
  <c r="J620" i="1" s="1"/>
  <c r="I621" i="1"/>
  <c r="J621" i="1" s="1"/>
  <c r="I623" i="1"/>
  <c r="J623" i="1" s="1"/>
  <c r="I625" i="1"/>
  <c r="J625" i="1" s="1"/>
  <c r="I626" i="1"/>
  <c r="J626" i="1" s="1"/>
  <c r="I629" i="1"/>
  <c r="J629" i="1" s="1"/>
  <c r="I630" i="1"/>
  <c r="J630" i="1" s="1"/>
  <c r="I633" i="1"/>
  <c r="J633" i="1" s="1"/>
  <c r="I634" i="1"/>
  <c r="J634" i="1" s="1"/>
  <c r="I635" i="1"/>
  <c r="J635" i="1" s="1"/>
  <c r="I638" i="1"/>
  <c r="J638" i="1" s="1"/>
  <c r="I639" i="1"/>
  <c r="J639" i="1" s="1"/>
  <c r="I642" i="1"/>
  <c r="J642" i="1" s="1"/>
  <c r="I643" i="1"/>
  <c r="J643" i="1" s="1"/>
  <c r="I645" i="1"/>
  <c r="J645" i="1" s="1"/>
  <c r="I647" i="1"/>
  <c r="J647" i="1" s="1"/>
  <c r="I648" i="1"/>
  <c r="J648" i="1" s="1"/>
  <c r="I650" i="1"/>
  <c r="J650" i="1" s="1"/>
  <c r="I651" i="1"/>
  <c r="J651" i="1" s="1"/>
  <c r="I654" i="1"/>
  <c r="J654" i="1" s="1"/>
  <c r="I655" i="1"/>
  <c r="J655" i="1" s="1"/>
  <c r="I656" i="1"/>
  <c r="J656" i="1" s="1"/>
  <c r="I657" i="1"/>
  <c r="J657" i="1" s="1"/>
  <c r="I660" i="1"/>
  <c r="J660" i="1" s="1"/>
  <c r="I661" i="1"/>
  <c r="J661" i="1" s="1"/>
  <c r="I663" i="1"/>
  <c r="J663" i="1" s="1"/>
  <c r="I664" i="1"/>
  <c r="J664" i="1" s="1"/>
  <c r="I667" i="1"/>
  <c r="J667" i="1" s="1"/>
  <c r="I668" i="1"/>
  <c r="J668" i="1" s="1"/>
  <c r="I671" i="1"/>
  <c r="J671" i="1" s="1"/>
  <c r="I672" i="1"/>
  <c r="J672" i="1" s="1"/>
  <c r="I673" i="1"/>
  <c r="J673" i="1" s="1"/>
  <c r="I676" i="1"/>
  <c r="J676" i="1" s="1"/>
  <c r="I677" i="1"/>
  <c r="J677" i="1" s="1"/>
  <c r="I680" i="1"/>
  <c r="J680" i="1" s="1"/>
  <c r="I681" i="1"/>
  <c r="J681" i="1" s="1"/>
  <c r="I684" i="1"/>
  <c r="J684" i="1" s="1"/>
  <c r="I685" i="1"/>
  <c r="J685" i="1" s="1"/>
  <c r="I688" i="1"/>
  <c r="J688" i="1" s="1"/>
  <c r="I689" i="1"/>
  <c r="J689" i="1" s="1"/>
  <c r="I692" i="1"/>
  <c r="J692" i="1" s="1"/>
  <c r="I694" i="1"/>
  <c r="J694" i="1" s="1"/>
  <c r="I696" i="1"/>
  <c r="J696" i="1" s="1"/>
  <c r="I698" i="1"/>
  <c r="J698" i="1" s="1"/>
  <c r="I700" i="1"/>
  <c r="J700" i="1" s="1"/>
  <c r="I702" i="1"/>
  <c r="J702" i="1" s="1"/>
  <c r="I703" i="1"/>
  <c r="J703" i="1" s="1"/>
  <c r="I706" i="1"/>
  <c r="J706" i="1" s="1"/>
  <c r="I707" i="1"/>
  <c r="J707" i="1" s="1"/>
  <c r="I709" i="1"/>
  <c r="J709" i="1" s="1"/>
  <c r="I710" i="1"/>
  <c r="J710" i="1" s="1"/>
  <c r="I712" i="1"/>
  <c r="J712" i="1" s="1"/>
  <c r="I713" i="1"/>
  <c r="J713" i="1" s="1"/>
  <c r="I715" i="1"/>
  <c r="J715" i="1" s="1"/>
  <c r="I716" i="1"/>
  <c r="J716" i="1" s="1"/>
  <c r="I717" i="1"/>
  <c r="J717" i="1" s="1"/>
  <c r="I720" i="1"/>
  <c r="J720" i="1" s="1"/>
  <c r="I721" i="1"/>
  <c r="J721" i="1" s="1"/>
  <c r="I724" i="1"/>
  <c r="J724" i="1" s="1"/>
  <c r="I725" i="1"/>
  <c r="J725" i="1" s="1"/>
  <c r="I728" i="1"/>
  <c r="J728" i="1" s="1"/>
  <c r="I730" i="1"/>
  <c r="J730" i="1" s="1"/>
  <c r="I732" i="1"/>
  <c r="J732" i="1" s="1"/>
  <c r="I734" i="1"/>
  <c r="J734" i="1" s="1"/>
  <c r="I735" i="1"/>
  <c r="J735" i="1" s="1"/>
  <c r="I737" i="1"/>
  <c r="J737" i="1" s="1"/>
  <c r="I738" i="1"/>
  <c r="J738" i="1" s="1"/>
  <c r="I740" i="1"/>
  <c r="J740" i="1" s="1"/>
  <c r="I741" i="1"/>
  <c r="J741" i="1" s="1"/>
  <c r="I743" i="1"/>
  <c r="J743" i="1" s="1"/>
  <c r="I744" i="1"/>
  <c r="J744" i="1" s="1"/>
  <c r="I746" i="1"/>
  <c r="J746" i="1" s="1"/>
  <c r="I747" i="1"/>
  <c r="J747" i="1" s="1"/>
  <c r="I749" i="1"/>
  <c r="J749" i="1" s="1"/>
  <c r="I752" i="1"/>
  <c r="J752" i="1" s="1"/>
  <c r="I753" i="1"/>
  <c r="J753" i="1" s="1"/>
  <c r="I756" i="1"/>
  <c r="J756" i="1" s="1"/>
  <c r="I757" i="1"/>
  <c r="J757" i="1" s="1"/>
  <c r="I759" i="1"/>
  <c r="J759" i="1" s="1"/>
  <c r="I760" i="1"/>
  <c r="J760" i="1" s="1"/>
  <c r="I763" i="1"/>
  <c r="J763" i="1" s="1"/>
  <c r="I764" i="1"/>
  <c r="J764" i="1" s="1"/>
  <c r="I767" i="1"/>
  <c r="J767" i="1" s="1"/>
  <c r="I768" i="1"/>
  <c r="J768" i="1" s="1"/>
  <c r="I771" i="1"/>
  <c r="J771" i="1" s="1"/>
  <c r="I772" i="1"/>
  <c r="J772" i="1" s="1"/>
  <c r="I775" i="1"/>
  <c r="J775" i="1" s="1"/>
  <c r="I778" i="1"/>
  <c r="J778" i="1" s="1"/>
  <c r="I779" i="1"/>
  <c r="J779" i="1" s="1"/>
  <c r="I780" i="1"/>
  <c r="J780" i="1" s="1"/>
  <c r="I781" i="1"/>
  <c r="J781" i="1" s="1"/>
  <c r="I782" i="1"/>
  <c r="J782" i="1" s="1"/>
  <c r="I784" i="1"/>
  <c r="J784" i="1" s="1"/>
  <c r="I787" i="1"/>
  <c r="J787" i="1" s="1"/>
  <c r="I788" i="1"/>
  <c r="J788" i="1" s="1"/>
  <c r="I791" i="1"/>
  <c r="J791" i="1" s="1"/>
  <c r="I793" i="1"/>
  <c r="J793" i="1" s="1"/>
  <c r="I794" i="1"/>
  <c r="J794" i="1" s="1"/>
  <c r="I795" i="1"/>
  <c r="J795" i="1" s="1"/>
  <c r="I796" i="1"/>
  <c r="J796" i="1" s="1"/>
  <c r="I797" i="1"/>
  <c r="J797" i="1" s="1"/>
  <c r="I800" i="1"/>
  <c r="J800" i="1" s="1"/>
  <c r="I803" i="1"/>
  <c r="J803" i="1" s="1"/>
  <c r="I804" i="1"/>
  <c r="J804" i="1" s="1"/>
  <c r="I805" i="1"/>
  <c r="J805" i="1" s="1"/>
  <c r="I808" i="1"/>
  <c r="J808" i="1" s="1"/>
  <c r="I809" i="1"/>
  <c r="J809" i="1" s="1"/>
  <c r="I810" i="1"/>
  <c r="J810" i="1" s="1"/>
  <c r="I813" i="1"/>
  <c r="J813" i="1" s="1"/>
  <c r="I814" i="1"/>
  <c r="J814" i="1" s="1"/>
  <c r="I815" i="1"/>
  <c r="J815" i="1" s="1"/>
  <c r="I820" i="1"/>
  <c r="J820" i="1" s="1"/>
  <c r="I821" i="1"/>
  <c r="J821" i="1" s="1"/>
  <c r="I822" i="1"/>
  <c r="J822" i="1" s="1"/>
  <c r="I823" i="1"/>
  <c r="J823" i="1" s="1"/>
  <c r="I826" i="1"/>
  <c r="J826" i="1" s="1"/>
  <c r="I827" i="1"/>
  <c r="J827" i="1" s="1"/>
  <c r="I830" i="1"/>
  <c r="J830" i="1" s="1"/>
  <c r="I831" i="1"/>
  <c r="J831" i="1" s="1"/>
  <c r="I833" i="1"/>
  <c r="J833" i="1" s="1"/>
  <c r="I835" i="1"/>
  <c r="J835" i="1" s="1"/>
  <c r="I836" i="1"/>
  <c r="J836" i="1" s="1"/>
  <c r="I839" i="1"/>
  <c r="J839" i="1" s="1"/>
  <c r="I840" i="1"/>
  <c r="J840" i="1" s="1"/>
  <c r="I843" i="1"/>
  <c r="J843" i="1" s="1"/>
  <c r="I844" i="1"/>
  <c r="J844" i="1" s="1"/>
  <c r="I846" i="1"/>
  <c r="J846" i="1" s="1"/>
  <c r="I847" i="1"/>
  <c r="J847" i="1" s="1"/>
  <c r="I848" i="1"/>
  <c r="J848" i="1" s="1"/>
  <c r="I851" i="1"/>
  <c r="J851" i="1" s="1"/>
  <c r="I852" i="1"/>
  <c r="J852" i="1" s="1"/>
  <c r="I855" i="1"/>
  <c r="J855" i="1" s="1"/>
  <c r="I856" i="1"/>
  <c r="J856" i="1" s="1"/>
  <c r="I858" i="1"/>
  <c r="J858" i="1" s="1"/>
  <c r="I860" i="1"/>
  <c r="J860" i="1" s="1"/>
  <c r="I861" i="1"/>
  <c r="J861" i="1" s="1"/>
  <c r="I864" i="1"/>
  <c r="J864" i="1" s="1"/>
  <c r="I867" i="1"/>
  <c r="J867" i="1" s="1"/>
  <c r="I868" i="1"/>
  <c r="J868" i="1" s="1"/>
  <c r="I870" i="1"/>
  <c r="J870" i="1" s="1"/>
  <c r="I871" i="1"/>
  <c r="J871" i="1" s="1"/>
  <c r="I872" i="1"/>
  <c r="J872" i="1" s="1"/>
  <c r="I874" i="1"/>
  <c r="J874" i="1" s="1"/>
  <c r="I876" i="1"/>
  <c r="J876" i="1" s="1"/>
  <c r="I877" i="1"/>
  <c r="J877" i="1" s="1"/>
  <c r="I880" i="1"/>
  <c r="J880" i="1" s="1"/>
  <c r="I881" i="1"/>
  <c r="J881" i="1" s="1"/>
  <c r="I882" i="1"/>
  <c r="J882" i="1" s="1"/>
  <c r="I886" i="1"/>
  <c r="J886" i="1" s="1"/>
  <c r="I887" i="1"/>
  <c r="J887" i="1" s="1"/>
  <c r="I890" i="1"/>
  <c r="J890" i="1" s="1"/>
  <c r="I892" i="1"/>
  <c r="J892" i="1" s="1"/>
  <c r="I893" i="1"/>
  <c r="J893" i="1" s="1"/>
  <c r="I896" i="1"/>
  <c r="J896" i="1" s="1"/>
  <c r="I897" i="1"/>
  <c r="J897" i="1" s="1"/>
  <c r="I900" i="1"/>
  <c r="J900" i="1" s="1"/>
  <c r="I903" i="1"/>
  <c r="J903" i="1" s="1"/>
  <c r="I904" i="1"/>
  <c r="J904" i="1" s="1"/>
  <c r="I907" i="1"/>
  <c r="J907" i="1" s="1"/>
  <c r="I908" i="1"/>
  <c r="J908" i="1" s="1"/>
  <c r="I910" i="1"/>
  <c r="J910" i="1" s="1"/>
  <c r="I911" i="1"/>
  <c r="J911" i="1" s="1"/>
  <c r="I914" i="1"/>
  <c r="J914" i="1" s="1"/>
  <c r="I915" i="1"/>
  <c r="J915" i="1" s="1"/>
  <c r="I917" i="1"/>
  <c r="J917" i="1" s="1"/>
  <c r="I920" i="1"/>
  <c r="J920" i="1" s="1"/>
  <c r="I921" i="1"/>
  <c r="J921" i="1" s="1"/>
  <c r="I923" i="1"/>
  <c r="J923" i="1" s="1"/>
  <c r="I925" i="1"/>
  <c r="J925" i="1" s="1"/>
  <c r="I926" i="1"/>
  <c r="J926" i="1" s="1"/>
  <c r="I927" i="1"/>
  <c r="J927" i="1" s="1"/>
  <c r="I931" i="1"/>
  <c r="J931" i="1" s="1"/>
  <c r="I932" i="1"/>
  <c r="J932" i="1" s="1"/>
  <c r="I934" i="1"/>
  <c r="J934" i="1" s="1"/>
  <c r="I935" i="1"/>
  <c r="J935" i="1" s="1"/>
  <c r="I937" i="1"/>
  <c r="J937" i="1" s="1"/>
  <c r="I940" i="1"/>
  <c r="J940" i="1" s="1"/>
  <c r="I941" i="1"/>
  <c r="J941" i="1" s="1"/>
  <c r="I944" i="1"/>
  <c r="J944" i="1" s="1"/>
  <c r="I945" i="1"/>
  <c r="J945" i="1" s="1"/>
  <c r="I946" i="1"/>
  <c r="J946" i="1" s="1"/>
  <c r="I949" i="1"/>
  <c r="J949" i="1" s="1"/>
  <c r="I950" i="1"/>
  <c r="J950" i="1" s="1"/>
  <c r="I951" i="1"/>
  <c r="J951" i="1" s="1"/>
  <c r="I954" i="1"/>
  <c r="J954" i="1" s="1"/>
  <c r="I955" i="1"/>
  <c r="J955" i="1" s="1"/>
  <c r="I958" i="1"/>
  <c r="J958" i="1" s="1"/>
  <c r="I959" i="1"/>
  <c r="J959" i="1" s="1"/>
  <c r="I961" i="1"/>
  <c r="J961" i="1" s="1"/>
  <c r="I963" i="1"/>
  <c r="J963" i="1" s="1"/>
  <c r="I964" i="1"/>
  <c r="J964" i="1" s="1"/>
  <c r="I965" i="1"/>
  <c r="J965" i="1" s="1"/>
  <c r="I968" i="1"/>
  <c r="J968" i="1" s="1"/>
  <c r="I969" i="1"/>
  <c r="J969" i="1" s="1"/>
  <c r="I970" i="1"/>
  <c r="J970" i="1" s="1"/>
  <c r="I972" i="1"/>
  <c r="J972" i="1" s="1"/>
  <c r="I973" i="1"/>
  <c r="J973" i="1" s="1"/>
  <c r="I975" i="1"/>
  <c r="J975" i="1" s="1"/>
  <c r="I977" i="1"/>
  <c r="J977" i="1" s="1"/>
  <c r="I978" i="1"/>
  <c r="J978" i="1" s="1"/>
  <c r="I981" i="1"/>
  <c r="J981" i="1" s="1"/>
  <c r="I982" i="1"/>
  <c r="J982" i="1" s="1"/>
  <c r="I983" i="1"/>
  <c r="J983" i="1" s="1"/>
  <c r="I985" i="1"/>
  <c r="J985" i="1" s="1"/>
  <c r="I986" i="1"/>
  <c r="J986" i="1" s="1"/>
  <c r="I989" i="1"/>
  <c r="J989" i="1" s="1"/>
  <c r="I990" i="1"/>
  <c r="J990" i="1" s="1"/>
  <c r="I992" i="1"/>
  <c r="J992" i="1" s="1"/>
  <c r="I993" i="1"/>
  <c r="J993" i="1" s="1"/>
  <c r="I996" i="1"/>
  <c r="J996" i="1" s="1"/>
  <c r="I997" i="1"/>
  <c r="J997" i="1" s="1"/>
  <c r="I1000" i="1"/>
  <c r="J1000" i="1" s="1"/>
  <c r="I1001" i="1"/>
  <c r="J1001" i="1" s="1"/>
  <c r="I1004" i="1"/>
  <c r="J1004" i="1" s="1"/>
  <c r="I1005" i="1"/>
  <c r="J1005" i="1" s="1"/>
  <c r="I1007" i="1"/>
  <c r="J1007" i="1" s="1"/>
  <c r="I1010" i="1"/>
  <c r="J1010" i="1" s="1"/>
  <c r="I1011" i="1"/>
  <c r="J1011" i="1" s="1"/>
  <c r="I1014" i="1"/>
  <c r="J1014" i="1" s="1"/>
  <c r="I1015" i="1"/>
  <c r="J1015" i="1" s="1"/>
  <c r="I1018" i="1"/>
  <c r="J1018" i="1" s="1"/>
  <c r="I1021" i="1"/>
  <c r="J1021" i="1" s="1"/>
  <c r="I1022" i="1"/>
  <c r="J1022" i="1" s="1"/>
  <c r="I1023" i="1"/>
  <c r="J1023" i="1" s="1"/>
  <c r="I1026" i="1"/>
  <c r="J1026" i="1" s="1"/>
  <c r="I1030" i="1"/>
  <c r="J1030" i="1" s="1"/>
  <c r="I1031" i="1"/>
  <c r="J1031" i="1" s="1"/>
  <c r="I1034" i="1"/>
  <c r="J1034" i="1" s="1"/>
  <c r="I1035" i="1"/>
  <c r="J1035" i="1" s="1"/>
  <c r="I1038" i="1"/>
  <c r="J1038" i="1" s="1"/>
  <c r="I1039" i="1"/>
  <c r="J1039" i="1" s="1"/>
  <c r="I1042" i="1"/>
  <c r="J1042" i="1" s="1"/>
  <c r="I1043" i="1"/>
  <c r="J1043" i="1" s="1"/>
  <c r="I1046" i="1"/>
  <c r="J1046" i="1" s="1"/>
  <c r="I1047" i="1"/>
  <c r="J1047" i="1" s="1"/>
  <c r="I1050" i="1"/>
  <c r="J1050" i="1" s="1"/>
  <c r="I1051" i="1"/>
  <c r="J1051" i="1" s="1"/>
  <c r="I1054" i="1"/>
  <c r="J1054" i="1" s="1"/>
  <c r="I1055" i="1"/>
  <c r="J1055" i="1" s="1"/>
  <c r="I1058" i="1"/>
  <c r="J1058" i="1" s="1"/>
  <c r="I1061" i="1"/>
  <c r="J1061" i="1" s="1"/>
  <c r="I1062" i="1"/>
  <c r="J1062" i="1" s="1"/>
  <c r="I1065" i="1"/>
  <c r="J1065" i="1" s="1"/>
  <c r="I1066" i="1"/>
  <c r="J1066" i="1" s="1"/>
  <c r="I1068" i="1"/>
  <c r="J1068" i="1" s="1"/>
  <c r="I1069" i="1"/>
  <c r="J1069" i="1" s="1"/>
  <c r="I1072" i="1"/>
  <c r="J1072" i="1" s="1"/>
  <c r="I1073" i="1"/>
  <c r="J1073" i="1" s="1"/>
  <c r="I1074" i="1"/>
  <c r="J1074" i="1" s="1"/>
  <c r="I1075" i="1"/>
  <c r="J1075" i="1" s="1"/>
  <c r="I1078" i="1"/>
  <c r="J1078" i="1" s="1"/>
  <c r="I1079" i="1"/>
  <c r="J1079" i="1" s="1"/>
  <c r="I1082" i="1"/>
  <c r="J1082" i="1" s="1"/>
  <c r="I1083" i="1"/>
  <c r="J1083" i="1" s="1"/>
  <c r="I1086" i="1"/>
  <c r="J1086" i="1" s="1"/>
  <c r="I1089" i="1"/>
  <c r="J1089" i="1" s="1"/>
  <c r="I1091" i="1"/>
  <c r="J1091" i="1" s="1"/>
  <c r="I1092" i="1"/>
  <c r="J1092" i="1" s="1"/>
  <c r="I1093" i="1"/>
  <c r="J1093" i="1" s="1"/>
  <c r="I1095" i="1"/>
  <c r="J1095" i="1" s="1"/>
  <c r="I1096" i="1"/>
  <c r="J1096" i="1" s="1"/>
  <c r="I1098" i="1"/>
  <c r="J1098" i="1" s="1"/>
  <c r="I1100" i="1"/>
  <c r="J1100" i="1" s="1"/>
  <c r="I1103" i="1"/>
  <c r="J1103" i="1" s="1"/>
  <c r="I1104" i="1"/>
  <c r="J1104" i="1" s="1"/>
  <c r="I1107" i="1"/>
  <c r="J1107" i="1" s="1"/>
  <c r="I1108" i="1"/>
  <c r="J1108" i="1" s="1"/>
  <c r="I1111" i="1"/>
  <c r="J1111" i="1" s="1"/>
  <c r="I1113" i="1"/>
  <c r="J1113" i="1" s="1"/>
  <c r="I1115" i="1"/>
  <c r="J1115" i="1" s="1"/>
  <c r="I1116" i="1"/>
  <c r="J1116" i="1" s="1"/>
  <c r="I1117" i="1"/>
  <c r="J1117" i="1" s="1"/>
  <c r="I1119" i="1"/>
  <c r="J1119" i="1" s="1"/>
  <c r="I1120" i="1"/>
  <c r="J1120" i="1" s="1"/>
  <c r="I1123" i="1"/>
  <c r="J1123" i="1" s="1"/>
  <c r="I1124" i="1"/>
  <c r="J1124" i="1" s="1"/>
  <c r="I1127" i="1"/>
  <c r="J1127" i="1" s="1"/>
  <c r="I1128" i="1"/>
  <c r="J1128" i="1" s="1"/>
  <c r="I1131" i="1"/>
  <c r="J1131" i="1" s="1"/>
  <c r="I1132" i="1"/>
  <c r="J1132" i="1" s="1"/>
  <c r="I1136" i="1"/>
  <c r="J1136" i="1" s="1"/>
  <c r="I1139" i="1"/>
  <c r="J1139" i="1" s="1"/>
  <c r="I1140" i="1"/>
  <c r="J1140" i="1" s="1"/>
  <c r="I1141" i="1"/>
  <c r="J1141" i="1" s="1"/>
  <c r="I1144" i="1"/>
  <c r="J1144" i="1" s="1"/>
  <c r="I1147" i="1"/>
  <c r="J1147" i="1" s="1"/>
  <c r="I1148" i="1"/>
  <c r="J1148" i="1" s="1"/>
  <c r="I1151" i="1"/>
  <c r="J1151" i="1" s="1"/>
  <c r="I1153" i="1"/>
  <c r="J1153" i="1" s="1"/>
  <c r="I1154" i="1"/>
  <c r="J1154" i="1" s="1"/>
  <c r="I1157" i="1"/>
  <c r="J1157" i="1" s="1"/>
  <c r="I1158" i="1"/>
  <c r="J1158" i="1" s="1"/>
  <c r="I1161" i="1"/>
  <c r="J1161" i="1" s="1"/>
  <c r="I1162" i="1"/>
  <c r="J1162" i="1" s="1"/>
  <c r="I1166" i="1"/>
  <c r="J1166" i="1" s="1"/>
  <c r="I1167" i="1"/>
  <c r="J1167" i="1" s="1"/>
  <c r="I1170" i="1"/>
  <c r="J1170" i="1" s="1"/>
  <c r="I1171" i="1"/>
  <c r="J1171" i="1" s="1"/>
  <c r="I1174" i="1"/>
  <c r="J1174" i="1" s="1"/>
  <c r="I1179" i="1"/>
  <c r="J1179" i="1" s="1"/>
  <c r="I1182" i="1"/>
  <c r="J1182" i="1" s="1"/>
  <c r="I1183" i="1"/>
  <c r="J1183" i="1" s="1"/>
  <c r="I1185" i="1"/>
  <c r="J1185" i="1" s="1"/>
  <c r="I1187" i="1"/>
  <c r="J1187" i="1" s="1"/>
  <c r="I1188" i="1"/>
  <c r="J1188" i="1" s="1"/>
  <c r="I1190" i="1"/>
  <c r="J1190" i="1" s="1"/>
  <c r="I1191" i="1"/>
  <c r="J1191" i="1" s="1"/>
  <c r="I1194" i="1"/>
  <c r="J1194" i="1" s="1"/>
  <c r="I1195" i="1"/>
  <c r="J1195" i="1" s="1"/>
  <c r="I1198" i="1"/>
  <c r="J1198" i="1" s="1"/>
  <c r="I1199" i="1"/>
  <c r="J1199" i="1" s="1"/>
  <c r="I1202" i="1"/>
  <c r="J1202" i="1" s="1"/>
  <c r="I1203" i="1"/>
  <c r="J1203" i="1" s="1"/>
  <c r="I1206" i="1"/>
  <c r="J1206" i="1" s="1"/>
  <c r="I1207" i="1"/>
  <c r="J1207" i="1" s="1"/>
  <c r="I1210" i="1"/>
  <c r="J1210" i="1" s="1"/>
  <c r="I1211" i="1"/>
  <c r="J1211" i="1" s="1"/>
  <c r="I1213" i="1"/>
  <c r="J1213" i="1" s="1"/>
  <c r="I1214" i="1"/>
  <c r="J1214" i="1" s="1"/>
  <c r="I1217" i="1"/>
  <c r="J1217" i="1" s="1"/>
  <c r="I1218" i="1"/>
  <c r="J1218" i="1" s="1"/>
  <c r="I1221" i="1"/>
  <c r="J1221" i="1" s="1"/>
  <c r="I1222" i="1"/>
  <c r="J1222" i="1" s="1"/>
  <c r="I1225" i="1"/>
  <c r="J1225" i="1" s="1"/>
  <c r="I1226" i="1"/>
  <c r="J1226" i="1" s="1"/>
  <c r="I1229" i="1"/>
  <c r="J1229" i="1" s="1"/>
  <c r="I1230" i="1"/>
  <c r="J1230" i="1" s="1"/>
  <c r="I1231" i="1"/>
  <c r="J1231" i="1" s="1"/>
  <c r="I1234" i="1"/>
  <c r="J1234" i="1" s="1"/>
  <c r="I1235" i="1"/>
  <c r="J1235" i="1" s="1"/>
  <c r="I1238" i="1"/>
  <c r="J1238" i="1" s="1"/>
  <c r="I1239" i="1"/>
  <c r="J1239" i="1" s="1"/>
  <c r="I1242" i="1"/>
  <c r="J1242" i="1" s="1"/>
  <c r="I1243" i="1"/>
  <c r="J1243" i="1" s="1"/>
  <c r="I1246" i="1"/>
  <c r="J1246" i="1" s="1"/>
  <c r="I1248" i="1"/>
  <c r="J1248" i="1" s="1"/>
  <c r="I1249" i="1"/>
  <c r="J1249" i="1" s="1"/>
  <c r="I1252" i="1"/>
  <c r="J1252" i="1" s="1"/>
  <c r="I1253" i="1"/>
  <c r="J1253" i="1" s="1"/>
  <c r="I1256" i="1"/>
  <c r="J1256" i="1" s="1"/>
  <c r="I1257" i="1"/>
  <c r="J1257" i="1" s="1"/>
  <c r="I1259" i="1"/>
  <c r="J1259" i="1" s="1"/>
  <c r="I1260" i="1"/>
  <c r="J1260" i="1" s="1"/>
  <c r="I1263" i="1"/>
  <c r="J1263" i="1" s="1"/>
  <c r="I1265" i="1"/>
  <c r="J1265" i="1" s="1"/>
  <c r="I1266" i="1"/>
  <c r="J1266" i="1" s="1"/>
  <c r="I1267" i="1"/>
  <c r="J1267" i="1" s="1"/>
  <c r="I1270" i="1"/>
  <c r="J1270" i="1" s="1"/>
  <c r="I1271" i="1"/>
  <c r="J1271" i="1" s="1"/>
  <c r="I1274" i="1"/>
  <c r="J1274" i="1" s="1"/>
  <c r="I1275" i="1"/>
  <c r="J1275" i="1" s="1"/>
  <c r="I1276" i="1"/>
  <c r="J1276" i="1" s="1"/>
  <c r="I1277" i="1"/>
  <c r="J1277" i="1" s="1"/>
  <c r="I1280" i="1"/>
  <c r="J1280" i="1" s="1"/>
  <c r="I1281" i="1"/>
  <c r="J1281" i="1" s="1"/>
  <c r="I1283" i="1"/>
  <c r="J1283" i="1" s="1"/>
  <c r="I1284" i="1"/>
  <c r="J1284" i="1" s="1"/>
  <c r="I1287" i="1"/>
  <c r="J1287" i="1" s="1"/>
  <c r="I1288" i="1"/>
  <c r="J1288" i="1" s="1"/>
  <c r="I1289" i="1"/>
  <c r="J1289" i="1" s="1"/>
  <c r="I1292" i="1"/>
  <c r="J1292" i="1" s="1"/>
  <c r="I1293" i="1"/>
  <c r="J1293" i="1" s="1"/>
  <c r="I1294" i="1"/>
  <c r="J1294" i="1" s="1"/>
  <c r="I1295" i="1"/>
  <c r="J1295" i="1" s="1"/>
  <c r="I1298" i="1"/>
  <c r="J1298" i="1" s="1"/>
  <c r="I1299" i="1"/>
  <c r="J1299" i="1" s="1"/>
  <c r="I1302" i="1"/>
  <c r="J1302" i="1" s="1"/>
  <c r="I1303" i="1"/>
  <c r="J1303" i="1" s="1"/>
  <c r="I1306" i="1"/>
  <c r="J1306" i="1" s="1"/>
  <c r="I1307" i="1"/>
  <c r="J1307" i="1" s="1"/>
  <c r="I1310" i="1"/>
  <c r="J1310" i="1" s="1"/>
  <c r="I1311" i="1"/>
  <c r="J1311" i="1" s="1"/>
  <c r="I1314" i="1"/>
  <c r="J1314" i="1" s="1"/>
  <c r="I1315" i="1"/>
  <c r="J1315" i="1" s="1"/>
  <c r="I1317" i="1"/>
  <c r="J1317" i="1" s="1"/>
  <c r="I1318" i="1"/>
  <c r="J1318" i="1" s="1"/>
  <c r="I1321" i="1"/>
  <c r="J1321" i="1" s="1"/>
  <c r="I1322" i="1"/>
  <c r="J1322" i="1" s="1"/>
  <c r="I1323" i="1"/>
  <c r="J1323" i="1" s="1"/>
  <c r="I1325" i="1"/>
  <c r="J1325" i="1" s="1"/>
  <c r="I1326" i="1"/>
  <c r="J1326" i="1" s="1"/>
  <c r="I1327" i="1"/>
  <c r="J1327" i="1" s="1"/>
  <c r="I1330" i="1"/>
  <c r="J1330" i="1" s="1"/>
  <c r="I1331" i="1"/>
  <c r="J1331" i="1" s="1"/>
  <c r="I1333" i="1"/>
  <c r="J1333" i="1" s="1"/>
  <c r="I1335" i="1"/>
  <c r="J1335" i="1" s="1"/>
  <c r="I1336" i="1"/>
  <c r="J1336" i="1" s="1"/>
  <c r="I1340" i="1"/>
  <c r="J1340" i="1" s="1"/>
  <c r="I1341" i="1"/>
  <c r="J1341" i="1" s="1"/>
  <c r="I1344" i="1"/>
  <c r="J1344" i="1" s="1"/>
  <c r="I1345" i="1"/>
  <c r="J1345" i="1" s="1"/>
  <c r="I1347" i="1"/>
  <c r="J1347" i="1" s="1"/>
  <c r="I1348" i="1"/>
  <c r="J1348" i="1" s="1"/>
  <c r="I1351" i="1"/>
  <c r="J1351" i="1" s="1"/>
  <c r="I1352" i="1"/>
  <c r="J1352" i="1" s="1"/>
  <c r="I1355" i="1"/>
  <c r="J1355" i="1" s="1"/>
  <c r="I1357" i="1"/>
  <c r="J1357" i="1" s="1"/>
  <c r="I1358" i="1"/>
  <c r="J1358" i="1" s="1"/>
  <c r="I1361" i="1"/>
  <c r="J1361" i="1" s="1"/>
  <c r="I1362" i="1"/>
  <c r="J1362" i="1" s="1"/>
  <c r="I1366" i="1"/>
  <c r="J1366" i="1" s="1"/>
  <c r="I1367" i="1"/>
  <c r="J1367" i="1" s="1"/>
  <c r="I1370" i="1"/>
  <c r="J1370" i="1" s="1"/>
  <c r="I1373" i="1"/>
  <c r="J1373" i="1" s="1"/>
  <c r="I1374" i="1"/>
  <c r="J1374" i="1" s="1"/>
  <c r="I1377" i="1"/>
  <c r="J1377" i="1" s="1"/>
  <c r="I1378" i="1"/>
  <c r="J1378" i="1" s="1"/>
  <c r="I1381" i="1"/>
  <c r="J1381" i="1" s="1"/>
  <c r="I1382" i="1"/>
  <c r="J1382" i="1" s="1"/>
  <c r="I1384" i="1"/>
  <c r="J1384" i="1" s="1"/>
  <c r="I1387" i="1"/>
  <c r="J1387" i="1" s="1"/>
  <c r="I1388" i="1"/>
  <c r="J1388" i="1" s="1"/>
  <c r="I1391" i="1"/>
  <c r="J1391" i="1" s="1"/>
  <c r="I1392" i="1"/>
  <c r="J1392" i="1" s="1"/>
  <c r="I1394" i="1"/>
  <c r="J1394" i="1" s="1"/>
  <c r="I1396" i="1"/>
  <c r="J1396" i="1" s="1"/>
  <c r="I1397" i="1"/>
  <c r="J1397" i="1" s="1"/>
  <c r="I1400" i="1"/>
  <c r="J1400" i="1" s="1"/>
  <c r="I1401" i="1"/>
  <c r="J1401" i="1" s="1"/>
  <c r="I1403" i="1"/>
  <c r="J1403" i="1" s="1"/>
  <c r="I1404" i="1"/>
  <c r="J1404" i="1" s="1"/>
  <c r="I1407" i="1"/>
  <c r="J1407" i="1" s="1"/>
  <c r="I1408" i="1"/>
  <c r="J1408" i="1" s="1"/>
  <c r="I1411" i="1"/>
  <c r="J1411" i="1" s="1"/>
  <c r="I1412" i="1"/>
  <c r="J1412" i="1" s="1"/>
  <c r="I1413" i="1"/>
  <c r="J1413" i="1" s="1"/>
  <c r="I1414" i="1"/>
  <c r="J1414" i="1" s="1"/>
  <c r="I1417" i="1"/>
  <c r="J1417" i="1" s="1"/>
  <c r="I1418" i="1"/>
  <c r="J1418" i="1" s="1"/>
  <c r="I1421" i="1"/>
  <c r="J1421" i="1" s="1"/>
  <c r="I1422" i="1"/>
  <c r="J1422" i="1" s="1"/>
  <c r="I1425" i="1"/>
  <c r="J1425" i="1" s="1"/>
  <c r="I1426" i="1"/>
  <c r="J1426" i="1" s="1"/>
  <c r="I1428" i="1"/>
  <c r="J1428" i="1" s="1"/>
  <c r="I1429" i="1"/>
  <c r="J1429" i="1" s="1"/>
  <c r="I1432" i="1"/>
  <c r="J1432" i="1" s="1"/>
  <c r="I1433" i="1"/>
  <c r="J1433" i="1" s="1"/>
  <c r="I1435" i="1"/>
  <c r="J1435" i="1" s="1"/>
  <c r="I1436" i="1"/>
  <c r="J1436" i="1" s="1"/>
  <c r="I1438" i="1"/>
  <c r="J1438" i="1" s="1"/>
  <c r="I1439" i="1"/>
  <c r="J1439" i="1" s="1"/>
  <c r="I1441" i="1"/>
  <c r="J1441" i="1" s="1"/>
  <c r="I1442" i="1"/>
  <c r="J1442" i="1" s="1"/>
  <c r="I1445" i="1"/>
  <c r="J1445" i="1" s="1"/>
  <c r="I1448" i="1"/>
  <c r="J1448" i="1" s="1"/>
  <c r="I1451" i="1"/>
  <c r="J1451" i="1" s="1"/>
  <c r="I1452" i="1"/>
  <c r="J1452" i="1" s="1"/>
  <c r="I1454" i="1"/>
  <c r="J1454" i="1" s="1"/>
  <c r="I1456" i="1"/>
  <c r="J1456" i="1" s="1"/>
  <c r="I1457" i="1"/>
  <c r="J1457" i="1" s="1"/>
  <c r="I1458" i="1"/>
  <c r="J1458" i="1" s="1"/>
  <c r="I1461" i="1"/>
  <c r="J1461" i="1" s="1"/>
  <c r="I1462" i="1"/>
  <c r="J1462" i="1" s="1"/>
  <c r="I1465" i="1"/>
  <c r="J1465" i="1" s="1"/>
  <c r="I1468" i="1"/>
  <c r="J1468" i="1" s="1"/>
  <c r="I1469" i="1"/>
  <c r="J1469" i="1" s="1"/>
  <c r="I1470" i="1"/>
  <c r="J1470" i="1" s="1"/>
  <c r="I1473" i="1"/>
  <c r="J1473" i="1" s="1"/>
  <c r="I1474" i="1"/>
  <c r="J1474" i="1" s="1"/>
  <c r="I1478" i="1"/>
  <c r="J1478" i="1" s="1"/>
  <c r="I1479" i="1"/>
  <c r="J1479" i="1" s="1"/>
  <c r="I1481" i="1"/>
  <c r="J1481" i="1" s="1"/>
  <c r="I1482" i="1"/>
  <c r="J1482" i="1" s="1"/>
  <c r="I1485" i="1"/>
  <c r="J1485" i="1" s="1"/>
  <c r="I1486" i="1"/>
  <c r="J1486" i="1" s="1"/>
  <c r="I1489" i="1"/>
  <c r="J1489" i="1" s="1"/>
  <c r="I1490" i="1"/>
  <c r="J1490" i="1" s="1"/>
  <c r="I1491" i="1"/>
  <c r="J1491" i="1" s="1"/>
  <c r="I1493" i="1"/>
  <c r="J1493" i="1" s="1"/>
  <c r="I1494" i="1"/>
  <c r="J1494" i="1" s="1"/>
  <c r="I1497" i="1"/>
  <c r="J1497" i="1" s="1"/>
  <c r="I1498" i="1"/>
  <c r="J1498" i="1" s="1"/>
  <c r="I1501" i="1"/>
  <c r="J1501" i="1" s="1"/>
  <c r="I1502" i="1"/>
  <c r="J1502" i="1" s="1"/>
  <c r="I1503" i="1"/>
  <c r="J1503" i="1" s="1"/>
  <c r="I1506" i="1"/>
  <c r="J1506" i="1" s="1"/>
  <c r="I1507" i="1"/>
  <c r="J1507" i="1" s="1"/>
  <c r="I1509" i="1"/>
  <c r="J1509" i="1" s="1"/>
  <c r="I1510" i="1"/>
  <c r="J1510" i="1" s="1"/>
  <c r="I1513" i="1"/>
  <c r="J1513" i="1" s="1"/>
  <c r="I1516" i="1"/>
  <c r="J1516" i="1" s="1"/>
  <c r="I1517" i="1"/>
  <c r="J1517" i="1" s="1"/>
  <c r="I1520" i="1"/>
  <c r="J1520" i="1" s="1"/>
  <c r="I1521" i="1"/>
  <c r="J1521" i="1" s="1"/>
  <c r="I1523" i="1"/>
  <c r="J1523" i="1" s="1"/>
  <c r="I1524" i="1"/>
  <c r="J1524" i="1" s="1"/>
  <c r="I1527" i="1"/>
  <c r="J1527" i="1" s="1"/>
  <c r="I1528" i="1"/>
  <c r="J1528" i="1" s="1"/>
  <c r="I1531" i="1"/>
  <c r="J1531" i="1" s="1"/>
  <c r="I1532" i="1"/>
  <c r="J1532" i="1" s="1"/>
  <c r="I1534" i="1"/>
  <c r="J1534" i="1" s="1"/>
  <c r="I1535" i="1"/>
  <c r="J1535" i="1" s="1"/>
  <c r="I1537" i="1"/>
  <c r="J1537" i="1" s="1"/>
  <c r="I1539" i="1"/>
  <c r="J1539" i="1" s="1"/>
  <c r="I1540" i="1"/>
  <c r="J1540" i="1" s="1"/>
  <c r="I1542" i="1"/>
  <c r="J1542" i="1" s="1"/>
  <c r="I1543" i="1"/>
  <c r="J1543" i="1" s="1"/>
  <c r="I1546" i="1"/>
  <c r="J1546" i="1" s="1"/>
  <c r="I1547" i="1"/>
  <c r="J1547" i="1" s="1"/>
  <c r="I1548" i="1"/>
  <c r="J1548" i="1" s="1"/>
  <c r="I1550" i="1"/>
  <c r="J1550" i="1" s="1"/>
  <c r="I1551" i="1"/>
  <c r="J1551" i="1" s="1"/>
  <c r="I1554" i="1"/>
  <c r="J1554" i="1" s="1"/>
  <c r="I1555" i="1"/>
  <c r="J1555" i="1" s="1"/>
  <c r="I1558" i="1"/>
  <c r="J1558" i="1" s="1"/>
  <c r="I1559" i="1"/>
  <c r="J1559" i="1" s="1"/>
  <c r="I1560" i="1"/>
  <c r="J1560" i="1" s="1"/>
  <c r="I1563" i="1"/>
  <c r="J1563" i="1" s="1"/>
  <c r="I1564" i="1"/>
  <c r="J1564" i="1" s="1"/>
  <c r="I1567" i="1"/>
  <c r="J1567" i="1" s="1"/>
  <c r="I1569" i="1"/>
  <c r="J1569" i="1" s="1"/>
  <c r="I1570" i="1"/>
  <c r="J1570" i="1" s="1"/>
  <c r="I1573" i="1"/>
  <c r="J1573" i="1" s="1"/>
  <c r="I1574" i="1"/>
  <c r="J1574" i="1" s="1"/>
  <c r="I1577" i="1"/>
  <c r="J1577" i="1" s="1"/>
  <c r="I1578" i="1"/>
  <c r="J1578" i="1" s="1"/>
  <c r="I1581" i="1"/>
  <c r="J1581" i="1" s="1"/>
  <c r="I1584" i="1"/>
  <c r="J1584" i="1" s="1"/>
  <c r="I1586" i="1"/>
  <c r="J1586" i="1" s="1"/>
  <c r="I1588" i="1"/>
  <c r="J1588" i="1" s="1"/>
  <c r="I1589" i="1"/>
  <c r="J1589" i="1" s="1"/>
  <c r="I1594" i="1"/>
  <c r="J1594" i="1" s="1"/>
  <c r="I1596" i="1"/>
  <c r="J1596" i="1" s="1"/>
  <c r="I1602" i="1"/>
  <c r="J1602" i="1" s="1"/>
  <c r="I1658" i="1"/>
  <c r="J1658" i="1" s="1"/>
  <c r="I1659" i="1"/>
  <c r="J1659" i="1" s="1"/>
  <c r="I1664" i="1"/>
  <c r="J1664" i="1" s="1"/>
  <c r="I1669" i="1"/>
  <c r="J1669" i="1" s="1"/>
  <c r="I1692" i="1"/>
  <c r="J1692" i="1" s="1"/>
  <c r="I1693" i="1"/>
  <c r="J1693" i="1" s="1"/>
  <c r="I1696" i="1"/>
  <c r="J1696" i="1" s="1"/>
  <c r="I1699" i="1"/>
  <c r="J1699" i="1" s="1"/>
  <c r="I1700" i="1"/>
  <c r="J1700" i="1" s="1"/>
  <c r="I1703" i="1"/>
  <c r="J1703" i="1" s="1"/>
  <c r="I1704" i="1"/>
  <c r="J1704" i="1" s="1"/>
  <c r="I1707" i="1"/>
  <c r="J1707" i="1" s="1"/>
  <c r="I1708" i="1"/>
  <c r="J1708" i="1" s="1"/>
  <c r="I1711" i="1"/>
  <c r="J1711" i="1" s="1"/>
  <c r="I1712" i="1"/>
  <c r="J1712" i="1" s="1"/>
  <c r="I1715" i="1"/>
  <c r="J1715" i="1" s="1"/>
  <c r="I1718" i="1"/>
  <c r="J1718" i="1" s="1"/>
  <c r="I1721" i="1"/>
  <c r="J1721" i="1" s="1"/>
  <c r="I1722" i="1"/>
  <c r="J1722" i="1" s="1"/>
  <c r="I1725" i="1"/>
  <c r="J1725" i="1" s="1"/>
  <c r="I1726" i="1"/>
  <c r="J1726" i="1" s="1"/>
  <c r="I1730" i="1"/>
  <c r="J1730" i="1" s="1"/>
  <c r="I1731" i="1"/>
  <c r="J1731" i="1" s="1"/>
  <c r="I1732" i="1"/>
  <c r="J1732" i="1" s="1"/>
  <c r="I1735" i="1"/>
  <c r="J1735" i="1" s="1"/>
  <c r="I1736" i="1"/>
  <c r="J1736" i="1" s="1"/>
  <c r="I1739" i="1"/>
  <c r="J1739" i="1" s="1"/>
  <c r="I1740" i="1"/>
  <c r="J1740" i="1" s="1"/>
  <c r="I1743" i="1"/>
  <c r="J1743" i="1" s="1"/>
  <c r="I1744" i="1"/>
  <c r="J1744" i="1" s="1"/>
  <c r="I1745" i="1"/>
  <c r="J1745" i="1" s="1"/>
  <c r="I1747" i="1"/>
  <c r="J1747" i="1" s="1"/>
  <c r="I1750" i="1"/>
  <c r="J1750" i="1" s="1"/>
  <c r="I1753" i="1"/>
  <c r="J1753" i="1" s="1"/>
  <c r="I1754" i="1"/>
  <c r="J1754" i="1" s="1"/>
  <c r="I1755" i="1"/>
  <c r="J1755" i="1" s="1"/>
  <c r="I1758" i="1"/>
  <c r="J1758" i="1" s="1"/>
  <c r="I1760" i="1"/>
  <c r="J1760" i="1" s="1"/>
  <c r="I1764" i="1"/>
  <c r="J1764" i="1" s="1"/>
  <c r="I1767" i="1"/>
  <c r="J1767" i="1" s="1"/>
  <c r="I1768" i="1"/>
  <c r="J1768" i="1" s="1"/>
  <c r="I1771" i="1"/>
  <c r="J1771" i="1" s="1"/>
  <c r="I1772" i="1"/>
  <c r="J1772" i="1" s="1"/>
  <c r="I1774" i="1"/>
  <c r="J1774" i="1" s="1"/>
  <c r="I1775" i="1"/>
  <c r="J1775" i="1" s="1"/>
  <c r="I1778" i="1"/>
  <c r="J1778" i="1" s="1"/>
  <c r="I1779" i="1"/>
  <c r="J1779" i="1" s="1"/>
  <c r="I1781" i="1"/>
  <c r="J1781" i="1" s="1"/>
  <c r="I1782" i="1"/>
  <c r="J1782" i="1" s="1"/>
  <c r="I1783" i="1"/>
  <c r="J1783" i="1" s="1"/>
  <c r="I1786" i="1"/>
  <c r="J1786" i="1" s="1"/>
  <c r="I1787" i="1"/>
  <c r="J1787" i="1" s="1"/>
  <c r="I1790" i="1"/>
  <c r="J1790" i="1" s="1"/>
  <c r="I1792" i="1"/>
  <c r="J1792" i="1" s="1"/>
  <c r="I1793" i="1"/>
  <c r="J1793" i="1" s="1"/>
  <c r="I1796" i="1"/>
  <c r="J1796" i="1" s="1"/>
  <c r="I1797" i="1"/>
  <c r="J1797" i="1" s="1"/>
  <c r="I1803" i="1"/>
  <c r="J1803" i="1" s="1"/>
  <c r="I1804" i="1"/>
  <c r="J1804" i="1" s="1"/>
  <c r="I1807" i="1"/>
  <c r="J1807" i="1" s="1"/>
  <c r="I1808" i="1"/>
  <c r="J1808" i="1" s="1"/>
  <c r="I1811" i="1"/>
  <c r="J1811" i="1" s="1"/>
  <c r="I1812" i="1"/>
  <c r="J1812" i="1" s="1"/>
  <c r="I1815" i="1"/>
  <c r="J1815" i="1" s="1"/>
  <c r="I1816" i="1"/>
  <c r="J1816" i="1" s="1"/>
  <c r="I1819" i="1"/>
  <c r="J1819" i="1" s="1"/>
  <c r="I1820" i="1"/>
  <c r="J1820" i="1" s="1"/>
  <c r="I1823" i="1"/>
  <c r="J1823" i="1" s="1"/>
  <c r="I1824" i="1"/>
  <c r="J1824" i="1" s="1"/>
  <c r="I1827" i="1"/>
  <c r="J1827" i="1" s="1"/>
  <c r="I1830" i="1"/>
  <c r="J1830" i="1" s="1"/>
  <c r="I1831" i="1"/>
  <c r="J1831" i="1" s="1"/>
  <c r="I1832" i="1"/>
  <c r="J1832" i="1" s="1"/>
  <c r="I1835" i="1"/>
  <c r="J1835" i="1" s="1"/>
  <c r="I1836" i="1"/>
  <c r="J1836" i="1" s="1"/>
  <c r="I1839" i="1"/>
  <c r="J1839" i="1" s="1"/>
  <c r="I1840" i="1"/>
  <c r="J1840" i="1" s="1"/>
  <c r="I1843" i="1"/>
  <c r="J1843" i="1" s="1"/>
  <c r="I1844" i="1"/>
  <c r="J1844" i="1" s="1"/>
  <c r="I1847" i="1"/>
  <c r="J1847" i="1" s="1"/>
  <c r="I1848" i="1"/>
  <c r="J1848" i="1" s="1"/>
  <c r="I1851" i="1"/>
  <c r="J1851" i="1" s="1"/>
  <c r="I1852" i="1"/>
  <c r="J1852" i="1" s="1"/>
  <c r="I1856" i="1"/>
  <c r="J1856" i="1" s="1"/>
  <c r="I1857" i="1"/>
  <c r="J1857" i="1" s="1"/>
  <c r="I1859" i="1"/>
  <c r="J1859" i="1" s="1"/>
  <c r="I1860" i="1"/>
  <c r="J1860" i="1" s="1"/>
  <c r="I1861" i="1"/>
  <c r="J1861" i="1" s="1"/>
  <c r="I1865" i="1"/>
  <c r="J1865" i="1" s="1"/>
  <c r="I1867" i="1"/>
  <c r="J1867" i="1" s="1"/>
  <c r="I1868" i="1"/>
  <c r="J1868" i="1" s="1"/>
  <c r="I1873" i="1"/>
  <c r="J1873" i="1" s="1"/>
  <c r="I1874" i="1"/>
  <c r="J1874" i="1" s="1"/>
  <c r="I1875" i="1"/>
  <c r="J1875" i="1" s="1"/>
  <c r="I1877" i="1"/>
  <c r="J1877" i="1" s="1"/>
  <c r="I1878" i="1"/>
  <c r="J1878" i="1" s="1"/>
  <c r="I1881" i="1"/>
  <c r="J1881" i="1" s="1"/>
  <c r="I1882" i="1"/>
  <c r="J1882" i="1" s="1"/>
  <c r="I1883" i="1"/>
  <c r="J1883" i="1" s="1"/>
  <c r="I1884" i="1"/>
  <c r="J1884" i="1" s="1"/>
  <c r="I1885" i="1"/>
  <c r="J1885" i="1" s="1"/>
  <c r="I1888" i="1"/>
  <c r="J1888" i="1" s="1"/>
  <c r="I1889" i="1"/>
  <c r="J1889" i="1" s="1"/>
  <c r="I1892" i="1"/>
  <c r="J1892" i="1" s="1"/>
  <c r="I1893" i="1"/>
  <c r="J1893" i="1" s="1"/>
  <c r="I1896" i="1"/>
  <c r="J1896" i="1" s="1"/>
  <c r="I1897" i="1"/>
  <c r="J1897" i="1" s="1"/>
  <c r="I1900" i="1"/>
  <c r="J1900" i="1" s="1"/>
  <c r="I1902" i="1"/>
  <c r="J1902" i="1" s="1"/>
  <c r="I1903" i="1"/>
  <c r="J1903" i="1" s="1"/>
  <c r="I1906" i="1"/>
  <c r="J1906" i="1" s="1"/>
  <c r="I1907" i="1"/>
  <c r="J1907" i="1" s="1"/>
  <c r="I1910" i="1"/>
  <c r="J1910" i="1" s="1"/>
  <c r="I1911" i="1"/>
  <c r="J1911" i="1" s="1"/>
  <c r="I1914" i="1"/>
  <c r="J1914" i="1" s="1"/>
  <c r="I1917" i="1"/>
  <c r="J1917" i="1" s="1"/>
  <c r="I1918" i="1"/>
  <c r="J1918" i="1" s="1"/>
  <c r="I1922" i="1"/>
  <c r="J1922" i="1" s="1"/>
  <c r="I1923" i="1"/>
  <c r="J1923" i="1" s="1"/>
  <c r="I1925" i="1"/>
  <c r="J1925" i="1" s="1"/>
  <c r="I1926" i="1"/>
  <c r="J1926" i="1" s="1"/>
  <c r="I1929" i="1"/>
  <c r="J1929" i="1" s="1"/>
  <c r="I1930" i="1"/>
  <c r="J1930" i="1" s="1"/>
  <c r="I1933" i="1"/>
  <c r="J1933" i="1" s="1"/>
  <c r="I1934" i="1"/>
  <c r="J1934" i="1" s="1"/>
  <c r="I1936" i="1"/>
  <c r="J1936" i="1" s="1"/>
  <c r="I1939" i="1"/>
  <c r="J1939" i="1" s="1"/>
  <c r="I1940" i="1"/>
  <c r="J1940" i="1" s="1"/>
  <c r="I1943" i="1"/>
  <c r="J1943" i="1" s="1"/>
  <c r="I1944" i="1"/>
  <c r="J1944" i="1" s="1"/>
  <c r="I1946" i="1"/>
  <c r="J1946" i="1" s="1"/>
  <c r="I1947" i="1"/>
  <c r="J1947" i="1" s="1"/>
  <c r="I1950" i="1"/>
  <c r="J1950" i="1" s="1"/>
  <c r="I1951" i="1"/>
  <c r="J1951" i="1" s="1"/>
  <c r="I1953" i="1"/>
  <c r="J1953" i="1" s="1"/>
  <c r="I1954" i="1"/>
  <c r="J1954" i="1" s="1"/>
  <c r="I1957" i="1"/>
  <c r="J1957" i="1" s="1"/>
  <c r="I1958" i="1"/>
  <c r="J1958" i="1" s="1"/>
  <c r="I1961" i="1"/>
  <c r="J1961" i="1" s="1"/>
  <c r="I1962" i="1"/>
  <c r="J1962" i="1" s="1"/>
  <c r="I1965" i="1"/>
  <c r="J1965" i="1" s="1"/>
  <c r="I1966" i="1"/>
  <c r="J1966" i="1" s="1"/>
  <c r="I1968" i="1"/>
  <c r="J1968" i="1" s="1"/>
  <c r="I1970" i="1"/>
  <c r="J1970" i="1" s="1"/>
  <c r="I1971" i="1"/>
  <c r="J1971" i="1" s="1"/>
  <c r="I1974" i="1"/>
  <c r="J1974" i="1" s="1"/>
  <c r="I1975" i="1"/>
  <c r="J1975" i="1" s="1"/>
  <c r="I1978" i="1"/>
  <c r="J1978" i="1" s="1"/>
  <c r="I1979" i="1"/>
  <c r="J1979" i="1" s="1"/>
  <c r="I1982" i="1"/>
  <c r="J1982" i="1" s="1"/>
  <c r="I1983" i="1"/>
  <c r="J1983" i="1" s="1"/>
  <c r="I1985" i="1"/>
  <c r="J1985" i="1" s="1"/>
  <c r="I1987" i="1"/>
  <c r="J1987" i="1" s="1"/>
  <c r="I1988" i="1"/>
  <c r="J1988" i="1" s="1"/>
  <c r="I1991" i="1"/>
  <c r="J1991" i="1" s="1"/>
  <c r="I1992" i="1"/>
  <c r="J1992" i="1" s="1"/>
  <c r="I1994" i="1"/>
  <c r="J1994" i="1" s="1"/>
  <c r="I1996" i="1"/>
  <c r="J1996" i="1" s="1"/>
  <c r="I1998" i="1"/>
  <c r="J1998" i="1" s="1"/>
  <c r="I1999" i="1"/>
  <c r="J1999" i="1" s="1"/>
  <c r="I4" i="1"/>
  <c r="J4" i="1" s="1"/>
  <c r="I6" i="1"/>
  <c r="J6" i="1" s="1"/>
  <c r="I7" i="1"/>
  <c r="J7" i="1" s="1"/>
  <c r="I9" i="1"/>
  <c r="J9" i="1" s="1"/>
  <c r="I10" i="1"/>
  <c r="J10" i="1" s="1"/>
  <c r="I14" i="1"/>
  <c r="J14" i="1" s="1"/>
  <c r="I15" i="1"/>
  <c r="J15" i="1" s="1"/>
  <c r="I19" i="1"/>
  <c r="J19" i="1" s="1"/>
  <c r="I20" i="1"/>
  <c r="J20" i="1" s="1"/>
  <c r="I26" i="1"/>
  <c r="J26" i="1" s="1"/>
  <c r="I27" i="1"/>
  <c r="J27" i="1" s="1"/>
  <c r="I28" i="1"/>
  <c r="J28" i="1" s="1"/>
  <c r="I31" i="1"/>
  <c r="J31" i="1" s="1"/>
  <c r="I34" i="1"/>
  <c r="J34" i="1" s="1"/>
  <c r="I35" i="1"/>
  <c r="J35" i="1" s="1"/>
  <c r="I37" i="1"/>
  <c r="J37" i="1" s="1"/>
  <c r="I38" i="1"/>
  <c r="J38" i="1" s="1"/>
  <c r="I41" i="1"/>
  <c r="J41" i="1" s="1"/>
  <c r="I42" i="1"/>
  <c r="J42" i="1" s="1"/>
  <c r="I43" i="1"/>
  <c r="J43" i="1" s="1"/>
  <c r="I46" i="1"/>
  <c r="J46" i="1" s="1"/>
  <c r="I49" i="1"/>
  <c r="J49" i="1" s="1"/>
  <c r="I51" i="1"/>
  <c r="J51" i="1" s="1"/>
  <c r="I52" i="1"/>
  <c r="J52" i="1" s="1"/>
  <c r="I53" i="1"/>
  <c r="J53" i="1" s="1"/>
  <c r="I55" i="1"/>
  <c r="J55" i="1" s="1"/>
  <c r="I59" i="1"/>
  <c r="J59" i="1" s="1"/>
  <c r="I61" i="1"/>
  <c r="J61" i="1" s="1"/>
  <c r="I63" i="1"/>
  <c r="J63" i="1" s="1"/>
  <c r="I65" i="1"/>
  <c r="J65" i="1" s="1"/>
  <c r="I66" i="1"/>
  <c r="J66" i="1" s="1"/>
  <c r="I69" i="1"/>
  <c r="J69" i="1" s="1"/>
  <c r="I70" i="1"/>
  <c r="J70" i="1" s="1"/>
  <c r="I73" i="1"/>
  <c r="J73" i="1" s="1"/>
  <c r="I74" i="1"/>
  <c r="J74" i="1" s="1"/>
  <c r="I76" i="1"/>
  <c r="J76" i="1" s="1"/>
  <c r="I77" i="1"/>
  <c r="J77" i="1" s="1"/>
  <c r="I80" i="1"/>
  <c r="J80" i="1" s="1"/>
  <c r="I85" i="1"/>
  <c r="J85" i="1" s="1"/>
  <c r="I90" i="1"/>
  <c r="J90" i="1" s="1"/>
  <c r="I91" i="1"/>
  <c r="J91" i="1" s="1"/>
  <c r="I94" i="1"/>
  <c r="J94" i="1" s="1"/>
  <c r="I95" i="1"/>
  <c r="J95" i="1" s="1"/>
  <c r="I99" i="1"/>
  <c r="J99" i="1" s="1"/>
  <c r="I100" i="1"/>
  <c r="J100" i="1" s="1"/>
  <c r="I102" i="1"/>
  <c r="J102" i="1" s="1"/>
  <c r="I103" i="1"/>
  <c r="J103" i="1" s="1"/>
  <c r="I106" i="1"/>
  <c r="J106" i="1" s="1"/>
  <c r="I107" i="1"/>
  <c r="J107" i="1" s="1"/>
  <c r="I110" i="1"/>
  <c r="J110" i="1" s="1"/>
  <c r="I111" i="1"/>
  <c r="J111" i="1" s="1"/>
  <c r="I113" i="1"/>
  <c r="J113" i="1" s="1"/>
  <c r="I114" i="1"/>
  <c r="J114" i="1" s="1"/>
  <c r="I115" i="1"/>
  <c r="J115" i="1" s="1"/>
  <c r="I117" i="1"/>
  <c r="J117" i="1" s="1"/>
  <c r="I118" i="1"/>
  <c r="J118" i="1" s="1"/>
  <c r="I122" i="1"/>
  <c r="J122" i="1" s="1"/>
  <c r="I123" i="1"/>
  <c r="J123" i="1" s="1"/>
  <c r="I126" i="1"/>
  <c r="J126" i="1" s="1"/>
  <c r="I129" i="1"/>
  <c r="J129" i="1" s="1"/>
  <c r="I130" i="1"/>
  <c r="J130" i="1" s="1"/>
  <c r="I133" i="1"/>
  <c r="J133" i="1" s="1"/>
  <c r="I137" i="1"/>
  <c r="J137" i="1" s="1"/>
  <c r="I138" i="1"/>
  <c r="J138" i="1" s="1"/>
  <c r="I141" i="1"/>
  <c r="J141" i="1" s="1"/>
  <c r="I143" i="1"/>
  <c r="J143" i="1" s="1"/>
  <c r="I147" i="1"/>
  <c r="J147" i="1" s="1"/>
  <c r="I148" i="1"/>
  <c r="J148" i="1" s="1"/>
  <c r="I153" i="1"/>
  <c r="J153" i="1" s="1"/>
  <c r="I154" i="1"/>
  <c r="J154" i="1" s="1"/>
  <c r="I155" i="1"/>
  <c r="J155" i="1" s="1"/>
  <c r="I156" i="1"/>
  <c r="J156" i="1" s="1"/>
  <c r="I160" i="1"/>
  <c r="J160" i="1" s="1"/>
  <c r="I161" i="1"/>
  <c r="J161" i="1" s="1"/>
  <c r="I164" i="1"/>
  <c r="J164" i="1" s="1"/>
  <c r="I165" i="1"/>
  <c r="J165" i="1" s="1"/>
  <c r="I169" i="1"/>
  <c r="J169" i="1" s="1"/>
  <c r="I170" i="1"/>
  <c r="J170" i="1" s="1"/>
  <c r="I173" i="1"/>
  <c r="J173" i="1" s="1"/>
  <c r="I174" i="1"/>
  <c r="J174" i="1" s="1"/>
  <c r="I177" i="1"/>
  <c r="J177" i="1" s="1"/>
  <c r="I178" i="1"/>
  <c r="J178" i="1" s="1"/>
  <c r="I179" i="1"/>
  <c r="J179" i="1" s="1"/>
  <c r="I182" i="1"/>
  <c r="J182" i="1" s="1"/>
  <c r="I185" i="1"/>
  <c r="J185" i="1" s="1"/>
  <c r="I186" i="1"/>
  <c r="J186" i="1" s="1"/>
  <c r="I189" i="1"/>
  <c r="J189" i="1" s="1"/>
  <c r="I192" i="1"/>
  <c r="J192" i="1" s="1"/>
  <c r="I194" i="1"/>
  <c r="J194" i="1" s="1"/>
  <c r="I199" i="1"/>
  <c r="J199" i="1" s="1"/>
  <c r="I201" i="1"/>
  <c r="J201" i="1" s="1"/>
  <c r="I204" i="1"/>
  <c r="J204" i="1" s="1"/>
  <c r="I207" i="1"/>
  <c r="J207" i="1" s="1"/>
  <c r="I208" i="1"/>
  <c r="J208" i="1" s="1"/>
  <c r="I209" i="1"/>
  <c r="J209" i="1" s="1"/>
  <c r="I212" i="1"/>
  <c r="J212" i="1" s="1"/>
  <c r="I216" i="1"/>
  <c r="J216" i="1" s="1"/>
  <c r="I217" i="1"/>
  <c r="J217" i="1" s="1"/>
  <c r="I220" i="1"/>
  <c r="J220" i="1" s="1"/>
  <c r="I225" i="1"/>
  <c r="J225" i="1" s="1"/>
  <c r="I226" i="1"/>
  <c r="J226" i="1" s="1"/>
  <c r="I229" i="1"/>
  <c r="J229" i="1" s="1"/>
  <c r="I230" i="1"/>
  <c r="J230" i="1" s="1"/>
  <c r="I233" i="1"/>
  <c r="J233" i="1" s="1"/>
  <c r="I236" i="1"/>
  <c r="J236" i="1" s="1"/>
  <c r="I238" i="1"/>
  <c r="J238" i="1" s="1"/>
  <c r="I241" i="1"/>
  <c r="J241" i="1" s="1"/>
  <c r="I242" i="1"/>
  <c r="J242" i="1" s="1"/>
  <c r="I245" i="1"/>
  <c r="J245" i="1" s="1"/>
  <c r="I246" i="1"/>
  <c r="J246" i="1" s="1"/>
  <c r="I251" i="1"/>
  <c r="J251" i="1" s="1"/>
  <c r="I252" i="1"/>
  <c r="J252" i="1" s="1"/>
  <c r="I253" i="1"/>
  <c r="J253" i="1" s="1"/>
  <c r="I256" i="1"/>
  <c r="J256" i="1" s="1"/>
  <c r="I258" i="1"/>
  <c r="J258" i="1" s="1"/>
  <c r="I261" i="1"/>
  <c r="J261" i="1" s="1"/>
  <c r="I262" i="1"/>
  <c r="J262" i="1" s="1"/>
  <c r="I265" i="1"/>
  <c r="J265" i="1" s="1"/>
  <c r="I267" i="1"/>
  <c r="J267" i="1" s="1"/>
  <c r="I272" i="1"/>
  <c r="J272" i="1" s="1"/>
  <c r="I273" i="1"/>
  <c r="J273" i="1" s="1"/>
  <c r="I274" i="1"/>
  <c r="J274" i="1" s="1"/>
  <c r="I275" i="1"/>
  <c r="J275" i="1" s="1"/>
  <c r="I278" i="1"/>
  <c r="J278" i="1" s="1"/>
  <c r="I279" i="1"/>
  <c r="J279" i="1" s="1"/>
  <c r="I280" i="1"/>
  <c r="J280" i="1" s="1"/>
  <c r="I285" i="1"/>
  <c r="J285" i="1" s="1"/>
  <c r="I286" i="1"/>
  <c r="J286" i="1" s="1"/>
  <c r="I288" i="1"/>
  <c r="J288" i="1" s="1"/>
  <c r="I293" i="1"/>
  <c r="J293" i="1" s="1"/>
  <c r="I294" i="1"/>
  <c r="J294" i="1" s="1"/>
  <c r="I297" i="1"/>
  <c r="J297" i="1" s="1"/>
  <c r="I298" i="1"/>
  <c r="J298" i="1" s="1"/>
  <c r="I301" i="1"/>
  <c r="J301" i="1" s="1"/>
  <c r="I302" i="1"/>
  <c r="J302" i="1" s="1"/>
  <c r="I303" i="1"/>
  <c r="J303" i="1" s="1"/>
  <c r="I306" i="1"/>
  <c r="J306" i="1" s="1"/>
  <c r="I307" i="1"/>
  <c r="J307" i="1" s="1"/>
  <c r="I310" i="1"/>
  <c r="J310" i="1" s="1"/>
  <c r="I311" i="1"/>
  <c r="J311" i="1" s="1"/>
  <c r="I312" i="1"/>
  <c r="J312" i="1" s="1"/>
  <c r="I315" i="1"/>
  <c r="J315" i="1" s="1"/>
  <c r="I316" i="1"/>
  <c r="J316" i="1" s="1"/>
  <c r="I317" i="1"/>
  <c r="J317" i="1" s="1"/>
  <c r="I320" i="1"/>
  <c r="J320" i="1" s="1"/>
  <c r="I321" i="1"/>
  <c r="J321" i="1" s="1"/>
  <c r="I323" i="1"/>
  <c r="J323" i="1" s="1"/>
  <c r="I328" i="1"/>
  <c r="J328" i="1" s="1"/>
  <c r="I329" i="1"/>
  <c r="J329" i="1" s="1"/>
  <c r="I333" i="1"/>
  <c r="J333" i="1" s="1"/>
  <c r="I334" i="1"/>
  <c r="J334" i="1" s="1"/>
  <c r="I337" i="1"/>
  <c r="J337" i="1" s="1"/>
  <c r="I339" i="1"/>
  <c r="J339" i="1" s="1"/>
  <c r="I341" i="1"/>
  <c r="J341" i="1" s="1"/>
  <c r="I342" i="1"/>
  <c r="J342" i="1" s="1"/>
  <c r="I345" i="1"/>
  <c r="J345" i="1" s="1"/>
  <c r="I347" i="1"/>
  <c r="J347" i="1" s="1"/>
  <c r="I348" i="1"/>
  <c r="J348" i="1" s="1"/>
  <c r="I350" i="1"/>
  <c r="J350" i="1" s="1"/>
  <c r="I351" i="1"/>
  <c r="J351" i="1" s="1"/>
  <c r="I358" i="1"/>
  <c r="J358" i="1" s="1"/>
  <c r="I361" i="1"/>
  <c r="J361" i="1" s="1"/>
  <c r="I365" i="1"/>
  <c r="J365" i="1" s="1"/>
  <c r="I366" i="1"/>
  <c r="J366" i="1" s="1"/>
  <c r="I368" i="1"/>
  <c r="J368" i="1" s="1"/>
  <c r="I369" i="1"/>
  <c r="J369" i="1" s="1"/>
  <c r="I372" i="1"/>
  <c r="J372" i="1" s="1"/>
  <c r="I373" i="1"/>
  <c r="J373" i="1" s="1"/>
  <c r="I374" i="1"/>
  <c r="J374" i="1" s="1"/>
  <c r="I377" i="1"/>
  <c r="J377" i="1" s="1"/>
  <c r="I378" i="1"/>
  <c r="J378" i="1" s="1"/>
  <c r="I382" i="1"/>
  <c r="J382" i="1" s="1"/>
  <c r="I383" i="1"/>
  <c r="J383" i="1" s="1"/>
  <c r="I389" i="1"/>
  <c r="J389" i="1" s="1"/>
  <c r="I393" i="1"/>
  <c r="J393" i="1" s="1"/>
  <c r="I394" i="1"/>
  <c r="J394" i="1" s="1"/>
  <c r="I397" i="1"/>
  <c r="J397" i="1" s="1"/>
  <c r="I398" i="1"/>
  <c r="J398" i="1" s="1"/>
  <c r="I401" i="1"/>
  <c r="J401" i="1" s="1"/>
  <c r="I402" i="1"/>
  <c r="J402" i="1" s="1"/>
  <c r="I404" i="1"/>
  <c r="J404" i="1" s="1"/>
  <c r="I406" i="1"/>
  <c r="J406" i="1" s="1"/>
  <c r="I409" i="1"/>
  <c r="J409" i="1" s="1"/>
  <c r="I410" i="1"/>
  <c r="J410" i="1" s="1"/>
  <c r="I413" i="1"/>
  <c r="J413" i="1" s="1"/>
  <c r="I414" i="1"/>
  <c r="J414" i="1" s="1"/>
  <c r="I415" i="1"/>
  <c r="J415" i="1" s="1"/>
  <c r="I417" i="1"/>
  <c r="J417" i="1" s="1"/>
  <c r="I419" i="1"/>
  <c r="J419" i="1" s="1"/>
  <c r="I420" i="1"/>
  <c r="J420" i="1" s="1"/>
  <c r="I421" i="1"/>
  <c r="J421" i="1" s="1"/>
  <c r="I424" i="1"/>
  <c r="J424" i="1" s="1"/>
  <c r="I425" i="1"/>
  <c r="J425" i="1" s="1"/>
  <c r="I427" i="1"/>
  <c r="J427" i="1" s="1"/>
  <c r="I429" i="1"/>
  <c r="J429" i="1" s="1"/>
  <c r="I432" i="1"/>
  <c r="J432" i="1" s="1"/>
  <c r="I433" i="1"/>
  <c r="J433" i="1" s="1"/>
  <c r="I437" i="1"/>
  <c r="J437" i="1" s="1"/>
  <c r="I438" i="1"/>
  <c r="J438" i="1" s="1"/>
  <c r="I439" i="1"/>
  <c r="J439" i="1" s="1"/>
  <c r="I441" i="1"/>
  <c r="J441" i="1" s="1"/>
  <c r="I442" i="1"/>
  <c r="J442" i="1" s="1"/>
  <c r="I444" i="1"/>
  <c r="J444" i="1" s="1"/>
  <c r="I446" i="1"/>
  <c r="J446" i="1" s="1"/>
  <c r="I447" i="1"/>
  <c r="J447" i="1" s="1"/>
  <c r="I448" i="1"/>
  <c r="J448" i="1" s="1"/>
  <c r="I449" i="1"/>
  <c r="J449" i="1" s="1"/>
  <c r="I452" i="1"/>
  <c r="J452" i="1" s="1"/>
  <c r="I456" i="1"/>
  <c r="J456" i="1" s="1"/>
  <c r="I457" i="1"/>
  <c r="J457" i="1" s="1"/>
  <c r="I460" i="1"/>
  <c r="J460" i="1" s="1"/>
  <c r="I464" i="1"/>
  <c r="J464" i="1" s="1"/>
  <c r="I465" i="1"/>
  <c r="J465" i="1" s="1"/>
  <c r="I467" i="1"/>
  <c r="J467" i="1" s="1"/>
  <c r="I469" i="1"/>
  <c r="J469" i="1" s="1"/>
  <c r="I472" i="1"/>
  <c r="J472" i="1" s="1"/>
  <c r="I473" i="1"/>
  <c r="J473" i="1" s="1"/>
  <c r="I476" i="1"/>
  <c r="J476" i="1" s="1"/>
  <c r="I477" i="1"/>
  <c r="J477" i="1" s="1"/>
  <c r="I480" i="1"/>
  <c r="J480" i="1" s="1"/>
  <c r="I481" i="1"/>
  <c r="J481" i="1" s="1"/>
  <c r="I483" i="1"/>
  <c r="J483" i="1" s="1"/>
  <c r="I486" i="1"/>
  <c r="J486" i="1" s="1"/>
  <c r="I487" i="1"/>
  <c r="J487" i="1" s="1"/>
  <c r="I489" i="1"/>
  <c r="J489" i="1" s="1"/>
  <c r="I490" i="1"/>
  <c r="J490" i="1" s="1"/>
  <c r="I492" i="1"/>
  <c r="J492" i="1" s="1"/>
  <c r="I495" i="1"/>
  <c r="J495" i="1" s="1"/>
  <c r="I496" i="1"/>
  <c r="J496" i="1" s="1"/>
  <c r="I499" i="1"/>
  <c r="J499" i="1" s="1"/>
  <c r="I500" i="1"/>
  <c r="J500" i="1" s="1"/>
  <c r="I503" i="1"/>
  <c r="J503" i="1" s="1"/>
  <c r="I506" i="1"/>
  <c r="J506" i="1" s="1"/>
  <c r="I507" i="1"/>
  <c r="J507" i="1" s="1"/>
  <c r="I510" i="1"/>
  <c r="J510" i="1" s="1"/>
  <c r="I512" i="1"/>
  <c r="J512" i="1" s="1"/>
  <c r="I515" i="1"/>
  <c r="J515" i="1" s="1"/>
  <c r="I518" i="1"/>
  <c r="J518" i="1" s="1"/>
  <c r="I519" i="1"/>
  <c r="J519" i="1" s="1"/>
  <c r="I522" i="1"/>
  <c r="J522" i="1" s="1"/>
  <c r="I523" i="1"/>
  <c r="J523" i="1" s="1"/>
  <c r="I526" i="1"/>
  <c r="J526" i="1" s="1"/>
  <c r="I527" i="1"/>
  <c r="J527" i="1" s="1"/>
  <c r="I530" i="1"/>
  <c r="J530" i="1" s="1"/>
  <c r="I533" i="1"/>
  <c r="J533" i="1" s="1"/>
  <c r="I534" i="1"/>
  <c r="J534" i="1" s="1"/>
  <c r="I536" i="1"/>
  <c r="J536" i="1" s="1"/>
  <c r="I539" i="1"/>
  <c r="J539" i="1" s="1"/>
  <c r="I540" i="1"/>
  <c r="J540" i="1" s="1"/>
  <c r="I542" i="1"/>
  <c r="J542" i="1" s="1"/>
  <c r="I545" i="1"/>
  <c r="J545" i="1" s="1"/>
  <c r="I546" i="1"/>
  <c r="J546" i="1" s="1"/>
  <c r="I549" i="1"/>
  <c r="J549" i="1" s="1"/>
  <c r="I550" i="1"/>
  <c r="J550" i="1" s="1"/>
  <c r="I552" i="1"/>
  <c r="J552" i="1" s="1"/>
  <c r="I553" i="1"/>
  <c r="J553" i="1" s="1"/>
  <c r="I556" i="1"/>
  <c r="J556" i="1" s="1"/>
  <c r="I557" i="1"/>
  <c r="J557" i="1" s="1"/>
  <c r="I560" i="1"/>
  <c r="J560" i="1" s="1"/>
  <c r="I563" i="1"/>
  <c r="J563" i="1" s="1"/>
  <c r="I566" i="1"/>
  <c r="J566" i="1" s="1"/>
  <c r="I567" i="1"/>
  <c r="J567" i="1" s="1"/>
  <c r="I570" i="1"/>
  <c r="J570" i="1" s="1"/>
  <c r="I571" i="1"/>
  <c r="J571" i="1" s="1"/>
  <c r="I574" i="1"/>
  <c r="J574" i="1" s="1"/>
  <c r="I576" i="1"/>
  <c r="J576" i="1" s="1"/>
  <c r="I579" i="1"/>
  <c r="J579" i="1" s="1"/>
  <c r="I580" i="1"/>
  <c r="J580" i="1" s="1"/>
  <c r="I583" i="1"/>
  <c r="J583" i="1" s="1"/>
  <c r="I585" i="1"/>
  <c r="J585" i="1" s="1"/>
  <c r="I588" i="1"/>
  <c r="J588" i="1" s="1"/>
  <c r="I589" i="1"/>
  <c r="J589" i="1" s="1"/>
  <c r="I590" i="1"/>
  <c r="J590" i="1" s="1"/>
  <c r="I593" i="1"/>
  <c r="J593" i="1" s="1"/>
  <c r="I596" i="1"/>
  <c r="J596" i="1" s="1"/>
  <c r="I597" i="1"/>
  <c r="J597" i="1" s="1"/>
  <c r="I601" i="1"/>
  <c r="J601" i="1" s="1"/>
  <c r="I602" i="1"/>
  <c r="J602" i="1" s="1"/>
  <c r="I604" i="1"/>
  <c r="J604" i="1" s="1"/>
  <c r="I607" i="1"/>
  <c r="J607" i="1" s="1"/>
  <c r="I608" i="1"/>
  <c r="J608" i="1" s="1"/>
  <c r="I611" i="1"/>
  <c r="J611" i="1" s="1"/>
  <c r="I612" i="1"/>
  <c r="J612" i="1" s="1"/>
  <c r="I615" i="1"/>
  <c r="J615" i="1" s="1"/>
  <c r="I616" i="1"/>
  <c r="J616" i="1" s="1"/>
  <c r="I619" i="1"/>
  <c r="J619" i="1" s="1"/>
  <c r="I622" i="1"/>
  <c r="J622" i="1" s="1"/>
  <c r="I624" i="1"/>
  <c r="J624" i="1" s="1"/>
  <c r="I627" i="1"/>
  <c r="J627" i="1" s="1"/>
  <c r="I628" i="1"/>
  <c r="J628" i="1" s="1"/>
  <c r="I631" i="1"/>
  <c r="J631" i="1" s="1"/>
  <c r="I632" i="1"/>
  <c r="J632" i="1" s="1"/>
  <c r="I636" i="1"/>
  <c r="J636" i="1" s="1"/>
  <c r="I637" i="1"/>
  <c r="J637" i="1" s="1"/>
  <c r="I640" i="1"/>
  <c r="J640" i="1" s="1"/>
  <c r="I641" i="1"/>
  <c r="J641" i="1" s="1"/>
  <c r="I644" i="1"/>
  <c r="J644" i="1" s="1"/>
  <c r="I646" i="1"/>
  <c r="J646" i="1" s="1"/>
  <c r="I649" i="1"/>
  <c r="J649" i="1" s="1"/>
  <c r="I652" i="1"/>
  <c r="J652" i="1" s="1"/>
  <c r="I653" i="1"/>
  <c r="J653" i="1" s="1"/>
  <c r="I658" i="1"/>
  <c r="J658" i="1" s="1"/>
  <c r="I659" i="1"/>
  <c r="J659" i="1" s="1"/>
  <c r="I662" i="1"/>
  <c r="J662" i="1" s="1"/>
  <c r="I665" i="1"/>
  <c r="J665" i="1" s="1"/>
  <c r="I666" i="1"/>
  <c r="J666" i="1" s="1"/>
  <c r="I669" i="1"/>
  <c r="J669" i="1" s="1"/>
  <c r="I670" i="1"/>
  <c r="J670" i="1" s="1"/>
  <c r="I674" i="1"/>
  <c r="J674" i="1" s="1"/>
  <c r="I675" i="1"/>
  <c r="J675" i="1" s="1"/>
  <c r="I678" i="1"/>
  <c r="J678" i="1" s="1"/>
  <c r="I679" i="1"/>
  <c r="J679" i="1" s="1"/>
  <c r="I682" i="1"/>
  <c r="J682" i="1" s="1"/>
  <c r="I683" i="1"/>
  <c r="J683" i="1" s="1"/>
  <c r="I686" i="1"/>
  <c r="J686" i="1" s="1"/>
  <c r="I687" i="1"/>
  <c r="J687" i="1" s="1"/>
  <c r="I690" i="1"/>
  <c r="J690" i="1" s="1"/>
  <c r="I691" i="1"/>
  <c r="J691" i="1" s="1"/>
  <c r="I693" i="1"/>
  <c r="J693" i="1" s="1"/>
  <c r="I695" i="1"/>
  <c r="J695" i="1" s="1"/>
  <c r="I697" i="1"/>
  <c r="J697" i="1" s="1"/>
  <c r="I699" i="1"/>
  <c r="J699" i="1" s="1"/>
  <c r="I701" i="1"/>
  <c r="J701" i="1" s="1"/>
  <c r="I704" i="1"/>
  <c r="J704" i="1" s="1"/>
  <c r="I705" i="1"/>
  <c r="J705" i="1" s="1"/>
  <c r="I708" i="1"/>
  <c r="J708" i="1" s="1"/>
  <c r="I711" i="1"/>
  <c r="J711" i="1" s="1"/>
  <c r="I714" i="1"/>
  <c r="J714" i="1" s="1"/>
  <c r="I718" i="1"/>
  <c r="J718" i="1" s="1"/>
  <c r="I719" i="1"/>
  <c r="J719" i="1" s="1"/>
  <c r="I722" i="1"/>
  <c r="J722" i="1" s="1"/>
  <c r="I723" i="1"/>
  <c r="J723" i="1" s="1"/>
  <c r="I726" i="1"/>
  <c r="J726" i="1" s="1"/>
  <c r="I727" i="1"/>
  <c r="J727" i="1" s="1"/>
  <c r="I729" i="1"/>
  <c r="J729" i="1" s="1"/>
  <c r="I731" i="1"/>
  <c r="J731" i="1" s="1"/>
  <c r="I733" i="1"/>
  <c r="J733" i="1" s="1"/>
  <c r="I736" i="1"/>
  <c r="J736" i="1" s="1"/>
  <c r="I739" i="1"/>
  <c r="J739" i="1" s="1"/>
  <c r="I742" i="1"/>
  <c r="J742" i="1" s="1"/>
  <c r="I745" i="1"/>
  <c r="J745" i="1" s="1"/>
  <c r="I748" i="1"/>
  <c r="J748" i="1" s="1"/>
  <c r="I750" i="1"/>
  <c r="J750" i="1" s="1"/>
  <c r="I751" i="1"/>
  <c r="J751" i="1" s="1"/>
  <c r="I754" i="1"/>
  <c r="J754" i="1" s="1"/>
  <c r="I755" i="1"/>
  <c r="J755" i="1" s="1"/>
  <c r="I758" i="1"/>
  <c r="J758" i="1" s="1"/>
  <c r="I761" i="1"/>
  <c r="J761" i="1" s="1"/>
  <c r="I762" i="1"/>
  <c r="J762" i="1" s="1"/>
  <c r="I765" i="1"/>
  <c r="J765" i="1" s="1"/>
  <c r="I766" i="1"/>
  <c r="J766" i="1" s="1"/>
  <c r="I769" i="1"/>
  <c r="J769" i="1" s="1"/>
  <c r="I770" i="1"/>
  <c r="J770" i="1" s="1"/>
  <c r="I773" i="1"/>
  <c r="J773" i="1" s="1"/>
  <c r="I774" i="1"/>
  <c r="J774" i="1" s="1"/>
  <c r="I776" i="1"/>
  <c r="J776" i="1" s="1"/>
  <c r="I777" i="1"/>
  <c r="J777" i="1" s="1"/>
  <c r="I783" i="1"/>
  <c r="J783" i="1" s="1"/>
  <c r="I785" i="1"/>
  <c r="J785" i="1" s="1"/>
  <c r="I786" i="1"/>
  <c r="J786" i="1" s="1"/>
  <c r="I789" i="1"/>
  <c r="J789" i="1" s="1"/>
  <c r="I790" i="1"/>
  <c r="J790" i="1" s="1"/>
  <c r="I792" i="1"/>
  <c r="J792" i="1" s="1"/>
  <c r="I798" i="1"/>
  <c r="J798" i="1" s="1"/>
  <c r="I799" i="1"/>
  <c r="J799" i="1" s="1"/>
  <c r="I801" i="1"/>
  <c r="J801" i="1" s="1"/>
  <c r="I802" i="1"/>
  <c r="J802" i="1" s="1"/>
  <c r="I806" i="1"/>
  <c r="J806" i="1" s="1"/>
  <c r="I807" i="1"/>
  <c r="J807" i="1" s="1"/>
  <c r="I811" i="1"/>
  <c r="J811" i="1" s="1"/>
  <c r="I812" i="1"/>
  <c r="J812" i="1" s="1"/>
  <c r="I816" i="1"/>
  <c r="J816" i="1" s="1"/>
  <c r="I817" i="1"/>
  <c r="J817" i="1" s="1"/>
  <c r="I818" i="1"/>
  <c r="J818" i="1" s="1"/>
  <c r="I819" i="1"/>
  <c r="J819" i="1" s="1"/>
  <c r="I824" i="1"/>
  <c r="J824" i="1" s="1"/>
  <c r="I825" i="1"/>
  <c r="J825" i="1" s="1"/>
  <c r="I828" i="1"/>
  <c r="J828" i="1" s="1"/>
  <c r="I829" i="1"/>
  <c r="J829" i="1" s="1"/>
  <c r="I832" i="1"/>
  <c r="J832" i="1" s="1"/>
  <c r="I834" i="1"/>
  <c r="J834" i="1" s="1"/>
  <c r="I837" i="1"/>
  <c r="J837" i="1" s="1"/>
  <c r="I838" i="1"/>
  <c r="J838" i="1" s="1"/>
  <c r="I841" i="1"/>
  <c r="J841" i="1" s="1"/>
  <c r="I842" i="1"/>
  <c r="J842" i="1" s="1"/>
  <c r="I845" i="1"/>
  <c r="J845" i="1" s="1"/>
  <c r="I849" i="1"/>
  <c r="J849" i="1" s="1"/>
  <c r="I850" i="1"/>
  <c r="J850" i="1" s="1"/>
  <c r="I853" i="1"/>
  <c r="J853" i="1" s="1"/>
  <c r="I854" i="1"/>
  <c r="J854" i="1" s="1"/>
  <c r="I857" i="1"/>
  <c r="J857" i="1" s="1"/>
  <c r="I859" i="1"/>
  <c r="J859" i="1" s="1"/>
  <c r="I862" i="1"/>
  <c r="J862" i="1" s="1"/>
  <c r="I863" i="1"/>
  <c r="J863" i="1" s="1"/>
  <c r="I865" i="1"/>
  <c r="J865" i="1" s="1"/>
  <c r="I866" i="1"/>
  <c r="J866" i="1" s="1"/>
  <c r="I869" i="1"/>
  <c r="J869" i="1" s="1"/>
  <c r="I873" i="1"/>
  <c r="J873" i="1" s="1"/>
  <c r="I875" i="1"/>
  <c r="J875" i="1" s="1"/>
  <c r="I878" i="1"/>
  <c r="J878" i="1" s="1"/>
  <c r="I879" i="1"/>
  <c r="J879" i="1" s="1"/>
  <c r="I883" i="1"/>
  <c r="J883" i="1" s="1"/>
  <c r="I884" i="1"/>
  <c r="J884" i="1" s="1"/>
  <c r="I885" i="1"/>
  <c r="J885" i="1" s="1"/>
  <c r="I888" i="1"/>
  <c r="J888" i="1" s="1"/>
  <c r="I889" i="1"/>
  <c r="J889" i="1" s="1"/>
  <c r="I891" i="1"/>
  <c r="J891" i="1" s="1"/>
  <c r="I894" i="1"/>
  <c r="J894" i="1" s="1"/>
  <c r="I895" i="1"/>
  <c r="J895" i="1" s="1"/>
  <c r="I898" i="1"/>
  <c r="J898" i="1" s="1"/>
  <c r="I899" i="1"/>
  <c r="J899" i="1" s="1"/>
  <c r="I901" i="1"/>
  <c r="J901" i="1" s="1"/>
  <c r="I902" i="1"/>
  <c r="J902" i="1" s="1"/>
  <c r="I905" i="1"/>
  <c r="J905" i="1" s="1"/>
  <c r="I906" i="1"/>
  <c r="J906" i="1" s="1"/>
  <c r="I909" i="1"/>
  <c r="J909" i="1" s="1"/>
  <c r="I912" i="1"/>
  <c r="J912" i="1" s="1"/>
  <c r="I913" i="1"/>
  <c r="J913" i="1" s="1"/>
  <c r="I916" i="1"/>
  <c r="J916" i="1" s="1"/>
  <c r="I918" i="1"/>
  <c r="J918" i="1" s="1"/>
  <c r="I919" i="1"/>
  <c r="J919" i="1" s="1"/>
  <c r="I922" i="1"/>
  <c r="J922" i="1" s="1"/>
  <c r="I924" i="1"/>
  <c r="J924" i="1" s="1"/>
  <c r="I928" i="1"/>
  <c r="J928" i="1" s="1"/>
  <c r="I929" i="1"/>
  <c r="J929" i="1" s="1"/>
  <c r="I930" i="1"/>
  <c r="J930" i="1" s="1"/>
  <c r="I933" i="1"/>
  <c r="J933" i="1" s="1"/>
  <c r="I936" i="1"/>
  <c r="J936" i="1" s="1"/>
  <c r="I938" i="1"/>
  <c r="J938" i="1" s="1"/>
  <c r="I939" i="1"/>
  <c r="J939" i="1" s="1"/>
  <c r="I942" i="1"/>
  <c r="J942" i="1" s="1"/>
  <c r="I943" i="1"/>
  <c r="J943" i="1" s="1"/>
  <c r="I947" i="1"/>
  <c r="J947" i="1" s="1"/>
  <c r="I948" i="1"/>
  <c r="J948" i="1" s="1"/>
  <c r="I952" i="1"/>
  <c r="J952" i="1" s="1"/>
  <c r="I953" i="1"/>
  <c r="J953" i="1" s="1"/>
  <c r="I956" i="1"/>
  <c r="J956" i="1" s="1"/>
  <c r="I957" i="1"/>
  <c r="J957" i="1" s="1"/>
  <c r="I960" i="1"/>
  <c r="J960" i="1" s="1"/>
  <c r="I962" i="1"/>
  <c r="J962" i="1" s="1"/>
  <c r="I966" i="1"/>
  <c r="J966" i="1" s="1"/>
  <c r="I967" i="1"/>
  <c r="J967" i="1" s="1"/>
  <c r="I971" i="1"/>
  <c r="J971" i="1" s="1"/>
  <c r="I974" i="1"/>
  <c r="J974" i="1" s="1"/>
  <c r="I976" i="1"/>
  <c r="J976" i="1" s="1"/>
  <c r="I979" i="1"/>
  <c r="J979" i="1" s="1"/>
  <c r="I980" i="1"/>
  <c r="J980" i="1" s="1"/>
  <c r="I984" i="1"/>
  <c r="J984" i="1" s="1"/>
  <c r="I987" i="1"/>
  <c r="J987" i="1" s="1"/>
  <c r="I988" i="1"/>
  <c r="J988" i="1" s="1"/>
  <c r="I991" i="1"/>
  <c r="J991" i="1" s="1"/>
  <c r="I994" i="1"/>
  <c r="J994" i="1" s="1"/>
  <c r="I995" i="1"/>
  <c r="J995" i="1" s="1"/>
  <c r="I998" i="1"/>
  <c r="J998" i="1" s="1"/>
  <c r="I999" i="1"/>
  <c r="J999" i="1" s="1"/>
  <c r="I1002" i="1"/>
  <c r="J1002" i="1" s="1"/>
  <c r="I1003" i="1"/>
  <c r="J1003" i="1" s="1"/>
  <c r="I1006" i="1"/>
  <c r="J1006" i="1" s="1"/>
  <c r="I1008" i="1"/>
  <c r="J1008" i="1" s="1"/>
  <c r="I1009" i="1"/>
  <c r="J1009" i="1" s="1"/>
  <c r="I1012" i="1"/>
  <c r="J1012" i="1" s="1"/>
  <c r="I1013" i="1"/>
  <c r="J1013" i="1" s="1"/>
  <c r="I1016" i="1"/>
  <c r="J1016" i="1" s="1"/>
  <c r="I1017" i="1"/>
  <c r="J1017" i="1" s="1"/>
  <c r="I1019" i="1"/>
  <c r="J1019" i="1" s="1"/>
  <c r="I1020" i="1"/>
  <c r="J1020" i="1" s="1"/>
  <c r="I1024" i="1"/>
  <c r="J1024" i="1" s="1"/>
  <c r="I1025" i="1"/>
  <c r="J1025" i="1" s="1"/>
  <c r="I1027" i="1"/>
  <c r="J1027" i="1" s="1"/>
  <c r="I1028" i="1"/>
  <c r="J1028" i="1" s="1"/>
  <c r="I1029" i="1"/>
  <c r="J1029" i="1" s="1"/>
  <c r="I1032" i="1"/>
  <c r="J1032" i="1" s="1"/>
  <c r="I1033" i="1"/>
  <c r="J1033" i="1" s="1"/>
  <c r="I1036" i="1"/>
  <c r="J1036" i="1" s="1"/>
  <c r="I1037" i="1"/>
  <c r="J1037" i="1" s="1"/>
  <c r="I1040" i="1"/>
  <c r="J1040" i="1" s="1"/>
  <c r="I1041" i="1"/>
  <c r="J1041" i="1" s="1"/>
  <c r="I1044" i="1"/>
  <c r="J1044" i="1" s="1"/>
  <c r="I1045" i="1"/>
  <c r="J1045" i="1" s="1"/>
  <c r="I1048" i="1"/>
  <c r="J1048" i="1" s="1"/>
  <c r="I1049" i="1"/>
  <c r="J1049" i="1" s="1"/>
  <c r="I1052" i="1"/>
  <c r="J1052" i="1" s="1"/>
  <c r="I1053" i="1"/>
  <c r="J1053" i="1" s="1"/>
  <c r="I1056" i="1"/>
  <c r="J1056" i="1" s="1"/>
  <c r="I1057" i="1"/>
  <c r="J1057" i="1" s="1"/>
  <c r="I1059" i="1"/>
  <c r="J1059" i="1" s="1"/>
  <c r="I1060" i="1"/>
  <c r="J1060" i="1" s="1"/>
  <c r="I1063" i="1"/>
  <c r="J1063" i="1" s="1"/>
  <c r="I1064" i="1"/>
  <c r="J1064" i="1" s="1"/>
  <c r="I1067" i="1"/>
  <c r="J1067" i="1" s="1"/>
  <c r="I1070" i="1"/>
  <c r="J1070" i="1" s="1"/>
  <c r="I1071" i="1"/>
  <c r="J1071" i="1" s="1"/>
  <c r="I1076" i="1"/>
  <c r="J1076" i="1" s="1"/>
  <c r="I1077" i="1"/>
  <c r="J1077" i="1" s="1"/>
  <c r="I1080" i="1"/>
  <c r="J1080" i="1" s="1"/>
  <c r="I1081" i="1"/>
  <c r="J1081" i="1" s="1"/>
  <c r="I1084" i="1"/>
  <c r="J1084" i="1" s="1"/>
  <c r="I1085" i="1"/>
  <c r="J1085" i="1" s="1"/>
  <c r="I1087" i="1"/>
  <c r="J1087" i="1" s="1"/>
  <c r="I1088" i="1"/>
  <c r="J1088" i="1" s="1"/>
  <c r="I1090" i="1"/>
  <c r="J1090" i="1" s="1"/>
  <c r="I1094" i="1"/>
  <c r="J1094" i="1" s="1"/>
  <c r="I1097" i="1"/>
  <c r="J1097" i="1" s="1"/>
  <c r="I1099" i="1"/>
  <c r="J1099" i="1" s="1"/>
  <c r="I1101" i="1"/>
  <c r="J1101" i="1" s="1"/>
  <c r="I1102" i="1"/>
  <c r="J1102" i="1" s="1"/>
  <c r="I1105" i="1"/>
  <c r="J1105" i="1" s="1"/>
  <c r="I1106" i="1"/>
  <c r="J1106" i="1" s="1"/>
  <c r="I1109" i="1"/>
  <c r="J1109" i="1" s="1"/>
  <c r="I1110" i="1"/>
  <c r="J1110" i="1" s="1"/>
  <c r="I1112" i="1"/>
  <c r="J1112" i="1" s="1"/>
  <c r="I1114" i="1"/>
  <c r="J1114" i="1" s="1"/>
  <c r="I1118" i="1"/>
  <c r="J1118" i="1" s="1"/>
  <c r="I1121" i="1"/>
  <c r="J1121" i="1" s="1"/>
  <c r="I1122" i="1"/>
  <c r="J1122" i="1" s="1"/>
  <c r="I1125" i="1"/>
  <c r="J1125" i="1" s="1"/>
  <c r="I1126" i="1"/>
  <c r="J1126" i="1" s="1"/>
  <c r="I1129" i="1"/>
  <c r="J1129" i="1" s="1"/>
  <c r="I1130" i="1"/>
  <c r="J1130" i="1" s="1"/>
  <c r="I1133" i="1"/>
  <c r="J1133" i="1" s="1"/>
  <c r="I1134" i="1"/>
  <c r="J1134" i="1" s="1"/>
  <c r="I1135" i="1"/>
  <c r="J1135" i="1" s="1"/>
  <c r="I1137" i="1"/>
  <c r="J1137" i="1" s="1"/>
  <c r="I1138" i="1"/>
  <c r="J1138" i="1" s="1"/>
  <c r="I1142" i="1"/>
  <c r="J1142" i="1" s="1"/>
  <c r="I1143" i="1"/>
  <c r="J1143" i="1" s="1"/>
  <c r="I1145" i="1"/>
  <c r="J1145" i="1" s="1"/>
  <c r="I1146" i="1"/>
  <c r="J1146" i="1" s="1"/>
  <c r="I1149" i="1"/>
  <c r="J1149" i="1" s="1"/>
  <c r="I1150" i="1"/>
  <c r="J1150" i="1" s="1"/>
  <c r="I1152" i="1"/>
  <c r="J1152" i="1" s="1"/>
  <c r="I1155" i="1"/>
  <c r="J1155" i="1" s="1"/>
  <c r="I1156" i="1"/>
  <c r="J1156" i="1" s="1"/>
  <c r="I1159" i="1"/>
  <c r="J1159" i="1" s="1"/>
  <c r="I1160" i="1"/>
  <c r="J1160" i="1" s="1"/>
  <c r="I1163" i="1"/>
  <c r="J1163" i="1" s="1"/>
  <c r="I1164" i="1"/>
  <c r="J1164" i="1" s="1"/>
  <c r="I1165" i="1"/>
  <c r="J1165" i="1" s="1"/>
  <c r="I1168" i="1"/>
  <c r="J1168" i="1" s="1"/>
  <c r="I1169" i="1"/>
  <c r="J1169" i="1" s="1"/>
  <c r="I1172" i="1"/>
  <c r="J1172" i="1" s="1"/>
  <c r="I1173" i="1"/>
  <c r="J1173" i="1" s="1"/>
  <c r="I1175" i="1"/>
  <c r="J1175" i="1" s="1"/>
  <c r="I1176" i="1"/>
  <c r="J1176" i="1" s="1"/>
  <c r="I1177" i="1"/>
  <c r="J1177" i="1" s="1"/>
  <c r="I1178" i="1"/>
  <c r="J1178" i="1" s="1"/>
  <c r="I1180" i="1"/>
  <c r="J1180" i="1" s="1"/>
  <c r="I1181" i="1"/>
  <c r="J1181" i="1" s="1"/>
  <c r="I1184" i="1"/>
  <c r="J1184" i="1" s="1"/>
  <c r="I1186" i="1"/>
  <c r="J1186" i="1" s="1"/>
  <c r="I1189" i="1"/>
  <c r="J1189" i="1" s="1"/>
  <c r="I1192" i="1"/>
  <c r="J1192" i="1" s="1"/>
  <c r="I1193" i="1"/>
  <c r="J1193" i="1" s="1"/>
  <c r="I1196" i="1"/>
  <c r="J1196" i="1" s="1"/>
  <c r="I1197" i="1"/>
  <c r="J1197" i="1" s="1"/>
  <c r="I1200" i="1"/>
  <c r="J1200" i="1" s="1"/>
  <c r="I1201" i="1"/>
  <c r="J1201" i="1" s="1"/>
  <c r="I1204" i="1"/>
  <c r="J1204" i="1" s="1"/>
  <c r="I1205" i="1"/>
  <c r="J1205" i="1" s="1"/>
  <c r="I1208" i="1"/>
  <c r="J1208" i="1" s="1"/>
  <c r="I1209" i="1"/>
  <c r="J1209" i="1" s="1"/>
  <c r="I1212" i="1"/>
  <c r="J1212" i="1" s="1"/>
  <c r="I1215" i="1"/>
  <c r="J1215" i="1" s="1"/>
  <c r="I1216" i="1"/>
  <c r="J1216" i="1" s="1"/>
  <c r="I1219" i="1"/>
  <c r="J1219" i="1" s="1"/>
  <c r="I1220" i="1"/>
  <c r="J1220" i="1" s="1"/>
  <c r="I1223" i="1"/>
  <c r="J1223" i="1" s="1"/>
  <c r="I1224" i="1"/>
  <c r="J1224" i="1" s="1"/>
  <c r="I1227" i="1"/>
  <c r="J1227" i="1" s="1"/>
  <c r="I1228" i="1"/>
  <c r="J1228" i="1" s="1"/>
  <c r="I1232" i="1"/>
  <c r="J1232" i="1" s="1"/>
  <c r="I1233" i="1"/>
  <c r="J1233" i="1" s="1"/>
  <c r="I1236" i="1"/>
  <c r="J1236" i="1" s="1"/>
  <c r="I1237" i="1"/>
  <c r="J1237" i="1" s="1"/>
  <c r="I1240" i="1"/>
  <c r="J1240" i="1" s="1"/>
  <c r="I1241" i="1"/>
  <c r="J1241" i="1" s="1"/>
  <c r="I1244" i="1"/>
  <c r="J1244" i="1" s="1"/>
  <c r="I1245" i="1"/>
  <c r="J1245" i="1" s="1"/>
  <c r="I1247" i="1"/>
  <c r="J1247" i="1" s="1"/>
  <c r="I1250" i="1"/>
  <c r="J1250" i="1" s="1"/>
  <c r="I1251" i="1"/>
  <c r="J1251" i="1" s="1"/>
  <c r="I1254" i="1"/>
  <c r="J1254" i="1" s="1"/>
  <c r="I1255" i="1"/>
  <c r="J1255" i="1" s="1"/>
  <c r="I1258" i="1"/>
  <c r="J1258" i="1" s="1"/>
  <c r="I1261" i="1"/>
  <c r="J1261" i="1" s="1"/>
  <c r="I1262" i="1"/>
  <c r="J1262" i="1" s="1"/>
  <c r="I1264" i="1"/>
  <c r="J1264" i="1" s="1"/>
  <c r="I1268" i="1"/>
  <c r="J1268" i="1" s="1"/>
  <c r="I1269" i="1"/>
  <c r="J1269" i="1" s="1"/>
  <c r="I1272" i="1"/>
  <c r="J1272" i="1" s="1"/>
  <c r="I1273" i="1"/>
  <c r="J1273" i="1" s="1"/>
  <c r="I1278" i="1"/>
  <c r="J1278" i="1" s="1"/>
  <c r="I1279" i="1"/>
  <c r="J1279" i="1" s="1"/>
  <c r="I1282" i="1"/>
  <c r="J1282" i="1" s="1"/>
  <c r="I1285" i="1"/>
  <c r="J1285" i="1" s="1"/>
  <c r="I1286" i="1"/>
  <c r="J1286" i="1" s="1"/>
  <c r="I1290" i="1"/>
  <c r="J1290" i="1" s="1"/>
  <c r="I1291" i="1"/>
  <c r="J1291" i="1" s="1"/>
  <c r="I1296" i="1"/>
  <c r="J1296" i="1" s="1"/>
  <c r="I1297" i="1"/>
  <c r="J1297" i="1" s="1"/>
  <c r="I1300" i="1"/>
  <c r="J1300" i="1" s="1"/>
  <c r="I1301" i="1"/>
  <c r="J1301" i="1" s="1"/>
  <c r="I1304" i="1"/>
  <c r="J1304" i="1" s="1"/>
  <c r="I1305" i="1"/>
  <c r="J1305" i="1" s="1"/>
  <c r="I1308" i="1"/>
  <c r="J1308" i="1" s="1"/>
  <c r="I1309" i="1"/>
  <c r="J1309" i="1" s="1"/>
  <c r="I1312" i="1"/>
  <c r="J1312" i="1" s="1"/>
  <c r="I1313" i="1"/>
  <c r="J1313" i="1" s="1"/>
  <c r="I1316" i="1"/>
  <c r="J1316" i="1" s="1"/>
  <c r="I1319" i="1"/>
  <c r="J1319" i="1" s="1"/>
  <c r="I1320" i="1"/>
  <c r="J1320" i="1" s="1"/>
  <c r="I1324" i="1"/>
  <c r="J1324" i="1" s="1"/>
  <c r="I1328" i="1"/>
  <c r="J1328" i="1" s="1"/>
  <c r="I1329" i="1"/>
  <c r="J1329" i="1" s="1"/>
  <c r="I1332" i="1"/>
  <c r="J1332" i="1" s="1"/>
  <c r="I1334" i="1"/>
  <c r="J1334" i="1" s="1"/>
  <c r="I1337" i="1"/>
  <c r="J1337" i="1" s="1"/>
  <c r="I1338" i="1"/>
  <c r="J1338" i="1" s="1"/>
  <c r="I1339" i="1"/>
  <c r="J1339" i="1" s="1"/>
  <c r="I1342" i="1"/>
  <c r="J1342" i="1" s="1"/>
  <c r="I1343" i="1"/>
  <c r="J1343" i="1" s="1"/>
  <c r="I1346" i="1"/>
  <c r="J1346" i="1" s="1"/>
  <c r="I1349" i="1"/>
  <c r="J1349" i="1" s="1"/>
  <c r="I1350" i="1"/>
  <c r="J1350" i="1" s="1"/>
  <c r="I1353" i="1"/>
  <c r="J1353" i="1" s="1"/>
  <c r="I1354" i="1"/>
  <c r="J1354" i="1" s="1"/>
  <c r="I1356" i="1"/>
  <c r="J1356" i="1" s="1"/>
  <c r="I1359" i="1"/>
  <c r="J1359" i="1" s="1"/>
  <c r="I1360" i="1"/>
  <c r="J1360" i="1" s="1"/>
  <c r="I1363" i="1"/>
  <c r="J1363" i="1" s="1"/>
  <c r="I1364" i="1"/>
  <c r="J1364" i="1" s="1"/>
  <c r="I1365" i="1"/>
  <c r="J1365" i="1" s="1"/>
  <c r="I1368" i="1"/>
  <c r="J1368" i="1" s="1"/>
  <c r="I1369" i="1"/>
  <c r="J1369" i="1" s="1"/>
  <c r="I1371" i="1"/>
  <c r="J1371" i="1" s="1"/>
  <c r="I1372" i="1"/>
  <c r="J1372" i="1" s="1"/>
  <c r="I1375" i="1"/>
  <c r="J1375" i="1" s="1"/>
  <c r="I1376" i="1"/>
  <c r="J1376" i="1" s="1"/>
  <c r="I1379" i="1"/>
  <c r="J1379" i="1" s="1"/>
  <c r="I1380" i="1"/>
  <c r="J1380" i="1" s="1"/>
  <c r="I1383" i="1"/>
  <c r="J1383" i="1" s="1"/>
  <c r="I1385" i="1"/>
  <c r="J1385" i="1" s="1"/>
  <c r="I1386" i="1"/>
  <c r="J1386" i="1" s="1"/>
  <c r="I1389" i="1"/>
  <c r="J1389" i="1" s="1"/>
  <c r="I1390" i="1"/>
  <c r="J1390" i="1" s="1"/>
  <c r="I1393" i="1"/>
  <c r="J1393" i="1" s="1"/>
  <c r="I1395" i="1"/>
  <c r="J1395" i="1" s="1"/>
  <c r="I1398" i="1"/>
  <c r="J1398" i="1" s="1"/>
  <c r="I1399" i="1"/>
  <c r="J1399" i="1" s="1"/>
  <c r="I1402" i="1"/>
  <c r="J1402" i="1" s="1"/>
  <c r="I1405" i="1"/>
  <c r="J1405" i="1" s="1"/>
  <c r="I1406" i="1"/>
  <c r="J1406" i="1" s="1"/>
  <c r="I1409" i="1"/>
  <c r="J1409" i="1" s="1"/>
  <c r="I1410" i="1"/>
  <c r="J1410" i="1" s="1"/>
  <c r="I1415" i="1"/>
  <c r="J1415" i="1" s="1"/>
  <c r="I1416" i="1"/>
  <c r="J1416" i="1" s="1"/>
  <c r="I1419" i="1"/>
  <c r="J1419" i="1" s="1"/>
  <c r="I1420" i="1"/>
  <c r="J1420" i="1" s="1"/>
  <c r="I1423" i="1"/>
  <c r="J1423" i="1" s="1"/>
  <c r="I1424" i="1"/>
  <c r="J1424" i="1" s="1"/>
  <c r="I1427" i="1"/>
  <c r="J1427" i="1" s="1"/>
  <c r="I1430" i="1"/>
  <c r="J1430" i="1" s="1"/>
  <c r="I1431" i="1"/>
  <c r="J1431" i="1" s="1"/>
  <c r="I1434" i="1"/>
  <c r="J1434" i="1" s="1"/>
  <c r="I1437" i="1"/>
  <c r="J1437" i="1" s="1"/>
  <c r="I1440" i="1"/>
  <c r="J1440" i="1" s="1"/>
  <c r="I1443" i="1"/>
  <c r="J1443" i="1" s="1"/>
  <c r="I1444" i="1"/>
  <c r="J1444" i="1" s="1"/>
  <c r="I1446" i="1"/>
  <c r="J1446" i="1" s="1"/>
  <c r="I1447" i="1"/>
  <c r="J1447" i="1" s="1"/>
  <c r="I1449" i="1"/>
  <c r="J1449" i="1" s="1"/>
  <c r="I1450" i="1"/>
  <c r="J1450" i="1" s="1"/>
  <c r="I1453" i="1"/>
  <c r="J1453" i="1" s="1"/>
  <c r="I1455" i="1"/>
  <c r="J1455" i="1" s="1"/>
  <c r="I1459" i="1"/>
  <c r="J1459" i="1" s="1"/>
  <c r="I1460" i="1"/>
  <c r="J1460" i="1" s="1"/>
  <c r="I1463" i="1"/>
  <c r="J1463" i="1" s="1"/>
  <c r="I1464" i="1"/>
  <c r="J1464" i="1" s="1"/>
  <c r="I1466" i="1"/>
  <c r="J1466" i="1" s="1"/>
  <c r="I1467" i="1"/>
  <c r="J1467" i="1" s="1"/>
  <c r="I1471" i="1"/>
  <c r="J1471" i="1" s="1"/>
  <c r="I1472" i="1"/>
  <c r="J1472" i="1" s="1"/>
  <c r="I1475" i="1"/>
  <c r="J1475" i="1" s="1"/>
  <c r="I1476" i="1"/>
  <c r="J1476" i="1" s="1"/>
  <c r="I1477" i="1"/>
  <c r="J1477" i="1" s="1"/>
  <c r="I1480" i="1"/>
  <c r="J1480" i="1" s="1"/>
  <c r="I1483" i="1"/>
  <c r="J1483" i="1" s="1"/>
  <c r="I1484" i="1"/>
  <c r="J1484" i="1" s="1"/>
  <c r="I1487" i="1"/>
  <c r="J1487" i="1" s="1"/>
  <c r="I1488" i="1"/>
  <c r="J1488" i="1" s="1"/>
  <c r="I1492" i="1"/>
  <c r="J1492" i="1" s="1"/>
  <c r="I1495" i="1"/>
  <c r="J1495" i="1" s="1"/>
  <c r="I1496" i="1"/>
  <c r="J1496" i="1" s="1"/>
  <c r="I1499" i="1"/>
  <c r="J1499" i="1" s="1"/>
  <c r="I1500" i="1"/>
  <c r="J1500" i="1" s="1"/>
  <c r="I1504" i="1"/>
  <c r="J1504" i="1" s="1"/>
  <c r="I1505" i="1"/>
  <c r="J1505" i="1" s="1"/>
  <c r="I1508" i="1"/>
  <c r="J1508" i="1" s="1"/>
  <c r="I1511" i="1"/>
  <c r="J1511" i="1" s="1"/>
  <c r="I1512" i="1"/>
  <c r="J1512" i="1" s="1"/>
  <c r="I1514" i="1"/>
  <c r="J1514" i="1" s="1"/>
  <c r="I1515" i="1"/>
  <c r="J1515" i="1" s="1"/>
  <c r="I1518" i="1"/>
  <c r="J1518" i="1" s="1"/>
  <c r="I1519" i="1"/>
  <c r="J1519" i="1" s="1"/>
  <c r="I1522" i="1"/>
  <c r="J1522" i="1" s="1"/>
  <c r="I1525" i="1"/>
  <c r="J1525" i="1" s="1"/>
  <c r="I1526" i="1"/>
  <c r="J1526" i="1" s="1"/>
  <c r="I1529" i="1"/>
  <c r="J1529" i="1" s="1"/>
  <c r="I1530" i="1"/>
  <c r="J1530" i="1" s="1"/>
  <c r="I1533" i="1"/>
  <c r="J1533" i="1" s="1"/>
  <c r="I1536" i="1"/>
  <c r="J1536" i="1" s="1"/>
  <c r="I1538" i="1"/>
  <c r="J1538" i="1" s="1"/>
  <c r="I1541" i="1"/>
  <c r="J1541" i="1" s="1"/>
  <c r="I1544" i="1"/>
  <c r="J1544" i="1" s="1"/>
  <c r="I1545" i="1"/>
  <c r="J1545" i="1" s="1"/>
  <c r="I1549" i="1"/>
  <c r="J1549" i="1" s="1"/>
  <c r="I1552" i="1"/>
  <c r="J1552" i="1" s="1"/>
  <c r="I1553" i="1"/>
  <c r="J1553" i="1" s="1"/>
  <c r="I1556" i="1"/>
  <c r="J1556" i="1" s="1"/>
  <c r="I1557" i="1"/>
  <c r="J1557" i="1" s="1"/>
  <c r="I1561" i="1"/>
  <c r="J1561" i="1" s="1"/>
  <c r="I1562" i="1"/>
  <c r="J1562" i="1" s="1"/>
  <c r="I1565" i="1"/>
  <c r="J1565" i="1" s="1"/>
  <c r="I1566" i="1"/>
  <c r="J1566" i="1" s="1"/>
  <c r="I1568" i="1"/>
  <c r="J1568" i="1" s="1"/>
  <c r="I1571" i="1"/>
  <c r="J1571" i="1" s="1"/>
  <c r="I1572" i="1"/>
  <c r="J1572" i="1" s="1"/>
  <c r="I1575" i="1"/>
  <c r="J1575" i="1" s="1"/>
  <c r="I1576" i="1"/>
  <c r="J1576" i="1" s="1"/>
  <c r="I1579" i="1"/>
  <c r="J1579" i="1" s="1"/>
  <c r="I1580" i="1"/>
  <c r="J1580" i="1" s="1"/>
  <c r="I1582" i="1"/>
  <c r="J1582" i="1" s="1"/>
  <c r="I1583" i="1"/>
  <c r="J1583" i="1" s="1"/>
  <c r="I1585" i="1"/>
  <c r="J1585" i="1" s="1"/>
  <c r="I1587" i="1"/>
  <c r="J1587" i="1" s="1"/>
  <c r="I1590" i="1"/>
  <c r="J1590" i="1" s="1"/>
  <c r="I1591" i="1"/>
  <c r="J1591" i="1" s="1"/>
  <c r="I1592" i="1"/>
  <c r="J1592" i="1" s="1"/>
  <c r="I1593" i="1"/>
  <c r="J1593" i="1" s="1"/>
  <c r="I1595" i="1"/>
  <c r="J1595" i="1" s="1"/>
  <c r="I1597" i="1"/>
  <c r="J1597" i="1" s="1"/>
  <c r="I1598" i="1"/>
  <c r="J1598" i="1" s="1"/>
  <c r="I1599" i="1"/>
  <c r="J1599" i="1" s="1"/>
  <c r="I1600" i="1"/>
  <c r="J1600" i="1" s="1"/>
  <c r="I1601" i="1"/>
  <c r="J1601" i="1" s="1"/>
  <c r="I1603" i="1"/>
  <c r="J1603" i="1" s="1"/>
  <c r="I1604" i="1"/>
  <c r="J1604" i="1" s="1"/>
  <c r="I1605" i="1"/>
  <c r="J1605" i="1" s="1"/>
  <c r="I1606" i="1"/>
  <c r="J1606" i="1" s="1"/>
  <c r="I1607" i="1"/>
  <c r="J1607" i="1" s="1"/>
  <c r="I1608" i="1"/>
  <c r="J1608" i="1" s="1"/>
  <c r="I1609" i="1"/>
  <c r="J1609" i="1" s="1"/>
  <c r="I1610" i="1"/>
  <c r="J1610" i="1" s="1"/>
  <c r="I1611" i="1"/>
  <c r="J1611" i="1" s="1"/>
  <c r="I1612" i="1"/>
  <c r="J1612" i="1" s="1"/>
  <c r="I1613" i="1"/>
  <c r="J1613" i="1" s="1"/>
  <c r="I1614" i="1"/>
  <c r="J1614" i="1" s="1"/>
  <c r="I1615" i="1"/>
  <c r="J1615" i="1" s="1"/>
  <c r="I1616" i="1"/>
  <c r="J1616" i="1" s="1"/>
  <c r="I1617" i="1"/>
  <c r="J1617" i="1" s="1"/>
  <c r="I1618" i="1"/>
  <c r="J1618" i="1" s="1"/>
  <c r="I1619" i="1"/>
  <c r="J1619" i="1" s="1"/>
  <c r="I1620" i="1"/>
  <c r="J1620" i="1" s="1"/>
  <c r="I1621" i="1"/>
  <c r="J1621" i="1" s="1"/>
  <c r="I1622" i="1"/>
  <c r="J1622" i="1" s="1"/>
  <c r="I1623" i="1"/>
  <c r="J1623" i="1" s="1"/>
  <c r="I1624" i="1"/>
  <c r="J1624" i="1" s="1"/>
  <c r="I1625" i="1"/>
  <c r="J1625" i="1" s="1"/>
  <c r="I1626" i="1"/>
  <c r="J1626" i="1" s="1"/>
  <c r="I1627" i="1"/>
  <c r="J1627" i="1" s="1"/>
  <c r="I1628" i="1"/>
  <c r="J1628" i="1" s="1"/>
  <c r="I1629" i="1"/>
  <c r="J1629" i="1" s="1"/>
  <c r="I1630" i="1"/>
  <c r="J1630" i="1" s="1"/>
  <c r="I1631" i="1"/>
  <c r="J1631" i="1" s="1"/>
  <c r="I1632" i="1"/>
  <c r="J1632" i="1" s="1"/>
  <c r="I1633" i="1"/>
  <c r="J1633" i="1" s="1"/>
  <c r="I1634" i="1"/>
  <c r="J1634" i="1" s="1"/>
  <c r="I1635" i="1"/>
  <c r="J1635" i="1" s="1"/>
  <c r="I1636" i="1"/>
  <c r="J1636" i="1" s="1"/>
  <c r="I1637" i="1"/>
  <c r="J1637" i="1" s="1"/>
  <c r="I1638" i="1"/>
  <c r="J1638" i="1" s="1"/>
  <c r="I1639" i="1"/>
  <c r="J1639" i="1" s="1"/>
  <c r="I1640" i="1"/>
  <c r="J1640" i="1" s="1"/>
  <c r="I1641" i="1"/>
  <c r="J1641" i="1" s="1"/>
  <c r="I1642" i="1"/>
  <c r="J1642" i="1" s="1"/>
  <c r="I1643" i="1"/>
  <c r="J1643" i="1" s="1"/>
  <c r="I1644" i="1"/>
  <c r="J1644" i="1" s="1"/>
  <c r="I1645" i="1"/>
  <c r="J1645" i="1" s="1"/>
  <c r="I1646" i="1"/>
  <c r="J1646" i="1" s="1"/>
  <c r="I1647" i="1"/>
  <c r="J1647" i="1" s="1"/>
  <c r="I1648" i="1"/>
  <c r="J1648" i="1" s="1"/>
  <c r="I1649" i="1"/>
  <c r="J1649" i="1" s="1"/>
  <c r="I1650" i="1"/>
  <c r="J1650" i="1" s="1"/>
  <c r="I1651" i="1"/>
  <c r="J1651" i="1" s="1"/>
  <c r="I1652" i="1"/>
  <c r="J1652" i="1" s="1"/>
  <c r="I1653" i="1"/>
  <c r="J1653" i="1" s="1"/>
  <c r="I1654" i="1"/>
  <c r="J1654" i="1" s="1"/>
  <c r="I1655" i="1"/>
  <c r="J1655" i="1" s="1"/>
  <c r="I1656" i="1"/>
  <c r="J1656" i="1" s="1"/>
  <c r="I1657" i="1"/>
  <c r="J1657" i="1" s="1"/>
  <c r="I1660" i="1"/>
  <c r="J1660" i="1" s="1"/>
  <c r="I1661" i="1"/>
  <c r="J1661" i="1" s="1"/>
  <c r="I1662" i="1"/>
  <c r="J1662" i="1" s="1"/>
  <c r="I1663" i="1"/>
  <c r="J1663" i="1" s="1"/>
  <c r="I1665" i="1"/>
  <c r="J1665" i="1" s="1"/>
  <c r="I1666" i="1"/>
  <c r="J1666" i="1" s="1"/>
  <c r="I1667" i="1"/>
  <c r="J1667" i="1" s="1"/>
  <c r="I1668" i="1"/>
  <c r="J1668" i="1" s="1"/>
  <c r="I1670" i="1"/>
  <c r="J1670" i="1" s="1"/>
  <c r="I1671" i="1"/>
  <c r="J1671" i="1" s="1"/>
  <c r="I1672" i="1"/>
  <c r="J1672" i="1" s="1"/>
  <c r="I1673" i="1"/>
  <c r="J1673" i="1" s="1"/>
  <c r="I1674" i="1"/>
  <c r="J1674" i="1" s="1"/>
  <c r="I1675" i="1"/>
  <c r="J1675" i="1" s="1"/>
  <c r="I1676" i="1"/>
  <c r="J1676" i="1" s="1"/>
  <c r="I1677" i="1"/>
  <c r="J1677" i="1" s="1"/>
  <c r="I1678" i="1"/>
  <c r="J1678" i="1" s="1"/>
  <c r="I1679" i="1"/>
  <c r="J1679" i="1" s="1"/>
  <c r="I1680" i="1"/>
  <c r="J1680" i="1" s="1"/>
  <c r="I1681" i="1"/>
  <c r="J1681" i="1" s="1"/>
  <c r="I1682" i="1"/>
  <c r="J1682" i="1" s="1"/>
  <c r="I1683" i="1"/>
  <c r="J1683" i="1" s="1"/>
  <c r="I1684" i="1"/>
  <c r="J1684" i="1" s="1"/>
  <c r="I1685" i="1"/>
  <c r="J1685" i="1" s="1"/>
  <c r="I1686" i="1"/>
  <c r="J1686" i="1" s="1"/>
  <c r="I1687" i="1"/>
  <c r="J1687" i="1" s="1"/>
  <c r="I1688" i="1"/>
  <c r="J1688" i="1" s="1"/>
  <c r="I1689" i="1"/>
  <c r="J1689" i="1" s="1"/>
  <c r="I1690" i="1"/>
  <c r="J1690" i="1" s="1"/>
  <c r="I1691" i="1"/>
  <c r="J1691" i="1" s="1"/>
  <c r="I1694" i="1"/>
  <c r="J1694" i="1" s="1"/>
  <c r="I1695" i="1"/>
  <c r="J1695" i="1" s="1"/>
  <c r="I1697" i="1"/>
  <c r="J1697" i="1" s="1"/>
  <c r="I1698" i="1"/>
  <c r="J1698" i="1" s="1"/>
  <c r="I1701" i="1"/>
  <c r="J1701" i="1" s="1"/>
  <c r="I1702" i="1"/>
  <c r="J1702" i="1" s="1"/>
  <c r="I1705" i="1"/>
  <c r="J1705" i="1" s="1"/>
  <c r="I1706" i="1"/>
  <c r="J1706" i="1" s="1"/>
  <c r="I1709" i="1"/>
  <c r="J1709" i="1" s="1"/>
  <c r="I1710" i="1"/>
  <c r="J1710" i="1" s="1"/>
  <c r="I1713" i="1"/>
  <c r="J1713" i="1" s="1"/>
  <c r="I1714" i="1"/>
  <c r="J1714" i="1" s="1"/>
  <c r="I1716" i="1"/>
  <c r="J1716" i="1" s="1"/>
  <c r="I1717" i="1"/>
  <c r="J1717" i="1" s="1"/>
  <c r="I1719" i="1"/>
  <c r="J1719" i="1" s="1"/>
  <c r="I1720" i="1"/>
  <c r="J1720" i="1" s="1"/>
  <c r="I1723" i="1"/>
  <c r="J1723" i="1" s="1"/>
  <c r="I1724" i="1"/>
  <c r="J1724" i="1" s="1"/>
  <c r="I1727" i="1"/>
  <c r="J1727" i="1" s="1"/>
  <c r="I1728" i="1"/>
  <c r="J1728" i="1" s="1"/>
  <c r="I1729" i="1"/>
  <c r="J1729" i="1" s="1"/>
  <c r="I1733" i="1"/>
  <c r="J1733" i="1" s="1"/>
  <c r="I1734" i="1"/>
  <c r="J1734" i="1" s="1"/>
  <c r="I1737" i="1"/>
  <c r="J1737" i="1" s="1"/>
  <c r="I1738" i="1"/>
  <c r="J1738" i="1" s="1"/>
  <c r="I1741" i="1"/>
  <c r="J1741" i="1" s="1"/>
  <c r="I1742" i="1"/>
  <c r="J1742" i="1" s="1"/>
  <c r="I1746" i="1"/>
  <c r="J1746" i="1" s="1"/>
  <c r="I1748" i="1"/>
  <c r="J1748" i="1" s="1"/>
  <c r="I1749" i="1"/>
  <c r="J1749" i="1" s="1"/>
  <c r="I1751" i="1"/>
  <c r="J1751" i="1" s="1"/>
  <c r="I1752" i="1"/>
  <c r="J1752" i="1" s="1"/>
  <c r="I1756" i="1"/>
  <c r="J1756" i="1" s="1"/>
  <c r="I1757" i="1"/>
  <c r="J1757" i="1" s="1"/>
  <c r="I1759" i="1"/>
  <c r="J1759" i="1" s="1"/>
  <c r="I1761" i="1"/>
  <c r="J1761" i="1" s="1"/>
  <c r="I1762" i="1"/>
  <c r="J1762" i="1" s="1"/>
  <c r="I1763" i="1"/>
  <c r="J1763" i="1" s="1"/>
  <c r="I1765" i="1"/>
  <c r="J1765" i="1" s="1"/>
  <c r="I1766" i="1"/>
  <c r="J1766" i="1" s="1"/>
  <c r="I1769" i="1"/>
  <c r="J1769" i="1" s="1"/>
  <c r="I1770" i="1"/>
  <c r="J1770" i="1" s="1"/>
  <c r="I1773" i="1"/>
  <c r="J1773" i="1" s="1"/>
  <c r="I1776" i="1"/>
  <c r="J1776" i="1" s="1"/>
  <c r="I1777" i="1"/>
  <c r="J1777" i="1" s="1"/>
  <c r="I1780" i="1"/>
  <c r="J1780" i="1" s="1"/>
  <c r="I1784" i="1"/>
  <c r="J1784" i="1" s="1"/>
  <c r="I1785" i="1"/>
  <c r="J1785" i="1" s="1"/>
  <c r="I1788" i="1"/>
  <c r="J1788" i="1" s="1"/>
  <c r="I1789" i="1"/>
  <c r="J1789" i="1" s="1"/>
  <c r="I1791" i="1"/>
  <c r="J1791" i="1" s="1"/>
  <c r="I1794" i="1"/>
  <c r="J1794" i="1" s="1"/>
  <c r="I1795" i="1"/>
  <c r="J1795" i="1" s="1"/>
  <c r="I1798" i="1"/>
  <c r="J1798" i="1" s="1"/>
  <c r="I1799" i="1"/>
  <c r="J1799" i="1" s="1"/>
  <c r="I1800" i="1"/>
  <c r="J1800" i="1" s="1"/>
  <c r="I1801" i="1"/>
  <c r="J1801" i="1" s="1"/>
  <c r="I1802" i="1"/>
  <c r="J1802" i="1" s="1"/>
  <c r="I1805" i="1"/>
  <c r="J1805" i="1" s="1"/>
  <c r="I1806" i="1"/>
  <c r="J1806" i="1" s="1"/>
  <c r="I1809" i="1"/>
  <c r="J1809" i="1" s="1"/>
  <c r="I1810" i="1"/>
  <c r="J1810" i="1" s="1"/>
  <c r="I1813" i="1"/>
  <c r="J1813" i="1" s="1"/>
  <c r="I1814" i="1"/>
  <c r="J1814" i="1" s="1"/>
  <c r="I1817" i="1"/>
  <c r="J1817" i="1" s="1"/>
  <c r="I1818" i="1"/>
  <c r="J1818" i="1" s="1"/>
  <c r="I1821" i="1"/>
  <c r="J1821" i="1" s="1"/>
  <c r="I1822" i="1"/>
  <c r="J1822" i="1" s="1"/>
  <c r="I1825" i="1"/>
  <c r="J1825" i="1" s="1"/>
  <c r="I1826" i="1"/>
  <c r="J1826" i="1" s="1"/>
  <c r="I1828" i="1"/>
  <c r="J1828" i="1" s="1"/>
  <c r="I1829" i="1"/>
  <c r="J1829" i="1" s="1"/>
  <c r="I1833" i="1"/>
  <c r="J1833" i="1" s="1"/>
  <c r="I1834" i="1"/>
  <c r="J1834" i="1" s="1"/>
  <c r="I1837" i="1"/>
  <c r="J1837" i="1" s="1"/>
  <c r="I1838" i="1"/>
  <c r="J1838" i="1" s="1"/>
  <c r="I1841" i="1"/>
  <c r="J1841" i="1" s="1"/>
  <c r="I1842" i="1"/>
  <c r="J1842" i="1" s="1"/>
  <c r="I1845" i="1"/>
  <c r="J1845" i="1" s="1"/>
  <c r="I1846" i="1"/>
  <c r="J1846" i="1" s="1"/>
  <c r="I1849" i="1"/>
  <c r="J1849" i="1" s="1"/>
  <c r="I1850" i="1"/>
  <c r="J1850" i="1" s="1"/>
  <c r="I1853" i="1"/>
  <c r="J1853" i="1" s="1"/>
  <c r="I1854" i="1"/>
  <c r="J1854" i="1" s="1"/>
  <c r="I1855" i="1"/>
  <c r="J1855" i="1" s="1"/>
  <c r="I1858" i="1"/>
  <c r="J1858" i="1" s="1"/>
  <c r="I1862" i="1"/>
  <c r="J1862" i="1" s="1"/>
  <c r="I1863" i="1"/>
  <c r="J1863" i="1" s="1"/>
  <c r="I1864" i="1"/>
  <c r="J1864" i="1" s="1"/>
  <c r="I1866" i="1"/>
  <c r="J1866" i="1" s="1"/>
  <c r="I1869" i="1"/>
  <c r="J1869" i="1" s="1"/>
  <c r="I1870" i="1"/>
  <c r="J1870" i="1" s="1"/>
  <c r="I1871" i="1"/>
  <c r="J1871" i="1" s="1"/>
  <c r="I1872" i="1"/>
  <c r="J1872" i="1" s="1"/>
  <c r="I1876" i="1"/>
  <c r="J1876" i="1" s="1"/>
  <c r="I1879" i="1"/>
  <c r="J1879" i="1" s="1"/>
  <c r="I1880" i="1"/>
  <c r="J1880" i="1" s="1"/>
  <c r="I1886" i="1"/>
  <c r="J1886" i="1" s="1"/>
  <c r="I1887" i="1"/>
  <c r="J1887" i="1" s="1"/>
  <c r="I1890" i="1"/>
  <c r="J1890" i="1" s="1"/>
  <c r="I1891" i="1"/>
  <c r="J1891" i="1" s="1"/>
  <c r="I1894" i="1"/>
  <c r="J1894" i="1" s="1"/>
  <c r="I1895" i="1"/>
  <c r="J1895" i="1" s="1"/>
  <c r="I1898" i="1"/>
  <c r="J1898" i="1" s="1"/>
  <c r="I1899" i="1"/>
  <c r="J1899" i="1" s="1"/>
  <c r="I1901" i="1"/>
  <c r="J1901" i="1" s="1"/>
  <c r="I1904" i="1"/>
  <c r="J1904" i="1" s="1"/>
  <c r="I1905" i="1"/>
  <c r="J1905" i="1" s="1"/>
  <c r="I1908" i="1"/>
  <c r="J1908" i="1" s="1"/>
  <c r="I1909" i="1"/>
  <c r="J1909" i="1" s="1"/>
  <c r="I1912" i="1"/>
  <c r="J1912" i="1" s="1"/>
  <c r="I1913" i="1"/>
  <c r="J1913" i="1" s="1"/>
  <c r="I1915" i="1"/>
  <c r="J1915" i="1" s="1"/>
  <c r="I1916" i="1"/>
  <c r="J1916" i="1" s="1"/>
  <c r="I1919" i="1"/>
  <c r="J1919" i="1" s="1"/>
  <c r="I1920" i="1"/>
  <c r="J1920" i="1" s="1"/>
  <c r="I1921" i="1"/>
  <c r="J1921" i="1" s="1"/>
  <c r="I1924" i="1"/>
  <c r="J1924" i="1" s="1"/>
  <c r="I1927" i="1"/>
  <c r="J1927" i="1" s="1"/>
  <c r="I1928" i="1"/>
  <c r="J1928" i="1" s="1"/>
  <c r="I1931" i="1"/>
  <c r="J1931" i="1" s="1"/>
  <c r="I1932" i="1"/>
  <c r="J1932" i="1" s="1"/>
  <c r="I1935" i="1"/>
  <c r="J1935" i="1" s="1"/>
  <c r="I1937" i="1"/>
  <c r="J1937" i="1" s="1"/>
  <c r="I1938" i="1"/>
  <c r="J1938" i="1" s="1"/>
  <c r="I1941" i="1"/>
  <c r="J1941" i="1" s="1"/>
  <c r="I1942" i="1"/>
  <c r="J1942" i="1" s="1"/>
  <c r="I1945" i="1"/>
  <c r="J1945" i="1" s="1"/>
  <c r="I1948" i="1"/>
  <c r="J1948" i="1" s="1"/>
  <c r="I1949" i="1"/>
  <c r="J1949" i="1" s="1"/>
  <c r="I1952" i="1"/>
  <c r="J1952" i="1" s="1"/>
  <c r="I1955" i="1"/>
  <c r="J1955" i="1" s="1"/>
  <c r="I1956" i="1"/>
  <c r="J1956" i="1" s="1"/>
  <c r="I1959" i="1"/>
  <c r="J1959" i="1" s="1"/>
  <c r="I1960" i="1"/>
  <c r="J1960" i="1" s="1"/>
  <c r="I1963" i="1"/>
  <c r="J1963" i="1" s="1"/>
  <c r="I1964" i="1"/>
  <c r="J1964" i="1" s="1"/>
  <c r="I1967" i="1"/>
  <c r="J1967" i="1" s="1"/>
  <c r="I1969" i="1"/>
  <c r="J1969" i="1" s="1"/>
  <c r="I1972" i="1"/>
  <c r="J1972" i="1" s="1"/>
  <c r="I1973" i="1"/>
  <c r="J1973" i="1" s="1"/>
  <c r="I1976" i="1"/>
  <c r="J1976" i="1" s="1"/>
  <c r="I1977" i="1"/>
  <c r="J1977" i="1" s="1"/>
  <c r="I1980" i="1"/>
  <c r="J1980" i="1" s="1"/>
  <c r="I1981" i="1"/>
  <c r="J1981" i="1" s="1"/>
  <c r="I1984" i="1"/>
  <c r="J1984" i="1" s="1"/>
  <c r="I1986" i="1"/>
  <c r="J1986" i="1" s="1"/>
  <c r="I1989" i="1"/>
  <c r="J1989" i="1" s="1"/>
  <c r="I1990" i="1"/>
  <c r="J1990" i="1" s="1"/>
  <c r="I1993" i="1"/>
  <c r="J1993" i="1" s="1"/>
  <c r="I1995" i="1"/>
  <c r="J1995" i="1" s="1"/>
  <c r="I1997" i="1"/>
  <c r="J1997" i="1" s="1"/>
  <c r="I2000" i="1"/>
  <c r="J2000" i="1" s="1"/>
  <c r="I2" i="1"/>
  <c r="J2" i="1" s="1"/>
  <c r="M5" i="3"/>
  <c r="U11" i="3" l="1"/>
  <c r="M11" i="3"/>
  <c r="M10" i="3"/>
  <c r="I8" i="3"/>
  <c r="M8" i="3"/>
  <c r="K9" i="3"/>
  <c r="T10" i="3"/>
  <c r="U8" i="3"/>
  <c r="J10" i="3"/>
  <c r="Q11" i="3"/>
  <c r="D10" i="3"/>
  <c r="T7" i="3"/>
  <c r="L8" i="3"/>
  <c r="O9" i="3"/>
  <c r="N8" i="3"/>
  <c r="P9" i="3"/>
  <c r="D11" i="3"/>
  <c r="F8" i="3"/>
  <c r="Q8" i="3"/>
  <c r="S6" i="3"/>
  <c r="G8" i="3"/>
  <c r="F9" i="3"/>
  <c r="L9" i="3"/>
  <c r="N10" i="3"/>
  <c r="N9" i="3"/>
  <c r="J6" i="3"/>
  <c r="L11" i="3"/>
  <c r="E6" i="3"/>
  <c r="U9" i="3"/>
  <c r="O7" i="3"/>
  <c r="D8" i="3"/>
  <c r="R10" i="3"/>
  <c r="E9" i="3"/>
  <c r="R6" i="3"/>
  <c r="O10" i="3"/>
  <c r="O8" i="3"/>
  <c r="E10" i="3"/>
  <c r="M9" i="3"/>
  <c r="N11" i="3"/>
  <c r="S9" i="3"/>
  <c r="J11" i="3"/>
  <c r="P8" i="3"/>
  <c r="M6" i="3"/>
  <c r="Q7" i="3"/>
  <c r="G6" i="3"/>
  <c r="O6" i="3"/>
  <c r="N6" i="3"/>
  <c r="F10" i="3"/>
  <c r="K10" i="3"/>
  <c r="J9" i="3"/>
  <c r="E11" i="3"/>
  <c r="H6" i="3"/>
  <c r="I10" i="3"/>
  <c r="U7" i="3"/>
  <c r="P11" i="3"/>
  <c r="F6" i="3"/>
  <c r="K8" i="3"/>
  <c r="R11" i="3"/>
  <c r="H10" i="3"/>
  <c r="O11" i="3"/>
  <c r="K11" i="3"/>
  <c r="Q6" i="3"/>
  <c r="U10" i="3"/>
  <c r="T9" i="3"/>
  <c r="S11" i="3"/>
  <c r="R8" i="3"/>
  <c r="L10" i="3"/>
  <c r="I11" i="3"/>
  <c r="U6" i="3"/>
  <c r="H11" i="3"/>
  <c r="J8" i="3"/>
  <c r="F11" i="3"/>
  <c r="H8" i="3"/>
  <c r="E8" i="3"/>
  <c r="L6" i="3"/>
  <c r="G9" i="3"/>
  <c r="D9" i="3"/>
  <c r="D6" i="3"/>
  <c r="M7" i="3"/>
  <c r="Q10" i="3"/>
  <c r="Q9" i="3"/>
  <c r="T6" i="3"/>
  <c r="T11" i="3"/>
  <c r="G10" i="3"/>
  <c r="P10" i="3"/>
  <c r="I6" i="3"/>
  <c r="G11" i="3"/>
  <c r="R9" i="3"/>
  <c r="I9" i="3"/>
  <c r="H9" i="3"/>
  <c r="S7" i="3"/>
  <c r="S10" i="3"/>
  <c r="K6" i="3"/>
  <c r="S8" i="3"/>
  <c r="P6" i="3"/>
  <c r="T8" i="3"/>
  <c r="D43" i="8"/>
  <c r="D42" i="8"/>
  <c r="D35" i="8"/>
  <c r="D31" i="8"/>
  <c r="D28" i="8"/>
  <c r="D34" i="8"/>
  <c r="D33" i="8"/>
  <c r="D30" i="8"/>
  <c r="D32" i="8"/>
  <c r="D29" i="8"/>
  <c r="D3" i="8"/>
  <c r="D2" i="8"/>
  <c r="D5" i="8"/>
  <c r="D4" i="8"/>
  <c r="D8" i="8"/>
  <c r="D12" i="8"/>
  <c r="D18" i="8"/>
  <c r="D17" i="8"/>
  <c r="D37" i="8"/>
  <c r="D19" i="8"/>
  <c r="D20" i="8"/>
  <c r="D41" i="8"/>
  <c r="D23" i="8"/>
  <c r="D27" i="8"/>
  <c r="D21" i="8"/>
  <c r="D40" i="8"/>
  <c r="D13" i="8"/>
  <c r="D38" i="8"/>
  <c r="D39" i="8"/>
  <c r="D9" i="8"/>
  <c r="D6" i="8"/>
  <c r="D25" i="8"/>
  <c r="D26" i="8"/>
  <c r="D24" i="8"/>
  <c r="D11" i="8"/>
  <c r="D36" i="8"/>
  <c r="D16" i="8"/>
  <c r="D7" i="8"/>
  <c r="D14" i="8"/>
  <c r="D15" i="8"/>
  <c r="D10" i="8"/>
  <c r="D22" i="8"/>
  <c r="A12" i="3" l="1"/>
  <c r="C12" i="3" l="1"/>
  <c r="B12" i="3"/>
  <c r="A13" i="3"/>
  <c r="E6" i="8"/>
  <c r="K12" i="3" l="1"/>
  <c r="H12" i="3"/>
  <c r="I12" i="3"/>
  <c r="L12" i="3"/>
  <c r="G12" i="3"/>
  <c r="J12" i="3"/>
  <c r="D12" i="3"/>
  <c r="E12" i="3"/>
  <c r="C13" i="3"/>
  <c r="F12" i="3"/>
  <c r="B13" i="3"/>
  <c r="A14" i="3"/>
  <c r="F6" i="8"/>
  <c r="E7" i="8"/>
  <c r="Q6" i="8" l="1"/>
  <c r="I13" i="3"/>
  <c r="H13" i="3"/>
  <c r="G13" i="3"/>
  <c r="C14" i="3"/>
  <c r="J13" i="3"/>
  <c r="K13" i="3"/>
  <c r="E13" i="3"/>
  <c r="D13" i="3"/>
  <c r="L13" i="3"/>
  <c r="F13" i="3"/>
  <c r="B14" i="3"/>
  <c r="A15" i="3"/>
  <c r="E8" i="8"/>
  <c r="F7" i="8"/>
  <c r="Q7" i="8" l="1"/>
  <c r="G14" i="3"/>
  <c r="I14" i="3"/>
  <c r="K14" i="3"/>
  <c r="F14" i="3"/>
  <c r="L14" i="3"/>
  <c r="J14" i="3"/>
  <c r="D14" i="3"/>
  <c r="C15" i="3"/>
  <c r="H14" i="3"/>
  <c r="E14" i="3"/>
  <c r="B15" i="3"/>
  <c r="A16" i="3"/>
  <c r="E9" i="8"/>
  <c r="F8" i="8"/>
  <c r="Q8" i="8" l="1"/>
  <c r="D15" i="3"/>
  <c r="I15" i="3"/>
  <c r="G15" i="3"/>
  <c r="C16" i="3"/>
  <c r="L15" i="3"/>
  <c r="F15" i="3"/>
  <c r="E15" i="3"/>
  <c r="J15" i="3"/>
  <c r="H15" i="3"/>
  <c r="K15" i="3"/>
  <c r="B16" i="3"/>
  <c r="A17" i="3"/>
  <c r="E10" i="8"/>
  <c r="F9" i="8"/>
  <c r="Q9" i="8" l="1"/>
  <c r="E16" i="3"/>
  <c r="J16" i="3"/>
  <c r="L16" i="3"/>
  <c r="F16" i="3"/>
  <c r="D16" i="3"/>
  <c r="I16" i="3"/>
  <c r="G16" i="3"/>
  <c r="H16" i="3"/>
  <c r="C17" i="3"/>
  <c r="K16" i="3"/>
  <c r="B17" i="3"/>
  <c r="A18" i="3"/>
  <c r="E2" i="8"/>
  <c r="F2" i="8" s="1"/>
  <c r="E36" i="8"/>
  <c r="E11" i="8"/>
  <c r="F10" i="8"/>
  <c r="Q2" i="8" l="1"/>
  <c r="Q10" i="8"/>
  <c r="D17" i="3"/>
  <c r="J17" i="3"/>
  <c r="H17" i="3"/>
  <c r="E17" i="3"/>
  <c r="L17" i="3"/>
  <c r="G17" i="3"/>
  <c r="C18" i="3"/>
  <c r="F17" i="3"/>
  <c r="K17" i="3"/>
  <c r="I17" i="3"/>
  <c r="B18" i="3"/>
  <c r="A19" i="3"/>
  <c r="E37" i="8"/>
  <c r="F11" i="8"/>
  <c r="F36" i="8"/>
  <c r="E12" i="8"/>
  <c r="Q36" i="8" l="1"/>
  <c r="Q11" i="8"/>
  <c r="K18" i="3"/>
  <c r="F18" i="3"/>
  <c r="C19" i="3"/>
  <c r="D18" i="3"/>
  <c r="H18" i="3"/>
  <c r="G18" i="3"/>
  <c r="E18" i="3"/>
  <c r="J18" i="3"/>
  <c r="L18" i="3"/>
  <c r="I18" i="3"/>
  <c r="B19" i="3"/>
  <c r="A20" i="3"/>
  <c r="F37" i="8"/>
  <c r="F12" i="8"/>
  <c r="E13" i="8"/>
  <c r="Q37" i="8" l="1"/>
  <c r="Q12" i="8"/>
  <c r="F19" i="3"/>
  <c r="I19" i="3"/>
  <c r="E19" i="3"/>
  <c r="D19" i="3"/>
  <c r="G19" i="3"/>
  <c r="L19" i="3"/>
  <c r="J19" i="3"/>
  <c r="C20" i="3"/>
  <c r="K19" i="3"/>
  <c r="H19" i="3"/>
  <c r="B20" i="3"/>
  <c r="A21" i="3"/>
  <c r="E14" i="8"/>
  <c r="F13" i="8"/>
  <c r="Q13" i="8" l="1"/>
  <c r="E20" i="3"/>
  <c r="K20" i="3"/>
  <c r="D20" i="3"/>
  <c r="I20" i="3"/>
  <c r="F20" i="3"/>
  <c r="H20" i="3"/>
  <c r="G20" i="3"/>
  <c r="L20" i="3"/>
  <c r="C21" i="3"/>
  <c r="J20" i="3"/>
  <c r="B21" i="3"/>
  <c r="A22" i="3"/>
  <c r="E15" i="8"/>
  <c r="F14" i="8"/>
  <c r="Q14" i="8" l="1"/>
  <c r="H21" i="3"/>
  <c r="L21" i="3"/>
  <c r="G21" i="3"/>
  <c r="K21" i="3"/>
  <c r="I21" i="3"/>
  <c r="J21" i="3"/>
  <c r="E21" i="3"/>
  <c r="F21" i="3"/>
  <c r="D21" i="3"/>
  <c r="C22" i="3"/>
  <c r="B22" i="3"/>
  <c r="A23" i="3"/>
  <c r="E16" i="8"/>
  <c r="F15" i="8"/>
  <c r="Q15" i="8" l="1"/>
  <c r="E22" i="3"/>
  <c r="G22" i="3"/>
  <c r="K22" i="3"/>
  <c r="I22" i="3"/>
  <c r="C23" i="3"/>
  <c r="F22" i="3"/>
  <c r="J22" i="3"/>
  <c r="D22" i="3"/>
  <c r="H22" i="3"/>
  <c r="L22" i="3"/>
  <c r="B23" i="3"/>
  <c r="A24" i="3"/>
  <c r="F16" i="8"/>
  <c r="E17" i="8"/>
  <c r="Q16" i="8" l="1"/>
  <c r="G23" i="3"/>
  <c r="F23" i="3"/>
  <c r="L23" i="3"/>
  <c r="J23" i="3"/>
  <c r="C24" i="3"/>
  <c r="I23" i="3"/>
  <c r="H23" i="3"/>
  <c r="E23" i="3"/>
  <c r="K23" i="3"/>
  <c r="D23" i="3"/>
  <c r="B24" i="3"/>
  <c r="A25" i="3"/>
  <c r="E3" i="8"/>
  <c r="F3" i="8" s="1"/>
  <c r="E18" i="8"/>
  <c r="F17" i="8"/>
  <c r="E38" i="8"/>
  <c r="Q3" i="8" l="1"/>
  <c r="Q17" i="8"/>
  <c r="E24" i="3"/>
  <c r="D24" i="3"/>
  <c r="I24" i="3"/>
  <c r="G24" i="3"/>
  <c r="C25" i="3"/>
  <c r="J24" i="3"/>
  <c r="K24" i="3"/>
  <c r="L24" i="3"/>
  <c r="H24" i="3"/>
  <c r="F24" i="3"/>
  <c r="B25" i="3"/>
  <c r="A26" i="3"/>
  <c r="E39" i="8"/>
  <c r="F18" i="8"/>
  <c r="E19" i="8"/>
  <c r="F38" i="8"/>
  <c r="Q38" i="8" l="1"/>
  <c r="Q18" i="8"/>
  <c r="H25" i="3"/>
  <c r="L25" i="3"/>
  <c r="F25" i="3"/>
  <c r="K25" i="3"/>
  <c r="I25" i="3"/>
  <c r="J25" i="3"/>
  <c r="D25" i="3"/>
  <c r="C26" i="3"/>
  <c r="E25" i="3"/>
  <c r="G25" i="3"/>
  <c r="B26" i="3"/>
  <c r="A27" i="3"/>
  <c r="E20" i="8"/>
  <c r="F39" i="8"/>
  <c r="F19" i="8"/>
  <c r="Q19" i="8" l="1"/>
  <c r="Q39" i="8"/>
  <c r="G26" i="3"/>
  <c r="J26" i="3"/>
  <c r="C27" i="3"/>
  <c r="H26" i="3"/>
  <c r="D26" i="3"/>
  <c r="I26" i="3"/>
  <c r="K26" i="3"/>
  <c r="L26" i="3"/>
  <c r="F26" i="3"/>
  <c r="E26" i="3"/>
  <c r="B27" i="3"/>
  <c r="A28" i="3"/>
  <c r="E21" i="8"/>
  <c r="F20" i="8"/>
  <c r="Q20" i="8" l="1"/>
  <c r="F27" i="3"/>
  <c r="I27" i="3"/>
  <c r="H27" i="3"/>
  <c r="J27" i="3"/>
  <c r="D27" i="3"/>
  <c r="E27" i="3"/>
  <c r="C28" i="3"/>
  <c r="L27" i="3"/>
  <c r="K27" i="3"/>
  <c r="G27" i="3"/>
  <c r="B28" i="3"/>
  <c r="A29" i="3"/>
  <c r="F21" i="8"/>
  <c r="E22" i="8"/>
  <c r="Q21" i="8" l="1"/>
  <c r="E28" i="3"/>
  <c r="K28" i="3"/>
  <c r="D28" i="3"/>
  <c r="F28" i="3"/>
  <c r="H28" i="3"/>
  <c r="G28" i="3"/>
  <c r="L28" i="3"/>
  <c r="I28" i="3"/>
  <c r="C29" i="3"/>
  <c r="J28" i="3"/>
  <c r="B29" i="3"/>
  <c r="A30" i="3"/>
  <c r="F22" i="8"/>
  <c r="E23" i="8"/>
  <c r="Q22" i="8" l="1"/>
  <c r="H29" i="3"/>
  <c r="L29" i="3"/>
  <c r="J29" i="3"/>
  <c r="K29" i="3"/>
  <c r="C30" i="3"/>
  <c r="E29" i="3"/>
  <c r="F29" i="3"/>
  <c r="D29" i="3"/>
  <c r="I29" i="3"/>
  <c r="G29" i="3"/>
  <c r="B30" i="3"/>
  <c r="A31" i="3"/>
  <c r="F23" i="8"/>
  <c r="E24" i="8"/>
  <c r="Q23" i="8" l="1"/>
  <c r="G30" i="3"/>
  <c r="K30" i="3"/>
  <c r="I30" i="3"/>
  <c r="E30" i="3"/>
  <c r="C31" i="3"/>
  <c r="F30" i="3"/>
  <c r="D30" i="3"/>
  <c r="J30" i="3"/>
  <c r="H30" i="3"/>
  <c r="L30" i="3"/>
  <c r="B31" i="3"/>
  <c r="A32" i="3"/>
  <c r="E4" i="8"/>
  <c r="F4" i="8" s="1"/>
  <c r="E40" i="8"/>
  <c r="F24" i="8"/>
  <c r="E25" i="8"/>
  <c r="Q4" i="8" l="1"/>
  <c r="Q24" i="8"/>
  <c r="H31" i="3"/>
  <c r="F31" i="3"/>
  <c r="L31" i="3"/>
  <c r="C32" i="3"/>
  <c r="I31" i="3"/>
  <c r="J31" i="3"/>
  <c r="K31" i="3"/>
  <c r="E31" i="3"/>
  <c r="G31" i="3"/>
  <c r="D31" i="3"/>
  <c r="B32" i="3"/>
  <c r="A33" i="3"/>
  <c r="F40" i="8"/>
  <c r="E41" i="8"/>
  <c r="E26" i="8"/>
  <c r="F25" i="8"/>
  <c r="Q40" i="8" l="1"/>
  <c r="Q25" i="8"/>
  <c r="E32" i="3"/>
  <c r="D32" i="3"/>
  <c r="J32" i="3"/>
  <c r="H32" i="3"/>
  <c r="K32" i="3"/>
  <c r="L32" i="3"/>
  <c r="G32" i="3"/>
  <c r="I32" i="3"/>
  <c r="C33" i="3"/>
  <c r="F32" i="3"/>
  <c r="B33" i="3"/>
  <c r="A34" i="3"/>
  <c r="F41" i="8"/>
  <c r="F26" i="8"/>
  <c r="E27" i="8"/>
  <c r="Q41" i="8" l="1"/>
  <c r="Q26" i="8"/>
  <c r="F33" i="3"/>
  <c r="H33" i="3"/>
  <c r="E33" i="3"/>
  <c r="D33" i="3"/>
  <c r="G33" i="3"/>
  <c r="L33" i="3"/>
  <c r="K33" i="3"/>
  <c r="C34" i="3"/>
  <c r="I33" i="3"/>
  <c r="J33" i="3"/>
  <c r="B34" i="3"/>
  <c r="A35" i="3"/>
  <c r="E28" i="8"/>
  <c r="F28" i="8" s="1"/>
  <c r="F27" i="8"/>
  <c r="Q28" i="8" l="1"/>
  <c r="Q27" i="8"/>
  <c r="G34" i="3"/>
  <c r="D34" i="3"/>
  <c r="I34" i="3"/>
  <c r="K34" i="3"/>
  <c r="E34" i="3"/>
  <c r="J34" i="3"/>
  <c r="L34" i="3"/>
  <c r="F34" i="3"/>
  <c r="C35" i="3"/>
  <c r="H34" i="3"/>
  <c r="B35" i="3"/>
  <c r="A36" i="3"/>
  <c r="E29" i="8"/>
  <c r="F29" i="8" s="1"/>
  <c r="Q29" i="8" l="1"/>
  <c r="J35" i="3"/>
  <c r="H35" i="3"/>
  <c r="I35" i="3"/>
  <c r="G35" i="3"/>
  <c r="K35" i="3"/>
  <c r="F35" i="3"/>
  <c r="C36" i="3"/>
  <c r="D35" i="3"/>
  <c r="E35" i="3"/>
  <c r="L35" i="3"/>
  <c r="B36" i="3"/>
  <c r="A37" i="3"/>
  <c r="E30" i="8"/>
  <c r="F30" i="8" s="1"/>
  <c r="Q30" i="8" l="1"/>
  <c r="E36" i="3"/>
  <c r="F36" i="3"/>
  <c r="I36" i="3"/>
  <c r="D36" i="3"/>
  <c r="K36" i="3"/>
  <c r="H36" i="3"/>
  <c r="G36" i="3"/>
  <c r="L36" i="3"/>
  <c r="C37" i="3"/>
  <c r="J36" i="3"/>
  <c r="B37" i="3"/>
  <c r="A38" i="3"/>
  <c r="E31" i="8"/>
  <c r="F31" i="8" s="1"/>
  <c r="Q31" i="8" l="1"/>
  <c r="F37" i="3"/>
  <c r="E37" i="3"/>
  <c r="D37" i="3"/>
  <c r="I37" i="3"/>
  <c r="G37" i="3"/>
  <c r="H37" i="3"/>
  <c r="C38" i="3"/>
  <c r="J37" i="3"/>
  <c r="K37" i="3"/>
  <c r="L37" i="3"/>
  <c r="B38" i="3"/>
  <c r="A39" i="3"/>
  <c r="E5" i="8"/>
  <c r="F5" i="8" s="1"/>
  <c r="E32" i="8"/>
  <c r="F32" i="8" s="1"/>
  <c r="E42" i="8"/>
  <c r="F42" i="8" s="1"/>
  <c r="Q42" i="8" l="1"/>
  <c r="Q32" i="8"/>
  <c r="Q5" i="8"/>
  <c r="J38" i="3"/>
  <c r="H38" i="3"/>
  <c r="G38" i="3"/>
  <c r="F38" i="3"/>
  <c r="L38" i="3"/>
  <c r="I38" i="3"/>
  <c r="E38" i="3"/>
  <c r="K38" i="3"/>
  <c r="C39" i="3"/>
  <c r="D38" i="3"/>
  <c r="B39" i="3"/>
  <c r="A40" i="3"/>
  <c r="E43" i="8"/>
  <c r="F43" i="8" s="1"/>
  <c r="E33" i="8"/>
  <c r="F33" i="8" s="1"/>
  <c r="Q33" i="8" l="1"/>
  <c r="Q43" i="8"/>
  <c r="E39" i="3"/>
  <c r="I39" i="3"/>
  <c r="C40" i="3"/>
  <c r="G39" i="3"/>
  <c r="L39" i="3"/>
  <c r="J39" i="3"/>
  <c r="K39" i="3"/>
  <c r="H39" i="3"/>
  <c r="F39" i="3"/>
  <c r="D39" i="3"/>
  <c r="B40" i="3"/>
  <c r="A41" i="3"/>
  <c r="E34" i="8"/>
  <c r="F34" i="8" s="1"/>
  <c r="Q34" i="8" l="1"/>
  <c r="D40" i="3"/>
  <c r="E40" i="3"/>
  <c r="J40" i="3"/>
  <c r="H40" i="3"/>
  <c r="G40" i="3"/>
  <c r="I40" i="3"/>
  <c r="K40" i="3"/>
  <c r="L40" i="3"/>
  <c r="C41" i="3"/>
  <c r="F40" i="3"/>
  <c r="B41" i="3"/>
  <c r="A42" i="3"/>
  <c r="E35" i="8"/>
  <c r="F35" i="8" s="1"/>
  <c r="Q35" i="8" l="1"/>
  <c r="H41" i="3"/>
  <c r="G41" i="3"/>
  <c r="L41" i="3"/>
  <c r="K41" i="3"/>
  <c r="E41" i="3"/>
  <c r="I41" i="3"/>
  <c r="F41" i="3"/>
  <c r="J41" i="3"/>
  <c r="D41" i="3"/>
  <c r="C42" i="3"/>
  <c r="B42" i="3"/>
  <c r="I42" i="3" l="1"/>
  <c r="J42" i="3"/>
  <c r="E42" i="3"/>
  <c r="G42" i="3"/>
  <c r="L42" i="3"/>
  <c r="K42" i="3"/>
  <c r="D42" i="3"/>
  <c r="F42" i="3"/>
  <c r="H42" i="3"/>
</calcChain>
</file>

<file path=xl/comments1.xml><?xml version="1.0" encoding="utf-8"?>
<comments xmlns="http://schemas.openxmlformats.org/spreadsheetml/2006/main">
  <authors>
    <author>ADMIN</author>
  </authors>
  <commentList>
    <comment ref="G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B12" authorId="0" shapeId="0">
      <text>
        <r>
          <rPr>
            <b/>
            <sz val="8"/>
            <color indexed="81"/>
            <rFont val="Tahoma"/>
            <family val="2"/>
          </rPr>
          <t>Att Formule qui reprend la date saisie dans feuille "Saisie G&amp;A"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<sst xmlns="http://schemas.openxmlformats.org/spreadsheetml/2006/main" count="279" uniqueCount="223">
  <si>
    <t>Nom</t>
  </si>
  <si>
    <t>Code</t>
  </si>
  <si>
    <t>Libellé</t>
  </si>
  <si>
    <t>Choix dispositif :</t>
  </si>
  <si>
    <t>Disp. G&amp;A Select</t>
  </si>
  <si>
    <t>L Type Jour</t>
  </si>
  <si>
    <t>C Type Jour</t>
  </si>
  <si>
    <t>Semaine</t>
  </si>
  <si>
    <t>Samedi</t>
  </si>
  <si>
    <t>Dimanche</t>
  </si>
  <si>
    <t>C pour Rech</t>
  </si>
  <si>
    <t>J.Férié</t>
  </si>
  <si>
    <t>Libre</t>
  </si>
  <si>
    <t>Mois/Année :</t>
  </si>
  <si>
    <t>Nom et Prénom</t>
  </si>
  <si>
    <t>Col 1</t>
  </si>
  <si>
    <t>Col 2</t>
  </si>
  <si>
    <t>Col 3</t>
  </si>
  <si>
    <t>Col 5</t>
  </si>
  <si>
    <t>Col 4</t>
  </si>
  <si>
    <t>Col 6</t>
  </si>
  <si>
    <t>Col 7</t>
  </si>
  <si>
    <t>Col 8</t>
  </si>
  <si>
    <t>Col 9</t>
  </si>
  <si>
    <t>ALO</t>
  </si>
  <si>
    <t>Affichage Liste avec Import Paie</t>
  </si>
  <si>
    <t>ALN</t>
  </si>
  <si>
    <t>Affichage Liste sans Import Paie</t>
  </si>
  <si>
    <t>ANN</t>
  </si>
  <si>
    <t>Aucun affichage ni import</t>
  </si>
  <si>
    <t>Vide</t>
  </si>
  <si>
    <t>Affichage cellule sans Saisie ni import</t>
  </si>
  <si>
    <t>COMMENTAIRE</t>
  </si>
  <si>
    <t>Matricule</t>
  </si>
  <si>
    <t>RAJOUTER LES PERM TEL ?</t>
  </si>
  <si>
    <t>VOIR POUR LES GARDES DU DIMANCHE QUI PEUVENT ETRE EFFECTUEES PAR 2 MED</t>
  </si>
  <si>
    <t>Adresse Cellule</t>
  </si>
  <si>
    <t>Date Format Excel</t>
  </si>
  <si>
    <t>Code Dispositif</t>
  </si>
  <si>
    <t>Code Jour</t>
  </si>
  <si>
    <t>Gestion Spécif. 1 Code dispositif GA Dim Chevilly</t>
  </si>
  <si>
    <t>Gestion Spécif. 2</t>
  </si>
  <si>
    <t>Gestion Spécif. 3</t>
  </si>
  <si>
    <t>Date de début</t>
  </si>
  <si>
    <t>Date de fin</t>
  </si>
  <si>
    <t>Durée</t>
  </si>
  <si>
    <t>Heure de début</t>
  </si>
  <si>
    <t>Heure de fin</t>
  </si>
  <si>
    <t>Identifiant du contrat</t>
  </si>
  <si>
    <t>Mode de duplication</t>
  </si>
  <si>
    <t>Nature d'heures *</t>
  </si>
  <si>
    <t>Qualifiant 1</t>
  </si>
  <si>
    <t>Qualifiant 2</t>
  </si>
  <si>
    <t>Référence de positionnement</t>
  </si>
  <si>
    <t>Trouvé</t>
  </si>
  <si>
    <t>IACOB, MARIANA</t>
  </si>
  <si>
    <t>IACOB, MARIANA S34120U</t>
  </si>
  <si>
    <t>KHALIFE-SALEH, NADINE</t>
  </si>
  <si>
    <t>KHALIFE-SALEH, NADINE S35473A</t>
  </si>
  <si>
    <t>V2019-07R2</t>
  </si>
  <si>
    <t>BENMOUSSA-REBIBO NADIA</t>
  </si>
  <si>
    <t>BENMOUSSA-REBIBO NADIA S37056H</t>
  </si>
  <si>
    <t>EVEN--FABRE, CAROLINE</t>
  </si>
  <si>
    <t>EVEN--FABRE, CAROLINE S31270U</t>
  </si>
  <si>
    <t>GORPHE, PHILIPPE</t>
  </si>
  <si>
    <t>GORPHE, PHILIPPE S29996T</t>
  </si>
  <si>
    <t>HARTL, DANA</t>
  </si>
  <si>
    <t>HARTL, DANA S19654L</t>
  </si>
  <si>
    <t>HONART, JEAN-FRANCOIS</t>
  </si>
  <si>
    <t>HONART, JEAN-FRANCOIS S31454M</t>
  </si>
  <si>
    <t>KOLB, FREDERIC</t>
  </si>
  <si>
    <t>KOLB, FREDERIC S16181R</t>
  </si>
  <si>
    <t>MOYA-PLANA, ANTOINE</t>
  </si>
  <si>
    <t>MOYA-PLANA, ANTOINE S29999X</t>
  </si>
  <si>
    <t>TEMAM, STEPHANE</t>
  </si>
  <si>
    <t>TEMAM, STEPHANE S21930F</t>
  </si>
  <si>
    <t>031-1 CANCEROLOGIE CERVICO-FACIALE</t>
  </si>
  <si>
    <t>ACIDI BELKACEM</t>
  </si>
  <si>
    <t>ACIDI BELKACEM S39439T</t>
  </si>
  <si>
    <t>AIRAUDO OLIVIER</t>
  </si>
  <si>
    <t>AIRAUDO OLIVIER S39580E</t>
  </si>
  <si>
    <t>AL CHIRAZI AL SABBAGH, NAWAR</t>
  </si>
  <si>
    <t>AL CHIRAZI AL SABBAGH, NAWAR S39531P</t>
  </si>
  <si>
    <t>ARBELLOT DE VACQUEUR, CLEMENT</t>
  </si>
  <si>
    <t>ARBELLOT DE VACQUEUR, CLEMENT S37707P</t>
  </si>
  <si>
    <t>BASSIL JOSIANE</t>
  </si>
  <si>
    <t>BASSIL JOSIANE S39529M</t>
  </si>
  <si>
    <t>BELAYACHI, AMEL</t>
  </si>
  <si>
    <t>BELAYACHI, AMEL S45759K</t>
  </si>
  <si>
    <t>BEN OTHMAN  SALMA</t>
  </si>
  <si>
    <t>BEN OTHMAN  SALMA S44876X</t>
  </si>
  <si>
    <t>BEYAERT  SIMON</t>
  </si>
  <si>
    <t>BEYAERT  SIMON S44925M</t>
  </si>
  <si>
    <t>BREUSKIN, INGRID</t>
  </si>
  <si>
    <t>BREUSKIN, INGRID S28767B</t>
  </si>
  <si>
    <t>COLLARD MAXIME</t>
  </si>
  <si>
    <t>COLLARD MAXIME S39546K</t>
  </si>
  <si>
    <t>DABRETEAU THOMAS</t>
  </si>
  <si>
    <t>DABRETEAU THOMAS S39544G</t>
  </si>
  <si>
    <t>DALL OLIO GUSTAVO</t>
  </si>
  <si>
    <t>DALL OLIO GUSTAVO S39622K</t>
  </si>
  <si>
    <t>DE KERMADEC HÉLOÏSE</t>
  </si>
  <si>
    <t>DE KERMADEC HÉLOÏSE S25473S</t>
  </si>
  <si>
    <t>DEWOLF, VALENTIN</t>
  </si>
  <si>
    <t>DEWOLF, VALENTIN S43577N</t>
  </si>
  <si>
    <t>DURANT DES AULNOIS CONSTANCE</t>
  </si>
  <si>
    <t>DURANT DES AULNOIS CONSTANCE S41527R</t>
  </si>
  <si>
    <t>EL HAJJ, HOUSSEIN</t>
  </si>
  <si>
    <t>EL HAJJ, HOUSSEIN S44604P</t>
  </si>
  <si>
    <t>EL RAWADI ELSA</t>
  </si>
  <si>
    <t>EL RAWADI ELSA S39530N</t>
  </si>
  <si>
    <t>FERRAND, FRANCOIS-REGIS</t>
  </si>
  <si>
    <t>FERRAND, FRANCOIS-REGIS S28984M</t>
  </si>
  <si>
    <t>FLECHE, LEANA</t>
  </si>
  <si>
    <t>FLECHE, LEANA S45769X</t>
  </si>
  <si>
    <t>GASTINEAU, DELPHINE</t>
  </si>
  <si>
    <t>GASTINEAU, DELPHINE S45771A</t>
  </si>
  <si>
    <t>GAVIGNET, CHLOE</t>
  </si>
  <si>
    <t>GAVIGNET, CHLOE S45772B</t>
  </si>
  <si>
    <t>GHERLE, BOGDAN</t>
  </si>
  <si>
    <t>GHERLE, BOGDAN S45814G</t>
  </si>
  <si>
    <t>GIUFFRIDA, CLAUDIA</t>
  </si>
  <si>
    <t>GIUFFRIDA, CLAUDIA S45815H</t>
  </si>
  <si>
    <t>GLORION ARTHUR</t>
  </si>
  <si>
    <t>GLORION ARTHUR S43582U</t>
  </si>
  <si>
    <t>GOUTARD MARION</t>
  </si>
  <si>
    <t>GOUTARD MARION S42279F</t>
  </si>
  <si>
    <t>GUERIF, VICTOR</t>
  </si>
  <si>
    <t>GUERIF, VICTOR S43583W</t>
  </si>
  <si>
    <t>IBRAHIM, REBECCA</t>
  </si>
  <si>
    <t>IBRAHIM, REBECCA S42111K</t>
  </si>
  <si>
    <t>IQBAL, MINALLE</t>
  </si>
  <si>
    <t>IQBAL, MINALLE S45783R</t>
  </si>
  <si>
    <t>JADALLA, ABUBAKER</t>
  </si>
  <si>
    <t>JADALLA, ABUBAKER S45731X</t>
  </si>
  <si>
    <t>KHALAF  MICHEL</t>
  </si>
  <si>
    <t>KHALAF  MICHEL S42113M</t>
  </si>
  <si>
    <t>LECOMTE GERALDINE</t>
  </si>
  <si>
    <t>LECOMTE GERALDINE S44873T</t>
  </si>
  <si>
    <t>LEHMANN, MATHILDE</t>
  </si>
  <si>
    <t>LEHMANN, MATHILDE S45706P</t>
  </si>
  <si>
    <t>LESOURD ROMAIN</t>
  </si>
  <si>
    <t>LESOURD ROMAIN S38980P</t>
  </si>
  <si>
    <t>LO DUCA, LEA</t>
  </si>
  <si>
    <t>LO DUCA, LEA S45789Z</t>
  </si>
  <si>
    <t>LORIGUET, LEA</t>
  </si>
  <si>
    <t>LORIGUET, LEA S42191P</t>
  </si>
  <si>
    <t>MARHIC ALIX</t>
  </si>
  <si>
    <t>MARHIC ALIX S36797S</t>
  </si>
  <si>
    <t>MATHIEU, OLIVIER</t>
  </si>
  <si>
    <t>MATHIEU, OLIVIER S45795G</t>
  </si>
  <si>
    <t>MENIAI, TAREK</t>
  </si>
  <si>
    <t>MENIAI, TAREK S45705N</t>
  </si>
  <si>
    <t>MESKAUSKAS, ANDRIUS</t>
  </si>
  <si>
    <t>MESKAUSKAS, ANDRIUS S42934S</t>
  </si>
  <si>
    <t>NYS, AGLAE</t>
  </si>
  <si>
    <t>NYS, AGLAE S45798L</t>
  </si>
  <si>
    <t>PASTIER, CLEMENT</t>
  </si>
  <si>
    <t>PASTIER, CLEMENT S45799M</t>
  </si>
  <si>
    <t>PELLET ADRIEN</t>
  </si>
  <si>
    <t>PELLET ADRIEN S42915S</t>
  </si>
  <si>
    <t>PUCHAR ANNE</t>
  </si>
  <si>
    <t>PUCHAR ANNE S44884H</t>
  </si>
  <si>
    <t>RIGAUDIERE, EMMA</t>
  </si>
  <si>
    <t>RIGAUDIERE, EMMA S45803S</t>
  </si>
  <si>
    <t>SALEH KHALIL</t>
  </si>
  <si>
    <t>SALEH KHALIL S33952Z</t>
  </si>
  <si>
    <t>STOUVENEL MARINE</t>
  </si>
  <si>
    <t>STOUVENEL MARINE S44760U</t>
  </si>
  <si>
    <t>TESAURO, PAOLO</t>
  </si>
  <si>
    <t>TESAURO, PAOLO S45827Z</t>
  </si>
  <si>
    <t>VAILLANT CAMILLE</t>
  </si>
  <si>
    <t>VAILLANT CAMILLE S44908P</t>
  </si>
  <si>
    <t>VILLART, AGNES</t>
  </si>
  <si>
    <t>VILLART, AGNES S45807X</t>
  </si>
  <si>
    <t>VIVOLI  GIULIA</t>
  </si>
  <si>
    <t>VIVOLI  GIULIA S44929S</t>
  </si>
  <si>
    <t>WALHIN NICOLAS</t>
  </si>
  <si>
    <t>WALHIN NICOLAS S40103S</t>
  </si>
  <si>
    <t>Q12</t>
  </si>
  <si>
    <t>Q13</t>
  </si>
  <si>
    <t>Q14</t>
  </si>
  <si>
    <t>Q15</t>
  </si>
  <si>
    <t>Q16</t>
  </si>
  <si>
    <t>Q17</t>
  </si>
  <si>
    <t>Q18</t>
  </si>
  <si>
    <t>S17</t>
  </si>
  <si>
    <t>S18</t>
  </si>
  <si>
    <t>Q19</t>
  </si>
  <si>
    <t>Q20</t>
  </si>
  <si>
    <t>Q21</t>
  </si>
  <si>
    <t>Q22</t>
  </si>
  <si>
    <t>Q23</t>
  </si>
  <si>
    <t>Q24</t>
  </si>
  <si>
    <t>Q25</t>
  </si>
  <si>
    <t>S24</t>
  </si>
  <si>
    <t>S25</t>
  </si>
  <si>
    <t>Q26</t>
  </si>
  <si>
    <t>Q27</t>
  </si>
  <si>
    <t>Q28</t>
  </si>
  <si>
    <t>Q29</t>
  </si>
  <si>
    <t>Q30</t>
  </si>
  <si>
    <t>Q31</t>
  </si>
  <si>
    <t>Q32</t>
  </si>
  <si>
    <t>S31</t>
  </si>
  <si>
    <t>S32</t>
  </si>
  <si>
    <t>Q33</t>
  </si>
  <si>
    <t>JAMME, FLORENT</t>
  </si>
  <si>
    <t>JAMME, FLORENT S43542S</t>
  </si>
  <si>
    <t>Q35</t>
  </si>
  <si>
    <t>Q34</t>
  </si>
  <si>
    <t>Q36</t>
  </si>
  <si>
    <t>Q37</t>
  </si>
  <si>
    <t>Q38</t>
  </si>
  <si>
    <t>Q39</t>
  </si>
  <si>
    <t>S38</t>
  </si>
  <si>
    <t>S39</t>
  </si>
  <si>
    <t>Q40</t>
  </si>
  <si>
    <t>Q41</t>
  </si>
  <si>
    <t>O17</t>
  </si>
  <si>
    <t>O24</t>
  </si>
  <si>
    <t>O31</t>
  </si>
  <si>
    <t>O38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</si>
</sst>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\-yyyy"/>
    <numFmt numFmtId="165" formatCode="dd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6"/>
      <color theme="1"/>
      <name val="Arial"/>
      <family val="2"/>
    </font>
    <font>
      <sz val="6"/>
      <color theme="1"/>
      <name val="Arial"/>
      <family val="2"/>
    </font>
    <font>
      <sz val="8"/>
      <color indexed="81"/>
      <name val="Arial"/>
      <family val="2"/>
    </font>
    <font>
      <b/>
      <sz val="8"/>
      <color indexed="81"/>
      <name val="Arial"/>
      <family val="2"/>
    </font>
    <font>
      <sz val="8"/>
      <color rgb="FFFF000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6"/>
      <color rgb="FF0070C0"/>
      <name val="Arial"/>
      <family val="2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154">
    <xf numFmtId="0" fontId="0" fillId="0" borderId="0" xfId="0"/>
    <xf numFmtId="0" fontId="1" fillId="0" borderId="0" xfId="0" applyFont="1"/>
    <xf numFmtId="0" fontId="0" fillId="0" borderId="0" xfId="0" pivotButton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right" vertical="center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center"/>
    </xf>
    <xf numFmtId="0" fontId="2" fillId="5" borderId="0" xfId="0" applyFont="1" applyFill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2" fillId="5" borderId="1" xfId="0" applyFont="1" applyFill="1" applyBorder="1" applyAlignment="1" applyProtection="1">
      <alignment vertical="center"/>
    </xf>
    <xf numFmtId="0" fontId="2" fillId="5" borderId="18" xfId="0" applyFont="1" applyFill="1" applyBorder="1" applyAlignment="1" applyProtection="1">
      <alignment vertical="center"/>
    </xf>
    <xf numFmtId="165" fontId="2" fillId="0" borderId="17" xfId="0" applyNumberFormat="1" applyFont="1" applyBorder="1" applyAlignment="1" applyProtection="1">
      <alignment horizontal="center" vertical="center"/>
    </xf>
    <xf numFmtId="14" fontId="2" fillId="0" borderId="17" xfId="0" applyNumberFormat="1" applyFont="1" applyBorder="1" applyAlignment="1" applyProtection="1">
      <alignment vertical="center"/>
    </xf>
    <xf numFmtId="0" fontId="3" fillId="0" borderId="17" xfId="0" applyFont="1" applyBorder="1" applyAlignment="1" applyProtection="1">
      <alignment horizontal="center" vertical="center"/>
    </xf>
    <xf numFmtId="0" fontId="2" fillId="5" borderId="17" xfId="0" applyFont="1" applyFill="1" applyBorder="1" applyAlignment="1" applyProtection="1">
      <alignment vertical="center"/>
    </xf>
    <xf numFmtId="0" fontId="2" fillId="3" borderId="17" xfId="0" applyFont="1" applyFill="1" applyBorder="1" applyAlignment="1" applyProtection="1">
      <alignment vertical="top"/>
    </xf>
    <xf numFmtId="0" fontId="2" fillId="0" borderId="17" xfId="0" applyFont="1" applyBorder="1" applyAlignment="1" applyProtection="1">
      <alignment horizontal="center" vertical="center"/>
    </xf>
    <xf numFmtId="0" fontId="2" fillId="5" borderId="12" xfId="0" applyFont="1" applyFill="1" applyBorder="1" applyAlignment="1" applyProtection="1">
      <alignment vertical="center"/>
    </xf>
    <xf numFmtId="0" fontId="7" fillId="4" borderId="23" xfId="0" applyFont="1" applyFill="1" applyBorder="1" applyAlignment="1" applyProtection="1">
      <alignment horizontal="center" vertical="center" wrapText="1"/>
    </xf>
    <xf numFmtId="0" fontId="2" fillId="5" borderId="24" xfId="0" applyFont="1" applyFill="1" applyBorder="1" applyAlignment="1" applyProtection="1">
      <alignment vertical="center"/>
    </xf>
    <xf numFmtId="0" fontId="2" fillId="5" borderId="15" xfId="0" applyFont="1" applyFill="1" applyBorder="1" applyAlignment="1" applyProtection="1">
      <alignment vertical="center"/>
    </xf>
    <xf numFmtId="0" fontId="2" fillId="5" borderId="25" xfId="0" applyFont="1" applyFill="1" applyBorder="1" applyAlignment="1" applyProtection="1">
      <alignment vertical="center"/>
    </xf>
    <xf numFmtId="0" fontId="2" fillId="5" borderId="21" xfId="0" applyFont="1" applyFill="1" applyBorder="1" applyAlignment="1" applyProtection="1">
      <alignment vertical="center"/>
    </xf>
    <xf numFmtId="0" fontId="2" fillId="3" borderId="0" xfId="0" applyFont="1" applyFill="1" applyAlignment="1" applyProtection="1">
      <alignment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vertical="center"/>
    </xf>
    <xf numFmtId="0" fontId="5" fillId="3" borderId="4" xfId="0" applyFont="1" applyFill="1" applyBorder="1" applyAlignment="1">
      <alignment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5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left" vertical="center"/>
    </xf>
    <xf numFmtId="0" fontId="5" fillId="3" borderId="15" xfId="0" applyFont="1" applyFill="1" applyBorder="1" applyAlignment="1">
      <alignment vertical="center"/>
    </xf>
    <xf numFmtId="0" fontId="5" fillId="3" borderId="7" xfId="0" applyFont="1" applyFill="1" applyBorder="1" applyAlignment="1">
      <alignment vertical="center"/>
    </xf>
    <xf numFmtId="0" fontId="5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vertical="center"/>
    </xf>
    <xf numFmtId="0" fontId="5" fillId="3" borderId="9" xfId="0" applyFont="1" applyFill="1" applyBorder="1" applyAlignment="1">
      <alignment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vertical="center"/>
    </xf>
    <xf numFmtId="0" fontId="5" fillId="3" borderId="10" xfId="0" applyFont="1" applyFill="1" applyBorder="1" applyAlignment="1">
      <alignment vertical="center"/>
    </xf>
    <xf numFmtId="0" fontId="5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5" fillId="3" borderId="0" xfId="0" applyFont="1" applyFill="1" applyAlignment="1">
      <alignment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16" fontId="5" fillId="3" borderId="3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left" vertical="center" wrapText="1"/>
    </xf>
    <xf numFmtId="0" fontId="2" fillId="3" borderId="1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left" vertical="center" wrapText="1"/>
    </xf>
    <xf numFmtId="0" fontId="2" fillId="3" borderId="1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left"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left" vertical="center"/>
    </xf>
    <xf numFmtId="0" fontId="2" fillId="3" borderId="16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vertical="center"/>
    </xf>
    <xf numFmtId="0" fontId="5" fillId="3" borderId="30" xfId="0" applyFont="1" applyFill="1" applyBorder="1" applyAlignment="1">
      <alignment vertical="center"/>
    </xf>
    <xf numFmtId="0" fontId="10" fillId="3" borderId="0" xfId="0" applyFont="1" applyFill="1" applyAlignment="1">
      <alignment vertical="center"/>
    </xf>
    <xf numFmtId="0" fontId="5" fillId="3" borderId="6" xfId="0" applyFont="1" applyFill="1" applyBorder="1" applyAlignment="1">
      <alignment vertical="center"/>
    </xf>
    <xf numFmtId="0" fontId="5" fillId="3" borderId="8" xfId="0" applyFont="1" applyFill="1" applyBorder="1" applyAlignment="1">
      <alignment vertical="center"/>
    </xf>
    <xf numFmtId="0" fontId="2" fillId="3" borderId="29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vertical="center"/>
    </xf>
    <xf numFmtId="0" fontId="5" fillId="3" borderId="25" xfId="0" applyFont="1" applyFill="1" applyBorder="1" applyAlignment="1">
      <alignment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2" fillId="2" borderId="0" xfId="0" applyFont="1" applyFill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/>
    </xf>
    <xf numFmtId="0" fontId="13" fillId="0" borderId="0" xfId="0" applyFont="1" applyAlignment="1" applyProtection="1">
      <alignment horizontal="center" vertical="center"/>
    </xf>
    <xf numFmtId="164" fontId="3" fillId="0" borderId="33" xfId="0" applyNumberFormat="1" applyFont="1" applyBorder="1" applyAlignment="1" applyProtection="1">
      <alignment horizontal="center" vertical="center"/>
      <protection locked="0"/>
    </xf>
    <xf numFmtId="0" fontId="14" fillId="8" borderId="37" xfId="0" applyFont="1" applyFill="1" applyBorder="1" applyAlignment="1">
      <alignment horizontal="center" vertical="center" wrapText="1"/>
    </xf>
    <xf numFmtId="0" fontId="14" fillId="9" borderId="37" xfId="0" applyFont="1" applyFill="1" applyBorder="1" applyAlignment="1">
      <alignment horizontal="center" vertical="center" wrapText="1"/>
    </xf>
    <xf numFmtId="0" fontId="0" fillId="5" borderId="37" xfId="0" applyFill="1" applyBorder="1" applyAlignment="1">
      <alignment horizontal="center"/>
    </xf>
    <xf numFmtId="14" fontId="0" fillId="5" borderId="37" xfId="0" applyNumberFormat="1" applyFill="1" applyBorder="1" applyAlignment="1">
      <alignment horizontal="center"/>
    </xf>
    <xf numFmtId="14" fontId="0" fillId="10" borderId="37" xfId="0" applyNumberFormat="1" applyFill="1" applyBorder="1" applyAlignment="1">
      <alignment horizontal="center"/>
    </xf>
    <xf numFmtId="0" fontId="0" fillId="10" borderId="37" xfId="0" applyFill="1" applyBorder="1" applyAlignment="1">
      <alignment horizontal="center"/>
    </xf>
    <xf numFmtId="0" fontId="2" fillId="3" borderId="17" xfId="0" applyFont="1" applyFill="1" applyBorder="1" applyAlignment="1" applyProtection="1">
      <alignment vertical="top"/>
      <protection locked="0"/>
    </xf>
    <xf numFmtId="0" fontId="6" fillId="4" borderId="22" xfId="0" applyFont="1" applyFill="1" applyBorder="1" applyAlignment="1" applyProtection="1">
      <alignment horizontal="center" vertical="center" wrapText="1"/>
    </xf>
    <xf numFmtId="0" fontId="6" fillId="4" borderId="23" xfId="0" applyFont="1" applyFill="1" applyBorder="1" applyAlignment="1" applyProtection="1">
      <alignment horizontal="center" vertical="center" wrapText="1"/>
    </xf>
    <xf numFmtId="0" fontId="6" fillId="4" borderId="22" xfId="0" applyFont="1" applyFill="1" applyBorder="1" applyAlignment="1" applyProtection="1">
      <alignment vertical="center" wrapText="1"/>
    </xf>
    <xf numFmtId="0" fontId="0" fillId="7" borderId="37" xfId="0" applyFill="1" applyBorder="1"/>
    <xf numFmtId="0" fontId="1" fillId="7" borderId="37" xfId="0" applyFont="1" applyFill="1" applyBorder="1"/>
    <xf numFmtId="14" fontId="0" fillId="11" borderId="37" xfId="0" applyNumberFormat="1" applyFill="1" applyBorder="1"/>
    <xf numFmtId="0" fontId="0" fillId="11" borderId="37" xfId="0" applyFill="1" applyBorder="1"/>
    <xf numFmtId="0" fontId="0" fillId="0" borderId="0" xfId="0" applyAlignment="1">
      <alignment vertical="center" wrapText="1"/>
    </xf>
    <xf numFmtId="16" fontId="0" fillId="0" borderId="0" xfId="0" applyNumberFormat="1" applyAlignment="1">
      <alignment horizontal="center" vertical="center" wrapText="1"/>
    </xf>
    <xf numFmtId="15" fontId="0" fillId="0" borderId="0" xfId="0" quotePrefix="1" applyNumberFormat="1" applyAlignment="1">
      <alignment vertical="center" wrapText="1"/>
    </xf>
    <xf numFmtId="14" fontId="0" fillId="7" borderId="37" xfId="0" applyNumberFormat="1" applyFill="1" applyBorder="1"/>
    <xf numFmtId="0" fontId="15" fillId="7" borderId="37" xfId="0" quotePrefix="1" applyFont="1" applyFill="1" applyBorder="1"/>
    <xf numFmtId="0" fontId="15" fillId="7" borderId="37" xfId="0" applyFont="1" applyFill="1" applyBorder="1"/>
    <xf numFmtId="0" fontId="16" fillId="7" borderId="37" xfId="1" quotePrefix="1" applyFill="1" applyBorder="1"/>
    <xf numFmtId="16" fontId="0" fillId="0" borderId="0" xfId="0" quotePrefix="1" applyNumberFormat="1" applyAlignment="1">
      <alignment horizontal="center" vertical="center" wrapText="1"/>
    </xf>
    <xf numFmtId="0" fontId="1" fillId="4" borderId="26" xfId="0" applyFont="1" applyFill="1" applyBorder="1" applyAlignment="1">
      <alignment horizontal="center"/>
    </xf>
    <xf numFmtId="0" fontId="1" fillId="4" borderId="27" xfId="0" applyFont="1" applyFill="1" applyBorder="1" applyAlignment="1">
      <alignment horizontal="center"/>
    </xf>
    <xf numFmtId="0" fontId="1" fillId="4" borderId="28" xfId="0" applyFont="1" applyFill="1" applyBorder="1" applyAlignment="1">
      <alignment horizontal="center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0" fontId="2" fillId="0" borderId="21" xfId="0" applyFont="1" applyBorder="1" applyAlignment="1" applyProtection="1">
      <alignment horizontal="center" vertical="center"/>
      <protection locked="0"/>
    </xf>
    <xf numFmtId="0" fontId="3" fillId="0" borderId="34" xfId="0" applyFont="1" applyBorder="1" applyAlignment="1" applyProtection="1">
      <alignment horizontal="left" vertical="center" wrapText="1"/>
      <protection locked="0"/>
    </xf>
    <xf numFmtId="0" fontId="3" fillId="0" borderId="35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center" vertical="center" wrapText="1"/>
    </xf>
    <xf numFmtId="0" fontId="3" fillId="6" borderId="19" xfId="0" applyFont="1" applyFill="1" applyBorder="1" applyAlignment="1" applyProtection="1">
      <alignment horizontal="center" vertical="center" wrapText="1"/>
    </xf>
    <xf numFmtId="0" fontId="3" fillId="6" borderId="36" xfId="0" applyFont="1" applyFill="1" applyBorder="1" applyAlignment="1" applyProtection="1">
      <alignment horizontal="center" vertical="center" wrapText="1"/>
    </xf>
    <xf numFmtId="0" fontId="3" fillId="6" borderId="20" xfId="0" applyFont="1" applyFill="1" applyBorder="1" applyAlignment="1" applyProtection="1">
      <alignment horizontal="center" vertical="center" wrapText="1"/>
    </xf>
    <xf numFmtId="0" fontId="3" fillId="6" borderId="21" xfId="0" applyFont="1" applyFill="1" applyBorder="1" applyAlignment="1" applyProtection="1">
      <alignment horizontal="center" vertical="center" wrapText="1"/>
    </xf>
  </cellXfs>
  <cellStyles count="2">
    <cellStyle name="Lien hypertexte" xfId="1" builtinId="8"/>
    <cellStyle name="Normal" xfId="0" builtinId="0"/>
  </cellStyles>
  <dxfs count="4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s-01\BAM_PDS\FORMULAIRE%20SAISIE%20G&amp;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"/>
      <sheetName val="TCD Sélect Liste"/>
      <sheetName val="Table Disp. G&amp;A"/>
      <sheetName val="Table Disp. G&amp;A Détail"/>
      <sheetName val="Tables Générales"/>
      <sheetName val="Saisie G&amp;A"/>
      <sheetName val="A Faire"/>
      <sheetName val="Import Hr"/>
    </sheetNames>
    <sheetDataSet>
      <sheetData sheetId="0">
        <row r="1">
          <cell r="A1" t="str">
            <v>Matr</v>
          </cell>
          <cell r="B1" t="str">
            <v>Nom</v>
          </cell>
          <cell r="C1" t="str">
            <v>Dept</v>
          </cell>
          <cell r="D1" t="str">
            <v>Service</v>
          </cell>
          <cell r="E1" t="str">
            <v>Disp. G&amp;A 1</v>
          </cell>
          <cell r="F1" t="str">
            <v>Disp. G&amp;A 2</v>
          </cell>
          <cell r="G1" t="str">
            <v>Disp. G&amp;A 3</v>
          </cell>
          <cell r="H1" t="str">
            <v>Disp. G&amp;A 4</v>
          </cell>
          <cell r="I1" t="str">
            <v>Total disp. G&amp;A</v>
          </cell>
          <cell r="J1" t="str">
            <v>Disp. G&amp;A Select</v>
          </cell>
          <cell r="K1" t="str">
            <v>Nom et Prénom</v>
          </cell>
        </row>
        <row r="2">
          <cell r="A2" t="str">
            <v>S09226P</v>
          </cell>
          <cell r="B2" t="str">
            <v>GIRARD, ELIZABETH</v>
          </cell>
          <cell r="C2" t="str">
            <v>DMI</v>
          </cell>
          <cell r="E2" t="str">
            <v>111-1</v>
          </cell>
          <cell r="F2"/>
          <cell r="G2"/>
          <cell r="H2"/>
        </row>
        <row r="3">
          <cell r="A3" t="str">
            <v>S45841S</v>
          </cell>
          <cell r="B3" t="str">
            <v>POUMEAUD, FRANCOIS</v>
          </cell>
          <cell r="C3" t="str">
            <v>DMD</v>
          </cell>
          <cell r="E3" t="str">
            <v>161-1</v>
          </cell>
          <cell r="F3"/>
          <cell r="G3"/>
          <cell r="H3"/>
        </row>
        <row r="4">
          <cell r="A4" t="str">
            <v>S42219B</v>
          </cell>
          <cell r="B4" t="str">
            <v>ZULLO, LODOVICA</v>
          </cell>
          <cell r="C4" t="str">
            <v>DMD</v>
          </cell>
          <cell r="E4" t="str">
            <v>081-2</v>
          </cell>
          <cell r="F4"/>
          <cell r="G4"/>
          <cell r="H4"/>
        </row>
        <row r="5">
          <cell r="A5" t="str">
            <v>S11311H</v>
          </cell>
          <cell r="B5" t="str">
            <v>CHIRAT, ERICK</v>
          </cell>
          <cell r="C5" t="str">
            <v>DRT</v>
          </cell>
          <cell r="E5" t="str">
            <v>151-1</v>
          </cell>
          <cell r="F5" t="str">
            <v>152-1</v>
          </cell>
          <cell r="G5"/>
          <cell r="H5"/>
        </row>
        <row r="6">
          <cell r="A6" t="str">
            <v>S12033H</v>
          </cell>
          <cell r="B6" t="str">
            <v>BOURHIS, JEAN-HENRI</v>
          </cell>
          <cell r="C6" t="str">
            <v>DHE</v>
          </cell>
          <cell r="E6" t="str">
            <v>061-1</v>
          </cell>
          <cell r="F6" t="str">
            <v>061-2</v>
          </cell>
          <cell r="G6"/>
          <cell r="H6"/>
        </row>
        <row r="7">
          <cell r="A7" t="str">
            <v>S13447T</v>
          </cell>
          <cell r="B7" t="str">
            <v>DE BAERE, THIERRY JACQUES</v>
          </cell>
          <cell r="C7" t="str">
            <v>DACI</v>
          </cell>
          <cell r="E7" t="str">
            <v>113-1</v>
          </cell>
          <cell r="F7"/>
          <cell r="G7"/>
          <cell r="H7"/>
        </row>
        <row r="8">
          <cell r="A8" t="str">
            <v>S13448U</v>
          </cell>
          <cell r="B8" t="str">
            <v>BILLARD, VALERIE</v>
          </cell>
          <cell r="C8" t="str">
            <v>DACI</v>
          </cell>
          <cell r="E8" t="str">
            <v>101-1</v>
          </cell>
          <cell r="F8" t="str">
            <v>101-2</v>
          </cell>
          <cell r="G8" t="str">
            <v>121-1</v>
          </cell>
          <cell r="H8"/>
        </row>
        <row r="9">
          <cell r="A9" t="str">
            <v>S13709N</v>
          </cell>
          <cell r="B9" t="str">
            <v>BIDAULT, SOPHIE</v>
          </cell>
          <cell r="C9" t="str">
            <v>DMI</v>
          </cell>
          <cell r="E9" t="str">
            <v>111-1</v>
          </cell>
          <cell r="F9"/>
          <cell r="G9"/>
          <cell r="H9"/>
        </row>
        <row r="10">
          <cell r="A10" t="str">
            <v>S14323W</v>
          </cell>
          <cell r="B10" t="str">
            <v>LE CESNE, AXEL</v>
          </cell>
          <cell r="C10" t="str">
            <v>DMD</v>
          </cell>
          <cell r="E10" t="str">
            <v>081-1</v>
          </cell>
          <cell r="F10"/>
          <cell r="G10"/>
          <cell r="H10"/>
        </row>
        <row r="11">
          <cell r="A11" t="str">
            <v>S14408H</v>
          </cell>
          <cell r="B11" t="str">
            <v>CHACHATY, ELISABETH</v>
          </cell>
          <cell r="C11" t="str">
            <v>DBP</v>
          </cell>
          <cell r="E11" t="str">
            <v>041-1</v>
          </cell>
          <cell r="F11"/>
          <cell r="G11"/>
          <cell r="H11"/>
        </row>
        <row r="12">
          <cell r="A12" t="str">
            <v>S14649A</v>
          </cell>
          <cell r="B12" t="str">
            <v>BAUDIN, ERIC</v>
          </cell>
          <cell r="C12" t="str">
            <v>DMI</v>
          </cell>
          <cell r="E12" t="str">
            <v>112-1</v>
          </cell>
          <cell r="F12"/>
          <cell r="G12"/>
          <cell r="H12"/>
        </row>
        <row r="13">
          <cell r="A13" t="str">
            <v>S14669B</v>
          </cell>
          <cell r="B13" t="str">
            <v>PAUTIER, PATRICIA</v>
          </cell>
          <cell r="C13" t="str">
            <v>DMD</v>
          </cell>
          <cell r="E13" t="str">
            <v>081-1</v>
          </cell>
          <cell r="F13"/>
          <cell r="G13"/>
          <cell r="H13"/>
        </row>
        <row r="14">
          <cell r="A14" t="str">
            <v>S15358H</v>
          </cell>
          <cell r="B14" t="str">
            <v>RIBRAG, VINCENT</v>
          </cell>
          <cell r="C14" t="str">
            <v>DHE</v>
          </cell>
          <cell r="E14" t="str">
            <v>061-1</v>
          </cell>
          <cell r="F14" t="str">
            <v>061-2</v>
          </cell>
          <cell r="G14"/>
          <cell r="H14"/>
        </row>
        <row r="15">
          <cell r="A15" t="str">
            <v>S16158L</v>
          </cell>
          <cell r="B15" t="str">
            <v>BOIGE, VALERIE</v>
          </cell>
          <cell r="C15" t="str">
            <v>DMD</v>
          </cell>
          <cell r="E15" t="str">
            <v>081-1</v>
          </cell>
          <cell r="F15"/>
          <cell r="G15"/>
          <cell r="H15"/>
        </row>
        <row r="16">
          <cell r="A16" t="str">
            <v>S16171D</v>
          </cell>
          <cell r="B16" t="str">
            <v>LE PECHOUX, CECILE</v>
          </cell>
          <cell r="C16" t="str">
            <v>DRT</v>
          </cell>
          <cell r="E16" t="str">
            <v>151-1</v>
          </cell>
          <cell r="F16" t="str">
            <v>152-1</v>
          </cell>
          <cell r="G16"/>
          <cell r="H16"/>
        </row>
        <row r="17">
          <cell r="A17" t="str">
            <v>S16181R</v>
          </cell>
          <cell r="B17" t="str">
            <v>KOLB, FREDERIC</v>
          </cell>
          <cell r="C17" t="str">
            <v>DACI</v>
          </cell>
          <cell r="E17" t="str">
            <v>031-1</v>
          </cell>
          <cell r="F17"/>
          <cell r="G17"/>
          <cell r="H17"/>
        </row>
        <row r="18">
          <cell r="A18" t="str">
            <v>S16806N</v>
          </cell>
          <cell r="B18" t="str">
            <v>DELALOGE, SUZETTE</v>
          </cell>
          <cell r="C18" t="str">
            <v>DMD</v>
          </cell>
          <cell r="E18" t="str">
            <v>081-1</v>
          </cell>
          <cell r="F18"/>
          <cell r="G18"/>
          <cell r="H18"/>
        </row>
        <row r="19">
          <cell r="A19" t="str">
            <v>S16810T</v>
          </cell>
          <cell r="B19" t="str">
            <v>DROUARD, LAURENCE</v>
          </cell>
          <cell r="C19" t="str">
            <v>DBP</v>
          </cell>
          <cell r="E19" t="str">
            <v>041-1</v>
          </cell>
          <cell r="F19"/>
          <cell r="G19"/>
          <cell r="H19"/>
        </row>
        <row r="20">
          <cell r="A20" t="str">
            <v>S16821H</v>
          </cell>
          <cell r="B20" t="str">
            <v>GRISCELLI, FRANK</v>
          </cell>
          <cell r="C20" t="str">
            <v>DBP</v>
          </cell>
          <cell r="E20" t="str">
            <v>041-1</v>
          </cell>
          <cell r="F20"/>
          <cell r="G20"/>
          <cell r="H20"/>
        </row>
        <row r="21">
          <cell r="A21" t="str">
            <v>S17970U</v>
          </cell>
          <cell r="B21" t="str">
            <v>ROBERTI, ELENA</v>
          </cell>
          <cell r="C21" t="str">
            <v>DRT</v>
          </cell>
          <cell r="E21" t="str">
            <v>151-1</v>
          </cell>
          <cell r="F21" t="str">
            <v>152-1</v>
          </cell>
          <cell r="G21"/>
          <cell r="H21"/>
        </row>
        <row r="22">
          <cell r="A22" t="str">
            <v>S17996E</v>
          </cell>
          <cell r="B22" t="str">
            <v>CAVALCANTI, ANDREA</v>
          </cell>
          <cell r="C22" t="str">
            <v>DACI</v>
          </cell>
          <cell r="E22" t="str">
            <v>021-1</v>
          </cell>
          <cell r="F22" t="str">
            <v>021-2</v>
          </cell>
          <cell r="G22"/>
          <cell r="H22"/>
        </row>
        <row r="23">
          <cell r="A23" t="str">
            <v>S18005R</v>
          </cell>
          <cell r="B23" t="str">
            <v>ROBERT, CAROLINE</v>
          </cell>
          <cell r="C23" t="str">
            <v>DMD</v>
          </cell>
          <cell r="E23" t="str">
            <v>081-1</v>
          </cell>
          <cell r="F23"/>
          <cell r="G23"/>
          <cell r="H23"/>
        </row>
        <row r="24">
          <cell r="A24" t="str">
            <v>S18012A</v>
          </cell>
          <cell r="B24" t="str">
            <v>GACHOT BERTRAND</v>
          </cell>
          <cell r="C24" t="str">
            <v>DIOPP</v>
          </cell>
          <cell r="E24" t="str">
            <v>101-1</v>
          </cell>
          <cell r="F24" t="str">
            <v>101-2</v>
          </cell>
          <cell r="G24"/>
          <cell r="H24"/>
        </row>
        <row r="25">
          <cell r="A25" t="str">
            <v>S18363M</v>
          </cell>
          <cell r="B25" t="str">
            <v>GRILL, JACQUES</v>
          </cell>
          <cell r="C25" t="str">
            <v>DPD</v>
          </cell>
          <cell r="E25" t="str">
            <v>011-1</v>
          </cell>
          <cell r="F25"/>
          <cell r="G25"/>
          <cell r="H25"/>
        </row>
        <row r="26">
          <cell r="A26" t="str">
            <v>S18936R</v>
          </cell>
          <cell r="B26" t="str">
            <v>MERAD BOUDIA--TAOUFIK, MANSOURIAH</v>
          </cell>
          <cell r="C26" t="str">
            <v>DIOPP</v>
          </cell>
          <cell r="E26" t="str">
            <v>162-1</v>
          </cell>
          <cell r="F26"/>
          <cell r="G26"/>
          <cell r="H26"/>
        </row>
        <row r="27">
          <cell r="A27" t="str">
            <v>S19654L</v>
          </cell>
          <cell r="B27" t="str">
            <v>HARTL, DANA</v>
          </cell>
          <cell r="C27" t="str">
            <v>DACI</v>
          </cell>
          <cell r="E27" t="str">
            <v>031-1</v>
          </cell>
          <cell r="F27"/>
          <cell r="G27"/>
          <cell r="H27"/>
        </row>
        <row r="28">
          <cell r="A28" t="str">
            <v>S19655M</v>
          </cell>
          <cell r="B28" t="str">
            <v>BALLEYGUIER, CORINNE</v>
          </cell>
          <cell r="C28" t="str">
            <v>DMI</v>
          </cell>
          <cell r="E28" t="str">
            <v>111-1</v>
          </cell>
          <cell r="F28"/>
          <cell r="G28"/>
          <cell r="H28"/>
        </row>
        <row r="29">
          <cell r="A29" t="str">
            <v>S19723B</v>
          </cell>
          <cell r="B29" t="str">
            <v>RAYNARD, BRUNO</v>
          </cell>
          <cell r="C29" t="str">
            <v>DIOPP</v>
          </cell>
          <cell r="E29" t="str">
            <v>082-1</v>
          </cell>
          <cell r="F29" t="str">
            <v>191-1</v>
          </cell>
          <cell r="G29"/>
          <cell r="H29"/>
        </row>
        <row r="30">
          <cell r="A30" t="str">
            <v>S19796X</v>
          </cell>
          <cell r="B30" t="str">
            <v>ROULEAU, ETIENNE</v>
          </cell>
          <cell r="C30" t="str">
            <v>DBP</v>
          </cell>
          <cell r="E30" t="str">
            <v>041-1</v>
          </cell>
          <cell r="F30"/>
          <cell r="G30"/>
          <cell r="H30"/>
        </row>
        <row r="31">
          <cell r="A31" t="str">
            <v>S20074N</v>
          </cell>
          <cell r="B31" t="str">
            <v>MOTAMED, CYRUS</v>
          </cell>
          <cell r="C31" t="str">
            <v>DACI</v>
          </cell>
          <cell r="E31" t="str">
            <v>101-1</v>
          </cell>
          <cell r="F31" t="str">
            <v>101-2</v>
          </cell>
          <cell r="G31" t="str">
            <v>121-1</v>
          </cell>
          <cell r="H31"/>
        </row>
        <row r="32">
          <cell r="A32" t="str">
            <v>S20305S</v>
          </cell>
          <cell r="B32" t="str">
            <v>DHERMAIN, FREDERIC</v>
          </cell>
          <cell r="C32" t="str">
            <v>DRT</v>
          </cell>
          <cell r="E32" t="str">
            <v>151-1</v>
          </cell>
          <cell r="F32" t="str">
            <v>152-1</v>
          </cell>
          <cell r="G32"/>
          <cell r="H32"/>
        </row>
        <row r="33">
          <cell r="A33" t="str">
            <v>S20436P</v>
          </cell>
          <cell r="B33" t="str">
            <v>BIDAULT, FRANCOIS</v>
          </cell>
          <cell r="C33" t="str">
            <v>DMI</v>
          </cell>
          <cell r="E33" t="str">
            <v>111-1</v>
          </cell>
          <cell r="F33"/>
          <cell r="G33"/>
          <cell r="H33"/>
        </row>
        <row r="34">
          <cell r="A34" t="str">
            <v>S21242A</v>
          </cell>
          <cell r="B34" t="str">
            <v>EZRA, PATRICK</v>
          </cell>
          <cell r="C34" t="str">
            <v>DRT</v>
          </cell>
          <cell r="E34" t="str">
            <v>151-1</v>
          </cell>
          <cell r="F34" t="str">
            <v>152-1</v>
          </cell>
          <cell r="G34"/>
          <cell r="H34"/>
        </row>
        <row r="35">
          <cell r="A35" t="str">
            <v>S21317Z</v>
          </cell>
          <cell r="B35" t="str">
            <v>BESSE, BENJAMIN</v>
          </cell>
          <cell r="C35" t="str">
            <v>DMD</v>
          </cell>
          <cell r="E35" t="str">
            <v>081-1</v>
          </cell>
          <cell r="F35" t="str">
            <v>082-1</v>
          </cell>
          <cell r="G35"/>
          <cell r="H35"/>
        </row>
        <row r="36">
          <cell r="A36" t="str">
            <v>S21930F</v>
          </cell>
          <cell r="B36" t="str">
            <v>TEMAM, STEPHANE</v>
          </cell>
          <cell r="C36" t="str">
            <v>DACI</v>
          </cell>
          <cell r="E36" t="str">
            <v>031-1</v>
          </cell>
          <cell r="F36"/>
          <cell r="G36"/>
          <cell r="H36"/>
        </row>
        <row r="37">
          <cell r="A37" t="str">
            <v>S22031N</v>
          </cell>
          <cell r="B37" t="str">
            <v>DEUTSCH, ERIC</v>
          </cell>
          <cell r="C37" t="str">
            <v>DRT</v>
          </cell>
          <cell r="E37" t="str">
            <v>151-1</v>
          </cell>
          <cell r="F37" t="str">
            <v>152-1</v>
          </cell>
          <cell r="G37"/>
          <cell r="H37"/>
        </row>
        <row r="38">
          <cell r="A38" t="str">
            <v>S22035T</v>
          </cell>
          <cell r="B38" t="str">
            <v>AUGER NATHALIE</v>
          </cell>
          <cell r="C38" t="str">
            <v>DBP</v>
          </cell>
          <cell r="E38" t="str">
            <v>041-1</v>
          </cell>
          <cell r="F38"/>
          <cell r="G38"/>
          <cell r="H38"/>
        </row>
        <row r="39">
          <cell r="A39" t="str">
            <v>S22174B</v>
          </cell>
          <cell r="B39" t="str">
            <v>HAKIME, ANTOINE</v>
          </cell>
          <cell r="C39" t="str">
            <v>DACI</v>
          </cell>
          <cell r="E39" t="str">
            <v>113-1</v>
          </cell>
          <cell r="F39"/>
          <cell r="G39"/>
          <cell r="H39"/>
        </row>
        <row r="40">
          <cell r="A40" t="str">
            <v>S23299G</v>
          </cell>
          <cell r="B40" t="str">
            <v>MATEUS, CHRISTINE</v>
          </cell>
          <cell r="C40" t="str">
            <v>DIOPP</v>
          </cell>
          <cell r="E40" t="str">
            <v>141-1</v>
          </cell>
          <cell r="F40" t="str">
            <v>161-1</v>
          </cell>
          <cell r="G40"/>
          <cell r="H40"/>
        </row>
        <row r="41">
          <cell r="A41" t="str">
            <v>S23322M</v>
          </cell>
          <cell r="B41" t="str">
            <v>DE BOTTON, STEPHANE</v>
          </cell>
          <cell r="C41" t="str">
            <v>DHE</v>
          </cell>
          <cell r="E41" t="str">
            <v>061-1</v>
          </cell>
          <cell r="F41" t="str">
            <v>061-2</v>
          </cell>
          <cell r="G41"/>
          <cell r="H41"/>
        </row>
        <row r="42">
          <cell r="A42" t="str">
            <v>S23323N</v>
          </cell>
          <cell r="B42" t="str">
            <v>GOUY, SEBASTIEN</v>
          </cell>
          <cell r="C42" t="str">
            <v>DACI</v>
          </cell>
          <cell r="E42" t="str">
            <v>021-1</v>
          </cell>
          <cell r="F42" t="str">
            <v>021-2</v>
          </cell>
          <cell r="G42"/>
          <cell r="H42"/>
        </row>
        <row r="43">
          <cell r="A43" t="str">
            <v>S23332A</v>
          </cell>
          <cell r="B43" t="str">
            <v>RIMAREIX, FRANCOISE</v>
          </cell>
          <cell r="C43" t="str">
            <v>DACI</v>
          </cell>
          <cell r="E43" t="str">
            <v>021-1</v>
          </cell>
          <cell r="F43" t="str">
            <v>021-2</v>
          </cell>
          <cell r="G43"/>
          <cell r="H43"/>
        </row>
        <row r="44">
          <cell r="A44" t="str">
            <v>S23372D</v>
          </cell>
          <cell r="B44" t="str">
            <v>BROUTIN, SOPHIE</v>
          </cell>
          <cell r="C44" t="str">
            <v>DBP</v>
          </cell>
          <cell r="E44" t="str">
            <v>041-1</v>
          </cell>
          <cell r="F44"/>
          <cell r="G44"/>
          <cell r="H44"/>
        </row>
        <row r="45">
          <cell r="A45" t="str">
            <v>S23439R</v>
          </cell>
          <cell r="B45" t="str">
            <v>LACROIX, LUDOVIC</v>
          </cell>
          <cell r="C45" t="str">
            <v>DBP</v>
          </cell>
          <cell r="E45" t="str">
            <v>041-1</v>
          </cell>
          <cell r="F45"/>
          <cell r="G45"/>
          <cell r="H45"/>
        </row>
        <row r="46">
          <cell r="A46" t="str">
            <v>S23531M</v>
          </cell>
          <cell r="B46" t="str">
            <v>BAHLEDA, RATISLAV</v>
          </cell>
          <cell r="C46" t="str">
            <v>DITEP</v>
          </cell>
          <cell r="E46" t="str">
            <v>051-1</v>
          </cell>
          <cell r="F46"/>
          <cell r="G46"/>
          <cell r="H46"/>
        </row>
        <row r="47">
          <cell r="A47" t="str">
            <v>S23672X</v>
          </cell>
          <cell r="B47" t="str">
            <v>LAPIERRE, VALERIE</v>
          </cell>
          <cell r="C47" t="str">
            <v>DMD</v>
          </cell>
          <cell r="E47" t="str">
            <v>071-1</v>
          </cell>
          <cell r="F47"/>
          <cell r="G47"/>
          <cell r="H47"/>
        </row>
        <row r="48">
          <cell r="A48" t="str">
            <v>S23904D</v>
          </cell>
          <cell r="B48" t="str">
            <v>LAURENT--DE SOUSA, SOPHIE</v>
          </cell>
          <cell r="C48" t="str">
            <v>DIOPP</v>
          </cell>
          <cell r="E48" t="str">
            <v>141-1</v>
          </cell>
          <cell r="F48"/>
          <cell r="G48"/>
          <cell r="H48"/>
        </row>
        <row r="49">
          <cell r="A49" t="str">
            <v>S24261X</v>
          </cell>
          <cell r="B49" t="str">
            <v>TAO, YUNGAN</v>
          </cell>
          <cell r="C49" t="str">
            <v>DRT</v>
          </cell>
          <cell r="E49" t="str">
            <v>151-1</v>
          </cell>
          <cell r="F49" t="str">
            <v>152-1</v>
          </cell>
          <cell r="G49"/>
          <cell r="H49"/>
        </row>
        <row r="50">
          <cell r="A50" t="str">
            <v>S24280X</v>
          </cell>
          <cell r="B50" t="str">
            <v>DUFOUR, CHRISTELLE</v>
          </cell>
          <cell r="C50" t="str">
            <v>DPD</v>
          </cell>
          <cell r="E50" t="str">
            <v>011-1</v>
          </cell>
          <cell r="F50"/>
          <cell r="G50"/>
          <cell r="H50"/>
        </row>
        <row r="51">
          <cell r="A51" t="str">
            <v>S24383H</v>
          </cell>
          <cell r="B51" t="str">
            <v>DESCHAMPS, FREDERIC</v>
          </cell>
          <cell r="C51" t="str">
            <v>DACI</v>
          </cell>
          <cell r="E51" t="str">
            <v>113-1</v>
          </cell>
          <cell r="F51"/>
          <cell r="G51"/>
          <cell r="H51"/>
        </row>
        <row r="52">
          <cell r="A52" t="str">
            <v>S24860L</v>
          </cell>
          <cell r="B52" t="str">
            <v>GAZZAH, ANAS</v>
          </cell>
          <cell r="C52" t="str">
            <v>DITEP</v>
          </cell>
          <cell r="E52" t="str">
            <v>051-1</v>
          </cell>
          <cell r="F52"/>
          <cell r="G52"/>
          <cell r="H52"/>
        </row>
        <row r="53">
          <cell r="A53" t="str">
            <v>S24875F</v>
          </cell>
          <cell r="B53" t="str">
            <v>STAMBOULI, NEJI</v>
          </cell>
          <cell r="C53" t="str">
            <v>DACI</v>
          </cell>
          <cell r="E53" t="str">
            <v>101-1</v>
          </cell>
          <cell r="F53" t="str">
            <v>101-2</v>
          </cell>
          <cell r="G53" t="str">
            <v>121-1</v>
          </cell>
          <cell r="H53"/>
        </row>
        <row r="54">
          <cell r="A54" t="str">
            <v>S25126L</v>
          </cell>
          <cell r="B54" t="str">
            <v>CARON, OLIVIER</v>
          </cell>
          <cell r="C54" t="str">
            <v>DMD</v>
          </cell>
          <cell r="E54" t="str">
            <v>081-1</v>
          </cell>
          <cell r="F54"/>
          <cell r="G54"/>
          <cell r="H54"/>
        </row>
        <row r="55">
          <cell r="A55" t="str">
            <v>S25317M</v>
          </cell>
          <cell r="B55" t="str">
            <v>SAADA, VERONIQUE</v>
          </cell>
          <cell r="C55" t="str">
            <v>DBP</v>
          </cell>
          <cell r="E55" t="str">
            <v>041-1</v>
          </cell>
          <cell r="F55"/>
          <cell r="G55"/>
          <cell r="H55"/>
        </row>
        <row r="56">
          <cell r="A56" t="str">
            <v>S25378S</v>
          </cell>
          <cell r="B56" t="str">
            <v>GASPAR, NATHALIE</v>
          </cell>
          <cell r="C56" t="str">
            <v>DPD</v>
          </cell>
          <cell r="E56" t="str">
            <v>011-1</v>
          </cell>
          <cell r="F56"/>
          <cell r="G56"/>
          <cell r="H56"/>
        </row>
        <row r="57">
          <cell r="A57" t="str">
            <v>S25426F</v>
          </cell>
          <cell r="B57" t="str">
            <v>MINARD--COLIN, VERONIQUE ANNE</v>
          </cell>
          <cell r="C57" t="str">
            <v>DPD</v>
          </cell>
          <cell r="E57" t="str">
            <v>011-1</v>
          </cell>
          <cell r="F57"/>
          <cell r="G57"/>
          <cell r="H57"/>
        </row>
        <row r="58">
          <cell r="A58" t="str">
            <v>S25473S</v>
          </cell>
          <cell r="B58" t="str">
            <v>DE KERMADEC HÉLOÏSE</v>
          </cell>
          <cell r="C58" t="str">
            <v>DACI</v>
          </cell>
          <cell r="E58" t="str">
            <v>031-1</v>
          </cell>
          <cell r="F58"/>
          <cell r="G58"/>
          <cell r="H58"/>
        </row>
        <row r="59">
          <cell r="A59" t="str">
            <v>S25507M</v>
          </cell>
          <cell r="B59" t="str">
            <v>GAUDIN, AMELIE</v>
          </cell>
          <cell r="C59" t="str">
            <v>PHA</v>
          </cell>
          <cell r="E59" t="str">
            <v>131-1</v>
          </cell>
          <cell r="F59"/>
          <cell r="G59"/>
          <cell r="H59"/>
        </row>
        <row r="60">
          <cell r="A60" t="str">
            <v>S25974B</v>
          </cell>
          <cell r="B60" t="str">
            <v>ROUTIER, EMILIE</v>
          </cell>
          <cell r="C60" t="str">
            <v>DMD</v>
          </cell>
          <cell r="E60" t="str">
            <v>081-1</v>
          </cell>
          <cell r="F60"/>
          <cell r="G60"/>
          <cell r="H60"/>
        </row>
        <row r="61">
          <cell r="A61" t="str">
            <v>S25992A</v>
          </cell>
          <cell r="B61" t="str">
            <v>LEYMARIE, NICOLAS</v>
          </cell>
          <cell r="C61" t="str">
            <v>DACI</v>
          </cell>
          <cell r="E61" t="str">
            <v>181-1</v>
          </cell>
          <cell r="F61"/>
          <cell r="G61"/>
          <cell r="H61"/>
        </row>
        <row r="62">
          <cell r="A62" t="str">
            <v>S26005S</v>
          </cell>
          <cell r="B62" t="str">
            <v>COMAN, TEREZA</v>
          </cell>
          <cell r="C62" t="str">
            <v>DHE</v>
          </cell>
          <cell r="E62" t="str">
            <v>061-1</v>
          </cell>
          <cell r="F62" t="str">
            <v>061-2</v>
          </cell>
          <cell r="G62"/>
          <cell r="H62"/>
        </row>
        <row r="63">
          <cell r="A63" t="str">
            <v>S26267M</v>
          </cell>
          <cell r="B63" t="str">
            <v>VERGE, VERONIQUE</v>
          </cell>
          <cell r="C63" t="str">
            <v>DBP</v>
          </cell>
          <cell r="E63" t="str">
            <v>041-1</v>
          </cell>
          <cell r="F63"/>
          <cell r="G63"/>
          <cell r="H63"/>
        </row>
        <row r="64">
          <cell r="A64" t="str">
            <v>S26362M</v>
          </cell>
          <cell r="B64" t="str">
            <v>LAPARRA ARIANE</v>
          </cell>
          <cell r="C64" t="str">
            <v>DITEP</v>
          </cell>
          <cell r="E64"/>
          <cell r="F64" t="str">
            <v>082-1</v>
          </cell>
          <cell r="G64"/>
          <cell r="H64"/>
        </row>
        <row r="65">
          <cell r="A65" t="str">
            <v>S26464W</v>
          </cell>
          <cell r="B65" t="str">
            <v>BLANCHARD, PIERRE</v>
          </cell>
          <cell r="C65" t="str">
            <v>DRT</v>
          </cell>
          <cell r="E65" t="str">
            <v>151-1</v>
          </cell>
          <cell r="F65" t="str">
            <v>152-1</v>
          </cell>
          <cell r="G65"/>
          <cell r="H65"/>
        </row>
        <row r="66">
          <cell r="A66" t="str">
            <v>S26532L</v>
          </cell>
          <cell r="B66" t="str">
            <v>GHEZ, DAVID</v>
          </cell>
          <cell r="C66" t="str">
            <v>DHE</v>
          </cell>
          <cell r="E66" t="str">
            <v>061-1</v>
          </cell>
          <cell r="F66" t="str">
            <v>061-2</v>
          </cell>
          <cell r="G66"/>
          <cell r="H66"/>
        </row>
        <row r="67">
          <cell r="A67" t="str">
            <v>S26535P</v>
          </cell>
          <cell r="B67" t="str">
            <v>CELESTIN, BERNARD</v>
          </cell>
          <cell r="C67" t="str">
            <v>DACI</v>
          </cell>
          <cell r="E67" t="str">
            <v>121-1</v>
          </cell>
          <cell r="F67"/>
          <cell r="G67"/>
          <cell r="H67"/>
        </row>
        <row r="68">
          <cell r="A68" t="str">
            <v>S27037A</v>
          </cell>
          <cell r="B68" t="str">
            <v>BENHAIM, LEONOR</v>
          </cell>
          <cell r="C68" t="str">
            <v>DACI</v>
          </cell>
          <cell r="E68" t="str">
            <v>021-1</v>
          </cell>
          <cell r="F68" t="str">
            <v>021-2</v>
          </cell>
          <cell r="G68"/>
          <cell r="H68"/>
        </row>
        <row r="69">
          <cell r="A69" t="str">
            <v>S27069S</v>
          </cell>
          <cell r="B69" t="str">
            <v>PATRIKIDOU, ANNA</v>
          </cell>
          <cell r="C69" t="str">
            <v>DMD</v>
          </cell>
          <cell r="E69" t="str">
            <v>081-1</v>
          </cell>
          <cell r="F69" t="str">
            <v>081-2</v>
          </cell>
          <cell r="G69"/>
          <cell r="H69"/>
        </row>
        <row r="70">
          <cell r="A70" t="str">
            <v>S27091W</v>
          </cell>
          <cell r="B70" t="str">
            <v>SARFATI, BENJAMIN</v>
          </cell>
          <cell r="C70" t="str">
            <v>DACI</v>
          </cell>
          <cell r="E70" t="str">
            <v>021-1</v>
          </cell>
          <cell r="F70" t="str">
            <v>021-2</v>
          </cell>
          <cell r="G70"/>
          <cell r="H70"/>
        </row>
        <row r="71">
          <cell r="A71" t="str">
            <v>S27100H</v>
          </cell>
          <cell r="B71" t="str">
            <v>PASQUIER, FLORENCE</v>
          </cell>
          <cell r="C71" t="str">
            <v>DHE</v>
          </cell>
          <cell r="E71" t="str">
            <v>061-1</v>
          </cell>
          <cell r="F71" t="str">
            <v>061-2</v>
          </cell>
          <cell r="G71"/>
          <cell r="H71"/>
        </row>
        <row r="72">
          <cell r="A72" t="str">
            <v>S27330L</v>
          </cell>
          <cell r="B72" t="str">
            <v>SITBON, PHILIPPE</v>
          </cell>
          <cell r="C72" t="str">
            <v>DACI</v>
          </cell>
          <cell r="E72" t="str">
            <v>101-1</v>
          </cell>
          <cell r="F72" t="str">
            <v>101-2</v>
          </cell>
          <cell r="G72" t="str">
            <v>121-1</v>
          </cell>
          <cell r="H72"/>
        </row>
        <row r="73">
          <cell r="A73" t="str">
            <v>S27613H</v>
          </cell>
          <cell r="B73" t="str">
            <v>MAULARD, AMANDINE</v>
          </cell>
          <cell r="C73" t="str">
            <v>DACI</v>
          </cell>
          <cell r="E73" t="str">
            <v>021-1</v>
          </cell>
          <cell r="F73" t="str">
            <v>021-2</v>
          </cell>
          <cell r="G73"/>
          <cell r="H73"/>
        </row>
        <row r="74">
          <cell r="A74" t="str">
            <v>S27617N</v>
          </cell>
          <cell r="B74" t="str">
            <v>HADOUX, JULIEN</v>
          </cell>
          <cell r="C74" t="str">
            <v>DMI</v>
          </cell>
          <cell r="E74" t="str">
            <v>112-1</v>
          </cell>
          <cell r="F74"/>
          <cell r="G74"/>
          <cell r="H74"/>
        </row>
        <row r="75">
          <cell r="A75" t="str">
            <v>S27644Z</v>
          </cell>
          <cell r="B75" t="str">
            <v>DANU, ALINA SIMONA</v>
          </cell>
          <cell r="C75" t="str">
            <v>DHE</v>
          </cell>
          <cell r="E75" t="str">
            <v>061-1</v>
          </cell>
          <cell r="F75" t="str">
            <v>061-2</v>
          </cell>
          <cell r="G75"/>
          <cell r="H75"/>
        </row>
        <row r="76">
          <cell r="A76" t="str">
            <v>S27663Z</v>
          </cell>
          <cell r="B76" t="str">
            <v>MASSARD CHRISTOPHE</v>
          </cell>
          <cell r="C76" t="str">
            <v>DITEP</v>
          </cell>
          <cell r="E76" t="str">
            <v>051-1</v>
          </cell>
          <cell r="F76" t="str">
            <v>081-1</v>
          </cell>
          <cell r="G76"/>
          <cell r="H76"/>
        </row>
        <row r="77">
          <cell r="A77" t="str">
            <v>S27668F</v>
          </cell>
          <cell r="B77" t="str">
            <v>HONORE, CHARLES</v>
          </cell>
          <cell r="C77" t="str">
            <v>DACI</v>
          </cell>
          <cell r="E77" t="str">
            <v>021-1</v>
          </cell>
          <cell r="F77" t="str">
            <v>021-2</v>
          </cell>
          <cell r="G77"/>
          <cell r="H77"/>
        </row>
        <row r="78">
          <cell r="A78" t="str">
            <v>S27670H</v>
          </cell>
          <cell r="B78" t="str">
            <v>HOLLEBECQUE, ANTOINE</v>
          </cell>
          <cell r="C78" t="str">
            <v>DITEP</v>
          </cell>
          <cell r="E78" t="str">
            <v>051-1</v>
          </cell>
          <cell r="F78"/>
          <cell r="G78"/>
          <cell r="H78"/>
        </row>
        <row r="79">
          <cell r="A79" t="str">
            <v>S27683A</v>
          </cell>
          <cell r="B79" t="str">
            <v>SURIA, STEPHANIE</v>
          </cell>
          <cell r="C79" t="str">
            <v>DACI</v>
          </cell>
          <cell r="E79" t="str">
            <v>101-1</v>
          </cell>
          <cell r="F79" t="str">
            <v>101-2</v>
          </cell>
          <cell r="G79" t="str">
            <v>121-1</v>
          </cell>
          <cell r="H79"/>
        </row>
        <row r="80">
          <cell r="A80" t="str">
            <v>S27820F</v>
          </cell>
          <cell r="B80" t="str">
            <v>MICHELS, JUDITH</v>
          </cell>
          <cell r="C80" t="str">
            <v>DMD</v>
          </cell>
          <cell r="E80" t="str">
            <v>081-1</v>
          </cell>
          <cell r="F80"/>
          <cell r="G80"/>
          <cell r="H80"/>
        </row>
        <row r="81">
          <cell r="A81" t="str">
            <v>S27997N</v>
          </cell>
          <cell r="B81" t="str">
            <v xml:space="preserve">FARON, MATTHIEU </v>
          </cell>
          <cell r="C81" t="str">
            <v>DACI</v>
          </cell>
          <cell r="E81" t="str">
            <v>021-1</v>
          </cell>
          <cell r="F81" t="str">
            <v>021-2</v>
          </cell>
          <cell r="G81"/>
          <cell r="H81"/>
        </row>
        <row r="82">
          <cell r="A82" t="str">
            <v>S28295F</v>
          </cell>
          <cell r="B82" t="str">
            <v>ALKHASHNAM HEBA</v>
          </cell>
          <cell r="C82" t="str">
            <v>DACI</v>
          </cell>
          <cell r="E82" t="str">
            <v>021-1</v>
          </cell>
          <cell r="F82" t="str">
            <v>021-2</v>
          </cell>
          <cell r="G82" t="str">
            <v>181-1</v>
          </cell>
          <cell r="H82"/>
        </row>
        <row r="83">
          <cell r="A83" t="str">
            <v>S28324T</v>
          </cell>
          <cell r="B83" t="str">
            <v>FRESNEAU, BRICE</v>
          </cell>
          <cell r="C83" t="str">
            <v>DPD</v>
          </cell>
          <cell r="E83" t="str">
            <v>011-1</v>
          </cell>
          <cell r="F83"/>
          <cell r="G83"/>
          <cell r="H83"/>
        </row>
        <row r="84">
          <cell r="A84" t="str">
            <v>S28360R</v>
          </cell>
          <cell r="B84" t="str">
            <v>ALEXANDROVA, KAMELIA</v>
          </cell>
          <cell r="C84" t="str">
            <v>DMD</v>
          </cell>
          <cell r="E84" t="str">
            <v>071-1</v>
          </cell>
          <cell r="F84"/>
          <cell r="G84"/>
          <cell r="H84"/>
        </row>
        <row r="85">
          <cell r="A85" t="str">
            <v>S28672B</v>
          </cell>
          <cell r="B85" t="str">
            <v>BOLLE, STEPHANIE</v>
          </cell>
          <cell r="C85" t="str">
            <v>DRT</v>
          </cell>
          <cell r="E85" t="str">
            <v>151-1</v>
          </cell>
          <cell r="F85" t="str">
            <v>152-1</v>
          </cell>
          <cell r="G85"/>
          <cell r="H85"/>
        </row>
        <row r="86">
          <cell r="A86" t="str">
            <v>S28767B</v>
          </cell>
          <cell r="B86" t="str">
            <v>BREUSKIN, INGRID</v>
          </cell>
          <cell r="C86" t="str">
            <v>DACI</v>
          </cell>
          <cell r="E86" t="str">
            <v>031-1</v>
          </cell>
          <cell r="F86"/>
          <cell r="G86"/>
          <cell r="H86"/>
        </row>
        <row r="87">
          <cell r="A87" t="str">
            <v>S28776N</v>
          </cell>
          <cell r="B87" t="str">
            <v>MICOL, JEAN BAPTISTE</v>
          </cell>
          <cell r="C87" t="str">
            <v>DHE</v>
          </cell>
          <cell r="E87" t="str">
            <v>061-1</v>
          </cell>
          <cell r="F87" t="str">
            <v>061-2</v>
          </cell>
          <cell r="G87"/>
          <cell r="H87"/>
        </row>
        <row r="88">
          <cell r="A88" t="str">
            <v>S28786B</v>
          </cell>
          <cell r="B88" t="str">
            <v>ALBIGES--SAUVIN, LAURENCE</v>
          </cell>
          <cell r="C88" t="str">
            <v>DMD</v>
          </cell>
          <cell r="E88" t="str">
            <v>081-1</v>
          </cell>
          <cell r="F88" t="str">
            <v>082-1</v>
          </cell>
          <cell r="G88"/>
          <cell r="H88"/>
        </row>
        <row r="89">
          <cell r="A89" t="str">
            <v>S28800U</v>
          </cell>
          <cell r="B89" t="str">
            <v>DEANDREIS DESIREE</v>
          </cell>
          <cell r="C89" t="str">
            <v>DMI</v>
          </cell>
          <cell r="E89" t="str">
            <v>112-1</v>
          </cell>
          <cell r="F89"/>
          <cell r="G89"/>
          <cell r="H89"/>
        </row>
        <row r="90">
          <cell r="A90" t="str">
            <v>S28809G</v>
          </cell>
          <cell r="B90" t="str">
            <v>CHAHINE, CLAUDE</v>
          </cell>
          <cell r="C90" t="str">
            <v>DIN</v>
          </cell>
          <cell r="E90" t="str">
            <v>171-1</v>
          </cell>
          <cell r="F90" t="str">
            <v>061-1</v>
          </cell>
          <cell r="G90" t="str">
            <v>061-2</v>
          </cell>
          <cell r="H90" t="str">
            <v>082-1</v>
          </cell>
        </row>
        <row r="91">
          <cell r="A91" t="str">
            <v>S28827F</v>
          </cell>
          <cell r="B91" t="str">
            <v>LEVY ANTONIN</v>
          </cell>
          <cell r="C91" t="str">
            <v>DRT</v>
          </cell>
          <cell r="E91" t="str">
            <v>151-1</v>
          </cell>
          <cell r="F91" t="str">
            <v>152-1</v>
          </cell>
          <cell r="G91"/>
          <cell r="H91"/>
        </row>
        <row r="92">
          <cell r="A92" t="str">
            <v>S28870M</v>
          </cell>
          <cell r="B92" t="str">
            <v>SCHERIER, STEPHANIE</v>
          </cell>
          <cell r="C92" t="str">
            <v>DACI</v>
          </cell>
          <cell r="E92" t="str">
            <v>021-1</v>
          </cell>
          <cell r="F92"/>
          <cell r="G92"/>
          <cell r="H92"/>
        </row>
        <row r="93">
          <cell r="A93" t="str">
            <v>S28880A</v>
          </cell>
          <cell r="B93" t="str">
            <v>BALDINI, CAPUCINE</v>
          </cell>
          <cell r="C93" t="str">
            <v>DITEP</v>
          </cell>
          <cell r="E93" t="str">
            <v>051-1</v>
          </cell>
          <cell r="F93" t="str">
            <v>082-1</v>
          </cell>
          <cell r="G93"/>
          <cell r="H93"/>
        </row>
        <row r="94">
          <cell r="A94" t="str">
            <v>S28884F</v>
          </cell>
          <cell r="B94" t="str">
            <v>TSELIKAS, LAMBROS</v>
          </cell>
          <cell r="C94" t="str">
            <v>DACI</v>
          </cell>
          <cell r="E94" t="str">
            <v>113-1</v>
          </cell>
          <cell r="F94"/>
          <cell r="G94"/>
          <cell r="H94"/>
        </row>
        <row r="95">
          <cell r="A95" t="str">
            <v>S28899A</v>
          </cell>
          <cell r="B95" t="str">
            <v>MOKDAD--ADI, MERIEM</v>
          </cell>
          <cell r="C95" t="str">
            <v>DMD</v>
          </cell>
          <cell r="E95" t="str">
            <v>081-1</v>
          </cell>
          <cell r="F95"/>
          <cell r="G95"/>
          <cell r="H95"/>
        </row>
        <row r="96">
          <cell r="A96" t="str">
            <v>S28984M</v>
          </cell>
          <cell r="B96" t="str">
            <v>FERRAND, FRANCOIS-REGIS</v>
          </cell>
          <cell r="C96" t="str">
            <v>DACI</v>
          </cell>
          <cell r="E96" t="str">
            <v>031-1</v>
          </cell>
          <cell r="F96"/>
          <cell r="G96"/>
          <cell r="H96"/>
        </row>
        <row r="97">
          <cell r="A97" t="str">
            <v>S28986P</v>
          </cell>
          <cell r="B97" t="str">
            <v>LEARY, ALEXANDRA</v>
          </cell>
          <cell r="C97" t="str">
            <v>DMD</v>
          </cell>
          <cell r="E97" t="str">
            <v>081-1</v>
          </cell>
          <cell r="F97" t="str">
            <v>082-1</v>
          </cell>
          <cell r="G97"/>
          <cell r="H97"/>
        </row>
        <row r="98">
          <cell r="A98" t="str">
            <v>S28987R</v>
          </cell>
          <cell r="B98" t="str">
            <v>PILORGE, SYLVAIN</v>
          </cell>
          <cell r="C98" t="str">
            <v>DHE</v>
          </cell>
          <cell r="E98" t="str">
            <v>061-1</v>
          </cell>
          <cell r="F98" t="str">
            <v>061-2</v>
          </cell>
          <cell r="G98"/>
          <cell r="H98"/>
        </row>
        <row r="99">
          <cell r="A99" t="str">
            <v>S29364M</v>
          </cell>
          <cell r="B99" t="str">
            <v>CABARET, ODILE</v>
          </cell>
          <cell r="C99" t="str">
            <v>DBP</v>
          </cell>
          <cell r="E99" t="str">
            <v>041-1</v>
          </cell>
          <cell r="F99"/>
          <cell r="G99"/>
          <cell r="H99"/>
        </row>
        <row r="100">
          <cell r="A100" t="str">
            <v>S29422N</v>
          </cell>
          <cell r="B100" t="str">
            <v>BEZU, LUCILLIA</v>
          </cell>
          <cell r="C100" t="str">
            <v>DIOPP</v>
          </cell>
          <cell r="E100" t="str">
            <v>101-1</v>
          </cell>
          <cell r="F100"/>
          <cell r="G100"/>
          <cell r="H100"/>
        </row>
        <row r="101">
          <cell r="A101" t="str">
            <v>S29438K</v>
          </cell>
          <cell r="B101" t="str">
            <v>MARTIN Valentine</v>
          </cell>
          <cell r="C101" t="str">
            <v>DRT</v>
          </cell>
          <cell r="E101" t="str">
            <v>151-1</v>
          </cell>
          <cell r="F101" t="str">
            <v>152-1</v>
          </cell>
          <cell r="G101"/>
          <cell r="H101"/>
        </row>
        <row r="102">
          <cell r="A102" t="str">
            <v>S29497M</v>
          </cell>
          <cell r="B102" t="str">
            <v>LAMARTINA LIVIA</v>
          </cell>
          <cell r="C102" t="str">
            <v>DMI</v>
          </cell>
          <cell r="E102" t="str">
            <v>112-1</v>
          </cell>
          <cell r="F102"/>
          <cell r="G102"/>
          <cell r="H102"/>
        </row>
        <row r="103">
          <cell r="A103" t="str">
            <v>S29498N</v>
          </cell>
          <cell r="B103" t="str">
            <v>CHEAIB Bianca</v>
          </cell>
          <cell r="C103" t="str">
            <v>DMD</v>
          </cell>
          <cell r="E103" t="str">
            <v>082-1</v>
          </cell>
          <cell r="F103" t="str">
            <v>171-1</v>
          </cell>
          <cell r="G103" t="str">
            <v>081-1</v>
          </cell>
          <cell r="H103" t="str">
            <v>081-2</v>
          </cell>
        </row>
        <row r="104">
          <cell r="A104" t="str">
            <v>S29513H</v>
          </cell>
          <cell r="B104" t="str">
            <v>FUEREA ALINA CRISTINA</v>
          </cell>
          <cell r="C104" t="str">
            <v>DMD</v>
          </cell>
          <cell r="E104" t="str">
            <v>082-1</v>
          </cell>
          <cell r="F104" t="str">
            <v>081-2</v>
          </cell>
          <cell r="G104"/>
          <cell r="H104"/>
        </row>
        <row r="105">
          <cell r="A105" t="str">
            <v>S29517N</v>
          </cell>
          <cell r="B105" t="str">
            <v>AMMARI, SAMY</v>
          </cell>
          <cell r="C105" t="str">
            <v>DMI</v>
          </cell>
          <cell r="E105" t="str">
            <v>111-1</v>
          </cell>
          <cell r="F105"/>
          <cell r="G105"/>
          <cell r="H105"/>
        </row>
        <row r="106">
          <cell r="A106" t="str">
            <v>S29535M</v>
          </cell>
          <cell r="B106" t="str">
            <v>GUERRINI--ROUSSEAU, LEA</v>
          </cell>
          <cell r="C106" t="str">
            <v>DPD</v>
          </cell>
          <cell r="E106" t="str">
            <v>011-1</v>
          </cell>
          <cell r="F106"/>
          <cell r="G106"/>
          <cell r="H106"/>
        </row>
        <row r="107">
          <cell r="A107" t="str">
            <v>S29647K</v>
          </cell>
          <cell r="B107" t="str">
            <v>FOLINO, ELISA</v>
          </cell>
          <cell r="C107" t="str">
            <v>DRT</v>
          </cell>
          <cell r="E107" t="str">
            <v>152-1</v>
          </cell>
          <cell r="F107"/>
          <cell r="G107"/>
          <cell r="H107"/>
        </row>
        <row r="108">
          <cell r="A108" t="str">
            <v>S29996T</v>
          </cell>
          <cell r="B108" t="str">
            <v>GORPHE, PHILIPPE</v>
          </cell>
          <cell r="C108" t="str">
            <v>DACI</v>
          </cell>
          <cell r="E108" t="str">
            <v>031-1</v>
          </cell>
          <cell r="F108"/>
          <cell r="G108"/>
          <cell r="H108"/>
        </row>
        <row r="109">
          <cell r="A109" t="str">
            <v>S29999X</v>
          </cell>
          <cell r="B109" t="str">
            <v>MOYA-PLANA, ANTOINE</v>
          </cell>
          <cell r="C109" t="str">
            <v>DACI</v>
          </cell>
          <cell r="E109" t="str">
            <v>031-1</v>
          </cell>
          <cell r="F109"/>
          <cell r="G109"/>
          <cell r="H109"/>
        </row>
        <row r="110">
          <cell r="A110" t="str">
            <v>S30028L</v>
          </cell>
          <cell r="B110" t="str">
            <v>STOCLIN, ANNABELLE</v>
          </cell>
          <cell r="C110" t="str">
            <v>DIOPP</v>
          </cell>
          <cell r="E110" t="str">
            <v>101-1</v>
          </cell>
          <cell r="F110"/>
          <cell r="G110"/>
          <cell r="H110"/>
        </row>
        <row r="111">
          <cell r="A111" t="str">
            <v>S30077A</v>
          </cell>
          <cell r="B111" t="str">
            <v>WEHRER, DELPHINE</v>
          </cell>
          <cell r="C111" t="str">
            <v>DMD</v>
          </cell>
          <cell r="E111" t="str">
            <v>081-1</v>
          </cell>
          <cell r="F111"/>
          <cell r="G111"/>
          <cell r="H111"/>
        </row>
        <row r="112">
          <cell r="A112" t="str">
            <v>S30086M</v>
          </cell>
          <cell r="B112" t="str">
            <v>ABBOU, SAMUEL</v>
          </cell>
          <cell r="C112" t="str">
            <v>DPD</v>
          </cell>
          <cell r="E112" t="str">
            <v>011-1</v>
          </cell>
          <cell r="F112"/>
          <cell r="G112"/>
          <cell r="H112"/>
        </row>
        <row r="113">
          <cell r="A113" t="str">
            <v>S30119F</v>
          </cell>
          <cell r="B113" t="str">
            <v>GOMAS FREDERIC</v>
          </cell>
          <cell r="C113" t="str">
            <v>DACI</v>
          </cell>
          <cell r="E113" t="str">
            <v>101-1</v>
          </cell>
          <cell r="F113" t="str">
            <v>101-2</v>
          </cell>
          <cell r="G113" t="str">
            <v>121-1</v>
          </cell>
          <cell r="H113"/>
        </row>
        <row r="114">
          <cell r="A114" t="str">
            <v>S30132X</v>
          </cell>
          <cell r="B114" t="str">
            <v>VIANT, Laurence</v>
          </cell>
          <cell r="C114" t="str">
            <v>DIOPP</v>
          </cell>
          <cell r="E114" t="str">
            <v>141-1</v>
          </cell>
          <cell r="F114"/>
          <cell r="G114"/>
          <cell r="H114"/>
        </row>
        <row r="115">
          <cell r="A115" t="str">
            <v>S30160K</v>
          </cell>
          <cell r="B115" t="str">
            <v>PASQUALINI, CLAUDIA</v>
          </cell>
          <cell r="C115" t="str">
            <v>DPD</v>
          </cell>
          <cell r="E115" t="str">
            <v>011-1</v>
          </cell>
          <cell r="F115"/>
          <cell r="G115"/>
          <cell r="H115"/>
        </row>
        <row r="116">
          <cell r="A116" t="str">
            <v>S30169W</v>
          </cell>
          <cell r="B116" t="str">
            <v>SMOLENSCHI, CRISTINA</v>
          </cell>
          <cell r="C116" t="str">
            <v>DMD</v>
          </cell>
          <cell r="E116" t="str">
            <v>081-1</v>
          </cell>
          <cell r="F116" t="str">
            <v>082-1</v>
          </cell>
          <cell r="G116" t="str">
            <v>051-1</v>
          </cell>
          <cell r="H116"/>
        </row>
        <row r="117">
          <cell r="A117" t="str">
            <v>S30170X</v>
          </cell>
          <cell r="B117" t="str">
            <v>LORIOT, YOHANN</v>
          </cell>
          <cell r="C117" t="str">
            <v>DMD</v>
          </cell>
          <cell r="E117" t="str">
            <v>081-1</v>
          </cell>
          <cell r="F117"/>
          <cell r="G117"/>
          <cell r="H117"/>
        </row>
        <row r="118">
          <cell r="A118" t="str">
            <v>S30268B</v>
          </cell>
          <cell r="B118" t="str">
            <v>BOILEVE, ALICE</v>
          </cell>
          <cell r="C118" t="str">
            <v>DMD</v>
          </cell>
          <cell r="E118" t="str">
            <v>081-1</v>
          </cell>
          <cell r="F118" t="str">
            <v>161-1</v>
          </cell>
          <cell r="G118" t="str">
            <v>101-2</v>
          </cell>
          <cell r="H118" t="str">
            <v>112-1</v>
          </cell>
        </row>
        <row r="119">
          <cell r="A119" t="str">
            <v>S30268B</v>
          </cell>
          <cell r="B119" t="str">
            <v>BOILEVE, ALICE</v>
          </cell>
          <cell r="C119" t="str">
            <v>DMD</v>
          </cell>
          <cell r="E119" t="str">
            <v>101-1</v>
          </cell>
          <cell r="F119" t="str">
            <v>082-1</v>
          </cell>
          <cell r="G119"/>
          <cell r="H119"/>
        </row>
        <row r="120">
          <cell r="A120" t="str">
            <v>S30318S</v>
          </cell>
          <cell r="B120" t="str">
            <v>THOMAS, MARINA</v>
          </cell>
          <cell r="C120" t="str">
            <v>DMD</v>
          </cell>
          <cell r="E120" t="str">
            <v>081-1</v>
          </cell>
          <cell r="F120" t="str">
            <v>082-1</v>
          </cell>
          <cell r="G120" t="str">
            <v>161-1</v>
          </cell>
          <cell r="H120"/>
        </row>
        <row r="121">
          <cell r="A121" t="str">
            <v>S30410N</v>
          </cell>
          <cell r="B121" t="str">
            <v>RIVERA, SOFIA</v>
          </cell>
          <cell r="C121" t="str">
            <v>DRT</v>
          </cell>
          <cell r="E121" t="str">
            <v>151-1</v>
          </cell>
          <cell r="F121" t="str">
            <v>152-1</v>
          </cell>
          <cell r="G121"/>
          <cell r="H121"/>
        </row>
        <row r="122">
          <cell r="A122" t="str">
            <v>S30540K</v>
          </cell>
          <cell r="B122" t="str">
            <v>BERLANGA CHARRIEL PABLO</v>
          </cell>
          <cell r="C122" t="str">
            <v>DPD</v>
          </cell>
          <cell r="E122" t="str">
            <v>011-1</v>
          </cell>
          <cell r="F122"/>
          <cell r="G122"/>
          <cell r="H122"/>
        </row>
        <row r="123">
          <cell r="A123" t="str">
            <v>S30716R</v>
          </cell>
          <cell r="B123" t="str">
            <v>RIGAUD, CHARLOTTE</v>
          </cell>
          <cell r="C123" t="str">
            <v>DPD</v>
          </cell>
          <cell r="E123" t="str">
            <v>011-1</v>
          </cell>
          <cell r="F123"/>
          <cell r="G123"/>
          <cell r="H123"/>
        </row>
        <row r="124">
          <cell r="A124" t="str">
            <v>S30821E</v>
          </cell>
          <cell r="B124" t="str">
            <v>COLEGRAVE, NORA</v>
          </cell>
          <cell r="C124" t="str">
            <v>DACI</v>
          </cell>
          <cell r="E124" t="str">
            <v>101-1</v>
          </cell>
          <cell r="F124" t="str">
            <v>101-2</v>
          </cell>
          <cell r="G124" t="str">
            <v>121-1</v>
          </cell>
          <cell r="H124"/>
        </row>
        <row r="125">
          <cell r="A125" t="str">
            <v>S30868R</v>
          </cell>
          <cell r="B125" t="str">
            <v>ANNEREAU, MAXIME</v>
          </cell>
          <cell r="C125" t="str">
            <v>PHA</v>
          </cell>
          <cell r="E125" t="str">
            <v>131-1</v>
          </cell>
          <cell r="F125"/>
          <cell r="G125"/>
          <cell r="H125"/>
        </row>
        <row r="126">
          <cell r="A126" t="str">
            <v>S30988Z</v>
          </cell>
          <cell r="B126" t="str">
            <v>BOUTROS, CELINE</v>
          </cell>
          <cell r="C126" t="str">
            <v>DMD</v>
          </cell>
          <cell r="E126" t="str">
            <v>081-1</v>
          </cell>
          <cell r="F126"/>
          <cell r="G126"/>
          <cell r="H126"/>
        </row>
        <row r="127">
          <cell r="A127" t="str">
            <v>S31065A</v>
          </cell>
          <cell r="B127" t="str">
            <v>SAINT ALME NICOLAS</v>
          </cell>
          <cell r="C127" t="str">
            <v>DMD</v>
          </cell>
          <cell r="E127" t="str">
            <v>082-1</v>
          </cell>
          <cell r="F127" t="str">
            <v>081-2</v>
          </cell>
          <cell r="G127"/>
          <cell r="H127"/>
        </row>
        <row r="128">
          <cell r="A128" t="str">
            <v>S31082X</v>
          </cell>
          <cell r="B128" t="str">
            <v>AP THOMAS ZOE</v>
          </cell>
          <cell r="C128" t="str">
            <v>DMD</v>
          </cell>
          <cell r="E128" t="str">
            <v>082-1</v>
          </cell>
          <cell r="F128" t="str">
            <v>081-1</v>
          </cell>
          <cell r="G128"/>
          <cell r="H128"/>
        </row>
        <row r="129">
          <cell r="A129" t="str">
            <v>S31270U</v>
          </cell>
          <cell r="B129" t="str">
            <v>EVEN--FABRE, CAROLINE</v>
          </cell>
          <cell r="C129" t="str">
            <v>DACI</v>
          </cell>
          <cell r="E129" t="str">
            <v>031-1</v>
          </cell>
          <cell r="F129"/>
          <cell r="G129"/>
          <cell r="H129"/>
        </row>
        <row r="130">
          <cell r="A130" t="str">
            <v>S31284N</v>
          </cell>
          <cell r="B130" t="str">
            <v>ARFI--ROUCHE, JULIA</v>
          </cell>
          <cell r="C130" t="str">
            <v>DMI</v>
          </cell>
          <cell r="E130" t="str">
            <v>111-1</v>
          </cell>
          <cell r="F130"/>
          <cell r="G130"/>
          <cell r="H130"/>
        </row>
        <row r="131">
          <cell r="A131" t="str">
            <v>S31295D</v>
          </cell>
          <cell r="B131" t="str">
            <v>NGUYEN, THANH VAN  FRANCE</v>
          </cell>
          <cell r="C131" t="str">
            <v>DRT</v>
          </cell>
          <cell r="E131" t="str">
            <v>151-1</v>
          </cell>
          <cell r="F131" t="str">
            <v>152-1</v>
          </cell>
          <cell r="G131"/>
          <cell r="H131"/>
        </row>
        <row r="132">
          <cell r="A132" t="str">
            <v>S31311Z</v>
          </cell>
          <cell r="B132" t="str">
            <v>MICHOT, JEAN MARIE</v>
          </cell>
          <cell r="C132" t="str">
            <v>DITEP</v>
          </cell>
          <cell r="E132" t="str">
            <v>051-1</v>
          </cell>
          <cell r="F132" t="str">
            <v>082-1</v>
          </cell>
          <cell r="G132"/>
          <cell r="H132"/>
        </row>
        <row r="133">
          <cell r="A133" t="str">
            <v>S31312A</v>
          </cell>
          <cell r="B133" t="str">
            <v>WILLEKENS, CHRISTOPHE</v>
          </cell>
          <cell r="C133" t="str">
            <v>DHE</v>
          </cell>
          <cell r="E133" t="str">
            <v>061-1</v>
          </cell>
          <cell r="F133" t="str">
            <v>061-2</v>
          </cell>
          <cell r="G133"/>
          <cell r="H133"/>
        </row>
        <row r="134">
          <cell r="A134" t="str">
            <v>S31360N</v>
          </cell>
          <cell r="B134" t="str">
            <v>MISSRI LOUAI</v>
          </cell>
          <cell r="C134" t="str">
            <v>DIOPP</v>
          </cell>
          <cell r="E134" t="str">
            <v>101-2</v>
          </cell>
          <cell r="F134"/>
          <cell r="G134"/>
          <cell r="H134"/>
        </row>
        <row r="135">
          <cell r="A135" t="str">
            <v>S31412G</v>
          </cell>
          <cell r="B135" t="str">
            <v>GUEGUEN Gwenaëlle</v>
          </cell>
          <cell r="C135" t="str">
            <v>DPD</v>
          </cell>
          <cell r="E135" t="str">
            <v>011-1</v>
          </cell>
          <cell r="F135"/>
          <cell r="G135"/>
          <cell r="H135"/>
        </row>
        <row r="136">
          <cell r="A136" t="str">
            <v>S31443X</v>
          </cell>
          <cell r="B136" t="str">
            <v>ROY Pétronille</v>
          </cell>
          <cell r="C136" t="str">
            <v>PHA</v>
          </cell>
          <cell r="E136" t="str">
            <v>131-1</v>
          </cell>
          <cell r="F136"/>
          <cell r="G136"/>
          <cell r="H136"/>
        </row>
        <row r="137">
          <cell r="A137" t="str">
            <v>S31449F</v>
          </cell>
          <cell r="B137" t="str">
            <v>LAVAUD, PERNELLE</v>
          </cell>
          <cell r="C137" t="str">
            <v>DMD</v>
          </cell>
          <cell r="E137" t="str">
            <v>081-1</v>
          </cell>
          <cell r="F137" t="str">
            <v>161-1</v>
          </cell>
          <cell r="G137"/>
          <cell r="H137"/>
        </row>
        <row r="138">
          <cell r="A138" t="str">
            <v>S31454M</v>
          </cell>
          <cell r="B138" t="str">
            <v>HONART, JEAN-FRANCOIS</v>
          </cell>
          <cell r="C138" t="str">
            <v>DACI</v>
          </cell>
          <cell r="E138" t="str">
            <v>021-1</v>
          </cell>
          <cell r="F138" t="str">
            <v>021-2</v>
          </cell>
          <cell r="G138" t="str">
            <v>031-1</v>
          </cell>
          <cell r="H138" t="str">
            <v>181-1</v>
          </cell>
        </row>
        <row r="139">
          <cell r="A139" t="str">
            <v>S31639F</v>
          </cell>
          <cell r="B139" t="str">
            <v>PAILLER, CHRISTINE</v>
          </cell>
          <cell r="C139" t="str">
            <v>DIOPP</v>
          </cell>
          <cell r="E139" t="str">
            <v>141-1</v>
          </cell>
          <cell r="F139"/>
          <cell r="G139"/>
          <cell r="H139"/>
        </row>
        <row r="140">
          <cell r="A140" t="str">
            <v>S31841W</v>
          </cell>
          <cell r="B140" t="str">
            <v>MATIAS--GHESQUIERE, MARGARIDA</v>
          </cell>
          <cell r="C140" t="str">
            <v>DMD</v>
          </cell>
          <cell r="E140" t="str">
            <v>081-1</v>
          </cell>
          <cell r="F140"/>
          <cell r="G140"/>
          <cell r="H140"/>
        </row>
        <row r="141">
          <cell r="A141" t="str">
            <v>S32013X</v>
          </cell>
          <cell r="B141" t="str">
            <v>THUONG KIM KHANH</v>
          </cell>
          <cell r="C141" t="str">
            <v>DACI</v>
          </cell>
          <cell r="E141" t="str">
            <v>101-1</v>
          </cell>
          <cell r="F141" t="str">
            <v>101-2</v>
          </cell>
          <cell r="G141" t="str">
            <v>121-1</v>
          </cell>
          <cell r="H141"/>
        </row>
        <row r="142">
          <cell r="A142" t="str">
            <v>S32031W</v>
          </cell>
          <cell r="B142" t="str">
            <v>SEVEQUE, MARIE ANNE</v>
          </cell>
          <cell r="C142" t="str">
            <v>DIOPP</v>
          </cell>
          <cell r="E142" t="str">
            <v>141-1</v>
          </cell>
          <cell r="F142"/>
          <cell r="G142"/>
          <cell r="H142"/>
        </row>
        <row r="143">
          <cell r="A143" t="str">
            <v>S32033Z</v>
          </cell>
          <cell r="B143" t="str">
            <v>LOUVEL, GUILLAUME</v>
          </cell>
          <cell r="C143" t="str">
            <v>DRT</v>
          </cell>
          <cell r="E143" t="str">
            <v>151-1</v>
          </cell>
          <cell r="F143" t="str">
            <v>152-1</v>
          </cell>
          <cell r="G143"/>
          <cell r="H143"/>
        </row>
        <row r="144">
          <cell r="A144" t="str">
            <v>S32036D</v>
          </cell>
          <cell r="B144" t="str">
            <v>BATHILY, TAMBO</v>
          </cell>
          <cell r="C144" t="str">
            <v>DRT</v>
          </cell>
          <cell r="E144" t="str">
            <v>151-1</v>
          </cell>
          <cell r="F144" t="str">
            <v>152-1</v>
          </cell>
          <cell r="G144"/>
          <cell r="H144"/>
        </row>
        <row r="145">
          <cell r="A145" t="str">
            <v>S32110A</v>
          </cell>
          <cell r="B145" t="str">
            <v>BIGENWALD, CAMILLE</v>
          </cell>
          <cell r="C145" t="str">
            <v>DHE</v>
          </cell>
          <cell r="E145" t="str">
            <v>061-1</v>
          </cell>
          <cell r="F145" t="str">
            <v>061-2</v>
          </cell>
          <cell r="G145"/>
          <cell r="H145"/>
        </row>
        <row r="146">
          <cell r="A146" t="str">
            <v>S32256S</v>
          </cell>
          <cell r="B146" t="str">
            <v>CASTILLA-LLORENTE, CRISTINA</v>
          </cell>
          <cell r="C146" t="str">
            <v>DHE</v>
          </cell>
          <cell r="E146" t="str">
            <v>061-1</v>
          </cell>
          <cell r="F146" t="str">
            <v>061-2</v>
          </cell>
          <cell r="G146"/>
          <cell r="H146"/>
        </row>
        <row r="147">
          <cell r="A147" t="str">
            <v>S32376A</v>
          </cell>
          <cell r="B147" t="str">
            <v>MEZAIB, KARIMA</v>
          </cell>
          <cell r="C147" t="str">
            <v>DIOPP</v>
          </cell>
          <cell r="E147" t="str">
            <v>141-1</v>
          </cell>
          <cell r="F147"/>
          <cell r="G147"/>
          <cell r="H147"/>
        </row>
        <row r="148">
          <cell r="A148" t="str">
            <v>S32572H</v>
          </cell>
          <cell r="B148" t="str">
            <v>HADDAG--MILIANI, LEILA</v>
          </cell>
          <cell r="C148" t="str">
            <v>DMI</v>
          </cell>
          <cell r="E148" t="str">
            <v>111-1</v>
          </cell>
          <cell r="F148"/>
          <cell r="G148"/>
          <cell r="H148"/>
        </row>
        <row r="149">
          <cell r="A149" t="str">
            <v>S32573K</v>
          </cell>
          <cell r="B149" t="str">
            <v>GAFFINEL ALAIN</v>
          </cell>
          <cell r="C149" t="str">
            <v>DIOPP</v>
          </cell>
          <cell r="E149" t="str">
            <v>101-1</v>
          </cell>
          <cell r="F149"/>
          <cell r="G149"/>
          <cell r="H149"/>
        </row>
        <row r="150">
          <cell r="A150" t="str">
            <v>S32586B</v>
          </cell>
          <cell r="B150" t="str">
            <v>DUMONT, SARAH</v>
          </cell>
          <cell r="C150" t="str">
            <v>DMD</v>
          </cell>
          <cell r="E150" t="str">
            <v>081-1</v>
          </cell>
          <cell r="F150" t="str">
            <v>161-1</v>
          </cell>
          <cell r="G150" t="str">
            <v>082-1</v>
          </cell>
          <cell r="H150"/>
        </row>
        <row r="151">
          <cell r="A151" t="str">
            <v>S32602X</v>
          </cell>
          <cell r="B151" t="str">
            <v>BILLARD--SANDU, CAMELIA ANETA</v>
          </cell>
          <cell r="C151" t="str">
            <v>DRT</v>
          </cell>
          <cell r="E151" t="str">
            <v>151-1</v>
          </cell>
          <cell r="F151" t="str">
            <v>152-1</v>
          </cell>
          <cell r="G151"/>
          <cell r="H151"/>
        </row>
        <row r="152">
          <cell r="A152" t="str">
            <v>S32731S</v>
          </cell>
          <cell r="B152" t="str">
            <v>ATTARD, MARIE</v>
          </cell>
          <cell r="C152" t="str">
            <v>DMI</v>
          </cell>
          <cell r="E152" t="str">
            <v>111-1</v>
          </cell>
          <cell r="F152"/>
          <cell r="G152"/>
          <cell r="H152"/>
        </row>
        <row r="153">
          <cell r="A153" t="str">
            <v>S32741F</v>
          </cell>
          <cell r="B153" t="str">
            <v>FLIPPOT, RONAN</v>
          </cell>
          <cell r="C153" t="str">
            <v>DMD</v>
          </cell>
          <cell r="E153" t="str">
            <v>081-1</v>
          </cell>
          <cell r="F153" t="str">
            <v>082-1</v>
          </cell>
          <cell r="G153"/>
          <cell r="H153"/>
        </row>
        <row r="154">
          <cell r="A154" t="str">
            <v>S32747N</v>
          </cell>
          <cell r="B154" t="str">
            <v>LUPU JEREMY</v>
          </cell>
          <cell r="C154" t="str">
            <v>DMD</v>
          </cell>
          <cell r="E154" t="str">
            <v>082-1</v>
          </cell>
          <cell r="F154" t="str">
            <v>081-2</v>
          </cell>
          <cell r="G154"/>
          <cell r="H154"/>
        </row>
        <row r="155">
          <cell r="A155" t="str">
            <v>S32945Z</v>
          </cell>
          <cell r="B155" t="str">
            <v>PRADON, Caroline</v>
          </cell>
          <cell r="C155" t="str">
            <v>DBP</v>
          </cell>
          <cell r="E155" t="str">
            <v>041-1</v>
          </cell>
          <cell r="F155"/>
          <cell r="G155"/>
          <cell r="H155"/>
        </row>
        <row r="156">
          <cell r="A156" t="str">
            <v>S32982X</v>
          </cell>
          <cell r="B156" t="str">
            <v>REMON MASIP JORDI</v>
          </cell>
          <cell r="C156" t="str">
            <v>DMD</v>
          </cell>
          <cell r="E156" t="str">
            <v>082-1</v>
          </cell>
          <cell r="F156" t="str">
            <v>081-1</v>
          </cell>
          <cell r="G156"/>
          <cell r="H156"/>
        </row>
        <row r="157">
          <cell r="A157" t="str">
            <v>S33415S</v>
          </cell>
          <cell r="B157" t="str">
            <v>CONVERSANO, ANGELICA</v>
          </cell>
          <cell r="C157" t="str">
            <v>DACI</v>
          </cell>
          <cell r="E157" t="str">
            <v>181-1</v>
          </cell>
          <cell r="F157"/>
          <cell r="G157"/>
          <cell r="H157"/>
        </row>
        <row r="158">
          <cell r="A158" t="str">
            <v>S33678N</v>
          </cell>
          <cell r="B158" t="str">
            <v>PISTILLI, BARBARA</v>
          </cell>
          <cell r="C158" t="str">
            <v>DMD</v>
          </cell>
          <cell r="E158" t="str">
            <v>081-1</v>
          </cell>
          <cell r="F158"/>
          <cell r="G158"/>
          <cell r="H158"/>
        </row>
        <row r="159">
          <cell r="A159" t="str">
            <v>S33684W</v>
          </cell>
          <cell r="B159" t="str">
            <v>GELLI, MAXIMILIANO</v>
          </cell>
          <cell r="C159" t="str">
            <v>DACI</v>
          </cell>
          <cell r="E159" t="str">
            <v>021-1</v>
          </cell>
          <cell r="F159" t="str">
            <v>021-2</v>
          </cell>
          <cell r="G159"/>
          <cell r="H159"/>
        </row>
        <row r="160">
          <cell r="A160" t="str">
            <v>S33949U</v>
          </cell>
          <cell r="B160" t="str">
            <v xml:space="preserve">MOALLA, SALMA </v>
          </cell>
          <cell r="C160" t="str">
            <v>DMI</v>
          </cell>
          <cell r="E160" t="str">
            <v>111-1</v>
          </cell>
          <cell r="F160"/>
          <cell r="G160"/>
          <cell r="H160"/>
        </row>
        <row r="161">
          <cell r="A161" t="str">
            <v>S33952Z</v>
          </cell>
          <cell r="B161" t="str">
            <v>SALEH KHALIL</v>
          </cell>
          <cell r="C161" t="str">
            <v>DHE</v>
          </cell>
          <cell r="E161" t="str">
            <v>061-1</v>
          </cell>
          <cell r="F161" t="str">
            <v>061-2</v>
          </cell>
          <cell r="G161" t="str">
            <v>031-1</v>
          </cell>
          <cell r="H161" t="str">
            <v>082-1</v>
          </cell>
        </row>
        <row r="162">
          <cell r="A162" t="str">
            <v>S33952Z</v>
          </cell>
          <cell r="B162" t="str">
            <v>SALEH KHALIL</v>
          </cell>
          <cell r="C162" t="str">
            <v>DHE</v>
          </cell>
          <cell r="E162" t="str">
            <v>171-1</v>
          </cell>
          <cell r="F162"/>
          <cell r="G162"/>
          <cell r="H162"/>
        </row>
        <row r="163">
          <cell r="A163" t="str">
            <v>S33966S</v>
          </cell>
          <cell r="B163" t="str">
            <v>SOURROUILLE, ISABELLE</v>
          </cell>
          <cell r="C163" t="str">
            <v>DACI</v>
          </cell>
          <cell r="E163" t="str">
            <v>021-1</v>
          </cell>
          <cell r="F163" t="str">
            <v>021-2</v>
          </cell>
          <cell r="G163"/>
          <cell r="H163"/>
        </row>
        <row r="164">
          <cell r="A164" t="str">
            <v>S33988W</v>
          </cell>
          <cell r="B164" t="str">
            <v>JOYON NATACHA</v>
          </cell>
          <cell r="C164" t="str">
            <v>DBP</v>
          </cell>
          <cell r="E164" t="str">
            <v>041-1</v>
          </cell>
          <cell r="F164"/>
          <cell r="G164"/>
          <cell r="H164"/>
        </row>
        <row r="165">
          <cell r="A165" t="str">
            <v>S33993D</v>
          </cell>
          <cell r="B165" t="str">
            <v>RIVES JEAN PHILIPPE</v>
          </cell>
          <cell r="C165" t="str">
            <v>DACI</v>
          </cell>
          <cell r="E165" t="str">
            <v>101-1</v>
          </cell>
          <cell r="F165" t="str">
            <v>101-2</v>
          </cell>
          <cell r="G165" t="str">
            <v>121-1</v>
          </cell>
          <cell r="H165"/>
        </row>
        <row r="166">
          <cell r="A166" t="str">
            <v>S34003R</v>
          </cell>
          <cell r="B166" t="str">
            <v>GARCIA Gabriel</v>
          </cell>
          <cell r="C166" t="str">
            <v>DMI</v>
          </cell>
          <cell r="E166" t="str">
            <v>111-1</v>
          </cell>
          <cell r="F166"/>
          <cell r="G166"/>
          <cell r="H166"/>
        </row>
        <row r="167">
          <cell r="A167" t="str">
            <v>S34021P</v>
          </cell>
          <cell r="B167" t="str">
            <v>VERRET, BENJAMIN</v>
          </cell>
          <cell r="C167" t="str">
            <v>DMD</v>
          </cell>
          <cell r="E167" t="str">
            <v>081-1</v>
          </cell>
          <cell r="F167" t="str">
            <v>082-1</v>
          </cell>
          <cell r="G167"/>
          <cell r="H167"/>
        </row>
        <row r="168">
          <cell r="A168" t="str">
            <v>S34032E</v>
          </cell>
          <cell r="B168" t="str">
            <v>ILENKO Anna</v>
          </cell>
          <cell r="C168" t="str">
            <v>DACI</v>
          </cell>
          <cell r="E168" t="str">
            <v>021-1</v>
          </cell>
          <cell r="F168" t="str">
            <v>181-1</v>
          </cell>
          <cell r="G168"/>
          <cell r="H168"/>
        </row>
        <row r="169">
          <cell r="A169" t="str">
            <v>S34038M</v>
          </cell>
          <cell r="B169" t="str">
            <v>MAJER Michael</v>
          </cell>
          <cell r="C169" t="str">
            <v>DMI</v>
          </cell>
          <cell r="E169" t="str">
            <v>111-1</v>
          </cell>
          <cell r="F169"/>
          <cell r="G169"/>
          <cell r="H169"/>
        </row>
        <row r="170">
          <cell r="A170" t="str">
            <v>S34046X</v>
          </cell>
          <cell r="B170" t="str">
            <v>JAMME, PHILIPPE</v>
          </cell>
          <cell r="C170" t="str">
            <v>DMD</v>
          </cell>
          <cell r="E170" t="str">
            <v>082-1</v>
          </cell>
          <cell r="F170" t="str">
            <v>081-2</v>
          </cell>
          <cell r="G170"/>
          <cell r="H170"/>
        </row>
        <row r="171">
          <cell r="A171" t="str">
            <v>S34120U</v>
          </cell>
          <cell r="B171" t="str">
            <v>IACOB, MARIANA</v>
          </cell>
          <cell r="C171" t="str">
            <v>DACI</v>
          </cell>
          <cell r="E171" t="str">
            <v>031-1</v>
          </cell>
          <cell r="F171"/>
          <cell r="G171"/>
          <cell r="H171"/>
        </row>
        <row r="172">
          <cell r="A172" t="str">
            <v>S34453H</v>
          </cell>
          <cell r="B172" t="str">
            <v>SABAU ADINA</v>
          </cell>
          <cell r="C172" t="str">
            <v>DMD</v>
          </cell>
          <cell r="E172" t="str">
            <v>081-1</v>
          </cell>
          <cell r="F172"/>
          <cell r="G172" t="str">
            <v>161-1</v>
          </cell>
          <cell r="H172"/>
        </row>
        <row r="173">
          <cell r="A173" t="str">
            <v>S34497R</v>
          </cell>
          <cell r="B173" t="str">
            <v>BAYLE ARNAUD</v>
          </cell>
          <cell r="C173" t="str">
            <v>DITEP</v>
          </cell>
          <cell r="E173"/>
          <cell r="F173" t="str">
            <v>082-1</v>
          </cell>
          <cell r="G173"/>
          <cell r="H173"/>
        </row>
        <row r="174">
          <cell r="A174" t="str">
            <v>S34502X</v>
          </cell>
          <cell r="B174" t="str">
            <v>GOLDSCHMIDT, VINCENT</v>
          </cell>
          <cell r="C174" t="str">
            <v>DMD</v>
          </cell>
          <cell r="E174" t="str">
            <v>082-1</v>
          </cell>
          <cell r="F174"/>
          <cell r="G174"/>
          <cell r="H174"/>
        </row>
        <row r="175">
          <cell r="A175" t="str">
            <v>S34536S</v>
          </cell>
          <cell r="B175" t="str">
            <v>TALBI ABIR</v>
          </cell>
          <cell r="C175" t="str">
            <v>DBP</v>
          </cell>
          <cell r="E175" t="str">
            <v>041-1</v>
          </cell>
          <cell r="F175"/>
          <cell r="G175"/>
          <cell r="H175"/>
        </row>
        <row r="176">
          <cell r="A176" t="str">
            <v>S34798M</v>
          </cell>
          <cell r="B176" t="str">
            <v>VAZ DUARTE LUIS, INES MARIA</v>
          </cell>
          <cell r="C176" t="str">
            <v>DMD</v>
          </cell>
          <cell r="E176" t="str">
            <v>081-1</v>
          </cell>
          <cell r="F176"/>
          <cell r="G176"/>
          <cell r="H176"/>
        </row>
        <row r="177">
          <cell r="A177" t="str">
            <v>S34806X</v>
          </cell>
          <cell r="B177" t="str">
            <v>MOUSSA--ASSI, TANIA TANIA</v>
          </cell>
          <cell r="C177" t="str">
            <v>DMI</v>
          </cell>
          <cell r="E177" t="str">
            <v>111-1</v>
          </cell>
          <cell r="F177"/>
          <cell r="G177"/>
          <cell r="H177"/>
        </row>
        <row r="178">
          <cell r="A178" t="str">
            <v>S34932N</v>
          </cell>
          <cell r="B178" t="str">
            <v>MARZAC, CHRISTOPHE</v>
          </cell>
          <cell r="C178" t="str">
            <v>DBP</v>
          </cell>
          <cell r="E178" t="str">
            <v>041-1</v>
          </cell>
          <cell r="F178"/>
          <cell r="G178"/>
          <cell r="H178"/>
        </row>
        <row r="179">
          <cell r="A179" t="str">
            <v>S34939X</v>
          </cell>
          <cell r="B179" t="str">
            <v>NAGERA CELINE</v>
          </cell>
          <cell r="C179" t="str">
            <v>DMD</v>
          </cell>
          <cell r="E179" t="str">
            <v>082-1</v>
          </cell>
          <cell r="F179" t="str">
            <v>081-2</v>
          </cell>
          <cell r="G179"/>
          <cell r="H179"/>
        </row>
        <row r="180">
          <cell r="A180" t="str">
            <v>S34977X</v>
          </cell>
          <cell r="B180" t="str">
            <v>KHALIFE-HACHEM, SABINE</v>
          </cell>
          <cell r="C180" t="str">
            <v>DHE</v>
          </cell>
          <cell r="E180" t="str">
            <v>061-1</v>
          </cell>
          <cell r="F180" t="str">
            <v>061-2</v>
          </cell>
          <cell r="G180"/>
          <cell r="H180" t="str">
            <v>082-1</v>
          </cell>
        </row>
        <row r="181">
          <cell r="A181" t="str">
            <v>S34998A</v>
          </cell>
          <cell r="B181" t="str">
            <v>ASSI, TAREK</v>
          </cell>
          <cell r="C181" t="str">
            <v>DIN</v>
          </cell>
          <cell r="E181" t="str">
            <v>171-1</v>
          </cell>
          <cell r="F181" t="str">
            <v>082-1</v>
          </cell>
          <cell r="G181" t="str">
            <v>081-1</v>
          </cell>
          <cell r="H181" t="str">
            <v>161-1</v>
          </cell>
        </row>
        <row r="182">
          <cell r="A182" t="str">
            <v>S35062K</v>
          </cell>
          <cell r="B182" t="str">
            <v>DEMIRI MIGENA</v>
          </cell>
          <cell r="C182" t="str">
            <v>DACI</v>
          </cell>
          <cell r="E182" t="str">
            <v>101-1</v>
          </cell>
          <cell r="F182" t="str">
            <v>101-2</v>
          </cell>
          <cell r="G182" t="str">
            <v>121-1</v>
          </cell>
          <cell r="H182"/>
        </row>
        <row r="183">
          <cell r="A183" t="str">
            <v>S35074A</v>
          </cell>
          <cell r="B183" t="str">
            <v>VERON lucie</v>
          </cell>
          <cell r="C183" t="str">
            <v>DMD</v>
          </cell>
          <cell r="E183" t="str">
            <v>081-1</v>
          </cell>
          <cell r="F183"/>
          <cell r="G183"/>
          <cell r="H183"/>
        </row>
        <row r="184">
          <cell r="A184" t="str">
            <v>S35080H</v>
          </cell>
          <cell r="B184" t="str">
            <v>BERNARD TESSIER ALICE</v>
          </cell>
          <cell r="C184" t="str">
            <v>DMI</v>
          </cell>
          <cell r="E184" t="str">
            <v>111-1</v>
          </cell>
          <cell r="F184"/>
          <cell r="G184" t="str">
            <v>081-2</v>
          </cell>
          <cell r="H184" t="str">
            <v>082-1</v>
          </cell>
        </row>
        <row r="185">
          <cell r="A185" t="str">
            <v>S35111Z</v>
          </cell>
          <cell r="B185" t="str">
            <v>NAIGEON Marie</v>
          </cell>
          <cell r="C185" t="str">
            <v>PHA</v>
          </cell>
          <cell r="E185" t="str">
            <v>131-1</v>
          </cell>
          <cell r="F185"/>
          <cell r="G185"/>
          <cell r="H185"/>
        </row>
        <row r="186">
          <cell r="A186" t="str">
            <v>S35114D</v>
          </cell>
          <cell r="B186" t="str">
            <v>BOCKEL, SOPHIE</v>
          </cell>
          <cell r="C186" t="str">
            <v>DRT</v>
          </cell>
          <cell r="E186" t="str">
            <v>151-1</v>
          </cell>
          <cell r="F186" t="str">
            <v>161-1</v>
          </cell>
          <cell r="G186" t="str">
            <v>152-1</v>
          </cell>
          <cell r="H186"/>
        </row>
        <row r="187">
          <cell r="A187" t="str">
            <v>S35130Z</v>
          </cell>
          <cell r="B187" t="str">
            <v>LIMKIN, ELAINE JOHANNA</v>
          </cell>
          <cell r="C187" t="str">
            <v>DRT</v>
          </cell>
          <cell r="E187" t="str">
            <v>151-1</v>
          </cell>
          <cell r="F187" t="str">
            <v>152-1</v>
          </cell>
          <cell r="G187"/>
          <cell r="H187"/>
        </row>
        <row r="188">
          <cell r="A188" t="str">
            <v>S35216M</v>
          </cell>
          <cell r="B188" t="str">
            <v>BOTTICELLA, ANGELA</v>
          </cell>
          <cell r="C188" t="str">
            <v>DRT</v>
          </cell>
          <cell r="E188" t="str">
            <v>151-1</v>
          </cell>
          <cell r="F188" t="str">
            <v>152-1</v>
          </cell>
          <cell r="G188"/>
          <cell r="H188"/>
        </row>
        <row r="189">
          <cell r="A189" t="str">
            <v>S35473A</v>
          </cell>
          <cell r="B189" t="str">
            <v>KHALIFE-SALEH, NADINE</v>
          </cell>
          <cell r="C189" t="str">
            <v>DACI</v>
          </cell>
          <cell r="E189" t="str">
            <v>021-1</v>
          </cell>
          <cell r="F189" t="str">
            <v>031-1</v>
          </cell>
          <cell r="G189" t="str">
            <v>082-1</v>
          </cell>
          <cell r="H189"/>
        </row>
        <row r="190">
          <cell r="A190" t="str">
            <v>S35549A</v>
          </cell>
          <cell r="B190" t="str">
            <v>VOICU ALEXANDRA</v>
          </cell>
          <cell r="C190" t="str">
            <v>DACI</v>
          </cell>
          <cell r="E190" t="str">
            <v>101-1</v>
          </cell>
          <cell r="F190" t="str">
            <v>101-2</v>
          </cell>
          <cell r="G190" t="str">
            <v>121-1</v>
          </cell>
          <cell r="H190"/>
        </row>
        <row r="191">
          <cell r="A191" t="str">
            <v>S35575K</v>
          </cell>
          <cell r="B191" t="str">
            <v>AUPOMEROL MARION</v>
          </cell>
          <cell r="C191" t="str">
            <v>DMD</v>
          </cell>
          <cell r="E191" t="str">
            <v>081-2</v>
          </cell>
          <cell r="F191"/>
          <cell r="G191"/>
          <cell r="H191"/>
        </row>
        <row r="192">
          <cell r="A192" t="str">
            <v>S35588B</v>
          </cell>
          <cell r="B192" t="str">
            <v>BLANC DURAND, FELIX</v>
          </cell>
          <cell r="C192" t="str">
            <v>DMD</v>
          </cell>
          <cell r="E192" t="str">
            <v>081-2</v>
          </cell>
          <cell r="F192" t="str">
            <v>082-1</v>
          </cell>
          <cell r="G192"/>
          <cell r="H192"/>
        </row>
        <row r="193">
          <cell r="A193" t="str">
            <v>S35794X</v>
          </cell>
          <cell r="B193" t="str">
            <v>DURAND-LABRUNIE, JEROME</v>
          </cell>
          <cell r="C193" t="str">
            <v>DRT</v>
          </cell>
          <cell r="E193" t="str">
            <v>151-1</v>
          </cell>
          <cell r="F193" t="str">
            <v>152-1</v>
          </cell>
          <cell r="G193"/>
          <cell r="H193"/>
        </row>
        <row r="194">
          <cell r="A194" t="str">
            <v>S35949B</v>
          </cell>
          <cell r="B194" t="str">
            <v>FERREOL Lison</v>
          </cell>
          <cell r="C194" t="str">
            <v>PHA</v>
          </cell>
          <cell r="E194" t="str">
            <v>131-1</v>
          </cell>
          <cell r="F194"/>
          <cell r="G194"/>
          <cell r="H194"/>
        </row>
        <row r="195">
          <cell r="A195" t="str">
            <v>S36080Z</v>
          </cell>
          <cell r="B195" t="str">
            <v>ABDAYEM, PAMELA</v>
          </cell>
          <cell r="C195" t="str">
            <v>DMD</v>
          </cell>
          <cell r="E195" t="str">
            <v>081-1</v>
          </cell>
          <cell r="F195" t="str">
            <v>161-1</v>
          </cell>
          <cell r="G195" t="str">
            <v>061-1</v>
          </cell>
          <cell r="H195" t="str">
            <v>061-2</v>
          </cell>
        </row>
        <row r="196">
          <cell r="A196" t="str">
            <v>S36104F</v>
          </cell>
          <cell r="B196" t="str">
            <v>ALDEA, MIHAELA</v>
          </cell>
          <cell r="C196" t="str">
            <v>DMD</v>
          </cell>
          <cell r="E196"/>
          <cell r="F196"/>
          <cell r="G196"/>
          <cell r="H196"/>
        </row>
        <row r="197">
          <cell r="A197" t="str">
            <v>S36144H</v>
          </cell>
          <cell r="B197" t="str">
            <v>BARBE REMY</v>
          </cell>
          <cell r="C197" t="str">
            <v>DMI</v>
          </cell>
          <cell r="E197" t="str">
            <v>111-1</v>
          </cell>
          <cell r="F197"/>
          <cell r="G197"/>
          <cell r="H197"/>
        </row>
        <row r="198">
          <cell r="A198" t="str">
            <v>S36146L</v>
          </cell>
          <cell r="B198" t="str">
            <v>PIERRE, THIBAUT</v>
          </cell>
          <cell r="C198" t="str">
            <v>DMI</v>
          </cell>
          <cell r="E198" t="str">
            <v>111-1</v>
          </cell>
          <cell r="F198"/>
          <cell r="G198"/>
          <cell r="H198"/>
        </row>
        <row r="199">
          <cell r="A199" t="str">
            <v>S36168P</v>
          </cell>
          <cell r="B199" t="str">
            <v>HENRY, THEOPHRASTE</v>
          </cell>
          <cell r="C199" t="str">
            <v>DMI</v>
          </cell>
          <cell r="E199" t="str">
            <v>112-1</v>
          </cell>
          <cell r="F199"/>
          <cell r="G199"/>
          <cell r="H199"/>
        </row>
        <row r="200">
          <cell r="A200" t="str">
            <v>S36195A</v>
          </cell>
          <cell r="B200" t="str">
            <v>PLAIS, HENRI</v>
          </cell>
          <cell r="C200" t="str">
            <v>DIOPP</v>
          </cell>
          <cell r="E200" t="str">
            <v>101-1</v>
          </cell>
          <cell r="F200" t="str">
            <v>101-2</v>
          </cell>
          <cell r="G200"/>
          <cell r="H200"/>
        </row>
        <row r="201">
          <cell r="A201" t="str">
            <v>S36219G</v>
          </cell>
          <cell r="B201" t="str">
            <v>LENEZ Laura</v>
          </cell>
          <cell r="C201" t="str">
            <v>DPD</v>
          </cell>
          <cell r="E201" t="str">
            <v>011-1</v>
          </cell>
          <cell r="F201"/>
          <cell r="G201"/>
          <cell r="H201"/>
        </row>
        <row r="202">
          <cell r="A202" t="str">
            <v>S36220H</v>
          </cell>
          <cell r="B202" t="str">
            <v>SIMBOZEL MARIE</v>
          </cell>
          <cell r="C202" t="str">
            <v>DPD</v>
          </cell>
          <cell r="E202" t="str">
            <v>011-1</v>
          </cell>
          <cell r="F202"/>
          <cell r="G202"/>
          <cell r="H202"/>
        </row>
        <row r="203">
          <cell r="A203" t="str">
            <v>S36277H</v>
          </cell>
          <cell r="B203" t="str">
            <v>SUN  ROGER</v>
          </cell>
          <cell r="C203" t="str">
            <v>DRT</v>
          </cell>
          <cell r="E203" t="str">
            <v>161-1</v>
          </cell>
          <cell r="F203" t="str">
            <v>151-1</v>
          </cell>
          <cell r="G203" t="str">
            <v>082-1</v>
          </cell>
          <cell r="H203" t="str">
            <v>152-1</v>
          </cell>
        </row>
        <row r="204">
          <cell r="A204" t="str">
            <v>S36629W</v>
          </cell>
          <cell r="B204" t="str">
            <v>SAMPETREAN, ANDA</v>
          </cell>
          <cell r="C204" t="str">
            <v>DIOPP</v>
          </cell>
          <cell r="E204" t="str">
            <v>141-1</v>
          </cell>
          <cell r="F204"/>
          <cell r="G204"/>
          <cell r="H204"/>
        </row>
        <row r="205">
          <cell r="A205" t="str">
            <v>S36632A</v>
          </cell>
          <cell r="B205" t="str">
            <v>HARGUEM ZAYANI SANA</v>
          </cell>
          <cell r="C205" t="str">
            <v>DMI</v>
          </cell>
          <cell r="E205" t="str">
            <v>111-1</v>
          </cell>
          <cell r="F205"/>
          <cell r="G205"/>
          <cell r="H205"/>
        </row>
        <row r="206">
          <cell r="A206" t="str">
            <v>S36665T</v>
          </cell>
          <cell r="B206" t="str">
            <v>ESPENEL Sophie</v>
          </cell>
          <cell r="C206" t="str">
            <v>DRT</v>
          </cell>
          <cell r="E206" t="str">
            <v>152-1</v>
          </cell>
          <cell r="F206" t="str">
            <v>151-1</v>
          </cell>
          <cell r="G206"/>
          <cell r="H206"/>
        </row>
        <row r="207">
          <cell r="A207" t="str">
            <v>S36666U</v>
          </cell>
          <cell r="B207" t="str">
            <v>MOOG SOPHIE</v>
          </cell>
          <cell r="C207" t="str">
            <v>DMI</v>
          </cell>
          <cell r="E207" t="str">
            <v>112-1</v>
          </cell>
          <cell r="F207"/>
          <cell r="G207"/>
          <cell r="H207"/>
        </row>
        <row r="208">
          <cell r="A208" t="str">
            <v>S36782X</v>
          </cell>
          <cell r="B208" t="str">
            <v>BLANC Julie</v>
          </cell>
          <cell r="C208" t="str">
            <v>DMD</v>
          </cell>
          <cell r="E208" t="str">
            <v>081-1</v>
          </cell>
          <cell r="F208"/>
          <cell r="G208"/>
          <cell r="H208"/>
        </row>
        <row r="209">
          <cell r="A209" t="str">
            <v>S36790H</v>
          </cell>
          <cell r="B209" t="str">
            <v>IDELCADI SALIM</v>
          </cell>
          <cell r="C209" t="str">
            <v>DACI</v>
          </cell>
          <cell r="E209" t="str">
            <v>101-1</v>
          </cell>
          <cell r="F209" t="str">
            <v>101-2</v>
          </cell>
          <cell r="G209" t="str">
            <v>121-1</v>
          </cell>
          <cell r="H209"/>
        </row>
        <row r="210">
          <cell r="A210" t="str">
            <v>S36797S</v>
          </cell>
          <cell r="B210" t="str">
            <v>MARHIC ALIX</v>
          </cell>
          <cell r="C210" t="str">
            <v>DACI</v>
          </cell>
          <cell r="E210" t="str">
            <v>021-1</v>
          </cell>
          <cell r="F210" t="str">
            <v>031-1</v>
          </cell>
          <cell r="G210"/>
          <cell r="H210"/>
        </row>
        <row r="211">
          <cell r="A211" t="str">
            <v>S36798T</v>
          </cell>
          <cell r="B211" t="str">
            <v>LAURENT PIERRE ANTOINE</v>
          </cell>
          <cell r="C211" t="str">
            <v>DRT</v>
          </cell>
          <cell r="E211" t="str">
            <v>151-1</v>
          </cell>
          <cell r="F211" t="str">
            <v>152-1</v>
          </cell>
          <cell r="G211"/>
          <cell r="H211"/>
        </row>
        <row r="212">
          <cell r="A212" t="str">
            <v>S36861B</v>
          </cell>
          <cell r="B212" t="str">
            <v>COSME Edouard</v>
          </cell>
          <cell r="C212" t="str">
            <v>PHA</v>
          </cell>
          <cell r="E212" t="str">
            <v>131-1</v>
          </cell>
          <cell r="F212"/>
          <cell r="G212"/>
          <cell r="H212"/>
        </row>
        <row r="213">
          <cell r="A213" t="str">
            <v>S37056H</v>
          </cell>
          <cell r="B213" t="str">
            <v>BENMOUSSA-REBIBO NADIA</v>
          </cell>
          <cell r="C213" t="str">
            <v>DACI</v>
          </cell>
          <cell r="E213" t="str">
            <v>031-1</v>
          </cell>
          <cell r="F213"/>
          <cell r="G213"/>
          <cell r="H213"/>
        </row>
        <row r="214">
          <cell r="A214" t="str">
            <v>S37057K</v>
          </cell>
          <cell r="B214" t="str">
            <v>HO HIO HEN NATHALIE</v>
          </cell>
          <cell r="C214" t="str">
            <v>DIOPP</v>
          </cell>
          <cell r="E214" t="str">
            <v>141-1</v>
          </cell>
          <cell r="F214" t="str">
            <v>161-1</v>
          </cell>
          <cell r="G214" t="str">
            <v>191-1</v>
          </cell>
          <cell r="H214" t="str">
            <v>082-1</v>
          </cell>
        </row>
        <row r="215">
          <cell r="A215" t="str">
            <v>S37069A</v>
          </cell>
          <cell r="B215" t="str">
            <v>ELMAWIEH JAMIL</v>
          </cell>
          <cell r="C215" t="str">
            <v>DACI</v>
          </cell>
          <cell r="E215" t="str">
            <v>101-1</v>
          </cell>
          <cell r="F215" t="str">
            <v>101-2</v>
          </cell>
          <cell r="G215" t="str">
            <v>121-1</v>
          </cell>
          <cell r="H215"/>
        </row>
        <row r="216">
          <cell r="A216" t="str">
            <v>S37070B</v>
          </cell>
          <cell r="B216" t="str">
            <v>KANAAN CHRISTINA</v>
          </cell>
          <cell r="C216" t="str">
            <v>DBP</v>
          </cell>
          <cell r="E216" t="str">
            <v>041-1</v>
          </cell>
          <cell r="F216"/>
          <cell r="G216"/>
          <cell r="H216"/>
        </row>
        <row r="217">
          <cell r="A217" t="str">
            <v>S37123W</v>
          </cell>
          <cell r="B217" t="str">
            <v>TARABAY ANTHONY</v>
          </cell>
          <cell r="C217" t="str">
            <v>DRT</v>
          </cell>
          <cell r="E217"/>
          <cell r="F217" t="str">
            <v>082-1</v>
          </cell>
          <cell r="G217" t="str">
            <v>081-1</v>
          </cell>
          <cell r="H217" t="str">
            <v>081-2</v>
          </cell>
        </row>
        <row r="218">
          <cell r="A218" t="str">
            <v>S37123W</v>
          </cell>
          <cell r="B218" t="str">
            <v>TARABAY ANTHONY</v>
          </cell>
          <cell r="C218" t="str">
            <v>DRT</v>
          </cell>
          <cell r="E218" t="str">
            <v>151-1</v>
          </cell>
          <cell r="F218" t="str">
            <v>061-1</v>
          </cell>
          <cell r="G218" t="str">
            <v>061-2</v>
          </cell>
          <cell r="H218" t="str">
            <v>162-1</v>
          </cell>
        </row>
        <row r="219">
          <cell r="A219" t="str">
            <v>S37183A</v>
          </cell>
          <cell r="B219" t="str">
            <v>EL RASSY, ELIE</v>
          </cell>
          <cell r="C219" t="str">
            <v>DMD</v>
          </cell>
          <cell r="E219" t="str">
            <v>081-2</v>
          </cell>
          <cell r="F219"/>
          <cell r="G219"/>
          <cell r="H219"/>
        </row>
        <row r="220">
          <cell r="A220" t="str">
            <v>S37184B</v>
          </cell>
          <cell r="B220" t="str">
            <v>EL MASRI HOUSSAM</v>
          </cell>
          <cell r="C220" t="str">
            <v>DMD</v>
          </cell>
          <cell r="E220" t="str">
            <v>081-1</v>
          </cell>
          <cell r="F220" t="str">
            <v>061-1</v>
          </cell>
          <cell r="G220" t="str">
            <v>061-2</v>
          </cell>
          <cell r="H220" t="str">
            <v>082-1</v>
          </cell>
        </row>
        <row r="221">
          <cell r="A221" t="str">
            <v>S37184B</v>
          </cell>
          <cell r="B221" t="str">
            <v>EL MASRI, HOUSSAM</v>
          </cell>
          <cell r="C221" t="str">
            <v>DRT</v>
          </cell>
          <cell r="E221" t="str">
            <v>151-1</v>
          </cell>
          <cell r="F221" t="str">
            <v>171-1</v>
          </cell>
          <cell r="G221"/>
          <cell r="H221"/>
        </row>
        <row r="222">
          <cell r="A222" t="str">
            <v>S37187F</v>
          </cell>
          <cell r="B222" t="str">
            <v>KHOURY ABBOUD, RITA MARIA</v>
          </cell>
          <cell r="C222" t="str">
            <v>DHE</v>
          </cell>
          <cell r="E222" t="str">
            <v>061-1</v>
          </cell>
          <cell r="F222" t="str">
            <v>061-2</v>
          </cell>
          <cell r="G222" t="str">
            <v>082-1</v>
          </cell>
          <cell r="H222" t="str">
            <v>141-1</v>
          </cell>
        </row>
        <row r="223">
          <cell r="A223" t="str">
            <v>S37330T</v>
          </cell>
          <cell r="B223" t="str">
            <v>MOSELE Maria Fernanda</v>
          </cell>
          <cell r="C223" t="str">
            <v>DMD</v>
          </cell>
          <cell r="E223" t="str">
            <v>081-1</v>
          </cell>
          <cell r="F223"/>
          <cell r="G223" t="str">
            <v>161-1</v>
          </cell>
          <cell r="H223"/>
        </row>
        <row r="224">
          <cell r="A224" t="str">
            <v>S37343L</v>
          </cell>
          <cell r="B224" t="str">
            <v>FIEVET Alice</v>
          </cell>
          <cell r="C224" t="str">
            <v>DBP</v>
          </cell>
          <cell r="E224" t="str">
            <v>041-1</v>
          </cell>
          <cell r="F224"/>
          <cell r="G224"/>
          <cell r="H224"/>
        </row>
        <row r="225">
          <cell r="A225" t="str">
            <v>S37363M</v>
          </cell>
          <cell r="B225" t="str">
            <v>ARBAB, AHMADREZA</v>
          </cell>
          <cell r="C225" t="str">
            <v>DBP</v>
          </cell>
          <cell r="E225" t="str">
            <v>041-1</v>
          </cell>
          <cell r="F225"/>
          <cell r="G225"/>
          <cell r="H225"/>
        </row>
        <row r="226">
          <cell r="A226" t="str">
            <v>S37392A</v>
          </cell>
          <cell r="B226" t="str">
            <v>VERDIER ELODIE</v>
          </cell>
          <cell r="C226" t="str">
            <v>DPD</v>
          </cell>
          <cell r="E226" t="str">
            <v>011-1</v>
          </cell>
          <cell r="F226"/>
          <cell r="G226"/>
          <cell r="H226"/>
        </row>
        <row r="227">
          <cell r="A227" t="str">
            <v>S37416G</v>
          </cell>
          <cell r="B227" t="str">
            <v>GRINDA THOMAS</v>
          </cell>
          <cell r="C227" t="str">
            <v>DMD</v>
          </cell>
          <cell r="E227" t="str">
            <v>081-1</v>
          </cell>
          <cell r="F227" t="str">
            <v>161-1</v>
          </cell>
          <cell r="G227" t="str">
            <v>082-1</v>
          </cell>
          <cell r="H227"/>
        </row>
        <row r="228">
          <cell r="A228" t="str">
            <v>S37440N</v>
          </cell>
          <cell r="B228" t="str">
            <v>SAKKAL MADONA</v>
          </cell>
          <cell r="C228" t="str">
            <v>DMD</v>
          </cell>
          <cell r="E228" t="str">
            <v>081-1</v>
          </cell>
          <cell r="F228" t="str">
            <v>081-2</v>
          </cell>
          <cell r="G228" t="str">
            <v>051-1</v>
          </cell>
          <cell r="H228"/>
        </row>
        <row r="229">
          <cell r="A229" t="str">
            <v>S37441P</v>
          </cell>
          <cell r="B229" t="str">
            <v>METAYER  LUCY</v>
          </cell>
          <cell r="C229" t="str">
            <v>DPD</v>
          </cell>
          <cell r="E229" t="str">
            <v>011-1</v>
          </cell>
          <cell r="F229"/>
          <cell r="G229"/>
          <cell r="H229"/>
        </row>
        <row r="230">
          <cell r="A230" t="str">
            <v>S37483U</v>
          </cell>
          <cell r="B230" t="str">
            <v>BLONDEL  LOUIS</v>
          </cell>
          <cell r="C230" t="str">
            <v>PHA</v>
          </cell>
          <cell r="E230" t="str">
            <v>131-1</v>
          </cell>
          <cell r="F230"/>
          <cell r="G230"/>
          <cell r="H230"/>
        </row>
        <row r="231">
          <cell r="A231" t="str">
            <v>S37520T</v>
          </cell>
          <cell r="B231" t="str">
            <v>SCIARAFFA CEDRIC</v>
          </cell>
          <cell r="C231" t="str">
            <v>DACI</v>
          </cell>
          <cell r="E231" t="str">
            <v>101-1</v>
          </cell>
          <cell r="F231" t="str">
            <v>101-2</v>
          </cell>
          <cell r="G231" t="str">
            <v>121-1</v>
          </cell>
          <cell r="H231"/>
        </row>
        <row r="232">
          <cell r="A232" t="str">
            <v>S37545B</v>
          </cell>
          <cell r="B232" t="str">
            <v>GOLDBARG, VERONICA</v>
          </cell>
          <cell r="C232" t="str">
            <v>DMD</v>
          </cell>
          <cell r="E232" t="str">
            <v>081-1</v>
          </cell>
          <cell r="F232" t="str">
            <v>081-2</v>
          </cell>
          <cell r="G232" t="str">
            <v>082-1</v>
          </cell>
          <cell r="H232"/>
        </row>
        <row r="233">
          <cell r="A233" t="str">
            <v>S37551K</v>
          </cell>
          <cell r="B233" t="str">
            <v>VIANSONE, ALESSANDRO ADRIANO</v>
          </cell>
          <cell r="C233" t="str">
            <v>DMD</v>
          </cell>
          <cell r="E233" t="str">
            <v>081-2</v>
          </cell>
          <cell r="F233" t="str">
            <v>082-1</v>
          </cell>
          <cell r="G233"/>
          <cell r="H233"/>
        </row>
        <row r="234">
          <cell r="A234" t="str">
            <v>S37707P</v>
          </cell>
          <cell r="B234" t="str">
            <v>ARBELLOT DE VACQUEUR, CLEMENT</v>
          </cell>
          <cell r="C234" t="str">
            <v>DACI</v>
          </cell>
          <cell r="E234" t="str">
            <v>021-1</v>
          </cell>
          <cell r="F234" t="str">
            <v>031-1</v>
          </cell>
          <cell r="G234"/>
          <cell r="H234"/>
        </row>
        <row r="235">
          <cell r="A235" t="str">
            <v>S37787U</v>
          </cell>
          <cell r="B235" t="str">
            <v>MITHA, ASSIA</v>
          </cell>
          <cell r="C235" t="str">
            <v>PHA</v>
          </cell>
          <cell r="E235" t="str">
            <v>131-1</v>
          </cell>
          <cell r="F235"/>
          <cell r="G235"/>
          <cell r="H235"/>
        </row>
        <row r="236">
          <cell r="A236" t="str">
            <v>S37829A</v>
          </cell>
          <cell r="B236" t="str">
            <v>KASRAOUI INES</v>
          </cell>
          <cell r="C236" t="str">
            <v>DMI</v>
          </cell>
          <cell r="E236" t="str">
            <v>111-1</v>
          </cell>
          <cell r="F236"/>
          <cell r="G236"/>
          <cell r="H236"/>
        </row>
        <row r="237">
          <cell r="A237" t="str">
            <v>S37850D</v>
          </cell>
          <cell r="B237" t="str">
            <v>BELKADI SADOU DJAOUIDA</v>
          </cell>
          <cell r="C237" t="str">
            <v>DMD</v>
          </cell>
          <cell r="E237" t="str">
            <v>082-1</v>
          </cell>
          <cell r="F237" t="str">
            <v>081-2</v>
          </cell>
          <cell r="G237"/>
          <cell r="H237"/>
        </row>
        <row r="238">
          <cell r="A238" t="str">
            <v>S37902W</v>
          </cell>
          <cell r="B238" t="str">
            <v xml:space="preserve">OUHAYOUN LEO </v>
          </cell>
          <cell r="C238" t="str">
            <v>DACI</v>
          </cell>
          <cell r="E238" t="str">
            <v>181-1</v>
          </cell>
          <cell r="F238"/>
          <cell r="G238"/>
          <cell r="H238"/>
        </row>
        <row r="239">
          <cell r="A239" t="str">
            <v>S37919T</v>
          </cell>
          <cell r="B239" t="str">
            <v>RENARD  PERRINE</v>
          </cell>
          <cell r="C239" t="str">
            <v>DIOPP</v>
          </cell>
          <cell r="E239" t="str">
            <v>141-1</v>
          </cell>
          <cell r="F239" t="str">
            <v>161-1</v>
          </cell>
          <cell r="G239"/>
          <cell r="H239" t="str">
            <v>082-1</v>
          </cell>
        </row>
        <row r="240">
          <cell r="A240" t="str">
            <v>S37935P</v>
          </cell>
          <cell r="B240" t="str">
            <v>ROULLEAUX DUGAGE MATTHIEU</v>
          </cell>
          <cell r="C240" t="str">
            <v>DITEP</v>
          </cell>
          <cell r="E240" t="str">
            <v>051-1</v>
          </cell>
          <cell r="F240" t="str">
            <v>082-1</v>
          </cell>
          <cell r="G240"/>
          <cell r="H240"/>
        </row>
        <row r="241">
          <cell r="A241" t="str">
            <v>S37936R</v>
          </cell>
          <cell r="B241" t="str">
            <v>FRELAUT MAXIME</v>
          </cell>
          <cell r="C241" t="str">
            <v>DMD</v>
          </cell>
          <cell r="E241" t="str">
            <v>081-2</v>
          </cell>
          <cell r="F241" t="str">
            <v>082-1</v>
          </cell>
          <cell r="G241"/>
          <cell r="H241"/>
        </row>
        <row r="242">
          <cell r="A242" t="str">
            <v>S37939U</v>
          </cell>
          <cell r="B242" t="str">
            <v>NAOUN NATACHA</v>
          </cell>
          <cell r="C242" t="str">
            <v>DMD</v>
          </cell>
          <cell r="E242" t="str">
            <v>081-2</v>
          </cell>
          <cell r="F242" t="str">
            <v>082-1</v>
          </cell>
          <cell r="G242"/>
          <cell r="H242"/>
        </row>
        <row r="243">
          <cell r="A243" t="str">
            <v>S37942Z</v>
          </cell>
          <cell r="B243" t="str">
            <v>MOUREN ADRIEN</v>
          </cell>
          <cell r="C243" t="str">
            <v>DITEP</v>
          </cell>
          <cell r="E243" t="str">
            <v>051-1</v>
          </cell>
          <cell r="F243" t="str">
            <v>082-1</v>
          </cell>
          <cell r="G243"/>
          <cell r="H243"/>
        </row>
        <row r="244">
          <cell r="A244" t="str">
            <v>S38212E</v>
          </cell>
          <cell r="B244" t="str">
            <v>SUZZONI, STEVE</v>
          </cell>
          <cell r="C244" t="str">
            <v>PHA</v>
          </cell>
          <cell r="E244" t="str">
            <v>131-1</v>
          </cell>
          <cell r="F244"/>
          <cell r="G244"/>
          <cell r="H244"/>
        </row>
        <row r="245">
          <cell r="A245" t="str">
            <v>S38427M</v>
          </cell>
          <cell r="B245" t="str">
            <v>KAMOUN Tarek</v>
          </cell>
          <cell r="C245" t="str">
            <v>DMI</v>
          </cell>
          <cell r="E245" t="str">
            <v>112-1</v>
          </cell>
          <cell r="F245"/>
          <cell r="G245"/>
          <cell r="H245"/>
        </row>
        <row r="246">
          <cell r="A246" t="str">
            <v>S38443H</v>
          </cell>
          <cell r="B246" t="str">
            <v>ANTOUN, LEONY</v>
          </cell>
          <cell r="C246" t="str">
            <v>DIN</v>
          </cell>
          <cell r="E246" t="str">
            <v>171-1</v>
          </cell>
          <cell r="F246" t="str">
            <v>082-1</v>
          </cell>
          <cell r="G246" t="str">
            <v>061-1</v>
          </cell>
          <cell r="H246" t="str">
            <v>061-2</v>
          </cell>
        </row>
        <row r="247">
          <cell r="A247" t="str">
            <v>S38457B</v>
          </cell>
          <cell r="B247" t="str">
            <v>HUESO THOMAS</v>
          </cell>
          <cell r="C247" t="str">
            <v>DHE</v>
          </cell>
          <cell r="E247" t="str">
            <v>061-1</v>
          </cell>
          <cell r="F247" t="str">
            <v>061-2</v>
          </cell>
          <cell r="G247" t="str">
            <v>051-1</v>
          </cell>
          <cell r="H247"/>
        </row>
        <row r="248">
          <cell r="A248" t="str">
            <v>S38510W</v>
          </cell>
          <cell r="B248" t="str">
            <v>VALERY, MARINE</v>
          </cell>
          <cell r="C248" t="str">
            <v>DMD</v>
          </cell>
          <cell r="E248" t="str">
            <v>081-2</v>
          </cell>
          <cell r="F248" t="str">
            <v>161-1</v>
          </cell>
          <cell r="G248" t="str">
            <v>082-1</v>
          </cell>
          <cell r="H248"/>
        </row>
        <row r="249">
          <cell r="A249" t="str">
            <v>S38512Z</v>
          </cell>
          <cell r="B249" t="str">
            <v>PUDLARZ THOMAS</v>
          </cell>
          <cell r="C249" t="str">
            <v>DMD</v>
          </cell>
          <cell r="E249" t="str">
            <v>082-1</v>
          </cell>
          <cell r="F249" t="str">
            <v>081-1</v>
          </cell>
          <cell r="G249"/>
          <cell r="H249"/>
        </row>
        <row r="250">
          <cell r="A250" t="str">
            <v>S38520K</v>
          </cell>
          <cell r="B250" t="str">
            <v>OUALI  KAISSA</v>
          </cell>
          <cell r="C250" t="str">
            <v>DMD</v>
          </cell>
          <cell r="E250" t="str">
            <v>081-1</v>
          </cell>
          <cell r="F250" t="str">
            <v>161-1</v>
          </cell>
          <cell r="G250" t="str">
            <v>051-1</v>
          </cell>
          <cell r="H250" t="str">
            <v>101-2</v>
          </cell>
        </row>
        <row r="251">
          <cell r="A251" t="str">
            <v>S38520K</v>
          </cell>
          <cell r="B251" t="str">
            <v>OUALI KAISSA</v>
          </cell>
          <cell r="C251" t="str">
            <v>DITEP</v>
          </cell>
          <cell r="E251" t="str">
            <v>051-1</v>
          </cell>
          <cell r="F251" t="str">
            <v>082-1</v>
          </cell>
          <cell r="G251"/>
          <cell r="H251"/>
        </row>
        <row r="252">
          <cell r="A252" t="str">
            <v>S38557H</v>
          </cell>
          <cell r="B252" t="str">
            <v>DENIS, LUCAS</v>
          </cell>
          <cell r="C252" t="str">
            <v>PHA</v>
          </cell>
          <cell r="E252" t="str">
            <v>131-1</v>
          </cell>
          <cell r="F252"/>
          <cell r="G252"/>
          <cell r="H252"/>
        </row>
        <row r="253">
          <cell r="A253" t="str">
            <v>S38824K</v>
          </cell>
          <cell r="B253" t="str">
            <v>SCOTTE, FLORIAN</v>
          </cell>
          <cell r="C253" t="str">
            <v>DIOPP</v>
          </cell>
          <cell r="E253" t="str">
            <v>082-1</v>
          </cell>
          <cell r="F253"/>
          <cell r="G253"/>
          <cell r="H253"/>
        </row>
        <row r="254">
          <cell r="A254" t="str">
            <v>S38867R</v>
          </cell>
          <cell r="B254" t="str">
            <v>GUINHUT MARIE</v>
          </cell>
          <cell r="C254" t="str">
            <v>DIOPP</v>
          </cell>
          <cell r="E254" t="str">
            <v>141-1</v>
          </cell>
          <cell r="F254" t="str">
            <v>161-1</v>
          </cell>
          <cell r="G254" t="str">
            <v>191-1</v>
          </cell>
          <cell r="H254" t="str">
            <v>082-1</v>
          </cell>
        </row>
        <row r="255">
          <cell r="A255" t="str">
            <v>S38980P</v>
          </cell>
          <cell r="B255" t="str">
            <v>LESOURD ROMAIN</v>
          </cell>
          <cell r="C255" t="str">
            <v>DACI</v>
          </cell>
          <cell r="E255" t="str">
            <v>021-1</v>
          </cell>
          <cell r="F255" t="str">
            <v>031-1</v>
          </cell>
          <cell r="G255"/>
          <cell r="H255"/>
        </row>
        <row r="256">
          <cell r="A256" t="str">
            <v>S38985W</v>
          </cell>
          <cell r="B256" t="str">
            <v>POBEL, CEDRIC</v>
          </cell>
          <cell r="C256" t="str">
            <v>DMD</v>
          </cell>
          <cell r="E256" t="str">
            <v>082-1</v>
          </cell>
          <cell r="F256" t="str">
            <v>081-2</v>
          </cell>
          <cell r="G256"/>
          <cell r="H256"/>
        </row>
        <row r="257">
          <cell r="A257" t="str">
            <v>S39003U</v>
          </cell>
          <cell r="B257" t="str">
            <v>SELLAMI, NOURA</v>
          </cell>
          <cell r="C257" t="str">
            <v>DRT</v>
          </cell>
          <cell r="E257" t="str">
            <v>151-1</v>
          </cell>
          <cell r="F257" t="str">
            <v>152-1</v>
          </cell>
          <cell r="G257"/>
          <cell r="H257"/>
        </row>
        <row r="258">
          <cell r="A258" t="str">
            <v>S39027B</v>
          </cell>
          <cell r="B258" t="str">
            <v>MORIN ALICE</v>
          </cell>
          <cell r="C258" t="str">
            <v>DPD</v>
          </cell>
          <cell r="E258" t="str">
            <v>011-1</v>
          </cell>
          <cell r="F258"/>
          <cell r="G258"/>
          <cell r="H258"/>
        </row>
        <row r="259">
          <cell r="A259" t="str">
            <v>S39040T</v>
          </cell>
          <cell r="B259" t="str">
            <v>POISSON Caroline</v>
          </cell>
          <cell r="C259" t="str">
            <v>DIOPP</v>
          </cell>
          <cell r="E259" t="str">
            <v>081-2</v>
          </cell>
          <cell r="F259" t="str">
            <v>141-1</v>
          </cell>
          <cell r="G259" t="str">
            <v>082-1</v>
          </cell>
          <cell r="H259"/>
        </row>
        <row r="260">
          <cell r="A260" t="str">
            <v>S39042W</v>
          </cell>
          <cell r="B260" t="str">
            <v>VIAULT, NICOLAS</v>
          </cell>
          <cell r="C260" t="str">
            <v>DACI</v>
          </cell>
          <cell r="E260" t="str">
            <v>101-1</v>
          </cell>
          <cell r="F260" t="str">
            <v>101-2</v>
          </cell>
          <cell r="G260" t="str">
            <v>121-1</v>
          </cell>
          <cell r="H260"/>
        </row>
        <row r="261">
          <cell r="A261" t="str">
            <v>S39051H</v>
          </cell>
          <cell r="B261" t="str">
            <v>CAMILLERI  GERALDINE</v>
          </cell>
          <cell r="C261" t="str">
            <v>DMD</v>
          </cell>
          <cell r="E261" t="str">
            <v>081-1</v>
          </cell>
          <cell r="F261"/>
          <cell r="G261" t="str">
            <v>161-1</v>
          </cell>
          <cell r="H261"/>
        </row>
        <row r="262">
          <cell r="A262" t="str">
            <v>S39060U</v>
          </cell>
          <cell r="B262" t="str">
            <v>UZAN CHLOE</v>
          </cell>
          <cell r="C262" t="str">
            <v>DACI</v>
          </cell>
          <cell r="E262" t="str">
            <v>181-1</v>
          </cell>
          <cell r="F262"/>
          <cell r="G262"/>
          <cell r="H262"/>
        </row>
        <row r="263">
          <cell r="A263" t="str">
            <v>S39065B</v>
          </cell>
          <cell r="B263" t="str">
            <v>BONNET Baptiste</v>
          </cell>
          <cell r="C263" t="str">
            <v>DACI</v>
          </cell>
          <cell r="E263" t="str">
            <v>021-1</v>
          </cell>
          <cell r="F263" t="str">
            <v>113-1</v>
          </cell>
          <cell r="G263"/>
          <cell r="H263"/>
        </row>
        <row r="264">
          <cell r="A264" t="str">
            <v>S39069G</v>
          </cell>
          <cell r="B264" t="str">
            <v>DAROLES KEVIN</v>
          </cell>
          <cell r="C264" t="str">
            <v>DACI</v>
          </cell>
          <cell r="E264" t="str">
            <v>181-1</v>
          </cell>
          <cell r="F264"/>
          <cell r="G264"/>
          <cell r="H264"/>
        </row>
        <row r="265">
          <cell r="A265" t="str">
            <v>S39091L</v>
          </cell>
          <cell r="B265" t="str">
            <v>TERLIZZI, MARIO</v>
          </cell>
          <cell r="C265" t="str">
            <v>DRT</v>
          </cell>
          <cell r="E265" t="str">
            <v>101-2</v>
          </cell>
          <cell r="F265" t="str">
            <v>152-1</v>
          </cell>
          <cell r="G265" t="str">
            <v>151-1</v>
          </cell>
          <cell r="H265"/>
        </row>
        <row r="266">
          <cell r="A266" t="str">
            <v>S39181E</v>
          </cell>
          <cell r="B266" t="str">
            <v>BOUSRIH, CHAYMA</v>
          </cell>
          <cell r="C266" t="str">
            <v>DITEP</v>
          </cell>
          <cell r="E266"/>
          <cell r="F266" t="str">
            <v>081-2</v>
          </cell>
          <cell r="G266"/>
          <cell r="H266"/>
        </row>
        <row r="267">
          <cell r="A267" t="str">
            <v>S39421U</v>
          </cell>
          <cell r="B267" t="str">
            <v>BUSSON TIFFANIE</v>
          </cell>
          <cell r="C267" t="str">
            <v>PHA</v>
          </cell>
          <cell r="E267" t="str">
            <v>131-1</v>
          </cell>
          <cell r="F267"/>
          <cell r="G267"/>
          <cell r="H267"/>
        </row>
        <row r="268">
          <cell r="A268" t="str">
            <v>S39425A</v>
          </cell>
          <cell r="B268" t="str">
            <v>GHANNAM YOUSSEF</v>
          </cell>
          <cell r="C268" t="str">
            <v>DRT</v>
          </cell>
          <cell r="E268" t="str">
            <v>151-1</v>
          </cell>
          <cell r="F268" t="str">
            <v>152-1</v>
          </cell>
          <cell r="G268"/>
          <cell r="H268"/>
        </row>
        <row r="269">
          <cell r="A269" t="str">
            <v>S39435N</v>
          </cell>
          <cell r="B269" t="str">
            <v>PELOUX MARIE</v>
          </cell>
          <cell r="C269" t="str">
            <v>DPD</v>
          </cell>
          <cell r="E269" t="str">
            <v>011-1</v>
          </cell>
          <cell r="F269"/>
          <cell r="G269"/>
          <cell r="H269"/>
        </row>
        <row r="270">
          <cell r="A270" t="str">
            <v>S39439T</v>
          </cell>
          <cell r="B270" t="str">
            <v>ACIDI BELKACEM</v>
          </cell>
          <cell r="C270" t="str">
            <v>DACI</v>
          </cell>
          <cell r="E270" t="str">
            <v>021-1</v>
          </cell>
          <cell r="F270" t="str">
            <v>031-1</v>
          </cell>
          <cell r="G270"/>
          <cell r="H270"/>
        </row>
        <row r="271">
          <cell r="A271" t="str">
            <v>S39441W</v>
          </cell>
          <cell r="B271" t="str">
            <v>FERNANDEZ DE SEVILLA ELENA</v>
          </cell>
          <cell r="C271" t="str">
            <v>DACI</v>
          </cell>
          <cell r="E271" t="str">
            <v>021-1</v>
          </cell>
          <cell r="F271"/>
          <cell r="G271"/>
          <cell r="H271"/>
        </row>
        <row r="272">
          <cell r="A272" t="str">
            <v>S39473N</v>
          </cell>
          <cell r="B272" t="str">
            <v>RACHED LAYAL</v>
          </cell>
          <cell r="C272" t="str">
            <v>DRT</v>
          </cell>
          <cell r="E272" t="str">
            <v>151-1</v>
          </cell>
          <cell r="F272" t="str">
            <v>161-1</v>
          </cell>
          <cell r="G272"/>
          <cell r="H272"/>
        </row>
        <row r="273">
          <cell r="A273" t="str">
            <v>S39480X</v>
          </cell>
          <cell r="B273" t="str">
            <v>ZEGHONDY  JEAN</v>
          </cell>
          <cell r="C273" t="str">
            <v>DHE</v>
          </cell>
          <cell r="E273" t="str">
            <v>061-1</v>
          </cell>
          <cell r="F273" t="str">
            <v>061-2</v>
          </cell>
          <cell r="G273" t="str">
            <v>082-1</v>
          </cell>
          <cell r="H273" t="str">
            <v>081-1</v>
          </cell>
        </row>
        <row r="274">
          <cell r="A274" t="str">
            <v>S39488H</v>
          </cell>
          <cell r="B274" t="str">
            <v>KORTBAOUI SAAD, RITA</v>
          </cell>
          <cell r="C274" t="str">
            <v>DIOPP</v>
          </cell>
          <cell r="E274" t="str">
            <v>141-1</v>
          </cell>
          <cell r="F274"/>
          <cell r="G274"/>
          <cell r="H274"/>
        </row>
        <row r="275">
          <cell r="A275" t="str">
            <v>S39529M</v>
          </cell>
          <cell r="B275" t="str">
            <v>BASSIL JOSIANE</v>
          </cell>
          <cell r="C275" t="str">
            <v>DACI</v>
          </cell>
          <cell r="E275" t="str">
            <v>021-1</v>
          </cell>
          <cell r="F275" t="str">
            <v>031-1</v>
          </cell>
          <cell r="G275" t="str">
            <v>161-1</v>
          </cell>
          <cell r="H275" t="str">
            <v>082-1</v>
          </cell>
        </row>
        <row r="276">
          <cell r="A276" t="str">
            <v>S39529M</v>
          </cell>
          <cell r="B276" t="str">
            <v>BASSIL, JOSIANE</v>
          </cell>
          <cell r="C276" t="str">
            <v>DACI</v>
          </cell>
          <cell r="E276"/>
          <cell r="F276"/>
          <cell r="G276"/>
          <cell r="H276"/>
        </row>
        <row r="277">
          <cell r="A277" t="str">
            <v>S39530N</v>
          </cell>
          <cell r="B277" t="str">
            <v>EL RAWADI ELSA</v>
          </cell>
          <cell r="C277" t="str">
            <v>DACI</v>
          </cell>
          <cell r="E277"/>
          <cell r="F277" t="str">
            <v>112-1</v>
          </cell>
          <cell r="G277"/>
          <cell r="H277"/>
        </row>
        <row r="278">
          <cell r="A278" t="str">
            <v>S39530N</v>
          </cell>
          <cell r="B278" t="str">
            <v>EL RAWADI ELSA</v>
          </cell>
          <cell r="C278" t="str">
            <v>DACI</v>
          </cell>
          <cell r="E278" t="str">
            <v>061-1</v>
          </cell>
          <cell r="F278" t="str">
            <v>061-2</v>
          </cell>
          <cell r="G278" t="str">
            <v>031-1</v>
          </cell>
          <cell r="H278" t="str">
            <v>082-1</v>
          </cell>
        </row>
        <row r="279">
          <cell r="A279" t="str">
            <v>S39531P</v>
          </cell>
          <cell r="B279" t="str">
            <v>AL CHIRAZI AL SABBAGH, NAWAR</v>
          </cell>
          <cell r="C279" t="str">
            <v>DACI</v>
          </cell>
          <cell r="E279" t="str">
            <v>021-1</v>
          </cell>
          <cell r="F279" t="str">
            <v>031-1</v>
          </cell>
          <cell r="G279"/>
          <cell r="H279"/>
        </row>
        <row r="280">
          <cell r="A280" t="str">
            <v>S39544G</v>
          </cell>
          <cell r="B280" t="str">
            <v>DABRETEAU THOMAS</v>
          </cell>
          <cell r="C280" t="str">
            <v>DACI</v>
          </cell>
          <cell r="E280" t="str">
            <v>021-1</v>
          </cell>
          <cell r="F280" t="str">
            <v>031-1</v>
          </cell>
          <cell r="G280"/>
          <cell r="H280"/>
        </row>
        <row r="281">
          <cell r="A281" t="str">
            <v>S39546K</v>
          </cell>
          <cell r="B281" t="str">
            <v>COLLARD MAXIME</v>
          </cell>
          <cell r="C281" t="str">
            <v>DACI</v>
          </cell>
          <cell r="E281" t="str">
            <v>021-1</v>
          </cell>
          <cell r="F281" t="str">
            <v>031-1</v>
          </cell>
          <cell r="G281"/>
          <cell r="H281"/>
        </row>
        <row r="282">
          <cell r="A282" t="str">
            <v>S39562F</v>
          </cell>
          <cell r="B282" t="str">
            <v>LEVREL LOLA</v>
          </cell>
          <cell r="C282" t="str">
            <v>DMI</v>
          </cell>
          <cell r="E282" t="str">
            <v>111-1</v>
          </cell>
          <cell r="F282"/>
          <cell r="G282"/>
          <cell r="H282"/>
        </row>
        <row r="283">
          <cell r="A283" t="str">
            <v>S39572T</v>
          </cell>
          <cell r="B283" t="str">
            <v>BAILLEUL AMAURY</v>
          </cell>
          <cell r="C283" t="str">
            <v>DACI</v>
          </cell>
          <cell r="E283" t="str">
            <v>101-1</v>
          </cell>
          <cell r="F283" t="str">
            <v>121-1</v>
          </cell>
          <cell r="G283"/>
          <cell r="H283"/>
        </row>
        <row r="284">
          <cell r="A284" t="str">
            <v>S39574W</v>
          </cell>
          <cell r="B284" t="str">
            <v>TEMPESTA, DEBORAH</v>
          </cell>
          <cell r="C284" t="str">
            <v>DACI</v>
          </cell>
          <cell r="E284" t="str">
            <v>101-1</v>
          </cell>
          <cell r="F284" t="str">
            <v>101-2</v>
          </cell>
          <cell r="G284" t="str">
            <v>121-1</v>
          </cell>
          <cell r="H284"/>
        </row>
        <row r="285">
          <cell r="A285" t="str">
            <v>S39578B</v>
          </cell>
          <cell r="B285" t="str">
            <v>CARNET--LE PROVOST  KILLIAN</v>
          </cell>
          <cell r="C285" t="str">
            <v>DRCT</v>
          </cell>
          <cell r="E285" t="str">
            <v>131-1</v>
          </cell>
          <cell r="F285"/>
          <cell r="G285"/>
          <cell r="H285"/>
        </row>
        <row r="286">
          <cell r="A286" t="str">
            <v>S39579D</v>
          </cell>
          <cell r="B286" t="str">
            <v>ROUSSEL SIMONIN CYRIL</v>
          </cell>
          <cell r="C286" t="str">
            <v>DITEP</v>
          </cell>
          <cell r="E286" t="str">
            <v>082-1</v>
          </cell>
          <cell r="F286"/>
          <cell r="G286" t="str">
            <v>161-1</v>
          </cell>
          <cell r="H286" t="str">
            <v>051-1</v>
          </cell>
        </row>
        <row r="287">
          <cell r="A287" t="str">
            <v>S39579D</v>
          </cell>
          <cell r="B287" t="str">
            <v>ROUSSEL SIMONIN CYRIL</v>
          </cell>
          <cell r="C287" t="str">
            <v>DMD</v>
          </cell>
          <cell r="E287" t="str">
            <v>081-2</v>
          </cell>
          <cell r="F287"/>
          <cell r="G287"/>
          <cell r="H287"/>
        </row>
        <row r="288">
          <cell r="A288" t="str">
            <v>S39580E</v>
          </cell>
          <cell r="B288" t="str">
            <v>AIRAUDO OLIVIER</v>
          </cell>
          <cell r="C288" t="str">
            <v>DACI</v>
          </cell>
          <cell r="E288" t="str">
            <v>021-1</v>
          </cell>
          <cell r="F288" t="str">
            <v>031-1</v>
          </cell>
          <cell r="G288"/>
          <cell r="H288"/>
        </row>
        <row r="289">
          <cell r="A289" t="str">
            <v>S39580E</v>
          </cell>
          <cell r="B289" t="str">
            <v>AIRAUDO OLIVIER</v>
          </cell>
          <cell r="C289" t="str">
            <v>DACI</v>
          </cell>
          <cell r="E289" t="str">
            <v>021-1</v>
          </cell>
          <cell r="F289" t="str">
            <v>031-1</v>
          </cell>
          <cell r="G289"/>
          <cell r="H289"/>
        </row>
        <row r="290">
          <cell r="A290" t="str">
            <v>S39604L</v>
          </cell>
          <cell r="B290" t="str">
            <v>MENU, YVES</v>
          </cell>
          <cell r="C290" t="str">
            <v>DMI</v>
          </cell>
          <cell r="E290" t="str">
            <v>111-1</v>
          </cell>
          <cell r="F290"/>
          <cell r="G290"/>
          <cell r="H290"/>
        </row>
        <row r="291">
          <cell r="A291" t="str">
            <v>S39622K</v>
          </cell>
          <cell r="B291" t="str">
            <v>DALL OLIO GUSTAVO</v>
          </cell>
          <cell r="C291" t="str">
            <v>DACI</v>
          </cell>
          <cell r="E291" t="str">
            <v>021-1</v>
          </cell>
          <cell r="F291" t="str">
            <v>031-1</v>
          </cell>
          <cell r="G291"/>
          <cell r="H291"/>
        </row>
        <row r="292">
          <cell r="A292" t="str">
            <v>S39732E</v>
          </cell>
          <cell r="B292" t="str">
            <v>MESTIRI, MANEL</v>
          </cell>
          <cell r="C292" t="str">
            <v>DMI</v>
          </cell>
          <cell r="E292" t="str">
            <v>111-1</v>
          </cell>
          <cell r="F292"/>
          <cell r="G292"/>
          <cell r="H292"/>
        </row>
        <row r="293">
          <cell r="A293" t="str">
            <v>S39853N</v>
          </cell>
          <cell r="B293" t="str">
            <v>PARISI Claudia</v>
          </cell>
          <cell r="C293" t="str">
            <v>DITEP</v>
          </cell>
          <cell r="E293"/>
          <cell r="F293" t="str">
            <v>161-1</v>
          </cell>
          <cell r="G293"/>
          <cell r="H293" t="str">
            <v>081-2</v>
          </cell>
        </row>
        <row r="294">
          <cell r="A294" t="str">
            <v>S40101P</v>
          </cell>
          <cell r="B294" t="str">
            <v>CAMPS ALIZEE</v>
          </cell>
          <cell r="C294" t="str">
            <v>DRT</v>
          </cell>
          <cell r="E294" t="str">
            <v>151-1</v>
          </cell>
          <cell r="F294" t="str">
            <v>152-1</v>
          </cell>
          <cell r="G294"/>
          <cell r="H294"/>
        </row>
        <row r="295">
          <cell r="A295" t="str">
            <v>S40103S</v>
          </cell>
          <cell r="B295" t="str">
            <v>WALHIN NICOLAS</v>
          </cell>
          <cell r="C295" t="str">
            <v>DACI</v>
          </cell>
          <cell r="E295" t="str">
            <v>021-1</v>
          </cell>
          <cell r="F295" t="str">
            <v>031-1</v>
          </cell>
          <cell r="G295" t="str">
            <v>181-1</v>
          </cell>
          <cell r="H295"/>
        </row>
        <row r="296">
          <cell r="A296" t="str">
            <v>S40127Z</v>
          </cell>
          <cell r="B296" t="str">
            <v>GUYON DAVID</v>
          </cell>
          <cell r="C296" t="str">
            <v>DMD</v>
          </cell>
          <cell r="E296" t="str">
            <v>081-2</v>
          </cell>
          <cell r="F296"/>
          <cell r="G296"/>
          <cell r="H296"/>
        </row>
        <row r="297">
          <cell r="A297" t="str">
            <v>S40130D</v>
          </cell>
          <cell r="B297" t="str">
            <v>DELAYE VIRGINIE</v>
          </cell>
          <cell r="C297" t="str">
            <v>DIOPP</v>
          </cell>
          <cell r="E297" t="str">
            <v>162-1</v>
          </cell>
          <cell r="F297"/>
          <cell r="G297"/>
          <cell r="H297"/>
        </row>
        <row r="298">
          <cell r="A298" t="str">
            <v>S40171G</v>
          </cell>
          <cell r="B298" t="str">
            <v>BOULLENOIS, HELOISE</v>
          </cell>
          <cell r="C298" t="str">
            <v>DACI</v>
          </cell>
          <cell r="E298" t="str">
            <v>021-1</v>
          </cell>
          <cell r="F298" t="str">
            <v>181-1</v>
          </cell>
          <cell r="G298"/>
          <cell r="H298"/>
        </row>
        <row r="299">
          <cell r="A299" t="str">
            <v>S40177P</v>
          </cell>
          <cell r="B299" t="str">
            <v>DELAYE CLEMENCE</v>
          </cell>
          <cell r="C299" t="str">
            <v>PHA</v>
          </cell>
          <cell r="E299" t="str">
            <v>131-1</v>
          </cell>
          <cell r="F299"/>
          <cell r="G299"/>
          <cell r="H299"/>
        </row>
        <row r="300">
          <cell r="A300" t="str">
            <v>S40197R</v>
          </cell>
          <cell r="B300" t="str">
            <v>KHOURI  CELINE</v>
          </cell>
          <cell r="C300" t="str">
            <v>DPD</v>
          </cell>
          <cell r="E300" t="str">
            <v>011-1</v>
          </cell>
          <cell r="F300"/>
          <cell r="G300"/>
          <cell r="H300"/>
        </row>
        <row r="301">
          <cell r="A301" t="str">
            <v>S40222Z</v>
          </cell>
          <cell r="B301" t="str">
            <v>VIGNES, MARINA</v>
          </cell>
          <cell r="C301" t="str">
            <v>PHA</v>
          </cell>
          <cell r="E301" t="str">
            <v>131-1</v>
          </cell>
          <cell r="F301"/>
          <cell r="G301"/>
          <cell r="H301"/>
        </row>
        <row r="302">
          <cell r="A302" t="str">
            <v>S40231L</v>
          </cell>
          <cell r="B302" t="str">
            <v>TRAN, VINH HOANG LAN JULIE</v>
          </cell>
          <cell r="C302" t="str">
            <v>DBP</v>
          </cell>
          <cell r="E302" t="str">
            <v>041-1</v>
          </cell>
          <cell r="F302"/>
          <cell r="G302"/>
          <cell r="H302"/>
        </row>
        <row r="303">
          <cell r="A303" t="str">
            <v>S40232M</v>
          </cell>
          <cell r="B303" t="str">
            <v>BESHIRI, KRISTI</v>
          </cell>
          <cell r="C303" t="str">
            <v>DITEP</v>
          </cell>
          <cell r="E303" t="str">
            <v>051-1</v>
          </cell>
          <cell r="F303" t="str">
            <v>082-1</v>
          </cell>
          <cell r="G303"/>
          <cell r="H303"/>
        </row>
        <row r="304">
          <cell r="A304" t="str">
            <v>S40375A</v>
          </cell>
          <cell r="B304" t="str">
            <v>AGRIGOROAIE Laurentiu</v>
          </cell>
          <cell r="C304" t="str">
            <v>DMI</v>
          </cell>
          <cell r="E304" t="str">
            <v>112-1</v>
          </cell>
          <cell r="F304"/>
          <cell r="G304"/>
          <cell r="H304"/>
        </row>
        <row r="305">
          <cell r="A305" t="str">
            <v>S40563X</v>
          </cell>
          <cell r="B305" t="str">
            <v>RIBEIRO, JOANA</v>
          </cell>
          <cell r="C305" t="str">
            <v>DMD</v>
          </cell>
          <cell r="E305" t="str">
            <v>081-1</v>
          </cell>
          <cell r="F305" t="str">
            <v>082-2</v>
          </cell>
          <cell r="G305"/>
          <cell r="H305"/>
        </row>
        <row r="306">
          <cell r="A306" t="str">
            <v>S40636T</v>
          </cell>
          <cell r="B306" t="str">
            <v>LECUYER, LUCIEN</v>
          </cell>
          <cell r="C306" t="str">
            <v>DIOPP</v>
          </cell>
          <cell r="E306" t="str">
            <v>101-1</v>
          </cell>
          <cell r="F306"/>
          <cell r="G306"/>
          <cell r="H306"/>
        </row>
        <row r="307">
          <cell r="A307" t="str">
            <v>S40722G</v>
          </cell>
          <cell r="B307" t="str">
            <v>BIGE, Naïke</v>
          </cell>
          <cell r="C307" t="str">
            <v>DIOPP</v>
          </cell>
          <cell r="E307" t="str">
            <v>101-1</v>
          </cell>
          <cell r="F307"/>
          <cell r="G307"/>
          <cell r="H307"/>
        </row>
        <row r="308">
          <cell r="A308" t="str">
            <v>S40727N</v>
          </cell>
          <cell r="B308" t="str">
            <v>MRISSA, LINDA</v>
          </cell>
          <cell r="C308" t="str">
            <v>DRT</v>
          </cell>
          <cell r="E308" t="str">
            <v>151-1</v>
          </cell>
          <cell r="F308"/>
          <cell r="G308"/>
          <cell r="H308"/>
        </row>
        <row r="309">
          <cell r="A309" t="str">
            <v>S40745M</v>
          </cell>
          <cell r="B309" t="str">
            <v>VO My Lan</v>
          </cell>
          <cell r="C309" t="str">
            <v>PHA</v>
          </cell>
          <cell r="E309" t="str">
            <v>131-1</v>
          </cell>
          <cell r="F309"/>
          <cell r="G309"/>
          <cell r="H309"/>
        </row>
        <row r="310">
          <cell r="A310" t="str">
            <v>S40751U</v>
          </cell>
          <cell r="B310" t="str">
            <v>MASRI NOHAD</v>
          </cell>
          <cell r="C310" t="str">
            <v>DIN</v>
          </cell>
          <cell r="E310" t="str">
            <v>082-1</v>
          </cell>
          <cell r="F310" t="str">
            <v>151-1</v>
          </cell>
          <cell r="G310"/>
          <cell r="H310"/>
        </row>
        <row r="311">
          <cell r="A311" t="str">
            <v>S40751U</v>
          </cell>
          <cell r="B311" t="str">
            <v>MASRI NOHAD</v>
          </cell>
          <cell r="C311" t="str">
            <v>DIN</v>
          </cell>
          <cell r="E311" t="str">
            <v>081-1</v>
          </cell>
          <cell r="F311" t="str">
            <v>151-1</v>
          </cell>
          <cell r="G311" t="str">
            <v>161-1</v>
          </cell>
          <cell r="H311" t="str">
            <v>171-1</v>
          </cell>
        </row>
        <row r="312">
          <cell r="A312" t="str">
            <v>S40760G</v>
          </cell>
          <cell r="B312" t="str">
            <v>MOUJAES  ELISSAR</v>
          </cell>
          <cell r="C312" t="str">
            <v>DMD</v>
          </cell>
          <cell r="E312" t="str">
            <v>081-1</v>
          </cell>
          <cell r="F312" t="str">
            <v>171-1</v>
          </cell>
          <cell r="G312" t="str">
            <v>161-1</v>
          </cell>
          <cell r="H312" t="str">
            <v>082-1</v>
          </cell>
        </row>
        <row r="313">
          <cell r="A313" t="str">
            <v>S40764M</v>
          </cell>
          <cell r="B313" t="str">
            <v>TRABELSI  KHALIL</v>
          </cell>
          <cell r="C313" t="str">
            <v>DMI</v>
          </cell>
          <cell r="E313" t="str">
            <v>112-1</v>
          </cell>
          <cell r="F313"/>
          <cell r="G313"/>
          <cell r="H313"/>
        </row>
        <row r="314">
          <cell r="A314" t="str">
            <v>S40768S</v>
          </cell>
          <cell r="B314" t="str">
            <v>COSCONEA CIOACA SIMONA</v>
          </cell>
          <cell r="C314" t="str">
            <v>DMD</v>
          </cell>
          <cell r="E314" t="str">
            <v>081-2</v>
          </cell>
          <cell r="F314"/>
          <cell r="G314"/>
          <cell r="H314"/>
        </row>
        <row r="315">
          <cell r="A315" t="str">
            <v>S40779G</v>
          </cell>
          <cell r="B315" t="str">
            <v>SELHANE, FATINE</v>
          </cell>
          <cell r="C315" t="str">
            <v>DMI</v>
          </cell>
          <cell r="E315" t="str">
            <v>111-1</v>
          </cell>
          <cell r="F315"/>
          <cell r="G315"/>
          <cell r="H315"/>
        </row>
        <row r="316">
          <cell r="A316" t="str">
            <v>S40788T</v>
          </cell>
          <cell r="B316" t="str">
            <v>DAWI LAMA</v>
          </cell>
          <cell r="C316" t="str">
            <v>DMI</v>
          </cell>
          <cell r="E316" t="str">
            <v>111-1</v>
          </cell>
          <cell r="F316"/>
          <cell r="G316"/>
          <cell r="H316"/>
        </row>
        <row r="317">
          <cell r="A317" t="str">
            <v>S40806S</v>
          </cell>
          <cell r="B317" t="str">
            <v>SAWAN JOUD</v>
          </cell>
          <cell r="C317" t="str">
            <v>DIN</v>
          </cell>
          <cell r="E317" t="str">
            <v>161-1</v>
          </cell>
          <cell r="F317"/>
          <cell r="G317"/>
          <cell r="H317"/>
        </row>
        <row r="318">
          <cell r="A318" t="str">
            <v>S40842P</v>
          </cell>
          <cell r="B318" t="str">
            <v>BARRAUD SOLENN</v>
          </cell>
          <cell r="C318" t="str">
            <v>DMD</v>
          </cell>
          <cell r="E318" t="str">
            <v>081-1</v>
          </cell>
          <cell r="F318"/>
          <cell r="G318" t="str">
            <v>161-1</v>
          </cell>
          <cell r="H318" t="str">
            <v>082-1</v>
          </cell>
        </row>
        <row r="319">
          <cell r="A319" t="str">
            <v>S40842P</v>
          </cell>
          <cell r="B319" t="str">
            <v>BARRAUD SOLENN</v>
          </cell>
          <cell r="C319" t="str">
            <v>DMD</v>
          </cell>
          <cell r="E319" t="str">
            <v>082-1</v>
          </cell>
          <cell r="F319" t="str">
            <v>081-2</v>
          </cell>
          <cell r="G319"/>
          <cell r="H319"/>
        </row>
        <row r="320">
          <cell r="A320" t="str">
            <v>S40856H</v>
          </cell>
          <cell r="B320" t="str">
            <v>EL MOUATS Lucien</v>
          </cell>
          <cell r="C320" t="str">
            <v>DMI</v>
          </cell>
          <cell r="E320" t="str">
            <v>111-1</v>
          </cell>
          <cell r="F320"/>
          <cell r="G320" t="str">
            <v>161-1</v>
          </cell>
          <cell r="H320"/>
        </row>
        <row r="321">
          <cell r="A321" t="str">
            <v>S40856H</v>
          </cell>
          <cell r="B321" t="str">
            <v>EL MOUATS LUCIEN</v>
          </cell>
          <cell r="C321" t="str">
            <v>DRT</v>
          </cell>
          <cell r="E321" t="str">
            <v>161-1</v>
          </cell>
          <cell r="F321"/>
          <cell r="G321" t="str">
            <v>151-1</v>
          </cell>
          <cell r="H321"/>
        </row>
        <row r="322">
          <cell r="A322" t="str">
            <v>S40873F</v>
          </cell>
          <cell r="B322" t="str">
            <v>JEGADEN SARAH</v>
          </cell>
          <cell r="C322" t="str">
            <v>PHA</v>
          </cell>
          <cell r="E322" t="str">
            <v>131-1</v>
          </cell>
          <cell r="F322"/>
          <cell r="G322"/>
          <cell r="H322"/>
        </row>
        <row r="323">
          <cell r="A323" t="str">
            <v>S40878M</v>
          </cell>
          <cell r="B323" t="str">
            <v>LESIEUR THOMAS</v>
          </cell>
          <cell r="C323" t="str">
            <v>DPD</v>
          </cell>
          <cell r="E323" t="str">
            <v>011-1</v>
          </cell>
          <cell r="F323"/>
          <cell r="G323"/>
          <cell r="H323"/>
        </row>
        <row r="324">
          <cell r="A324" t="str">
            <v>S40898N</v>
          </cell>
          <cell r="B324" t="str">
            <v>VIBERT  JULIEN</v>
          </cell>
          <cell r="C324" t="str">
            <v>DMD</v>
          </cell>
          <cell r="E324" t="str">
            <v>081-1</v>
          </cell>
          <cell r="F324"/>
          <cell r="G324" t="str">
            <v>161-1</v>
          </cell>
          <cell r="H324" t="str">
            <v>051-1</v>
          </cell>
        </row>
        <row r="325">
          <cell r="A325" t="str">
            <v>S40899P</v>
          </cell>
          <cell r="B325" t="str">
            <v>XU-VUILLARD ALEXANDRE</v>
          </cell>
          <cell r="C325" t="str">
            <v>DMD</v>
          </cell>
          <cell r="E325" t="str">
            <v>081-1</v>
          </cell>
          <cell r="F325" t="str">
            <v>082-1</v>
          </cell>
          <cell r="G325" t="str">
            <v>161-1</v>
          </cell>
          <cell r="H325"/>
        </row>
        <row r="326">
          <cell r="A326" t="str">
            <v>S40899P</v>
          </cell>
          <cell r="B326" t="str">
            <v>XU-VUILLARD Alexandre</v>
          </cell>
          <cell r="C326" t="str">
            <v>DMD</v>
          </cell>
          <cell r="E326" t="str">
            <v>081-1</v>
          </cell>
          <cell r="F326"/>
          <cell r="G326" t="str">
            <v>161-1</v>
          </cell>
          <cell r="H326" t="str">
            <v>101-2</v>
          </cell>
        </row>
        <row r="327">
          <cell r="A327" t="str">
            <v>S40938R</v>
          </cell>
          <cell r="B327" t="str">
            <v>BEN AHMED TAREK</v>
          </cell>
          <cell r="C327" t="str">
            <v>DMD</v>
          </cell>
          <cell r="E327" t="str">
            <v>081-1</v>
          </cell>
          <cell r="F327"/>
          <cell r="G327" t="str">
            <v>161-1</v>
          </cell>
          <cell r="H327" t="str">
            <v>061-2</v>
          </cell>
        </row>
        <row r="328">
          <cell r="A328" t="str">
            <v>S40938R</v>
          </cell>
          <cell r="B328" t="str">
            <v>BEN AHMED, TAREK</v>
          </cell>
          <cell r="C328" t="str">
            <v>DMD</v>
          </cell>
          <cell r="E328" t="str">
            <v>082-1</v>
          </cell>
          <cell r="F328"/>
          <cell r="G328"/>
          <cell r="H328"/>
        </row>
        <row r="329">
          <cell r="A329" t="str">
            <v>S40943X</v>
          </cell>
          <cell r="B329" t="str">
            <v>MARINELLO, ARIANNA</v>
          </cell>
          <cell r="C329" t="str">
            <v>DMD</v>
          </cell>
          <cell r="E329" t="str">
            <v>082-1</v>
          </cell>
          <cell r="F329" t="str">
            <v>081-1</v>
          </cell>
          <cell r="G329" t="str">
            <v>081-2</v>
          </cell>
          <cell r="H329"/>
        </row>
        <row r="330">
          <cell r="A330" t="str">
            <v>S40943X</v>
          </cell>
          <cell r="B330" t="str">
            <v>MARINELLO, ARIANNA</v>
          </cell>
          <cell r="C330" t="str">
            <v>DMD</v>
          </cell>
          <cell r="E330"/>
          <cell r="F330" t="str">
            <v>161-1</v>
          </cell>
          <cell r="G330"/>
          <cell r="H330"/>
        </row>
        <row r="331">
          <cell r="A331" t="str">
            <v>S41038X</v>
          </cell>
          <cell r="B331" t="str">
            <v>CHAFFAI Ines</v>
          </cell>
          <cell r="C331" t="str">
            <v>DRT</v>
          </cell>
          <cell r="E331" t="str">
            <v>161-1</v>
          </cell>
          <cell r="F331"/>
          <cell r="G331" t="str">
            <v>151-1</v>
          </cell>
          <cell r="H331"/>
        </row>
        <row r="332">
          <cell r="A332" t="str">
            <v>S41411N</v>
          </cell>
          <cell r="B332" t="str">
            <v>MORARU, SERGIU</v>
          </cell>
          <cell r="C332" t="str">
            <v>DBP</v>
          </cell>
          <cell r="E332" t="str">
            <v>061-1</v>
          </cell>
          <cell r="F332" t="str">
            <v>061-2</v>
          </cell>
          <cell r="G332" t="str">
            <v>161-1</v>
          </cell>
          <cell r="H332"/>
        </row>
        <row r="333">
          <cell r="A333" t="str">
            <v>S41454U</v>
          </cell>
          <cell r="B333" t="str">
            <v>CARDENAS BRAZ Diana</v>
          </cell>
          <cell r="C333" t="str">
            <v>DIOPP</v>
          </cell>
          <cell r="E333" t="str">
            <v>141-1</v>
          </cell>
          <cell r="F333" t="str">
            <v>161-1</v>
          </cell>
          <cell r="G333" t="str">
            <v>191-1</v>
          </cell>
          <cell r="H333" t="str">
            <v>082-1</v>
          </cell>
        </row>
        <row r="334">
          <cell r="A334" t="str">
            <v>S41484K</v>
          </cell>
          <cell r="B334" t="str">
            <v>PINIGINA IULIIA</v>
          </cell>
          <cell r="C334" t="str">
            <v>DMI</v>
          </cell>
          <cell r="E334"/>
          <cell r="F334" t="str">
            <v>161-1</v>
          </cell>
          <cell r="G334" t="str">
            <v>112-1</v>
          </cell>
          <cell r="H334"/>
        </row>
        <row r="335">
          <cell r="A335" t="str">
            <v>S41500F</v>
          </cell>
          <cell r="B335" t="str">
            <v>AMOKRANE Kahina</v>
          </cell>
          <cell r="C335" t="str">
            <v>DHE</v>
          </cell>
          <cell r="E335" t="str">
            <v>061-1</v>
          </cell>
          <cell r="F335" t="str">
            <v>061-2</v>
          </cell>
          <cell r="G335" t="str">
            <v>161-1</v>
          </cell>
          <cell r="H335"/>
        </row>
        <row r="336">
          <cell r="A336" t="str">
            <v>S41527R</v>
          </cell>
          <cell r="B336" t="str">
            <v>DURANT DES AULNOIS CONSTANCE</v>
          </cell>
          <cell r="C336" t="str">
            <v>DACI</v>
          </cell>
          <cell r="E336" t="str">
            <v>021-1</v>
          </cell>
          <cell r="F336" t="str">
            <v>031-1</v>
          </cell>
          <cell r="G336"/>
          <cell r="H336"/>
        </row>
        <row r="337">
          <cell r="A337" t="str">
            <v>S41536D</v>
          </cell>
          <cell r="B337" t="str">
            <v>BRONES, CLARA</v>
          </cell>
          <cell r="C337" t="str">
            <v>DACI</v>
          </cell>
          <cell r="E337" t="str">
            <v>101-2</v>
          </cell>
          <cell r="F337"/>
          <cell r="G337"/>
          <cell r="H337"/>
        </row>
        <row r="338">
          <cell r="A338" t="str">
            <v>S41540H</v>
          </cell>
          <cell r="B338" t="str">
            <v>DOUBLET, SOLENE</v>
          </cell>
          <cell r="C338" t="str">
            <v>DMD</v>
          </cell>
          <cell r="E338" t="str">
            <v>081-2</v>
          </cell>
          <cell r="F338"/>
          <cell r="G338"/>
          <cell r="H338"/>
        </row>
        <row r="339">
          <cell r="A339" t="str">
            <v>S41550W</v>
          </cell>
          <cell r="B339" t="str">
            <v>CORTIER SOLENNE</v>
          </cell>
          <cell r="C339" t="str">
            <v>DPD</v>
          </cell>
          <cell r="E339" t="str">
            <v>011-1</v>
          </cell>
          <cell r="F339"/>
          <cell r="G339"/>
          <cell r="H339"/>
        </row>
        <row r="340">
          <cell r="A340" t="str">
            <v>S41769K</v>
          </cell>
          <cell r="B340" t="str">
            <v>OUSSER, AHMED FATEH</v>
          </cell>
          <cell r="C340" t="str">
            <v>DBP</v>
          </cell>
          <cell r="E340" t="str">
            <v>041-1</v>
          </cell>
          <cell r="F340"/>
          <cell r="G340"/>
          <cell r="H340"/>
        </row>
        <row r="341">
          <cell r="A341" t="str">
            <v>S42011D</v>
          </cell>
          <cell r="B341" t="str">
            <v>EL KAROUI, MOHAMED FEHMI</v>
          </cell>
          <cell r="C341" t="str">
            <v>DACI</v>
          </cell>
          <cell r="E341" t="str">
            <v>101-1</v>
          </cell>
          <cell r="F341" t="str">
            <v>101-2</v>
          </cell>
          <cell r="G341" t="str">
            <v>121-1</v>
          </cell>
          <cell r="H341"/>
        </row>
        <row r="342">
          <cell r="A342" t="str">
            <v>S42099T</v>
          </cell>
          <cell r="B342" t="str">
            <v>AKOURY ELIE</v>
          </cell>
          <cell r="C342" t="str">
            <v>DHE</v>
          </cell>
          <cell r="E342" t="str">
            <v>061-1</v>
          </cell>
          <cell r="F342" t="str">
            <v>061-2</v>
          </cell>
          <cell r="G342" t="str">
            <v>161-1</v>
          </cell>
          <cell r="H342"/>
        </row>
        <row r="343">
          <cell r="A343" t="str">
            <v>S42111K</v>
          </cell>
          <cell r="B343" t="str">
            <v>IBRAHIM, REBECCA</v>
          </cell>
          <cell r="C343" t="str">
            <v>DMD</v>
          </cell>
          <cell r="E343" t="str">
            <v>031-1</v>
          </cell>
          <cell r="F343" t="str">
            <v>082-1</v>
          </cell>
          <cell r="G343"/>
          <cell r="H343"/>
        </row>
        <row r="344">
          <cell r="A344" t="str">
            <v>S42112L</v>
          </cell>
          <cell r="B344" t="str">
            <v>JARDALI GHINA</v>
          </cell>
          <cell r="C344" t="str">
            <v>DMI</v>
          </cell>
          <cell r="E344" t="str">
            <v>111-1</v>
          </cell>
          <cell r="F344"/>
          <cell r="G344"/>
          <cell r="H344"/>
        </row>
        <row r="345">
          <cell r="A345" t="str">
            <v>S42113M</v>
          </cell>
          <cell r="B345" t="str">
            <v>KHALAF  MICHEL</v>
          </cell>
          <cell r="C345" t="str">
            <v>DACI</v>
          </cell>
          <cell r="E345" t="str">
            <v>021-1</v>
          </cell>
          <cell r="F345" t="str">
            <v>031-1</v>
          </cell>
          <cell r="G345"/>
          <cell r="H345"/>
        </row>
        <row r="346">
          <cell r="A346" t="str">
            <v>S42143B</v>
          </cell>
          <cell r="B346" t="str">
            <v>BRAVO EUGENIE</v>
          </cell>
          <cell r="C346" t="str">
            <v>DACI</v>
          </cell>
          <cell r="E346" t="str">
            <v>101-1</v>
          </cell>
          <cell r="F346" t="str">
            <v>121-1</v>
          </cell>
          <cell r="G346"/>
          <cell r="H346"/>
        </row>
        <row r="347">
          <cell r="A347" t="str">
            <v>S42147G</v>
          </cell>
          <cell r="B347" t="str">
            <v>LACASSAGNE PIERRE</v>
          </cell>
          <cell r="C347" t="str">
            <v>PHA</v>
          </cell>
          <cell r="E347" t="str">
            <v>131-1</v>
          </cell>
          <cell r="F347"/>
          <cell r="G347"/>
          <cell r="H347"/>
        </row>
        <row r="348">
          <cell r="A348" t="str">
            <v>S42148H</v>
          </cell>
          <cell r="B348" t="str">
            <v>PEROL LOUIS</v>
          </cell>
          <cell r="C348" t="str">
            <v>DIOPP</v>
          </cell>
          <cell r="E348" t="str">
            <v>101-1</v>
          </cell>
          <cell r="F348"/>
          <cell r="G348"/>
          <cell r="H348"/>
        </row>
        <row r="349">
          <cell r="A349" t="str">
            <v>S42151M</v>
          </cell>
          <cell r="B349" t="str">
            <v>BERAUD CHAULET GEOFFROY</v>
          </cell>
          <cell r="C349" t="str">
            <v>DMD</v>
          </cell>
          <cell r="E349"/>
          <cell r="F349" t="str">
            <v>081-2</v>
          </cell>
          <cell r="G349" t="str">
            <v>082-1</v>
          </cell>
          <cell r="H349"/>
        </row>
        <row r="350">
          <cell r="A350" t="str">
            <v>S42191P</v>
          </cell>
          <cell r="B350" t="str">
            <v>LORIGUET, LEA</v>
          </cell>
          <cell r="C350" t="str">
            <v>DACI</v>
          </cell>
          <cell r="E350" t="str">
            <v>031-1</v>
          </cell>
          <cell r="F350"/>
          <cell r="G350"/>
          <cell r="H350"/>
        </row>
        <row r="351">
          <cell r="A351" t="str">
            <v>S42208M</v>
          </cell>
          <cell r="B351" t="str">
            <v>ZEITOUN, JEREMIE</v>
          </cell>
          <cell r="C351" t="str">
            <v>DACI</v>
          </cell>
          <cell r="E351" t="str">
            <v>181-1</v>
          </cell>
          <cell r="F351"/>
          <cell r="G351"/>
          <cell r="H351"/>
        </row>
        <row r="352">
          <cell r="A352" t="str">
            <v>S42251T</v>
          </cell>
          <cell r="B352" t="str">
            <v>BEUNON PAUL</v>
          </cell>
          <cell r="C352" t="str">
            <v>DACI</v>
          </cell>
          <cell r="E352" t="str">
            <v>113-1</v>
          </cell>
          <cell r="F352"/>
          <cell r="G352"/>
          <cell r="H352"/>
        </row>
        <row r="353">
          <cell r="A353" t="str">
            <v>S42255Z</v>
          </cell>
          <cell r="B353" t="str">
            <v>BRESSIN PAULINE</v>
          </cell>
          <cell r="C353" t="str">
            <v>DPD</v>
          </cell>
          <cell r="E353" t="str">
            <v>011-1</v>
          </cell>
          <cell r="F353"/>
          <cell r="G353"/>
          <cell r="H353"/>
        </row>
        <row r="354">
          <cell r="A354" t="str">
            <v>S42266N</v>
          </cell>
          <cell r="B354" t="str">
            <v xml:space="preserve">DE CARRÈRE WANDRILLE JEAN </v>
          </cell>
          <cell r="C354" t="str">
            <v>DACI</v>
          </cell>
          <cell r="E354" t="str">
            <v>101-2</v>
          </cell>
          <cell r="F354" t="str">
            <v>101-1</v>
          </cell>
          <cell r="G354" t="str">
            <v>121-1</v>
          </cell>
          <cell r="H354"/>
        </row>
        <row r="355">
          <cell r="A355" t="str">
            <v>S42268R</v>
          </cell>
          <cell r="B355" t="str">
            <v>DELAUNAY SIMON</v>
          </cell>
          <cell r="C355" t="str">
            <v>DRT</v>
          </cell>
          <cell r="E355" t="str">
            <v>161-1</v>
          </cell>
          <cell r="F355"/>
          <cell r="G355"/>
          <cell r="H355" t="str">
            <v>151-1</v>
          </cell>
        </row>
        <row r="356">
          <cell r="A356" t="str">
            <v>S42279F</v>
          </cell>
          <cell r="B356" t="str">
            <v>GOUTARD MARION</v>
          </cell>
          <cell r="C356" t="str">
            <v>DACI</v>
          </cell>
          <cell r="E356" t="str">
            <v>021-1</v>
          </cell>
          <cell r="F356" t="str">
            <v>031-1</v>
          </cell>
          <cell r="G356" t="str">
            <v>181-1</v>
          </cell>
          <cell r="H356"/>
        </row>
        <row r="357">
          <cell r="A357" t="str">
            <v>S42299G</v>
          </cell>
          <cell r="B357" t="str">
            <v>LOYAUX, ROMAIN</v>
          </cell>
          <cell r="C357" t="str">
            <v>DBP</v>
          </cell>
          <cell r="E357" t="str">
            <v>041-1</v>
          </cell>
          <cell r="F357"/>
          <cell r="G357"/>
          <cell r="H357"/>
        </row>
        <row r="358">
          <cell r="A358" t="str">
            <v>S42307S</v>
          </cell>
          <cell r="B358" t="str">
            <v>RAMOS STEPHANIE</v>
          </cell>
          <cell r="C358" t="str">
            <v>PHA</v>
          </cell>
          <cell r="E358" t="str">
            <v>131-1</v>
          </cell>
          <cell r="F358"/>
          <cell r="G358"/>
          <cell r="H358"/>
        </row>
        <row r="359">
          <cell r="A359" t="str">
            <v>S42307S</v>
          </cell>
          <cell r="B359" t="str">
            <v>RAMOS, STEPHANIE</v>
          </cell>
          <cell r="C359" t="str">
            <v>PHA</v>
          </cell>
          <cell r="E359" t="str">
            <v>131-1</v>
          </cell>
          <cell r="F359"/>
          <cell r="G359"/>
          <cell r="H359"/>
        </row>
        <row r="360">
          <cell r="A360" t="str">
            <v>S42308T</v>
          </cell>
          <cell r="B360" t="str">
            <v>REGNAULT DE SAVIGNY DE MONCORPS VIOLETTE</v>
          </cell>
          <cell r="C360" t="str">
            <v>DMD</v>
          </cell>
          <cell r="E360" t="str">
            <v>081-2</v>
          </cell>
          <cell r="F360" t="str">
            <v>082-1</v>
          </cell>
          <cell r="G360"/>
          <cell r="H360"/>
        </row>
        <row r="361">
          <cell r="A361" t="str">
            <v>S42437N</v>
          </cell>
          <cell r="B361" t="str">
            <v>YUSTE CEDRIC</v>
          </cell>
          <cell r="C361" t="str">
            <v>DRT</v>
          </cell>
          <cell r="E361" t="str">
            <v>151-1</v>
          </cell>
          <cell r="F361"/>
          <cell r="G361"/>
          <cell r="H361"/>
        </row>
        <row r="362">
          <cell r="A362" t="str">
            <v>S42481W</v>
          </cell>
          <cell r="B362" t="str">
            <v>MALGONNE, ORANE</v>
          </cell>
          <cell r="C362" t="str">
            <v>PSA</v>
          </cell>
          <cell r="E362" t="str">
            <v>101-2</v>
          </cell>
          <cell r="F362"/>
          <cell r="G362"/>
          <cell r="H362"/>
        </row>
        <row r="363">
          <cell r="A363" t="str">
            <v>S42709W</v>
          </cell>
          <cell r="B363" t="str">
            <v>LAKHMAIS, KAWTAR</v>
          </cell>
          <cell r="C363" t="str">
            <v>DRT</v>
          </cell>
          <cell r="E363" t="str">
            <v>082-1</v>
          </cell>
          <cell r="F363" t="str">
            <v>151-1</v>
          </cell>
          <cell r="G363" t="str">
            <v>152-1</v>
          </cell>
          <cell r="H363"/>
        </row>
        <row r="364">
          <cell r="A364" t="str">
            <v>S42730Z</v>
          </cell>
          <cell r="B364" t="str">
            <v>SATRAGNO CAMILLA</v>
          </cell>
          <cell r="C364" t="str">
            <v>DRT</v>
          </cell>
          <cell r="E364" t="str">
            <v>161-1</v>
          </cell>
          <cell r="F364"/>
          <cell r="G364"/>
          <cell r="H364"/>
        </row>
        <row r="365">
          <cell r="A365" t="str">
            <v>S42891L</v>
          </cell>
          <cell r="B365" t="str">
            <v>RENAUD, LOIC</v>
          </cell>
          <cell r="C365" t="str">
            <v>DHE</v>
          </cell>
          <cell r="E365" t="str">
            <v>061-1</v>
          </cell>
          <cell r="F365" t="str">
            <v>061-2</v>
          </cell>
          <cell r="G365"/>
          <cell r="H365"/>
        </row>
        <row r="366">
          <cell r="A366" t="str">
            <v>S42915S</v>
          </cell>
          <cell r="B366" t="str">
            <v>PELLET ADRIEN</v>
          </cell>
          <cell r="C366" t="str">
            <v>DACI</v>
          </cell>
          <cell r="E366" t="str">
            <v>021-1</v>
          </cell>
          <cell r="F366" t="str">
            <v>031-1</v>
          </cell>
          <cell r="G366"/>
          <cell r="H366"/>
        </row>
        <row r="367">
          <cell r="A367" t="str">
            <v>S42922B</v>
          </cell>
          <cell r="B367" t="str">
            <v>BENSENANE RAYAN</v>
          </cell>
          <cell r="C367" t="str">
            <v>DRT</v>
          </cell>
          <cell r="E367" t="str">
            <v>161-1</v>
          </cell>
          <cell r="F367" t="str">
            <v>151-1</v>
          </cell>
          <cell r="G367"/>
          <cell r="H367"/>
        </row>
        <row r="368">
          <cell r="A368" t="str">
            <v>S42934S</v>
          </cell>
          <cell r="B368" t="str">
            <v>MESKAUSKAS, ANDRIUS</v>
          </cell>
          <cell r="C368" t="str">
            <v>ACI</v>
          </cell>
          <cell r="E368" t="str">
            <v>021-1</v>
          </cell>
          <cell r="F368" t="str">
            <v>031-1</v>
          </cell>
          <cell r="G368"/>
          <cell r="H368"/>
        </row>
        <row r="369">
          <cell r="A369" t="str">
            <v>S42948L</v>
          </cell>
          <cell r="B369" t="str">
            <v>MEGHERBI ALEXANDRE</v>
          </cell>
          <cell r="C369" t="str">
            <v>DMD</v>
          </cell>
          <cell r="E369" t="str">
            <v>081-1</v>
          </cell>
          <cell r="F369"/>
          <cell r="G369" t="str">
            <v>161-1</v>
          </cell>
          <cell r="H369"/>
        </row>
        <row r="370">
          <cell r="A370" t="str">
            <v>S42951P</v>
          </cell>
          <cell r="B370" t="str">
            <v>BODIN, ROMAIN</v>
          </cell>
          <cell r="C370" t="str">
            <v>PHA</v>
          </cell>
          <cell r="E370" t="str">
            <v>131-1</v>
          </cell>
          <cell r="F370"/>
          <cell r="G370"/>
          <cell r="H370"/>
        </row>
        <row r="371">
          <cell r="A371" t="str">
            <v>S42956W</v>
          </cell>
          <cell r="B371" t="str">
            <v>CHAUVIN, ALEXANDRA</v>
          </cell>
          <cell r="C371" t="str">
            <v>DHE</v>
          </cell>
          <cell r="E371" t="str">
            <v>061-1</v>
          </cell>
          <cell r="F371" t="str">
            <v>061-2</v>
          </cell>
          <cell r="G371" t="str">
            <v>161-2</v>
          </cell>
          <cell r="H371"/>
        </row>
        <row r="372">
          <cell r="A372" t="str">
            <v>S43096F</v>
          </cell>
          <cell r="B372" t="str">
            <v>REY CARDENAS, MACARENA</v>
          </cell>
          <cell r="C372" t="str">
            <v>DMD</v>
          </cell>
          <cell r="E372" t="str">
            <v>082-1</v>
          </cell>
          <cell r="F372" t="str">
            <v>081-2</v>
          </cell>
          <cell r="G372"/>
          <cell r="H372"/>
        </row>
        <row r="373">
          <cell r="A373" t="str">
            <v>S43377A</v>
          </cell>
          <cell r="B373" t="str">
            <v>BORSALI MEHDI</v>
          </cell>
          <cell r="C373" t="str">
            <v>DMI</v>
          </cell>
          <cell r="E373" t="str">
            <v>112-1</v>
          </cell>
          <cell r="F373"/>
          <cell r="G373"/>
          <cell r="H373"/>
        </row>
        <row r="374">
          <cell r="A374" t="str">
            <v>S43447S</v>
          </cell>
          <cell r="B374" t="str">
            <v>DUHALDE, Ines</v>
          </cell>
          <cell r="C374" t="str">
            <v>DMI</v>
          </cell>
          <cell r="E374" t="str">
            <v>111-1</v>
          </cell>
          <cell r="F374"/>
          <cell r="G374"/>
          <cell r="H374"/>
        </row>
        <row r="375">
          <cell r="A375" t="str">
            <v>S43500M</v>
          </cell>
          <cell r="B375" t="str">
            <v>GUARDAMAGNA MORA</v>
          </cell>
          <cell r="C375" t="str">
            <v>DMD</v>
          </cell>
          <cell r="E375" t="str">
            <v>081-2</v>
          </cell>
          <cell r="F375" t="str">
            <v>082-1</v>
          </cell>
          <cell r="G375"/>
          <cell r="H375"/>
        </row>
        <row r="376">
          <cell r="A376" t="str">
            <v>S43508X</v>
          </cell>
          <cell r="B376" t="str">
            <v>JOOS MAIA</v>
          </cell>
          <cell r="C376" t="str">
            <v>DIOPP</v>
          </cell>
          <cell r="E376" t="str">
            <v>101-1</v>
          </cell>
          <cell r="F376"/>
          <cell r="G376"/>
          <cell r="H376"/>
        </row>
        <row r="377">
          <cell r="A377" t="str">
            <v>S43509Z</v>
          </cell>
          <cell r="B377" t="str">
            <v>PALFI MARGIT EVELIN</v>
          </cell>
          <cell r="C377" t="str">
            <v>DIOPP</v>
          </cell>
          <cell r="E377" t="str">
            <v>141-1</v>
          </cell>
          <cell r="F377"/>
          <cell r="G377"/>
          <cell r="H377"/>
        </row>
        <row r="378">
          <cell r="A378" t="str">
            <v>S43510A</v>
          </cell>
          <cell r="B378" t="str">
            <v>GRAVIAN ALEXANDRE</v>
          </cell>
          <cell r="C378" t="str">
            <v>DIOPP</v>
          </cell>
          <cell r="E378" t="str">
            <v>082-1</v>
          </cell>
          <cell r="F378" t="str">
            <v>162-1</v>
          </cell>
          <cell r="G378"/>
          <cell r="H378"/>
        </row>
        <row r="379">
          <cell r="A379" t="str">
            <v>S43534G</v>
          </cell>
          <cell r="B379" t="str">
            <v>DAVERIO ALESSIA LUCIA</v>
          </cell>
          <cell r="C379" t="str">
            <v>DMI</v>
          </cell>
          <cell r="E379" t="str">
            <v>112-1</v>
          </cell>
          <cell r="F379"/>
          <cell r="G379"/>
          <cell r="H379"/>
        </row>
        <row r="380">
          <cell r="A380" t="str">
            <v>S43548A</v>
          </cell>
          <cell r="B380" t="str">
            <v>BOUGUERRA, FADWA</v>
          </cell>
          <cell r="C380" t="str">
            <v>DRT</v>
          </cell>
          <cell r="E380" t="str">
            <v>161-1</v>
          </cell>
          <cell r="F380" t="str">
            <v>151-1</v>
          </cell>
          <cell r="G380"/>
          <cell r="H380"/>
        </row>
        <row r="381">
          <cell r="A381" t="str">
            <v>S43549B</v>
          </cell>
          <cell r="B381" t="str">
            <v>EL MURR LINA</v>
          </cell>
          <cell r="C381" t="str">
            <v>DMD</v>
          </cell>
          <cell r="E381" t="str">
            <v>081-1</v>
          </cell>
          <cell r="F381"/>
          <cell r="G381"/>
          <cell r="H381"/>
        </row>
        <row r="382">
          <cell r="A382" t="str">
            <v>S43549B</v>
          </cell>
          <cell r="B382" t="str">
            <v>EL MURR LINA</v>
          </cell>
          <cell r="C382" t="str">
            <v>DHE</v>
          </cell>
          <cell r="E382" t="str">
            <v>061-1</v>
          </cell>
          <cell r="F382" t="str">
            <v>061-2</v>
          </cell>
          <cell r="G382" t="str">
            <v>161-1</v>
          </cell>
          <cell r="H382"/>
        </row>
        <row r="383">
          <cell r="A383" t="str">
            <v>S43551E</v>
          </cell>
          <cell r="B383" t="str">
            <v>HARMOUCH ABIR</v>
          </cell>
          <cell r="C383" t="str">
            <v>DHE</v>
          </cell>
          <cell r="E383" t="str">
            <v>061-1</v>
          </cell>
          <cell r="F383" t="str">
            <v>061-2</v>
          </cell>
          <cell r="G383" t="str">
            <v>161-1</v>
          </cell>
          <cell r="H383"/>
        </row>
        <row r="384">
          <cell r="A384" t="str">
            <v>S43568B</v>
          </cell>
          <cell r="B384" t="str">
            <v>CAMPO LEBRUN IONA</v>
          </cell>
          <cell r="C384" t="str">
            <v>DMD</v>
          </cell>
          <cell r="E384" t="str">
            <v>081-1</v>
          </cell>
          <cell r="F384"/>
          <cell r="G384" t="str">
            <v>161-1</v>
          </cell>
          <cell r="H384"/>
        </row>
        <row r="385">
          <cell r="A385" t="str">
            <v>S43577N</v>
          </cell>
          <cell r="B385" t="str">
            <v>DEWOLF, VALENTIN</v>
          </cell>
          <cell r="C385" t="str">
            <v>DACI</v>
          </cell>
          <cell r="E385" t="str">
            <v>021-1</v>
          </cell>
          <cell r="F385" t="str">
            <v>031-1</v>
          </cell>
          <cell r="G385"/>
          <cell r="H385"/>
        </row>
        <row r="386">
          <cell r="A386" t="str">
            <v>S43582U</v>
          </cell>
          <cell r="B386" t="str">
            <v>GLORION ARTHUR</v>
          </cell>
          <cell r="C386" t="str">
            <v>DACI</v>
          </cell>
          <cell r="E386" t="str">
            <v>021-1</v>
          </cell>
          <cell r="F386" t="str">
            <v>031-1</v>
          </cell>
          <cell r="G386"/>
          <cell r="H386"/>
        </row>
        <row r="387">
          <cell r="A387" t="str">
            <v>S43582U</v>
          </cell>
          <cell r="B387" t="str">
            <v>GLORION ARTHUR</v>
          </cell>
          <cell r="C387" t="str">
            <v>DACI</v>
          </cell>
          <cell r="E387" t="str">
            <v>021-1</v>
          </cell>
          <cell r="F387" t="str">
            <v>031-1</v>
          </cell>
          <cell r="G387"/>
          <cell r="H387"/>
        </row>
        <row r="388">
          <cell r="A388" t="str">
            <v>S43583W</v>
          </cell>
          <cell r="B388" t="str">
            <v>GUERIF, VICTOR</v>
          </cell>
          <cell r="C388" t="str">
            <v>DACI</v>
          </cell>
          <cell r="E388" t="str">
            <v>021-1</v>
          </cell>
          <cell r="F388" t="str">
            <v>031-1</v>
          </cell>
          <cell r="G388"/>
          <cell r="H388"/>
        </row>
        <row r="389">
          <cell r="A389" t="str">
            <v>S43585Z</v>
          </cell>
          <cell r="B389" t="str">
            <v>HEISBOURG JEAN DAVID</v>
          </cell>
          <cell r="C389" t="str">
            <v>DITEP</v>
          </cell>
          <cell r="E389" t="str">
            <v>051-1</v>
          </cell>
          <cell r="F389"/>
          <cell r="G389" t="str">
            <v>161-1</v>
          </cell>
          <cell r="H389" t="str">
            <v>101-1</v>
          </cell>
        </row>
        <row r="390">
          <cell r="A390" t="str">
            <v>S43601U</v>
          </cell>
          <cell r="B390" t="str">
            <v>MOLLET-WEYTENS, NOA</v>
          </cell>
          <cell r="C390" t="str">
            <v>PSA</v>
          </cell>
          <cell r="E390" t="str">
            <v>101-2</v>
          </cell>
          <cell r="F390"/>
          <cell r="G390"/>
          <cell r="H390"/>
        </row>
        <row r="391">
          <cell r="A391" t="str">
            <v>S43606B</v>
          </cell>
          <cell r="B391" t="str">
            <v>NOUVEL, FAUSTINE</v>
          </cell>
          <cell r="C391" t="str">
            <v>DMD</v>
          </cell>
          <cell r="E391" t="str">
            <v>081-1</v>
          </cell>
          <cell r="F391" t="str">
            <v>101-2</v>
          </cell>
          <cell r="G391" t="str">
            <v>161-1</v>
          </cell>
          <cell r="H391"/>
        </row>
        <row r="392">
          <cell r="A392" t="str">
            <v>S43610G</v>
          </cell>
          <cell r="B392" t="str">
            <v>PATE, PIERRE LOUIS</v>
          </cell>
          <cell r="C392" t="str">
            <v>PSA</v>
          </cell>
          <cell r="E392" t="str">
            <v>101-2</v>
          </cell>
          <cell r="F392"/>
          <cell r="G392"/>
          <cell r="H392"/>
        </row>
        <row r="393">
          <cell r="A393" t="str">
            <v>S43612K</v>
          </cell>
          <cell r="B393" t="str">
            <v>POIRAUD, JOSEPHINE</v>
          </cell>
          <cell r="C393" t="str">
            <v>DBP</v>
          </cell>
          <cell r="E393" t="str">
            <v>041-1</v>
          </cell>
          <cell r="F393"/>
          <cell r="H393"/>
        </row>
        <row r="394">
          <cell r="A394" t="str">
            <v>S43624A</v>
          </cell>
          <cell r="B394" t="str">
            <v>THOMAS BONAFOS  THIBAULT</v>
          </cell>
          <cell r="C394" t="str">
            <v>DITEP</v>
          </cell>
          <cell r="E394" t="str">
            <v>152-1</v>
          </cell>
          <cell r="F394"/>
          <cell r="G394" t="str">
            <v>161-1</v>
          </cell>
          <cell r="H394"/>
        </row>
        <row r="395">
          <cell r="A395" t="str">
            <v>S43624A</v>
          </cell>
          <cell r="B395" t="str">
            <v>THOMAS BONAFOS  THIBAULT</v>
          </cell>
          <cell r="C395" t="str">
            <v>DITEP</v>
          </cell>
          <cell r="E395" t="str">
            <v>151-1</v>
          </cell>
          <cell r="F395"/>
          <cell r="G395"/>
          <cell r="H395" t="str">
            <v>141-1</v>
          </cell>
        </row>
        <row r="396">
          <cell r="A396" t="str">
            <v>S43624A</v>
          </cell>
          <cell r="B396" t="str">
            <v>THOMAS BONAFOS THIBAULT</v>
          </cell>
          <cell r="C396" t="str">
            <v>DRT</v>
          </cell>
          <cell r="E396" t="str">
            <v>161-1</v>
          </cell>
          <cell r="F396"/>
          <cell r="G396"/>
          <cell r="H396"/>
        </row>
        <row r="397">
          <cell r="A397" t="str">
            <v>S43633M</v>
          </cell>
          <cell r="B397" t="str">
            <v>KATTAN CLARISSE</v>
          </cell>
          <cell r="C397" t="str">
            <v>DMD</v>
          </cell>
          <cell r="E397" t="str">
            <v>081-1</v>
          </cell>
          <cell r="F397"/>
          <cell r="G397" t="str">
            <v>161-1</v>
          </cell>
          <cell r="H397"/>
        </row>
        <row r="398">
          <cell r="A398" t="str">
            <v>S43635P</v>
          </cell>
          <cell r="B398" t="str">
            <v>KHOURY MAKRAM</v>
          </cell>
          <cell r="C398" t="str">
            <v>DMD</v>
          </cell>
          <cell r="E398" t="str">
            <v>081-1</v>
          </cell>
          <cell r="F398"/>
          <cell r="G398" t="str">
            <v>161-1</v>
          </cell>
          <cell r="H398"/>
        </row>
        <row r="399">
          <cell r="A399" t="str">
            <v>S43646E</v>
          </cell>
          <cell r="B399" t="str">
            <v>SOUEIDY CHARBEL</v>
          </cell>
          <cell r="C399" t="str">
            <v>DMD</v>
          </cell>
          <cell r="E399" t="str">
            <v>061-2</v>
          </cell>
          <cell r="F399" t="str">
            <v>061-1</v>
          </cell>
          <cell r="G399"/>
          <cell r="H399"/>
        </row>
        <row r="400">
          <cell r="A400" t="str">
            <v>S43646E</v>
          </cell>
          <cell r="B400" t="str">
            <v>SOUEIDY CHARBEL</v>
          </cell>
          <cell r="C400" t="str">
            <v>DMD</v>
          </cell>
          <cell r="E400" t="str">
            <v>081-1</v>
          </cell>
          <cell r="F400" t="str">
            <v>051-1</v>
          </cell>
          <cell r="G400" t="str">
            <v>161-1</v>
          </cell>
          <cell r="H400" t="str">
            <v>061-1</v>
          </cell>
        </row>
        <row r="401">
          <cell r="A401" t="str">
            <v>S43726K</v>
          </cell>
          <cell r="B401" t="str">
            <v>FAKHRI, AHMAD</v>
          </cell>
          <cell r="C401" t="str">
            <v>DACI</v>
          </cell>
          <cell r="E401" t="str">
            <v>101-2</v>
          </cell>
          <cell r="F401"/>
          <cell r="G401"/>
          <cell r="H401"/>
        </row>
        <row r="402">
          <cell r="A402" t="str">
            <v>S43753U</v>
          </cell>
          <cell r="B402" t="str">
            <v>AMIRA, EMNA</v>
          </cell>
          <cell r="C402" t="str">
            <v>PHA</v>
          </cell>
          <cell r="E402" t="str">
            <v>131-1</v>
          </cell>
          <cell r="F402"/>
          <cell r="G402"/>
          <cell r="H402"/>
        </row>
        <row r="403">
          <cell r="A403" t="str">
            <v>S43845R</v>
          </cell>
          <cell r="B403" t="str">
            <v>HACHEM, MOHAMAD ALI</v>
          </cell>
          <cell r="C403" t="str">
            <v>DIN</v>
          </cell>
          <cell r="E403"/>
          <cell r="F403" t="str">
            <v>161-1</v>
          </cell>
          <cell r="G403" t="str">
            <v>061-1</v>
          </cell>
          <cell r="H403" t="str">
            <v>061-2</v>
          </cell>
        </row>
        <row r="404">
          <cell r="A404" t="str">
            <v>S44089M</v>
          </cell>
          <cell r="B404" t="str">
            <v>ZERAI, AMJAD</v>
          </cell>
          <cell r="C404" t="str">
            <v>DIOPP</v>
          </cell>
          <cell r="E404" t="str">
            <v>101-2</v>
          </cell>
          <cell r="F404"/>
          <cell r="G404"/>
          <cell r="H404"/>
        </row>
        <row r="405">
          <cell r="A405" t="str">
            <v>S44089M</v>
          </cell>
          <cell r="B405" t="str">
            <v>ZERAI, AMJAD</v>
          </cell>
          <cell r="C405" t="str">
            <v>DACI</v>
          </cell>
          <cell r="E405" t="str">
            <v>101-2</v>
          </cell>
          <cell r="F405"/>
          <cell r="G405"/>
          <cell r="H405"/>
        </row>
        <row r="406">
          <cell r="A406" t="str">
            <v>S44118A</v>
          </cell>
          <cell r="B406" t="str">
            <v>GAILLET ANTOINE</v>
          </cell>
          <cell r="C406" t="str">
            <v>DIOPP</v>
          </cell>
          <cell r="E406" t="str">
            <v>101-1</v>
          </cell>
          <cell r="F406"/>
          <cell r="G406"/>
          <cell r="H406"/>
        </row>
        <row r="407">
          <cell r="A407" t="str">
            <v>S44189T</v>
          </cell>
          <cell r="B407" t="str">
            <v>THEODORIDOU NIKI</v>
          </cell>
          <cell r="C407" t="str">
            <v>DMD</v>
          </cell>
          <cell r="E407" t="str">
            <v>081-1</v>
          </cell>
          <cell r="F407"/>
          <cell r="G407" t="str">
            <v>161-1</v>
          </cell>
          <cell r="H407"/>
        </row>
        <row r="408">
          <cell r="A408" t="str">
            <v>S44191W</v>
          </cell>
          <cell r="B408" t="str">
            <v>TURPIN ADELINE</v>
          </cell>
          <cell r="C408" t="str">
            <v>DACI</v>
          </cell>
          <cell r="E408" t="str">
            <v>021-1</v>
          </cell>
          <cell r="F408" t="str">
            <v>021-2</v>
          </cell>
          <cell r="G408" t="str">
            <v>181-1</v>
          </cell>
          <cell r="H408"/>
        </row>
        <row r="409">
          <cell r="A409" t="str">
            <v>S44339R</v>
          </cell>
          <cell r="B409" t="str">
            <v>EL DACCACHE, YARA</v>
          </cell>
          <cell r="C409" t="str">
            <v>DACI</v>
          </cell>
          <cell r="E409" t="str">
            <v>101-2</v>
          </cell>
          <cell r="F409"/>
          <cell r="G409"/>
          <cell r="H409"/>
        </row>
        <row r="410">
          <cell r="A410" t="str">
            <v>S44539E</v>
          </cell>
          <cell r="B410" t="str">
            <v>CABALLERO, MARIE JOSEE</v>
          </cell>
          <cell r="C410" t="str">
            <v>DACI</v>
          </cell>
          <cell r="E410" t="str">
            <v>121-1</v>
          </cell>
          <cell r="F410"/>
          <cell r="G410"/>
          <cell r="H410"/>
        </row>
        <row r="411">
          <cell r="A411" t="str">
            <v>S44604P</v>
          </cell>
          <cell r="B411" t="str">
            <v>EL HAJJ, HOUSSEIN</v>
          </cell>
          <cell r="C411" t="str">
            <v>DACI</v>
          </cell>
          <cell r="E411" t="str">
            <v>021-1</v>
          </cell>
          <cell r="F411" t="str">
            <v>031-1</v>
          </cell>
          <cell r="G411"/>
          <cell r="H411"/>
        </row>
        <row r="412">
          <cell r="A412" t="str">
            <v>S44667X</v>
          </cell>
          <cell r="B412" t="str">
            <v>TABBABI, WAEL</v>
          </cell>
          <cell r="C412" t="str">
            <v>DBP</v>
          </cell>
          <cell r="E412" t="str">
            <v>041-1</v>
          </cell>
          <cell r="F412"/>
          <cell r="G412"/>
          <cell r="H412"/>
        </row>
        <row r="413">
          <cell r="A413" t="str">
            <v>S44689B</v>
          </cell>
          <cell r="B413" t="str">
            <v>MILIZIANO, DANIELA</v>
          </cell>
          <cell r="C413" t="str">
            <v>DMD</v>
          </cell>
          <cell r="E413" t="str">
            <v>081-1</v>
          </cell>
          <cell r="F413"/>
          <cell r="G413"/>
          <cell r="H413"/>
        </row>
        <row r="414">
          <cell r="A414" t="str">
            <v>S44690D</v>
          </cell>
          <cell r="B414" t="str">
            <v>GASPARRO, MARTINA</v>
          </cell>
          <cell r="C414" t="str">
            <v>DMD</v>
          </cell>
          <cell r="E414" t="str">
            <v>081-1</v>
          </cell>
          <cell r="F414"/>
          <cell r="G414"/>
          <cell r="H414"/>
        </row>
        <row r="415">
          <cell r="A415" t="str">
            <v>S44756P</v>
          </cell>
          <cell r="B415" t="str">
            <v>AUDISIO, MARIE ANNE</v>
          </cell>
          <cell r="C415" t="str">
            <v>DITEP</v>
          </cell>
          <cell r="E415" t="str">
            <v>051-4</v>
          </cell>
          <cell r="F415"/>
          <cell r="G415" t="str">
            <v>161-4</v>
          </cell>
          <cell r="H415"/>
        </row>
        <row r="416">
          <cell r="A416" t="str">
            <v>S44760U</v>
          </cell>
          <cell r="B416" t="str">
            <v>STOUVENEL MARINE</v>
          </cell>
          <cell r="C416" t="str">
            <v>DACI</v>
          </cell>
          <cell r="E416" t="str">
            <v>021-1</v>
          </cell>
          <cell r="F416" t="str">
            <v>031-1</v>
          </cell>
          <cell r="G416"/>
          <cell r="H416"/>
        </row>
        <row r="417">
          <cell r="A417" t="str">
            <v>S44772L</v>
          </cell>
          <cell r="B417" t="str">
            <v>DETROIT, MARION</v>
          </cell>
          <cell r="C417" t="str">
            <v>PHA</v>
          </cell>
          <cell r="E417" t="str">
            <v>131-1</v>
          </cell>
          <cell r="F417"/>
          <cell r="G417"/>
          <cell r="H417"/>
        </row>
        <row r="418">
          <cell r="A418" t="str">
            <v>S44869N</v>
          </cell>
          <cell r="B418" t="str">
            <v>AB DER HALDEN CAROLINE</v>
          </cell>
          <cell r="C418" t="str">
            <v>DBP</v>
          </cell>
          <cell r="E418" t="str">
            <v>041-1</v>
          </cell>
          <cell r="F418"/>
          <cell r="G418"/>
          <cell r="H418"/>
        </row>
        <row r="419">
          <cell r="A419" t="str">
            <v>S44871R</v>
          </cell>
          <cell r="B419" t="str">
            <v>COLLIN MAXIME</v>
          </cell>
          <cell r="C419" t="str">
            <v>DMD</v>
          </cell>
          <cell r="E419" t="str">
            <v>081-1</v>
          </cell>
          <cell r="F419"/>
          <cell r="G419" t="str">
            <v>161-1</v>
          </cell>
          <cell r="H419"/>
        </row>
        <row r="420">
          <cell r="A420" t="str">
            <v>S44873T</v>
          </cell>
          <cell r="B420" t="str">
            <v>LECOMTE GERALDINE</v>
          </cell>
          <cell r="C420" t="str">
            <v>DACI</v>
          </cell>
          <cell r="E420" t="str">
            <v>021-1</v>
          </cell>
          <cell r="F420" t="str">
            <v>031-1</v>
          </cell>
          <cell r="G420"/>
          <cell r="H420"/>
        </row>
        <row r="421">
          <cell r="A421" t="str">
            <v>S44875W</v>
          </cell>
          <cell r="B421" t="str">
            <v>ABI ABDALLAH NANCY</v>
          </cell>
          <cell r="C421" t="str">
            <v>DACI</v>
          </cell>
          <cell r="E421" t="str">
            <v>101-2</v>
          </cell>
          <cell r="F421"/>
          <cell r="G421"/>
          <cell r="H421"/>
        </row>
        <row r="422">
          <cell r="A422" t="str">
            <v>S44876X</v>
          </cell>
          <cell r="B422" t="str">
            <v>BEN OTHMAN  SALMA</v>
          </cell>
          <cell r="C422" t="str">
            <v>DACI</v>
          </cell>
          <cell r="E422" t="str">
            <v>021-1</v>
          </cell>
          <cell r="F422" t="str">
            <v>031-1</v>
          </cell>
          <cell r="G422"/>
          <cell r="H422"/>
        </row>
        <row r="423">
          <cell r="A423" t="str">
            <v>S44877Z</v>
          </cell>
          <cell r="B423" t="str">
            <v>BEN OTHMANE  SALMA</v>
          </cell>
          <cell r="C423" t="str">
            <v>DIOPP</v>
          </cell>
          <cell r="E423" t="str">
            <v>101-2</v>
          </cell>
          <cell r="F423"/>
          <cell r="G423"/>
          <cell r="H423"/>
        </row>
        <row r="424">
          <cell r="A424" t="str">
            <v>S44878A</v>
          </cell>
          <cell r="B424" t="str">
            <v>ABI RACHED  VANESSA</v>
          </cell>
          <cell r="C424" t="str">
            <v>DHE</v>
          </cell>
          <cell r="E424" t="str">
            <v>061-1</v>
          </cell>
          <cell r="F424" t="str">
            <v>061-2</v>
          </cell>
          <cell r="G424" t="str">
            <v>161-1</v>
          </cell>
          <cell r="H424"/>
        </row>
        <row r="425">
          <cell r="A425" t="str">
            <v>S44879B</v>
          </cell>
          <cell r="B425" t="str">
            <v>AZAR  KARINE</v>
          </cell>
          <cell r="C425" t="str">
            <v>DHE</v>
          </cell>
          <cell r="E425" t="str">
            <v>061-1</v>
          </cell>
          <cell r="F425" t="str">
            <v>061-2</v>
          </cell>
          <cell r="G425" t="str">
            <v>161-1</v>
          </cell>
          <cell r="H425"/>
        </row>
        <row r="426">
          <cell r="A426" t="str">
            <v>S44881E</v>
          </cell>
          <cell r="B426" t="str">
            <v>CLAIR GUILLAUME</v>
          </cell>
          <cell r="C426" t="str">
            <v>DBP</v>
          </cell>
          <cell r="E426" t="str">
            <v>041-1</v>
          </cell>
          <cell r="F426"/>
          <cell r="G426"/>
          <cell r="H426"/>
        </row>
        <row r="427">
          <cell r="A427" t="str">
            <v>S44883G</v>
          </cell>
          <cell r="B427" t="str">
            <v>EL RIACHY NOUR</v>
          </cell>
          <cell r="C427" t="str">
            <v>DPD</v>
          </cell>
          <cell r="E427" t="str">
            <v>011-1</v>
          </cell>
          <cell r="F427"/>
          <cell r="G427"/>
          <cell r="H427"/>
        </row>
        <row r="428">
          <cell r="A428" t="str">
            <v>S44884H</v>
          </cell>
          <cell r="B428" t="str">
            <v>PUCHAR ANNE</v>
          </cell>
          <cell r="C428" t="str">
            <v>DACI</v>
          </cell>
          <cell r="E428" t="str">
            <v>021-1</v>
          </cell>
          <cell r="F428" t="str">
            <v>031-1</v>
          </cell>
          <cell r="G428"/>
          <cell r="H428" t="str">
            <v>181-1</v>
          </cell>
        </row>
        <row r="429">
          <cell r="A429" t="str">
            <v>S44885K</v>
          </cell>
          <cell r="B429" t="str">
            <v>BENAMAR  ASSIYA</v>
          </cell>
          <cell r="C429" t="str">
            <v>DRT</v>
          </cell>
          <cell r="E429" t="str">
            <v>161-1</v>
          </cell>
          <cell r="F429"/>
          <cell r="G429"/>
          <cell r="H429" t="str">
            <v>151-1</v>
          </cell>
        </row>
        <row r="430">
          <cell r="A430" t="str">
            <v>S44887M</v>
          </cell>
          <cell r="B430" t="str">
            <v>BENRABAH LEILA</v>
          </cell>
          <cell r="C430" t="str">
            <v>DMI</v>
          </cell>
          <cell r="E430" t="str">
            <v>112-1</v>
          </cell>
          <cell r="F430"/>
          <cell r="G430"/>
          <cell r="H430"/>
        </row>
        <row r="431">
          <cell r="A431" t="str">
            <v>S44888N</v>
          </cell>
          <cell r="B431" t="str">
            <v>BOU ISSA  CARLA</v>
          </cell>
          <cell r="C431" t="str">
            <v>DMI</v>
          </cell>
          <cell r="E431" t="str">
            <v>111-1</v>
          </cell>
          <cell r="F431"/>
          <cell r="G431"/>
          <cell r="H431"/>
        </row>
        <row r="432">
          <cell r="A432" t="str">
            <v>S44889P</v>
          </cell>
          <cell r="B432" t="str">
            <v>BOU ORM  CENDRELLA</v>
          </cell>
          <cell r="C432" t="str">
            <v>DIN</v>
          </cell>
          <cell r="E432" t="str">
            <v>161-1</v>
          </cell>
          <cell r="F432"/>
          <cell r="G432"/>
          <cell r="H432"/>
        </row>
        <row r="433">
          <cell r="A433" t="str">
            <v>S44890R</v>
          </cell>
          <cell r="B433" t="str">
            <v>EL CHALFOUN CYNTHIA</v>
          </cell>
          <cell r="C433" t="str">
            <v>DACI</v>
          </cell>
          <cell r="E433" t="str">
            <v>101-2</v>
          </cell>
          <cell r="F433"/>
          <cell r="G433"/>
          <cell r="H433"/>
        </row>
        <row r="434">
          <cell r="A434" t="str">
            <v>S44891S</v>
          </cell>
          <cell r="B434" t="str">
            <v>DIAB  ERNEST</v>
          </cell>
          <cell r="C434" t="str">
            <v>DMD</v>
          </cell>
          <cell r="E434" t="str">
            <v>081-1</v>
          </cell>
          <cell r="F434"/>
          <cell r="G434" t="str">
            <v>161-1</v>
          </cell>
          <cell r="H434"/>
        </row>
        <row r="435">
          <cell r="A435" t="str">
            <v>S44892T</v>
          </cell>
          <cell r="B435" t="str">
            <v>MEDICI FEDERICA</v>
          </cell>
          <cell r="C435" t="str">
            <v>DRT</v>
          </cell>
          <cell r="E435" t="str">
            <v>161-1</v>
          </cell>
          <cell r="F435"/>
          <cell r="G435"/>
          <cell r="H435"/>
        </row>
        <row r="436">
          <cell r="A436" t="str">
            <v>S44893U</v>
          </cell>
          <cell r="B436" t="str">
            <v>EL HAKYM  SAMIA</v>
          </cell>
          <cell r="C436" t="str">
            <v>DMD</v>
          </cell>
          <cell r="E436" t="str">
            <v>081-1</v>
          </cell>
          <cell r="F436"/>
          <cell r="G436" t="str">
            <v>161-1</v>
          </cell>
          <cell r="H436"/>
        </row>
        <row r="437">
          <cell r="A437" t="str">
            <v>S44894W</v>
          </cell>
          <cell r="B437" t="str">
            <v>EL HILALI  HAFSSA</v>
          </cell>
          <cell r="C437" t="str">
            <v>DACI</v>
          </cell>
          <cell r="E437" t="str">
            <v>161-1</v>
          </cell>
          <cell r="F437"/>
          <cell r="G437"/>
          <cell r="H437"/>
        </row>
        <row r="438">
          <cell r="A438" t="str">
            <v>S44895X</v>
          </cell>
          <cell r="B438" t="str">
            <v>KANOUNI  NOUHAILA</v>
          </cell>
          <cell r="C438" t="str">
            <v>DRT</v>
          </cell>
          <cell r="E438" t="str">
            <v>161-1</v>
          </cell>
          <cell r="F438" t="str">
            <v>151-1</v>
          </cell>
          <cell r="G438"/>
          <cell r="H438"/>
        </row>
        <row r="439">
          <cell r="A439" t="str">
            <v>S44896Z</v>
          </cell>
          <cell r="B439" t="str">
            <v>KHALIL  CYNTHIA</v>
          </cell>
          <cell r="C439" t="str">
            <v>DIN</v>
          </cell>
          <cell r="E439" t="str">
            <v>161-1</v>
          </cell>
          <cell r="F439"/>
          <cell r="G439"/>
          <cell r="H439"/>
        </row>
        <row r="440">
          <cell r="A440" t="str">
            <v>S44897A</v>
          </cell>
          <cell r="B440" t="str">
            <v>MOUAWAD  SABINE</v>
          </cell>
          <cell r="C440" t="str">
            <v>DMI</v>
          </cell>
          <cell r="E440" t="str">
            <v>111-1</v>
          </cell>
          <cell r="F440"/>
          <cell r="G440"/>
          <cell r="H440"/>
        </row>
        <row r="441">
          <cell r="A441" t="str">
            <v>S44900E</v>
          </cell>
          <cell r="B441" t="str">
            <v>OUACHEM  MERIEM</v>
          </cell>
          <cell r="C441" t="str">
            <v>DMI</v>
          </cell>
          <cell r="E441" t="str">
            <v>112-1</v>
          </cell>
          <cell r="F441"/>
          <cell r="G441"/>
          <cell r="H441"/>
        </row>
        <row r="442">
          <cell r="A442" t="str">
            <v>S44901F</v>
          </cell>
          <cell r="B442" t="str">
            <v>SFEIR PAMELA</v>
          </cell>
          <cell r="C442" t="str">
            <v>DHE</v>
          </cell>
          <cell r="E442" t="str">
            <v>061-1</v>
          </cell>
          <cell r="F442" t="str">
            <v>061-2</v>
          </cell>
          <cell r="G442" t="str">
            <v>161-1</v>
          </cell>
          <cell r="H442"/>
        </row>
        <row r="443">
          <cell r="A443" t="str">
            <v>S44902G</v>
          </cell>
          <cell r="B443" t="str">
            <v>WASSI  AWERO MARIAM</v>
          </cell>
          <cell r="C443" t="str">
            <v>DRT</v>
          </cell>
          <cell r="E443" t="str">
            <v>161-1</v>
          </cell>
          <cell r="F443" t="str">
            <v>151-1</v>
          </cell>
          <cell r="G443"/>
          <cell r="H443"/>
        </row>
        <row r="444">
          <cell r="A444" t="str">
            <v>S44903H</v>
          </cell>
          <cell r="B444" t="str">
            <v>ZAATAR  MAYA</v>
          </cell>
          <cell r="C444" t="str">
            <v>DMI</v>
          </cell>
          <cell r="E444" t="str">
            <v>111-1</v>
          </cell>
          <cell r="F444"/>
          <cell r="G444"/>
          <cell r="H444"/>
        </row>
        <row r="445">
          <cell r="A445" t="str">
            <v>S44904K</v>
          </cell>
          <cell r="B445" t="str">
            <v>ZEIDAN  TOUFIC</v>
          </cell>
          <cell r="C445" t="str">
            <v>DMD</v>
          </cell>
          <cell r="E445" t="str">
            <v>081-1</v>
          </cell>
          <cell r="F445" t="str">
            <v>061-1</v>
          </cell>
          <cell r="G445" t="str">
            <v>161-1</v>
          </cell>
          <cell r="H445" t="str">
            <v>061-2</v>
          </cell>
        </row>
        <row r="446">
          <cell r="A446" t="str">
            <v>S44908P</v>
          </cell>
          <cell r="B446" t="str">
            <v>VAILLANT CAMILLE</v>
          </cell>
          <cell r="C446" t="str">
            <v>DACI</v>
          </cell>
          <cell r="E446" t="str">
            <v>021-1</v>
          </cell>
          <cell r="F446" t="str">
            <v>031-1</v>
          </cell>
          <cell r="G446"/>
          <cell r="H446" t="str">
            <v>181-1</v>
          </cell>
        </row>
        <row r="447">
          <cell r="A447" t="str">
            <v>S44915Z</v>
          </cell>
          <cell r="B447" t="str">
            <v>QUINT, RAPHAELLE</v>
          </cell>
          <cell r="C447" t="str">
            <v>DMI</v>
          </cell>
          <cell r="E447" t="str">
            <v>111-1</v>
          </cell>
          <cell r="F447"/>
          <cell r="G447"/>
          <cell r="H447"/>
        </row>
        <row r="448">
          <cell r="A448" t="str">
            <v>S44916A</v>
          </cell>
          <cell r="B448" t="str">
            <v>AMRANE KARIM</v>
          </cell>
          <cell r="C448" t="str">
            <v>DITEP</v>
          </cell>
          <cell r="E448" t="str">
            <v>051-1</v>
          </cell>
          <cell r="F448"/>
          <cell r="G448"/>
          <cell r="H448"/>
        </row>
        <row r="449">
          <cell r="A449" t="str">
            <v>S44918D</v>
          </cell>
          <cell r="B449" t="str">
            <v>PAPADOPOULOS SOTIRIOS</v>
          </cell>
          <cell r="C449" t="str">
            <v>DIOPP</v>
          </cell>
          <cell r="E449" t="str">
            <v>161-1</v>
          </cell>
          <cell r="F449"/>
          <cell r="G449"/>
          <cell r="H449"/>
        </row>
        <row r="450">
          <cell r="A450" t="str">
            <v>S44920F</v>
          </cell>
          <cell r="B450" t="str">
            <v>LAVIGNE DANNY</v>
          </cell>
          <cell r="C450" t="str">
            <v>DRT</v>
          </cell>
          <cell r="E450" t="str">
            <v>161-1</v>
          </cell>
          <cell r="F450"/>
          <cell r="G450"/>
          <cell r="H450"/>
        </row>
        <row r="451">
          <cell r="A451" t="str">
            <v>S44922H</v>
          </cell>
          <cell r="B451" t="str">
            <v>CHBIHI CHAYMAE</v>
          </cell>
          <cell r="C451" t="str">
            <v>DACI</v>
          </cell>
          <cell r="E451" t="str">
            <v>161-1</v>
          </cell>
          <cell r="F451"/>
          <cell r="G451"/>
          <cell r="H451"/>
        </row>
        <row r="452">
          <cell r="A452" t="str">
            <v>S44923K</v>
          </cell>
          <cell r="B452" t="str">
            <v>BELHOUCHET IMEN</v>
          </cell>
          <cell r="C452" t="str">
            <v>DIOPP</v>
          </cell>
          <cell r="E452" t="str">
            <v>101-2</v>
          </cell>
          <cell r="F452"/>
          <cell r="G452"/>
          <cell r="H452"/>
        </row>
        <row r="453">
          <cell r="A453" t="str">
            <v>S44925M</v>
          </cell>
          <cell r="B453" t="str">
            <v>BEYAERT  SIMON</v>
          </cell>
          <cell r="C453" t="str">
            <v>DACI</v>
          </cell>
          <cell r="E453" t="str">
            <v>021-1</v>
          </cell>
          <cell r="F453" t="str">
            <v>031-1</v>
          </cell>
          <cell r="G453"/>
          <cell r="H453"/>
        </row>
        <row r="454">
          <cell r="A454" t="str">
            <v>S44926N</v>
          </cell>
          <cell r="B454" t="str">
            <v>DINA MARIANNE</v>
          </cell>
          <cell r="C454" t="str">
            <v>DRT</v>
          </cell>
          <cell r="E454" t="str">
            <v>161-1</v>
          </cell>
          <cell r="F454" t="str">
            <v>151-1</v>
          </cell>
          <cell r="G454"/>
          <cell r="H454"/>
        </row>
        <row r="455">
          <cell r="A455" t="str">
            <v>S44928R</v>
          </cell>
          <cell r="B455" t="str">
            <v>UBALDI MARTINA</v>
          </cell>
          <cell r="C455" t="str">
            <v>DMD</v>
          </cell>
          <cell r="E455" t="str">
            <v>081-1</v>
          </cell>
          <cell r="F455"/>
          <cell r="G455" t="str">
            <v>161-1</v>
          </cell>
          <cell r="H455"/>
        </row>
        <row r="456">
          <cell r="A456" t="str">
            <v>S44929S</v>
          </cell>
          <cell r="B456" t="str">
            <v>VIVOLI  GIULIA</v>
          </cell>
          <cell r="C456" t="str">
            <v>DACI</v>
          </cell>
          <cell r="E456" t="str">
            <v>021-1</v>
          </cell>
          <cell r="F456" t="str">
            <v>031-1</v>
          </cell>
          <cell r="G456"/>
          <cell r="H456"/>
        </row>
        <row r="457">
          <cell r="A457" t="str">
            <v>S44987T</v>
          </cell>
          <cell r="B457" t="str">
            <v>RAHMAN  SOFIA</v>
          </cell>
          <cell r="C457" t="str">
            <v>DPD</v>
          </cell>
          <cell r="E457" t="str">
            <v>011-1</v>
          </cell>
          <cell r="F457"/>
          <cell r="G457"/>
          <cell r="H457"/>
        </row>
        <row r="458">
          <cell r="A458" t="str">
            <v>S45025T</v>
          </cell>
          <cell r="B458" t="str">
            <v>JANVIER, PAUL</v>
          </cell>
          <cell r="C458" t="str">
            <v>DACI</v>
          </cell>
          <cell r="E458" t="str">
            <v>113-1</v>
          </cell>
          <cell r="F458"/>
          <cell r="G458"/>
          <cell r="H458"/>
        </row>
        <row r="459">
          <cell r="A459" t="str">
            <v>S45026U</v>
          </cell>
          <cell r="B459" t="str">
            <v>SUTRA DEL GALY, AURELIEN</v>
          </cell>
          <cell r="C459" t="str">
            <v>DHE</v>
          </cell>
          <cell r="E459" t="str">
            <v>061-1</v>
          </cell>
          <cell r="F459" t="str">
            <v>061-2</v>
          </cell>
          <cell r="G459"/>
          <cell r="H459"/>
        </row>
        <row r="460">
          <cell r="A460" t="str">
            <v>S45062S</v>
          </cell>
          <cell r="B460" t="str">
            <v>CORBIN, PIERRE</v>
          </cell>
          <cell r="C460" t="str">
            <v>DACI</v>
          </cell>
          <cell r="E460" t="str">
            <v>101-2</v>
          </cell>
          <cell r="F460"/>
          <cell r="G460"/>
          <cell r="H460"/>
        </row>
        <row r="461">
          <cell r="A461" t="str">
            <v>S45074H</v>
          </cell>
          <cell r="B461" t="str">
            <v>BLONDET LAURE</v>
          </cell>
          <cell r="C461" t="str">
            <v>DMD</v>
          </cell>
          <cell r="E461" t="str">
            <v>081-1</v>
          </cell>
          <cell r="F461"/>
          <cell r="G461" t="str">
            <v>161-1</v>
          </cell>
          <cell r="H461"/>
        </row>
        <row r="462">
          <cell r="A462" t="str">
            <v>S45075K</v>
          </cell>
          <cell r="B462" t="str">
            <v>BOUCIDA MALISSA</v>
          </cell>
          <cell r="C462" t="str">
            <v>PHA</v>
          </cell>
          <cell r="E462" t="str">
            <v>131-1</v>
          </cell>
          <cell r="F462"/>
          <cell r="G462"/>
          <cell r="H462"/>
        </row>
        <row r="463">
          <cell r="A463" t="str">
            <v>S45080R</v>
          </cell>
          <cell r="B463" t="str">
            <v>DEBIAIS MELANIE</v>
          </cell>
          <cell r="C463" t="str">
            <v>DMD</v>
          </cell>
          <cell r="E463" t="str">
            <v>081-1</v>
          </cell>
          <cell r="F463"/>
          <cell r="G463" t="str">
            <v>161-1</v>
          </cell>
          <cell r="H463"/>
        </row>
        <row r="464">
          <cell r="A464" t="str">
            <v>S45084W</v>
          </cell>
          <cell r="B464" t="str">
            <v>DIAGNE INGRID</v>
          </cell>
          <cell r="C464" t="str">
            <v>DMD</v>
          </cell>
          <cell r="E464" t="str">
            <v>081-1</v>
          </cell>
          <cell r="F464"/>
          <cell r="G464" t="str">
            <v>161-1</v>
          </cell>
          <cell r="H464" t="str">
            <v>151-1</v>
          </cell>
        </row>
        <row r="465">
          <cell r="A465" t="str">
            <v>S45085X</v>
          </cell>
          <cell r="B465" t="str">
            <v>DIEBAKATE LAURA</v>
          </cell>
          <cell r="C465" t="str">
            <v>DMD</v>
          </cell>
          <cell r="E465" t="str">
            <v>081-1</v>
          </cell>
          <cell r="F465"/>
          <cell r="G465" t="str">
            <v>161-1</v>
          </cell>
          <cell r="H465"/>
        </row>
        <row r="466">
          <cell r="A466" t="str">
            <v>S45090E</v>
          </cell>
          <cell r="B466" t="str">
            <v>GERARDIN LORELINE</v>
          </cell>
          <cell r="C466" t="str">
            <v>DMD</v>
          </cell>
          <cell r="E466" t="str">
            <v>081-1</v>
          </cell>
          <cell r="F466"/>
          <cell r="G466" t="str">
            <v>161-1</v>
          </cell>
          <cell r="H466"/>
        </row>
        <row r="467">
          <cell r="A467" t="str">
            <v>S45106A</v>
          </cell>
          <cell r="B467" t="str">
            <v>MOUREN VICTOIRE</v>
          </cell>
          <cell r="C467" t="str">
            <v>DMD</v>
          </cell>
          <cell r="E467" t="str">
            <v>081-1</v>
          </cell>
          <cell r="F467"/>
          <cell r="G467" t="str">
            <v>161-1</v>
          </cell>
          <cell r="H467"/>
        </row>
        <row r="468">
          <cell r="A468" t="str">
            <v>S45108D</v>
          </cell>
          <cell r="B468" t="str">
            <v>NATAF MOSHE</v>
          </cell>
          <cell r="C468" t="str">
            <v>DRT</v>
          </cell>
          <cell r="E468" t="str">
            <v>161-1</v>
          </cell>
          <cell r="F468"/>
          <cell r="G468"/>
          <cell r="H468" t="str">
            <v>151-1</v>
          </cell>
        </row>
        <row r="469">
          <cell r="A469" t="str">
            <v>S45116N</v>
          </cell>
          <cell r="B469" t="str">
            <v>ROBERT AURELIA</v>
          </cell>
          <cell r="C469" t="str">
            <v>DMD</v>
          </cell>
          <cell r="E469" t="str">
            <v>081-1</v>
          </cell>
          <cell r="F469"/>
          <cell r="G469" t="str">
            <v>161-1</v>
          </cell>
          <cell r="H469"/>
        </row>
        <row r="470">
          <cell r="A470" t="str">
            <v>S45787W</v>
          </cell>
          <cell r="B470" t="str">
            <v>LAZERGES, LOUISE</v>
          </cell>
          <cell r="C470" t="str">
            <v>DMD</v>
          </cell>
          <cell r="E470" t="str">
            <v>081-2</v>
          </cell>
          <cell r="F470"/>
          <cell r="G470" t="str">
            <v>161-2</v>
          </cell>
          <cell r="H470"/>
        </row>
        <row r="471">
          <cell r="A471" t="str">
            <v>S45119S</v>
          </cell>
          <cell r="B471" t="str">
            <v>SAINT MARTIN FLORIAN</v>
          </cell>
          <cell r="C471" t="str">
            <v>DMD</v>
          </cell>
          <cell r="E471" t="str">
            <v>081-1</v>
          </cell>
          <cell r="F471"/>
          <cell r="G471" t="str">
            <v>161-1</v>
          </cell>
          <cell r="H471"/>
        </row>
        <row r="472">
          <cell r="A472" t="str">
            <v>S45126B</v>
          </cell>
          <cell r="B472" t="str">
            <v>VULLIEN LUCIE</v>
          </cell>
          <cell r="C472" t="str">
            <v>DMD</v>
          </cell>
          <cell r="E472" t="str">
            <v>081-1</v>
          </cell>
          <cell r="F472"/>
          <cell r="G472" t="str">
            <v>161-1</v>
          </cell>
          <cell r="H472"/>
        </row>
        <row r="473">
          <cell r="A473" t="str">
            <v>S45137R</v>
          </cell>
          <cell r="B473" t="str">
            <v>NDOCKO, MARTINE</v>
          </cell>
          <cell r="C473" t="str">
            <v>DACI</v>
          </cell>
          <cell r="E473" t="str">
            <v>101-2</v>
          </cell>
          <cell r="F473"/>
          <cell r="G473"/>
          <cell r="H473"/>
        </row>
        <row r="474">
          <cell r="A474" t="str">
            <v>S45262F</v>
          </cell>
          <cell r="B474" t="str">
            <v>SAYILIR, EBRU</v>
          </cell>
          <cell r="C474" t="str">
            <v>DMI</v>
          </cell>
          <cell r="E474" t="str">
            <v>111-1</v>
          </cell>
          <cell r="F474"/>
          <cell r="G474"/>
          <cell r="H474"/>
        </row>
        <row r="475">
          <cell r="A475" t="str">
            <v>S45276Z</v>
          </cell>
          <cell r="B475" t="str">
            <v>KHAOUNI, WISSAM</v>
          </cell>
          <cell r="C475" t="str">
            <v>PSA</v>
          </cell>
          <cell r="E475" t="str">
            <v>101-2</v>
          </cell>
          <cell r="F475"/>
          <cell r="G475"/>
          <cell r="H475"/>
        </row>
        <row r="476">
          <cell r="A476" t="str">
            <v>S45277A</v>
          </cell>
          <cell r="B476" t="str">
            <v>LAZREG, RAZANE</v>
          </cell>
          <cell r="C476" t="str">
            <v>PSA</v>
          </cell>
          <cell r="E476" t="str">
            <v>101-2</v>
          </cell>
          <cell r="F476"/>
          <cell r="G476"/>
          <cell r="H476"/>
        </row>
        <row r="477">
          <cell r="A477" t="str">
            <v>S45308R</v>
          </cell>
          <cell r="B477" t="str">
            <v>OUGADDOUM, YOUSSEF</v>
          </cell>
          <cell r="C477" t="str">
            <v>DRT</v>
          </cell>
          <cell r="E477" t="str">
            <v>151-1</v>
          </cell>
          <cell r="F477" t="str">
            <v>161-1</v>
          </cell>
          <cell r="G477"/>
          <cell r="H477"/>
        </row>
        <row r="478">
          <cell r="A478" t="str">
            <v>S45365R</v>
          </cell>
          <cell r="B478" t="str">
            <v>FRAPARD, THOMAS</v>
          </cell>
          <cell r="C478" t="str">
            <v>PSA</v>
          </cell>
          <cell r="E478" t="str">
            <v>101-1</v>
          </cell>
          <cell r="F478"/>
          <cell r="G478"/>
          <cell r="H478"/>
        </row>
        <row r="479">
          <cell r="A479" t="str">
            <v>S45429A</v>
          </cell>
          <cell r="B479" t="str">
            <v>LIMAM, LAMIA</v>
          </cell>
          <cell r="C479" t="str">
            <v>DBP</v>
          </cell>
          <cell r="E479" t="str">
            <v>041-1</v>
          </cell>
          <cell r="F479"/>
          <cell r="G479"/>
          <cell r="H479"/>
        </row>
        <row r="480">
          <cell r="A480" t="str">
            <v>S45705N</v>
          </cell>
          <cell r="B480" t="str">
            <v>MENIAI, TAREK</v>
          </cell>
          <cell r="C480" t="str">
            <v>DACI</v>
          </cell>
          <cell r="E480" t="str">
            <v>021-1</v>
          </cell>
          <cell r="F480" t="str">
            <v>031-1</v>
          </cell>
          <cell r="G480"/>
          <cell r="H480"/>
        </row>
        <row r="481">
          <cell r="A481" t="str">
            <v>S45706P</v>
          </cell>
          <cell r="B481" t="str">
            <v>LEHMANN, MATHILDE</v>
          </cell>
          <cell r="C481" t="str">
            <v>DACI</v>
          </cell>
          <cell r="E481" t="str">
            <v>021-1</v>
          </cell>
          <cell r="F481" t="str">
            <v>031-1</v>
          </cell>
          <cell r="G481"/>
          <cell r="H481"/>
        </row>
        <row r="482">
          <cell r="A482" t="str">
            <v>S45713Z</v>
          </cell>
          <cell r="B482" t="str">
            <v>BESSON, PAULINE</v>
          </cell>
          <cell r="C482" t="str">
            <v>PSA</v>
          </cell>
          <cell r="E482" t="str">
            <v>101-2</v>
          </cell>
        </row>
        <row r="483">
          <cell r="A483" t="str">
            <v>S45731X</v>
          </cell>
          <cell r="B483" t="str">
            <v>JADALLA, ABUBAKER</v>
          </cell>
          <cell r="C483" t="str">
            <v>DACI</v>
          </cell>
          <cell r="E483" t="str">
            <v>021-1</v>
          </cell>
          <cell r="F483" t="str">
            <v>031-1</v>
          </cell>
          <cell r="G483"/>
          <cell r="H483"/>
        </row>
        <row r="484">
          <cell r="A484" t="str">
            <v>S45733A</v>
          </cell>
          <cell r="B484" t="str">
            <v>FRUMENT, ADELAIDE</v>
          </cell>
          <cell r="C484" t="str">
            <v>PSA</v>
          </cell>
          <cell r="E484" t="str">
            <v>101-2</v>
          </cell>
        </row>
        <row r="485">
          <cell r="A485" t="str">
            <v>S45734B</v>
          </cell>
          <cell r="B485" t="str">
            <v>LE RUE, ADELE</v>
          </cell>
          <cell r="C485" t="str">
            <v>DITEP</v>
          </cell>
          <cell r="E485" t="str">
            <v>051-2</v>
          </cell>
          <cell r="F485"/>
          <cell r="G485" t="str">
            <v>161-2</v>
          </cell>
        </row>
        <row r="486">
          <cell r="A486" t="str">
            <v>S45735D</v>
          </cell>
          <cell r="B486" t="str">
            <v>POIRIER, BERENGER</v>
          </cell>
          <cell r="C486" t="str">
            <v>DITEP</v>
          </cell>
          <cell r="E486" t="str">
            <v>051-3</v>
          </cell>
          <cell r="F486"/>
          <cell r="G486" t="str">
            <v>161-3</v>
          </cell>
        </row>
        <row r="487">
          <cell r="A487" t="str">
            <v>S45736E</v>
          </cell>
          <cell r="B487" t="str">
            <v>WALASIAK, FRANCOIS</v>
          </cell>
          <cell r="C487" t="str">
            <v xml:space="preserve">DMI </v>
          </cell>
          <cell r="E487" t="str">
            <v>161-1</v>
          </cell>
          <cell r="F487" t="str">
            <v>112-1</v>
          </cell>
        </row>
        <row r="488">
          <cell r="A488" t="str">
            <v>S45750X</v>
          </cell>
          <cell r="B488" t="str">
            <v>AMBROCI, MIHAELA</v>
          </cell>
          <cell r="C488" t="str">
            <v>DMD</v>
          </cell>
          <cell r="E488" t="str">
            <v>081-1</v>
          </cell>
          <cell r="F488"/>
          <cell r="G488" t="str">
            <v>161-1</v>
          </cell>
          <cell r="H488"/>
        </row>
        <row r="489">
          <cell r="A489" t="str">
            <v>S45752A</v>
          </cell>
          <cell r="B489" t="str">
            <v>IDDIR, DALILA</v>
          </cell>
          <cell r="C489" t="str">
            <v>DMI</v>
          </cell>
          <cell r="E489" t="str">
            <v>111-1</v>
          </cell>
        </row>
        <row r="490">
          <cell r="A490" t="str">
            <v>S45753B</v>
          </cell>
          <cell r="B490" t="str">
            <v>DE GUNTEN, ARNAUD</v>
          </cell>
          <cell r="C490" t="str">
            <v>DMD</v>
          </cell>
          <cell r="E490" t="str">
            <v>081-1</v>
          </cell>
          <cell r="F490"/>
          <cell r="G490" t="str">
            <v>161-1</v>
          </cell>
          <cell r="H490"/>
        </row>
        <row r="491">
          <cell r="A491" t="str">
            <v>S45755E</v>
          </cell>
          <cell r="B491" t="str">
            <v>FERRIER, PAULINE</v>
          </cell>
          <cell r="C491" t="str">
            <v>DMD</v>
          </cell>
          <cell r="E491" t="str">
            <v>081-1</v>
          </cell>
          <cell r="F491" t="str">
            <v>101-2</v>
          </cell>
          <cell r="G491" t="str">
            <v>161-1</v>
          </cell>
          <cell r="H491"/>
        </row>
        <row r="492">
          <cell r="A492" t="str">
            <v>S45757G</v>
          </cell>
          <cell r="B492" t="str">
            <v>AUDIGIER, DANAE</v>
          </cell>
          <cell r="C492" t="str">
            <v>DPD</v>
          </cell>
          <cell r="E492" t="str">
            <v>011-1</v>
          </cell>
        </row>
        <row r="493">
          <cell r="A493" t="str">
            <v>S45758H</v>
          </cell>
          <cell r="B493" t="str">
            <v>AZOUZ, JULIETTE</v>
          </cell>
          <cell r="C493" t="str">
            <v>DPD</v>
          </cell>
          <cell r="E493" t="str">
            <v>011-1</v>
          </cell>
        </row>
        <row r="494">
          <cell r="A494" t="str">
            <v>S45759K</v>
          </cell>
          <cell r="B494" t="str">
            <v>BELAYACHI, AMEL</v>
          </cell>
          <cell r="C494" t="str">
            <v>DACI</v>
          </cell>
          <cell r="E494" t="str">
            <v>021-1</v>
          </cell>
          <cell r="F494" t="str">
            <v>031-1</v>
          </cell>
          <cell r="G494"/>
          <cell r="H494"/>
        </row>
        <row r="495">
          <cell r="A495" t="str">
            <v>S45760L</v>
          </cell>
          <cell r="B495" t="str">
            <v>BENTOUHAMI, HANANE</v>
          </cell>
          <cell r="C495" t="str">
            <v xml:space="preserve">DMI </v>
          </cell>
          <cell r="E495" t="str">
            <v>161-1</v>
          </cell>
          <cell r="F495" t="str">
            <v>112-1</v>
          </cell>
        </row>
        <row r="496">
          <cell r="A496" t="str">
            <v>S45761M</v>
          </cell>
          <cell r="B496" t="str">
            <v>BESSON, AMBRE</v>
          </cell>
          <cell r="C496" t="str">
            <v>DMD</v>
          </cell>
          <cell r="E496" t="str">
            <v>081-1</v>
          </cell>
          <cell r="F496"/>
          <cell r="G496" t="str">
            <v>161-1</v>
          </cell>
          <cell r="H496"/>
        </row>
        <row r="497">
          <cell r="A497" t="str">
            <v>S45763P</v>
          </cell>
          <cell r="B497" t="str">
            <v>BORDAT, JONATHAN</v>
          </cell>
          <cell r="C497" t="str">
            <v>DHE</v>
          </cell>
          <cell r="E497" t="str">
            <v>061-1</v>
          </cell>
          <cell r="F497" t="str">
            <v>061-2</v>
          </cell>
          <cell r="G497" t="str">
            <v>161-1</v>
          </cell>
          <cell r="H497"/>
        </row>
        <row r="498">
          <cell r="A498" t="str">
            <v>S45764R</v>
          </cell>
          <cell r="B498" t="str">
            <v>CHTIOUI, CHEDLY</v>
          </cell>
          <cell r="C498" t="str">
            <v>DMD</v>
          </cell>
          <cell r="E498" t="str">
            <v>081-1</v>
          </cell>
          <cell r="F498" t="str">
            <v>161-1</v>
          </cell>
          <cell r="G498"/>
          <cell r="H498"/>
        </row>
        <row r="499">
          <cell r="A499" t="str">
            <v>S45765S</v>
          </cell>
          <cell r="B499" t="str">
            <v>DARWANE, NADIA</v>
          </cell>
          <cell r="C499" t="str">
            <v>DRT</v>
          </cell>
          <cell r="E499" t="str">
            <v>161-1</v>
          </cell>
          <cell r="F499" t="str">
            <v>151-1</v>
          </cell>
        </row>
        <row r="500">
          <cell r="A500" t="str">
            <v>S45766T</v>
          </cell>
          <cell r="B500" t="str">
            <v>DOMINJON, ELISE</v>
          </cell>
          <cell r="C500" t="str">
            <v>DMD</v>
          </cell>
          <cell r="E500" t="str">
            <v>081-1</v>
          </cell>
          <cell r="F500"/>
          <cell r="G500" t="str">
            <v>161-1</v>
          </cell>
          <cell r="H500"/>
        </row>
        <row r="501">
          <cell r="A501" t="str">
            <v>S45769X</v>
          </cell>
          <cell r="B501" t="str">
            <v>FLECHE, LEANA</v>
          </cell>
          <cell r="C501" t="str">
            <v>DACI</v>
          </cell>
          <cell r="E501" t="str">
            <v>021-1</v>
          </cell>
          <cell r="F501" t="str">
            <v>031-1</v>
          </cell>
          <cell r="G501"/>
          <cell r="H501"/>
        </row>
        <row r="502">
          <cell r="A502" t="str">
            <v>S45770Z</v>
          </cell>
          <cell r="B502" t="str">
            <v>GARNIER, GUILLAUME</v>
          </cell>
          <cell r="C502" t="str">
            <v>PSA</v>
          </cell>
          <cell r="E502" t="str">
            <v>101-2</v>
          </cell>
        </row>
        <row r="503">
          <cell r="A503" t="str">
            <v>S45771A</v>
          </cell>
          <cell r="B503" t="str">
            <v>GASTINEAU, DELPHINE</v>
          </cell>
          <cell r="C503" t="str">
            <v>DACI</v>
          </cell>
          <cell r="E503" t="str">
            <v>021-1</v>
          </cell>
          <cell r="F503" t="str">
            <v>031-1</v>
          </cell>
          <cell r="G503"/>
          <cell r="H503"/>
        </row>
        <row r="504">
          <cell r="A504" t="str">
            <v>S45772B</v>
          </cell>
          <cell r="B504" t="str">
            <v>GAVIGNET, CHLOE</v>
          </cell>
          <cell r="C504" t="str">
            <v>DACI</v>
          </cell>
          <cell r="E504" t="str">
            <v>021-1</v>
          </cell>
          <cell r="F504" t="str">
            <v>031-1</v>
          </cell>
          <cell r="G504"/>
          <cell r="H504"/>
        </row>
        <row r="505">
          <cell r="A505" t="str">
            <v>S45773D</v>
          </cell>
          <cell r="B505" t="str">
            <v>GENDREAU, MELANIE</v>
          </cell>
          <cell r="C505" t="str">
            <v>DMD</v>
          </cell>
          <cell r="E505" t="str">
            <v>081-1</v>
          </cell>
          <cell r="F505" t="str">
            <v>101-2</v>
          </cell>
          <cell r="G505" t="str">
            <v>161-1</v>
          </cell>
        </row>
        <row r="506">
          <cell r="A506" t="str">
            <v>S45774E</v>
          </cell>
          <cell r="B506" t="str">
            <v>CHEPTEA, CEZARA</v>
          </cell>
          <cell r="C506" t="str">
            <v>DRT</v>
          </cell>
          <cell r="E506" t="str">
            <v>161-1</v>
          </cell>
          <cell r="F506" t="str">
            <v>151-1</v>
          </cell>
        </row>
        <row r="507">
          <cell r="A507" t="str">
            <v>S45775F</v>
          </cell>
          <cell r="B507" t="str">
            <v>GHODBANE, SIRINE</v>
          </cell>
          <cell r="C507" t="str">
            <v>PHA</v>
          </cell>
          <cell r="E507" t="str">
            <v>131-1</v>
          </cell>
        </row>
        <row r="508">
          <cell r="A508" t="str">
            <v>S45777H</v>
          </cell>
          <cell r="B508" t="str">
            <v>GUERROUDJ, SOUMIA</v>
          </cell>
          <cell r="C508" t="str">
            <v>PHA</v>
          </cell>
          <cell r="E508" t="str">
            <v>131-1</v>
          </cell>
        </row>
        <row r="509">
          <cell r="A509" t="str">
            <v>S45779L</v>
          </cell>
          <cell r="B509" t="str">
            <v>BOUDIER, BETTYNA</v>
          </cell>
          <cell r="C509" t="str">
            <v>DMD</v>
          </cell>
          <cell r="E509" t="str">
            <v>081-1</v>
          </cell>
          <cell r="F509"/>
          <cell r="G509" t="str">
            <v>161-1</v>
          </cell>
        </row>
        <row r="510">
          <cell r="A510" t="str">
            <v>S45780M</v>
          </cell>
          <cell r="B510" t="str">
            <v>HADJEAN, ESTELLE</v>
          </cell>
          <cell r="C510" t="str">
            <v>DPD</v>
          </cell>
          <cell r="E510" t="str">
            <v>011-1</v>
          </cell>
        </row>
        <row r="511">
          <cell r="A511" t="str">
            <v>S45781N</v>
          </cell>
          <cell r="B511" t="str">
            <v>HANQUIER, JULIETTE</v>
          </cell>
          <cell r="C511" t="str">
            <v>DPD</v>
          </cell>
          <cell r="E511" t="str">
            <v>011-1</v>
          </cell>
        </row>
        <row r="512">
          <cell r="A512" t="str">
            <v>S45783R</v>
          </cell>
          <cell r="B512" t="str">
            <v>IQBAL, MINALLE</v>
          </cell>
          <cell r="C512" t="str">
            <v>DACI</v>
          </cell>
          <cell r="E512" t="str">
            <v>021-1</v>
          </cell>
          <cell r="F512" t="str">
            <v>031-1</v>
          </cell>
          <cell r="G512"/>
          <cell r="H512"/>
        </row>
        <row r="513">
          <cell r="A513" t="str">
            <v>S45784S</v>
          </cell>
          <cell r="B513" t="str">
            <v>KERKACHE, NESRINE</v>
          </cell>
          <cell r="C513" t="str">
            <v>PHA</v>
          </cell>
          <cell r="E513" t="str">
            <v>131-1</v>
          </cell>
        </row>
        <row r="514">
          <cell r="A514" t="str">
            <v>S45786U</v>
          </cell>
          <cell r="B514" t="str">
            <v>LASCARO, LUCIE</v>
          </cell>
          <cell r="C514" t="str">
            <v>DPD</v>
          </cell>
          <cell r="E514" t="str">
            <v>011-1</v>
          </cell>
        </row>
        <row r="515">
          <cell r="A515" t="str">
            <v>S45788X</v>
          </cell>
          <cell r="B515" t="str">
            <v>LEPAGNEY, VICTOIRE</v>
          </cell>
          <cell r="C515" t="str">
            <v>DMI</v>
          </cell>
          <cell r="E515" t="str">
            <v>111-1</v>
          </cell>
        </row>
        <row r="516">
          <cell r="A516" t="str">
            <v>S45789Z</v>
          </cell>
          <cell r="B516" t="str">
            <v>LO DUCA, LEA</v>
          </cell>
          <cell r="C516" t="str">
            <v>DACI</v>
          </cell>
          <cell r="E516" t="str">
            <v>021-1</v>
          </cell>
          <cell r="F516" t="str">
            <v>031-1</v>
          </cell>
          <cell r="G516"/>
          <cell r="H516"/>
        </row>
        <row r="517">
          <cell r="A517" t="str">
            <v>S45791B</v>
          </cell>
          <cell r="B517" t="str">
            <v>LONCHAMPT, ANNE</v>
          </cell>
          <cell r="C517" t="str">
            <v>DPD</v>
          </cell>
          <cell r="E517" t="str">
            <v>011-1</v>
          </cell>
        </row>
        <row r="518">
          <cell r="A518" t="str">
            <v>S45792D</v>
          </cell>
          <cell r="B518" t="str">
            <v>MALEK, ALEXANDRE</v>
          </cell>
          <cell r="C518" t="str">
            <v>DRT</v>
          </cell>
          <cell r="E518" t="str">
            <v>161-1</v>
          </cell>
          <cell r="F518" t="str">
            <v>151-1</v>
          </cell>
        </row>
        <row r="519">
          <cell r="A519" t="str">
            <v>S45793E</v>
          </cell>
          <cell r="B519" t="str">
            <v>PARDO, MANON</v>
          </cell>
          <cell r="C519" t="str">
            <v>PHA</v>
          </cell>
          <cell r="E519" t="str">
            <v>131-1</v>
          </cell>
        </row>
        <row r="520">
          <cell r="A520" t="str">
            <v>S45794F</v>
          </cell>
          <cell r="B520" t="str">
            <v>MANSOUR, NADINE</v>
          </cell>
          <cell r="C520" t="str">
            <v>DMD</v>
          </cell>
          <cell r="E520" t="str">
            <v>081-1</v>
          </cell>
          <cell r="F520"/>
          <cell r="G520" t="str">
            <v>161-1</v>
          </cell>
          <cell r="H520"/>
        </row>
        <row r="521">
          <cell r="A521" t="str">
            <v>S45795G</v>
          </cell>
          <cell r="B521" t="str">
            <v>MATHIEU, OLIVIER</v>
          </cell>
          <cell r="C521" t="str">
            <v>DACI</v>
          </cell>
          <cell r="E521" t="str">
            <v>021-1</v>
          </cell>
          <cell r="F521" t="str">
            <v>031-1</v>
          </cell>
          <cell r="G521"/>
          <cell r="H521"/>
        </row>
        <row r="522">
          <cell r="A522" t="str">
            <v>S45796H</v>
          </cell>
          <cell r="B522" t="str">
            <v>MEYNIEL, PERRINE</v>
          </cell>
          <cell r="C522" t="str">
            <v>PSA</v>
          </cell>
          <cell r="E522" t="str">
            <v>101-2</v>
          </cell>
        </row>
        <row r="523">
          <cell r="A523" t="str">
            <v>S45798L</v>
          </cell>
          <cell r="B523" t="str">
            <v>NYS, AGLAE</v>
          </cell>
          <cell r="C523" t="str">
            <v>DACI</v>
          </cell>
          <cell r="E523" t="str">
            <v>021-1</v>
          </cell>
          <cell r="F523" t="str">
            <v>031-1</v>
          </cell>
          <cell r="G523"/>
          <cell r="H523"/>
        </row>
        <row r="524">
          <cell r="A524" t="str">
            <v>S45799M</v>
          </cell>
          <cell r="B524" t="str">
            <v>PASTIER, CLEMENT</v>
          </cell>
          <cell r="C524" t="str">
            <v>DACI</v>
          </cell>
          <cell r="E524" t="str">
            <v>021-1</v>
          </cell>
          <cell r="F524" t="str">
            <v>031-1</v>
          </cell>
          <cell r="G524"/>
          <cell r="H524"/>
        </row>
        <row r="525">
          <cell r="A525" t="str">
            <v>S45803S</v>
          </cell>
          <cell r="B525" t="str">
            <v>RIGAUDIERE, EMMA</v>
          </cell>
          <cell r="C525" t="str">
            <v>DACI</v>
          </cell>
          <cell r="E525" t="str">
            <v>021-1</v>
          </cell>
          <cell r="F525" t="str">
            <v>031-1</v>
          </cell>
          <cell r="G525"/>
          <cell r="H525"/>
        </row>
        <row r="526">
          <cell r="A526" t="str">
            <v>S45804T</v>
          </cell>
          <cell r="B526" t="str">
            <v>SEMELET, MARGAUX</v>
          </cell>
          <cell r="C526" t="str">
            <v>DPD</v>
          </cell>
          <cell r="E526" t="str">
            <v>011-1</v>
          </cell>
        </row>
        <row r="527">
          <cell r="A527" t="str">
            <v>S45805U</v>
          </cell>
          <cell r="B527" t="str">
            <v>SZMYDT, JULIETTE</v>
          </cell>
          <cell r="C527" t="str">
            <v>DPD</v>
          </cell>
          <cell r="E527" t="str">
            <v>011-1</v>
          </cell>
        </row>
        <row r="528">
          <cell r="A528" t="str">
            <v>S45807X</v>
          </cell>
          <cell r="B528" t="str">
            <v>VILLART, AGNES</v>
          </cell>
          <cell r="C528" t="str">
            <v>DACI</v>
          </cell>
          <cell r="E528" t="str">
            <v>021-1</v>
          </cell>
          <cell r="F528" t="str">
            <v>031-1</v>
          </cell>
          <cell r="G528"/>
          <cell r="H528"/>
        </row>
        <row r="529">
          <cell r="A529" t="str">
            <v>S45809A</v>
          </cell>
          <cell r="B529" t="str">
            <v>WENCEL, JULIETTE</v>
          </cell>
          <cell r="C529" t="str">
            <v>DHE</v>
          </cell>
          <cell r="E529" t="str">
            <v>061-1</v>
          </cell>
          <cell r="F529" t="str">
            <v>061-2</v>
          </cell>
          <cell r="G529" t="str">
            <v>161-1</v>
          </cell>
        </row>
        <row r="530">
          <cell r="A530" t="str">
            <v>S45810B</v>
          </cell>
          <cell r="B530" t="str">
            <v>WITMEYER, SARAH</v>
          </cell>
          <cell r="C530" t="str">
            <v>DRT</v>
          </cell>
          <cell r="E530" t="str">
            <v>161-1</v>
          </cell>
          <cell r="F530" t="str">
            <v>151-1</v>
          </cell>
        </row>
        <row r="531">
          <cell r="A531" t="str">
            <v>S45811D</v>
          </cell>
          <cell r="B531" t="str">
            <v>FOLEGATTI, ALICE</v>
          </cell>
          <cell r="C531" t="str">
            <v>DPD</v>
          </cell>
          <cell r="E531" t="str">
            <v>011-1</v>
          </cell>
        </row>
        <row r="532">
          <cell r="A532" t="str">
            <v>S45814G</v>
          </cell>
          <cell r="B532" t="str">
            <v>GHERLE, BOGDAN</v>
          </cell>
          <cell r="C532" t="str">
            <v>DACI</v>
          </cell>
          <cell r="E532" t="str">
            <v>021-1</v>
          </cell>
          <cell r="F532" t="str">
            <v>031-1</v>
          </cell>
          <cell r="G532"/>
          <cell r="H532"/>
        </row>
        <row r="533">
          <cell r="A533" t="str">
            <v>S45815H</v>
          </cell>
          <cell r="B533" t="str">
            <v>GIUFFRIDA, CLAUDIA</v>
          </cell>
          <cell r="C533" t="str">
            <v>DACI</v>
          </cell>
          <cell r="E533" t="str">
            <v>021-1</v>
          </cell>
          <cell r="F533" t="str">
            <v>031-1</v>
          </cell>
          <cell r="G533"/>
          <cell r="H533"/>
        </row>
        <row r="534">
          <cell r="A534" t="str">
            <v>S45816K</v>
          </cell>
          <cell r="B534" t="str">
            <v>GHIGEANU, MIRUNA</v>
          </cell>
          <cell r="C534" t="str">
            <v>DITEP</v>
          </cell>
          <cell r="E534" t="str">
            <v>051-1</v>
          </cell>
          <cell r="F534"/>
          <cell r="G534" t="str">
            <v>161-1</v>
          </cell>
        </row>
        <row r="535">
          <cell r="A535" t="str">
            <v>S45817L</v>
          </cell>
          <cell r="B535" t="str">
            <v>GRAMMATOPOULOS, KONSTANTINOS</v>
          </cell>
          <cell r="C535" t="str">
            <v>DPD</v>
          </cell>
          <cell r="E535" t="str">
            <v>011-1</v>
          </cell>
        </row>
        <row r="536">
          <cell r="A536" t="str">
            <v>S45820P</v>
          </cell>
          <cell r="B536" t="str">
            <v>LEONE, VINCENZO</v>
          </cell>
          <cell r="C536" t="str">
            <v xml:space="preserve">DMI </v>
          </cell>
          <cell r="E536" t="str">
            <v>161-1</v>
          </cell>
          <cell r="F536" t="str">
            <v>112-1</v>
          </cell>
        </row>
        <row r="537">
          <cell r="A537" t="str">
            <v>S45823T</v>
          </cell>
          <cell r="B537" t="str">
            <v>NASR, CYNTHIA</v>
          </cell>
          <cell r="C537" t="str">
            <v>PSA</v>
          </cell>
          <cell r="E537" t="str">
            <v>101-2</v>
          </cell>
          <cell r="F537"/>
          <cell r="G537"/>
          <cell r="H537"/>
        </row>
        <row r="538">
          <cell r="A538" t="str">
            <v>S45824U</v>
          </cell>
          <cell r="B538" t="str">
            <v>PADURARU, DIANA</v>
          </cell>
          <cell r="C538" t="str">
            <v>DMI</v>
          </cell>
          <cell r="E538" t="str">
            <v>111-1</v>
          </cell>
          <cell r="F538"/>
          <cell r="G538"/>
          <cell r="H538"/>
        </row>
        <row r="539">
          <cell r="A539" t="str">
            <v>S45826X</v>
          </cell>
          <cell r="B539" t="str">
            <v>TERNICEANU, SORIN EUGEN</v>
          </cell>
          <cell r="C539" t="str">
            <v>DMI</v>
          </cell>
          <cell r="E539" t="str">
            <v>111-1</v>
          </cell>
          <cell r="F539"/>
          <cell r="G539"/>
          <cell r="H539"/>
        </row>
        <row r="540">
          <cell r="A540" t="str">
            <v>S45827Z</v>
          </cell>
          <cell r="B540" t="str">
            <v>TESAURO, PAOLO</v>
          </cell>
          <cell r="C540" t="str">
            <v>DACI</v>
          </cell>
          <cell r="E540" t="str">
            <v>021-1</v>
          </cell>
          <cell r="F540" t="str">
            <v>031-1</v>
          </cell>
          <cell r="G540"/>
          <cell r="H540"/>
        </row>
        <row r="541">
          <cell r="A541" t="str">
            <v>S45828A</v>
          </cell>
          <cell r="B541" t="str">
            <v>VASILIU, CODRINA GABRIELA</v>
          </cell>
          <cell r="C541" t="str">
            <v>DMI</v>
          </cell>
          <cell r="E541" t="str">
            <v>111-1</v>
          </cell>
          <cell r="F541"/>
          <cell r="G541"/>
          <cell r="H541"/>
        </row>
        <row r="542">
          <cell r="A542" t="str">
            <v>S45834H</v>
          </cell>
          <cell r="B542" t="str">
            <v>LACROIX, TRISTAN</v>
          </cell>
          <cell r="C542" t="str">
            <v>PSA</v>
          </cell>
          <cell r="E542" t="str">
            <v>101-2</v>
          </cell>
          <cell r="F542" t="str">
            <v>081-1</v>
          </cell>
          <cell r="G542" t="str">
            <v>081-2</v>
          </cell>
          <cell r="H542" t="str">
            <v>161-1</v>
          </cell>
        </row>
        <row r="543">
          <cell r="A543" t="str">
            <v>S45837M</v>
          </cell>
          <cell r="B543" t="str">
            <v>RADIGUE, AGNES</v>
          </cell>
          <cell r="C543" t="str">
            <v>DPD</v>
          </cell>
          <cell r="E543" t="str">
            <v>011-1</v>
          </cell>
          <cell r="F543"/>
          <cell r="G543"/>
          <cell r="H543"/>
        </row>
        <row r="544">
          <cell r="A544" t="str">
            <v>S45840R</v>
          </cell>
          <cell r="B544" t="str">
            <v>MERCIER, ALEXIS</v>
          </cell>
          <cell r="C544" t="str">
            <v>DRT</v>
          </cell>
          <cell r="E544" t="str">
            <v>161-1</v>
          </cell>
          <cell r="F544" t="str">
            <v>151-1</v>
          </cell>
          <cell r="G544"/>
          <cell r="H544"/>
        </row>
        <row r="545">
          <cell r="A545" t="str">
            <v>S45857N</v>
          </cell>
          <cell r="B545" t="str">
            <v>GIANNETTA, CECILE</v>
          </cell>
          <cell r="C545" t="str">
            <v>DRT</v>
          </cell>
          <cell r="E545" t="str">
            <v>161-1</v>
          </cell>
          <cell r="F545" t="str">
            <v>151-1</v>
          </cell>
          <cell r="G545"/>
          <cell r="H545"/>
        </row>
        <row r="546">
          <cell r="A546" t="str">
            <v>S45858P</v>
          </cell>
          <cell r="B546" t="str">
            <v>GUNAY, LUCAS</v>
          </cell>
          <cell r="C546" t="str">
            <v>DRT</v>
          </cell>
          <cell r="E546" t="str">
            <v>161-1</v>
          </cell>
          <cell r="F546" t="str">
            <v>151-1</v>
          </cell>
          <cell r="G546"/>
          <cell r="H546"/>
        </row>
        <row r="547">
          <cell r="A547" t="str">
            <v>xxxxxxx</v>
          </cell>
          <cell r="B547" t="str">
            <v>FAUCHER, FABIEN</v>
          </cell>
          <cell r="C547" t="str">
            <v>DACI</v>
          </cell>
          <cell r="E547" t="str">
            <v>113-1</v>
          </cell>
          <cell r="F547"/>
          <cell r="G547"/>
          <cell r="H547"/>
        </row>
        <row r="548">
          <cell r="A548" t="str">
            <v>xxxxxxx</v>
          </cell>
          <cell r="B548" t="str">
            <v>GENDRON, MELANIE</v>
          </cell>
          <cell r="C548" t="str">
            <v>DACI</v>
          </cell>
          <cell r="E548" t="str">
            <v>113-1</v>
          </cell>
          <cell r="F548"/>
          <cell r="G548"/>
        </row>
        <row r="549">
          <cell r="A549" t="str">
            <v>xxxxxxx</v>
          </cell>
          <cell r="B549" t="str">
            <v>GEORGES, LAURENCE</v>
          </cell>
          <cell r="C549" t="str">
            <v>DACI</v>
          </cell>
          <cell r="E549" t="str">
            <v>113-1</v>
          </cell>
          <cell r="F549"/>
          <cell r="G549"/>
          <cell r="H549"/>
        </row>
        <row r="550">
          <cell r="A550" t="str">
            <v>xxxxxxx</v>
          </cell>
          <cell r="B550" t="str">
            <v>LAVILLEGRAND, JEAN-REMI</v>
          </cell>
          <cell r="C550" t="str">
            <v>DIOPP</v>
          </cell>
          <cell r="E550" t="str">
            <v>101-1</v>
          </cell>
          <cell r="F550"/>
          <cell r="G550"/>
          <cell r="H550"/>
        </row>
        <row r="551">
          <cell r="A551" t="str">
            <v>xxxxxxx</v>
          </cell>
          <cell r="B551" t="str">
            <v>MOKHTARI, Maissa</v>
          </cell>
          <cell r="C551" t="str">
            <v>DACI</v>
          </cell>
          <cell r="E551" t="str">
            <v>113-1</v>
          </cell>
          <cell r="F551"/>
          <cell r="G551"/>
          <cell r="H551"/>
        </row>
        <row r="552">
          <cell r="A552" t="str">
            <v>xxxxxxx</v>
          </cell>
          <cell r="B552" t="str">
            <v>MUNCK, FLORE</v>
          </cell>
          <cell r="C552" t="str">
            <v>DACI</v>
          </cell>
          <cell r="E552" t="str">
            <v>113-1</v>
          </cell>
          <cell r="F552"/>
          <cell r="G552"/>
          <cell r="H552"/>
        </row>
        <row r="553">
          <cell r="A553" t="str">
            <v>xxxxxxx</v>
          </cell>
          <cell r="B553" t="str">
            <v>SIMON-VERMOT, AURELIE</v>
          </cell>
          <cell r="C553" t="str">
            <v>DACI</v>
          </cell>
          <cell r="E553" t="str">
            <v>113-1</v>
          </cell>
          <cell r="F553"/>
          <cell r="G553"/>
          <cell r="H553"/>
        </row>
        <row r="554">
          <cell r="A554" t="str">
            <v>xxxxxxx</v>
          </cell>
          <cell r="B554" t="str">
            <v>TRAORE FALL, TIBILE</v>
          </cell>
          <cell r="C554" t="str">
            <v>DACI</v>
          </cell>
          <cell r="E554" t="str">
            <v>113-1</v>
          </cell>
          <cell r="F554"/>
          <cell r="G554"/>
          <cell r="H554"/>
        </row>
        <row r="555">
          <cell r="A555" t="str">
            <v>S44295H</v>
          </cell>
          <cell r="B555" t="str">
            <v>NEBBACHE, RAFIK</v>
          </cell>
          <cell r="C555" t="str">
            <v>DRT</v>
          </cell>
          <cell r="E555" t="str">
            <v>151-1</v>
          </cell>
        </row>
        <row r="556">
          <cell r="A556" t="str">
            <v>S45078N</v>
          </cell>
          <cell r="B556" t="str">
            <v>CUNHA NEVES, ALEXIS</v>
          </cell>
          <cell r="C556" t="str">
            <v>DPD</v>
          </cell>
          <cell r="E556" t="str">
            <v>011-1</v>
          </cell>
        </row>
        <row r="557">
          <cell r="A557" t="str">
            <v>S45079P</v>
          </cell>
          <cell r="B557" t="str">
            <v>DANELUZZO, LAURA</v>
          </cell>
          <cell r="C557" t="str">
            <v>DPD</v>
          </cell>
          <cell r="E557" t="str">
            <v>011-1</v>
          </cell>
        </row>
        <row r="558">
          <cell r="A558" t="str">
            <v>S43542S</v>
          </cell>
          <cell r="B558" t="str">
            <v>JAMME, FLORENT</v>
          </cell>
          <cell r="C558" t="str">
            <v>DACI</v>
          </cell>
          <cell r="E558" t="str">
            <v>021-1</v>
          </cell>
          <cell r="F558" t="str">
            <v>031-1</v>
          </cell>
          <cell r="G558"/>
          <cell r="H558"/>
        </row>
        <row r="559">
          <cell r="A559" t="str">
            <v>S46010P</v>
          </cell>
          <cell r="B559" t="str">
            <v>CHATEAUNEUF, WALID</v>
          </cell>
          <cell r="C559" t="str">
            <v>DACI</v>
          </cell>
          <cell r="E559" t="str">
            <v>101-2</v>
          </cell>
          <cell r="F559" t="str">
            <v>101-1</v>
          </cell>
          <cell r="G559" t="str">
            <v>121-1</v>
          </cell>
          <cell r="H559"/>
        </row>
        <row r="560">
          <cell r="A560" t="str">
            <v>S45776G</v>
          </cell>
          <cell r="B560" t="str">
            <v>DASCALESCU, STEFANA</v>
          </cell>
          <cell r="C560" t="str">
            <v>DACI</v>
          </cell>
          <cell r="E560" t="str">
            <v>161-1</v>
          </cell>
          <cell r="F560"/>
          <cell r="G560"/>
          <cell r="H560"/>
        </row>
        <row r="561">
          <cell r="A561" t="str">
            <v>S45836L</v>
          </cell>
          <cell r="B561" t="str">
            <v>BOULET, BAPTISTE</v>
          </cell>
          <cell r="C561" t="str">
            <v>DMD</v>
          </cell>
          <cell r="E561" t="str">
            <v>161-1</v>
          </cell>
          <cell r="F561"/>
          <cell r="G561"/>
          <cell r="H561"/>
        </row>
        <row r="562">
          <cell r="A562" t="str">
            <v>S38083K</v>
          </cell>
          <cell r="B562" t="str">
            <v>BOCHATON, DORIAN</v>
          </cell>
          <cell r="C562" t="str">
            <v>DMD</v>
          </cell>
          <cell r="E562" t="str">
            <v>161-1</v>
          </cell>
          <cell r="F562"/>
          <cell r="G562"/>
          <cell r="H562"/>
        </row>
        <row r="563">
          <cell r="A563" t="str">
            <v>S45825W</v>
          </cell>
          <cell r="B563" t="str">
            <v>PUSCASU, DANUSIA ADRIANA</v>
          </cell>
          <cell r="C563" t="str">
            <v>DMD</v>
          </cell>
          <cell r="E563" t="str">
            <v>161-1</v>
          </cell>
          <cell r="F563"/>
          <cell r="G563"/>
          <cell r="H563"/>
        </row>
        <row r="564">
          <cell r="A564" t="str">
            <v>S45830D</v>
          </cell>
          <cell r="B564" t="str">
            <v>GKOLEMI, NIKOLINA</v>
          </cell>
          <cell r="C564" t="str">
            <v>DMD</v>
          </cell>
          <cell r="E564" t="str">
            <v>161-1</v>
          </cell>
          <cell r="F564"/>
          <cell r="G564"/>
          <cell r="H564"/>
        </row>
        <row r="565">
          <cell r="A565" t="str">
            <v>S45835K</v>
          </cell>
          <cell r="B565" t="str">
            <v>JANSON, MELANIE</v>
          </cell>
          <cell r="C565" t="str">
            <v>DMD</v>
          </cell>
          <cell r="E565" t="str">
            <v>081-1</v>
          </cell>
          <cell r="F565" t="str">
            <v>161-1</v>
          </cell>
          <cell r="G565"/>
          <cell r="H565"/>
        </row>
        <row r="566">
          <cell r="A566" t="str">
            <v>S46187X</v>
          </cell>
          <cell r="B566" t="str">
            <v>MALAUSSENA, ANOUK</v>
          </cell>
          <cell r="C566" t="str">
            <v>PSA</v>
          </cell>
          <cell r="E566" t="str">
            <v>101-2</v>
          </cell>
          <cell r="F566"/>
          <cell r="G566"/>
          <cell r="H566"/>
        </row>
        <row r="567">
          <cell r="A567" t="str">
            <v>S22580L</v>
          </cell>
          <cell r="B567" t="str">
            <v>PINZI, VALENTINA</v>
          </cell>
          <cell r="C567" t="str">
            <v>DRT</v>
          </cell>
          <cell r="E567" t="str">
            <v>152-1</v>
          </cell>
          <cell r="F567" t="str">
            <v>151-1</v>
          </cell>
        </row>
        <row r="568">
          <cell r="F568"/>
          <cell r="G568"/>
          <cell r="H568"/>
        </row>
        <row r="569">
          <cell r="F569"/>
          <cell r="G569"/>
          <cell r="H569"/>
        </row>
        <row r="570">
          <cell r="F570"/>
          <cell r="G570"/>
          <cell r="H570"/>
        </row>
        <row r="571">
          <cell r="F571"/>
          <cell r="G571"/>
          <cell r="H571"/>
        </row>
        <row r="572">
          <cell r="F572"/>
          <cell r="G572"/>
          <cell r="H572"/>
        </row>
        <row r="573">
          <cell r="F573"/>
          <cell r="G573"/>
          <cell r="H573"/>
        </row>
        <row r="574">
          <cell r="F574"/>
          <cell r="G574"/>
          <cell r="H574"/>
        </row>
        <row r="575">
          <cell r="F575"/>
          <cell r="G575"/>
          <cell r="H575"/>
        </row>
        <row r="576">
          <cell r="F576"/>
          <cell r="G576"/>
          <cell r="H576"/>
        </row>
        <row r="577">
          <cell r="F577"/>
          <cell r="G577"/>
          <cell r="H577"/>
        </row>
        <row r="578">
          <cell r="F578"/>
          <cell r="G578"/>
          <cell r="H578"/>
        </row>
        <row r="579">
          <cell r="F579"/>
          <cell r="G579"/>
          <cell r="H579"/>
        </row>
        <row r="580">
          <cell r="F580"/>
          <cell r="G580"/>
          <cell r="H580"/>
        </row>
        <row r="581">
          <cell r="F581"/>
          <cell r="G581"/>
          <cell r="H581"/>
        </row>
        <row r="582">
          <cell r="F582"/>
          <cell r="G582"/>
          <cell r="H582"/>
        </row>
        <row r="583">
          <cell r="F583"/>
          <cell r="G583"/>
          <cell r="H583"/>
        </row>
        <row r="584">
          <cell r="F584"/>
          <cell r="G584"/>
          <cell r="H584"/>
        </row>
        <row r="585">
          <cell r="F585"/>
          <cell r="G585"/>
          <cell r="H585"/>
        </row>
        <row r="586">
          <cell r="F586"/>
          <cell r="G586"/>
          <cell r="H586"/>
        </row>
        <row r="587">
          <cell r="F587"/>
          <cell r="G587"/>
          <cell r="H587"/>
        </row>
        <row r="588">
          <cell r="F588"/>
          <cell r="G588"/>
          <cell r="H588"/>
        </row>
        <row r="589">
          <cell r="F589"/>
          <cell r="G589"/>
          <cell r="H589"/>
        </row>
        <row r="590">
          <cell r="F590"/>
          <cell r="G590"/>
          <cell r="H590"/>
        </row>
        <row r="591">
          <cell r="F591"/>
          <cell r="G591"/>
          <cell r="H591"/>
        </row>
        <row r="592">
          <cell r="F592"/>
          <cell r="G592"/>
          <cell r="H592"/>
        </row>
        <row r="593">
          <cell r="F593"/>
          <cell r="G593"/>
          <cell r="H593"/>
        </row>
        <row r="594">
          <cell r="F594"/>
          <cell r="G594"/>
          <cell r="H594"/>
        </row>
        <row r="595">
          <cell r="F595"/>
          <cell r="G595"/>
          <cell r="H595"/>
        </row>
        <row r="596">
          <cell r="F596"/>
          <cell r="G596"/>
          <cell r="H596"/>
        </row>
        <row r="597">
          <cell r="F597"/>
          <cell r="G597"/>
          <cell r="H597"/>
        </row>
        <row r="598">
          <cell r="F598"/>
          <cell r="G598"/>
          <cell r="H598"/>
        </row>
        <row r="599">
          <cell r="F599"/>
          <cell r="G599"/>
          <cell r="H599"/>
        </row>
        <row r="600">
          <cell r="F600"/>
          <cell r="G600"/>
          <cell r="H600"/>
        </row>
        <row r="601">
          <cell r="F601"/>
          <cell r="G601"/>
          <cell r="H601"/>
        </row>
        <row r="602">
          <cell r="F602"/>
          <cell r="G602"/>
          <cell r="H602"/>
        </row>
        <row r="603">
          <cell r="F603"/>
          <cell r="G603"/>
          <cell r="H603"/>
        </row>
        <row r="604">
          <cell r="F604"/>
          <cell r="G604"/>
          <cell r="H604"/>
        </row>
        <row r="605">
          <cell r="F605"/>
          <cell r="G605"/>
          <cell r="H605"/>
        </row>
        <row r="606">
          <cell r="F606"/>
          <cell r="G606"/>
          <cell r="H606"/>
        </row>
        <row r="607">
          <cell r="F607"/>
          <cell r="G607"/>
          <cell r="H607"/>
        </row>
        <row r="608">
          <cell r="F608"/>
          <cell r="G608"/>
          <cell r="H608"/>
        </row>
        <row r="609">
          <cell r="F609"/>
          <cell r="G609"/>
          <cell r="H609"/>
        </row>
        <row r="610">
          <cell r="F610"/>
          <cell r="G610"/>
          <cell r="H610"/>
        </row>
        <row r="611">
          <cell r="F611"/>
          <cell r="G611"/>
          <cell r="H611"/>
        </row>
        <row r="612">
          <cell r="F612"/>
          <cell r="G612"/>
          <cell r="H612"/>
        </row>
        <row r="613">
          <cell r="F613"/>
          <cell r="G613"/>
          <cell r="H613"/>
        </row>
        <row r="614">
          <cell r="F614"/>
          <cell r="G614"/>
          <cell r="H614"/>
        </row>
        <row r="615">
          <cell r="F615"/>
          <cell r="G615"/>
          <cell r="H615"/>
        </row>
        <row r="616">
          <cell r="F616"/>
          <cell r="G616"/>
          <cell r="H616"/>
        </row>
        <row r="617">
          <cell r="F617"/>
          <cell r="G617"/>
          <cell r="H617"/>
        </row>
        <row r="618">
          <cell r="F618"/>
          <cell r="G618"/>
          <cell r="H618"/>
        </row>
        <row r="619">
          <cell r="F619"/>
          <cell r="G619"/>
          <cell r="H619"/>
        </row>
        <row r="620">
          <cell r="F620"/>
          <cell r="G620"/>
          <cell r="H620"/>
        </row>
        <row r="621">
          <cell r="F621"/>
          <cell r="G621"/>
          <cell r="H621"/>
        </row>
      </sheetData>
      <sheetData sheetId="1"/>
      <sheetData sheetId="2">
        <row r="1">
          <cell r="A1" t="str">
            <v>Libellé</v>
          </cell>
          <cell r="B1" t="str">
            <v>Code</v>
          </cell>
        </row>
        <row r="2">
          <cell r="A2" t="str">
            <v>011-1 PEDIATRIE</v>
          </cell>
          <cell r="B2" t="str">
            <v>011-1</v>
          </cell>
        </row>
        <row r="3">
          <cell r="A3" t="str">
            <v>021-1 CHIRURGIE GENERALE</v>
          </cell>
          <cell r="B3" t="str">
            <v>021-1</v>
          </cell>
        </row>
        <row r="4">
          <cell r="A4" t="str">
            <v>031-1 CANCEROLOGIE CERVICO-FACIALE</v>
          </cell>
          <cell r="B4" t="str">
            <v>031-1</v>
          </cell>
        </row>
        <row r="5">
          <cell r="A5" t="str">
            <v>041-1 BIOLOGIE</v>
          </cell>
          <cell r="B5" t="str">
            <v>041-1</v>
          </cell>
        </row>
        <row r="6">
          <cell r="A6" t="str">
            <v>051-1 DITEP</v>
          </cell>
          <cell r="B6" t="str">
            <v>051-1</v>
          </cell>
        </row>
        <row r="7">
          <cell r="A7" t="str">
            <v>061-1 HEMATOLOGIE GARDES &amp; ASTREINTES</v>
          </cell>
          <cell r="B7" t="str">
            <v>061-1</v>
          </cell>
        </row>
        <row r="8">
          <cell r="A8" t="str">
            <v>061-2 HEMATOLOGIE CS</v>
          </cell>
          <cell r="B8" t="str">
            <v>061-2</v>
          </cell>
        </row>
        <row r="9">
          <cell r="A9" t="str">
            <v>071-1 HEMOVIGILANCE</v>
          </cell>
          <cell r="B9" t="str">
            <v>071-1</v>
          </cell>
        </row>
        <row r="10">
          <cell r="A10" t="str">
            <v>081-1 MEDECINE ONCO CS JUNIOR</v>
          </cell>
          <cell r="B10" t="str">
            <v>081-1</v>
          </cell>
        </row>
        <row r="11">
          <cell r="A11" t="str">
            <v>081-2 MEDECINE ONCO CS SENIOR</v>
          </cell>
          <cell r="B11" t="str">
            <v>081-2</v>
          </cell>
        </row>
        <row r="12">
          <cell r="A12" t="str">
            <v>082-1  GARDE SENIOR - SMAC</v>
          </cell>
          <cell r="B12" t="str">
            <v>082-1</v>
          </cell>
        </row>
        <row r="13">
          <cell r="A13" t="str">
            <v>101-1 REANIMATION</v>
          </cell>
          <cell r="B13" t="str">
            <v>101-1</v>
          </cell>
        </row>
        <row r="14">
          <cell r="A14" t="str">
            <v>101-2 REANIMATION GARDES EXTERNES/INTERNES</v>
          </cell>
          <cell r="B14" t="str">
            <v>101-2</v>
          </cell>
        </row>
        <row r="15">
          <cell r="A15" t="str">
            <v>111-1 RADIODIAGNOSTIC</v>
          </cell>
          <cell r="B15" t="str">
            <v>111-1</v>
          </cell>
        </row>
        <row r="16">
          <cell r="A16" t="str">
            <v>112-1 MED NUCLEAIRE</v>
          </cell>
          <cell r="B16" t="str">
            <v>112-1</v>
          </cell>
        </row>
        <row r="17">
          <cell r="A17" t="str">
            <v>113-1 RADIOLOGIE INTERVENTIONNELLE</v>
          </cell>
          <cell r="B17" t="str">
            <v>113-1</v>
          </cell>
        </row>
        <row r="18">
          <cell r="A18" t="str">
            <v>121-1 ANESTHESIE</v>
          </cell>
          <cell r="B18" t="str">
            <v>121-1</v>
          </cell>
        </row>
        <row r="19">
          <cell r="A19" t="str">
            <v>131-1 PHARMACIE</v>
          </cell>
          <cell r="B19" t="str">
            <v>131-1</v>
          </cell>
        </row>
        <row r="20">
          <cell r="A20" t="str">
            <v>141-1 DIOPP-Soins Palliatifs / CETD</v>
          </cell>
          <cell r="B20" t="str">
            <v>141-1</v>
          </cell>
        </row>
        <row r="21">
          <cell r="A21" t="str">
            <v>191-1 DIOPP-Nutrition</v>
          </cell>
          <cell r="B21" t="str">
            <v>191-1</v>
          </cell>
        </row>
        <row r="22">
          <cell r="A22" t="str">
            <v>151-1 CURIETHERAPIE</v>
          </cell>
          <cell r="B22" t="str">
            <v>151-1</v>
          </cell>
        </row>
        <row r="23">
          <cell r="A23" t="str">
            <v>152-1 RADIOTHERAPIE</v>
          </cell>
          <cell r="B23" t="str">
            <v>152-1</v>
          </cell>
        </row>
        <row r="24">
          <cell r="A24" t="str">
            <v>161-1 GARDES INTERNE - SMAC</v>
          </cell>
          <cell r="B24" t="str">
            <v>161-1</v>
          </cell>
        </row>
        <row r="25">
          <cell r="A25" t="str">
            <v>162-1 CSS SENIORS - SMAC</v>
          </cell>
          <cell r="B25" t="str">
            <v>162-1</v>
          </cell>
        </row>
        <row r="26">
          <cell r="A26" t="str">
            <v>171-1 DEPARTEMENT INTERNATIONAL</v>
          </cell>
          <cell r="B26" t="str">
            <v>171-1</v>
          </cell>
        </row>
        <row r="27">
          <cell r="A27" t="str">
            <v>181-1 CHIRURGIE PLASTIE</v>
          </cell>
          <cell r="B27" t="str">
            <v>181-1</v>
          </cell>
        </row>
      </sheetData>
      <sheetData sheetId="3">
        <row r="10">
          <cell r="A10" t="str">
            <v>011-1</v>
          </cell>
          <cell r="B10" t="str">
            <v>PEDIATRIE</v>
          </cell>
          <cell r="C10" t="str">
            <v>Titre</v>
          </cell>
          <cell r="D10"/>
          <cell r="E10" t="str">
            <v>Tit</v>
          </cell>
          <cell r="F10" t="str">
            <v>011-1Ti</v>
          </cell>
          <cell r="G10" t="str">
            <v>M</v>
          </cell>
          <cell r="H10" t="str">
            <v>M</v>
          </cell>
          <cell r="I10" t="str">
            <v>M</v>
          </cell>
          <cell r="J10" t="str">
            <v>M</v>
          </cell>
          <cell r="K10" t="str">
            <v>M</v>
          </cell>
          <cell r="L10" t="str">
            <v>M</v>
          </cell>
          <cell r="M10" t="str">
            <v>M</v>
          </cell>
          <cell r="N10" t="str">
            <v>M</v>
          </cell>
          <cell r="O10" t="str">
            <v>M</v>
          </cell>
          <cell r="P10" t="str">
            <v>GARDES INTERNE</v>
          </cell>
          <cell r="Q10" t="str">
            <v>Signature</v>
          </cell>
          <cell r="R10" t="str">
            <v>CONTINUITES SOINS INTERNE 1</v>
          </cell>
          <cell r="S10" t="str">
            <v>CONTINUITES SOINS INTERNE 2</v>
          </cell>
          <cell r="T10" t="str">
            <v>Signature 1</v>
          </cell>
          <cell r="U10" t="str">
            <v>Signature 2</v>
          </cell>
          <cell r="V10" t="str">
            <v>CONTINUITES SOINS SENIOR</v>
          </cell>
          <cell r="W10" t="str">
            <v>Signature</v>
          </cell>
          <cell r="X10" t="str">
            <v>ASTREINTE SECURITE SENIOR</v>
          </cell>
        </row>
        <row r="11">
          <cell r="A11" t="str">
            <v>011-1</v>
          </cell>
          <cell r="B11" t="str">
            <v>PEDIATRIE</v>
          </cell>
          <cell r="C11" t="str">
            <v>Code Disp HR</v>
          </cell>
          <cell r="D11"/>
          <cell r="E11" t="str">
            <v>Co</v>
          </cell>
          <cell r="F11" t="str">
            <v>011-1Co</v>
          </cell>
          <cell r="G11"/>
          <cell r="H11"/>
          <cell r="I11"/>
          <cell r="J11"/>
          <cell r="K11"/>
          <cell r="L11"/>
          <cell r="M11"/>
          <cell r="N11"/>
          <cell r="O11"/>
          <cell r="P11" t="str">
            <v>G01</v>
          </cell>
          <cell r="Q11"/>
          <cell r="R11" t="str">
            <v>C01</v>
          </cell>
          <cell r="S11" t="str">
            <v>X01</v>
          </cell>
          <cell r="T11"/>
          <cell r="U11"/>
          <cell r="V11" t="str">
            <v>C01</v>
          </cell>
          <cell r="W11"/>
          <cell r="X11" t="str">
            <v>S01</v>
          </cell>
        </row>
        <row r="12">
          <cell r="A12" t="str">
            <v>011-1</v>
          </cell>
          <cell r="B12" t="str">
            <v>PEDIATRIE</v>
          </cell>
          <cell r="C12" t="str">
            <v>Semaine</v>
          </cell>
          <cell r="D12"/>
          <cell r="E12" t="str">
            <v>Se</v>
          </cell>
          <cell r="F12" t="str">
            <v>011-1Se</v>
          </cell>
          <cell r="G12" t="str">
            <v>ALO</v>
          </cell>
          <cell r="H12" t="str">
            <v>ANN</v>
          </cell>
          <cell r="I12"/>
          <cell r="J12"/>
          <cell r="K12"/>
          <cell r="L12"/>
          <cell r="M12"/>
          <cell r="N12"/>
          <cell r="O12" t="str">
            <v>ALO</v>
          </cell>
          <cell r="P12" t="str">
            <v>18:30 - 08:30</v>
          </cell>
          <cell r="Q12"/>
          <cell r="R12"/>
          <cell r="S12"/>
          <cell r="T12"/>
          <cell r="U12"/>
          <cell r="V12"/>
          <cell r="W12" t="str">
            <v>18:30 - 08:30</v>
          </cell>
          <cell r="X12"/>
        </row>
        <row r="13">
          <cell r="A13" t="str">
            <v>011-1</v>
          </cell>
          <cell r="B13" t="str">
            <v>PEDIATRIE</v>
          </cell>
          <cell r="C13" t="str">
            <v>Samedi</v>
          </cell>
          <cell r="D13"/>
          <cell r="E13" t="str">
            <v>Sa</v>
          </cell>
          <cell r="F13" t="str">
            <v>011-1Sa</v>
          </cell>
          <cell r="G13" t="str">
            <v>ALO</v>
          </cell>
          <cell r="H13" t="str">
            <v>ANN</v>
          </cell>
          <cell r="I13" t="str">
            <v>ALO</v>
          </cell>
          <cell r="J13" t="str">
            <v>ALO</v>
          </cell>
          <cell r="K13" t="str">
            <v>ANN</v>
          </cell>
          <cell r="L13" t="str">
            <v>ANN</v>
          </cell>
          <cell r="M13" t="str">
            <v>ALO</v>
          </cell>
          <cell r="N13" t="str">
            <v>ANN</v>
          </cell>
          <cell r="O13" t="str">
            <v>ALO</v>
          </cell>
          <cell r="P13" t="str">
            <v>13:30 - 08:30</v>
          </cell>
          <cell r="Q13"/>
          <cell r="R13" t="str">
            <v>08:30 - 13:30</v>
          </cell>
          <cell r="S13" t="str">
            <v>08:30 - 13:30</v>
          </cell>
          <cell r="T13"/>
          <cell r="U13"/>
          <cell r="V13" t="str">
            <v>08:30 - 13:30</v>
          </cell>
          <cell r="W13" t="str">
            <v>13:30 - 08:30</v>
          </cell>
          <cell r="X13"/>
        </row>
        <row r="14">
          <cell r="A14" t="str">
            <v>011-1</v>
          </cell>
          <cell r="B14" t="str">
            <v>PEDIATRIE</v>
          </cell>
          <cell r="C14" t="str">
            <v>Dimanche</v>
          </cell>
          <cell r="D14"/>
          <cell r="E14" t="str">
            <v>Di</v>
          </cell>
          <cell r="F14" t="str">
            <v>011-1Di</v>
          </cell>
          <cell r="G14" t="str">
            <v>ALO</v>
          </cell>
          <cell r="H14" t="str">
            <v>ANN</v>
          </cell>
          <cell r="I14" t="str">
            <v>ALO</v>
          </cell>
          <cell r="J14"/>
          <cell r="K14" t="str">
            <v>ANN</v>
          </cell>
          <cell r="L14" t="str">
            <v>ANN</v>
          </cell>
          <cell r="M14" t="str">
            <v>ALO</v>
          </cell>
          <cell r="N14" t="str">
            <v>ANN</v>
          </cell>
          <cell r="O14" t="str">
            <v>ALO</v>
          </cell>
          <cell r="P14" t="str">
            <v>13:30 - 08:30</v>
          </cell>
          <cell r="Q14"/>
          <cell r="R14" t="str">
            <v>08:30 - 13:30</v>
          </cell>
          <cell r="S14" t="str">
            <v>08:30 - 13:30</v>
          </cell>
          <cell r="T14"/>
          <cell r="U14"/>
          <cell r="V14" t="str">
            <v>08:30 - 13:30</v>
          </cell>
          <cell r="W14" t="str">
            <v>13:30 - 08:30</v>
          </cell>
          <cell r="X14"/>
        </row>
        <row r="15">
          <cell r="A15" t="str">
            <v>011-1</v>
          </cell>
          <cell r="B15" t="str">
            <v>PEDIATRIE</v>
          </cell>
          <cell r="C15" t="str">
            <v>JF</v>
          </cell>
          <cell r="D15"/>
          <cell r="E15" t="str">
            <v>Jf</v>
          </cell>
          <cell r="F15" t="str">
            <v>011-1JF</v>
          </cell>
          <cell r="G15" t="str">
            <v>ALO</v>
          </cell>
          <cell r="H15" t="str">
            <v>ANN</v>
          </cell>
          <cell r="I15" t="str">
            <v>ALO</v>
          </cell>
          <cell r="J15"/>
          <cell r="K15" t="str">
            <v>ANN</v>
          </cell>
          <cell r="L15" t="str">
            <v>ANN</v>
          </cell>
          <cell r="M15" t="str">
            <v>ALO</v>
          </cell>
          <cell r="N15" t="str">
            <v>ANN</v>
          </cell>
          <cell r="O15" t="str">
            <v>ALO</v>
          </cell>
          <cell r="P15" t="str">
            <v>13:30 - 08:30</v>
          </cell>
          <cell r="Q15"/>
          <cell r="R15" t="str">
            <v>08:30 - 13:30</v>
          </cell>
          <cell r="S15" t="str">
            <v>08:30 - 13:30</v>
          </cell>
          <cell r="T15"/>
          <cell r="U15"/>
          <cell r="V15" t="str">
            <v>08:30 - 13:30</v>
          </cell>
          <cell r="W15" t="str">
            <v>13:30 - 08:30</v>
          </cell>
          <cell r="X15"/>
        </row>
        <row r="16">
          <cell r="A16" t="str">
            <v>021-1</v>
          </cell>
          <cell r="B16" t="str">
            <v>CHIRURGIE</v>
          </cell>
          <cell r="C16" t="str">
            <v>Titre</v>
          </cell>
          <cell r="D16"/>
          <cell r="E16" t="str">
            <v>Tit</v>
          </cell>
          <cell r="F16" t="str">
            <v>021-1Ti</v>
          </cell>
          <cell r="G16" t="str">
            <v>M</v>
          </cell>
          <cell r="H16" t="str">
            <v>M</v>
          </cell>
          <cell r="I16" t="str">
            <v>M</v>
          </cell>
          <cell r="J16" t="str">
            <v>M</v>
          </cell>
          <cell r="K16" t="str">
            <v>M</v>
          </cell>
          <cell r="L16" t="str">
            <v>M</v>
          </cell>
          <cell r="M16"/>
          <cell r="N16"/>
          <cell r="O16"/>
          <cell r="P16" t="str">
            <v>GARDES INTERNE</v>
          </cell>
          <cell r="Q16" t="str">
            <v>Signature</v>
          </cell>
          <cell r="R16" t="str">
            <v>CONTINUITES SOINS SENIOR</v>
          </cell>
          <cell r="S16" t="str">
            <v>Signature</v>
          </cell>
          <cell r="T16" t="str">
            <v>ASTREINTE</v>
          </cell>
          <cell r="U16" t="str">
            <v>Signature</v>
          </cell>
          <cell r="V16"/>
          <cell r="W16"/>
          <cell r="X16"/>
        </row>
        <row r="17">
          <cell r="A17" t="str">
            <v>021-1</v>
          </cell>
          <cell r="B17" t="str">
            <v>CHIRURGIE</v>
          </cell>
          <cell r="C17" t="str">
            <v>Code Disp HR</v>
          </cell>
          <cell r="D17"/>
          <cell r="E17" t="str">
            <v>Co</v>
          </cell>
          <cell r="F17" t="str">
            <v>021-1Co</v>
          </cell>
          <cell r="G17"/>
          <cell r="H17"/>
          <cell r="I17"/>
          <cell r="J17"/>
          <cell r="K17"/>
          <cell r="L17"/>
          <cell r="M17"/>
          <cell r="N17"/>
          <cell r="O17"/>
          <cell r="P17" t="str">
            <v>G02</v>
          </cell>
          <cell r="Q17"/>
          <cell r="R17" t="str">
            <v>C02</v>
          </cell>
          <cell r="S17"/>
          <cell r="T17" t="str">
            <v>O02</v>
          </cell>
          <cell r="U17"/>
          <cell r="V17"/>
          <cell r="W17"/>
          <cell r="X17"/>
        </row>
        <row r="18">
          <cell r="A18" t="str">
            <v>021-1</v>
          </cell>
          <cell r="B18" t="str">
            <v>CHIRURGIE</v>
          </cell>
          <cell r="C18" t="str">
            <v>Semaine</v>
          </cell>
          <cell r="D18"/>
          <cell r="E18" t="str">
            <v>Se</v>
          </cell>
          <cell r="F18" t="str">
            <v>021-1Se</v>
          </cell>
          <cell r="G18" t="str">
            <v>ALO</v>
          </cell>
          <cell r="H18" t="str">
            <v>ANN</v>
          </cell>
          <cell r="I18"/>
          <cell r="J18"/>
          <cell r="K18" t="str">
            <v>ALO</v>
          </cell>
          <cell r="L18" t="str">
            <v>ANN</v>
          </cell>
          <cell r="M18"/>
          <cell r="N18"/>
          <cell r="O18"/>
          <cell r="P18" t="str">
            <v>18:30 - 08:30</v>
          </cell>
          <cell r="Q18"/>
          <cell r="R18"/>
          <cell r="S18"/>
          <cell r="T18" t="str">
            <v>18:30 - 08:30</v>
          </cell>
          <cell r="U18"/>
          <cell r="V18"/>
          <cell r="W18"/>
          <cell r="X18"/>
        </row>
        <row r="19">
          <cell r="A19" t="str">
            <v>021-1</v>
          </cell>
          <cell r="B19" t="str">
            <v>CHIRURGIE</v>
          </cell>
          <cell r="C19" t="str">
            <v>Samedi</v>
          </cell>
          <cell r="D19"/>
          <cell r="E19" t="str">
            <v>Sa</v>
          </cell>
          <cell r="F19" t="str">
            <v>021-1Sa</v>
          </cell>
          <cell r="G19" t="str">
            <v>ALO</v>
          </cell>
          <cell r="H19" t="str">
            <v>ANN</v>
          </cell>
          <cell r="I19" t="str">
            <v>ALO</v>
          </cell>
          <cell r="J19" t="str">
            <v>ANN</v>
          </cell>
          <cell r="K19" t="str">
            <v>ALO</v>
          </cell>
          <cell r="L19" t="str">
            <v>ANN</v>
          </cell>
          <cell r="M19"/>
          <cell r="N19"/>
          <cell r="O19"/>
          <cell r="P19" t="str">
            <v>13:30 - 08:30</v>
          </cell>
          <cell r="Q19"/>
          <cell r="R19" t="str">
            <v>08:30 - 13:30</v>
          </cell>
          <cell r="S19"/>
          <cell r="T19" t="str">
            <v>13:30 - 08:30</v>
          </cell>
          <cell r="U19"/>
          <cell r="V19"/>
          <cell r="W19"/>
          <cell r="X19"/>
        </row>
        <row r="20">
          <cell r="A20" t="str">
            <v>021-1</v>
          </cell>
          <cell r="B20" t="str">
            <v>CHIRURGIE</v>
          </cell>
          <cell r="C20" t="str">
            <v>Dimanche</v>
          </cell>
          <cell r="D20"/>
          <cell r="E20" t="str">
            <v>Di</v>
          </cell>
          <cell r="F20" t="str">
            <v>021-1Di</v>
          </cell>
          <cell r="G20" t="str">
            <v>ALO</v>
          </cell>
          <cell r="H20" t="str">
            <v>ANN</v>
          </cell>
          <cell r="I20" t="str">
            <v>ALO</v>
          </cell>
          <cell r="J20" t="str">
            <v>ANN</v>
          </cell>
          <cell r="K20" t="str">
            <v>ALO</v>
          </cell>
          <cell r="L20" t="str">
            <v>ANN</v>
          </cell>
          <cell r="M20"/>
          <cell r="N20"/>
          <cell r="O20"/>
          <cell r="P20" t="str">
            <v>08:30 - 08:30</v>
          </cell>
          <cell r="Q20"/>
          <cell r="R20" t="str">
            <v>08:30 - 13:30</v>
          </cell>
          <cell r="S20"/>
          <cell r="T20" t="str">
            <v>13:30 - 08:30</v>
          </cell>
          <cell r="U20"/>
          <cell r="V20"/>
          <cell r="W20"/>
          <cell r="X20"/>
        </row>
        <row r="21">
          <cell r="A21" t="str">
            <v>021-1</v>
          </cell>
          <cell r="B21" t="str">
            <v>CHIRURGIE</v>
          </cell>
          <cell r="C21" t="str">
            <v>JF</v>
          </cell>
          <cell r="D21"/>
          <cell r="E21" t="str">
            <v>Jf</v>
          </cell>
          <cell r="F21" t="str">
            <v>021-1JF</v>
          </cell>
          <cell r="G21" t="str">
            <v>ALO</v>
          </cell>
          <cell r="H21" t="str">
            <v>ANN</v>
          </cell>
          <cell r="I21" t="str">
            <v>ALO</v>
          </cell>
          <cell r="J21" t="str">
            <v>ANN</v>
          </cell>
          <cell r="K21" t="str">
            <v>ALO</v>
          </cell>
          <cell r="L21" t="str">
            <v>ANN</v>
          </cell>
          <cell r="M21"/>
          <cell r="N21"/>
          <cell r="O21"/>
          <cell r="P21" t="str">
            <v>08:30 - 08:30</v>
          </cell>
          <cell r="Q21"/>
          <cell r="R21" t="str">
            <v>08:30 - 13:30</v>
          </cell>
          <cell r="S21"/>
          <cell r="T21" t="str">
            <v>13:30 - 08:30</v>
          </cell>
          <cell r="U21"/>
          <cell r="V21"/>
          <cell r="W21"/>
          <cell r="X21"/>
        </row>
        <row r="22">
          <cell r="A22" t="str">
            <v>101-1</v>
          </cell>
          <cell r="B22" t="str">
            <v>REA : GA + CS + AS</v>
          </cell>
          <cell r="C22" t="str">
            <v>Titre</v>
          </cell>
          <cell r="D22"/>
          <cell r="E22" t="str">
            <v>Tit</v>
          </cell>
          <cell r="F22" t="str">
            <v>101-1Ti</v>
          </cell>
          <cell r="G22" t="str">
            <v>G</v>
          </cell>
          <cell r="H22" t="str">
            <v>G</v>
          </cell>
          <cell r="I22" t="str">
            <v>G</v>
          </cell>
          <cell r="J22" t="str">
            <v>G</v>
          </cell>
          <cell r="K22" t="str">
            <v>G</v>
          </cell>
          <cell r="L22" t="str">
            <v>G</v>
          </cell>
          <cell r="M22" t="str">
            <v>G</v>
          </cell>
          <cell r="N22"/>
          <cell r="O22"/>
          <cell r="P22" t="str">
            <v>GARDES</v>
          </cell>
          <cell r="Q22" t="str">
            <v>Signature</v>
          </cell>
          <cell r="R22" t="str">
            <v>CONTINUITES SOINS Internes/FFI</v>
          </cell>
          <cell r="S22" t="str">
            <v>Signature</v>
          </cell>
          <cell r="T22" t="str">
            <v>CONTINUITES SOINS Séniors</v>
          </cell>
          <cell r="U22" t="str">
            <v>Signature</v>
          </cell>
          <cell r="V22" t="str">
            <v xml:space="preserve">ASTREINTES SECURITE </v>
          </cell>
          <cell r="W22"/>
          <cell r="X22"/>
        </row>
        <row r="23">
          <cell r="A23" t="str">
            <v>101-1</v>
          </cell>
          <cell r="B23" t="str">
            <v>REA : GA + CS + AS</v>
          </cell>
          <cell r="C23" t="str">
            <v>Code Disp HR</v>
          </cell>
          <cell r="D23"/>
          <cell r="E23" t="str">
            <v>Co</v>
          </cell>
          <cell r="F23" t="str">
            <v>101-1Co</v>
          </cell>
          <cell r="G23"/>
          <cell r="H23"/>
          <cell r="I23"/>
          <cell r="J23"/>
          <cell r="K23"/>
          <cell r="L23"/>
          <cell r="M23"/>
          <cell r="N23"/>
          <cell r="O23"/>
          <cell r="P23" t="str">
            <v>G12</v>
          </cell>
          <cell r="Q23"/>
          <cell r="R23" t="str">
            <v>C12</v>
          </cell>
          <cell r="S23"/>
          <cell r="T23" t="str">
            <v>C12</v>
          </cell>
          <cell r="U23"/>
          <cell r="V23" t="str">
            <v>S12</v>
          </cell>
          <cell r="W23"/>
          <cell r="X23"/>
        </row>
        <row r="24">
          <cell r="A24" t="str">
            <v>101-1</v>
          </cell>
          <cell r="B24" t="str">
            <v>REA : GA + CS + AS</v>
          </cell>
          <cell r="C24" t="str">
            <v>Semaine</v>
          </cell>
          <cell r="D24"/>
          <cell r="E24" t="str">
            <v>Se</v>
          </cell>
          <cell r="F24" t="str">
            <v>101-1Se</v>
          </cell>
          <cell r="G24" t="str">
            <v>ALO</v>
          </cell>
          <cell r="H24" t="str">
            <v>ANN</v>
          </cell>
          <cell r="I24"/>
          <cell r="J24"/>
          <cell r="K24"/>
          <cell r="L24"/>
          <cell r="M24" t="str">
            <v>ALO</v>
          </cell>
          <cell r="N24"/>
          <cell r="O24"/>
          <cell r="P24" t="str">
            <v>18:30 - 08:30</v>
          </cell>
          <cell r="Q24"/>
          <cell r="R24"/>
          <cell r="S24"/>
          <cell r="T24"/>
          <cell r="U24"/>
          <cell r="V24" t="str">
            <v>18:30 - 08:30</v>
          </cell>
          <cell r="W24"/>
          <cell r="X24"/>
        </row>
        <row r="25">
          <cell r="A25" t="str">
            <v>101-1</v>
          </cell>
          <cell r="B25" t="str">
            <v>REA : GA + CS + AS</v>
          </cell>
          <cell r="C25" t="str">
            <v>Samedi</v>
          </cell>
          <cell r="D25"/>
          <cell r="E25" t="str">
            <v>Sa</v>
          </cell>
          <cell r="F25" t="str">
            <v>101-1Sa</v>
          </cell>
          <cell r="G25" t="str">
            <v>ALO</v>
          </cell>
          <cell r="H25" t="str">
            <v>ANN</v>
          </cell>
          <cell r="I25" t="str">
            <v>ALO</v>
          </cell>
          <cell r="J25" t="str">
            <v>ANN</v>
          </cell>
          <cell r="K25" t="str">
            <v>ALO</v>
          </cell>
          <cell r="L25" t="str">
            <v>ANN</v>
          </cell>
          <cell r="M25" t="str">
            <v>ALO</v>
          </cell>
          <cell r="N25"/>
          <cell r="O25"/>
          <cell r="P25" t="str">
            <v>13:30 - 08:30</v>
          </cell>
          <cell r="Q25"/>
          <cell r="R25" t="str">
            <v>08:30 - 13:30</v>
          </cell>
          <cell r="S25"/>
          <cell r="T25" t="str">
            <v>08:30 - 13:30</v>
          </cell>
          <cell r="U25"/>
          <cell r="V25" t="str">
            <v>13:30 - 08:30</v>
          </cell>
          <cell r="W25"/>
          <cell r="X25"/>
        </row>
        <row r="26">
          <cell r="A26" t="str">
            <v>101-1</v>
          </cell>
          <cell r="B26" t="str">
            <v>REA : GA + CS + AS</v>
          </cell>
          <cell r="C26" t="str">
            <v>Dimanche</v>
          </cell>
          <cell r="D26"/>
          <cell r="E26" t="str">
            <v>Di</v>
          </cell>
          <cell r="F26" t="str">
            <v>101-1Di</v>
          </cell>
          <cell r="G26" t="str">
            <v>ALO</v>
          </cell>
          <cell r="H26" t="str">
            <v>ANN</v>
          </cell>
          <cell r="I26" t="str">
            <v>ALO</v>
          </cell>
          <cell r="J26" t="str">
            <v>ANN</v>
          </cell>
          <cell r="K26" t="str">
            <v>ALO</v>
          </cell>
          <cell r="L26" t="str">
            <v>ANN</v>
          </cell>
          <cell r="M26" t="str">
            <v>ALO</v>
          </cell>
          <cell r="N26"/>
          <cell r="O26"/>
          <cell r="P26" t="str">
            <v>13:30 - 08:30</v>
          </cell>
          <cell r="Q26"/>
          <cell r="R26" t="str">
            <v>08:30 - 13:30</v>
          </cell>
          <cell r="S26"/>
          <cell r="T26" t="str">
            <v>08:30 - 13:30</v>
          </cell>
          <cell r="U26"/>
          <cell r="V26" t="str">
            <v>08:30 - 08:30</v>
          </cell>
          <cell r="W26"/>
          <cell r="X26"/>
        </row>
        <row r="27">
          <cell r="A27" t="str">
            <v>101-1</v>
          </cell>
          <cell r="B27" t="str">
            <v>REA : GA + CS + AS</v>
          </cell>
          <cell r="C27" t="str">
            <v>JF</v>
          </cell>
          <cell r="D27"/>
          <cell r="E27" t="str">
            <v>Jf</v>
          </cell>
          <cell r="F27" t="str">
            <v>101-1JF</v>
          </cell>
          <cell r="G27" t="str">
            <v>ALO</v>
          </cell>
          <cell r="H27" t="str">
            <v>ANN</v>
          </cell>
          <cell r="I27" t="str">
            <v>ALO</v>
          </cell>
          <cell r="J27" t="str">
            <v>ANN</v>
          </cell>
          <cell r="K27" t="str">
            <v>ALO</v>
          </cell>
          <cell r="L27" t="str">
            <v>ANN</v>
          </cell>
          <cell r="M27" t="str">
            <v>ALO</v>
          </cell>
          <cell r="N27"/>
          <cell r="O27"/>
          <cell r="P27" t="str">
            <v>13:30 - 08:30</v>
          </cell>
          <cell r="Q27"/>
          <cell r="R27" t="str">
            <v>08:30 - 13:30</v>
          </cell>
          <cell r="S27"/>
          <cell r="T27" t="str">
            <v>08:30 - 13:30</v>
          </cell>
          <cell r="U27"/>
          <cell r="V27" t="str">
            <v>08:30 - 08:30</v>
          </cell>
          <cell r="W27"/>
          <cell r="X27"/>
        </row>
        <row r="28">
          <cell r="A28" t="str">
            <v>101-2</v>
          </cell>
          <cell r="B28" t="str">
            <v>REA : Gardes Externes/Internes</v>
          </cell>
          <cell r="C28" t="str">
            <v>Titre</v>
          </cell>
          <cell r="D28"/>
          <cell r="E28" t="str">
            <v>Tit</v>
          </cell>
          <cell r="F28" t="str">
            <v>101-2Ti</v>
          </cell>
          <cell r="G28" t="str">
            <v>G</v>
          </cell>
          <cell r="H28" t="str">
            <v>G</v>
          </cell>
          <cell r="I28"/>
          <cell r="J28"/>
          <cell r="K28"/>
          <cell r="L28"/>
          <cell r="M28"/>
          <cell r="N28"/>
          <cell r="O28"/>
          <cell r="P28" t="str">
            <v>GARDES EXTERNES réalisées par un INTERNE</v>
          </cell>
          <cell r="Q28" t="str">
            <v>Signature</v>
          </cell>
          <cell r="R28"/>
          <cell r="S28"/>
          <cell r="T28"/>
          <cell r="U28"/>
          <cell r="V28"/>
          <cell r="W28"/>
          <cell r="X28"/>
        </row>
        <row r="29">
          <cell r="A29" t="str">
            <v>101-2</v>
          </cell>
          <cell r="B29" t="str">
            <v>REA : GA EXT</v>
          </cell>
          <cell r="C29" t="str">
            <v>Code Disp HR</v>
          </cell>
          <cell r="D29"/>
          <cell r="E29" t="str">
            <v>Co</v>
          </cell>
          <cell r="F29" t="str">
            <v>101-2Co</v>
          </cell>
          <cell r="G29"/>
          <cell r="H29"/>
          <cell r="I29"/>
          <cell r="J29"/>
          <cell r="K29"/>
          <cell r="L29"/>
          <cell r="M29"/>
          <cell r="N29"/>
          <cell r="O29"/>
          <cell r="P29" t="str">
            <v>G13</v>
          </cell>
          <cell r="Q29"/>
          <cell r="R29"/>
          <cell r="S29"/>
          <cell r="T29"/>
          <cell r="U29"/>
          <cell r="V29"/>
          <cell r="W29"/>
          <cell r="X29"/>
        </row>
        <row r="30">
          <cell r="A30" t="str">
            <v>101-2</v>
          </cell>
          <cell r="B30" t="str">
            <v>REA : Gardes Externes/Internes</v>
          </cell>
          <cell r="C30" t="str">
            <v>Semaine</v>
          </cell>
          <cell r="D30"/>
          <cell r="E30" t="str">
            <v>Se</v>
          </cell>
          <cell r="F30" t="str">
            <v>101-2Se</v>
          </cell>
          <cell r="G30" t="str">
            <v>ALO</v>
          </cell>
          <cell r="H30" t="str">
            <v>ANN</v>
          </cell>
          <cell r="I30"/>
          <cell r="J30"/>
          <cell r="K30"/>
          <cell r="L30"/>
          <cell r="M30"/>
          <cell r="N30"/>
          <cell r="O30"/>
          <cell r="P30" t="str">
            <v>18:30 - 08:30</v>
          </cell>
          <cell r="Q30"/>
          <cell r="R30"/>
          <cell r="S30"/>
          <cell r="T30"/>
          <cell r="U30"/>
          <cell r="V30"/>
          <cell r="W30"/>
          <cell r="X30"/>
        </row>
        <row r="31">
          <cell r="A31" t="str">
            <v>101-2</v>
          </cell>
          <cell r="B31" t="str">
            <v>REA : Gardes Externes/Internes</v>
          </cell>
          <cell r="C31" t="str">
            <v>Samedi</v>
          </cell>
          <cell r="D31"/>
          <cell r="E31" t="str">
            <v>Sa</v>
          </cell>
          <cell r="F31" t="str">
            <v>101-2Sa</v>
          </cell>
          <cell r="G31" t="str">
            <v>ALO</v>
          </cell>
          <cell r="H31" t="str">
            <v>ANN</v>
          </cell>
          <cell r="I31"/>
          <cell r="J31"/>
          <cell r="K31"/>
          <cell r="L31"/>
          <cell r="M31"/>
          <cell r="N31"/>
          <cell r="O31"/>
          <cell r="P31" t="str">
            <v>18:30 - 08:30</v>
          </cell>
          <cell r="Q31"/>
          <cell r="R31"/>
          <cell r="S31"/>
          <cell r="T31"/>
          <cell r="U31"/>
          <cell r="V31"/>
          <cell r="W31"/>
          <cell r="X31"/>
        </row>
        <row r="32">
          <cell r="A32" t="str">
            <v>101-2</v>
          </cell>
          <cell r="B32" t="str">
            <v>REA : Gardes Externes/Internes</v>
          </cell>
          <cell r="C32" t="str">
            <v>Dimanche</v>
          </cell>
          <cell r="D32"/>
          <cell r="E32" t="str">
            <v>Di</v>
          </cell>
          <cell r="F32" t="str">
            <v>101-2Di</v>
          </cell>
          <cell r="G32" t="str">
            <v>ALO</v>
          </cell>
          <cell r="H32" t="str">
            <v>ANN</v>
          </cell>
          <cell r="I32"/>
          <cell r="J32"/>
          <cell r="K32"/>
          <cell r="L32"/>
          <cell r="M32"/>
          <cell r="N32"/>
          <cell r="O32"/>
          <cell r="P32" t="str">
            <v>18:30 - 08:30</v>
          </cell>
          <cell r="Q32"/>
          <cell r="R32"/>
          <cell r="S32"/>
          <cell r="T32"/>
          <cell r="U32"/>
          <cell r="V32"/>
          <cell r="W32"/>
          <cell r="X32"/>
        </row>
        <row r="33">
          <cell r="A33" t="str">
            <v>101-2</v>
          </cell>
          <cell r="B33" t="str">
            <v>REA : Gardes Externes/Internes</v>
          </cell>
          <cell r="C33" t="str">
            <v>JF</v>
          </cell>
          <cell r="D33"/>
          <cell r="E33" t="str">
            <v>Jf</v>
          </cell>
          <cell r="F33" t="str">
            <v>101-2JF</v>
          </cell>
          <cell r="G33" t="str">
            <v>ALO</v>
          </cell>
          <cell r="H33" t="str">
            <v>ANN</v>
          </cell>
          <cell r="I33"/>
          <cell r="J33"/>
          <cell r="K33"/>
          <cell r="L33"/>
          <cell r="M33"/>
          <cell r="N33"/>
          <cell r="O33"/>
          <cell r="P33" t="str">
            <v>18:30 - 08:30</v>
          </cell>
          <cell r="Q33"/>
          <cell r="R33"/>
          <cell r="S33"/>
          <cell r="T33"/>
          <cell r="U33"/>
          <cell r="V33"/>
          <cell r="W33"/>
          <cell r="X33"/>
        </row>
        <row r="34">
          <cell r="A34" t="str">
            <v>031-1</v>
          </cell>
          <cell r="B34" t="str">
            <v>CCF</v>
          </cell>
          <cell r="C34" t="str">
            <v>Titre</v>
          </cell>
          <cell r="D34"/>
          <cell r="E34" t="str">
            <v>Tit</v>
          </cell>
          <cell r="F34" t="str">
            <v>031-1Ti</v>
          </cell>
          <cell r="G34" t="str">
            <v>M</v>
          </cell>
          <cell r="H34" t="str">
            <v>M</v>
          </cell>
          <cell r="I34" t="str">
            <v>M</v>
          </cell>
          <cell r="J34" t="str">
            <v>M</v>
          </cell>
          <cell r="K34" t="str">
            <v>M</v>
          </cell>
          <cell r="L34" t="str">
            <v>M</v>
          </cell>
          <cell r="M34" t="str">
            <v>M</v>
          </cell>
          <cell r="N34" t="str">
            <v>M</v>
          </cell>
          <cell r="O34"/>
          <cell r="P34" t="str">
            <v>CONTINUITES SOINS JUNIOR</v>
          </cell>
          <cell r="Q34" t="str">
            <v>Signature</v>
          </cell>
          <cell r="R34" t="str">
            <v>CONTINUITES SOINS SENIOR</v>
          </cell>
          <cell r="S34" t="str">
            <v>Signature</v>
          </cell>
          <cell r="T34" t="str">
            <v>ASTREINTE</v>
          </cell>
          <cell r="U34" t="str">
            <v>Signature</v>
          </cell>
          <cell r="V34" t="str">
            <v>CONTINUITES SOINS SENIOR</v>
          </cell>
          <cell r="W34" t="str">
            <v>Signature</v>
          </cell>
          <cell r="X34"/>
        </row>
        <row r="35">
          <cell r="A35" t="str">
            <v>031-1</v>
          </cell>
          <cell r="B35" t="str">
            <v>CCF</v>
          </cell>
          <cell r="C35" t="str">
            <v>Code Disp HR</v>
          </cell>
          <cell r="D35"/>
          <cell r="E35" t="str">
            <v>Co</v>
          </cell>
          <cell r="F35" t="str">
            <v>031-1Co</v>
          </cell>
          <cell r="G35"/>
          <cell r="H35"/>
          <cell r="I35"/>
          <cell r="J35"/>
          <cell r="K35"/>
          <cell r="L35"/>
          <cell r="M35"/>
          <cell r="N35"/>
          <cell r="O35"/>
          <cell r="P35" t="str">
            <v>C03</v>
          </cell>
          <cell r="Q35"/>
          <cell r="R35" t="str">
            <v>C03</v>
          </cell>
          <cell r="S35"/>
          <cell r="T35" t="str">
            <v>O03</v>
          </cell>
          <cell r="U35"/>
          <cell r="V35" t="str">
            <v>C03</v>
          </cell>
          <cell r="W35"/>
          <cell r="X35"/>
        </row>
        <row r="36">
          <cell r="A36" t="str">
            <v>031-1</v>
          </cell>
          <cell r="B36" t="str">
            <v>CCF</v>
          </cell>
          <cell r="C36" t="str">
            <v>Semaine</v>
          </cell>
          <cell r="D36"/>
          <cell r="E36" t="str">
            <v>Se</v>
          </cell>
          <cell r="F36" t="str">
            <v>031-1Se</v>
          </cell>
          <cell r="G36"/>
          <cell r="H36"/>
          <cell r="I36"/>
          <cell r="J36"/>
          <cell r="K36" t="str">
            <v>ALO</v>
          </cell>
          <cell r="L36" t="str">
            <v>ANN</v>
          </cell>
          <cell r="M36"/>
          <cell r="N36"/>
          <cell r="O36"/>
          <cell r="P36"/>
          <cell r="Q36"/>
          <cell r="R36"/>
          <cell r="S36"/>
          <cell r="T36" t="str">
            <v>18:30 - 08:30</v>
          </cell>
          <cell r="U36"/>
          <cell r="V36"/>
          <cell r="W36"/>
          <cell r="X36"/>
        </row>
        <row r="37">
          <cell r="A37" t="str">
            <v>031-1</v>
          </cell>
          <cell r="B37" t="str">
            <v>CCF</v>
          </cell>
          <cell r="C37" t="str">
            <v>Samedi</v>
          </cell>
          <cell r="D37"/>
          <cell r="E37" t="str">
            <v>Sa</v>
          </cell>
          <cell r="F37" t="str">
            <v>031-1Sa</v>
          </cell>
          <cell r="G37"/>
          <cell r="H37"/>
          <cell r="I37" t="str">
            <v>ALO</v>
          </cell>
          <cell r="J37" t="str">
            <v>ANN</v>
          </cell>
          <cell r="K37" t="str">
            <v>ALO</v>
          </cell>
          <cell r="L37" t="str">
            <v>ANN</v>
          </cell>
          <cell r="M37" t="str">
            <v>ALO</v>
          </cell>
          <cell r="N37" t="str">
            <v>ANN</v>
          </cell>
          <cell r="O37"/>
          <cell r="P37"/>
          <cell r="Q37"/>
          <cell r="R37" t="str">
            <v>08:30 - 13:30</v>
          </cell>
          <cell r="S37"/>
          <cell r="T37" t="str">
            <v>18:30 - 08:30</v>
          </cell>
          <cell r="U37"/>
          <cell r="V37" t="str">
            <v>08:30 - 13:30</v>
          </cell>
          <cell r="W37"/>
          <cell r="X37"/>
        </row>
        <row r="38">
          <cell r="A38" t="str">
            <v>031-1</v>
          </cell>
          <cell r="B38" t="str">
            <v>CCF</v>
          </cell>
          <cell r="C38" t="str">
            <v>Dimanche</v>
          </cell>
          <cell r="D38"/>
          <cell r="E38" t="str">
            <v>Di</v>
          </cell>
          <cell r="F38" t="str">
            <v>031-1Di</v>
          </cell>
          <cell r="G38" t="str">
            <v>ALO</v>
          </cell>
          <cell r="H38" t="str">
            <v>ANN</v>
          </cell>
          <cell r="I38"/>
          <cell r="J38"/>
          <cell r="K38" t="str">
            <v>ALO</v>
          </cell>
          <cell r="L38" t="str">
            <v>ANN</v>
          </cell>
          <cell r="M38" t="str">
            <v>ALO</v>
          </cell>
          <cell r="N38" t="str">
            <v>ANN</v>
          </cell>
          <cell r="O38"/>
          <cell r="P38" t="str">
            <v>08:30 - 13:30</v>
          </cell>
          <cell r="Q38"/>
          <cell r="R38"/>
          <cell r="S38"/>
          <cell r="T38" t="str">
            <v>08:30 - 08:30</v>
          </cell>
          <cell r="U38"/>
          <cell r="V38" t="str">
            <v>08:30 - 13:30</v>
          </cell>
          <cell r="W38"/>
          <cell r="X38"/>
        </row>
        <row r="39">
          <cell r="A39" t="str">
            <v>031-1</v>
          </cell>
          <cell r="B39" t="str">
            <v>CCF</v>
          </cell>
          <cell r="C39" t="str">
            <v>JF</v>
          </cell>
          <cell r="D39"/>
          <cell r="E39" t="str">
            <v>Jf</v>
          </cell>
          <cell r="F39" t="str">
            <v>031-1JF</v>
          </cell>
          <cell r="G39" t="str">
            <v>ALO</v>
          </cell>
          <cell r="H39" t="str">
            <v>ANN</v>
          </cell>
          <cell r="I39" t="str">
            <v>ALO</v>
          </cell>
          <cell r="J39" t="str">
            <v>ANN</v>
          </cell>
          <cell r="K39" t="str">
            <v>ALO</v>
          </cell>
          <cell r="L39" t="str">
            <v>ANN</v>
          </cell>
          <cell r="M39" t="str">
            <v>ALO</v>
          </cell>
          <cell r="N39" t="str">
            <v>ANN</v>
          </cell>
          <cell r="O39"/>
          <cell r="P39" t="str">
            <v>08:30 - 13:30</v>
          </cell>
          <cell r="Q39"/>
          <cell r="R39" t="str">
            <v>08:30 - 13:30</v>
          </cell>
          <cell r="S39"/>
          <cell r="T39" t="str">
            <v>18:30 - 08:30</v>
          </cell>
          <cell r="U39"/>
          <cell r="V39" t="str">
            <v>08:30 - 13:30</v>
          </cell>
          <cell r="W39"/>
          <cell r="X39"/>
        </row>
        <row r="40">
          <cell r="A40" t="str">
            <v>041-1</v>
          </cell>
          <cell r="B40" t="str">
            <v>BIOLOGIE</v>
          </cell>
          <cell r="C40" t="str">
            <v>Titre</v>
          </cell>
          <cell r="D40"/>
          <cell r="E40" t="str">
            <v>Tit</v>
          </cell>
          <cell r="F40" t="str">
            <v>041-1Ti</v>
          </cell>
          <cell r="G40" t="str">
            <v>G</v>
          </cell>
          <cell r="H40" t="str">
            <v>G</v>
          </cell>
          <cell r="I40" t="str">
            <v>G</v>
          </cell>
          <cell r="J40" t="str">
            <v>G</v>
          </cell>
          <cell r="K40" t="str">
            <v>G</v>
          </cell>
          <cell r="L40"/>
          <cell r="M40"/>
          <cell r="N40"/>
          <cell r="O40"/>
          <cell r="P40" t="str">
            <v>CONTINUITES SOINS
Biochimie ou Hématologie</v>
          </cell>
          <cell r="Q40" t="str">
            <v>ASTREINTE
Biochimie ou Hématologie</v>
          </cell>
          <cell r="R40" t="str">
            <v>ASTREINTE
Biochimie</v>
          </cell>
          <cell r="S40" t="str">
            <v>ASTREINTE Hématologie</v>
          </cell>
          <cell r="T40" t="str">
            <v>CONTINUITES SOINS Bactériologie</v>
          </cell>
          <cell r="U40"/>
          <cell r="V40"/>
          <cell r="W40"/>
          <cell r="X40"/>
        </row>
        <row r="41">
          <cell r="A41" t="str">
            <v>041-1</v>
          </cell>
          <cell r="B41" t="str">
            <v>BIOLOGIE</v>
          </cell>
          <cell r="C41" t="str">
            <v>Code Disp HR</v>
          </cell>
          <cell r="D41"/>
          <cell r="E41" t="str">
            <v>Co</v>
          </cell>
          <cell r="F41" t="str">
            <v>041-1Co</v>
          </cell>
          <cell r="G41"/>
          <cell r="H41"/>
          <cell r="I41"/>
          <cell r="J41"/>
          <cell r="K41"/>
          <cell r="L41"/>
          <cell r="M41"/>
          <cell r="N41"/>
          <cell r="O41"/>
          <cell r="P41" t="str">
            <v>C04</v>
          </cell>
          <cell r="Q41" t="str">
            <v>O05</v>
          </cell>
          <cell r="R41" t="str">
            <v>S04</v>
          </cell>
          <cell r="S41" t="str">
            <v>O04</v>
          </cell>
          <cell r="T41" t="str">
            <v>C05</v>
          </cell>
          <cell r="U41"/>
          <cell r="V41"/>
          <cell r="W41"/>
          <cell r="X41"/>
        </row>
        <row r="42">
          <cell r="A42" t="str">
            <v>041-1</v>
          </cell>
          <cell r="B42" t="str">
            <v>BIOLOGIE</v>
          </cell>
          <cell r="C42" t="str">
            <v>Semaine</v>
          </cell>
          <cell r="D42"/>
          <cell r="E42" t="str">
            <v>Se</v>
          </cell>
          <cell r="F42" t="str">
            <v>041-1Se</v>
          </cell>
          <cell r="G42"/>
          <cell r="H42"/>
          <cell r="I42" t="str">
            <v>ALO</v>
          </cell>
          <cell r="J42"/>
          <cell r="K42"/>
          <cell r="L42"/>
          <cell r="M42"/>
          <cell r="N42"/>
          <cell r="O42"/>
          <cell r="P42"/>
          <cell r="Q42"/>
          <cell r="R42" t="str">
            <v>18:30 - 08:30</v>
          </cell>
          <cell r="S42"/>
          <cell r="T42"/>
          <cell r="U42"/>
          <cell r="V42"/>
          <cell r="W42"/>
          <cell r="X42"/>
        </row>
        <row r="43">
          <cell r="A43" t="str">
            <v>041-1</v>
          </cell>
          <cell r="B43" t="str">
            <v>BIOLOGIE</v>
          </cell>
          <cell r="C43" t="str">
            <v>Samedi</v>
          </cell>
          <cell r="D43"/>
          <cell r="E43" t="str">
            <v>Sa</v>
          </cell>
          <cell r="F43" t="str">
            <v>041-1Sa</v>
          </cell>
          <cell r="G43" t="str">
            <v>ALO</v>
          </cell>
          <cell r="H43" t="str">
            <v>ALO</v>
          </cell>
          <cell r="I43" t="str">
            <v>ALO</v>
          </cell>
          <cell r="J43" t="str">
            <v>ALO</v>
          </cell>
          <cell r="K43" t="str">
            <v>ALO</v>
          </cell>
          <cell r="L43"/>
          <cell r="M43"/>
          <cell r="N43"/>
          <cell r="O43"/>
          <cell r="P43" t="str">
            <v>08:30 - 13:30</v>
          </cell>
          <cell r="Q43" t="str">
            <v>08:30 - 13:30</v>
          </cell>
          <cell r="R43" t="str">
            <v>13:30 - 08:30</v>
          </cell>
          <cell r="S43" t="str">
            <v>13:30 - 08:30</v>
          </cell>
          <cell r="T43" t="str">
            <v>08:30 - 13:30</v>
          </cell>
          <cell r="U43"/>
          <cell r="V43"/>
          <cell r="W43"/>
          <cell r="X43"/>
        </row>
        <row r="44">
          <cell r="A44" t="str">
            <v>041-1</v>
          </cell>
          <cell r="B44" t="str">
            <v>BIOLOGIE</v>
          </cell>
          <cell r="C44" t="str">
            <v>Dimanche</v>
          </cell>
          <cell r="D44"/>
          <cell r="E44" t="str">
            <v>Di</v>
          </cell>
          <cell r="F44" t="str">
            <v>041-1Di</v>
          </cell>
          <cell r="G44" t="str">
            <v>ALO</v>
          </cell>
          <cell r="H44" t="str">
            <v>ALO</v>
          </cell>
          <cell r="I44" t="str">
            <v>ALO</v>
          </cell>
          <cell r="J44" t="str">
            <v>ALO</v>
          </cell>
          <cell r="K44" t="str">
            <v>ALO</v>
          </cell>
          <cell r="L44"/>
          <cell r="M44"/>
          <cell r="N44"/>
          <cell r="O44"/>
          <cell r="P44" t="str">
            <v>08:30 - 13:30</v>
          </cell>
          <cell r="Q44" t="str">
            <v>08:30 - 13:30</v>
          </cell>
          <cell r="R44" t="str">
            <v>13:30 - 08:30</v>
          </cell>
          <cell r="S44" t="str">
            <v>13:30 - 08:30</v>
          </cell>
          <cell r="T44" t="str">
            <v>08:30 - 13:30</v>
          </cell>
          <cell r="U44"/>
          <cell r="V44"/>
          <cell r="W44"/>
          <cell r="X44"/>
        </row>
        <row r="45">
          <cell r="A45" t="str">
            <v>041-1</v>
          </cell>
          <cell r="B45" t="str">
            <v>BIOLOGIE</v>
          </cell>
          <cell r="C45" t="str">
            <v>JF</v>
          </cell>
          <cell r="D45"/>
          <cell r="E45" t="str">
            <v>Jf</v>
          </cell>
          <cell r="F45" t="str">
            <v>041-1JF</v>
          </cell>
          <cell r="G45" t="str">
            <v>ALO</v>
          </cell>
          <cell r="H45" t="str">
            <v>ALO</v>
          </cell>
          <cell r="I45" t="str">
            <v>ALO</v>
          </cell>
          <cell r="J45" t="str">
            <v>ALO</v>
          </cell>
          <cell r="K45" t="str">
            <v>ALO</v>
          </cell>
          <cell r="L45"/>
          <cell r="M45"/>
          <cell r="N45"/>
          <cell r="O45"/>
          <cell r="P45" t="str">
            <v>08:30 - 13:30</v>
          </cell>
          <cell r="Q45" t="str">
            <v>08:30 - 13:30</v>
          </cell>
          <cell r="R45" t="str">
            <v>13:30 - 08:30</v>
          </cell>
          <cell r="S45" t="str">
            <v>13:30 - 08:30</v>
          </cell>
          <cell r="T45" t="str">
            <v>08:30 - 13:30</v>
          </cell>
          <cell r="U45"/>
          <cell r="V45"/>
          <cell r="W45"/>
          <cell r="X45"/>
        </row>
        <row r="46">
          <cell r="A46" t="str">
            <v>042-1</v>
          </cell>
          <cell r="B46" t="str">
            <v>BACTERIOLOGIE</v>
          </cell>
          <cell r="C46" t="str">
            <v>Titre</v>
          </cell>
          <cell r="D46"/>
          <cell r="E46" t="str">
            <v>Tit</v>
          </cell>
          <cell r="F46" t="str">
            <v>042-1Ti</v>
          </cell>
          <cell r="G46" t="str">
            <v>G</v>
          </cell>
          <cell r="H46" t="str">
            <v>G</v>
          </cell>
          <cell r="I46"/>
          <cell r="J46"/>
          <cell r="K46"/>
          <cell r="L46"/>
          <cell r="M46"/>
          <cell r="N46"/>
          <cell r="O46"/>
          <cell r="P46" t="str">
            <v xml:space="preserve">CONTINUITES SOINS </v>
          </cell>
          <cell r="Q46" t="str">
            <v>Signature</v>
          </cell>
          <cell r="R46"/>
          <cell r="S46"/>
          <cell r="T46"/>
          <cell r="U46"/>
          <cell r="V46"/>
          <cell r="W46"/>
          <cell r="X46"/>
        </row>
        <row r="47">
          <cell r="A47" t="str">
            <v>042-1</v>
          </cell>
          <cell r="B47" t="str">
            <v>BACTERIOLOGIE</v>
          </cell>
          <cell r="C47" t="str">
            <v>Code Disp HR</v>
          </cell>
          <cell r="D47"/>
          <cell r="E47" t="str">
            <v>Co</v>
          </cell>
          <cell r="F47" t="str">
            <v>042-1Co</v>
          </cell>
          <cell r="G47"/>
          <cell r="H47"/>
          <cell r="I47"/>
          <cell r="J47"/>
          <cell r="K47"/>
          <cell r="L47"/>
          <cell r="M47"/>
          <cell r="N47"/>
          <cell r="O47"/>
          <cell r="P47" t="str">
            <v>C05</v>
          </cell>
          <cell r="Q47"/>
          <cell r="R47"/>
          <cell r="S47"/>
          <cell r="T47"/>
          <cell r="U47"/>
          <cell r="V47"/>
          <cell r="W47"/>
          <cell r="X47"/>
        </row>
        <row r="48">
          <cell r="A48" t="str">
            <v>042-1</v>
          </cell>
          <cell r="B48" t="str">
            <v>BACTERIOLOGIE</v>
          </cell>
          <cell r="C48" t="str">
            <v>Semaine</v>
          </cell>
          <cell r="D48"/>
          <cell r="E48" t="str">
            <v>Se</v>
          </cell>
          <cell r="F48" t="str">
            <v>042-1Se</v>
          </cell>
          <cell r="G48"/>
          <cell r="H48"/>
          <cell r="I48"/>
          <cell r="J48"/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/>
          <cell r="X48"/>
        </row>
        <row r="49">
          <cell r="A49" t="str">
            <v>042-1</v>
          </cell>
          <cell r="B49" t="str">
            <v>BACTERIOLOGIE</v>
          </cell>
          <cell r="C49" t="str">
            <v>Samedi</v>
          </cell>
          <cell r="D49"/>
          <cell r="E49" t="str">
            <v>Sa</v>
          </cell>
          <cell r="F49" t="str">
            <v>042-1Sa</v>
          </cell>
          <cell r="G49" t="str">
            <v>ALO</v>
          </cell>
          <cell r="H49" t="str">
            <v>ANN</v>
          </cell>
          <cell r="I49"/>
          <cell r="J49"/>
          <cell r="K49"/>
          <cell r="L49"/>
          <cell r="M49"/>
          <cell r="N49"/>
          <cell r="O49"/>
          <cell r="P49" t="str">
            <v>08:30 - 13:30</v>
          </cell>
          <cell r="Q49"/>
          <cell r="R49"/>
          <cell r="S49"/>
          <cell r="T49"/>
          <cell r="U49"/>
          <cell r="V49"/>
          <cell r="W49"/>
          <cell r="X49"/>
        </row>
        <row r="50">
          <cell r="A50" t="str">
            <v>042-1</v>
          </cell>
          <cell r="B50" t="str">
            <v>BACTERIOLOGIE</v>
          </cell>
          <cell r="C50" t="str">
            <v>Dimanche</v>
          </cell>
          <cell r="D50"/>
          <cell r="E50" t="str">
            <v>Di</v>
          </cell>
          <cell r="F50" t="str">
            <v>042-1Di</v>
          </cell>
          <cell r="G50" t="str">
            <v>ALO</v>
          </cell>
          <cell r="H50" t="str">
            <v>ANN</v>
          </cell>
          <cell r="I50"/>
          <cell r="J50"/>
          <cell r="K50"/>
          <cell r="L50"/>
          <cell r="M50"/>
          <cell r="N50"/>
          <cell r="O50"/>
          <cell r="P50" t="str">
            <v>08:30 - 13:30</v>
          </cell>
          <cell r="Q50"/>
          <cell r="R50"/>
          <cell r="S50"/>
          <cell r="T50"/>
          <cell r="U50"/>
          <cell r="V50"/>
          <cell r="W50"/>
          <cell r="X50"/>
        </row>
        <row r="51">
          <cell r="A51" t="str">
            <v>042-1</v>
          </cell>
          <cell r="B51" t="str">
            <v>BACTERIOLOGIE</v>
          </cell>
          <cell r="C51" t="str">
            <v>JF</v>
          </cell>
          <cell r="D51"/>
          <cell r="E51" t="str">
            <v>Jf</v>
          </cell>
          <cell r="F51" t="str">
            <v>042-1JF</v>
          </cell>
          <cell r="G51" t="str">
            <v>ALO</v>
          </cell>
          <cell r="H51" t="str">
            <v>ANN</v>
          </cell>
          <cell r="I51"/>
          <cell r="J51"/>
          <cell r="K51"/>
          <cell r="L51"/>
          <cell r="M51"/>
          <cell r="N51"/>
          <cell r="O51"/>
          <cell r="P51" t="str">
            <v>08:30 - 13:30</v>
          </cell>
          <cell r="Q51"/>
          <cell r="R51"/>
          <cell r="S51"/>
          <cell r="T51"/>
          <cell r="U51"/>
          <cell r="V51"/>
          <cell r="W51"/>
          <cell r="X51"/>
        </row>
        <row r="52">
          <cell r="A52" t="str">
            <v>043-1</v>
          </cell>
          <cell r="B52" t="str">
            <v>HEMATO BIOLOGIE</v>
          </cell>
          <cell r="C52" t="str">
            <v>Titre</v>
          </cell>
          <cell r="D52"/>
          <cell r="E52" t="str">
            <v>Tit</v>
          </cell>
          <cell r="F52" t="str">
            <v>043-1Ti</v>
          </cell>
          <cell r="G52" t="str">
            <v>G</v>
          </cell>
          <cell r="H52" t="str">
            <v>G</v>
          </cell>
          <cell r="I52"/>
          <cell r="J52"/>
          <cell r="K52"/>
          <cell r="L52"/>
          <cell r="M52"/>
          <cell r="N52"/>
          <cell r="O52"/>
          <cell r="P52" t="str">
            <v>ASTREINTE</v>
          </cell>
          <cell r="Q52" t="str">
            <v>Signature</v>
          </cell>
          <cell r="R52"/>
          <cell r="S52"/>
          <cell r="T52"/>
          <cell r="U52"/>
          <cell r="V52"/>
          <cell r="W52"/>
          <cell r="X52"/>
        </row>
        <row r="53">
          <cell r="A53" t="str">
            <v>043-1</v>
          </cell>
          <cell r="B53" t="str">
            <v>HEMATO BIOLOGIE</v>
          </cell>
          <cell r="C53" t="str">
            <v>Code Disp HR</v>
          </cell>
          <cell r="D53"/>
          <cell r="E53" t="str">
            <v>Co</v>
          </cell>
          <cell r="F53" t="str">
            <v>043-1Co</v>
          </cell>
          <cell r="G53"/>
          <cell r="H53"/>
          <cell r="I53"/>
          <cell r="J53"/>
          <cell r="K53"/>
          <cell r="L53"/>
          <cell r="M53"/>
          <cell r="N53"/>
          <cell r="O53"/>
          <cell r="P53" t="str">
            <v>S06</v>
          </cell>
          <cell r="Q53"/>
          <cell r="R53"/>
          <cell r="S53"/>
          <cell r="T53"/>
          <cell r="U53"/>
          <cell r="V53"/>
          <cell r="W53"/>
          <cell r="X53"/>
        </row>
        <row r="54">
          <cell r="A54" t="str">
            <v>043-1</v>
          </cell>
          <cell r="B54" t="str">
            <v>HEMATO BIOLOGIE</v>
          </cell>
          <cell r="C54" t="str">
            <v>Semaine</v>
          </cell>
          <cell r="D54"/>
          <cell r="E54" t="str">
            <v>Se</v>
          </cell>
          <cell r="F54" t="str">
            <v>043-1Se</v>
          </cell>
          <cell r="G54"/>
          <cell r="H54"/>
          <cell r="I54"/>
          <cell r="J54"/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/>
        </row>
        <row r="55">
          <cell r="A55" t="str">
            <v>043-1</v>
          </cell>
          <cell r="B55" t="str">
            <v>HEMATO BIOLOGIE</v>
          </cell>
          <cell r="C55" t="str">
            <v>Samedi</v>
          </cell>
          <cell r="D55"/>
          <cell r="E55" t="str">
            <v>Sa</v>
          </cell>
          <cell r="F55" t="str">
            <v>043-1Sa</v>
          </cell>
          <cell r="G55" t="str">
            <v>ALO</v>
          </cell>
          <cell r="H55" t="str">
            <v>ANN</v>
          </cell>
          <cell r="I55"/>
          <cell r="J55"/>
          <cell r="K55"/>
          <cell r="L55"/>
          <cell r="M55"/>
          <cell r="N55"/>
          <cell r="O55"/>
          <cell r="P55" t="str">
            <v>13:30 - 08:30</v>
          </cell>
          <cell r="Q55"/>
          <cell r="R55"/>
          <cell r="S55"/>
          <cell r="T55"/>
          <cell r="U55"/>
          <cell r="V55"/>
          <cell r="W55"/>
          <cell r="X55"/>
        </row>
        <row r="56">
          <cell r="A56" t="str">
            <v>043-1</v>
          </cell>
          <cell r="B56" t="str">
            <v>HEMATO BIOLOGIE</v>
          </cell>
          <cell r="C56" t="str">
            <v>Dimanche</v>
          </cell>
          <cell r="D56"/>
          <cell r="E56" t="str">
            <v>Di</v>
          </cell>
          <cell r="F56" t="str">
            <v>043-1Di</v>
          </cell>
          <cell r="G56" t="str">
            <v>ALO</v>
          </cell>
          <cell r="H56" t="str">
            <v>ANN</v>
          </cell>
          <cell r="I56"/>
          <cell r="J56"/>
          <cell r="K56"/>
          <cell r="L56"/>
          <cell r="M56"/>
          <cell r="N56"/>
          <cell r="O56"/>
          <cell r="P56" t="str">
            <v>08:30 - 08:30</v>
          </cell>
          <cell r="Q56"/>
          <cell r="R56"/>
          <cell r="S56"/>
          <cell r="T56"/>
          <cell r="U56"/>
          <cell r="V56"/>
          <cell r="W56"/>
          <cell r="X56"/>
        </row>
        <row r="57">
          <cell r="A57" t="str">
            <v>043-1</v>
          </cell>
          <cell r="B57" t="str">
            <v>HEMATO BIOLOGIE</v>
          </cell>
          <cell r="C57" t="str">
            <v>JF</v>
          </cell>
          <cell r="D57"/>
          <cell r="E57" t="str">
            <v>Jf</v>
          </cell>
          <cell r="F57" t="str">
            <v>043-1JF</v>
          </cell>
          <cell r="G57" t="str">
            <v>ALO</v>
          </cell>
          <cell r="H57" t="str">
            <v>ANN</v>
          </cell>
          <cell r="I57"/>
          <cell r="J57"/>
          <cell r="K57"/>
          <cell r="L57"/>
          <cell r="M57"/>
          <cell r="N57"/>
          <cell r="O57"/>
          <cell r="P57" t="str">
            <v>08:30 - 08:30</v>
          </cell>
          <cell r="Q57"/>
          <cell r="R57"/>
          <cell r="S57"/>
          <cell r="T57"/>
          <cell r="U57"/>
          <cell r="V57"/>
          <cell r="W57"/>
          <cell r="X57"/>
        </row>
        <row r="58">
          <cell r="A58" t="str">
            <v>051-1</v>
          </cell>
          <cell r="B58" t="str">
            <v>DITEP</v>
          </cell>
          <cell r="C58" t="str">
            <v>Titre</v>
          </cell>
          <cell r="D58"/>
          <cell r="E58" t="str">
            <v>Tit</v>
          </cell>
          <cell r="F58" t="str">
            <v>051-1Ti</v>
          </cell>
          <cell r="G58" t="str">
            <v>M</v>
          </cell>
          <cell r="H58" t="str">
            <v>M</v>
          </cell>
          <cell r="I58" t="str">
            <v>M</v>
          </cell>
          <cell r="J58" t="str">
            <v>M</v>
          </cell>
          <cell r="K58" t="str">
            <v>M</v>
          </cell>
          <cell r="L58" t="str">
            <v>M</v>
          </cell>
          <cell r="M58"/>
          <cell r="N58"/>
          <cell r="O58"/>
          <cell r="P58" t="str">
            <v>CONTINUITES SOINS INTERNE</v>
          </cell>
          <cell r="Q58" t="str">
            <v>Signature</v>
          </cell>
          <cell r="R58" t="str">
            <v>CONTINUITES SOINS SENIOR</v>
          </cell>
          <cell r="S58" t="str">
            <v>Signature</v>
          </cell>
          <cell r="T58" t="str">
            <v>ASTREINTES TELEPHONIQUES</v>
          </cell>
          <cell r="U58" t="str">
            <v>Signature</v>
          </cell>
          <cell r="V58"/>
          <cell r="W58"/>
          <cell r="X58"/>
        </row>
        <row r="59">
          <cell r="A59" t="str">
            <v>051-1</v>
          </cell>
          <cell r="B59" t="str">
            <v>DITEP</v>
          </cell>
          <cell r="C59" t="str">
            <v>Code Disp HR</v>
          </cell>
          <cell r="D59"/>
          <cell r="E59" t="str">
            <v>Co</v>
          </cell>
          <cell r="F59" t="str">
            <v>051-1Co</v>
          </cell>
          <cell r="G59"/>
          <cell r="H59"/>
          <cell r="I59"/>
          <cell r="J59"/>
          <cell r="K59"/>
          <cell r="L59"/>
          <cell r="M59"/>
          <cell r="N59"/>
          <cell r="O59"/>
          <cell r="P59" t="str">
            <v>C07</v>
          </cell>
          <cell r="Q59"/>
          <cell r="R59" t="str">
            <v>C07</v>
          </cell>
          <cell r="S59"/>
          <cell r="T59" t="str">
            <v>S21</v>
          </cell>
          <cell r="U59"/>
          <cell r="V59"/>
          <cell r="W59"/>
          <cell r="X59"/>
        </row>
        <row r="60">
          <cell r="A60" t="str">
            <v>051-1</v>
          </cell>
          <cell r="B60" t="str">
            <v>DITEP</v>
          </cell>
          <cell r="C60" t="str">
            <v>Semaine</v>
          </cell>
          <cell r="D60"/>
          <cell r="E60" t="str">
            <v>Se</v>
          </cell>
          <cell r="F60" t="str">
            <v>051-1Se</v>
          </cell>
          <cell r="G60"/>
          <cell r="H60" t="str">
            <v>ANN</v>
          </cell>
          <cell r="I60"/>
          <cell r="J60" t="str">
            <v>ANN</v>
          </cell>
          <cell r="K60" t="str">
            <v>ALO</v>
          </cell>
          <cell r="L60" t="str">
            <v>ANN</v>
          </cell>
          <cell r="M60"/>
          <cell r="N60"/>
          <cell r="O60"/>
          <cell r="P60"/>
          <cell r="Q60"/>
          <cell r="R60"/>
          <cell r="S60"/>
          <cell r="T60" t="str">
            <v>18:30 - 08:30</v>
          </cell>
          <cell r="U60"/>
          <cell r="V60"/>
          <cell r="W60"/>
          <cell r="X60"/>
        </row>
        <row r="61">
          <cell r="A61" t="str">
            <v>051-1</v>
          </cell>
          <cell r="B61" t="str">
            <v>DITEP</v>
          </cell>
          <cell r="C61" t="str">
            <v>Samedi</v>
          </cell>
          <cell r="D61"/>
          <cell r="E61" t="str">
            <v>Sa</v>
          </cell>
          <cell r="F61" t="str">
            <v>051-1Sa</v>
          </cell>
          <cell r="G61" t="str">
            <v>ALO</v>
          </cell>
          <cell r="H61" t="str">
            <v>ANN</v>
          </cell>
          <cell r="I61" t="str">
            <v>ALO</v>
          </cell>
          <cell r="J61" t="str">
            <v>ANN</v>
          </cell>
          <cell r="K61" t="str">
            <v>ALO</v>
          </cell>
          <cell r="L61" t="str">
            <v>ANN</v>
          </cell>
          <cell r="M61"/>
          <cell r="N61"/>
          <cell r="O61"/>
          <cell r="P61" t="str">
            <v>08:30 - 13:30</v>
          </cell>
          <cell r="Q61"/>
          <cell r="R61" t="str">
            <v>08:30 - 13:30</v>
          </cell>
          <cell r="S61"/>
          <cell r="T61" t="str">
            <v>13:30 - 08:30</v>
          </cell>
          <cell r="U61"/>
          <cell r="V61"/>
          <cell r="W61"/>
          <cell r="X61"/>
        </row>
        <row r="62">
          <cell r="A62" t="str">
            <v>051-1</v>
          </cell>
          <cell r="B62" t="str">
            <v>DITEP</v>
          </cell>
          <cell r="C62" t="str">
            <v>Dimanche</v>
          </cell>
          <cell r="D62"/>
          <cell r="E62" t="str">
            <v>Di</v>
          </cell>
          <cell r="F62" t="str">
            <v>051-1Di</v>
          </cell>
          <cell r="G62" t="str">
            <v>ALO</v>
          </cell>
          <cell r="H62" t="str">
            <v>ANN</v>
          </cell>
          <cell r="I62" t="str">
            <v>ALO</v>
          </cell>
          <cell r="J62" t="str">
            <v>ANN</v>
          </cell>
          <cell r="K62" t="str">
            <v>ALO</v>
          </cell>
          <cell r="L62" t="str">
            <v>ANN</v>
          </cell>
          <cell r="M62"/>
          <cell r="N62"/>
          <cell r="O62"/>
          <cell r="P62" t="str">
            <v>08:30 - 13:30</v>
          </cell>
          <cell r="Q62"/>
          <cell r="R62" t="str">
            <v>08:30 - 13:30</v>
          </cell>
          <cell r="S62"/>
          <cell r="T62" t="str">
            <v>13:30 - 08:30</v>
          </cell>
          <cell r="U62"/>
          <cell r="V62"/>
          <cell r="W62"/>
          <cell r="X62"/>
        </row>
        <row r="63">
          <cell r="A63" t="str">
            <v>051-1</v>
          </cell>
          <cell r="B63" t="str">
            <v>DITEP</v>
          </cell>
          <cell r="C63" t="str">
            <v>JF</v>
          </cell>
          <cell r="D63"/>
          <cell r="E63" t="str">
            <v>Jf</v>
          </cell>
          <cell r="F63" t="str">
            <v>051-1JF</v>
          </cell>
          <cell r="G63" t="str">
            <v>ALO</v>
          </cell>
          <cell r="H63" t="str">
            <v>ANN</v>
          </cell>
          <cell r="I63" t="str">
            <v>ALO</v>
          </cell>
          <cell r="J63" t="str">
            <v>ANN</v>
          </cell>
          <cell r="K63" t="str">
            <v>ALO</v>
          </cell>
          <cell r="L63" t="str">
            <v>ANN</v>
          </cell>
          <cell r="M63"/>
          <cell r="N63"/>
          <cell r="O63"/>
          <cell r="P63" t="str">
            <v>08:30 - 13:30</v>
          </cell>
          <cell r="Q63"/>
          <cell r="R63" t="str">
            <v>08:30 - 13:30</v>
          </cell>
          <cell r="S63"/>
          <cell r="T63" t="str">
            <v>13:30 - 08:30</v>
          </cell>
          <cell r="U63"/>
          <cell r="V63"/>
          <cell r="W63"/>
          <cell r="X63"/>
        </row>
        <row r="64">
          <cell r="A64" t="str">
            <v>061-1</v>
          </cell>
          <cell r="B64" t="str">
            <v>HEMATOLOGIE G &amp; A</v>
          </cell>
          <cell r="C64" t="str">
            <v>Titre</v>
          </cell>
          <cell r="D64"/>
          <cell r="E64" t="str">
            <v>Tit</v>
          </cell>
          <cell r="F64" t="str">
            <v>061-1Ti</v>
          </cell>
          <cell r="G64" t="str">
            <v>G</v>
          </cell>
          <cell r="H64" t="str">
            <v>P</v>
          </cell>
          <cell r="I64" t="str">
            <v>G</v>
          </cell>
          <cell r="J64" t="str">
            <v>P</v>
          </cell>
          <cell r="K64" t="str">
            <v>G</v>
          </cell>
          <cell r="L64" t="str">
            <v>P</v>
          </cell>
          <cell r="M64" t="str">
            <v>G</v>
          </cell>
          <cell r="N64"/>
          <cell r="O64"/>
          <cell r="P64" t="str">
            <v xml:space="preserve">GARDES  </v>
          </cell>
          <cell r="Q64" t="str">
            <v>Signature</v>
          </cell>
          <cell r="R64" t="str">
            <v xml:space="preserve">ASTREINTES SENIOR </v>
          </cell>
          <cell r="S64" t="str">
            <v>Signature</v>
          </cell>
          <cell r="T64" t="str">
            <v xml:space="preserve">ASTREINTES SENIOR GREFFE </v>
          </cell>
          <cell r="U64" t="str">
            <v>Signature</v>
          </cell>
          <cell r="V64" t="str">
            <v>CONTINUITES SOINS SENIOR</v>
          </cell>
          <cell r="W64"/>
          <cell r="X64"/>
        </row>
        <row r="65">
          <cell r="A65" t="str">
            <v>061-1</v>
          </cell>
          <cell r="B65" t="str">
            <v>HEMATOLOGIE</v>
          </cell>
          <cell r="C65" t="str">
            <v>Code Disp HR</v>
          </cell>
          <cell r="D65"/>
          <cell r="E65" t="str">
            <v>Co</v>
          </cell>
          <cell r="F65" t="str">
            <v>061-1Co</v>
          </cell>
          <cell r="G65"/>
          <cell r="H65"/>
          <cell r="I65"/>
          <cell r="J65"/>
          <cell r="K65"/>
          <cell r="L65"/>
          <cell r="M65"/>
          <cell r="N65"/>
          <cell r="O65"/>
          <cell r="P65" t="str">
            <v>G08</v>
          </cell>
          <cell r="Q65"/>
          <cell r="R65" t="str">
            <v>S08</v>
          </cell>
          <cell r="S65"/>
          <cell r="T65" t="str">
            <v>S10</v>
          </cell>
          <cell r="U65"/>
          <cell r="V65" t="str">
            <v>C08</v>
          </cell>
          <cell r="W65"/>
          <cell r="X65"/>
        </row>
        <row r="66">
          <cell r="A66" t="str">
            <v>061-1</v>
          </cell>
          <cell r="B66" t="str">
            <v>HEMATOLOGIE</v>
          </cell>
          <cell r="C66" t="str">
            <v>Semaine</v>
          </cell>
          <cell r="D66"/>
          <cell r="E66" t="str">
            <v>Se</v>
          </cell>
          <cell r="F66" t="str">
            <v>061-1Se</v>
          </cell>
          <cell r="G66" t="str">
            <v>ALO</v>
          </cell>
          <cell r="H66" t="str">
            <v>ANN</v>
          </cell>
          <cell r="I66" t="str">
            <v>ALO</v>
          </cell>
          <cell r="J66" t="str">
            <v>ANN</v>
          </cell>
          <cell r="K66" t="str">
            <v>ALO</v>
          </cell>
          <cell r="L66" t="str">
            <v>ANN</v>
          </cell>
          <cell r="M66"/>
          <cell r="N66"/>
          <cell r="O66"/>
          <cell r="P66" t="str">
            <v>18:30 - 08:30</v>
          </cell>
          <cell r="Q66"/>
          <cell r="R66" t="str">
            <v>18:30 - 08:30</v>
          </cell>
          <cell r="S66"/>
          <cell r="T66" t="str">
            <v>18:30 - 08:30</v>
          </cell>
          <cell r="U66"/>
          <cell r="V66"/>
          <cell r="W66"/>
          <cell r="X66"/>
        </row>
        <row r="67">
          <cell r="A67" t="str">
            <v>061-1</v>
          </cell>
          <cell r="B67" t="str">
            <v>HEMATOLOGIE</v>
          </cell>
          <cell r="C67" t="str">
            <v>Samedi</v>
          </cell>
          <cell r="D67"/>
          <cell r="E67" t="str">
            <v>Sa</v>
          </cell>
          <cell r="F67" t="str">
            <v>061-1Sa</v>
          </cell>
          <cell r="G67" t="str">
            <v>ALO</v>
          </cell>
          <cell r="H67" t="str">
            <v>ANN</v>
          </cell>
          <cell r="I67" t="str">
            <v>ALO</v>
          </cell>
          <cell r="J67" t="str">
            <v>ANN</v>
          </cell>
          <cell r="K67" t="str">
            <v>ALO</v>
          </cell>
          <cell r="L67" t="str">
            <v>ANN</v>
          </cell>
          <cell r="M67" t="str">
            <v>ALO</v>
          </cell>
          <cell r="N67"/>
          <cell r="O67"/>
          <cell r="P67" t="str">
            <v>13:30 - 08:30</v>
          </cell>
          <cell r="Q67"/>
          <cell r="R67" t="str">
            <v>13:30 - 08:30</v>
          </cell>
          <cell r="S67"/>
          <cell r="T67" t="str">
            <v>13:30 - 08:30</v>
          </cell>
          <cell r="U67"/>
          <cell r="V67" t="str">
            <v>08:30 - 13:30</v>
          </cell>
          <cell r="W67"/>
          <cell r="X67"/>
        </row>
        <row r="68">
          <cell r="A68" t="str">
            <v>061-1</v>
          </cell>
          <cell r="B68" t="str">
            <v>HEMATOLOGIE</v>
          </cell>
          <cell r="C68" t="str">
            <v>Dimanche</v>
          </cell>
          <cell r="D68"/>
          <cell r="E68" t="str">
            <v>Di</v>
          </cell>
          <cell r="F68" t="str">
            <v>061-1Di</v>
          </cell>
          <cell r="G68" t="str">
            <v>ALO</v>
          </cell>
          <cell r="H68" t="str">
            <v>ANN</v>
          </cell>
          <cell r="I68" t="str">
            <v>ALO</v>
          </cell>
          <cell r="J68" t="str">
            <v>ANN</v>
          </cell>
          <cell r="K68" t="str">
            <v>ALO</v>
          </cell>
          <cell r="L68" t="str">
            <v>ANN</v>
          </cell>
          <cell r="M68" t="str">
            <v>ALO</v>
          </cell>
          <cell r="N68"/>
          <cell r="O68"/>
          <cell r="P68" t="str">
            <v>13:30 - 08:30</v>
          </cell>
          <cell r="Q68"/>
          <cell r="R68" t="str">
            <v>13:30 - 08:30</v>
          </cell>
          <cell r="S68"/>
          <cell r="T68" t="str">
            <v>13:30 - 08:30</v>
          </cell>
          <cell r="U68"/>
          <cell r="V68" t="str">
            <v>08:30 - 13:30</v>
          </cell>
          <cell r="W68"/>
          <cell r="X68"/>
        </row>
        <row r="69">
          <cell r="A69" t="str">
            <v>061-1</v>
          </cell>
          <cell r="B69" t="str">
            <v>HEMATOLOGIE</v>
          </cell>
          <cell r="C69" t="str">
            <v>JF</v>
          </cell>
          <cell r="D69"/>
          <cell r="E69" t="str">
            <v>Jf</v>
          </cell>
          <cell r="F69" t="str">
            <v>061-1JF</v>
          </cell>
          <cell r="G69" t="str">
            <v>ALO</v>
          </cell>
          <cell r="H69" t="str">
            <v>ANN</v>
          </cell>
          <cell r="I69" t="str">
            <v>ALO</v>
          </cell>
          <cell r="J69" t="str">
            <v>ANN</v>
          </cell>
          <cell r="K69" t="str">
            <v>ALO</v>
          </cell>
          <cell r="L69" t="str">
            <v>ANN</v>
          </cell>
          <cell r="M69" t="str">
            <v>ALO</v>
          </cell>
          <cell r="N69"/>
          <cell r="O69"/>
          <cell r="P69" t="str">
            <v>13:30 - 08:30</v>
          </cell>
          <cell r="Q69"/>
          <cell r="R69" t="str">
            <v>13:30 - 08:30</v>
          </cell>
          <cell r="S69"/>
          <cell r="T69" t="str">
            <v>13:30 - 08:30</v>
          </cell>
          <cell r="U69"/>
          <cell r="V69" t="str">
            <v>08:30 - 13:30</v>
          </cell>
          <cell r="W69"/>
          <cell r="X69"/>
        </row>
        <row r="70">
          <cell r="A70" t="str">
            <v>061-2</v>
          </cell>
          <cell r="B70" t="str">
            <v>HEMATOLOGIE CS</v>
          </cell>
          <cell r="C70" t="str">
            <v>Titre</v>
          </cell>
          <cell r="D70"/>
          <cell r="E70" t="str">
            <v>Tit</v>
          </cell>
          <cell r="F70" t="str">
            <v>061-2Ti</v>
          </cell>
          <cell r="G70" t="str">
            <v>M</v>
          </cell>
          <cell r="H70" t="str">
            <v>M</v>
          </cell>
          <cell r="I70" t="str">
            <v>M</v>
          </cell>
          <cell r="J70" t="str">
            <v>M</v>
          </cell>
          <cell r="K70" t="str">
            <v>M</v>
          </cell>
          <cell r="L70" t="str">
            <v>M</v>
          </cell>
          <cell r="M70"/>
          <cell r="N70"/>
          <cell r="O70"/>
          <cell r="P70" t="str">
            <v>CONTINUITES SOINS INTERNE Journée</v>
          </cell>
          <cell r="Q70" t="str">
            <v>Signature</v>
          </cell>
          <cell r="R70" t="str">
            <v>CONTINUITES SOINS INTERNE Matin (1)</v>
          </cell>
          <cell r="S70" t="str">
            <v>Signature</v>
          </cell>
          <cell r="T70" t="str">
            <v>CONTINUITES SOINS INTERNE Matin (2)</v>
          </cell>
          <cell r="U70" t="str">
            <v>Signature</v>
          </cell>
          <cell r="V70"/>
          <cell r="W70"/>
          <cell r="X70"/>
        </row>
        <row r="71">
          <cell r="A71" t="str">
            <v>061-2</v>
          </cell>
          <cell r="B71" t="str">
            <v>HEMATOLOGIE</v>
          </cell>
          <cell r="C71" t="str">
            <v>Code Disp HR</v>
          </cell>
          <cell r="D71"/>
          <cell r="E71" t="str">
            <v>Co</v>
          </cell>
          <cell r="F71" t="str">
            <v>061-2Co</v>
          </cell>
          <cell r="G71"/>
          <cell r="H71"/>
          <cell r="I71"/>
          <cell r="J71"/>
          <cell r="K71"/>
          <cell r="L71"/>
          <cell r="M71"/>
          <cell r="N71"/>
          <cell r="O71"/>
          <cell r="P71" t="str">
            <v>C08</v>
          </cell>
          <cell r="Q71"/>
          <cell r="R71" t="str">
            <v>C08</v>
          </cell>
          <cell r="S71"/>
          <cell r="T71" t="str">
            <v>C08</v>
          </cell>
          <cell r="U71"/>
          <cell r="V71"/>
          <cell r="W71"/>
          <cell r="X71"/>
        </row>
        <row r="72">
          <cell r="A72" t="str">
            <v>061-2</v>
          </cell>
          <cell r="B72" t="str">
            <v>HEMATOLOGIE</v>
          </cell>
          <cell r="C72" t="str">
            <v>Semaine</v>
          </cell>
          <cell r="D72"/>
          <cell r="E72" t="str">
            <v>Se</v>
          </cell>
          <cell r="F72" t="str">
            <v>061-2Se</v>
          </cell>
          <cell r="G72"/>
          <cell r="H72"/>
          <cell r="I72"/>
          <cell r="J72"/>
          <cell r="K72"/>
          <cell r="L72"/>
          <cell r="M72"/>
          <cell r="N72"/>
          <cell r="O72"/>
          <cell r="P72"/>
          <cell r="Q72"/>
          <cell r="R72"/>
          <cell r="S72"/>
          <cell r="T72"/>
          <cell r="U72"/>
          <cell r="V72"/>
          <cell r="W72"/>
          <cell r="X72"/>
        </row>
        <row r="73">
          <cell r="A73" t="str">
            <v>061-2</v>
          </cell>
          <cell r="B73" t="str">
            <v>HEMATOLOGIE</v>
          </cell>
          <cell r="C73" t="str">
            <v>Samedi</v>
          </cell>
          <cell r="D73"/>
          <cell r="E73" t="str">
            <v>Sa</v>
          </cell>
          <cell r="F73" t="str">
            <v>061-2Sa</v>
          </cell>
          <cell r="G73" t="str">
            <v>ALO</v>
          </cell>
          <cell r="H73" t="str">
            <v>ANN</v>
          </cell>
          <cell r="I73" t="str">
            <v>ALO</v>
          </cell>
          <cell r="J73" t="str">
            <v>ANN</v>
          </cell>
          <cell r="K73" t="str">
            <v>ALO</v>
          </cell>
          <cell r="L73" t="str">
            <v>ANN</v>
          </cell>
          <cell r="M73"/>
          <cell r="N73"/>
          <cell r="O73"/>
          <cell r="P73" t="str">
            <v>08:30 - 18:30</v>
          </cell>
          <cell r="Q73"/>
          <cell r="R73" t="str">
            <v>08:30 - 13:30</v>
          </cell>
          <cell r="S73"/>
          <cell r="T73" t="str">
            <v>08:30 - 13:30</v>
          </cell>
          <cell r="U73"/>
          <cell r="V73"/>
          <cell r="W73"/>
          <cell r="X73"/>
        </row>
        <row r="74">
          <cell r="A74" t="str">
            <v>061-2</v>
          </cell>
          <cell r="B74" t="str">
            <v>HEMATOLOGIE</v>
          </cell>
          <cell r="C74" t="str">
            <v>Dimanche</v>
          </cell>
          <cell r="D74"/>
          <cell r="E74" t="str">
            <v>Di</v>
          </cell>
          <cell r="F74" t="str">
            <v>061-2Di</v>
          </cell>
          <cell r="G74" t="str">
            <v>ALO</v>
          </cell>
          <cell r="H74" t="str">
            <v>ANN</v>
          </cell>
          <cell r="I74" t="str">
            <v>ALO</v>
          </cell>
          <cell r="J74" t="str">
            <v>ANN</v>
          </cell>
          <cell r="K74" t="str">
            <v>ALO</v>
          </cell>
          <cell r="L74" t="str">
            <v>ANN</v>
          </cell>
          <cell r="M74"/>
          <cell r="N74"/>
          <cell r="O74"/>
          <cell r="P74" t="str">
            <v>08:30 - 18:30</v>
          </cell>
          <cell r="Q74"/>
          <cell r="R74" t="str">
            <v>08:30 - 13:30</v>
          </cell>
          <cell r="S74"/>
          <cell r="T74" t="str">
            <v>08:30 - 13:30</v>
          </cell>
          <cell r="U74"/>
          <cell r="V74"/>
          <cell r="W74"/>
          <cell r="X74"/>
        </row>
        <row r="75">
          <cell r="A75" t="str">
            <v>061-2</v>
          </cell>
          <cell r="B75" t="str">
            <v>HEMATOLOGIE</v>
          </cell>
          <cell r="C75" t="str">
            <v>JF</v>
          </cell>
          <cell r="D75"/>
          <cell r="E75" t="str">
            <v>Jf</v>
          </cell>
          <cell r="F75" t="str">
            <v>061-2JF</v>
          </cell>
          <cell r="G75" t="str">
            <v>ALO</v>
          </cell>
          <cell r="H75" t="str">
            <v>ANN</v>
          </cell>
          <cell r="I75" t="str">
            <v>ALO</v>
          </cell>
          <cell r="J75" t="str">
            <v>ANN</v>
          </cell>
          <cell r="K75" t="str">
            <v>ALO</v>
          </cell>
          <cell r="L75" t="str">
            <v>ANN</v>
          </cell>
          <cell r="M75"/>
          <cell r="N75"/>
          <cell r="O75"/>
          <cell r="P75" t="str">
            <v>08:30 - 18:30</v>
          </cell>
          <cell r="Q75"/>
          <cell r="R75" t="str">
            <v>08:30 - 13:30</v>
          </cell>
          <cell r="S75"/>
          <cell r="T75" t="str">
            <v>08:30 - 13:30</v>
          </cell>
          <cell r="U75"/>
          <cell r="V75"/>
          <cell r="W75"/>
          <cell r="X75"/>
        </row>
        <row r="76">
          <cell r="A76" t="str">
            <v>071-1</v>
          </cell>
          <cell r="B76" t="str">
            <v>HEMOVIGILANCE</v>
          </cell>
          <cell r="C76" t="str">
            <v>Titre</v>
          </cell>
          <cell r="D76"/>
          <cell r="E76" t="str">
            <v>Tit</v>
          </cell>
          <cell r="F76" t="str">
            <v>071-1Ti</v>
          </cell>
          <cell r="G76" t="str">
            <v>G</v>
          </cell>
          <cell r="H76" t="str">
            <v>G</v>
          </cell>
          <cell r="I76" t="str">
            <v>G</v>
          </cell>
          <cell r="J76"/>
          <cell r="K76"/>
          <cell r="L76"/>
          <cell r="M76"/>
          <cell r="N76"/>
          <cell r="O76"/>
          <cell r="P76" t="str">
            <v>ASTREINTE</v>
          </cell>
          <cell r="Q76" t="str">
            <v>NBRE APPELS</v>
          </cell>
          <cell r="R76" t="str">
            <v>Signature</v>
          </cell>
          <cell r="S76"/>
          <cell r="T76"/>
          <cell r="U76"/>
          <cell r="V76"/>
          <cell r="W76"/>
          <cell r="X76"/>
        </row>
        <row r="77">
          <cell r="A77" t="str">
            <v>071-1</v>
          </cell>
          <cell r="B77" t="str">
            <v>HEMOVIGILANCE</v>
          </cell>
          <cell r="C77" t="str">
            <v>Code Disp HR</v>
          </cell>
          <cell r="D77"/>
          <cell r="E77" t="str">
            <v>Co</v>
          </cell>
          <cell r="F77" t="str">
            <v>071-1Co</v>
          </cell>
          <cell r="G77"/>
          <cell r="H77"/>
          <cell r="I77"/>
          <cell r="J77"/>
          <cell r="K77"/>
          <cell r="L77"/>
          <cell r="M77"/>
          <cell r="N77"/>
          <cell r="O77"/>
          <cell r="P77" t="str">
            <v>S09</v>
          </cell>
          <cell r="Q77"/>
          <cell r="R77"/>
          <cell r="S77"/>
          <cell r="T77"/>
          <cell r="U77"/>
          <cell r="V77"/>
          <cell r="W77"/>
          <cell r="X77"/>
        </row>
        <row r="78">
          <cell r="A78" t="str">
            <v>071-1</v>
          </cell>
          <cell r="B78" t="str">
            <v>HEMOVIGILANCE</v>
          </cell>
          <cell r="C78" t="str">
            <v>Semaine</v>
          </cell>
          <cell r="D78"/>
          <cell r="E78" t="str">
            <v>Se</v>
          </cell>
          <cell r="F78" t="str">
            <v>071-1Se</v>
          </cell>
          <cell r="G78" t="str">
            <v>ALO</v>
          </cell>
          <cell r="H78" t="str">
            <v>ALO</v>
          </cell>
          <cell r="I78" t="str">
            <v>ANN</v>
          </cell>
          <cell r="J78"/>
          <cell r="K78"/>
          <cell r="L78"/>
          <cell r="M78"/>
          <cell r="N78"/>
          <cell r="O78"/>
          <cell r="P78" t="str">
            <v>18:30 - 08:30</v>
          </cell>
          <cell r="Q78"/>
          <cell r="R78"/>
          <cell r="S78"/>
          <cell r="T78"/>
          <cell r="U78"/>
          <cell r="V78"/>
          <cell r="W78"/>
          <cell r="X78"/>
        </row>
        <row r="79">
          <cell r="A79" t="str">
            <v>071-1</v>
          </cell>
          <cell r="B79" t="str">
            <v>HEMOVIGILANCE</v>
          </cell>
          <cell r="C79" t="str">
            <v>Samedi</v>
          </cell>
          <cell r="D79"/>
          <cell r="E79" t="str">
            <v>Sa</v>
          </cell>
          <cell r="F79" t="str">
            <v>071-1Sa</v>
          </cell>
          <cell r="G79" t="str">
            <v>ALO</v>
          </cell>
          <cell r="H79" t="str">
            <v>ALO</v>
          </cell>
          <cell r="I79" t="str">
            <v>ANN</v>
          </cell>
          <cell r="J79"/>
          <cell r="K79"/>
          <cell r="L79"/>
          <cell r="M79"/>
          <cell r="N79"/>
          <cell r="O79"/>
          <cell r="P79" t="str">
            <v>08:30 - 08:30</v>
          </cell>
          <cell r="Q79"/>
          <cell r="R79"/>
          <cell r="S79"/>
          <cell r="T79"/>
          <cell r="U79"/>
          <cell r="V79"/>
          <cell r="W79"/>
          <cell r="X79"/>
        </row>
        <row r="80">
          <cell r="A80" t="str">
            <v>071-1</v>
          </cell>
          <cell r="B80" t="str">
            <v>HEMOVIGILANCE</v>
          </cell>
          <cell r="C80" t="str">
            <v>Dimanche</v>
          </cell>
          <cell r="D80"/>
          <cell r="E80" t="str">
            <v>Di</v>
          </cell>
          <cell r="F80" t="str">
            <v>071-1Di</v>
          </cell>
          <cell r="G80" t="str">
            <v>ALO</v>
          </cell>
          <cell r="H80" t="str">
            <v>ALO</v>
          </cell>
          <cell r="I80" t="str">
            <v>ANN</v>
          </cell>
          <cell r="J80"/>
          <cell r="K80"/>
          <cell r="L80"/>
          <cell r="M80"/>
          <cell r="N80"/>
          <cell r="O80"/>
          <cell r="P80" t="str">
            <v>08:30 - 08:30</v>
          </cell>
          <cell r="Q80"/>
          <cell r="R80"/>
          <cell r="S80"/>
          <cell r="T80"/>
          <cell r="U80"/>
          <cell r="V80"/>
          <cell r="W80"/>
          <cell r="X80"/>
        </row>
        <row r="81">
          <cell r="A81" t="str">
            <v>071-1</v>
          </cell>
          <cell r="B81" t="str">
            <v>HEMOVIGILANCE</v>
          </cell>
          <cell r="C81" t="str">
            <v>JF</v>
          </cell>
          <cell r="D81"/>
          <cell r="E81" t="str">
            <v>Jf</v>
          </cell>
          <cell r="F81" t="str">
            <v>071-1JF</v>
          </cell>
          <cell r="G81" t="str">
            <v>ALO</v>
          </cell>
          <cell r="H81" t="str">
            <v>ALO</v>
          </cell>
          <cell r="I81" t="str">
            <v>ANN</v>
          </cell>
          <cell r="J81"/>
          <cell r="K81"/>
          <cell r="L81"/>
          <cell r="M81"/>
          <cell r="N81"/>
          <cell r="O81"/>
          <cell r="P81" t="str">
            <v>08:30 - 08:30</v>
          </cell>
          <cell r="Q81"/>
          <cell r="R81"/>
          <cell r="S81"/>
          <cell r="T81"/>
          <cell r="U81"/>
          <cell r="V81"/>
          <cell r="W81"/>
          <cell r="X81"/>
        </row>
        <row r="82">
          <cell r="A82" t="str">
            <v>081-1</v>
          </cell>
          <cell r="B82" t="str">
            <v>MED ONCO</v>
          </cell>
          <cell r="C82" t="str">
            <v>Titre</v>
          </cell>
          <cell r="D82"/>
          <cell r="E82" t="str">
            <v>Tit</v>
          </cell>
          <cell r="F82" t="str">
            <v>081-1Ti</v>
          </cell>
          <cell r="G82" t="str">
            <v>M</v>
          </cell>
          <cell r="H82" t="str">
            <v>M</v>
          </cell>
          <cell r="I82" t="str">
            <v>M</v>
          </cell>
          <cell r="J82" t="str">
            <v>M</v>
          </cell>
          <cell r="K82" t="str">
            <v>M</v>
          </cell>
          <cell r="L82" t="str">
            <v>M</v>
          </cell>
          <cell r="M82"/>
          <cell r="N82"/>
          <cell r="O82"/>
          <cell r="P82" t="str">
            <v>CONTINUITES SOINS GARD</v>
          </cell>
          <cell r="Q82" t="str">
            <v>Signature</v>
          </cell>
          <cell r="R82" t="str">
            <v>CONTINUITES SOINS HERAULT</v>
          </cell>
          <cell r="S82" t="str">
            <v>Signature</v>
          </cell>
          <cell r="T82" t="str">
            <v>CONTINUITES SOINS FINISTERE</v>
          </cell>
          <cell r="U82" t="str">
            <v>Signature</v>
          </cell>
          <cell r="V82"/>
          <cell r="W82"/>
          <cell r="X82"/>
        </row>
        <row r="83">
          <cell r="A83" t="str">
            <v>081-1</v>
          </cell>
          <cell r="B83" t="str">
            <v>MED ONCO</v>
          </cell>
          <cell r="C83" t="str">
            <v>Code Disp HR</v>
          </cell>
          <cell r="D83"/>
          <cell r="E83" t="str">
            <v>Co</v>
          </cell>
          <cell r="F83" t="str">
            <v>081-1Co</v>
          </cell>
          <cell r="G83"/>
          <cell r="H83"/>
          <cell r="I83"/>
          <cell r="J83"/>
          <cell r="K83"/>
          <cell r="L83"/>
          <cell r="M83"/>
          <cell r="N83"/>
          <cell r="O83"/>
          <cell r="P83" t="str">
            <v>C10</v>
          </cell>
          <cell r="Q83"/>
          <cell r="R83" t="str">
            <v>C10</v>
          </cell>
          <cell r="S83"/>
          <cell r="T83" t="str">
            <v>C10</v>
          </cell>
          <cell r="U83"/>
          <cell r="V83"/>
          <cell r="W83"/>
          <cell r="X83"/>
        </row>
        <row r="84">
          <cell r="A84" t="str">
            <v>081-1</v>
          </cell>
          <cell r="B84" t="str">
            <v>MED ONCO</v>
          </cell>
          <cell r="C84" t="str">
            <v>Semaine</v>
          </cell>
          <cell r="D84"/>
          <cell r="E84" t="str">
            <v>Se</v>
          </cell>
          <cell r="F84" t="str">
            <v>081-1Se</v>
          </cell>
          <cell r="G84"/>
          <cell r="H84"/>
          <cell r="I84"/>
          <cell r="J84"/>
          <cell r="K84"/>
          <cell r="L84"/>
          <cell r="M84"/>
          <cell r="N84"/>
          <cell r="O84"/>
          <cell r="P84"/>
          <cell r="Q84"/>
          <cell r="R84"/>
          <cell r="S84"/>
          <cell r="T84"/>
          <cell r="U84"/>
          <cell r="V84"/>
          <cell r="W84"/>
          <cell r="X84"/>
        </row>
        <row r="85">
          <cell r="A85" t="str">
            <v>081-1</v>
          </cell>
          <cell r="B85" t="str">
            <v>MED ONCO</v>
          </cell>
          <cell r="C85" t="str">
            <v>Samedi</v>
          </cell>
          <cell r="D85"/>
          <cell r="E85" t="str">
            <v>Sa</v>
          </cell>
          <cell r="F85" t="str">
            <v>081-1Sa</v>
          </cell>
          <cell r="G85" t="str">
            <v>ALO</v>
          </cell>
          <cell r="H85" t="str">
            <v>ANN</v>
          </cell>
          <cell r="I85" t="str">
            <v>ALO</v>
          </cell>
          <cell r="J85" t="str">
            <v>ANN</v>
          </cell>
          <cell r="K85" t="str">
            <v>ALO</v>
          </cell>
          <cell r="L85" t="str">
            <v>ANN</v>
          </cell>
          <cell r="M85"/>
          <cell r="N85"/>
          <cell r="O85"/>
          <cell r="P85" t="str">
            <v>08:30 - 13:30</v>
          </cell>
          <cell r="Q85"/>
          <cell r="R85" t="str">
            <v>08:30 - 13:30</v>
          </cell>
          <cell r="S85"/>
          <cell r="T85" t="str">
            <v>08:30 - 13:30</v>
          </cell>
          <cell r="U85"/>
          <cell r="V85"/>
          <cell r="W85"/>
          <cell r="X85"/>
        </row>
        <row r="86">
          <cell r="A86" t="str">
            <v>081-1</v>
          </cell>
          <cell r="B86" t="str">
            <v>MED ONCO</v>
          </cell>
          <cell r="C86" t="str">
            <v>Dimanche</v>
          </cell>
          <cell r="D86"/>
          <cell r="E86" t="str">
            <v>Di</v>
          </cell>
          <cell r="F86" t="str">
            <v>081-1Di</v>
          </cell>
          <cell r="G86" t="str">
            <v>ALO</v>
          </cell>
          <cell r="H86" t="str">
            <v>ANN</v>
          </cell>
          <cell r="I86" t="str">
            <v>ALO</v>
          </cell>
          <cell r="J86" t="str">
            <v>ANN</v>
          </cell>
          <cell r="K86" t="str">
            <v>ALO</v>
          </cell>
          <cell r="L86" t="str">
            <v>ANN</v>
          </cell>
          <cell r="M86"/>
          <cell r="N86"/>
          <cell r="O86"/>
          <cell r="P86" t="str">
            <v>08:30 - 13:30</v>
          </cell>
          <cell r="Q86"/>
          <cell r="R86" t="str">
            <v>08:30 - 13:30</v>
          </cell>
          <cell r="S86"/>
          <cell r="T86" t="str">
            <v>08:30 - 13:30</v>
          </cell>
          <cell r="U86"/>
          <cell r="V86"/>
          <cell r="W86"/>
          <cell r="X86"/>
        </row>
        <row r="87">
          <cell r="A87" t="str">
            <v>081-1</v>
          </cell>
          <cell r="B87" t="str">
            <v>MED ONCO</v>
          </cell>
          <cell r="C87" t="str">
            <v>JF</v>
          </cell>
          <cell r="D87"/>
          <cell r="E87" t="str">
            <v>Jf</v>
          </cell>
          <cell r="F87" t="str">
            <v>081-1JF</v>
          </cell>
          <cell r="G87" t="str">
            <v>ALO</v>
          </cell>
          <cell r="H87" t="str">
            <v>ANN</v>
          </cell>
          <cell r="I87" t="str">
            <v>ALO</v>
          </cell>
          <cell r="J87" t="str">
            <v>ANN</v>
          </cell>
          <cell r="K87" t="str">
            <v>ALO</v>
          </cell>
          <cell r="L87" t="str">
            <v>ANN</v>
          </cell>
          <cell r="M87"/>
          <cell r="N87"/>
          <cell r="O87"/>
          <cell r="P87" t="str">
            <v>08:30 - 13:30</v>
          </cell>
          <cell r="Q87"/>
          <cell r="R87" t="str">
            <v>08:30 - 13:30</v>
          </cell>
          <cell r="S87"/>
          <cell r="T87" t="str">
            <v>08:30 - 13:30</v>
          </cell>
          <cell r="U87"/>
          <cell r="V87"/>
          <cell r="W87"/>
          <cell r="X87"/>
        </row>
        <row r="88">
          <cell r="A88" t="str">
            <v>081-2</v>
          </cell>
          <cell r="B88" t="str">
            <v>MED ONCO</v>
          </cell>
          <cell r="C88" t="str">
            <v>Titre</v>
          </cell>
          <cell r="D88"/>
          <cell r="E88" t="str">
            <v>Tit</v>
          </cell>
          <cell r="F88" t="str">
            <v>081-2Ti</v>
          </cell>
          <cell r="G88" t="str">
            <v>M</v>
          </cell>
          <cell r="H88" t="str">
            <v>M</v>
          </cell>
          <cell r="I88" t="str">
            <v>M</v>
          </cell>
          <cell r="J88" t="str">
            <v>M</v>
          </cell>
          <cell r="K88" t="str">
            <v>M</v>
          </cell>
          <cell r="L88" t="str">
            <v>M</v>
          </cell>
          <cell r="M88"/>
          <cell r="N88"/>
          <cell r="O88"/>
          <cell r="P88" t="str">
            <v>CONTINUITES SOINS SENIORS</v>
          </cell>
          <cell r="Q88" t="str">
            <v>Signature</v>
          </cell>
          <cell r="R88" t="str">
            <v>ASTREINTES TEL</v>
          </cell>
          <cell r="S88" t="str">
            <v>Signature</v>
          </cell>
          <cell r="T88" t="str">
            <v>CONTINUITES SOINS
VAUCLUSE</v>
          </cell>
          <cell r="U88" t="str">
            <v>Signature</v>
          </cell>
          <cell r="V88"/>
          <cell r="W88"/>
          <cell r="X88"/>
        </row>
        <row r="89">
          <cell r="A89" t="str">
            <v>081-2</v>
          </cell>
          <cell r="B89" t="str">
            <v>MED ONCO</v>
          </cell>
          <cell r="C89" t="str">
            <v>Code Disp HR</v>
          </cell>
          <cell r="D89"/>
          <cell r="E89" t="str">
            <v>Co</v>
          </cell>
          <cell r="F89" t="str">
            <v>081-2Co</v>
          </cell>
          <cell r="G89"/>
          <cell r="H89"/>
          <cell r="I89"/>
          <cell r="J89"/>
          <cell r="K89"/>
          <cell r="L89"/>
          <cell r="M89"/>
          <cell r="N89"/>
          <cell r="O89"/>
          <cell r="P89" t="str">
            <v>C10</v>
          </cell>
          <cell r="Q89"/>
          <cell r="R89" t="str">
            <v>X10</v>
          </cell>
          <cell r="S89"/>
          <cell r="T89" t="str">
            <v>C11</v>
          </cell>
          <cell r="U89"/>
          <cell r="V89"/>
          <cell r="W89"/>
          <cell r="X89"/>
        </row>
        <row r="90">
          <cell r="A90" t="str">
            <v>081-2</v>
          </cell>
          <cell r="B90" t="str">
            <v>MED ONCO</v>
          </cell>
          <cell r="C90" t="str">
            <v>Semaine</v>
          </cell>
          <cell r="D90"/>
          <cell r="E90" t="str">
            <v>Se</v>
          </cell>
          <cell r="F90" t="str">
            <v>081-2Se</v>
          </cell>
          <cell r="G90"/>
          <cell r="H90"/>
          <cell r="I90" t="str">
            <v>ALO</v>
          </cell>
          <cell r="J90" t="str">
            <v>ANN</v>
          </cell>
          <cell r="K90"/>
          <cell r="L90"/>
          <cell r="M90"/>
          <cell r="N90"/>
          <cell r="O90"/>
          <cell r="P90"/>
          <cell r="Q90"/>
          <cell r="R90" t="str">
            <v>18:30 - 08:30</v>
          </cell>
          <cell r="S90"/>
          <cell r="T90"/>
          <cell r="U90"/>
          <cell r="V90"/>
          <cell r="W90"/>
          <cell r="X90"/>
        </row>
        <row r="91">
          <cell r="A91" t="str">
            <v>081-2</v>
          </cell>
          <cell r="B91" t="str">
            <v>MED ONCO</v>
          </cell>
          <cell r="C91" t="str">
            <v>Samedi</v>
          </cell>
          <cell r="D91"/>
          <cell r="E91" t="str">
            <v>Sa</v>
          </cell>
          <cell r="F91" t="str">
            <v>081-2Sa</v>
          </cell>
          <cell r="G91" t="str">
            <v>ALO</v>
          </cell>
          <cell r="H91" t="str">
            <v>ANN</v>
          </cell>
          <cell r="I91" t="str">
            <v>ALO</v>
          </cell>
          <cell r="J91" t="str">
            <v>ANN</v>
          </cell>
          <cell r="K91" t="str">
            <v>ALO</v>
          </cell>
          <cell r="L91" t="str">
            <v>ANN</v>
          </cell>
          <cell r="M91"/>
          <cell r="N91"/>
          <cell r="O91"/>
          <cell r="P91" t="str">
            <v>08:30 - 13:30</v>
          </cell>
          <cell r="Q91"/>
          <cell r="R91" t="str">
            <v>13:30 - 08:30</v>
          </cell>
          <cell r="S91"/>
          <cell r="T91" t="str">
            <v>08:30 - 13:30</v>
          </cell>
          <cell r="U91"/>
          <cell r="V91"/>
          <cell r="W91"/>
          <cell r="X91"/>
        </row>
        <row r="92">
          <cell r="A92" t="str">
            <v>081-2</v>
          </cell>
          <cell r="B92" t="str">
            <v>MED ONCO</v>
          </cell>
          <cell r="C92" t="str">
            <v>Dimanche</v>
          </cell>
          <cell r="D92"/>
          <cell r="E92" t="str">
            <v>Di</v>
          </cell>
          <cell r="F92" t="str">
            <v>081-2Di</v>
          </cell>
          <cell r="G92" t="str">
            <v>ALO</v>
          </cell>
          <cell r="H92" t="str">
            <v>ANN</v>
          </cell>
          <cell r="I92" t="str">
            <v>ALO</v>
          </cell>
          <cell r="J92" t="str">
            <v>ANN</v>
          </cell>
          <cell r="K92"/>
          <cell r="L92"/>
          <cell r="M92"/>
          <cell r="N92"/>
          <cell r="O92"/>
          <cell r="P92" t="str">
            <v>08:30 - 13:30</v>
          </cell>
          <cell r="Q92"/>
          <cell r="R92" t="str">
            <v>13:30 - 08:30</v>
          </cell>
          <cell r="S92"/>
          <cell r="T92"/>
          <cell r="U92"/>
          <cell r="V92"/>
          <cell r="W92"/>
          <cell r="X92"/>
        </row>
        <row r="93">
          <cell r="A93" t="str">
            <v>081-2</v>
          </cell>
          <cell r="B93" t="str">
            <v>MED ONCO</v>
          </cell>
          <cell r="C93" t="str">
            <v>JF</v>
          </cell>
          <cell r="D93"/>
          <cell r="E93" t="str">
            <v>Jf</v>
          </cell>
          <cell r="F93" t="str">
            <v>081-2JF</v>
          </cell>
          <cell r="G93" t="str">
            <v>ALO</v>
          </cell>
          <cell r="H93" t="str">
            <v>ANN</v>
          </cell>
          <cell r="I93" t="str">
            <v>ALO</v>
          </cell>
          <cell r="J93" t="str">
            <v>ANN</v>
          </cell>
          <cell r="K93" t="str">
            <v>ALO</v>
          </cell>
          <cell r="L93" t="str">
            <v>ANN</v>
          </cell>
          <cell r="M93"/>
          <cell r="N93"/>
          <cell r="O93"/>
          <cell r="P93" t="str">
            <v>08:30 - 13:30</v>
          </cell>
          <cell r="Q93"/>
          <cell r="R93" t="str">
            <v>13:30 - 08:30</v>
          </cell>
          <cell r="S93"/>
          <cell r="T93"/>
          <cell r="U93"/>
          <cell r="V93"/>
          <cell r="W93"/>
          <cell r="X93"/>
        </row>
        <row r="94">
          <cell r="A94" t="str">
            <v>082-1</v>
          </cell>
          <cell r="B94" t="str">
            <v>GARDE SENIOR - SMAC</v>
          </cell>
          <cell r="C94" t="str">
            <v>Titre</v>
          </cell>
          <cell r="D94"/>
          <cell r="E94" t="str">
            <v>Tit</v>
          </cell>
          <cell r="F94" t="str">
            <v>082-1Ti</v>
          </cell>
          <cell r="G94" t="str">
            <v>G</v>
          </cell>
          <cell r="H94" t="str">
            <v>G</v>
          </cell>
          <cell r="I94"/>
          <cell r="J94"/>
          <cell r="K94"/>
          <cell r="L94"/>
          <cell r="M94"/>
          <cell r="N94"/>
          <cell r="O94"/>
          <cell r="P94" t="str">
            <v xml:space="preserve">GARDES SENIOR </v>
          </cell>
          <cell r="Q94" t="str">
            <v>Signature</v>
          </cell>
          <cell r="R94"/>
          <cell r="S94"/>
          <cell r="T94"/>
          <cell r="U94"/>
          <cell r="V94"/>
          <cell r="W94"/>
          <cell r="X94"/>
        </row>
        <row r="95">
          <cell r="A95" t="str">
            <v>082-1</v>
          </cell>
          <cell r="B95" t="str">
            <v>MEDE ONCO G SENIOR</v>
          </cell>
          <cell r="C95" t="str">
            <v>Code Disp HR</v>
          </cell>
          <cell r="D95"/>
          <cell r="E95" t="str">
            <v>Co</v>
          </cell>
          <cell r="F95" t="str">
            <v>082-1Co</v>
          </cell>
          <cell r="G95"/>
          <cell r="H95"/>
          <cell r="I95"/>
          <cell r="J95"/>
          <cell r="K95"/>
          <cell r="L95"/>
          <cell r="M95"/>
          <cell r="N95"/>
          <cell r="O95"/>
          <cell r="P95" t="str">
            <v>G23</v>
          </cell>
          <cell r="Q95"/>
          <cell r="R95"/>
          <cell r="S95"/>
          <cell r="T95"/>
          <cell r="U95"/>
          <cell r="V95"/>
          <cell r="W95"/>
          <cell r="X95"/>
        </row>
        <row r="96">
          <cell r="A96" t="str">
            <v>082-1</v>
          </cell>
          <cell r="B96" t="str">
            <v>MEDE ONCO G SENIOR</v>
          </cell>
          <cell r="C96" t="str">
            <v>Semaine</v>
          </cell>
          <cell r="D96"/>
          <cell r="E96" t="str">
            <v>Se</v>
          </cell>
          <cell r="F96" t="str">
            <v>082-1Se</v>
          </cell>
          <cell r="G96" t="str">
            <v>ALO</v>
          </cell>
          <cell r="H96" t="str">
            <v>ANN</v>
          </cell>
          <cell r="I96"/>
          <cell r="J96"/>
          <cell r="K96"/>
          <cell r="L96"/>
          <cell r="M96"/>
          <cell r="N96"/>
          <cell r="O96"/>
          <cell r="P96" t="str">
            <v>18:30 - 08:30</v>
          </cell>
          <cell r="Q96"/>
          <cell r="R96"/>
          <cell r="S96"/>
          <cell r="T96"/>
          <cell r="U96"/>
          <cell r="V96"/>
          <cell r="W96"/>
          <cell r="X96"/>
        </row>
        <row r="97">
          <cell r="A97" t="str">
            <v>082-1</v>
          </cell>
          <cell r="B97" t="str">
            <v>MEDE ONCO G SENIOR</v>
          </cell>
          <cell r="C97" t="str">
            <v>Samedi</v>
          </cell>
          <cell r="D97"/>
          <cell r="E97" t="str">
            <v>Sa</v>
          </cell>
          <cell r="F97" t="str">
            <v>082-1Sa</v>
          </cell>
          <cell r="G97" t="str">
            <v>ALO</v>
          </cell>
          <cell r="H97" t="str">
            <v>ANN</v>
          </cell>
          <cell r="I97"/>
          <cell r="J97"/>
          <cell r="K97"/>
          <cell r="L97"/>
          <cell r="M97"/>
          <cell r="N97"/>
          <cell r="O97"/>
          <cell r="P97" t="str">
            <v>13:30 - 08:30</v>
          </cell>
          <cell r="Q97"/>
          <cell r="R97"/>
          <cell r="S97"/>
          <cell r="T97"/>
          <cell r="U97"/>
          <cell r="V97"/>
          <cell r="W97"/>
          <cell r="X97"/>
        </row>
        <row r="98">
          <cell r="A98" t="str">
            <v>082-1</v>
          </cell>
          <cell r="B98" t="str">
            <v>MEDE ONCO G SENIOR</v>
          </cell>
          <cell r="C98" t="str">
            <v>Dimanche</v>
          </cell>
          <cell r="D98"/>
          <cell r="E98" t="str">
            <v>Di</v>
          </cell>
          <cell r="F98" t="str">
            <v>082-1Di</v>
          </cell>
          <cell r="G98" t="str">
            <v>ALO</v>
          </cell>
          <cell r="H98" t="str">
            <v>ANN</v>
          </cell>
          <cell r="I98"/>
          <cell r="J98"/>
          <cell r="K98"/>
          <cell r="L98"/>
          <cell r="M98"/>
          <cell r="N98"/>
          <cell r="O98"/>
          <cell r="P98" t="str">
            <v>13:30 - 08:30</v>
          </cell>
          <cell r="Q98"/>
          <cell r="R98"/>
          <cell r="S98"/>
          <cell r="T98"/>
          <cell r="U98"/>
          <cell r="V98"/>
          <cell r="W98"/>
          <cell r="X98"/>
        </row>
        <row r="99">
          <cell r="A99" t="str">
            <v>082-1</v>
          </cell>
          <cell r="B99" t="str">
            <v>MEDE ONCO G SENIOR</v>
          </cell>
          <cell r="C99" t="str">
            <v>JF</v>
          </cell>
          <cell r="D99"/>
          <cell r="E99" t="str">
            <v>Jf</v>
          </cell>
          <cell r="F99" t="str">
            <v>082-1JF</v>
          </cell>
          <cell r="G99" t="str">
            <v>ALO</v>
          </cell>
          <cell r="H99" t="str">
            <v>ANN</v>
          </cell>
          <cell r="I99"/>
          <cell r="J99"/>
          <cell r="K99"/>
          <cell r="L99"/>
          <cell r="M99"/>
          <cell r="N99"/>
          <cell r="O99"/>
          <cell r="P99" t="str">
            <v>13:30 - 08:30</v>
          </cell>
          <cell r="Q99"/>
          <cell r="R99"/>
          <cell r="S99"/>
          <cell r="T99"/>
          <cell r="U99"/>
          <cell r="V99"/>
          <cell r="W99"/>
          <cell r="X99"/>
        </row>
        <row r="100">
          <cell r="A100" t="str">
            <v>111-1</v>
          </cell>
          <cell r="B100" t="str">
            <v>RADIODIAGNOSTIC</v>
          </cell>
          <cell r="C100" t="str">
            <v>Titre</v>
          </cell>
          <cell r="D100"/>
          <cell r="E100" t="str">
            <v>Tit</v>
          </cell>
          <cell r="F100" t="str">
            <v>111-1Ti</v>
          </cell>
          <cell r="G100" t="str">
            <v>G</v>
          </cell>
          <cell r="H100" t="str">
            <v>G</v>
          </cell>
          <cell r="I100" t="str">
            <v>G</v>
          </cell>
          <cell r="J100" t="str">
            <v>G</v>
          </cell>
          <cell r="K100"/>
          <cell r="L100"/>
          <cell r="M100"/>
          <cell r="N100"/>
          <cell r="O100"/>
          <cell r="P100" t="str">
            <v>ASTREINTE OPERATIONNELLE</v>
          </cell>
          <cell r="Q100" t="str">
            <v>Signature</v>
          </cell>
          <cell r="R100" t="str">
            <v>ASTREINTE DE SECURITE</v>
          </cell>
          <cell r="S100" t="str">
            <v>Signature</v>
          </cell>
          <cell r="T100"/>
          <cell r="U100"/>
          <cell r="V100"/>
          <cell r="W100"/>
          <cell r="X100"/>
        </row>
        <row r="101">
          <cell r="A101" t="str">
            <v>111-1</v>
          </cell>
          <cell r="B101" t="str">
            <v>RADIODIAGNOSTIC</v>
          </cell>
          <cell r="C101" t="str">
            <v>Code Disp HR</v>
          </cell>
          <cell r="D101"/>
          <cell r="E101" t="str">
            <v>Co</v>
          </cell>
          <cell r="F101" t="str">
            <v>111-1Co</v>
          </cell>
          <cell r="G101"/>
          <cell r="H101"/>
          <cell r="I101"/>
          <cell r="J101"/>
          <cell r="K101"/>
          <cell r="L101"/>
          <cell r="M101"/>
          <cell r="N101"/>
          <cell r="O101"/>
          <cell r="P101" t="str">
            <v>O14</v>
          </cell>
          <cell r="Q101"/>
          <cell r="R101" t="str">
            <v>S14</v>
          </cell>
          <cell r="S101"/>
          <cell r="T101"/>
          <cell r="U101"/>
          <cell r="V101"/>
          <cell r="W101"/>
          <cell r="X101"/>
        </row>
        <row r="102">
          <cell r="A102" t="str">
            <v>111-1</v>
          </cell>
          <cell r="B102" t="str">
            <v>RADIODIAGNOSTIC</v>
          </cell>
          <cell r="C102" t="str">
            <v>Semaine</v>
          </cell>
          <cell r="D102"/>
          <cell r="E102" t="str">
            <v>Se</v>
          </cell>
          <cell r="F102" t="str">
            <v>111-1Se</v>
          </cell>
          <cell r="G102" t="str">
            <v>ALO</v>
          </cell>
          <cell r="H102" t="str">
            <v>ANN</v>
          </cell>
          <cell r="I102" t="str">
            <v>ALO</v>
          </cell>
          <cell r="J102" t="str">
            <v>ANN</v>
          </cell>
          <cell r="K102"/>
          <cell r="L102"/>
          <cell r="M102"/>
          <cell r="N102"/>
          <cell r="O102"/>
          <cell r="P102" t="str">
            <v>18:30 - 08:30</v>
          </cell>
          <cell r="Q102"/>
          <cell r="R102" t="str">
            <v>18:30 - 08:30</v>
          </cell>
          <cell r="S102"/>
          <cell r="T102"/>
          <cell r="U102"/>
          <cell r="V102"/>
          <cell r="W102"/>
          <cell r="X102"/>
        </row>
        <row r="103">
          <cell r="A103" t="str">
            <v>111-1</v>
          </cell>
          <cell r="B103" t="str">
            <v>RADIODIAGNOSTIC</v>
          </cell>
          <cell r="C103" t="str">
            <v>Samedi</v>
          </cell>
          <cell r="D103"/>
          <cell r="E103" t="str">
            <v>Sa</v>
          </cell>
          <cell r="F103" t="str">
            <v>111-1Sa</v>
          </cell>
          <cell r="G103" t="str">
            <v>ALO</v>
          </cell>
          <cell r="H103" t="str">
            <v>ANN</v>
          </cell>
          <cell r="I103" t="str">
            <v>ALO</v>
          </cell>
          <cell r="J103" t="str">
            <v>ANN</v>
          </cell>
          <cell r="K103"/>
          <cell r="L103"/>
          <cell r="M103"/>
          <cell r="N103"/>
          <cell r="O103"/>
          <cell r="P103" t="str">
            <v>08:30 - 08:30</v>
          </cell>
          <cell r="Q103"/>
          <cell r="R103" t="str">
            <v>08:30 - 08:30</v>
          </cell>
          <cell r="S103"/>
          <cell r="T103"/>
          <cell r="U103"/>
          <cell r="V103"/>
          <cell r="W103"/>
          <cell r="X103"/>
        </row>
        <row r="104">
          <cell r="A104" t="str">
            <v>111-1</v>
          </cell>
          <cell r="B104" t="str">
            <v>RADIODIAGNOSTIC</v>
          </cell>
          <cell r="C104" t="str">
            <v>Dimanche</v>
          </cell>
          <cell r="D104"/>
          <cell r="E104" t="str">
            <v>Di</v>
          </cell>
          <cell r="F104" t="str">
            <v>111-1Di</v>
          </cell>
          <cell r="G104" t="str">
            <v>ALO</v>
          </cell>
          <cell r="H104" t="str">
            <v>ANN</v>
          </cell>
          <cell r="I104" t="str">
            <v>ALO</v>
          </cell>
          <cell r="J104" t="str">
            <v>ANN</v>
          </cell>
          <cell r="K104"/>
          <cell r="L104"/>
          <cell r="M104"/>
          <cell r="N104"/>
          <cell r="O104"/>
          <cell r="P104" t="str">
            <v>08:30 - 08:30</v>
          </cell>
          <cell r="Q104"/>
          <cell r="R104" t="str">
            <v>08:30 - 08:30</v>
          </cell>
          <cell r="S104"/>
          <cell r="T104"/>
          <cell r="U104"/>
          <cell r="V104"/>
          <cell r="W104"/>
          <cell r="X104"/>
        </row>
        <row r="105">
          <cell r="A105" t="str">
            <v>111-1</v>
          </cell>
          <cell r="B105" t="str">
            <v>RADIODIAGNOSTIC</v>
          </cell>
          <cell r="C105" t="str">
            <v>JF</v>
          </cell>
          <cell r="D105"/>
          <cell r="E105" t="str">
            <v>Jf</v>
          </cell>
          <cell r="F105" t="str">
            <v>111-1JF</v>
          </cell>
          <cell r="G105" t="str">
            <v>ALO</v>
          </cell>
          <cell r="H105" t="str">
            <v>ANN</v>
          </cell>
          <cell r="I105" t="str">
            <v>ALO</v>
          </cell>
          <cell r="J105" t="str">
            <v>ANN</v>
          </cell>
          <cell r="K105"/>
          <cell r="L105"/>
          <cell r="M105"/>
          <cell r="N105"/>
          <cell r="O105"/>
          <cell r="P105" t="str">
            <v>08:30 - 08:30</v>
          </cell>
          <cell r="Q105"/>
          <cell r="R105" t="str">
            <v>08:30 - 08:30</v>
          </cell>
          <cell r="S105"/>
          <cell r="T105"/>
          <cell r="U105"/>
          <cell r="V105"/>
          <cell r="W105"/>
          <cell r="X105"/>
        </row>
        <row r="106">
          <cell r="A106" t="str">
            <v>113-1</v>
          </cell>
          <cell r="B106" t="str">
            <v>RADIO INTERV</v>
          </cell>
          <cell r="C106" t="str">
            <v>Titre</v>
          </cell>
          <cell r="D106"/>
          <cell r="E106" t="str">
            <v>Tit</v>
          </cell>
          <cell r="F106" t="str">
            <v>113-1Ti</v>
          </cell>
          <cell r="G106" t="str">
            <v>G</v>
          </cell>
          <cell r="H106" t="str">
            <v>G</v>
          </cell>
          <cell r="I106" t="str">
            <v>G</v>
          </cell>
          <cell r="J106"/>
          <cell r="K106"/>
          <cell r="L106"/>
          <cell r="M106"/>
          <cell r="N106"/>
          <cell r="O106"/>
          <cell r="P106" t="str">
            <v>ASTREINTE OPERATIONNELLE
PRATICIEN</v>
          </cell>
          <cell r="Q106" t="str">
            <v>Signature</v>
          </cell>
          <cell r="R106" t="str">
            <v>ASTREINTE
MANIPULATEURS</v>
          </cell>
          <cell r="S106"/>
          <cell r="T106"/>
          <cell r="U106"/>
          <cell r="V106"/>
          <cell r="W106"/>
          <cell r="X106"/>
        </row>
        <row r="107">
          <cell r="A107" t="str">
            <v>113-1</v>
          </cell>
          <cell r="B107" t="str">
            <v>RADIO INTERV</v>
          </cell>
          <cell r="C107" t="str">
            <v>Code Disp HR</v>
          </cell>
          <cell r="D107"/>
          <cell r="E107" t="str">
            <v>Co</v>
          </cell>
          <cell r="F107" t="str">
            <v>113-1Co</v>
          </cell>
          <cell r="G107"/>
          <cell r="H107"/>
          <cell r="I107"/>
          <cell r="J107"/>
          <cell r="K107"/>
          <cell r="L107"/>
          <cell r="M107"/>
          <cell r="N107"/>
          <cell r="O107"/>
          <cell r="P107" t="str">
            <v>O15</v>
          </cell>
          <cell r="Q107"/>
          <cell r="R107" t="str">
            <v>X15</v>
          </cell>
          <cell r="S107"/>
          <cell r="T107"/>
          <cell r="U107"/>
          <cell r="V107"/>
          <cell r="W107"/>
          <cell r="X107"/>
        </row>
        <row r="108">
          <cell r="A108" t="str">
            <v>113-1</v>
          </cell>
          <cell r="B108" t="str">
            <v>RADIO INTERV</v>
          </cell>
          <cell r="C108" t="str">
            <v>Semaine</v>
          </cell>
          <cell r="D108"/>
          <cell r="E108" t="str">
            <v>Se</v>
          </cell>
          <cell r="F108" t="str">
            <v>113-1Se</v>
          </cell>
          <cell r="G108" t="str">
            <v>ALO</v>
          </cell>
          <cell r="H108" t="str">
            <v>ANN</v>
          </cell>
          <cell r="I108" t="str">
            <v>ALO</v>
          </cell>
          <cell r="J108"/>
          <cell r="K108"/>
          <cell r="L108"/>
          <cell r="M108"/>
          <cell r="N108"/>
          <cell r="O108"/>
          <cell r="P108" t="str">
            <v>18:30 - 08:30</v>
          </cell>
          <cell r="Q108"/>
          <cell r="R108"/>
          <cell r="S108"/>
          <cell r="T108"/>
          <cell r="U108"/>
          <cell r="V108"/>
          <cell r="W108"/>
          <cell r="X108"/>
        </row>
        <row r="109">
          <cell r="A109" t="str">
            <v>113-1</v>
          </cell>
          <cell r="B109" t="str">
            <v>RADIO INTERV</v>
          </cell>
          <cell r="C109" t="str">
            <v>Samedi</v>
          </cell>
          <cell r="D109"/>
          <cell r="E109" t="str">
            <v>Sa</v>
          </cell>
          <cell r="F109" t="str">
            <v>113-1Sa</v>
          </cell>
          <cell r="G109" t="str">
            <v>ALO</v>
          </cell>
          <cell r="H109" t="str">
            <v>ANN</v>
          </cell>
          <cell r="I109" t="str">
            <v>ALO</v>
          </cell>
          <cell r="J109"/>
          <cell r="K109"/>
          <cell r="L109"/>
          <cell r="M109"/>
          <cell r="N109"/>
          <cell r="O109"/>
          <cell r="P109" t="str">
            <v>08:30 - 08:30</v>
          </cell>
          <cell r="Q109"/>
          <cell r="R109"/>
          <cell r="S109"/>
          <cell r="T109"/>
          <cell r="U109"/>
          <cell r="V109"/>
          <cell r="W109"/>
          <cell r="X109"/>
        </row>
        <row r="110">
          <cell r="A110" t="str">
            <v>113-1</v>
          </cell>
          <cell r="B110" t="str">
            <v>RADIO INTERV</v>
          </cell>
          <cell r="C110" t="str">
            <v>Dimanche</v>
          </cell>
          <cell r="D110"/>
          <cell r="E110" t="str">
            <v>Di</v>
          </cell>
          <cell r="F110" t="str">
            <v>113-1Di</v>
          </cell>
          <cell r="G110" t="str">
            <v>ALO</v>
          </cell>
          <cell r="H110" t="str">
            <v>ANN</v>
          </cell>
          <cell r="I110" t="str">
            <v>ALO</v>
          </cell>
          <cell r="J110"/>
          <cell r="K110"/>
          <cell r="L110"/>
          <cell r="M110"/>
          <cell r="N110"/>
          <cell r="O110"/>
          <cell r="P110" t="str">
            <v>08:30 - 08:30</v>
          </cell>
          <cell r="Q110"/>
          <cell r="R110"/>
          <cell r="S110"/>
          <cell r="T110"/>
          <cell r="U110"/>
          <cell r="V110"/>
          <cell r="W110"/>
          <cell r="X110"/>
        </row>
        <row r="111">
          <cell r="A111" t="str">
            <v>113-1</v>
          </cell>
          <cell r="B111" t="str">
            <v>RADIO INTERV</v>
          </cell>
          <cell r="C111" t="str">
            <v>JF</v>
          </cell>
          <cell r="D111"/>
          <cell r="E111" t="str">
            <v>Jf</v>
          </cell>
          <cell r="F111" t="str">
            <v>113-1JF</v>
          </cell>
          <cell r="G111" t="str">
            <v>ALO</v>
          </cell>
          <cell r="H111" t="str">
            <v>ANN</v>
          </cell>
          <cell r="I111" t="str">
            <v>ALO</v>
          </cell>
          <cell r="J111"/>
          <cell r="K111"/>
          <cell r="L111"/>
          <cell r="M111"/>
          <cell r="N111"/>
          <cell r="O111"/>
          <cell r="P111" t="str">
            <v>08:30 - 08:30</v>
          </cell>
          <cell r="Q111"/>
          <cell r="R111"/>
          <cell r="S111"/>
          <cell r="T111"/>
          <cell r="U111"/>
          <cell r="V111"/>
          <cell r="W111"/>
          <cell r="X111"/>
        </row>
        <row r="112">
          <cell r="A112" t="str">
            <v>112-1</v>
          </cell>
          <cell r="B112" t="str">
            <v>MED NUCLEAIRE</v>
          </cell>
          <cell r="C112" t="str">
            <v>Titre</v>
          </cell>
          <cell r="D112"/>
          <cell r="E112" t="str">
            <v>Tit</v>
          </cell>
          <cell r="F112" t="str">
            <v>112-1Ti</v>
          </cell>
          <cell r="G112" t="str">
            <v>G</v>
          </cell>
          <cell r="H112" t="str">
            <v>G</v>
          </cell>
          <cell r="I112" t="str">
            <v>G</v>
          </cell>
          <cell r="J112" t="str">
            <v>G</v>
          </cell>
          <cell r="K112"/>
          <cell r="L112"/>
          <cell r="M112"/>
          <cell r="N112"/>
          <cell r="O112"/>
          <cell r="P112" t="str">
            <v>CONTINUITES SOINS JUNIOR</v>
          </cell>
          <cell r="Q112" t="str">
            <v>Signature</v>
          </cell>
          <cell r="R112" t="str">
            <v>ASTREINTE SECURITE SENIOR</v>
          </cell>
          <cell r="S112" t="str">
            <v>Signature</v>
          </cell>
          <cell r="T112"/>
          <cell r="U112"/>
          <cell r="V112"/>
          <cell r="W112"/>
          <cell r="X112"/>
        </row>
        <row r="113">
          <cell r="A113" t="str">
            <v>112-1</v>
          </cell>
          <cell r="B113" t="str">
            <v>MED NUCLEAIRE</v>
          </cell>
          <cell r="C113" t="str">
            <v>Code Disp HR</v>
          </cell>
          <cell r="D113"/>
          <cell r="E113" t="str">
            <v>Co</v>
          </cell>
          <cell r="F113" t="str">
            <v>112-1Co</v>
          </cell>
          <cell r="G113"/>
          <cell r="H113"/>
          <cell r="I113"/>
          <cell r="J113"/>
          <cell r="K113"/>
          <cell r="L113"/>
          <cell r="M113"/>
          <cell r="N113"/>
          <cell r="O113"/>
          <cell r="P113" t="str">
            <v>C16</v>
          </cell>
          <cell r="Q113"/>
          <cell r="R113" t="str">
            <v>S16</v>
          </cell>
          <cell r="S113"/>
          <cell r="T113"/>
          <cell r="U113"/>
          <cell r="V113"/>
          <cell r="W113"/>
          <cell r="X113"/>
        </row>
        <row r="114">
          <cell r="A114" t="str">
            <v>112-1</v>
          </cell>
          <cell r="B114" t="str">
            <v>MED NUCLEAIRE</v>
          </cell>
          <cell r="C114" t="str">
            <v>Semaine</v>
          </cell>
          <cell r="D114"/>
          <cell r="E114" t="str">
            <v>Se</v>
          </cell>
          <cell r="F114" t="str">
            <v>112-1Se</v>
          </cell>
          <cell r="G114"/>
          <cell r="H114"/>
          <cell r="I114"/>
          <cell r="J114"/>
          <cell r="K114"/>
          <cell r="L114"/>
          <cell r="M114"/>
          <cell r="N114"/>
          <cell r="O114"/>
          <cell r="P114"/>
          <cell r="Q114"/>
          <cell r="R114"/>
          <cell r="S114"/>
          <cell r="T114"/>
          <cell r="U114"/>
          <cell r="V114"/>
          <cell r="W114"/>
          <cell r="X114"/>
        </row>
        <row r="115">
          <cell r="A115" t="str">
            <v>112-1</v>
          </cell>
          <cell r="B115" t="str">
            <v>MED NUCLEAIRE</v>
          </cell>
          <cell r="C115" t="str">
            <v>Samedi</v>
          </cell>
          <cell r="D115"/>
          <cell r="E115" t="str">
            <v>Sa</v>
          </cell>
          <cell r="F115" t="str">
            <v>112-1Sa</v>
          </cell>
          <cell r="G115" t="str">
            <v>ALO</v>
          </cell>
          <cell r="H115" t="str">
            <v>ANN</v>
          </cell>
          <cell r="I115" t="str">
            <v>ALO</v>
          </cell>
          <cell r="J115" t="str">
            <v>ANN</v>
          </cell>
          <cell r="K115"/>
          <cell r="L115"/>
          <cell r="M115"/>
          <cell r="N115"/>
          <cell r="O115"/>
          <cell r="P115" t="str">
            <v>08:30 - 13:30</v>
          </cell>
          <cell r="Q115"/>
          <cell r="R115" t="str">
            <v>08:30 - 13:30</v>
          </cell>
          <cell r="S115"/>
          <cell r="T115"/>
          <cell r="U115"/>
          <cell r="V115"/>
          <cell r="W115"/>
          <cell r="X115"/>
        </row>
        <row r="116">
          <cell r="A116" t="str">
            <v>112-1</v>
          </cell>
          <cell r="B116" t="str">
            <v>MED NUCLEAIRE</v>
          </cell>
          <cell r="C116" t="str">
            <v>Dimanche</v>
          </cell>
          <cell r="D116"/>
          <cell r="E116" t="str">
            <v>Di</v>
          </cell>
          <cell r="F116" t="str">
            <v>112-1Di</v>
          </cell>
          <cell r="G116" t="str">
            <v>ALO</v>
          </cell>
          <cell r="H116" t="str">
            <v>ANN</v>
          </cell>
          <cell r="I116" t="str">
            <v>ALO</v>
          </cell>
          <cell r="J116" t="str">
            <v>ANN</v>
          </cell>
          <cell r="K116"/>
          <cell r="L116"/>
          <cell r="M116"/>
          <cell r="N116"/>
          <cell r="O116"/>
          <cell r="P116" t="str">
            <v>08:30 - 13:30</v>
          </cell>
          <cell r="Q116"/>
          <cell r="R116" t="str">
            <v>08:30 - 13:30</v>
          </cell>
          <cell r="S116"/>
          <cell r="T116"/>
          <cell r="U116"/>
          <cell r="V116"/>
          <cell r="W116"/>
          <cell r="X116"/>
        </row>
        <row r="117">
          <cell r="A117" t="str">
            <v>112-1</v>
          </cell>
          <cell r="B117" t="str">
            <v>MED NUCLEAIRE</v>
          </cell>
          <cell r="C117" t="str">
            <v>JF</v>
          </cell>
          <cell r="D117"/>
          <cell r="E117" t="str">
            <v>Jf</v>
          </cell>
          <cell r="F117" t="str">
            <v>112-1JF</v>
          </cell>
          <cell r="G117" t="str">
            <v>ALO</v>
          </cell>
          <cell r="H117" t="str">
            <v>ANN</v>
          </cell>
          <cell r="I117" t="str">
            <v>ALO</v>
          </cell>
          <cell r="J117" t="str">
            <v>ANN</v>
          </cell>
          <cell r="K117"/>
          <cell r="L117"/>
          <cell r="M117"/>
          <cell r="N117"/>
          <cell r="O117"/>
          <cell r="P117" t="str">
            <v>08:30 - 13:30</v>
          </cell>
          <cell r="Q117"/>
          <cell r="R117" t="str">
            <v>08:30 - 13:30</v>
          </cell>
          <cell r="S117"/>
          <cell r="T117"/>
          <cell r="U117"/>
          <cell r="V117"/>
          <cell r="W117"/>
          <cell r="X117"/>
        </row>
        <row r="118">
          <cell r="A118" t="str">
            <v>121-1</v>
          </cell>
          <cell r="B118" t="str">
            <v>ANESTHESIE</v>
          </cell>
          <cell r="C118" t="str">
            <v>Titre</v>
          </cell>
          <cell r="D118"/>
          <cell r="E118" t="str">
            <v>Tit</v>
          </cell>
          <cell r="F118" t="str">
            <v>121-1Ti</v>
          </cell>
          <cell r="G118" t="str">
            <v>G</v>
          </cell>
          <cell r="H118" t="str">
            <v>G</v>
          </cell>
          <cell r="I118" t="str">
            <v>G</v>
          </cell>
          <cell r="J118" t="str">
            <v>G</v>
          </cell>
          <cell r="K118" t="str">
            <v>G</v>
          </cell>
          <cell r="L118" t="str">
            <v>G</v>
          </cell>
          <cell r="M118"/>
          <cell r="N118"/>
          <cell r="O118"/>
          <cell r="P118" t="str">
            <v>ASTREINTE OPERATIONNELLE SENIOR</v>
          </cell>
          <cell r="Q118" t="str">
            <v>Signature</v>
          </cell>
          <cell r="R118" t="str">
            <v>CONTINUITES SOINS SENIOR</v>
          </cell>
          <cell r="S118" t="str">
            <v>Signature</v>
          </cell>
          <cell r="T118" t="str">
            <v>ASTREINTE SENIOR
Renfort</v>
          </cell>
          <cell r="U118" t="str">
            <v>Signature</v>
          </cell>
          <cell r="V118"/>
          <cell r="W118"/>
          <cell r="X118"/>
        </row>
        <row r="119">
          <cell r="A119" t="str">
            <v>121-1</v>
          </cell>
          <cell r="B119" t="str">
            <v>ANESTHESIE</v>
          </cell>
          <cell r="C119" t="str">
            <v>Code Disp HR</v>
          </cell>
          <cell r="D119"/>
          <cell r="E119" t="str">
            <v>Co</v>
          </cell>
          <cell r="F119" t="str">
            <v>121-1Co</v>
          </cell>
          <cell r="G119"/>
          <cell r="H119"/>
          <cell r="I119"/>
          <cell r="J119"/>
          <cell r="K119"/>
          <cell r="L119"/>
          <cell r="M119"/>
          <cell r="N119"/>
          <cell r="O119"/>
          <cell r="P119" t="str">
            <v>O17</v>
          </cell>
          <cell r="Q119"/>
          <cell r="R119" t="str">
            <v>C17</v>
          </cell>
          <cell r="S119"/>
          <cell r="T119" t="str">
            <v>O18</v>
          </cell>
          <cell r="U119"/>
          <cell r="V119"/>
          <cell r="W119"/>
          <cell r="X119"/>
        </row>
        <row r="120">
          <cell r="A120" t="str">
            <v>121-1</v>
          </cell>
          <cell r="B120" t="str">
            <v>ANESTHESIE</v>
          </cell>
          <cell r="C120" t="str">
            <v>Semaine</v>
          </cell>
          <cell r="D120"/>
          <cell r="E120" t="str">
            <v>Se</v>
          </cell>
          <cell r="F120" t="str">
            <v>121-1Se</v>
          </cell>
          <cell r="G120" t="str">
            <v>ALO</v>
          </cell>
          <cell r="H120" t="str">
            <v>ANN</v>
          </cell>
          <cell r="I120"/>
          <cell r="J120"/>
          <cell r="K120" t="str">
            <v>ALO</v>
          </cell>
          <cell r="L120" t="str">
            <v>ANN</v>
          </cell>
          <cell r="M120"/>
          <cell r="N120"/>
          <cell r="O120"/>
          <cell r="P120" t="str">
            <v>18:30 - 08:30</v>
          </cell>
          <cell r="Q120"/>
          <cell r="R120"/>
          <cell r="S120"/>
          <cell r="T120" t="str">
            <v>18:30 - 21:30</v>
          </cell>
          <cell r="U120"/>
          <cell r="V120"/>
          <cell r="W120"/>
          <cell r="X120"/>
        </row>
        <row r="121">
          <cell r="A121" t="str">
            <v>121-1</v>
          </cell>
          <cell r="B121" t="str">
            <v>ANESTHESIE</v>
          </cell>
          <cell r="C121" t="str">
            <v>Samedi</v>
          </cell>
          <cell r="D121"/>
          <cell r="E121" t="str">
            <v>Sa</v>
          </cell>
          <cell r="F121" t="str">
            <v>121-1Sa</v>
          </cell>
          <cell r="G121" t="str">
            <v>ALO</v>
          </cell>
          <cell r="H121" t="str">
            <v>ANN</v>
          </cell>
          <cell r="I121" t="str">
            <v>ALO</v>
          </cell>
          <cell r="J121" t="str">
            <v>ANN</v>
          </cell>
          <cell r="K121"/>
          <cell r="L121"/>
          <cell r="M121"/>
          <cell r="N121"/>
          <cell r="O121"/>
          <cell r="P121" t="str">
            <v>13:30 - 08:30</v>
          </cell>
          <cell r="Q121"/>
          <cell r="R121" t="str">
            <v>08:30 - 13:30</v>
          </cell>
          <cell r="S121"/>
          <cell r="T121"/>
          <cell r="U121"/>
          <cell r="V121"/>
          <cell r="W121"/>
          <cell r="X121"/>
        </row>
        <row r="122">
          <cell r="A122" t="str">
            <v>121-1</v>
          </cell>
          <cell r="B122" t="str">
            <v>ANESTHESIE</v>
          </cell>
          <cell r="C122" t="str">
            <v>Dimanche</v>
          </cell>
          <cell r="D122"/>
          <cell r="E122" t="str">
            <v>Di</v>
          </cell>
          <cell r="F122" t="str">
            <v>121-1Di</v>
          </cell>
          <cell r="G122" t="str">
            <v>ALO</v>
          </cell>
          <cell r="H122" t="str">
            <v>ANN</v>
          </cell>
          <cell r="I122" t="str">
            <v>ALO</v>
          </cell>
          <cell r="J122" t="str">
            <v>ANN</v>
          </cell>
          <cell r="K122"/>
          <cell r="L122"/>
          <cell r="M122"/>
          <cell r="N122"/>
          <cell r="O122"/>
          <cell r="P122" t="str">
            <v>13:30 - 08:30</v>
          </cell>
          <cell r="Q122"/>
          <cell r="R122" t="str">
            <v>08:30 - 13:30</v>
          </cell>
          <cell r="S122"/>
          <cell r="T122"/>
          <cell r="U122"/>
          <cell r="V122"/>
          <cell r="W122"/>
          <cell r="X122"/>
        </row>
        <row r="123">
          <cell r="A123" t="str">
            <v>121-1</v>
          </cell>
          <cell r="B123" t="str">
            <v>ANESTHESIE</v>
          </cell>
          <cell r="C123" t="str">
            <v>JF</v>
          </cell>
          <cell r="D123"/>
          <cell r="E123" t="str">
            <v>Jf</v>
          </cell>
          <cell r="F123" t="str">
            <v>121-1JF</v>
          </cell>
          <cell r="G123" t="str">
            <v>ALO</v>
          </cell>
          <cell r="H123" t="str">
            <v>ANN</v>
          </cell>
          <cell r="I123" t="str">
            <v>ALO</v>
          </cell>
          <cell r="J123" t="str">
            <v>ANN</v>
          </cell>
          <cell r="K123" t="str">
            <v>ALO</v>
          </cell>
          <cell r="L123" t="str">
            <v>ANN</v>
          </cell>
          <cell r="M123"/>
          <cell r="N123"/>
          <cell r="O123"/>
          <cell r="P123" t="str">
            <v>13:30 - 08:30</v>
          </cell>
          <cell r="Q123"/>
          <cell r="R123" t="str">
            <v>08:30 - 13:30</v>
          </cell>
          <cell r="S123"/>
          <cell r="T123"/>
          <cell r="U123"/>
          <cell r="V123"/>
          <cell r="W123"/>
          <cell r="X123"/>
        </row>
        <row r="124">
          <cell r="A124" t="str">
            <v>131-1</v>
          </cell>
          <cell r="B124" t="str">
            <v>PHARMACIE</v>
          </cell>
          <cell r="C124" t="str">
            <v>Titre</v>
          </cell>
          <cell r="D124"/>
          <cell r="E124" t="str">
            <v>Tit</v>
          </cell>
          <cell r="F124" t="str">
            <v>131-1Ti</v>
          </cell>
          <cell r="G124" t="str">
            <v>M</v>
          </cell>
          <cell r="H124" t="str">
            <v>M</v>
          </cell>
          <cell r="I124" t="str">
            <v>M</v>
          </cell>
          <cell r="J124" t="str">
            <v>M</v>
          </cell>
          <cell r="K124" t="str">
            <v>M</v>
          </cell>
          <cell r="L124" t="str">
            <v>M</v>
          </cell>
          <cell r="M124" t="str">
            <v>M</v>
          </cell>
          <cell r="N124" t="str">
            <v>M</v>
          </cell>
          <cell r="O124"/>
          <cell r="P124" t="str">
            <v xml:space="preserve">GARDES  </v>
          </cell>
          <cell r="Q124" t="str">
            <v>Signature</v>
          </cell>
          <cell r="R124" t="str">
            <v xml:space="preserve">ASTREINTE SECURITE </v>
          </cell>
          <cell r="S124" t="str">
            <v>Signature</v>
          </cell>
          <cell r="T124" t="str">
            <v>CONTINUITES SOINS SENIOR</v>
          </cell>
          <cell r="U124" t="str">
            <v>Signature</v>
          </cell>
          <cell r="V124" t="str">
            <v>CONTINUITES SOINS SENIOR</v>
          </cell>
          <cell r="W124" t="str">
            <v>Signature</v>
          </cell>
          <cell r="X124"/>
        </row>
        <row r="125">
          <cell r="A125" t="str">
            <v>131-1</v>
          </cell>
          <cell r="B125" t="str">
            <v>PHARMACIE</v>
          </cell>
          <cell r="C125" t="str">
            <v>Code Disp HR</v>
          </cell>
          <cell r="D125"/>
          <cell r="E125" t="str">
            <v>Co</v>
          </cell>
          <cell r="F125" t="str">
            <v>131-1Co</v>
          </cell>
          <cell r="G125"/>
          <cell r="H125"/>
          <cell r="I125"/>
          <cell r="J125"/>
          <cell r="K125"/>
          <cell r="L125"/>
          <cell r="M125"/>
          <cell r="N125"/>
          <cell r="O125"/>
          <cell r="P125" t="str">
            <v>G18</v>
          </cell>
          <cell r="Q125"/>
          <cell r="R125" t="str">
            <v>S18</v>
          </cell>
          <cell r="S125"/>
          <cell r="T125" t="str">
            <v>C18</v>
          </cell>
          <cell r="U125"/>
          <cell r="V125" t="str">
            <v>C18</v>
          </cell>
          <cell r="W125"/>
          <cell r="X125"/>
        </row>
        <row r="126">
          <cell r="A126" t="str">
            <v>131-1</v>
          </cell>
          <cell r="B126" t="str">
            <v>PHARMACIE</v>
          </cell>
          <cell r="C126" t="str">
            <v>Semaine</v>
          </cell>
          <cell r="D126"/>
          <cell r="E126" t="str">
            <v>Se</v>
          </cell>
          <cell r="F126" t="str">
            <v>131-1Se</v>
          </cell>
          <cell r="G126" t="str">
            <v>ALO</v>
          </cell>
          <cell r="H126" t="str">
            <v>ANN</v>
          </cell>
          <cell r="I126" t="str">
            <v>ALO</v>
          </cell>
          <cell r="J126" t="str">
            <v>ANN</v>
          </cell>
          <cell r="K126"/>
          <cell r="L126"/>
          <cell r="M126"/>
          <cell r="N126"/>
          <cell r="O126"/>
          <cell r="P126" t="str">
            <v>18:00 - 09:00</v>
          </cell>
          <cell r="Q126"/>
          <cell r="R126" t="str">
            <v>18:30 - 08:30</v>
          </cell>
          <cell r="S126"/>
          <cell r="T126"/>
          <cell r="U126"/>
          <cell r="V126"/>
          <cell r="W126"/>
          <cell r="X126"/>
        </row>
        <row r="127">
          <cell r="A127" t="str">
            <v>131-1</v>
          </cell>
          <cell r="B127" t="str">
            <v>PHARMACIE</v>
          </cell>
          <cell r="C127" t="str">
            <v>Samedi</v>
          </cell>
          <cell r="D127"/>
          <cell r="E127" t="str">
            <v>Sa</v>
          </cell>
          <cell r="F127" t="str">
            <v>131-1Sa</v>
          </cell>
          <cell r="G127" t="str">
            <v>ALO</v>
          </cell>
          <cell r="H127" t="str">
            <v>ANN</v>
          </cell>
          <cell r="I127" t="str">
            <v>ALO</v>
          </cell>
          <cell r="J127" t="str">
            <v>ANN</v>
          </cell>
          <cell r="K127" t="str">
            <v>ALO</v>
          </cell>
          <cell r="L127" t="str">
            <v>ANN</v>
          </cell>
          <cell r="M127" t="str">
            <v>ALO</v>
          </cell>
          <cell r="N127" t="str">
            <v>ANN</v>
          </cell>
          <cell r="O127"/>
          <cell r="P127" t="str">
            <v>09:00 - 09:00</v>
          </cell>
          <cell r="Q127"/>
          <cell r="R127" t="str">
            <v>16:30 - 08:30</v>
          </cell>
          <cell r="S127"/>
          <cell r="T127" t="str">
            <v>08:30 - 16:30</v>
          </cell>
          <cell r="U127"/>
          <cell r="V127" t="str">
            <v>08:30 - 16:30</v>
          </cell>
          <cell r="W127"/>
          <cell r="X127"/>
        </row>
        <row r="128">
          <cell r="A128" t="str">
            <v>131-1</v>
          </cell>
          <cell r="B128" t="str">
            <v>PHARMACIE</v>
          </cell>
          <cell r="C128" t="str">
            <v>Dimanche</v>
          </cell>
          <cell r="D128"/>
          <cell r="E128" t="str">
            <v>Di</v>
          </cell>
          <cell r="F128" t="str">
            <v>131-1Di</v>
          </cell>
          <cell r="G128" t="str">
            <v>ALO</v>
          </cell>
          <cell r="H128" t="str">
            <v>ANN</v>
          </cell>
          <cell r="I128" t="str">
            <v>ALO</v>
          </cell>
          <cell r="J128" t="str">
            <v>ANN</v>
          </cell>
          <cell r="K128"/>
          <cell r="L128"/>
          <cell r="M128"/>
          <cell r="N128"/>
          <cell r="O128"/>
          <cell r="P128" t="str">
            <v>09:00 - 09:00</v>
          </cell>
          <cell r="Q128"/>
          <cell r="R128" t="str">
            <v>08:30 - 08:30</v>
          </cell>
          <cell r="S128"/>
          <cell r="T128"/>
          <cell r="U128"/>
          <cell r="V128"/>
          <cell r="W128"/>
          <cell r="X128"/>
        </row>
        <row r="129">
          <cell r="A129" t="str">
            <v>131-1</v>
          </cell>
          <cell r="B129" t="str">
            <v>PHARMACIE</v>
          </cell>
          <cell r="C129" t="str">
            <v>JF</v>
          </cell>
          <cell r="D129"/>
          <cell r="E129" t="str">
            <v>Jf</v>
          </cell>
          <cell r="F129" t="str">
            <v>131-1JF</v>
          </cell>
          <cell r="G129" t="str">
            <v>ALO</v>
          </cell>
          <cell r="H129" t="str">
            <v>ANN</v>
          </cell>
          <cell r="I129" t="str">
            <v>ALO</v>
          </cell>
          <cell r="J129" t="str">
            <v>ANN</v>
          </cell>
          <cell r="K129" t="str">
            <v>ALO</v>
          </cell>
          <cell r="L129" t="str">
            <v>ANN</v>
          </cell>
          <cell r="M129" t="str">
            <v>ALO</v>
          </cell>
          <cell r="N129" t="str">
            <v>ANN</v>
          </cell>
          <cell r="O129"/>
          <cell r="P129" t="str">
            <v>09:00 - 09:00</v>
          </cell>
          <cell r="Q129"/>
          <cell r="R129" t="str">
            <v>16:30 - 08:30</v>
          </cell>
          <cell r="S129"/>
          <cell r="T129" t="str">
            <v>08:30 - 16:30</v>
          </cell>
          <cell r="U129"/>
          <cell r="V129" t="str">
            <v>08:30 - 16:30</v>
          </cell>
          <cell r="W129"/>
          <cell r="X129"/>
        </row>
        <row r="130">
          <cell r="A130" t="str">
            <v>141-1</v>
          </cell>
          <cell r="B130" t="str">
            <v>DIOPP-Soins Palliatifs / CETD</v>
          </cell>
          <cell r="C130" t="str">
            <v>Titre</v>
          </cell>
          <cell r="D130"/>
          <cell r="E130" t="str">
            <v>Tit</v>
          </cell>
          <cell r="F130" t="str">
            <v>141-1Ti</v>
          </cell>
          <cell r="G130" t="str">
            <v>G</v>
          </cell>
          <cell r="H130" t="str">
            <v>G</v>
          </cell>
          <cell r="I130" t="str">
            <v>G</v>
          </cell>
          <cell r="J130" t="str">
            <v>G</v>
          </cell>
          <cell r="K130"/>
          <cell r="L130"/>
          <cell r="M130"/>
          <cell r="N130"/>
          <cell r="O130"/>
          <cell r="P130" t="str">
            <v xml:space="preserve">ASTREINTE SECURITE </v>
          </cell>
          <cell r="Q130" t="str">
            <v>Signature</v>
          </cell>
          <cell r="R130" t="str">
            <v>CONTINUITES SOINS SENIORS</v>
          </cell>
          <cell r="S130" t="str">
            <v>Signature</v>
          </cell>
          <cell r="T130"/>
          <cell r="U130"/>
          <cell r="V130"/>
          <cell r="W130"/>
          <cell r="X130"/>
        </row>
        <row r="131">
          <cell r="A131" t="str">
            <v>141-1</v>
          </cell>
          <cell r="B131" t="str">
            <v>DIOPP-Soins Palliatifs / CETD</v>
          </cell>
          <cell r="C131" t="str">
            <v>Code Disp HR</v>
          </cell>
          <cell r="D131"/>
          <cell r="E131" t="str">
            <v>Co</v>
          </cell>
          <cell r="F131" t="str">
            <v>141-1Co</v>
          </cell>
          <cell r="G131"/>
          <cell r="H131"/>
          <cell r="I131"/>
          <cell r="J131"/>
          <cell r="K131"/>
          <cell r="L131"/>
          <cell r="M131"/>
          <cell r="N131"/>
          <cell r="O131"/>
          <cell r="P131" t="str">
            <v>S19</v>
          </cell>
          <cell r="Q131"/>
          <cell r="R131" t="str">
            <v>C19</v>
          </cell>
          <cell r="S131"/>
          <cell r="T131"/>
          <cell r="U131"/>
          <cell r="V131"/>
          <cell r="W131"/>
          <cell r="X131"/>
        </row>
        <row r="132">
          <cell r="A132" t="str">
            <v>141-1</v>
          </cell>
          <cell r="B132" t="str">
            <v>DIOPP-Soins Palliatifs / CETD</v>
          </cell>
          <cell r="C132" t="str">
            <v>Semaine</v>
          </cell>
          <cell r="D132"/>
          <cell r="E132" t="str">
            <v>Se</v>
          </cell>
          <cell r="F132" t="str">
            <v>141-1Se</v>
          </cell>
          <cell r="G132" t="str">
            <v>ALO</v>
          </cell>
          <cell r="H132" t="str">
            <v>ANN</v>
          </cell>
          <cell r="I132"/>
          <cell r="J132"/>
          <cell r="K132"/>
          <cell r="L132"/>
          <cell r="M132"/>
          <cell r="N132"/>
          <cell r="O132"/>
          <cell r="P132" t="str">
            <v>18:30 - 08:30</v>
          </cell>
          <cell r="Q132"/>
          <cell r="R132"/>
          <cell r="S132"/>
          <cell r="T132"/>
          <cell r="U132"/>
          <cell r="V132"/>
          <cell r="W132"/>
          <cell r="X132"/>
        </row>
        <row r="133">
          <cell r="A133" t="str">
            <v>141-1</v>
          </cell>
          <cell r="B133" t="str">
            <v>DIOPP-Soins Palliatifs / CETD</v>
          </cell>
          <cell r="C133" t="str">
            <v>Samedi</v>
          </cell>
          <cell r="D133"/>
          <cell r="E133" t="str">
            <v>Sa</v>
          </cell>
          <cell r="F133" t="str">
            <v>141-1Sa</v>
          </cell>
          <cell r="G133" t="str">
            <v>ALO</v>
          </cell>
          <cell r="H133" t="str">
            <v>ANN</v>
          </cell>
          <cell r="I133" t="str">
            <v>ALO</v>
          </cell>
          <cell r="J133" t="str">
            <v>ANN</v>
          </cell>
          <cell r="K133"/>
          <cell r="L133"/>
          <cell r="M133"/>
          <cell r="N133"/>
          <cell r="O133"/>
          <cell r="P133" t="str">
            <v>13:30 - 08:30</v>
          </cell>
          <cell r="Q133"/>
          <cell r="R133" t="str">
            <v>08:30 - 13:30</v>
          </cell>
          <cell r="S133"/>
          <cell r="T133"/>
          <cell r="U133"/>
          <cell r="V133"/>
          <cell r="W133"/>
          <cell r="X133"/>
        </row>
        <row r="134">
          <cell r="A134" t="str">
            <v>141-1</v>
          </cell>
          <cell r="B134" t="str">
            <v>DIOPP-Soins Palliatifs / CETD</v>
          </cell>
          <cell r="C134" t="str">
            <v>Dimanche</v>
          </cell>
          <cell r="D134"/>
          <cell r="E134" t="str">
            <v>Di</v>
          </cell>
          <cell r="F134" t="str">
            <v>141-1Di</v>
          </cell>
          <cell r="G134" t="str">
            <v>ALO</v>
          </cell>
          <cell r="H134" t="str">
            <v>ANN</v>
          </cell>
          <cell r="I134" t="str">
            <v>ALO</v>
          </cell>
          <cell r="J134" t="str">
            <v>ANN</v>
          </cell>
          <cell r="K134"/>
          <cell r="L134"/>
          <cell r="M134"/>
          <cell r="N134"/>
          <cell r="O134"/>
          <cell r="P134" t="str">
            <v>13:30 - 08:30</v>
          </cell>
          <cell r="Q134"/>
          <cell r="R134" t="str">
            <v>08:30 - 13:30</v>
          </cell>
          <cell r="S134"/>
          <cell r="T134"/>
          <cell r="U134"/>
          <cell r="V134"/>
          <cell r="W134"/>
          <cell r="X134"/>
        </row>
        <row r="135">
          <cell r="A135" t="str">
            <v>141-1</v>
          </cell>
          <cell r="B135" t="str">
            <v>DIOPP-Soins Palliatifs / CETD</v>
          </cell>
          <cell r="C135" t="str">
            <v>JF</v>
          </cell>
          <cell r="D135"/>
          <cell r="E135" t="str">
            <v>Jf</v>
          </cell>
          <cell r="F135" t="str">
            <v>141-1JF</v>
          </cell>
          <cell r="G135" t="str">
            <v>ALO</v>
          </cell>
          <cell r="H135" t="str">
            <v>ANN</v>
          </cell>
          <cell r="I135" t="str">
            <v>ALO</v>
          </cell>
          <cell r="J135" t="str">
            <v>ANN</v>
          </cell>
          <cell r="K135"/>
          <cell r="L135"/>
          <cell r="M135"/>
          <cell r="N135"/>
          <cell r="O135"/>
          <cell r="P135" t="str">
            <v>13:30 - 08:30</v>
          </cell>
          <cell r="Q135"/>
          <cell r="R135" t="str">
            <v>08:30 - 13:30</v>
          </cell>
          <cell r="S135"/>
          <cell r="T135"/>
          <cell r="U135"/>
          <cell r="V135"/>
          <cell r="W135"/>
          <cell r="X135"/>
        </row>
        <row r="136">
          <cell r="A136" t="str">
            <v>151-1</v>
          </cell>
          <cell r="B136" t="str">
            <v>CURIETHERAPIE</v>
          </cell>
          <cell r="C136" t="str">
            <v>Titre</v>
          </cell>
          <cell r="D136"/>
          <cell r="E136" t="str">
            <v>Tit</v>
          </cell>
          <cell r="F136" t="str">
            <v>151-1Ti</v>
          </cell>
          <cell r="G136" t="str">
            <v>G</v>
          </cell>
          <cell r="H136" t="str">
            <v>G</v>
          </cell>
          <cell r="I136" t="str">
            <v>G</v>
          </cell>
          <cell r="J136" t="str">
            <v>G</v>
          </cell>
          <cell r="K136"/>
          <cell r="L136"/>
          <cell r="M136"/>
          <cell r="N136"/>
          <cell r="O136"/>
          <cell r="P136" t="str">
            <v>ASTREINTE SECURITE
Senior
Curiethérapie</v>
          </cell>
          <cell r="Q136" t="str">
            <v>Signature</v>
          </cell>
          <cell r="R136" t="str">
            <v>CONTINUITES SOINS
Junior
Indre et Loire</v>
          </cell>
          <cell r="S136" t="str">
            <v>Signature</v>
          </cell>
          <cell r="T136"/>
          <cell r="U136"/>
          <cell r="V136"/>
          <cell r="W136"/>
          <cell r="X136"/>
        </row>
        <row r="137">
          <cell r="A137" t="str">
            <v>151-1</v>
          </cell>
          <cell r="B137" t="str">
            <v>CURIETHERAPIE</v>
          </cell>
          <cell r="C137" t="str">
            <v>Code Disp HR</v>
          </cell>
          <cell r="D137"/>
          <cell r="E137" t="str">
            <v>Co</v>
          </cell>
          <cell r="F137" t="str">
            <v>151-1Co</v>
          </cell>
          <cell r="G137"/>
          <cell r="H137"/>
          <cell r="I137"/>
          <cell r="J137"/>
          <cell r="K137"/>
          <cell r="L137"/>
          <cell r="M137"/>
          <cell r="N137"/>
          <cell r="O137"/>
          <cell r="P137" t="str">
            <v>S20</v>
          </cell>
          <cell r="Q137"/>
          <cell r="R137" t="str">
            <v>C20</v>
          </cell>
          <cell r="S137"/>
          <cell r="T137"/>
          <cell r="U137"/>
          <cell r="V137"/>
          <cell r="W137"/>
          <cell r="X137"/>
        </row>
        <row r="138">
          <cell r="A138" t="str">
            <v>151-1</v>
          </cell>
          <cell r="B138" t="str">
            <v>CURIETHERAPIE</v>
          </cell>
          <cell r="C138" t="str">
            <v>Semaine</v>
          </cell>
          <cell r="D138"/>
          <cell r="E138" t="str">
            <v>Se</v>
          </cell>
          <cell r="F138" t="str">
            <v>151-1Se</v>
          </cell>
          <cell r="G138" t="str">
            <v>ALO</v>
          </cell>
          <cell r="H138" t="str">
            <v>ANN</v>
          </cell>
          <cell r="I138"/>
          <cell r="J138"/>
          <cell r="K138"/>
          <cell r="L138"/>
          <cell r="M138"/>
          <cell r="N138"/>
          <cell r="O138"/>
          <cell r="P138" t="str">
            <v>18:30 - 08:30</v>
          </cell>
          <cell r="Q138"/>
          <cell r="R138"/>
          <cell r="S138"/>
          <cell r="T138"/>
          <cell r="U138"/>
          <cell r="V138"/>
          <cell r="W138"/>
          <cell r="X138"/>
        </row>
        <row r="139">
          <cell r="A139" t="str">
            <v>151-1</v>
          </cell>
          <cell r="B139" t="str">
            <v>CURIETHERAPIE</v>
          </cell>
          <cell r="C139" t="str">
            <v>Samedi</v>
          </cell>
          <cell r="D139"/>
          <cell r="E139" t="str">
            <v>Sa</v>
          </cell>
          <cell r="F139" t="str">
            <v>151-1Sa</v>
          </cell>
          <cell r="G139" t="str">
            <v>ALO</v>
          </cell>
          <cell r="H139" t="str">
            <v>ANN</v>
          </cell>
          <cell r="I139" t="str">
            <v>ALO</v>
          </cell>
          <cell r="J139" t="str">
            <v>ANN</v>
          </cell>
          <cell r="K139"/>
          <cell r="L139"/>
          <cell r="M139"/>
          <cell r="N139"/>
          <cell r="O139"/>
          <cell r="P139" t="str">
            <v>13:30 - 08:30</v>
          </cell>
          <cell r="Q139"/>
          <cell r="R139" t="str">
            <v>08:30 - 13:30</v>
          </cell>
          <cell r="S139"/>
          <cell r="T139"/>
          <cell r="U139"/>
          <cell r="V139"/>
          <cell r="W139"/>
          <cell r="X139"/>
        </row>
        <row r="140">
          <cell r="A140" t="str">
            <v>151-1</v>
          </cell>
          <cell r="B140" t="str">
            <v>CURIETHERAPIE</v>
          </cell>
          <cell r="C140" t="str">
            <v>Dimanche</v>
          </cell>
          <cell r="D140"/>
          <cell r="E140" t="str">
            <v>Di</v>
          </cell>
          <cell r="F140" t="str">
            <v>151-1Di</v>
          </cell>
          <cell r="G140" t="str">
            <v>ALO</v>
          </cell>
          <cell r="H140" t="str">
            <v>ANN</v>
          </cell>
          <cell r="I140" t="str">
            <v>ALO</v>
          </cell>
          <cell r="J140" t="str">
            <v>ANN</v>
          </cell>
          <cell r="K140"/>
          <cell r="L140"/>
          <cell r="M140"/>
          <cell r="N140"/>
          <cell r="O140"/>
          <cell r="P140" t="str">
            <v>13:30 - 08:30</v>
          </cell>
          <cell r="Q140"/>
          <cell r="R140" t="str">
            <v>08:30 - 13:30</v>
          </cell>
          <cell r="S140"/>
          <cell r="T140"/>
          <cell r="U140"/>
          <cell r="V140"/>
          <cell r="W140"/>
          <cell r="X140"/>
        </row>
        <row r="141">
          <cell r="A141" t="str">
            <v>151-1</v>
          </cell>
          <cell r="B141" t="str">
            <v>CURIETHERAPIE</v>
          </cell>
          <cell r="C141" t="str">
            <v>JF</v>
          </cell>
          <cell r="D141"/>
          <cell r="E141" t="str">
            <v>Jf</v>
          </cell>
          <cell r="F141" t="str">
            <v>151-1JF</v>
          </cell>
          <cell r="G141" t="str">
            <v>ALO</v>
          </cell>
          <cell r="H141" t="str">
            <v>ANN</v>
          </cell>
          <cell r="I141" t="str">
            <v>ALO</v>
          </cell>
          <cell r="J141" t="str">
            <v>ANN</v>
          </cell>
          <cell r="K141"/>
          <cell r="L141"/>
          <cell r="M141"/>
          <cell r="N141"/>
          <cell r="O141"/>
          <cell r="P141" t="str">
            <v>13:30 - 08:30</v>
          </cell>
          <cell r="Q141"/>
          <cell r="R141" t="str">
            <v>08:30 - 13:30</v>
          </cell>
          <cell r="S141"/>
          <cell r="T141"/>
          <cell r="U141"/>
          <cell r="V141"/>
          <cell r="W141"/>
          <cell r="X141"/>
        </row>
        <row r="142">
          <cell r="A142" t="str">
            <v>152-1</v>
          </cell>
          <cell r="B142" t="str">
            <v>RADIOTHERAPIE</v>
          </cell>
          <cell r="C142" t="str">
            <v>Titre</v>
          </cell>
          <cell r="D142"/>
          <cell r="E142" t="str">
            <v>Tit</v>
          </cell>
          <cell r="F142" t="str">
            <v>152-1Ti</v>
          </cell>
          <cell r="G142" t="str">
            <v>G</v>
          </cell>
          <cell r="H142" t="str">
            <v>G</v>
          </cell>
          <cell r="I142" t="str">
            <v>G</v>
          </cell>
          <cell r="J142" t="str">
            <v>G</v>
          </cell>
          <cell r="K142"/>
          <cell r="L142"/>
          <cell r="M142"/>
          <cell r="N142"/>
          <cell r="O142"/>
          <cell r="P142" t="str">
            <v>CONTINUITES SOINS SENIOR</v>
          </cell>
          <cell r="Q142" t="str">
            <v>Signature</v>
          </cell>
          <cell r="R142" t="str">
            <v>CONTINUITES SOINS SENIOR HDJ/JF</v>
          </cell>
          <cell r="S142" t="str">
            <v>Signature</v>
          </cell>
          <cell r="T142"/>
          <cell r="U142"/>
          <cell r="V142"/>
          <cell r="W142"/>
          <cell r="X142"/>
        </row>
        <row r="143">
          <cell r="A143" t="str">
            <v>152-1</v>
          </cell>
          <cell r="B143" t="str">
            <v>RADIOTHERAPIE</v>
          </cell>
          <cell r="C143" t="str">
            <v>Code Disp HR</v>
          </cell>
          <cell r="D143"/>
          <cell r="E143" t="str">
            <v>Co</v>
          </cell>
          <cell r="F143" t="str">
            <v>152-1Co</v>
          </cell>
          <cell r="G143"/>
          <cell r="H143"/>
          <cell r="I143"/>
          <cell r="J143"/>
          <cell r="K143"/>
          <cell r="L143"/>
          <cell r="M143"/>
          <cell r="N143"/>
          <cell r="O143"/>
          <cell r="P143" t="str">
            <v>C21</v>
          </cell>
          <cell r="Q143"/>
          <cell r="R143" t="str">
            <v>C23</v>
          </cell>
          <cell r="S143"/>
          <cell r="T143"/>
          <cell r="U143"/>
          <cell r="V143"/>
          <cell r="W143"/>
          <cell r="X143"/>
        </row>
        <row r="144">
          <cell r="A144" t="str">
            <v>152-1</v>
          </cell>
          <cell r="B144" t="str">
            <v>RADIOTHERAPIE</v>
          </cell>
          <cell r="C144" t="str">
            <v>Semaine</v>
          </cell>
          <cell r="D144"/>
          <cell r="E144" t="str">
            <v>Se</v>
          </cell>
          <cell r="F144" t="str">
            <v>152-1Se</v>
          </cell>
          <cell r="G144"/>
          <cell r="H144"/>
          <cell r="I144"/>
          <cell r="J144"/>
          <cell r="K144"/>
          <cell r="L144"/>
          <cell r="M144"/>
          <cell r="N144"/>
          <cell r="O144"/>
          <cell r="P144"/>
          <cell r="Q144"/>
          <cell r="R144"/>
          <cell r="S144"/>
          <cell r="T144"/>
          <cell r="U144"/>
          <cell r="V144"/>
          <cell r="W144"/>
          <cell r="X144"/>
        </row>
        <row r="145">
          <cell r="A145" t="str">
            <v>152-1</v>
          </cell>
          <cell r="B145" t="str">
            <v>RADIOTHERAPIE</v>
          </cell>
          <cell r="C145" t="str">
            <v>Samedi</v>
          </cell>
          <cell r="D145"/>
          <cell r="E145" t="str">
            <v>Sa</v>
          </cell>
          <cell r="F145" t="str">
            <v>152-1Sa</v>
          </cell>
          <cell r="G145" t="str">
            <v>ALO</v>
          </cell>
          <cell r="H145" t="str">
            <v>ANN</v>
          </cell>
          <cell r="I145"/>
          <cell r="J145"/>
          <cell r="K145"/>
          <cell r="L145"/>
          <cell r="M145"/>
          <cell r="N145"/>
          <cell r="O145"/>
          <cell r="P145" t="str">
            <v>08:30 - 13:30</v>
          </cell>
          <cell r="Q145"/>
          <cell r="R145"/>
          <cell r="S145"/>
          <cell r="T145"/>
          <cell r="U145"/>
          <cell r="V145"/>
          <cell r="W145"/>
          <cell r="X145"/>
        </row>
        <row r="146">
          <cell r="A146" t="str">
            <v>152-1</v>
          </cell>
          <cell r="B146" t="str">
            <v>RADIOTHERAPIE</v>
          </cell>
          <cell r="C146" t="str">
            <v>Dimanche</v>
          </cell>
          <cell r="D146"/>
          <cell r="E146" t="str">
            <v>Di</v>
          </cell>
          <cell r="F146" t="str">
            <v>152-1Di</v>
          </cell>
          <cell r="G146"/>
          <cell r="H146"/>
          <cell r="I146"/>
          <cell r="J146"/>
          <cell r="K146"/>
          <cell r="L146"/>
          <cell r="M146"/>
          <cell r="N146"/>
          <cell r="O146"/>
          <cell r="P146"/>
          <cell r="Q146"/>
          <cell r="R146"/>
          <cell r="S146"/>
          <cell r="T146"/>
          <cell r="U146"/>
          <cell r="V146"/>
          <cell r="W146"/>
          <cell r="X146"/>
        </row>
        <row r="147">
          <cell r="A147" t="str">
            <v>152-1</v>
          </cell>
          <cell r="B147" t="str">
            <v>RADIOTHERAPIE</v>
          </cell>
          <cell r="C147" t="str">
            <v>JF</v>
          </cell>
          <cell r="D147"/>
          <cell r="E147" t="str">
            <v>Jf</v>
          </cell>
          <cell r="F147" t="str">
            <v>152-1JF</v>
          </cell>
          <cell r="G147" t="str">
            <v>ALO</v>
          </cell>
          <cell r="H147" t="str">
            <v>ANN</v>
          </cell>
          <cell r="I147" t="str">
            <v>ALO</v>
          </cell>
          <cell r="J147" t="str">
            <v>ANN</v>
          </cell>
          <cell r="K147"/>
          <cell r="L147"/>
          <cell r="M147"/>
          <cell r="N147"/>
          <cell r="O147"/>
          <cell r="P147" t="str">
            <v>08:30 - 13:30</v>
          </cell>
          <cell r="Q147"/>
          <cell r="R147" t="str">
            <v>08:30 - 13:30</v>
          </cell>
          <cell r="S147"/>
          <cell r="T147"/>
          <cell r="U147"/>
          <cell r="V147"/>
          <cell r="W147"/>
          <cell r="X147"/>
        </row>
        <row r="148">
          <cell r="A148" t="str">
            <v>161-1</v>
          </cell>
          <cell r="B148" t="str">
            <v>GARDES INTERNE - SMAC</v>
          </cell>
          <cell r="C148" t="str">
            <v>Titre</v>
          </cell>
          <cell r="D148"/>
          <cell r="E148" t="str">
            <v>Tit</v>
          </cell>
          <cell r="F148" t="str">
            <v>161-1Ti</v>
          </cell>
          <cell r="G148" t="str">
            <v>G</v>
          </cell>
          <cell r="H148" t="str">
            <v>G</v>
          </cell>
          <cell r="I148" t="str">
            <v>G</v>
          </cell>
          <cell r="J148" t="str">
            <v>G</v>
          </cell>
          <cell r="K148"/>
          <cell r="L148"/>
          <cell r="M148"/>
          <cell r="N148"/>
          <cell r="O148"/>
          <cell r="P148" t="str">
            <v>GARDES  JUNIOR 1</v>
          </cell>
          <cell r="Q148" t="str">
            <v>Signature</v>
          </cell>
          <cell r="R148" t="str">
            <v>GARDES  JUNIOR 2</v>
          </cell>
          <cell r="S148" t="str">
            <v>Signature</v>
          </cell>
          <cell r="T148"/>
          <cell r="U148"/>
          <cell r="V148"/>
          <cell r="W148"/>
          <cell r="X148"/>
        </row>
        <row r="149">
          <cell r="A149" t="str">
            <v>161-1</v>
          </cell>
          <cell r="B149" t="str">
            <v>ROUERGUE</v>
          </cell>
          <cell r="C149" t="str">
            <v>Code Disp HR</v>
          </cell>
          <cell r="D149"/>
          <cell r="E149" t="str">
            <v>Co</v>
          </cell>
          <cell r="F149" t="str">
            <v>161-1Co</v>
          </cell>
          <cell r="G149"/>
          <cell r="H149"/>
          <cell r="I149"/>
          <cell r="J149"/>
          <cell r="K149"/>
          <cell r="L149"/>
          <cell r="M149"/>
          <cell r="N149"/>
          <cell r="O149"/>
          <cell r="P149" t="str">
            <v>G22</v>
          </cell>
          <cell r="Q149"/>
          <cell r="R149" t="str">
            <v>G22</v>
          </cell>
          <cell r="S149"/>
          <cell r="T149"/>
          <cell r="U149"/>
          <cell r="V149"/>
          <cell r="W149"/>
          <cell r="X149"/>
        </row>
        <row r="150">
          <cell r="A150" t="str">
            <v>161-1</v>
          </cell>
          <cell r="B150" t="str">
            <v>ROUERGUE</v>
          </cell>
          <cell r="C150" t="str">
            <v>Semaine</v>
          </cell>
          <cell r="D150"/>
          <cell r="E150" t="str">
            <v>Se</v>
          </cell>
          <cell r="F150" t="str">
            <v>161-1Se</v>
          </cell>
          <cell r="G150" t="str">
            <v>ALO</v>
          </cell>
          <cell r="H150" t="str">
            <v>ANN</v>
          </cell>
          <cell r="I150" t="str">
            <v>ALO</v>
          </cell>
          <cell r="J150" t="str">
            <v>ANN</v>
          </cell>
          <cell r="K150"/>
          <cell r="L150"/>
          <cell r="M150"/>
          <cell r="N150"/>
          <cell r="O150"/>
          <cell r="P150" t="str">
            <v>18:30 - 08:30</v>
          </cell>
          <cell r="Q150"/>
          <cell r="R150" t="str">
            <v>18:30 - 08:30</v>
          </cell>
          <cell r="S150"/>
          <cell r="T150"/>
          <cell r="U150"/>
          <cell r="V150"/>
          <cell r="W150"/>
          <cell r="X150"/>
        </row>
        <row r="151">
          <cell r="A151" t="str">
            <v>161-1</v>
          </cell>
          <cell r="B151" t="str">
            <v>ROUERGUE</v>
          </cell>
          <cell r="C151" t="str">
            <v>Samedi</v>
          </cell>
          <cell r="D151"/>
          <cell r="E151" t="str">
            <v>Sa</v>
          </cell>
          <cell r="F151" t="str">
            <v>161-1Sa</v>
          </cell>
          <cell r="G151" t="str">
            <v>ALO</v>
          </cell>
          <cell r="H151" t="str">
            <v>ANN</v>
          </cell>
          <cell r="I151" t="str">
            <v>ALO</v>
          </cell>
          <cell r="J151" t="str">
            <v>ANN</v>
          </cell>
          <cell r="K151"/>
          <cell r="L151"/>
          <cell r="M151"/>
          <cell r="N151"/>
          <cell r="O151"/>
          <cell r="P151" t="str">
            <v>08:30 - 08:30</v>
          </cell>
          <cell r="Q151"/>
          <cell r="R151" t="str">
            <v>08:30 - 08:30</v>
          </cell>
          <cell r="S151"/>
          <cell r="T151"/>
          <cell r="U151"/>
          <cell r="V151"/>
          <cell r="W151"/>
          <cell r="X151"/>
        </row>
        <row r="152">
          <cell r="A152" t="str">
            <v>161-1</v>
          </cell>
          <cell r="B152" t="str">
            <v>ROUERGUE</v>
          </cell>
          <cell r="C152" t="str">
            <v>Dimanche</v>
          </cell>
          <cell r="D152"/>
          <cell r="E152" t="str">
            <v>Di</v>
          </cell>
          <cell r="F152" t="str">
            <v>161-1Di</v>
          </cell>
          <cell r="G152" t="str">
            <v>ALO</v>
          </cell>
          <cell r="H152" t="str">
            <v>ANN</v>
          </cell>
          <cell r="I152" t="str">
            <v>ALO</v>
          </cell>
          <cell r="J152" t="str">
            <v>ANN</v>
          </cell>
          <cell r="K152"/>
          <cell r="L152"/>
          <cell r="M152"/>
          <cell r="N152"/>
          <cell r="O152"/>
          <cell r="P152" t="str">
            <v>08:30 - 08:30</v>
          </cell>
          <cell r="Q152"/>
          <cell r="R152" t="str">
            <v>08:30 - 08:30</v>
          </cell>
          <cell r="S152"/>
          <cell r="T152"/>
          <cell r="U152"/>
          <cell r="V152"/>
          <cell r="W152"/>
          <cell r="X152"/>
        </row>
        <row r="153">
          <cell r="A153" t="str">
            <v>161-1</v>
          </cell>
          <cell r="B153" t="str">
            <v>ROUERGUE</v>
          </cell>
          <cell r="C153" t="str">
            <v>JF</v>
          </cell>
          <cell r="D153"/>
          <cell r="E153" t="str">
            <v>Jf</v>
          </cell>
          <cell r="F153" t="str">
            <v>161-1JF</v>
          </cell>
          <cell r="G153" t="str">
            <v>ALO</v>
          </cell>
          <cell r="H153" t="str">
            <v>ANN</v>
          </cell>
          <cell r="I153" t="str">
            <v>ALO</v>
          </cell>
          <cell r="J153" t="str">
            <v>ANN</v>
          </cell>
          <cell r="K153"/>
          <cell r="L153"/>
          <cell r="M153"/>
          <cell r="N153"/>
          <cell r="O153"/>
          <cell r="P153" t="str">
            <v>08:30 - 08:30</v>
          </cell>
          <cell r="Q153"/>
          <cell r="R153" t="str">
            <v>08:30 - 08:30</v>
          </cell>
          <cell r="S153"/>
          <cell r="T153"/>
          <cell r="U153"/>
          <cell r="V153"/>
          <cell r="W153"/>
          <cell r="X153"/>
        </row>
        <row r="154">
          <cell r="A154" t="str">
            <v>162-1</v>
          </cell>
          <cell r="B154" t="str">
            <v>CSS SENIORS - SMAC</v>
          </cell>
          <cell r="C154" t="str">
            <v>Titre</v>
          </cell>
          <cell r="D154"/>
          <cell r="E154" t="str">
            <v>Tit</v>
          </cell>
          <cell r="F154" t="str">
            <v>162-1Ti</v>
          </cell>
          <cell r="G154" t="str">
            <v>G</v>
          </cell>
          <cell r="H154" t="str">
            <v>G</v>
          </cell>
          <cell r="I154"/>
          <cell r="J154"/>
          <cell r="K154"/>
          <cell r="L154"/>
          <cell r="M154"/>
          <cell r="N154"/>
          <cell r="O154"/>
          <cell r="P154" t="str">
            <v>CONTINUITES SOINS SENIOR</v>
          </cell>
          <cell r="Q154" t="str">
            <v>Signature</v>
          </cell>
          <cell r="R154"/>
          <cell r="S154"/>
          <cell r="T154"/>
          <cell r="U154"/>
          <cell r="V154"/>
          <cell r="W154"/>
          <cell r="X154"/>
        </row>
        <row r="155">
          <cell r="A155" t="str">
            <v>162-1</v>
          </cell>
          <cell r="B155" t="str">
            <v>ROUERGUE</v>
          </cell>
          <cell r="C155" t="str">
            <v>Code Disp HR</v>
          </cell>
          <cell r="D155"/>
          <cell r="E155" t="str">
            <v>Co</v>
          </cell>
          <cell r="F155" t="str">
            <v>162-1Co</v>
          </cell>
          <cell r="G155"/>
          <cell r="H155"/>
          <cell r="I155"/>
          <cell r="J155"/>
          <cell r="K155"/>
          <cell r="L155"/>
          <cell r="M155"/>
          <cell r="N155"/>
          <cell r="O155"/>
          <cell r="P155" t="str">
            <v>C22</v>
          </cell>
          <cell r="Q155"/>
          <cell r="R155"/>
          <cell r="S155"/>
          <cell r="T155"/>
          <cell r="U155"/>
          <cell r="V155"/>
          <cell r="W155"/>
          <cell r="X155"/>
        </row>
        <row r="156">
          <cell r="A156" t="str">
            <v>162-1</v>
          </cell>
          <cell r="B156" t="str">
            <v>ROUERGUE</v>
          </cell>
          <cell r="C156" t="str">
            <v>Semaine</v>
          </cell>
          <cell r="D156"/>
          <cell r="E156" t="str">
            <v>Se</v>
          </cell>
          <cell r="F156" t="str">
            <v>162-1Se</v>
          </cell>
          <cell r="G156"/>
          <cell r="H156"/>
          <cell r="I156"/>
          <cell r="J156"/>
          <cell r="K156"/>
          <cell r="L156"/>
          <cell r="M156"/>
          <cell r="N156"/>
          <cell r="O156"/>
          <cell r="P156"/>
          <cell r="Q156"/>
          <cell r="R156"/>
          <cell r="S156"/>
          <cell r="T156"/>
          <cell r="U156"/>
          <cell r="V156"/>
          <cell r="W156"/>
          <cell r="X156"/>
        </row>
        <row r="157">
          <cell r="A157" t="str">
            <v>162-1</v>
          </cell>
          <cell r="B157" t="str">
            <v>ROUERGUE</v>
          </cell>
          <cell r="C157" t="str">
            <v>Samedi</v>
          </cell>
          <cell r="D157"/>
          <cell r="E157" t="str">
            <v>Sa</v>
          </cell>
          <cell r="F157" t="str">
            <v>162-1Sa</v>
          </cell>
          <cell r="G157" t="str">
            <v>ALO</v>
          </cell>
          <cell r="H157" t="str">
            <v>ANN</v>
          </cell>
          <cell r="I157"/>
          <cell r="J157"/>
          <cell r="K157"/>
          <cell r="L157"/>
          <cell r="M157"/>
          <cell r="N157"/>
          <cell r="O157"/>
          <cell r="P157" t="str">
            <v>08:30 - 13:30</v>
          </cell>
          <cell r="Q157"/>
          <cell r="R157"/>
          <cell r="S157"/>
          <cell r="T157"/>
          <cell r="U157"/>
          <cell r="V157"/>
          <cell r="W157"/>
          <cell r="X157"/>
        </row>
        <row r="158">
          <cell r="A158" t="str">
            <v>162-1</v>
          </cell>
          <cell r="B158" t="str">
            <v>ROUERGUE</v>
          </cell>
          <cell r="C158" t="str">
            <v>Dimanche</v>
          </cell>
          <cell r="D158"/>
          <cell r="E158" t="str">
            <v>Di</v>
          </cell>
          <cell r="F158" t="str">
            <v>162-1Di</v>
          </cell>
          <cell r="G158" t="str">
            <v>ALO</v>
          </cell>
          <cell r="H158" t="str">
            <v>ANN</v>
          </cell>
          <cell r="I158"/>
          <cell r="J158"/>
          <cell r="K158"/>
          <cell r="L158"/>
          <cell r="M158"/>
          <cell r="N158"/>
          <cell r="O158"/>
          <cell r="P158" t="str">
            <v>08:30 - 13:30</v>
          </cell>
          <cell r="Q158"/>
          <cell r="R158"/>
          <cell r="S158"/>
          <cell r="T158"/>
          <cell r="U158"/>
          <cell r="V158"/>
          <cell r="W158"/>
          <cell r="X158"/>
        </row>
        <row r="159">
          <cell r="A159" t="str">
            <v>162-1</v>
          </cell>
          <cell r="B159" t="str">
            <v>ROUERGUE</v>
          </cell>
          <cell r="C159" t="str">
            <v>JF</v>
          </cell>
          <cell r="D159"/>
          <cell r="E159" t="str">
            <v>Jf</v>
          </cell>
          <cell r="F159" t="str">
            <v>162-1JF</v>
          </cell>
          <cell r="G159" t="str">
            <v>ALO</v>
          </cell>
          <cell r="H159" t="str">
            <v>ANN</v>
          </cell>
          <cell r="I159"/>
          <cell r="J159"/>
          <cell r="K159"/>
          <cell r="L159"/>
          <cell r="M159"/>
          <cell r="N159"/>
          <cell r="O159"/>
          <cell r="P159" t="str">
            <v>08:30 - 13:30</v>
          </cell>
          <cell r="Q159"/>
          <cell r="R159"/>
          <cell r="S159"/>
          <cell r="T159"/>
          <cell r="U159"/>
          <cell r="V159"/>
          <cell r="W159"/>
          <cell r="X159"/>
        </row>
        <row r="160">
          <cell r="A160" t="str">
            <v>191-1</v>
          </cell>
          <cell r="B160" t="str">
            <v>DIOPP-Nutrition</v>
          </cell>
          <cell r="C160" t="str">
            <v>Titre</v>
          </cell>
          <cell r="D160"/>
          <cell r="E160" t="str">
            <v>Tit</v>
          </cell>
          <cell r="F160" t="str">
            <v>191-1Ti</v>
          </cell>
          <cell r="G160" t="str">
            <v>G</v>
          </cell>
          <cell r="H160" t="str">
            <v>G</v>
          </cell>
          <cell r="I160"/>
          <cell r="J160"/>
          <cell r="K160"/>
          <cell r="L160"/>
          <cell r="M160"/>
          <cell r="N160"/>
          <cell r="O160"/>
          <cell r="P160" t="str">
            <v>CONTINUITES SOINS SENIOR</v>
          </cell>
          <cell r="Q160" t="str">
            <v>Signature</v>
          </cell>
          <cell r="R160"/>
          <cell r="S160"/>
          <cell r="T160"/>
          <cell r="U160"/>
          <cell r="V160"/>
          <cell r="W160"/>
          <cell r="X160"/>
        </row>
        <row r="161">
          <cell r="A161" t="str">
            <v>191-1</v>
          </cell>
          <cell r="B161" t="str">
            <v>NUTRITION</v>
          </cell>
          <cell r="C161" t="str">
            <v>Code Disp HR</v>
          </cell>
          <cell r="D161"/>
          <cell r="E161" t="str">
            <v>Co</v>
          </cell>
          <cell r="F161" t="str">
            <v>191-1Co</v>
          </cell>
          <cell r="G161"/>
          <cell r="H161"/>
          <cell r="I161"/>
          <cell r="J161"/>
          <cell r="K161"/>
          <cell r="L161"/>
          <cell r="M161"/>
          <cell r="N161"/>
          <cell r="O161"/>
          <cell r="P161" t="str">
            <v>C11</v>
          </cell>
          <cell r="Q161"/>
          <cell r="R161"/>
          <cell r="S161"/>
          <cell r="T161"/>
          <cell r="U161"/>
          <cell r="V161"/>
          <cell r="W161"/>
          <cell r="X161"/>
        </row>
        <row r="162">
          <cell r="A162" t="str">
            <v>191-1</v>
          </cell>
          <cell r="B162" t="str">
            <v>NUTRITION</v>
          </cell>
          <cell r="C162" t="str">
            <v>Semaine</v>
          </cell>
          <cell r="D162"/>
          <cell r="E162" t="str">
            <v>Se</v>
          </cell>
          <cell r="F162" t="str">
            <v>191-1Se</v>
          </cell>
          <cell r="G162"/>
          <cell r="H162"/>
          <cell r="I162"/>
          <cell r="J162"/>
          <cell r="K162"/>
          <cell r="L162"/>
          <cell r="M162"/>
          <cell r="N162"/>
          <cell r="O162"/>
          <cell r="P162"/>
          <cell r="Q162"/>
          <cell r="R162"/>
          <cell r="S162"/>
          <cell r="T162"/>
          <cell r="U162"/>
          <cell r="V162"/>
          <cell r="W162"/>
          <cell r="X162"/>
        </row>
        <row r="163">
          <cell r="A163" t="str">
            <v>191-1</v>
          </cell>
          <cell r="B163" t="str">
            <v>NUTRITION</v>
          </cell>
          <cell r="C163" t="str">
            <v>Samedi</v>
          </cell>
          <cell r="D163"/>
          <cell r="E163" t="str">
            <v>Sa</v>
          </cell>
          <cell r="F163" t="str">
            <v>191-1Sa</v>
          </cell>
          <cell r="G163" t="str">
            <v>ALO</v>
          </cell>
          <cell r="H163" t="str">
            <v>ANN</v>
          </cell>
          <cell r="I163"/>
          <cell r="J163"/>
          <cell r="K163"/>
          <cell r="L163"/>
          <cell r="M163"/>
          <cell r="N163"/>
          <cell r="O163"/>
          <cell r="P163" t="str">
            <v>08:30 - 12:30</v>
          </cell>
          <cell r="Q163"/>
          <cell r="R163"/>
          <cell r="S163"/>
          <cell r="T163"/>
          <cell r="U163"/>
          <cell r="V163"/>
          <cell r="W163"/>
          <cell r="X163"/>
        </row>
        <row r="164">
          <cell r="A164" t="str">
            <v>191-1</v>
          </cell>
          <cell r="B164" t="str">
            <v>NUTRITION</v>
          </cell>
          <cell r="C164" t="str">
            <v>Dimanche</v>
          </cell>
          <cell r="D164"/>
          <cell r="E164" t="str">
            <v>Di</v>
          </cell>
          <cell r="F164" t="str">
            <v>191-1Di</v>
          </cell>
          <cell r="G164"/>
          <cell r="H164"/>
          <cell r="I164"/>
          <cell r="J164"/>
          <cell r="K164"/>
          <cell r="L164"/>
          <cell r="M164"/>
          <cell r="N164"/>
          <cell r="O164"/>
          <cell r="P164"/>
          <cell r="Q164"/>
          <cell r="R164"/>
          <cell r="S164"/>
          <cell r="T164"/>
          <cell r="U164"/>
          <cell r="V164"/>
          <cell r="W164"/>
          <cell r="X164"/>
        </row>
        <row r="165">
          <cell r="A165" t="str">
            <v>191-1</v>
          </cell>
          <cell r="B165" t="str">
            <v>NUTRITION</v>
          </cell>
          <cell r="C165" t="str">
            <v>JF</v>
          </cell>
          <cell r="D165"/>
          <cell r="E165" t="str">
            <v>Jf</v>
          </cell>
          <cell r="F165" t="str">
            <v>191-1JF</v>
          </cell>
          <cell r="G165"/>
          <cell r="H165"/>
          <cell r="I165"/>
          <cell r="J165"/>
          <cell r="K165"/>
          <cell r="L165"/>
          <cell r="M165"/>
          <cell r="N165"/>
          <cell r="O165"/>
          <cell r="P165"/>
          <cell r="Q165"/>
          <cell r="R165"/>
          <cell r="S165"/>
          <cell r="T165"/>
          <cell r="U165"/>
          <cell r="V165"/>
          <cell r="W165"/>
          <cell r="X165"/>
        </row>
        <row r="166">
          <cell r="A166" t="str">
            <v>171-1</v>
          </cell>
          <cell r="B166" t="str">
            <v>DEPARTEMENT
INTERNATIONAL</v>
          </cell>
          <cell r="C166" t="str">
            <v>Titre</v>
          </cell>
          <cell r="D166"/>
          <cell r="E166" t="str">
            <v>Tit</v>
          </cell>
          <cell r="F166" t="str">
            <v>171-1Ti</v>
          </cell>
          <cell r="G166" t="str">
            <v>G</v>
          </cell>
          <cell r="H166" t="str">
            <v>G</v>
          </cell>
          <cell r="I166" t="str">
            <v>G</v>
          </cell>
          <cell r="J166" t="str">
            <v>G</v>
          </cell>
          <cell r="K166"/>
          <cell r="L166"/>
          <cell r="M166"/>
          <cell r="N166"/>
          <cell r="O166"/>
          <cell r="P166" t="str">
            <v>CONTINUITES SOINS SENIOR</v>
          </cell>
          <cell r="Q166" t="str">
            <v>Signature</v>
          </cell>
          <cell r="R166" t="str">
            <v>ASTREINTE TELEPHONIQUE</v>
          </cell>
          <cell r="S166" t="str">
            <v>Signature</v>
          </cell>
          <cell r="T166"/>
          <cell r="U166"/>
          <cell r="V166"/>
          <cell r="W166"/>
          <cell r="X166"/>
        </row>
        <row r="167">
          <cell r="A167" t="str">
            <v>171-1</v>
          </cell>
          <cell r="B167" t="str">
            <v>DEPARTEMENT
INTERNATIONAL</v>
          </cell>
          <cell r="C167" t="str">
            <v>Code Disp HR</v>
          </cell>
          <cell r="D167"/>
          <cell r="E167" t="str">
            <v>Co</v>
          </cell>
          <cell r="F167" t="str">
            <v>171-1Co</v>
          </cell>
          <cell r="G167"/>
          <cell r="H167"/>
          <cell r="I167"/>
          <cell r="J167"/>
          <cell r="K167"/>
          <cell r="L167"/>
          <cell r="M167"/>
          <cell r="N167"/>
          <cell r="O167"/>
          <cell r="P167" t="str">
            <v>C24</v>
          </cell>
          <cell r="Q167"/>
          <cell r="R167" t="str">
            <v>S21</v>
          </cell>
          <cell r="S167"/>
          <cell r="T167"/>
          <cell r="U167"/>
          <cell r="V167"/>
          <cell r="W167"/>
          <cell r="X167"/>
        </row>
        <row r="168">
          <cell r="A168" t="str">
            <v>171-1</v>
          </cell>
          <cell r="B168" t="str">
            <v>DEP INTERNATIONAL</v>
          </cell>
          <cell r="C168" t="str">
            <v>Semaine</v>
          </cell>
          <cell r="D168"/>
          <cell r="E168" t="str">
            <v>Se</v>
          </cell>
          <cell r="F168" t="str">
            <v>171-1Se</v>
          </cell>
          <cell r="G168"/>
          <cell r="H168"/>
          <cell r="I168" t="str">
            <v>ALO</v>
          </cell>
          <cell r="J168" t="str">
            <v>ANN</v>
          </cell>
          <cell r="K168"/>
          <cell r="L168"/>
          <cell r="M168"/>
          <cell r="N168"/>
          <cell r="O168"/>
          <cell r="P168"/>
          <cell r="Q168"/>
          <cell r="R168" t="str">
            <v>18:30 - 08:30</v>
          </cell>
          <cell r="S168"/>
          <cell r="T168"/>
          <cell r="U168"/>
          <cell r="V168"/>
          <cell r="W168"/>
          <cell r="X168"/>
        </row>
        <row r="169">
          <cell r="A169" t="str">
            <v>171-1</v>
          </cell>
          <cell r="B169" t="str">
            <v>DEP INTERNATIONAL</v>
          </cell>
          <cell r="C169" t="str">
            <v>Samedi</v>
          </cell>
          <cell r="D169"/>
          <cell r="E169" t="str">
            <v>Sa</v>
          </cell>
          <cell r="F169" t="str">
            <v>171-1Sa</v>
          </cell>
          <cell r="G169" t="str">
            <v>ALO</v>
          </cell>
          <cell r="H169" t="str">
            <v>ANN</v>
          </cell>
          <cell r="I169" t="str">
            <v>ALO</v>
          </cell>
          <cell r="J169" t="str">
            <v>ANN</v>
          </cell>
          <cell r="K169"/>
          <cell r="L169"/>
          <cell r="M169"/>
          <cell r="N169"/>
          <cell r="O169"/>
          <cell r="P169" t="str">
            <v>08:30 - 13:30</v>
          </cell>
          <cell r="Q169"/>
          <cell r="R169" t="str">
            <v>13:30 - 08:30</v>
          </cell>
          <cell r="S169"/>
          <cell r="T169"/>
          <cell r="U169"/>
          <cell r="V169"/>
          <cell r="W169"/>
          <cell r="X169"/>
        </row>
        <row r="170">
          <cell r="A170" t="str">
            <v>171-1</v>
          </cell>
          <cell r="B170" t="str">
            <v>DEP INTERNATIONAL</v>
          </cell>
          <cell r="C170" t="str">
            <v>Dimanche</v>
          </cell>
          <cell r="D170"/>
          <cell r="E170" t="str">
            <v>Di</v>
          </cell>
          <cell r="F170" t="str">
            <v>171-1Di</v>
          </cell>
          <cell r="G170" t="str">
            <v>ALO</v>
          </cell>
          <cell r="H170" t="str">
            <v>ANN</v>
          </cell>
          <cell r="I170" t="str">
            <v>ALO</v>
          </cell>
          <cell r="J170" t="str">
            <v>ANN</v>
          </cell>
          <cell r="K170"/>
          <cell r="L170"/>
          <cell r="M170"/>
          <cell r="N170"/>
          <cell r="O170"/>
          <cell r="P170" t="str">
            <v>08:30 - 13:30</v>
          </cell>
          <cell r="Q170"/>
          <cell r="R170" t="str">
            <v>13:30 - 08:30</v>
          </cell>
          <cell r="S170"/>
          <cell r="T170"/>
          <cell r="U170"/>
          <cell r="V170"/>
          <cell r="W170"/>
          <cell r="X170"/>
        </row>
        <row r="171">
          <cell r="A171" t="str">
            <v>171-1</v>
          </cell>
          <cell r="B171" t="str">
            <v>DEP INTERNATIONAL</v>
          </cell>
          <cell r="C171" t="str">
            <v>JF</v>
          </cell>
          <cell r="D171"/>
          <cell r="E171" t="str">
            <v>Jf</v>
          </cell>
          <cell r="F171" t="str">
            <v>171-1JF</v>
          </cell>
          <cell r="G171" t="str">
            <v>ALO</v>
          </cell>
          <cell r="H171" t="str">
            <v>ANN</v>
          </cell>
          <cell r="I171" t="str">
            <v>ALO</v>
          </cell>
          <cell r="J171" t="str">
            <v>ANN</v>
          </cell>
          <cell r="K171"/>
          <cell r="L171"/>
          <cell r="M171"/>
          <cell r="N171"/>
          <cell r="O171"/>
          <cell r="P171" t="str">
            <v>08:30 - 13:30</v>
          </cell>
          <cell r="Q171"/>
          <cell r="R171" t="str">
            <v>13:30 - 08:30</v>
          </cell>
          <cell r="S171"/>
          <cell r="T171"/>
          <cell r="U171"/>
          <cell r="V171"/>
          <cell r="W171"/>
          <cell r="X171"/>
        </row>
        <row r="172">
          <cell r="A172" t="str">
            <v>181-1</v>
          </cell>
          <cell r="B172" t="str">
            <v>CHIRURGIE PLASTIE</v>
          </cell>
          <cell r="C172" t="str">
            <v>Titre</v>
          </cell>
          <cell r="D172"/>
          <cell r="E172" t="str">
            <v>Tit</v>
          </cell>
          <cell r="F172" t="str">
            <v>181-1Ti</v>
          </cell>
          <cell r="G172" t="str">
            <v>G</v>
          </cell>
          <cell r="H172" t="str">
            <v>G</v>
          </cell>
          <cell r="I172" t="str">
            <v>G</v>
          </cell>
          <cell r="J172" t="str">
            <v>G</v>
          </cell>
          <cell r="K172"/>
          <cell r="L172"/>
          <cell r="M172"/>
          <cell r="N172"/>
          <cell r="O172"/>
          <cell r="P172" t="str">
            <v>ASTREINTE OPERATIONNELLE</v>
          </cell>
          <cell r="Q172" t="str">
            <v>Signature</v>
          </cell>
          <cell r="R172" t="str">
            <v>CONTINUITES SOINS</v>
          </cell>
          <cell r="S172" t="str">
            <v>Signature</v>
          </cell>
          <cell r="T172"/>
          <cell r="U172"/>
          <cell r="V172"/>
          <cell r="W172"/>
          <cell r="X172"/>
        </row>
        <row r="173">
          <cell r="A173" t="str">
            <v>181-1</v>
          </cell>
          <cell r="B173" t="str">
            <v>CHIRURGIE PLASTIE</v>
          </cell>
          <cell r="C173" t="str">
            <v>Code Disp HR</v>
          </cell>
          <cell r="D173"/>
          <cell r="E173" t="str">
            <v>Co</v>
          </cell>
          <cell r="F173" t="str">
            <v>181-1Co</v>
          </cell>
          <cell r="G173"/>
          <cell r="H173"/>
          <cell r="I173"/>
          <cell r="J173"/>
          <cell r="K173"/>
          <cell r="L173"/>
          <cell r="M173"/>
          <cell r="N173"/>
          <cell r="O173"/>
          <cell r="P173" t="str">
            <v>O03</v>
          </cell>
          <cell r="Q173"/>
          <cell r="R173" t="str">
            <v>C03</v>
          </cell>
          <cell r="S173"/>
          <cell r="T173"/>
          <cell r="U173"/>
          <cell r="V173"/>
          <cell r="W173"/>
          <cell r="X173"/>
        </row>
        <row r="174">
          <cell r="A174" t="str">
            <v>181-1</v>
          </cell>
          <cell r="B174" t="str">
            <v>CHIRURGIE PLASTIE</v>
          </cell>
          <cell r="C174" t="str">
            <v>Semaine</v>
          </cell>
          <cell r="D174"/>
          <cell r="E174" t="str">
            <v>Se</v>
          </cell>
          <cell r="F174" t="str">
            <v>181-1Se</v>
          </cell>
          <cell r="G174" t="str">
            <v>ALO</v>
          </cell>
          <cell r="H174" t="str">
            <v>ANN</v>
          </cell>
          <cell r="I174"/>
          <cell r="J174"/>
          <cell r="K174"/>
          <cell r="L174"/>
          <cell r="M174"/>
          <cell r="N174"/>
          <cell r="O174"/>
          <cell r="P174" t="str">
            <v>18:30 - 08:30</v>
          </cell>
          <cell r="Q174"/>
          <cell r="R174"/>
          <cell r="S174"/>
          <cell r="T174"/>
          <cell r="U174"/>
          <cell r="V174"/>
          <cell r="W174"/>
          <cell r="X174"/>
        </row>
        <row r="175">
          <cell r="A175" t="str">
            <v>181-1</v>
          </cell>
          <cell r="B175" t="str">
            <v>CHIRURGIE PLASTIE</v>
          </cell>
          <cell r="C175" t="str">
            <v>Samedi</v>
          </cell>
          <cell r="D175"/>
          <cell r="E175" t="str">
            <v>Sa</v>
          </cell>
          <cell r="F175" t="str">
            <v>181-1Sa</v>
          </cell>
          <cell r="G175" t="str">
            <v>ALO</v>
          </cell>
          <cell r="H175" t="str">
            <v>ANN</v>
          </cell>
          <cell r="I175" t="str">
            <v>ALO</v>
          </cell>
          <cell r="J175" t="str">
            <v>ANN</v>
          </cell>
          <cell r="K175"/>
          <cell r="L175"/>
          <cell r="M175"/>
          <cell r="N175"/>
          <cell r="O175"/>
          <cell r="P175" t="str">
            <v>13:30 - 08:30</v>
          </cell>
          <cell r="Q175"/>
          <cell r="R175" t="str">
            <v>08:30 - 13:30</v>
          </cell>
          <cell r="S175"/>
          <cell r="T175"/>
          <cell r="U175"/>
          <cell r="V175"/>
          <cell r="W175"/>
          <cell r="X175"/>
        </row>
        <row r="176">
          <cell r="A176" t="str">
            <v>181-1</v>
          </cell>
          <cell r="B176" t="str">
            <v>CHIRURGIE PLASTIE</v>
          </cell>
          <cell r="C176" t="str">
            <v>Dimanche</v>
          </cell>
          <cell r="D176"/>
          <cell r="E176" t="str">
            <v>Di</v>
          </cell>
          <cell r="F176" t="str">
            <v>181-1Di</v>
          </cell>
          <cell r="G176" t="str">
            <v>ALO</v>
          </cell>
          <cell r="H176" t="str">
            <v>ANN</v>
          </cell>
          <cell r="I176" t="str">
            <v>ALO</v>
          </cell>
          <cell r="J176" t="str">
            <v>ANN</v>
          </cell>
          <cell r="K176"/>
          <cell r="L176"/>
          <cell r="M176"/>
          <cell r="N176"/>
          <cell r="O176"/>
          <cell r="P176" t="str">
            <v>13:30 - 08:30</v>
          </cell>
          <cell r="Q176"/>
          <cell r="R176" t="str">
            <v>08:30 - 13:30</v>
          </cell>
          <cell r="S176"/>
          <cell r="T176"/>
          <cell r="U176"/>
          <cell r="V176"/>
          <cell r="W176"/>
          <cell r="X176"/>
        </row>
        <row r="177">
          <cell r="A177" t="str">
            <v>181-1</v>
          </cell>
          <cell r="B177" t="str">
            <v>CHIRURGIE PLASTIE</v>
          </cell>
          <cell r="C177" t="str">
            <v>JF</v>
          </cell>
          <cell r="D177"/>
          <cell r="E177" t="str">
            <v>Jf</v>
          </cell>
          <cell r="F177" t="str">
            <v>181-1JF</v>
          </cell>
          <cell r="G177" t="str">
            <v>ALO</v>
          </cell>
          <cell r="H177" t="str">
            <v>ANN</v>
          </cell>
          <cell r="I177" t="str">
            <v>ALO</v>
          </cell>
          <cell r="J177" t="str">
            <v>ANN</v>
          </cell>
          <cell r="K177"/>
          <cell r="L177"/>
          <cell r="M177"/>
          <cell r="N177"/>
          <cell r="O177"/>
          <cell r="P177" t="str">
            <v>13:30 - 08:30</v>
          </cell>
          <cell r="Q177"/>
          <cell r="R177" t="str">
            <v>08:30 - 13:30</v>
          </cell>
          <cell r="S177"/>
          <cell r="T177"/>
          <cell r="U177"/>
          <cell r="V177"/>
          <cell r="W177"/>
          <cell r="X177"/>
        </row>
      </sheetData>
      <sheetData sheetId="4">
        <row r="1">
          <cell r="A1" t="str">
            <v>Table Libellé Jour</v>
          </cell>
        </row>
        <row r="2">
          <cell r="A2" t="str">
            <v>N° jour</v>
          </cell>
          <cell r="B2" t="str">
            <v>L Jour</v>
          </cell>
          <cell r="C2" t="str">
            <v>Tye Jour</v>
          </cell>
        </row>
        <row r="3">
          <cell r="A3">
            <v>1</v>
          </cell>
          <cell r="B3" t="str">
            <v>Lu</v>
          </cell>
          <cell r="C3" t="str">
            <v>Se</v>
          </cell>
        </row>
        <row r="4">
          <cell r="A4">
            <v>2</v>
          </cell>
          <cell r="B4" t="str">
            <v>Ma</v>
          </cell>
          <cell r="C4" t="str">
            <v>Se</v>
          </cell>
        </row>
        <row r="5">
          <cell r="A5">
            <v>3</v>
          </cell>
          <cell r="B5" t="str">
            <v>Me</v>
          </cell>
          <cell r="C5" t="str">
            <v>Se</v>
          </cell>
        </row>
        <row r="6">
          <cell r="A6">
            <v>4</v>
          </cell>
          <cell r="B6" t="str">
            <v>Je</v>
          </cell>
          <cell r="C6" t="str">
            <v>Se</v>
          </cell>
        </row>
        <row r="7">
          <cell r="A7">
            <v>5</v>
          </cell>
          <cell r="B7" t="str">
            <v>Ve</v>
          </cell>
          <cell r="C7" t="str">
            <v>Se</v>
          </cell>
        </row>
        <row r="8">
          <cell r="A8">
            <v>6</v>
          </cell>
          <cell r="B8" t="str">
            <v>Sa</v>
          </cell>
          <cell r="C8" t="str">
            <v>Sa</v>
          </cell>
        </row>
        <row r="9">
          <cell r="A9">
            <v>7</v>
          </cell>
          <cell r="B9" t="str">
            <v>Di</v>
          </cell>
          <cell r="C9" t="str">
            <v>Di</v>
          </cell>
        </row>
        <row r="10">
          <cell r="A10" t="str">
            <v>Table Jours fériés</v>
          </cell>
        </row>
        <row r="11">
          <cell r="A11" t="str">
            <v>Date JF</v>
          </cell>
          <cell r="B11" t="str">
            <v>Année</v>
          </cell>
          <cell r="C11"/>
        </row>
        <row r="12">
          <cell r="C12" t="str">
            <v>Jour de l'an</v>
          </cell>
          <cell r="F12"/>
        </row>
        <row r="13">
          <cell r="C13" t="str">
            <v>Lundi de Pâques</v>
          </cell>
          <cell r="F13"/>
        </row>
        <row r="14">
          <cell r="C14" t="str">
            <v>Fête du Travail</v>
          </cell>
          <cell r="F14"/>
        </row>
        <row r="15">
          <cell r="C15" t="str">
            <v>8 mai 1945</v>
          </cell>
          <cell r="F15"/>
        </row>
        <row r="16">
          <cell r="C16" t="str">
            <v>Jeudi de l'Ascension</v>
          </cell>
          <cell r="F16"/>
        </row>
        <row r="17">
          <cell r="C17" t="str">
            <v>Lundi de Pentecôte</v>
          </cell>
          <cell r="F17"/>
        </row>
        <row r="18">
          <cell r="C18" t="str">
            <v>Fête Nationale</v>
          </cell>
          <cell r="F18"/>
        </row>
        <row r="19">
          <cell r="C19" t="str">
            <v>Assomption</v>
          </cell>
          <cell r="F19"/>
        </row>
        <row r="20">
          <cell r="C20" t="str">
            <v>La Toussaint</v>
          </cell>
          <cell r="F20"/>
        </row>
        <row r="21">
          <cell r="C21" t="str">
            <v>Armistice</v>
          </cell>
          <cell r="F21"/>
        </row>
        <row r="22">
          <cell r="C22" t="str">
            <v>Noël</v>
          </cell>
          <cell r="F22"/>
        </row>
        <row r="23">
          <cell r="A23" t="str">
            <v>Table Paramètres Divers</v>
          </cell>
        </row>
        <row r="24">
          <cell r="A24" t="str">
            <v>Paramètres</v>
          </cell>
          <cell r="B24" t="str">
            <v>Libellé 1</v>
          </cell>
          <cell r="C24" t="str">
            <v>Libellé 2</v>
          </cell>
        </row>
        <row r="25">
          <cell r="A25" t="str">
            <v>V2019-07R2</v>
          </cell>
          <cell r="B25" t="str">
            <v>N° de version</v>
          </cell>
          <cell r="C25">
            <v>0</v>
          </cell>
        </row>
        <row r="26">
          <cell r="A26" t="str">
            <v>BAMGA</v>
          </cell>
          <cell r="B26" t="str">
            <v>Mot de passe pour débloquer N° version non compatible</v>
          </cell>
          <cell r="C26">
            <v>0</v>
          </cell>
        </row>
        <row r="27">
          <cell r="A27" t="str">
            <v>\\nas-01\BAM_PDS\FORMULAIRE SAISIE G&amp;A.xlsm</v>
          </cell>
          <cell r="B27" t="str">
            <v>Rép et nom fichier données source</v>
          </cell>
          <cell r="C27">
            <v>0</v>
          </cell>
        </row>
      </sheetData>
      <sheetData sheetId="5"/>
      <sheetData sheetId="6" refreshError="1"/>
      <sheetData sheetId="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EMURE PAULINE" refreshedDate="45908.714526388889" createdVersion="4" refreshedVersion="6" minRefreshableVersion="3" recordCount="2000">
  <cacheSource type="worksheet">
    <worksheetSource ref="A1:K1048576" sheet="Liste"/>
  </cacheSource>
  <cacheFields count="11">
    <cacheField name="Matr" numFmtId="0">
      <sharedItems containsBlank="1"/>
    </cacheField>
    <cacheField name="Nom" numFmtId="0">
      <sharedItems containsBlank="1" count="1826">
        <s v="GIRARD, ELIZABETH"/>
        <s v="ZULLO, LODOVICA"/>
        <s v="CHIRAT, ERICK"/>
        <s v="BOURHIS, JEAN-HENRI"/>
        <s v="DE BAERE, THIERRY JACQUES"/>
        <s v="BILLARD, VALERIE"/>
        <s v="BIDAULT, SOPHIE"/>
        <s v="LE CESNE, AXEL"/>
        <s v="CHACHATY, ELISABETH"/>
        <s v="BAUDIN, ERIC"/>
        <s v="PAUTIER, PATRICIA"/>
        <s v="RIBRAG, VINCENT"/>
        <s v="BOIGE, VALERIE"/>
        <s v="LE PECHOUX, CECILE"/>
        <s v="KOLB, FREDERIC"/>
        <s v="DELALOGE, SUZETTE"/>
        <s v="DROUARD, LAURENCE"/>
        <s v="GRISCELLI, FRANK"/>
        <s v="ROBERTI, ELENA"/>
        <s v="CAVALCANTI, ANDREA"/>
        <s v="ROBERT, CAROLINE"/>
        <s v="GACHOT BERTRAND"/>
        <s v="GRILL, JACQUES"/>
        <s v="MERAD BOUDIA--TAOUFIK, MANSOURIAH"/>
        <s v="HARTL, DANA"/>
        <s v="BALLEYGUIER, CORINNE"/>
        <s v="RAYNARD, BRUNO"/>
        <s v="ROULEAU, ETIENNE"/>
        <s v="MOTAMED, CYRUS"/>
        <s v="DHERMAIN, FREDERIC"/>
        <s v="BIDAULT, FRANCOIS"/>
        <s v="EZRA, PATRICK"/>
        <s v="BESSE, BENJAMIN"/>
        <s v="TEMAM, STEPHANE"/>
        <s v="DEUTSCH, ERIC"/>
        <s v="AUGER NATHALIE"/>
        <s v="HAKIME, ANTOINE"/>
        <s v="MATEUS, CHRISTINE"/>
        <s v="DE BOTTON, STEPHANE"/>
        <s v="GOUY, SEBASTIEN"/>
        <s v="RIMAREIX, FRANCOISE"/>
        <s v="BROUTIN, SOPHIE"/>
        <s v="LACROIX, LUDOVIC"/>
        <s v="BAHLEDA, RATISLAV"/>
        <s v="LAPIERRE, VALERIE"/>
        <s v="LAURENT--DE SOUSA, SOPHIE"/>
        <s v="TAO, YUNGAN"/>
        <s v="DUFOUR, CHRISTELLE"/>
        <s v="DESCHAMPS, FREDERIC"/>
        <s v="GAZZAH, ANAS"/>
        <s v="STAMBOULI, NEJI"/>
        <s v="CARON, OLIVIER"/>
        <s v="SAADA, VERONIQUE"/>
        <s v="GASPAR, NATHALIE"/>
        <s v="MINARD--COLIN, VERONIQUE ANNE"/>
        <s v="DE KERMADEC HÉLOÏSE"/>
        <s v="GAUDIN, AMELIE"/>
        <s v="ROUTIER, EMILIE"/>
        <s v="LEYMARIE, NICOLAS"/>
        <s v="COMAN, TEREZA"/>
        <s v="VERGE, VERONIQUE"/>
        <s v="LAPARRA ARIANE"/>
        <s v="BLANCHARD, PIERRE"/>
        <s v="GHEZ, DAVID"/>
        <s v="CELESTIN, BERNARD"/>
        <s v="BENHAIM, LEONOR"/>
        <s v="PATRIKIDOU, ANNA"/>
        <s v="SARFATI, BENJAMIN"/>
        <s v="PASQUIER, FLORENCE"/>
        <s v="SITBON, PHILIPPE"/>
        <s v="MAULARD, AMANDINE"/>
        <s v="HADOUX, JULIEN"/>
        <s v="DANU, ALINA SIMONA"/>
        <s v="MASSARD CHRISTOPHE"/>
        <s v="HONORE, CHARLES"/>
        <s v="HOLLEBECQUE, ANTOINE"/>
        <s v="SURIA, STEPHANIE"/>
        <s v="MICHELS, JUDITH"/>
        <s v="FARON, MATTHIEU "/>
        <s v="ALKHASHNAM HEBA"/>
        <s v="FRESNEAU, BRICE"/>
        <s v="ALEXANDROVA, KAMELIA"/>
        <s v="BOLLE, STEPHANIE"/>
        <s v="BREUSKIN, INGRID"/>
        <s v="MICOL, JEAN BAPTISTE"/>
        <s v="ALBIGES--SAUVIN, LAURENCE"/>
        <s v="DEANDREIS DESIREE"/>
        <s v="CHAHINE, CLAUDE"/>
        <s v="LEVY ANTONIN"/>
        <s v="SCHERIER, STEPHANIE"/>
        <s v="BALDINI, CAPUCINE"/>
        <s v="TSELIKAS, LAMBROS"/>
        <s v="MOKDAD--ADI, MERIEM"/>
        <s v="FERRAND, FRANCOIS-REGIS"/>
        <s v="LEARY, ALEXANDRA"/>
        <s v="PILORGE, SYLVAIN"/>
        <s v="CABARET, ODILE"/>
        <s v="BEZU, LUCILLIA"/>
        <s v="MARTIN Valentine"/>
        <s v="LAMARTINA LIVIA"/>
        <s v="CHEAIB Bianca"/>
        <s v="FUEREA ALINA CRISTINA"/>
        <s v="AMMARI, SAMY"/>
        <s v="GUERRINI--ROUSSEAU, LEA"/>
        <s v="FOLINO, ELISA"/>
        <s v="GORPHE, PHILIPPE"/>
        <s v="MOYA-PLANA, ANTOINE"/>
        <s v="STOCLIN, ANNABELLE"/>
        <s v="WEHRER, DELPHINE"/>
        <s v="ABBOU, SAMUEL"/>
        <s v="GOMAS FREDERIC"/>
        <s v="VIANT, Laurence"/>
        <s v="PASQUALINI, CLAUDIA"/>
        <s v="SMOLENSCHI, CRISTINA"/>
        <s v="LORIOT, YOHANN"/>
        <s v="BOILEVE, ALICE"/>
        <s v="THOMAS, MARINA"/>
        <s v="RIVERA, SOFIA"/>
        <s v="BERLANGA CHARRIEL PABLO"/>
        <s v="RIGAUD, CHARLOTTE"/>
        <s v="COLEGRAVE, NORA"/>
        <s v="ANNEREAU, MAXIME"/>
        <s v="BOUTROS, CELINE"/>
        <s v="SAINT ALME NICOLAS"/>
        <s v="AP THOMAS ZOE"/>
        <s v="EVEN--FABRE, CAROLINE"/>
        <s v="ARFI--ROUCHE, JULIA"/>
        <s v="NGUYEN, THANH VAN  FRANCE"/>
        <s v="MICHOT, JEAN MARIE"/>
        <s v="WILLEKENS, CHRISTOPHE"/>
        <s v="BERRAHIL--MEKSEN, LILIA"/>
        <s v="MISSRI LOUAI"/>
        <s v="GUEGUEN Gwenaëlle"/>
        <s v="ROY Pétronille"/>
        <s v="LAVAUD, PERNELLE"/>
        <s v="HONART, JEAN-FRANCOIS"/>
        <s v="PAILLER, CHRISTINE"/>
        <s v="MATIAS--GHESQUIERE, MARGARIDA"/>
        <s v="THUONG KIM KHANH"/>
        <s v="SEVEQUE, MARIE ANNE"/>
        <s v="LOUVEL, GUILLAUME"/>
        <s v="BATHILY, TAMBO"/>
        <s v="BIGENWALD, CAMILLE"/>
        <s v="CASTILLA-LLORENTE, CRISTINA"/>
        <s v="MEZAIB, KARIMA"/>
        <s v="HADDAG--MILIANI, LEILA"/>
        <s v="GAFFINEL ALAIN"/>
        <s v="DUMONT, SARAH"/>
        <s v="BILLARD--SANDU, CAMELIA ANETA"/>
        <s v="ATTARD, MARIE"/>
        <s v="FLIPPOT, RONAN"/>
        <s v="LUPU JEREMY"/>
        <s v="PRADON, Caroline"/>
        <s v="REMON MASIP JORDI"/>
        <s v="CONVERSANO, ANGELICA"/>
        <s v="PISTILLI, BARBARA"/>
        <s v="GELLI, MAXIMILIANO"/>
        <s v="MOALLA, SALMA "/>
        <s v="SALEH KHALIL"/>
        <s v="SOURROUILLE, ISABELLE"/>
        <s v="JOYON NATACHA"/>
        <s v="RIVES JEAN PHILIPPE"/>
        <s v="GARCIA Gabriel"/>
        <s v="VERRET, BENJAMIN"/>
        <s v="ILENKO Anna"/>
        <s v="MAJER Michael"/>
        <s v="JAMME, PHILIPPE"/>
        <s v="IACOB, MARIANA"/>
        <s v="SABAU ADINA"/>
        <s v="BAYLE ARNAUD"/>
        <s v="GOLDSCHMIDT, VINCENT"/>
        <s v="TALBI ABIR"/>
        <s v="VAZ DUARTE LUIS, INES MARIA"/>
        <s v="MOUSSA--ASSI, TANIA TANIA"/>
        <s v="MARZAC, CHRISTOPHE"/>
        <s v="NAGERA CELINE"/>
        <s v="KHALIFE-HACHEM, SABINE"/>
        <s v="ASSI, TAREK"/>
        <s v="DEMIRI MIGENA"/>
        <s v="VERON lucie"/>
        <s v="BERNARD TESSIER ALICE"/>
        <s v="NAIGEON Marie"/>
        <s v="BOCKEL, SOPHIE"/>
        <s v="LIMKIN, ELAINE JOHANNA"/>
        <s v="BOTTICELLA, ANGELA"/>
        <s v="KHALIFE-SALEH, NADINE"/>
        <s v="VOICU ALEXANDRA"/>
        <s v="AUPOMEROL MARION"/>
        <s v="BLANC DURAND, FELIX"/>
        <s v="DURAND-LABRUNIE, JEROME"/>
        <s v="FERREOL Lison"/>
        <s v="ABDAYEM, PAMELA"/>
        <s v="ALDEA, MIHAELA"/>
        <s v="BARBE REMY"/>
        <s v="PIERRE, THIBAUT"/>
        <s v="HENRY, THEOPHRASTE"/>
        <s v="PLAIS, HENRI"/>
        <s v="LENEZ Laura"/>
        <s v="SIMBOZEL MARIE"/>
        <s v="SUN  ROGER"/>
        <s v="SAMPETREAN, ANDA"/>
        <s v="HARGUEM ZAYANI SANA"/>
        <s v="ESPENEL Sophie"/>
        <s v="MOOG SOPHIE"/>
        <s v="BLANC Julie"/>
        <s v="IDELCADI SALIM"/>
        <s v="MARHIC ALIX"/>
        <s v="LAURENT PIERRE ANTOINE"/>
        <s v="COSME Edouard"/>
        <s v="BENMOUSSA-REBIBO NADIA"/>
        <s v="HO HIO HEN NATHALIE"/>
        <s v="ELMAWIEH JAMIL"/>
        <s v="KANAAN CHRISTINA"/>
        <s v="TARABAY ANTHONY"/>
        <s v="EL RASSY, ELIE"/>
        <s v="EL MASRI HOUSSAM"/>
        <s v="EL MASRI, HOUSSAM"/>
        <s v="KHOURY ABBOUD, RITA MARIA"/>
        <s v="MOSELE Maria Fernanda"/>
        <s v="FIEVET Alice"/>
        <s v="ARBAB, AHMADREZA"/>
        <s v="VERDIER ELODIE"/>
        <s v="GRINDA THOMAS"/>
        <s v="SAKKAL MADONA"/>
        <s v="METAYER  LUCY"/>
        <s v="BLONDEL  LOUIS"/>
        <s v="SCIARAFFA CEDRIC"/>
        <s v="GOLDBARG, VERONICA"/>
        <s v="VIANSONE, ALESSANDRO ADRIANO"/>
        <s v="ARBELLOT DE VACQUEUR, CLEMENT"/>
        <s v="MITHA, ASSIA"/>
        <s v="KASRAOUI INES"/>
        <s v="BELKADI SADOU DJAOUIDA"/>
        <s v="OUHAYOUN LEO "/>
        <s v="RENARD  PERRINE"/>
        <s v="ROULLEAUX DUGAGE MATTHIEU"/>
        <s v="FRELAUT MAXIME"/>
        <s v="NAOUN NATACHA"/>
        <s v="MOUREN ADRIEN"/>
        <s v="SUZZONI, STEVE"/>
        <s v="KAMOUN Tarek"/>
        <s v="ANTOUN, LEONY"/>
        <s v="HUESO THOMAS"/>
        <s v="VALERY, MARINE"/>
        <s v="PUDLARZ THOMAS"/>
        <s v="OUALI  KAISSA"/>
        <s v="OUALI KAISSA"/>
        <s v="DENIS, LUCAS"/>
        <s v="SCOTTE, FLORIAN"/>
        <s v="GUINHUT MARIE"/>
        <s v="LESOURD ROMAIN"/>
        <s v="POBEL, CEDRIC"/>
        <s v="SELLAMI, NOURA"/>
        <s v="MORIN ALICE"/>
        <s v="POISSON Caroline"/>
        <s v="VIAULT, NICOLAS"/>
        <s v="CAMILLERI  GERALDINE"/>
        <s v="UZAN CHLOE"/>
        <s v="BONNET Baptiste"/>
        <s v="DAROLES KEVIN"/>
        <s v="TERLIZZI, MARIO"/>
        <s v="BOUSRIH, CHAYMA"/>
        <s v="BUSSON TIFFANIE"/>
        <s v="GHANNAM YOUSSEF"/>
        <s v="PELOUX MARIE"/>
        <s v="ACIDI BELKACEM"/>
        <s v="FERNANDEZ DE SEVILLA ELENA"/>
        <s v="RACHED LAYAL"/>
        <s v="ZEGHONDY  JEAN"/>
        <s v="KORTBAOUI SAAD, RITA"/>
        <s v="BASSIL JOSIANE"/>
        <s v="BASSIL, JOSIANE"/>
        <s v="EL RAWADI ELSA"/>
        <s v="AL CHIRAZI AL SABBAGH, NAWAR"/>
        <s v="DABRETEAU THOMAS"/>
        <s v="COLLARD MAXIME"/>
        <s v="LEVREL LOLA"/>
        <s v="BAILLEUL AMAURY"/>
        <s v="TEMPESTA, DEBORAH"/>
        <s v="CARNET--LE PROVOST  KILLIAN"/>
        <s v="ROUSSEL SIMONIN CYRIL"/>
        <s v="AIRAUDO OLIVIER"/>
        <s v="MENU, YVES"/>
        <s v="DALL OLIO GUSTAVO"/>
        <s v="MESTIRI, MANEL"/>
        <s v="PARISI Claudia"/>
        <s v="CAMPS ALIZEE"/>
        <s v="WALHIN NICOLAS"/>
        <s v="GUYON DAVID"/>
        <s v="DELAYE VIRGINIE"/>
        <s v="BOULLENOIS, HELOISE"/>
        <s v="DELAYE CLEMENCE"/>
        <s v="KHOURI  CELINE"/>
        <s v="VIGNES, MARINA"/>
        <s v="TRAN, VINH HOANG LAN JULIE"/>
        <s v="BESHIRI, KRISTI"/>
        <s v="AGRIGOROAIE Laurentiu"/>
        <s v="RIBEIRO, JOANA"/>
        <s v="LECUYER, LUCIEN"/>
        <s v="BIGE, Naïke"/>
        <s v="MRISSA, LINDA"/>
        <s v="VO My Lan"/>
        <s v="MASRI NOHAD"/>
        <s v="MOUJAES  ELISSAR"/>
        <s v="TRABELSI  KHALIL"/>
        <s v="COSCONEA CIOACA SIMONA"/>
        <s v="SELHANE, FATINE"/>
        <s v="DAWI LAMA"/>
        <s v="SAWAN JOUD"/>
        <s v="BARRAUD SOLENN"/>
        <s v="EL MOUATS Lucien"/>
        <s v="JEGADEN SARAH"/>
        <s v="LESIEUR THOMAS"/>
        <s v="VIBERT  JULIEN"/>
        <s v="XU-VUILLARD ALEXANDRE"/>
        <s v="BEN AHMED TAREK"/>
        <s v="BEN AHMED, TAREK"/>
        <s v="MARINELLO, ARIANNA"/>
        <s v="CHAFFAI Ines"/>
        <s v="MORARU, SERGIU"/>
        <s v="CARDENAS BRAZ Diana"/>
        <s v="PINIGINA IULIIA"/>
        <s v="AMOKRANE Kahina"/>
        <s v="DURANT DES AULNOIS CONSTANCE"/>
        <s v="BRONES, CLARA"/>
        <s v="DOUBLET, SOLENE"/>
        <s v="CORTIER SOLENNE"/>
        <s v="OUSSER, AHMED FATEH"/>
        <s v="EL KAROUI, MOHAMED FEHMI"/>
        <s v="AKOURY ELIE"/>
        <s v="IBRAHIM, REBECCA"/>
        <s v="JARDALI GHINA"/>
        <s v="KHALAF  MICHEL"/>
        <s v="BRAVO EUGENIE"/>
        <s v="LACASSAGNE PIERRE"/>
        <s v="PEROL LOUIS"/>
        <s v="BERAUD CHAULET GEOFFROY"/>
        <s v="LORIGUET, LEA"/>
        <s v="ZEITOUN, JEREMIE"/>
        <s v="BEUNON PAUL"/>
        <s v="BRESSIN PAULINE"/>
        <s v="DE CARRÈRE WANDRILLE JEAN "/>
        <s v="DELAUNAY SIMON"/>
        <s v="GOUTARD MARION"/>
        <s v="LOYAUX, ROMAIN"/>
        <s v="RAMOS STEPHANIE"/>
        <s v="RAMOS, STEPHANIE"/>
        <s v="REGNAULT DE SAVIGNY DE MONCORPS VIOLETTE"/>
        <s v="YUSTE CEDRIC"/>
        <s v="MALGONNE, ORANE"/>
        <s v="LAKHMAIS, KAWTAR"/>
        <s v="SATRAGNO CAMILLA"/>
        <s v="RENAUD, LOIC"/>
        <s v="PELLET ADRIEN"/>
        <s v="BENSENANE RAYAN"/>
        <s v="MESKAUSKAS, ANDRIUS"/>
        <s v="MEGHERBI ALEXANDRE"/>
        <s v="BODIN, ROMAIN"/>
        <s v="CHAUVIN, ALEXANDRA"/>
        <s v="REY CARDENAS, MACARENA"/>
        <s v="BORSALI MEHDI"/>
        <s v="DUHALDE, Ines"/>
        <s v="GUARDAMAGNA MORA"/>
        <s v="JOOS MAIA"/>
        <s v="PALFI MARGIT EVELIN"/>
        <s v="GRAVIAN ALEXANDRE"/>
        <s v="DAVERIO ALESSIA LUCIA"/>
        <s v="BOUGUERRA, FADWA"/>
        <s v="EL MURR LINA"/>
        <s v="HARMOUCH ABIR"/>
        <s v="CAMPO LEBRUN IONA"/>
        <s v="DEWOLF, VALENTIN"/>
        <s v="GLORION ARTHUR"/>
        <s v="GUERIF, VICTOR"/>
        <s v="HEISBOURG JEAN DAVID"/>
        <s v="MOLLET-WEYTENS, NOA"/>
        <s v="NOUVEL, FAUSTINE"/>
        <s v="PATE, PIERRE LOUIS"/>
        <s v="POIRAUD, JOSEPHINE"/>
        <s v="THOMAS BONAFOS  THIBAULT"/>
        <s v="THOMAS BONAFOS THIBAULT"/>
        <s v="KATTAN CLARISSE"/>
        <s v="KHOURY MAKRAM"/>
        <s v="SOUEIDY CHARBEL"/>
        <s v="FAKHRI, AHMAD"/>
        <s v="AMIRA, EMNA"/>
        <s v="HACHEM, MOHAMAD ALI"/>
        <s v="ZERAI, AMJAD"/>
        <s v="GAILLET ANTOINE"/>
        <s v="THEODORIDOU NIKI"/>
        <s v="TURPIN ADELINE"/>
        <s v="EL DACCACHE, YARA"/>
        <s v="CABALLERO, MARIE JOSEE"/>
        <s v="EL HAJJ, HOUSSEIN"/>
        <s v="TABBABI, WAEL"/>
        <s v="MILIZIANO, DANIELA"/>
        <s v="GASPARRO, MARTINA"/>
        <s v="AUDISIO, MARIE ANNE"/>
        <s v="STOUVENEL MARINE"/>
        <s v="DETROIT, MARION"/>
        <s v="AB DER HALDEN CAROLINE"/>
        <s v="COLLIN MAXIME"/>
        <s v="LECOMTE GERALDINE"/>
        <s v="ABI ABDALLAH NANCY"/>
        <s v="BEN OTHMAN  SALMA"/>
        <s v="BEN OTHMANE  SALMA"/>
        <s v="ABI RACHED  VANESSA"/>
        <s v="AZAR  KARINE"/>
        <s v="CLAIR GUILLAUME"/>
        <s v="EL RIACHY NOUR"/>
        <s v="PUCHAR ANNE"/>
        <s v="BENAMAR  ASSIYA"/>
        <s v="BENRABAH LEILA"/>
        <s v="BOU ISSA  CARLA"/>
        <s v="BOU ORM  CENDRELLA"/>
        <s v="EL CHALFOUN CYNTHIA"/>
        <s v="DIAB  ERNEST"/>
        <s v="MEDICI FEDERICA"/>
        <s v="EL HAKYM  SAMIA"/>
        <s v="EL HILALI  HAFSSA"/>
        <s v="KANOUNI  NOUHAILA"/>
        <s v="KHALIL  CYNTHIA"/>
        <s v="MOUAWAD  SABINE"/>
        <s v="OUACHEM  MERIEM"/>
        <s v="SFEIR PAMELA"/>
        <s v="WASSI  AWERO MARIAM"/>
        <s v="ZAATAR  MAYA"/>
        <s v="ZEIDAN  TOUFIC"/>
        <s v="VAILLANT CAMILLE"/>
        <s v="QUINT, RAPHAELLE"/>
        <s v="AMRANE KARIM"/>
        <s v="PAPADOPOULOS SOTIRIOS"/>
        <s v="LAVIGNE DANNY"/>
        <s v="CHBIHI CHAYMAE"/>
        <s v="BELHOUCHET IMEN"/>
        <s v="BEYAERT  SIMON"/>
        <s v="DINA MARIANNE"/>
        <s v="UBALDI MARTINA"/>
        <s v="VIVOLI  GIULIA"/>
        <s v="RAHMAN  SOFIA"/>
        <s v="JANVIER, PAUL"/>
        <s v="SUTRA DEL GALY, AURELIEN"/>
        <s v="CORBIN, PIERRE"/>
        <s v="BLONDET LAURE"/>
        <s v="BOUCIDA MALISSA"/>
        <s v="DEBIAIS MELANIE"/>
        <s v="DIAGNE INGRID"/>
        <s v="DIEBAKATE LAURA"/>
        <s v="GERARDIN LORELINE"/>
        <s v="MOUREN VICTOIRE"/>
        <s v="NATAF MOSHE"/>
        <s v="ROBERT AURELIA"/>
        <s v="LAZERGES, LOUISE"/>
        <s v="SAINT MARTIN FLORIAN"/>
        <s v="VULLIEN LUCIE"/>
        <s v="NDOCKO, MARTINE"/>
        <s v="SAYILIR, EBRU"/>
        <s v="KHAOUNI, WISSAM"/>
        <s v="LAZREG, RAZANE"/>
        <s v="OUGADDOUM, YOUSSEF"/>
        <s v="FRAPARD, THOMAS"/>
        <s v="LIMAM, LAMIA"/>
        <s v="MENIAI, TAREK"/>
        <s v="LEHMANN, MATHILDE"/>
        <s v="BESSON, PAULINE"/>
        <s v="JADALLA, ABUBAKER"/>
        <s v="FRUMENT, ADELAIDE"/>
        <s v="LE RUE, ADELE"/>
        <s v="POIRIER, BERENGER"/>
        <s v="WALASIAK, FRANCOIS"/>
        <s v="AMBROCI, MIHAELA"/>
        <s v="IDDIR, DALILA"/>
        <s v="DE GUNTEN, ARNAUD"/>
        <s v="FERRIER, PAULINE"/>
        <s v="AUDIGIER, DANAE"/>
        <s v="AZOUZ, JULIETTE"/>
        <s v="BELAYACHI, AMEL"/>
        <s v="BENTOUHAMI, HANANE"/>
        <s v="BESSON, AMBRE"/>
        <s v="BORDAT, JONATHAN"/>
        <s v="CHTIOUI, CHEDLY"/>
        <s v="DARWANE, NADIA"/>
        <s v="DOMINJON, ELISE"/>
        <s v="FLECHE, LEANA"/>
        <s v="GARNIER, GUILLAUME"/>
        <s v="GASTINEAU, DELPHINE"/>
        <s v="GAVIGNET, CHLOE"/>
        <s v="GENDREAU, MELANIE"/>
        <s v="CHEPTEA, CEZARA"/>
        <s v="GHODBANE, SIRINE"/>
        <s v="GUERROUDJ, SOUMIA"/>
        <s v="BOUDIER, BETTYNA"/>
        <s v="HADJEAN, ESTELLE"/>
        <s v="HANQUIER, JULIETTE"/>
        <s v="IQBAL, MINALLE"/>
        <s v="KERKACHE, NESRINE"/>
        <s v="LASCARO, LUCIE"/>
        <s v="LEPAGNEY, VICTOIRE"/>
        <s v="LO DUCA, LEA"/>
        <s v="LONCHAMPT, ANNE"/>
        <s v="MALEK, ALEXANDRE"/>
        <s v="PARDO, MANON"/>
        <s v="MANSOUR, NADINE"/>
        <s v="MATHIEU, OLIVIER"/>
        <s v="MEYNIEL, PERRINE"/>
        <s v="NYS, AGLAE"/>
        <s v="PASTIER, CLEMENT"/>
        <s v="RIGAUDIERE, EMMA"/>
        <s v="SEMELET, MARGAUX"/>
        <s v="SZMYDT, JULIETTE"/>
        <s v="VILLART, AGNES"/>
        <s v="WENCEL, JULIETTE"/>
        <s v="WITMEYER, SARAH"/>
        <s v="FOLEGATTI, ALICE"/>
        <s v="GHERLE, BOGDAN"/>
        <s v="GIUFFRIDA, CLAUDIA"/>
        <s v="GHIGEANU, MIRUNA"/>
        <s v="GRAMMATOPOULOS, KONSTANTINOS"/>
        <s v="LEONE, VINCENZO"/>
        <s v="NASR, CYNTHIA"/>
        <s v="PADURARU, DIANA"/>
        <s v="TERNICEANU, SORIN EUGEN"/>
        <s v="TESAURO, PAOLO"/>
        <s v="VASILIU, CODRINA GABRIELA"/>
        <s v="LACROIX, TRISTAN"/>
        <s v="RADIGUE, AGNES"/>
        <s v="MERCIER, ALEXIS"/>
        <s v="GIANNETTA, CECILE"/>
        <s v="GUNAY, LUCAS"/>
        <s v="FAUCHER, FABIEN"/>
        <s v="GENDRON, MELANIE"/>
        <s v="GEORGES, LAURENCE"/>
        <s v="LAVILLEGRAND, JEAN-REMI"/>
        <s v="MOKHTARI, Maissa"/>
        <s v="MUNCK, FLORE"/>
        <s v="SIMON-VERMOT, AURELIE"/>
        <s v="TRAORE FALL, TIBILE"/>
        <s v="NEBBACHE, RAFIK"/>
        <s v="CUNHA NEVES, ALEXIS"/>
        <s v="DANELUZZO, LAURA"/>
        <s v="JAMME, FLORENT"/>
        <s v="CHATEAUNEUF, WALID"/>
        <s v="DASCALESCU, STEFANA"/>
        <s v="BOULET, BAPTISTE"/>
        <s v="BOCHATON, DORIAN"/>
        <s v="PUSCASU, DANUSIA ADRIANA"/>
        <s v="GKOLEMI, NIKOLINA"/>
        <s v="JANSON, MELANIE"/>
        <s v=""/>
        <m/>
        <s v="PATRICE, COLINNE" u="1"/>
        <s v="VERMERSCH CHARLOTTE" u="1"/>
        <s v="VELASCO GONZALVO VICTOR" u="1"/>
        <s v="COTTERET  SOPHIE" u="1"/>
        <s v="GIURGIU GABRIELA CRISTINA" u="1"/>
        <s v="ROULLEAUX DUGAGE MATHIEU" u="1"/>
        <s v="STRUK, SAMUEL (Sortie 05-2017)" u="1"/>
        <s v="BREUSKIN INGRID" u="1"/>
        <s v="MANSON GUILLAUME" u="1"/>
        <s v="POURMIR IVAN" u="1"/>
        <s v="ARBELLOT DE VACQUEUR CLEMENT" u="1"/>
        <s v="BONNET, CLEMENT (Sortie 05-2017)" u="1"/>
        <s v="GHENNI Samia" u="1"/>
        <s v="SAING SOPHIE" u="1"/>
        <s v="LEDUC CONSTANCE" u="1"/>
        <s v="MBAGUI Rodrigue " u="1"/>
        <s v="VANACKER HELENE" u="1"/>
        <s v="SINOQUET Joseph" u="1"/>
        <s v="ELMAALOUF, MYLENE" u="1"/>
        <s v="FENIOUX CHARLOTTE" u="1"/>
        <s v="GIRARD ELIZABETH" u="1"/>
        <s v="AUVRAY Marie" u="1"/>
        <s v="HUYNH SANDRA" u="1"/>
        <s v="CABARET ODILE" u="1"/>
        <s v="FONTAINE MARINE" u="1"/>
        <s v="HOUESSINON, ALINE" u="1"/>
        <s v="SHENOUDA KEROLOS" u="1"/>
        <s v="ELIAS Sandra" u="1"/>
        <s v="BOLLE STEPHANIE" u="1"/>
        <s v="HADDAG--MILIANI LEILA" u="1"/>
        <s v="THENARD Jimmy" u="1"/>
        <s v="ELMASRI HOUSSAM" u="1"/>
        <s v="ARFI--ROUCHE JULIA" u="1"/>
        <s v="DALLONGEVILLE, AXEL (Sortie 05-2017)" u="1"/>
        <s v="CORAGGIO Gabriele" u="1"/>
        <s v="ACHKAR SAMIR" u="1"/>
        <s v="YANG JEE-SEON" u="1"/>
        <s v="MIRGHANI, Haitham" u="1"/>
        <s v="MATIAS PEREZ, ANGELA MARIA" u="1"/>
        <s v="LEUZZI SARA" u="1"/>
        <s v="MAERTENS ALEXANDRA" u="1"/>
        <s v="GRAINE, SORAYA" u="1"/>
        <s v="FAYECH--REKIKI, CHIRAZ" u="1"/>
        <s v="BAHLEDA RATISLAV" u="1"/>
        <s v="ALSADOUN Nadjla" u="1"/>
        <s v="GUSTIN, PIERRE" u="1"/>
        <s v="AUTRET, NATHALIE" u="1"/>
        <s v="LOUNIS ABDELKADER" u="1"/>
        <s v="ANDRE STEPHANE" u="1"/>
        <s v="BURSUC, STEFANA CRISTINA" u="1"/>
        <s v="JACQUEMOT, SOPHIE (Sortie 05-2017)" u="1"/>
        <s v="ABBOU SAMUEL" u="1"/>
        <s v="BENOILID MICHAEL" u="1"/>
        <s v="ABI RACHED HENRI" u="1"/>
        <s v="AL GHOR Maya" u="1"/>
        <s v="PILORGE SYLVAIN" u="1"/>
        <s v="ROUYER, MAXENCE" u="1"/>
        <s v="ARNEDOS, Monica" u="1"/>
        <s v="HIRSCH, LAURE" u="1"/>
        <s v="LOUVEL GUILLAUME" u="1"/>
        <s v="HAGHIRI, SANDRINE" u="1"/>
        <s v="TAOUACHI, RABAH" u="1"/>
        <s v="CHEN QIONG JEANNE" u="1"/>
        <s v="DARRIGUES LAUREN" u="1"/>
        <s v="MICOL JEAN BAPTISTE" u="1"/>
        <s v="HESCOT, SEGOLENE" u="1"/>
        <s v="NIZET CHRISTOPHE" u="1"/>
        <s v="PARET, AUDREY" u="1"/>
        <s v="SEVEQUE MARIE ANNE" u="1"/>
        <s v="ARNOULD François" u="1"/>
        <s v="GEOERGER BIRGIT" u="1"/>
        <s v="MONNET PATRICIA" u="1"/>
        <s v="LOPEZ CLEMENTINE" u="1"/>
        <s v="MOUSSA--ASSY TANIA" u="1"/>
        <s v="TAOUACHI Rabah" u="1"/>
        <s v="BARBALAN Alexandru (Sortie 04-2017)" u="1"/>
        <s v="LEROY Laura" u="1"/>
        <s v="PETROVANU, CYNTHIA" u="1"/>
        <s v="KACHOUH, NAJIB" u="1"/>
        <s v="WATSON, SARAH" u="1"/>
        <s v="EL BATTAL MARIAM" u="1"/>
        <s v="TEMAM STEPHANE" u="1"/>
        <s v="DE PERCIN SIXTINE" u="1"/>
        <s v="HAROUN FABIENNE" u="1"/>
        <s v="MOREL Daphné" u="1"/>
        <s v="GOUBIN ANNE CLEMENCE" u="1"/>
        <s v="KHALIFE-HACHEM SABINE" u="1"/>
        <s v="SERROR Kevin" u="1"/>
        <s v="VAFLARD, PAULINE" u="1"/>
        <s v="MIHOUBI-BOUVIER, FADILA" u="1"/>
        <s v="MALKA, DAVID" u="1"/>
        <s v="BERTHELOT Kevin" u="1"/>
        <s v="COMAN TEREZA" u="1"/>
        <s v="PETROVANU CYNTHIA" u="1"/>
        <s v="ASPESLAGH SANDRINE (Sortie 04-2017)" u="1"/>
        <s v="CHAMPIAT Stéphane" u="1"/>
        <s v="BOCKEL Sophie" u="1"/>
        <s v="COELEMBIER Clément" u="1"/>
        <s v="KISSEL MANON" u="1"/>
        <s v="POGGI CLAIRE" u="1"/>
        <s v="VARGA ANDREA" u="1"/>
        <s v="PINTO, TIFFANY" u="1"/>
        <s v="DEMIRI, MIGENA (Sortie 05-2017)" u="1"/>
        <s v="CHRAIBI BELHOUCENE SAMY" u="1"/>
        <s v="AGBONON RÉMI" u="1"/>
        <s v="BOUAOUD JEBRANE" u="1"/>
        <s v="DERIEUX, SIMON (Sortie 05-2017)" u="1"/>
        <s v="LUCAS, NOLWENN" u="1"/>
        <s v="SALLE ROMAIN" u="1"/>
        <s v="BIGOT, FREDERIC" u="1"/>
        <s v="YIN Nicolas" u="1"/>
        <s v="RICHE ANNE" u="1"/>
        <s v="ZACCARINI FRANCOIS" u="1"/>
        <s v="HOLLEBECQUE ANTOINE" u="1"/>
        <s v="POINSIGNON, VIANNEY" u="1"/>
        <s v="TRAN--DE FREMICOURT MINH KIM" u="1"/>
        <s v="SURUN, AURORE" u="1"/>
        <s v="DE FREMICOURT MINH KIM" u="1"/>
        <s v="MAZOUNI MENARD, CHAFIKA" u="1"/>
        <s v="LAURANS, MARC" u="1"/>
        <s v="GOBERT, AURELIEN" u="1"/>
        <s v="LEZGHED NAIMA (Mut DMD 05-2017)" u="1"/>
        <s v="HANS SOPHIE" u="1"/>
        <s v="THEBAUT ERIC" u="1"/>
        <s v="GARZELLI, LORENZO" u="1"/>
        <s v="ALIEFENDIOGLU, BURCU (Sortie 05-2017)" u="1"/>
        <s v="HOSLIN, LAURA" u="1"/>
        <s v="DAMOU Asmaa" u="1"/>
        <s v="TALARMIN Chloé" u="1"/>
        <s v="ROGLIANO PIERRE FRANCOIS" u="1"/>
        <s v="MOREL, DAPHNE" u="1"/>
        <s v="NUTA, CORINA" u="1"/>
        <s v="BLASCHEZ Marion" u="1"/>
        <s v="MICHOT JEAN MARIE" u="1"/>
        <s v="HEBERT LOUIS" u="1"/>
        <s v="TARASI Maria" u="1"/>
        <s v="AKBARALY TASMINE" u="1"/>
        <s v="UZUNOV, MADALINA" u="1"/>
        <s v="MOULIN Benjamin" u="1"/>
        <s v="LIBENCIUC, CRISTINA" u="1"/>
        <s v="BERGERET SEBASTIEN" u="1"/>
        <s v="PAIN Jean-Baptiste" u="1"/>
        <s v="AUBERGER, BENJAMIN" u="1"/>
        <s v="KFOURY, MARIA" u="1"/>
        <s v="DECOUEN AUDREY" u="1"/>
        <s v="TRAN Alexia" u="1"/>
        <s v="MAYACHE--BADIS, LAMIA SOUMEYA" u="1"/>
        <s v="JAMMES D AYZAC, ALINE" u="1"/>
        <s v="ROBERTI ELENA" u="1"/>
        <s v="BELAROUSSI INES" u="1"/>
        <s v="FARON, MATTHIEU (Sortie 10-2017)" u="1"/>
        <s v="FLIPO, REMI" u="1"/>
        <s v="SABRI SAMI" u="1"/>
        <s v="STAMBOULI Neji" u="1"/>
        <s v="BASTARD PAUL" u="1"/>
        <s v="HAMMAMI Afef" u="1"/>
        <s v="BOURHIS Matthieu" u="1"/>
        <s v="NEUMANE Sarah" u="1"/>
        <s v="ASPESLAGH SANDRINE" u="1"/>
        <s v="BOUGHANEM, CECILE (Sortie 05-2017)" u="1"/>
        <s v="BRAVO, PAMELA" u="1"/>
        <s v="DRABENT PHILIPPE" u="1"/>
        <s v="SOURROUILLE Isabelle" u="1"/>
        <s v="DE FORCEVILLE, LOUISE" u="1"/>
        <s v="COLLE, RAPHAEL (Sortie 05-2017)" u="1"/>
        <s v="VINCENT HELENE" u="1"/>
        <s v="RIVET JADE" u="1"/>
        <s v="HOVAERE MARINE" u="1"/>
        <s v="BOSSI, ALBERTO" u="1"/>
        <s v="LEFEVRE Sarah" u="1"/>
        <s v="ANDRAUD MICKAEL" u="1"/>
        <s v="L'HOSTIS, FLORIANE (Sortie 05-2017)" u="1"/>
        <s v="RUBINO Manilla" u="1"/>
        <s v="BOUGHANEM Cécile" u="1"/>
        <s v="HAMMAMI, AFEF" u="1"/>
        <s v="REM Kessara" u="1"/>
        <s v="DUDOGNON, DANAE" u="1"/>
        <s v="MULLER, MARIE" u="1"/>
        <s v="ILLIANO MANON" u="1"/>
        <s v="BOUGUETTA DOUNIA" u="1"/>
        <s v="PICH SOKIM" u="1"/>
        <s v="ARNOULD, FRANCOIS" u="1"/>
        <s v="BENTIVEGNA ENRICA" u="1"/>
        <s v="BLOT FRANCOIS" u="1"/>
        <s v="EL AMINE, WASSIM" u="1"/>
        <s v="MINARD--COLIN VERONIQUE ANNE" u="1"/>
        <s v="FAIT CHARLOTTE" u="1"/>
        <s v="CHANCLUD Justine" u="1"/>
        <s v="ZINGARELLO, ANNA (Sortie 04-2017)" u="1"/>
        <s v="EVEN--FABRE CAROLINE" u="1"/>
        <s v="GENDRON Mélanie" u="1"/>
        <s v="DREYFUS CLARA" u="1"/>
        <s v="TALL Koreissi" u="1"/>
        <s v="DAOUDI NESRINE" u="1"/>
        <s v="PACHEV, ATANAS (Sortie 05-2017)" u="1"/>
        <s v="WEILL, AMANDINE (Sortie 05-2017)" u="1"/>
        <s v="VILLEPELET Aude" u="1"/>
        <s v="BELLAR, NADOUA" u="1"/>
        <s v="HAMEL, CLAIRE" u="1"/>
        <s v="MEYNIAL, OLIVIA (Sortie 05-2017)" u="1"/>
        <s v="BOUSKILA KLEBANER LAURA" u="1"/>
        <s v="LE CHEVALIER, THIERRY" u="1"/>
        <s v="LOCATELLI LUCA" u="1"/>
        <s v="HARICHANE, AMINE" u="1"/>
        <s v="DE FREMICOURT, MINH KIM " u="1"/>
        <s v="BELLAR, NADOUA (Sortie 05-2017)" u="1"/>
        <s v="BRONSART, ESTELLE" u="1"/>
        <s v="BLANC DURAND FELIX" u="1"/>
        <s v="BRATOI, DANIEL SEBASTIAN" u="1"/>
        <s v="POURMIR, IVAN (Sortie 05-2017)" u="1"/>
        <s v="DUMONT CLEMENT" u="1"/>
        <s v="RIMAREIX FRANCOISE" u="1"/>
        <s v="SERIE MAXIME" u="1"/>
        <s v="GORGET THOMAS" u="1"/>
        <s v="COLOMBA, EMELINE" u="1"/>
        <s v="HENNEBICQ, SIMON" u="1"/>
        <s v="WYNIECKI--HIVELIN, ANNE" u="1"/>
        <s v="CHESNAIS, MARION" u="1"/>
        <s v="SAADE, ANASTASIA" u="1"/>
        <s v="STRUK, SAMUEL " u="1"/>
        <s v="EGHIAIAN ALEXANDRE" u="1"/>
        <s v="HERRERA GOMEZ-BUGNAZET RUTH GABRIELA" u="1"/>
        <s v="LABRO, LAURA" u="1"/>
        <s v="ALEMANY, PIERRE" u="1"/>
        <s v="ATTARD MARIE" u="1"/>
        <s v="CAO THIEN KIM ISABELLE" u="1"/>
        <s v="CAILLIERET OMBELINE" u="1"/>
        <s v="FAURE-PERRIN, MARJORIE (Sortie 05-2017)" u="1"/>
        <s v="DHERMAIN FREDERIC" u="1"/>
        <s v="CAUCHE Yohann" u="1"/>
        <s v="ESCUDIER, BERNARD (Sortie 09-2017)" u="1"/>
        <s v="VARGA, ANDREA" u="1"/>
        <s v="FAHMY--GRAVEL, JIHAN (Sortie 04-2018)" u="1"/>
        <s v="PAIN, JEAN BAPTISTE (Sortie 05-2017)" u="1"/>
        <s v="ALIBAY, TAHER ARIF" u="1"/>
        <s v="MANUCEAU GREGORY" u="1"/>
        <s v="EKRAM, SAMAR" u="1"/>
        <s v="LAHMAR Jihéne" u="1"/>
        <s v="GRIMALDI, SERENA" u="1"/>
        <s v="MOATI EMILIE" u="1"/>
        <s v="PASQUALINI Claudia" u="1"/>
        <s v="MAROUN, PIERRE" u="1"/>
        <s v="ARCILE Gauthier" u="1"/>
        <s v="SAADA VERONIQUE" u="1"/>
        <s v="KHALIFE-SALEH NADINE" u="1"/>
        <s v="BUZZATTI, GIULIA" u="1"/>
        <s v="DELAHOUSSE, JULIA" u="1"/>
        <s v="CASTANON ALVAREZ, EDUARDO (Sortie 04-2017)" u="1"/>
        <s v="MISSRI, LOUAI (Sortie 05-2017)" u="1"/>
        <s v="ALLARD MARIE" u="1"/>
        <s v="HINTERLANG MÉLANIE" u="1"/>
        <s v="MARABELLE AURELIEN" u="1"/>
        <s v="CORNU, NICOLAS (Sortie 05-2017)" u="1"/>
        <s v="PHAM BENJAMINE" u="1"/>
        <s v="LAVAUD Pernelle" u="1"/>
        <s v="TOULEMON ZOE" u="1"/>
        <s v="AUBERTIN MATHILDE" u="1"/>
        <s v="LAZAROVICI, JULIEN" u="1"/>
        <s v="VESA, BIANCA" u="1"/>
        <s v="FLOREA Valentina" u="1"/>
        <s v="CIBLAT KORCHAGINA MARINA" u="1"/>
        <s v="VINCHES Marie" u="1"/>
        <s v="AMAR, YAEL" u="1"/>
        <s v="VOZY Aurore" u="1"/>
        <s v="SRUN Francis" u="1"/>
        <s v="RISAL Aurélie" u="1"/>
        <s v="ROGER DE GARDELLE, MATTHIEU" u="1"/>
        <s v="THELU HORTENSE" u="1"/>
        <s v="MEKKI AHMED SADER" u="1"/>
        <s v="LANCIAUX, SOPHIE" u="1"/>
        <s v="PLANCHARD, DAVID" u="1"/>
        <s v="GAUDET-CHARDONNET, ANTOINE" u="1"/>
        <s v="CZERWIEC, LAETITIA (Sortie 04-2017)" u="1"/>
        <s v="BRUGIERES LAURENCE" u="1"/>
        <s v="BELLAR-CHARIDINE Nadoua" u="1"/>
        <s v="DAUCHY, SARAH" u="1"/>
        <s v="BOSQ, JACQUES" u="1"/>
        <s v="BOSSI ALBERTO" u="1"/>
        <s v="EL BEJJANI--ADEM MARIE ROSE" u="1"/>
        <s v="COMBAREL DAVID" u="1"/>
        <s v="FAUCHERON Antoine" u="1"/>
        <s v="LAURENGE-LEPRINCE ALICE" u="1"/>
        <s v="HABCHI PERLA" u="1"/>
        <s v="BERNARD-TESSIER ALICE" u="1"/>
        <s v="MIRGHANI HAITHAM" u="1"/>
        <s v="ROUBY, PASCAL" u="1"/>
        <s v="WEILL, FLORENCE" u="1"/>
        <s v="DEUTSCH ERIC" u="1"/>
        <s v="ROULOT Aurélie" u="1"/>
        <s v="BIJOT JEAN-CHARLES" u="1"/>
        <s v="BASSE VICTOR" u="1"/>
        <s v="DUCREUX, MICHEL" u="1"/>
        <s v="ROVANI SIBYLLE" u="1"/>
        <s v="GRECU Irina Lucia (Sortie 04-2017)" u="1"/>
        <s v="REGNAULT, DAVID" u="1"/>
        <s v="TROALEN, FREDERIC" u="1"/>
        <s v="LASSEAU THEO" u="1"/>
        <s v="GRAVEL GUILLAUME" u="1"/>
        <s v="GUESSOUS M'Hamed" u="1"/>
        <s v="AKLA Sara" u="1"/>
        <s v="BIDART JEAN-MICHEL" u="1"/>
        <s v="BACIARELLO, GIULIA (Sortie 06-2017)" u="1"/>
        <s v="MOALLA--HALOUANI, SALMA (Sortie 08-2017)" u="1"/>
        <s v="BELLEFQIH, SARA" u="1"/>
        <s v="MARABELLE, AURELIEN" u="1"/>
        <s v="LAURENT-DE SOUSA SOPHIE" u="1"/>
        <s v="MELIN AUDREY" u="1"/>
        <s v="VARIN, FLORENT (Sortie 05-2017)" u="1"/>
        <s v="BROUILLARD Flora" u="1"/>
        <s v="BACORRO, WARREN" u="1"/>
        <s v="LACROIX LUDOVIC" u="1"/>
        <s v="COCEA, CORINA ELENA" u="1"/>
        <s v="PARENT PAULINE" u="1"/>
        <s v="TERRIER, PHILIPPE" u="1"/>
        <s v="BOUROCHE, GAELLE" u="1"/>
        <s v="ESCUDIER, BERNARD" u="1"/>
        <s v="GAZZAH ANAS" u="1"/>
        <s v="MARTANOVSCHI LARISA" u="1"/>
        <s v="BEINSE GUILLAUME" u="1"/>
        <s v="HIRSCH LAURE" u="1"/>
        <s v="RIVERA SOFIA" u="1"/>
        <s v="HANNA SIDONIE" u="1"/>
        <s v="GUERRINI--ROUSSEAU LEA" u="1"/>
        <s v="DRIRA Miriam" u="1"/>
        <s v="HOUARI, SAMY (Sortie 05-2017)" u="1"/>
        <s v="GIURGIU GABRIELA CRISTINA (Sortie 05-2017)" u="1"/>
        <s v="SANSON GABRIEL" u="1"/>
        <s v="KFOURY MARIA" u="1"/>
        <s v="LAVOINE, NOEMIE" u="1"/>
        <s v="SCHOULER ANOUK" u="1"/>
        <s v="ALALI Abeer  (Sortie 04-2017)" u="1"/>
        <s v="JANNIN ARNAUD" u="1"/>
        <s v="DROUARD LAURENCE" u="1"/>
        <s v="POUSSOT BENJAMIN" u="1"/>
        <s v="GERARD Michael" u="1"/>
        <s v="CZERWIEC, LAETITIA" u="1"/>
        <s v="CORNU Nicolas" u="1"/>
        <s v="DESCHAMPS FREDERIC" u="1"/>
        <s v="YASSINE YOUSSEF" u="1"/>
        <s v="MAGAND Nicolas" u="1"/>
        <s v="HAMMAMI--TURKI, HELA" u="1"/>
        <s v="REMY HERVE" u="1"/>
        <s v="GARBAY JEAN REMI" u="1"/>
        <s v="BOULLE GEOFFROY" u="1"/>
        <s v="DUBRAY-VAUTRIN, ANTOINE" u="1"/>
        <s v="SEBAN, ROMAIN DAVID (Sortie 05-2017)" u="1"/>
        <s v="CHASSELOUP, FANNY (Sortie 05-2017)" u="1"/>
        <s v="GARCIN LOUIS-MARIE" u="1"/>
        <s v="EL AYACHI Radouane" u="1"/>
        <s v="ABREU, NINA (Sortie 06-2017)" u="1"/>
        <s v="CASTANON ALVAREZ, EDUARDO" u="1"/>
        <s v="TARJUS Margot" u="1"/>
        <s v="MATTIO NASTASIA" u="1"/>
        <s v="PIETRASZ Daniel" u="1"/>
        <s v="PLOUHINEC, HELENE" u="1"/>
        <s v="SALOME Arthur" u="1"/>
        <s v="FAUCHER Fabien" u="1"/>
        <s v="LUMBROSO, JEAN" u="1"/>
        <s v="CERUTTI Ariane" u="1"/>
        <s v="VANGHELE MANUELA ELENA" u="1"/>
        <s v="JACQUEMOT Sophie" u="1"/>
        <s v="KUMAR, TAMIZHANBAN" u="1"/>
        <s v="BRONSART Estelle" u="1"/>
        <s v="TAO YUNGAN" u="1"/>
        <s v="MAZOUNI MENARD CHAFIKA" u="1"/>
        <s v="BRAU, JEAN-JACQUES" u="1"/>
        <s v="PIROT Florie" u="1"/>
        <s v="COCUZZA, PAOLA" u="1"/>
        <s v="BILLARD VALERIE" u="1"/>
        <s v="VAIRY Stéphanie" u="1"/>
        <s v="RADU, ADINA TEODORA" u="1"/>
        <s v="SAKR RIWA" u="1"/>
        <s v="CHAMSEDDINE ALI" u="1"/>
        <s v="MUSSAT ELODIE" u="1"/>
        <s v="BOUVIER DAMIEN" u="1"/>
        <s v="TIBLE SICARD AUDE" u="1"/>
        <s v="KLAUSNER, GUILLAUME" u="1"/>
        <s v="DECROOCQ, JUSTINE" u="1"/>
        <s v="ANDRAULT MAITE" u="1"/>
        <s v="BUSATO, FABIO" u="1"/>
        <s v="TAKKA ELIAS" u="1"/>
        <s v="VERRET BENJAMIN" u="1"/>
        <s v="PREAU, ANNE-MARIE" u="1"/>
        <s v="LEPESANT PAULINE" u="1"/>
        <s v="LOSHKAJIAN ARA" u="1"/>
        <s v="RUFFIER--LOUBIERE, AMANDINE" u="1"/>
        <s v="JANOT FRANCOIS" u="1"/>
        <s v="BEAUFRONT Valentine" u="1"/>
        <s v="SARDA, EUGENIE" u="1"/>
        <s v="LAMBERT DE CURSAY, CLAIRE (Sortie 05-2017)" u="1"/>
        <s v="VINCENT PAULINE" u="1"/>
        <s v="COLLE, ELISE" u="1"/>
        <s v="RAMUNDO, VALERIA" u="1"/>
        <s v="BEDARIDA VINCENT" u="1"/>
        <s v="GRISCELLI FRANK" u="1"/>
        <s v="BORDENAVE--VANDENBUNDER LAURIANE" u="1"/>
        <s v="LEBOUVIER LEA" u="1"/>
        <s v="VALTEAU--COUANET DOMINIQUE" u="1"/>
        <s v="BALDE OUMAR RAPHIOU" u="1"/>
        <s v="VOISIN--SALTIEL, SABINE" u="1"/>
        <s v="BOU SABA CHARBEL" u="1"/>
        <s v="DELHORME JEAN-BAPTISTE" u="1"/>
        <s v="AJGAL, ZAHRA" u="1"/>
        <s v="WILLEKENS CHRISTOPHE" u="1"/>
        <s v="BOUZIT ZINA" u="1"/>
        <s v="DJEHAL NARDJES" u="1"/>
        <s v="ANFOSSO MAUD" u="1"/>
        <s v="DANIEL THOMAS" u="1"/>
        <s v="RAIMBAULT SANDRA" u="1"/>
        <s v="ROSSIGNOL Julien" u="1"/>
        <s v="LE MAREC, CHRISTIAN" u="1"/>
        <s v="PASQUIER FLORENCE" u="1"/>
        <s v="BLEITCH Nathalie Jamil" u="1"/>
        <s v="DASSA MICHAEL" u="1"/>
        <s v="VERLINGUE, LOIC" u="1"/>
        <s v="BRAULT Nicolas" u="1"/>
        <s v="NOGAY Kaouathar " u="1"/>
        <s v="ROGER KENNY" u="1"/>
        <s v="PINARD AUGUSTIN" u="1"/>
        <s v="PINON, ANTOINE" u="1"/>
        <s v="CHEMLALI MOLKA" u="1"/>
        <s v="DALLONGEVILLE AXEL" u="1"/>
        <s v="HENNEBICQ Simon" u="1"/>
        <s v="BEDARIDA, VINCENT" u="1"/>
        <s v="VILLEPELET, AUDE (Sortie 05-2017)" u="1"/>
        <s v="RIVIN DEL CAMPO ELEONOR" u="1"/>
        <s v="NASSABEIN Rami" u="1"/>
        <s v="YOUNES KENNY" u="1"/>
        <s v="BA, BAKAR" u="1"/>
        <s v="GREGORY, JULES" u="1"/>
        <s v="STATESCU Claudius" u="1"/>
        <s v="GHEZ DAVID" u="1"/>
        <s v="BERRAF, MOHAMED" u="1"/>
        <s v="ADDA Houda" u="1"/>
        <s v="AL NAJJAR, ZAHRAA" u="1"/>
        <s v="TARDIVEL, ANNE MARIE" u="1"/>
        <s v="VERON, LUCIE (Sortie 05-2017)" u="1"/>
        <s v="TRAN SUZANNE" u="1"/>
        <s v="CLASSE MARION" u="1"/>
        <s v="MEZAIB KARIMA" u="1"/>
        <s v="SABAU, ADINA (Sortie 04-2017)" u="1"/>
        <s v="LE PECHOUX CECILE" u="1"/>
        <s v="PINON, ANTOINE (Sortie 05-2017)" u="1"/>
        <s v="BAUDIN MATHILDE" u="1"/>
        <s v="KIAVUE, NICOLAS (Sortie 05-2017)" u="1"/>
        <s v="NORET AURÉLIEN" u="1"/>
        <s v="QUESTE EMMANUELLE" u="1"/>
        <s v="GERVAIS, CLAIRE (Sortie 05-2017)" u="1"/>
        <s v="MERABET, ZAHIRA" u="1"/>
        <s v="ALLARD, JULIE" u="1"/>
        <s v="DECONNINCK BASTIEN" u="1"/>
        <s v="HERIN, HELENE (Sortie 05-2017)" u="1"/>
        <s v="VERLINGUE, LOIC (Mut DBP 05-2017)" u="1"/>
        <s v="HONART JEAN-FRANCOIS" u="1"/>
        <s v="WEILL, AMANDINE" u="1"/>
        <s v="CHAMSEDDINE, ALI" u="1"/>
        <s v="SALEH, KHALIL" u="1"/>
        <s v="MAZEROLLE PAUL" u="1"/>
        <s v="NOKOVITCH, LARA" u="1"/>
        <s v="MOUSSA--ASSY, TANIA" u="1"/>
        <s v="RAKOTOMALALA, HANTARISOA SUZY" u="1"/>
        <s v="BEGUE, ANTHONY" u="1"/>
        <s v="MAHE MATHILDE" u="1"/>
        <s v="VIALA, CELINE" u="1"/>
        <s v="LEES ARTHUR" u="1"/>
        <s v="SPARANO CLOTILDE" u="1"/>
        <s v="DURAND, MARGUERITE" u="1"/>
        <s v="BOURGAIN JEAN LOUIS" u="1"/>
        <s v="GERAUD ARTHUR" u="1"/>
        <s v="TA MINH HANH" u="1"/>
        <s v="SHARIFZADEHGAN, SHERVINE" u="1"/>
        <s v="GUTERMAN SARAH" u="1"/>
        <s v="LEBOULLEUX, SOPHIE" u="1"/>
        <s v="BOUHIR Samia" u="1"/>
        <s v="BERDELOU, AMANDINE" u="1"/>
        <s v="COCUZZA Paola" u="1"/>
        <s v="THEBAULT ERIC" u="1"/>
        <s v="DI PALMA, MARIO" u="1"/>
        <s v="DJAAFRI, FATIHA (Sortie 05-2017)" u="1"/>
        <s v="CELESTIN BERNARD" u="1"/>
        <s v="COTTERET, SOPHIE" u="1"/>
        <s v="BOUHIER, FLORENCE" u="1"/>
        <s v="VARIN FLORENT" u="1"/>
        <s v="RYSIAK Anna" u="1"/>
        <s v="FONT Fabien" u="1"/>
        <s v="TROUVIN Marie-Agathe" u="1"/>
        <s v="SEDDIKI Rayan" u="1"/>
        <s v="DANOUSSOU LAMBOURSIN DIVYA" u="1"/>
        <s v="GENSOLLEN THOMAS" u="1"/>
        <s v="LE ROY, AUDREY (Sortie 05-2017)" u="1"/>
        <s v="L'HOSTIS FLORIANE" u="1"/>
        <s v="MOUSTARHFIR, YASSINE (Sortie 05-2017)" u="1"/>
        <s v="KHITER Hakim" u="1"/>
        <s v="KHOURI TANIA" u="1"/>
        <s v="HAKIME ANTOINE" u="1"/>
        <s v="FABRE CHRISTOL" u="1"/>
        <s v="FOHLEN, BAPTISTE" u="1"/>
        <s v="RIGAUD CHARLOTTE" u="1"/>
        <s v="DITCHI, YOAN " u="1"/>
        <s v="DE LA DORIE, AUDE" u="1"/>
        <s v="BERRAHIL-MEKSEN LILIA" u="1"/>
        <s v="MIGNOT Fabien" u="1"/>
        <s v="SOUMAH MARIAM" u="1"/>
        <s v="LAZARESCU--LE GALL, IOANA ALEXANDRA" u="1"/>
        <s v="ROY, PETRONILLE" u="1"/>
        <s v="MEBARKI--MELLOUKI NASSIMA" u="1"/>
        <s v="BURLACU RUXANDRA" u="1"/>
        <s v="TORTOLANO LIONEL" u="1"/>
        <s v="SUCIU VOICHITA" u="1"/>
        <s v="RUFFIER--LOUBIERE, AMANDINE (Sortie 05-2017)" u="1"/>
        <s v="MANGANA ORSALIA" u="1"/>
        <s v="DOURTHE Marie Emilie" u="1"/>
        <s v="NETZER--GUESDON FLORENCE" u="1"/>
        <s v="BILLARD--SANDU CAMELIA ANETA" u="1"/>
        <s v="MARTIN ROMANO, PATRICIA" u="1"/>
        <s v="DIDON Anna" u="1"/>
        <s v="TANTARDINI, CAMILLE (Sortie 05-2017)" u="1"/>
        <s v="DURAND-LABRUNIE JEROME" u="1"/>
        <s v="DIFFERDING Sarah" u="1"/>
        <s v="RAVELJAONA IRINA" u="1"/>
        <s v="S35527W" u="1"/>
        <s v="WEIL GREGOIRE" u="1"/>
        <s v="KRZYSIEK ROMAN" u="1"/>
        <s v="AVELINE CLAIRE" u="1"/>
        <s v="CLEMENT, ALICE (Sortie 05-2017)" u="1"/>
        <s v="CHASSELOUP FANNY" u="1"/>
        <s v="DE BOTTON STEPHANE" u="1"/>
        <s v="SOUFAN, RANYA" u="1"/>
        <s v="MINAUD SEBASTIEN" u="1"/>
        <s v="ORILLARD EMELINE" u="1"/>
        <s v="QASSEMYAR QUENTIN" u="1"/>
        <s v="CABARET ANNE-LAURE" u="1"/>
        <s v="MUNCK Flore" u="1"/>
        <s v="GUSTIN Pierre" u="1"/>
        <s v="ZRAFI WAEL SALEM" u="1"/>
        <s v="PRESSE Marion" u="1"/>
        <s v="DITCHI, YOAN" u="1"/>
        <s v="LAI, CHRISTOPHER" u="1"/>
        <s v="DJAAFRI Fatiha" u="1"/>
        <s v="LABAIED, NIZAR" u="1"/>
        <s v="DAHAN ALEXANDRE" u="1"/>
        <s v="BIDAULT SOPHIE" u="1"/>
        <s v="GRECEA, ALINA MIRUNA (Sortie 04-2017)" u="1"/>
        <s v="NERON MATHIAS" u="1"/>
        <s v="MEZGHANI Bassem" u="1"/>
        <s v="SITBON PHILIPPE" u="1"/>
        <s v="CHEMAMA--BENSIMON STEPHANIE" u="1"/>
        <s v="FRESNEAU BRICE" u="1"/>
        <s v="HEIDELBERGER, VALENTINE" u="1"/>
        <s v="POTTIER GOUFFRAN, EDWIGE" u="1"/>
        <s v="LAURENZI, ANDREA" u="1"/>
        <s v="METAYER Lucie" u="1"/>
        <s v="LHERM MATHILDE" u="1"/>
        <s v="BOURGAIN, JEAN LOUIS" u="1"/>
        <s v="GHOUFI-VEYRAT, LISA" u="1"/>
        <s v="QUERUB CHARLES" u="1"/>
        <s v="FUCHS Camille" u="1"/>
        <s v="MAULARD AMANDINE" u="1"/>
        <s v="RODEN SERGE" u="1"/>
        <s v="BAKKAR SOFIA" u="1"/>
        <s v="ANDRE, FABRICE" u="1"/>
        <s v="BELLEFQIH Sara" u="1"/>
        <s v="BLOT-DUPIN MORGANE" u="1"/>
        <s v="PECOUT MARIE" u="1"/>
        <s v="BENNIS YASMINE" u="1"/>
        <s v="PENAGER SARAH" u="1"/>
        <s v="ALANI, RASHA" u="1"/>
        <s v="NAFAA HAMDANI, NAWEL" u="1"/>
        <s v="AL WOHAIBI Asim Fahad" u="1"/>
        <s v="PERRONNET THIERRY" u="1"/>
        <s v="QASSEMYAR, QUENTIN" u="1"/>
        <s v="EL MASRI HOUSSAN" u="1"/>
        <s v="LOBON, MARIA JESUS" u="1"/>
        <s v="OHAYON JORDAN" u="1"/>
        <s v="BUSATO Fabio" u="1"/>
        <s v="PETIT, CLAIRE" u="1"/>
        <s v="GUEIDERIKH A." u="1"/>
        <s v="DERIEUX Simon" u="1"/>
        <s v="LAMRABET, SAMIA" u="1"/>
        <s v="BERTHELOT, KEVIN (Sortie 05-2017)" u="1"/>
        <s v="CORAGGIO, GABRIELE" u="1"/>
        <s v="CHERIF--REBAI KHADIJA" u="1"/>
        <s v="PUNGA MARIA" u="1"/>
        <s v="RAIMBAULT, SANDRA" u="1"/>
        <s v="BELMAACHI, ABDERRAFIE" u="1"/>
        <s v="GOBBINI, ELISA" u="1"/>
        <s v="SAIDANI Marina" u="1"/>
        <s v="MURE, CLEMENCE (Sortie 05-2017)" u="1"/>
        <s v="KHALFALLAH HAROUN" u="1"/>
        <s v="RAYNARD BRUNO" u="1"/>
        <s v="PERRET, AUDREY (Sortie 05-2017)" u="1"/>
        <s v="BERTIN Louis" u="1"/>
        <s v="DAUTRUCHE Antoine" u="1"/>
        <s v="APAVALOAIE, CRISTIAN ALEXANDRU" u="1"/>
        <s v="MORICE PHILIPPE" u="1"/>
        <s v="SERRE JILL" u="1"/>
        <s v="NGUYEN Laura" u="1"/>
        <s v="SIMONDET NICOLAS" u="1"/>
        <s v="SEBAN Romain David" u="1"/>
        <s v="STOCLIN ANNABELLE" u="1"/>
        <s v="BRAHIMI NACERA" u="1"/>
        <s v="LOPEZ, CLEMENTINE" u="1"/>
        <s v="GAUCI, MARIE LEA (Sortie 05-2017)" u="1"/>
        <s v="BOUSSAG Rabah" u="1"/>
        <s v="CABEL, LUC" u="1"/>
        <s v="HUYNH THIEN DUC ETHEL" u="1"/>
        <s v="KIAVUE NICOLAS" u="1"/>
        <s v="NGUYEN XUAN VU" u="1"/>
        <s v="HAMANN PIERRE" u="1"/>
        <s v="NETZER--GUESDON, FLORENCE" u="1"/>
        <s v="FELIX ARTHUR" u="1"/>
        <s v="GOERE, DIANE" u="1"/>
        <s v="DELATTRE, CHARLOTTE" u="1"/>
        <s v="COURTIER BAUDOUIN" u="1"/>
        <s v="PRUD'HOMME Clara" u="1"/>
        <s v="GERVAIS, CLAIRE" u="1"/>
        <s v="HACHICHA Héla" u="1"/>
        <s v="TRAN, SUZANNE" u="1"/>
        <s v="BRETAGNE MARIE" u="1"/>
        <s v="LAPIERRE VALERIE" u="1"/>
        <s v="MENIS, JESSICA" u="1"/>
        <s v="GEORGES Laurence" u="1"/>
        <s v="EL NEMR, MOHAMED" u="1"/>
        <s v="GOLDSCHMIDT VINCENT" u="1"/>
        <s v="BLOT, FRANCOIS" u="1"/>
        <s v="SIMON VERMOT Aurèlie" u="1"/>
        <s v="THOMAS MARINA" u="1"/>
        <s v="FEDERICI Laetitia" u="1"/>
        <s v="ADIOGO, ANDREA (Sortie 05-2017)" u="1"/>
        <s v="PREAU ANNE-MARIE" u="1"/>
        <s v="ARMAND, ADRIEN (Sortie 05-2017)" u="1"/>
        <s v="BRAVO Pamela" u="1"/>
        <s v="GALLON Jérémie" u="1"/>
        <s v="RENARD PERRINE" u="1"/>
        <s v="LE MOIGNE ALEXIS" u="1"/>
        <s v="ALIFENDIOGLU BURCU" u="1"/>
        <s v="KERBAGE, YOHAN" u="1"/>
        <s v="BADIN DE MONTJOYE, BEATRICE (Sortie 08-2017)" u="1"/>
        <s v="OBONGO-ANGA, FRANCHEL RAIS" u="1"/>
        <s v="BONNET CLEMENT" u="1"/>
        <s v="CAILLEAUX Chrystelle" u="1"/>
        <s v="LEZGHED NAIMA" u="1"/>
        <s v="PAVONE, ROSSANA" u="1"/>
        <s v="RIGAULT, EUGENIE" u="1"/>
        <s v="ELIAS, SANDRA" u="1"/>
        <s v="BURTIN, PASCAL" u="1"/>
        <s v="BRAHMI--SEIHOUB, RAFIA" u="1"/>
        <s v="ADAM, JULIEN" u="1"/>
        <s v="FALABREGUES Virginie" u="1"/>
        <s v="LEBRUN Sébastien" u="1"/>
        <s v="CUNY Anne" u="1"/>
        <s v="OUESLATI--MAHJOUBI, HANENE" u="1"/>
        <s v="DEMA MARIA" u="1"/>
        <s v="BORCOMAN EDITH" u="1"/>
        <s v="BRAU JEAN-JACQUES" u="1"/>
        <s v="VERON, LUCIE" u="1"/>
        <s v="CHAHINE CLAUDE" u="1"/>
        <s v="NEVEU Marie-Emmanuelle" u="1"/>
        <s v="AUCLIN EDOUARD" u="1"/>
        <s v="AMOUYAL CAROLINE" u="1"/>
        <s v="RUBINO, MANILA" u="1"/>
        <s v="LE MAHO ANNE LAURE" u="1"/>
        <s v="ELIAS DOMINIQUE" u="1"/>
        <s v="BERTHOU HUGO" u="1"/>
        <s v="DROMAIN, CLARISSE" u="1"/>
        <s v="BARAT Maxime" u="1"/>
        <s v="BENHAIM LEONOR" u="1"/>
        <s v="NASSIF ELISE" u="1"/>
        <s v="MERABET ZAHIRA" u="1"/>
        <s v="PIETRASZ, DANIEL (Sortie 05-2017)" u="1"/>
        <s v="ROMANO GOLDA" u="1"/>
        <s v="IBRAHIM TONY" u="1"/>
        <s v="DELBERT Aurélie" u="1"/>
        <s v="OUHAYOUN LEO" u="1"/>
        <s v="WEINHARD SARA" u="1"/>
        <s v="KHAN, SYLVIE" u="1"/>
        <s v="BARBALAN Alexandru " u="1"/>
        <s v="BERRAHIL--MEKSEN LILIA" u="1"/>
        <s v="LAHMI LUCIEN" u="1"/>
        <s v="BOURHIS JEAN-HENRI" u="1"/>
        <s v="HIBAT ALLAH SALIMA" u="1"/>
        <s v="RAZAKAMANANTSOA LEO" u="1"/>
        <s v="GHOUADNI, AMAL ZINEB" u="1"/>
        <s v="LAZAROVICI JULIEN" u="1"/>
        <s v="BONNET ELISE" u="1"/>
        <s v="PAVLIUC, ELENA" u="1"/>
        <s v="AL MAAMARI THURAYA" u="1"/>
        <s v="COJOCARU, ELENA" u="1"/>
        <s v="BREDIN SWANN" u="1"/>
        <s v="CHEN QIONG, YUN" u="1"/>
        <s v="PEGLIASCO, JEAN" u="1"/>
        <s v="BENTIVEGNA, ENRICA" u="1"/>
        <s v="CHERIF--REBAI, KHADIJA" u="1"/>
        <s v="CHEAIB, BIANCA" u="1"/>
        <s v="COJOCARU, ELENA (Sortie 04-2017)" u="1"/>
        <s v="TANTARDINI Camille" u="1"/>
        <s v="CLAVIER Alice" u="1"/>
        <s v="POTTIER GOUFFRAN EDWIGE" u="1"/>
        <s v="DANLOS, FRANCOIS-XAVIER" u="1"/>
        <s v="BARDOULAT Cécile" u="1"/>
        <s v="ROY, MAHAUT" u="1"/>
        <s v="BOCCARD VICTORINE" u="1"/>
        <s v="AUPOMEROL, MARION" u="1"/>
        <s v="LEFORT FELIX" u="1"/>
        <s v="COUTEAU CLAIRE" u="1"/>
        <s v="BENNIS, YASMINE (Sortie 05-2017)" u="1"/>
        <s v="ROOSEN ALICE" u="1"/>
        <s v="FARON MATTHIEU" u="1"/>
        <s v="ROULOT-PAUMELLE AURELIE" u="1"/>
        <s v="JONCHERE Gabrielle" u="1"/>
        <s v="CARAMELLA--BORUCHOWICZ, CAROLINE" u="1"/>
        <s v="BORDENAVE--VANDENBUNDER, LAURIANE" u="1"/>
        <s v="VIALA CELINE" u="1"/>
        <s v="FAURE MARJORIE" u="1"/>
        <s v="GAUCHY, ANNE-CECILE" u="1"/>
        <s v="RAMBAUD SEVERIN" u="1"/>
        <s v="SULTAN OCEANE" u="1"/>
        <s v="CARAMELLA--BORUCHOWICZ CAROLINE" u="1"/>
        <s v="TISON Sacha" u="1"/>
        <s v="CHARGARI, CYRUS" u="1"/>
        <s v="FEKI MIKAOUAR RAHMA" u="1"/>
        <s v="BERTHET DELTEIL BRYAN" u="1"/>
        <s v="VESA Bianca" u="1"/>
        <s v="MARTINEAU, CHLOE" u="1"/>
        <s v="CASIRAGHI, ODILE" u="1"/>
        <s v="MATHIEU MARIE CHRISTINE" u="1"/>
        <s v="COLEGRAVE Nora" u="1"/>
        <s v="MAROUN PIERRE" u="1"/>
        <s v="KHETTAB MOHAMED" u="1"/>
        <s v="OUGUELLIT Siham" u="1"/>
        <s v="LEROUX--KOZAL, VALERIE" u="1"/>
        <s v="PLAIS HENRI" u="1"/>
        <s v="TERRIER PHILIPPE" u="1"/>
        <s v="AYAN MANESH, FANNY" u="1"/>
        <s v="VALTEAU--COUANET, DOMINIQUE" u="1"/>
        <s v="CHAURIN, PATRICE" u="1"/>
        <s v="LAMBERT DE CURSAY Claire" u="1"/>
        <s v="GOBERT, AURELIEN (Mut DMI 05-2017)" u="1"/>
        <s v="MANGIALARDI MARIA LUCIA" u="1"/>
        <s v="VIANSONE ALESSANDRO ADRIANO" u="1"/>
        <s v="FERTE Charles" u="1"/>
        <s v="DOUMBIA, HAMIDOU" u="1"/>
        <s v="BENNACEUR ANNELISE" u="1"/>
        <s v="POSTEL-VINAY--CAMUS SOPHIE" u="1"/>
        <s v="DINNOO, AINA" u="1"/>
        <s v="COMBARI MARTHE" u="1"/>
        <s v="MARIANI Antoine" u="1"/>
        <s v="NEUBERG MAUD" u="1"/>
        <s v="TERROIR--CASSOU-MOUNAT, MARIE" u="1"/>
        <s v="MAILLY GIACCHETTI LEAH" u="1"/>
        <s v="CUNY, ANNE" u="1"/>
        <s v="GATAA, ITHAR" u="1"/>
        <s v="DECOUEN, AUDREY (Sortie 05-2017)" u="1"/>
        <s v="LE ROY, FLORENCE" u="1"/>
        <s v="LONGVAL THOMAS" u="1"/>
        <s v="SMILEVITCH, ANNE" u="1"/>
        <s v="TAYEB Chérif Tayeb" u="1"/>
        <s v="ANDRE Julia" u="1"/>
        <s v="DELANOY Nicolas" u="1"/>
        <s v="SURUN Aurore" u="1"/>
        <s v="MOALLA--HALOUANI, SALMA " u="1"/>
        <s v="GAULTIER DE SAINT BASILE HORTENSE" u="1"/>
        <s v="NGUIMBOUS Olivia" u="1"/>
        <s v="FLIPO, REMI (Sortie 05-2017)" u="1"/>
        <s v="TARDIVEL ANNE MARIE" u="1"/>
        <s v="AL AHMAR Marc" u="1"/>
        <s v="ABDELADIM Lilia" u="1"/>
        <s v="BENNACEUR, ANNELISE" u="1"/>
        <s v="GODARD RFANCOIS" u="1"/>
        <s v="POPULAIRE MARGAUX" u="1"/>
        <s v="ADLER MARCEL" u="1"/>
        <s v="BRESSON Océane" u="1"/>
        <s v="MAZERON RENAUD" u="1"/>
        <s v="FAYECH--REKIKI CHIRAZ" u="1"/>
        <s v="GARIN, CLEMENTINE" u="1"/>
        <s v="HIBAT ALLAH, SALIMA" u="1"/>
        <s v="SAUCIER EMILIE" u="1"/>
        <s v="FIZAZI, KARIM" u="1"/>
        <s v="VANGHELE, MANUELA ELENA" u="1"/>
        <s v="ANTOUN, SAMI" u="1"/>
        <s v="SAKR, RIWA" u="1"/>
        <s v="AIT KACI ARAB REHALI KAHINA" u="1"/>
        <s v="BEN ROMDHANE YOSR" u="1"/>
        <s v="ABDELADIM, LILIA" u="1"/>
        <s v="NGO-DUONG QUY, CARINE" u="1"/>
        <s v="TOCA OANA" u="1"/>
        <s v="LIMKIN Elaine" u="1"/>
        <s v="HENON, CLEMENCE (Sortie 05-2017)" u="1"/>
        <s v="DAUTRUCHE, ANTOINE (Sortie 05-2017)" u="1"/>
        <s v="LAMBERTS Virginie" u="1"/>
        <s v="CHEMAMA--BENSIMON, STEPHANIE" u="1"/>
        <s v="BATHILY TAMBO" u="1"/>
        <s v="CLEMENT Alice" u="1"/>
        <s v="COMBES FLORIANE" u="1"/>
        <s v="LE MAREC CHRISTIAN" u="1"/>
        <s v="CHASSAING CAROLINE" u="1"/>
        <s v="CAMHAJI NICOLAS" u="1"/>
        <s v="VIE, SEGOLENE" u="1"/>
        <s v="OUAR Neil" u="1"/>
        <s v="DUCASSOU STEPHANE" u="1"/>
        <s v="RIVIN DEL CAMPO, ELEONOR" u="1"/>
        <s v="MOUSSAWY Sahar" u="1"/>
        <s v="OUATTARA JONATHAN" u="1"/>
        <s v="GRECU Irina Lucia" u="1"/>
        <s v="ZINGARELLO, ANNA" u="1"/>
        <s v="CAVALCANTI ANDREA" u="1"/>
        <s v="MONEGIER DU SORBIER AYMERIC" u="1"/>
        <s v="NAJDAWI, MILAN" u="1"/>
        <s v="BAZIN BALTHAZAR" u="1"/>
        <s v="EL BEJJANI--ADEM, MARIE ROSE" u="1"/>
        <s v="HOVAERE, MARINE (Sortie 05-2017)" u="1"/>
        <s v="ABDULLAH JINAN" u="1"/>
        <s v="SOUVANHEUANE MELANIE" u="1"/>
        <s v="MEYNIAL Olivia" u="1"/>
        <s v="TSELIKAS LAMBROS" u="1"/>
        <s v="GUERLAIN--QUEROMES, JOANNE" u="1"/>
        <s v="BERTIN, LOUIS (Sortie 05-2017)" u="1"/>
        <s v="BOUETARD Laura" u="1"/>
        <s v=" DECOUEN Audrey" u="1"/>
        <s v="GIARRATANO Elsa" u="1"/>
        <s v="ANNONAY MYLENE" u="1"/>
        <s v="STRUK Samuel" u="1"/>
        <s v="EL RASSY Elie" u="1"/>
        <s v="HERIN HELENE" u="1"/>
        <s v="GAUCI Marie Léa" u="1"/>
        <s v="MAYACHE--BADIS LAMIA SOUMEYA" u="1"/>
        <s v="BOULLE, GEOFFROY (Sortie 05-2017)" u="1"/>
        <s v="CAMPEDEL LUCA" u="1"/>
        <s v="DELAHOUSSE Julia" u="1"/>
        <s v="BERHOUNE, MALIK" u="1"/>
        <s v="AMMARI SAMY" u="1"/>
        <s v="BAUS ARNAUD" u="1"/>
        <s v="ANNEDE Pierre" u="1"/>
        <s v="ALALI Abeer" u="1"/>
        <s v="DELAUNAY, MARIE" u="1"/>
        <s v="MOUSSAWY, SAHAR" u="1"/>
        <s v="BLONDEL LOUIS" u="1"/>
        <s v="NALTET CHARLES" u="1"/>
        <s v="MOUSSA, NADIA (Sortie 05-2017)" u="1"/>
        <s v="TIAKO MEYO MANUELA" u="1"/>
        <s v="SEKKATE--TLEMCANI SAKINA" u="1"/>
        <s v="HUYNH, TONY" u="1"/>
        <s v="SAMARAN DIDIER" u="1"/>
        <s v="POINSIGNON VIANNEY" u="1"/>
        <s v="DANU ALINA SIMONA" u="1"/>
        <s v="TEYSSIER Lucie" u="1"/>
        <s v="BERAT PIERRE JEAN" u="1"/>
        <s v="REGUESSE, ANNE SOPHIE (Sortie 05-2017)" u="1"/>
        <s v="DROMAIN CLARISSE" u="1"/>
        <s v="HADOUX JULIEN" u="1"/>
        <s v="SAKKAL Madonna" u="1"/>
        <s v="NEUMANE, SARA" u="1"/>
        <s v="MIHOUBI-BOUVIER FADILA" u="1"/>
        <s v="LECURIEUX-LAFAYETTE CYNTHIA" u="1"/>
        <s v="DUMITRESCU, GABRIELA" u="1"/>
        <s v="LEMOINE AMELIE" u="1"/>
        <s v="PACHEV ATANAS" u="1"/>
        <s v="UNG MARJOLAINE" u="1"/>
        <s v="BONVALOT SYLVIE" u="1"/>
        <s v="RUFFIER Amandine" u="1"/>
        <s v="SCHAFF, JEAN BAPTISTE" u="1"/>
        <s v="BOUABDALLAH PERRIN LAURA" u="1"/>
        <s v="BOUSSARD, CHARLOTTE (Sortie 05-2017)" u="1"/>
        <s v="LUCAS NOLWENN" u="1"/>
        <s v="LEVY, LAURA" u="1"/>
        <s v="MATIAS--GHESQUIERE MARGARIDA" u="1"/>
        <s v="MERHEB Samar" u="1"/>
        <s v="ANTOUN, CLAIRE" u="1"/>
        <s v="CONDORELLI, ROSARIA" u="1"/>
        <s v="PARIS MARINE" u="1"/>
        <s v="HENON, CLEMENCE" u="1"/>
        <s v="CAO, THIEN KIM ISABELLE (Sortie 05-2017)" u="1"/>
        <s v="MOINE Marion" u="1"/>
        <s v="GERAUD Marie Emmanuelle" u="1"/>
        <s v="IBRAHIM, TONY" u="1"/>
        <s v="BOU FARAH Rita" u="1"/>
        <s v="STATESCU, CLAUDIUS DUMITRU" u="1"/>
        <s v="TOMASIC GORANA" u="1"/>
        <s v="DASSE ROMAIN" u="1"/>
        <s v="THERON Alexandre" u="1"/>
        <s v="GRAINE SORAYA" u="1"/>
        <s v="NOTARNICOLA Margherita" u="1"/>
        <s v="SCHAFF, JEAN BAPTISTA" u="1"/>
        <s v="STEINMETZ, CHRISTELLE" u="1"/>
        <s v="RAHAL ARSLANE" u="1"/>
        <s v="PINTO Tiffany" u="1"/>
        <s v="GERAUD, ARTHUR" u="1"/>
        <s v="BELHAMRA, DALILA" u="1"/>
        <s v="BRIAND RAPHAEL" u="1"/>
        <s v="VAUCHIER, CHARLES (Sortie 05-2017)" u="1"/>
        <s v="ANTONIOS Lara" u="1"/>
        <s v="LE MAHO, ANNE-LAURE" u="1"/>
        <s v="DE BAERE THIERRY JACQUES" u="1"/>
        <s v="MAINGUENE JULIETTE" u="1"/>
        <s v="FLIPPOT RONAN" u="1"/>
        <s v="SEGURET Manon" u="1"/>
        <s v="LEZGHED, NAIMA" u="1"/>
        <s v="WEIL, GREGOIRE" u="1"/>
        <s v="EL KHOUZAI Badr" u="1"/>
        <s v="DE MARCELLUS CHARLES" u="1"/>
        <s v="CANALE, SANDRA" u="1"/>
        <s v="GOERE DIANE" u="1"/>
        <s v="HANAYA SOFIANE" u="1"/>
        <s v="AMAR YAEL" u="1"/>
        <s v="GALLOIS, EMMANUELLE" u="1"/>
        <s v="GORPHE PHILIPPE" u="1"/>
        <s v="FAHMY--GRAVEL, JIHAN" u="1"/>
        <s v="HOUARI Samy" u="1"/>
        <s v="LACROIX--TRIKI, MAGALI" u="1"/>
        <s v="NGUYEN THANH VAN  FRANCE" u="1"/>
        <s v="EZRA PATRICK" u="1"/>
        <s v="MELLANO Vincent" u="1"/>
        <s v="CONDORELLI, ROSARIA (Sortie 08-2017)" u="1"/>
        <s v="EL FARSAOUI, KHADIJA" u="1"/>
        <s v="DESMARIS ROMAIN-PACOME" u="1"/>
        <s v="AFONSO DANIEL" u="1"/>
        <s v="MARIA SOPHIE" u="1"/>
        <s v="ALEMANY, PIERRE (Sortie 05-2017)" u="1"/>
        <s v="LAVOINE Noémie" u="1"/>
        <s v="TOUKAL Feyrouz" u="1"/>
        <s v="SAMOYEAU THOMAS" u="1"/>
        <s v="MERGNY CHLOE" u="1"/>
        <s v="AL WOHAIBI Asim Fahad (Sortie 04-2017)" u="1"/>
        <s v="VELTER Charles" u="1"/>
        <s v="BALDINI Capucine" u="1"/>
        <s v="HONORE CHARLES" u="1"/>
        <s v="DU CHENGRUN" u="1"/>
        <s v="LAZARESCU-LE GALL IOANA ALEXANDRA" u="1"/>
        <s v="CHELABI, SAMY" u="1"/>
        <s v="BOUETARD, LAURA (Sortie 05-2017)" u="1"/>
        <s v="ARMAND ADRIEN" u="1"/>
        <s v="POMMERET, FANNY" u="1"/>
        <s v="RIBRAG VINCENT" u="1"/>
        <s v="VAUCHIER, CHARLES" u="1"/>
        <s v="BOUHIR, SAMIA (Sortie 05-2017)" u="1"/>
        <s v="BARDON, JEAN" u="1"/>
        <s v="BEN LAKHDAR, AICHA" u="1"/>
        <s v="CHACHATY ELISABETH" u="1"/>
        <s v="GRECEA, ALINA MIRUNA " u="1"/>
        <s v="VELEV Maud" u="1"/>
        <s v="ROUX Charles" u="1"/>
        <s v="YIMBOU, FLORE (Sortie 05-2017)" u="1"/>
        <s v="NASR Sarah" u="1"/>
        <s v="WOJCIESKO, VINCENT" u="1"/>
        <s v="GAICHIES LEOPOLD" u="1"/>
        <s v="HAMMAMI Hela" u="1"/>
        <s v="MIAILHE Grégoire" u="1"/>
        <s v="PARET AUDREY" u="1"/>
        <s v="FERREIRA INGRID" u="1"/>
        <s v="HESCOT SEGOLENE" u="1"/>
        <s v="RAKOTOMALALA HANTARISOA SUZY" u="1"/>
        <s v="BOURDAIS RÉMI" u="1"/>
        <s v="ARMIER, HELENE" u="1"/>
        <s v="BADIN DE MONTJOYE, BEATRICE " u="1"/>
        <s v="SEKKATE--TLEMCANI, SAKINA" u="1"/>
        <s v="ZINGARELLO, ANNA " u="1"/>
        <s v="MARION-DE VINCENS DE CAUSANS, ALIX" u="1"/>
        <s v="BOUKHRIS Marc" u="1"/>
        <s v="EMSEN, BERIVAN" u="1"/>
        <s v="MEUNIER AMELIE" u="1"/>
        <s v="VILLARD ADRIEN" u="1"/>
        <s v="GRECEA, ALINA MIRUNA" u="1"/>
        <s v="MARIANI, ANTOINE" u="1"/>
        <s v="BENHAMOUDA LINDA SOUAD" u="1"/>
        <s v="BAILLEUX CAROLINE" u="1"/>
        <s v="VIANT Laurence" u="1"/>
        <s v="FRAJ NESRINE" u="1"/>
        <s v="WYNIECKI, ANNE" u="1"/>
        <s v="LEVENBRUCK CHLOE" u="1"/>
        <s v="MELLANO, VINCENT (Sortie 05-2017)" u="1"/>
        <s v="CULIÉ DORIAN" u="1"/>
        <s v="ARCILE, GAUTHIER (Sortie 05-2017)" u="1"/>
        <s v="MOTAMED CYRUS" u="1"/>
        <s v="BENDERRA MARC-ANTOINE" u="1"/>
        <s v="VIELH PHILIPPE" u="1"/>
        <s v="KHETTAB, MOHAMED" u="1"/>
        <s v="BIDAULT FRANCOIS" u="1"/>
        <s v="BACIARELLO, GIULIA" u="1"/>
        <s v="BROUTIN SOPHIE" u="1"/>
        <s v="OUAR, NEIL (Sortie 05-2017)" u="1"/>
        <s v="DELPLA Alexandre" u="1"/>
        <s v="GABORIEAU BAPTISTE" u="1"/>
        <s v="GELLI Maximilliano" u="1"/>
        <s v="CASTILLA-LLORENTE CRISTINA" u="1"/>
        <s v="GAVREL Marie " u="1"/>
        <s v="TOULOUPAS Caroline" u="1"/>
        <s v="BOROS, ANGELA" u="1"/>
        <s v="FADDOUL Annibal" u="1"/>
        <s v="MANGIN DAVID" u="1"/>
        <s v="MIR, OLIVIER" u="1"/>
        <s v="SALEM, MANSOUR" u="1"/>
        <s v="SROUSSI MARINE" u="1"/>
        <s v="EL LAKISS, SARA" u="1"/>
        <s v="HARTL DANA" u="1"/>
        <s v="DIRICKX ALICE" u="1"/>
        <s v="TORTOLANO, LIONEL (Sortie 09-2017)" u="1"/>
        <s v="SUCIU, VOICHITA" u="1"/>
        <s v="SALEM MANSOUR GEORGES" u="1"/>
        <s v="MERZOUK MOURAD" u="1"/>
        <s v="MALHEIRO EMELINE" u="1"/>
        <s v="FERAY SARAH" u="1"/>
        <s v="GARGOURI Marwa" u="1"/>
        <s v="FODIL SOFIANE" u="1"/>
        <s v="LEMARE FRANCOIS" u="1"/>
        <s v="NHY CAROLINE" u="1"/>
        <s v="VUAGNAT PERRINE" u="1"/>
        <s v="SUYBENG VOREAK" u="1"/>
        <s v="ATIK YOUSSERA" u="1"/>
        <s v="EL AMARTI Lamiae" u="1"/>
        <s v="JORGE DE ALMEIDA E SILVA, MARIANA" u="1"/>
        <s v="AYACHE AHMAD MOHSEN" u="1"/>
        <s v="DEBICHE Gahzi" u="1"/>
        <s v="DITCHI, YOAN (Sortie 05-2017)" u="1"/>
        <s v="HELENIAK KAPLONIAK ANNA" u="1"/>
        <s v="DJABOUR ALIZE" u="1"/>
        <s v="SALFRANT MAXIME" u="1"/>
        <s v="GHOUFI-VEYRAT, LISA (Sortie 04-2018)" u="1"/>
        <s v="GRILL JACQUES" u="1"/>
        <s v="LE MEUR Lucie" u="1"/>
        <s v="KOLB FREDERIC" u="1"/>
        <s v="SOM MICKAEL" u="1"/>
        <s v="HERRSCHER HUGO" u="1"/>
        <s v="CERUTTI, ARIANE" u="1"/>
        <s v="CRACIUN, LUCIAN" u="1"/>
        <s v="BALLEYGUIER CORINNE" u="1"/>
        <s v="SAGHATCHIAN D'ASSIGNIES, MAHASTI" u="1"/>
        <s v="MOUSTARHFIR YASSINE" u="1"/>
        <s v="PLAIAN Athena" u="1"/>
        <s v="NGUYEN, XUAN VU" u="1"/>
        <s v="HUSSEIN-AGHA RIM" u="1"/>
        <s v="GABILLARD, ZOE" u="1"/>
        <s v="GIRARD NOÉMIE" u="1"/>
        <s v="CHAURIN PATRICE" u="1"/>
        <s v="REGUESSE Anne-Sophie" u="1"/>
        <s v="VERLINGUE, LOIC " u="1"/>
        <s v="MOYA-PLANA ANTOINE" u="1"/>
        <s v="DELUCHE Elise" u="1"/>
        <s v="BLANCHARD PIERRE" u="1"/>
        <s v="VUAGNAT, PERRINE" u="1"/>
        <s v="MEDER CHRISTINE" u="1"/>
        <s v="TOMASIC, GORANA" u="1"/>
        <s v="BERMUDEZ ELISABETH" u="1"/>
        <s v="GOUBET ANNE-GAELLE" u="1"/>
        <s v="BELHADJ-MERZOUG, MAYA" u="1"/>
        <s v="DARTIGUES, PEGGY" u="1"/>
        <s v="EL HRISSI Zaynab" u="1"/>
        <s v="REMY, HERVE" u="1"/>
        <s v="HOANG, VAN NHA" u="1"/>
        <s v="FONT, FABIEN (Sortie 05-2017)" u="1"/>
        <s v="BRIAND, RAPHAEL" u="1"/>
        <s v="SOUFAN RANYA" u="1"/>
        <s v="NAMAN ANNABELLE" u="1"/>
        <s v="DUTHEIL AMELIE" u="1"/>
        <s v="FAOUZI SARA" u="1"/>
        <s v="WATSON Sarah" u="1"/>
        <s v="SIBERIL, AUDREY" u="1"/>
        <s v="ABED Abdellahi" u="1"/>
        <s v="HELENIAK KAPLONIAK, ANNA" u="1"/>
        <s v="EVIN CECILE" u="1"/>
        <s v="MEZQUITA PEREZ, LAURA" u="1"/>
        <s v="EVRARD EMMA" u="1"/>
        <s v="BA BAKAR" u="1"/>
        <s v="MURET JANE" u="1"/>
        <s v="BERRAF MOHAMED" u="1"/>
        <s v="ANNEREAU Maxime" u="1"/>
        <s v="LECORNEC NICOLAS" u="1"/>
        <s v="PINCEMIN XAVIERE" u="1"/>
        <s v="LELONG ANNE" u="1"/>
        <s v="PIERRE Thibaut" u="1"/>
        <s v="MBAGUI, RODRIGUE " u="1"/>
        <s v="FUMAGALLI INGRID" u="1"/>
        <s v="YIN, NICOLAS" u="1"/>
        <s v="SAMPETREAN ANDA" u="1"/>
        <s v="LEFEVRE, ADRIEN" u="1"/>
        <s v="SEBAN ROMAIN" u="1"/>
        <s v="SABAU, ADINA" u="1"/>
        <s v="COULON ANTOINE" u="1"/>
        <s v="FECHNER, ALIX" u="1"/>
        <s v="TROALEN FREDERIC" u="1"/>
        <s v="BURLACU, RUXANDRA" u="1"/>
        <s v="GOLDSCHMIDT, VINCENT (Sortie 05-2017)" u="1"/>
        <s v="MARTANOVSCHI LARISA (Sortie 04-2017)" u="1"/>
        <s v="THUONG, KIM KHANH" u="1"/>
        <s v="COLLE Elise" u="1"/>
        <s v="FODIL, SOFIANE" u="1"/>
        <s v="ECH CHENNOUFI YOUSSEF" u="1"/>
        <s v="TISSOT Hubert" u="1"/>
        <s v="HUSSEIN AGHA, RIM" u="1"/>
        <s v="DE GARETS Juliette" u="1"/>
        <s v="AIT KACI ARAB REHALI, KAHINA" u="1"/>
        <s v="PETIT Claire" u="1"/>
        <s v="BADIN DE MONTJOYE BEATRICE" u="1"/>
        <s v="AINOUCHE ALIDA" u="1"/>
        <s v="PERRIN MORGANE" u="1"/>
        <s v="PACI, ANGELO" u="1"/>
        <s v="MEZGHANI, BASSEM" u="1"/>
        <s v="BERRA, CYRILLE" u="1"/>
        <s v="STEIMLE, THOMAS" u="1"/>
        <s v="BASSE CLEMENCE" u="1"/>
        <s v="BENTAHILA  GHITA" u="1"/>
        <s v="DELATTRE JEAN-FRANÇOIS" u="1"/>
        <s v="MARGAINAUD JEAN PIERRE" u="1"/>
        <s v="VERGE VERONIQUE" u="1"/>
        <s v="MBAGUI, RODRIGUE (Sortie 05-2017)" u="1"/>
        <s v="CASABIANCA Manon" u="1"/>
        <s v="VOISIN--SALTIEL SABINE" u="1"/>
        <s v="POUILLOT Ambre" u="1"/>
        <s v="BENCHIMOL-ZOUARI, Axelle" u="1"/>
        <s v="THERON, ALEXANDRE (Sortie 05-2017)" u="1"/>
        <s v="PERRONNET, THIERRY" u="1"/>
        <s v="OBONGO ANGA Franchel Raïs" u="1"/>
        <s v="HENRY THEOPHRASTE" u="1"/>
        <s v="VALET HECTOR" u="1"/>
        <s v="HANAU PERRINE" u="1"/>
        <s v="LECUIT MATHILDE" u="1"/>
        <s v="DUCASSOU, STEPHANE (Sortie 08-2017)" u="1"/>
        <s v="LEMARE, FRANCOIS" u="1"/>
        <s v="BACORRO Warren" u="1"/>
        <s v="DEBAYS Laura" u="1"/>
        <s v="IBRAHIM Nathalie" u="1"/>
        <s v="COLLE, RAPHAEL" u="1"/>
        <s v="DELANOY, NICOLAS" u="1"/>
        <s v="SEFERIAN, ANDREI" u="1"/>
        <s v="ADIOGO, ANDREA" u="1"/>
        <s v="DE FREMICOURT, MINH KIM (Sortie 10-2017)" u="1"/>
        <s v="BOUROCHE GAELLE" u="1"/>
        <s v="DE LA DORIE AUDE" u="1"/>
        <s v="MEKKI, AHMED SADER (Sortie 05-2017)" u="1"/>
        <s v="DELBERT, AURELIE (Sortie 05-2017)" u="1"/>
        <s v="PERRET AUDREY" u="1"/>
        <s v="TAZDAIT MELODIE" u="1"/>
        <s v="GIUZZARDI CHIARRA" u="1"/>
        <s v="NICOL  Pauline" u="1"/>
        <s v="BRUGIERES, LAURENCE" u="1"/>
        <s v="KERBAGE Fouad " u="1"/>
        <s v="GIACONIA, MARIE-BRUNE" u="1"/>
        <s v="TROUVIN, MARIE AGATHE (Sortie 05-2017)" u="1"/>
        <s v="PINON Antoine" u="1"/>
        <s v="PONDROM, MORGANE" u="1"/>
        <s v="BINHIMD, ULA RIYADA" u="1"/>
        <s v="BRESSAC--BONNET DE P BRIGITTE" u="1"/>
        <s v="GALLIOU Marion" u="1"/>
        <s v="BERZAN DIANA" u="1"/>
        <s v="FIDELLE Marine" u="1"/>
        <s v="ROMANO EDOUARD" u="1"/>
        <s v="DEBBI, KAMEL" u="1"/>
        <s v="ALEXANDROVA KAMELIA" u="1"/>
        <s v="ABDELSHAFY, MOHAMMED" u="1"/>
        <s v="HENON CLEMENCE" u="1"/>
        <s v="OUECHANI - GHENANIA WISSALLE" u="1"/>
        <s v="DANQUIN ANAIS" u="1"/>
        <s v="LEROY CHARLOTTE" u="1"/>
        <s v="AUCLIN, EDOUARD (Sortie 05-2017)" u="1"/>
        <s v="AMSELLEM NOEMI" u="1"/>
        <s v="DUMONT Sarah" u="1"/>
        <s v="BLACHEZ, MARION (Sortie 05-2017)" u="1"/>
        <s v="FAYARD Claire" u="1"/>
        <s v="DEMA, MARIA" u="1"/>
        <s v="LE ROY, AUDREY" u="1"/>
        <s v="MARTHAN JESSICA" u="1"/>
        <s v="LIMA, MARION" u="1"/>
        <s v="REVERDITO, GUILLAUME" u="1"/>
        <s v="MURE Clémence" u="1"/>
        <s v="GALEA Marie" u="1"/>
        <s v="DORMIEUX ALISON" u="1"/>
        <s v="EL DAKDOUKI, YOLLA" u="1"/>
        <s v="AMSELLEM--BOSQ SOPHIE" u="1"/>
        <s v="DE FREMICOURT, MINH KIM" u="1"/>
        <s v="HADIJI ACHRAF" u="1"/>
        <s v="NASSIF, ELISE" u="1"/>
        <s v="GOUVERNET, THIBAUT" u="1"/>
        <s v="MATHIEU, MARIE CHRISTINE" u="1"/>
        <s v="PAVONE Rossana" u="1"/>
        <s v="PINEL SYLVINE" u="1"/>
        <s v="SARFATI BENJAMIN" u="1"/>
        <s v="ABDULLAH, JINAN" u="1"/>
        <s v="RABEAU AUDREY" u="1"/>
        <s v="FERTE, CHARLES" u="1"/>
        <s v="TERRISSE, SAFAE" u="1"/>
        <s v="CHOUQUET THIBAUT" u="1"/>
        <s v="BASTE ROTLAN Neus " u="1"/>
        <s v="MOUSSA NADIA" u="1"/>
        <s v="LEYMARIE NICOLAS" u="1"/>
        <s v="MOUSSALI, YASSINE" u="1"/>
        <s v="SCHERNBERG Antoine" u="1"/>
        <s v="CHEBIB, RALPH" u="1"/>
        <s v="MARQUES DOS SANTOS ANGELIQUE" u="1"/>
        <s v="CHAPALAIN MARIE CHARLOTTE" u="1"/>
        <s v="HERRERA GOMEZ--BUGNAZET, RUTH GABRIELA" u="1"/>
        <s v="BRESSAC--BONNET DE P, BRIGITTE" u="1"/>
        <s v="MANUCEAU Grégory" u="1"/>
        <s v="DELEVAL NICOLAS" u="1"/>
        <s v="ABOU ARAB, WALED" u="1"/>
        <s v="TARDY MATHIEU" u="1"/>
        <s v="ARNOULD FRANCOIS" u="1"/>
        <s v="THERY LAURA" u="1"/>
        <s v="CLAUDON NOEMIE" u="1"/>
        <s v="M'RAD AYMEN" u="1"/>
        <s v="TAYEB CHERIF, TAYEB" u="1"/>
        <s v="QUITTE BÉRANGÈRE" u="1"/>
        <s v="LAZAROVICI-NAGERA CELINE" u="1"/>
        <s v="GIRAUD PAUL" u="1"/>
        <s v="VOICU, ALEXANDRA" u="1"/>
        <s v="CHEBIB RALPH" u="1"/>
        <s v="LE MOIGNE, ELANE" u="1"/>
        <s v="PINCEMIN, XAVIERE" u="1"/>
        <s v="AUCLIN, EDOUARD" u="1"/>
        <s v="MASSARD, CHRISTOPHE" u="1"/>
        <s v="SALMI ELSA" u="1"/>
        <s v="EKPE KENNETH" u="1"/>
        <s v="GOUY SEBASTIEN" u="1"/>
        <s v="COELEMBIER, CLEMENT (Sortie 05-2017)" u="1"/>
        <s v="ALDEA Mihaela Diana" u="1"/>
        <s v="DEMIRDJIAN SYLVIE" u="1"/>
        <s v="BRAULT, NICOLAS (Sortie 05-2017)" u="1"/>
        <s v="ALANI MUSTAFA" u="1"/>
        <s v="BENSAID ELISA" u="1"/>
        <s v="MICHARD, BAPTISTE" u="1"/>
        <s v="OLLENDE CREPIN" u="1"/>
        <s v="BARBALAN Alexandru" u="1"/>
        <s v="BOUYS, LUCAS" u="1"/>
        <s v="ASHKAR SAMIR" u="1"/>
        <s v="YIMBOU FLORE" u="1"/>
        <s v="LEUZZI, SARA" u="1"/>
        <s v="EGHIAIAN, ALEXANDRE" u="1"/>
        <s v="BERNARD Manon" u="1"/>
        <s v="BOUSSARD Charlotte" u="1"/>
        <s v="BENUSIGLIO, PATRICK" u="1"/>
        <s v="BUGAUT, HELENE" u="1"/>
        <s v="CHARRETIER, REMI" u="1"/>
        <s v="HOANG Van Nha" u="1"/>
        <s v="LOBON MARIA JESUS" u="1"/>
        <s v="VIROLLE, SARA" u="1"/>
        <s v="BALAYA GOURAYA Vincent" u="1"/>
        <s v="GENESTIE--BADUEL, CATHERINE" u="1"/>
        <s v="ANDRE, JULIA (Sortie 05-2017)" u="1"/>
        <s v="KEROB, STEVEN" u="1"/>
        <s v="PONS, STEPHANIE" u="1"/>
        <s v="CAMPANA Maïdou" u="1"/>
        <s v="FAIDIX MAXIME" u="1"/>
        <s v="NADOUR Norhane" u="1"/>
        <s v="CANALE SANDRA" u="1"/>
        <s v="PEGLIASCO Jean" u="1"/>
        <s v="JANOT, FRANCOIS" u="1"/>
        <s v="TRIDON CHLOE" u="1"/>
        <s v="CHECINSKI ANTHONY" u="1"/>
        <s v="SURIA STEPHANIE" u="1"/>
        <s v="MENIS Jessica" u="1"/>
        <s v="WOERTHER PAUL-LOUIS" u="1"/>
        <s v="DELEVAL, NICOLAS (Sortie 05-2017)" u="1"/>
        <s v="PONDROM Morgane" u="1"/>
        <s v="BILLON, RAPHAELLE" u="1"/>
        <s v="GUILLON, NATHALIE" u="1"/>
        <s v="ABDEYEM Pamela" u="1"/>
        <s v="DAUCHY SARAH" u="1"/>
        <s v="DUPRAZ, LOUISE" u="1"/>
        <s v="CONVERSANO ANGELICA" u="1"/>
        <s v="HERPIN CHLOE" u="1"/>
        <s v="GRAVEL, GUILLAUME" u="1"/>
        <s v="GASPAR NATHALIE" u="1"/>
        <s v="ROUBY PASCAL" u="1"/>
        <s v="COLLE Raphael" u="1"/>
        <s v="DUFOUR CHRISTELLE" u="1"/>
        <s v="JOUENNE FANELIE" u="1"/>
        <s v="BERAT, PIERRE JEAN (Sortie 05-2017)" u="1"/>
        <s v="PUERTO MARIE" u="1"/>
        <s v="BERNARD-TESSIER, ALICE (Sortie 05-2017)" u="1"/>
        <s v="AL GHUZLAN, ABIR" u="1"/>
        <s v="NGUYEN Bao Long" u="1"/>
        <s v="MIAILHE, GREGOIRE" u="1"/>
        <s v="GAUDIN AMELIE" u="1"/>
        <s v="ASHTON Elisabeth" u="1"/>
        <s v="SOUMAH, MARIAM" u="1"/>
        <s v="DORMIEUX, ALISON" u="1"/>
        <s v="BRION Alexandra" u="1"/>
        <s v="GORGET, THOMAS (Sortie 05-2017)" u="1"/>
      </sharedItems>
    </cacheField>
    <cacheField name="Dept" numFmtId="0">
      <sharedItems containsBlank="1"/>
    </cacheField>
    <cacheField name="Service" numFmtId="0">
      <sharedItems containsBlank="1"/>
    </cacheField>
    <cacheField name="Disp. G&amp;A 1" numFmtId="0">
      <sharedItems containsBlank="1"/>
    </cacheField>
    <cacheField name="Disp. G&amp;A 2" numFmtId="0">
      <sharedItems containsBlank="1"/>
    </cacheField>
    <cacheField name="Disp. G&amp;A 3" numFmtId="0">
      <sharedItems containsBlank="1"/>
    </cacheField>
    <cacheField name="Disp. G&amp;A 4" numFmtId="0">
      <sharedItems containsBlank="1"/>
    </cacheField>
    <cacheField name="Total disp. G&amp;A" numFmtId="0">
      <sharedItems containsBlank="1"/>
    </cacheField>
    <cacheField name="Disp. G&amp;A Select" numFmtId="0">
      <sharedItems containsBlank="1" count="4">
        <s v="Non trouvé"/>
        <s v="Trouvé"/>
        <m/>
        <s v="" u="1"/>
      </sharedItems>
    </cacheField>
    <cacheField name="Nom et Prénom" numFmtId="0">
      <sharedItems containsBlank="1" count="2301">
        <s v="GIRARD, ELIZABETH S09226P"/>
        <s v="ZULLO, LODOVICA S42219B"/>
        <s v="CHIRAT, ERICK S11311H"/>
        <s v="BOURHIS, JEAN-HENRI S12033H"/>
        <s v="DE BAERE, THIERRY JACQUES S13447T"/>
        <s v="BILLARD, VALERIE S13448U"/>
        <s v="BIDAULT, SOPHIE S13709N"/>
        <s v="LE CESNE, AXEL S14323W"/>
        <s v="CHACHATY, ELISABETH S14408H"/>
        <s v="BAUDIN, ERIC S14649A"/>
        <s v="PAUTIER, PATRICIA S14669B"/>
        <s v="RIBRAG, VINCENT S15358H"/>
        <s v="BOIGE, VALERIE S16158L"/>
        <s v="LE PECHOUX, CECILE S16171D"/>
        <s v="KOLB, FREDERIC S16181R"/>
        <s v="DELALOGE, SUZETTE S16806N"/>
        <s v="DROUARD, LAURENCE S16810T"/>
        <s v="GRISCELLI, FRANK S16821H"/>
        <s v="ROBERTI, ELENA S17970U"/>
        <s v="CAVALCANTI, ANDREA S17996E"/>
        <s v="ROBERT, CAROLINE S18005R"/>
        <s v="GACHOT BERTRAND S18012A"/>
        <s v="GRILL, JACQUES S18363M"/>
        <s v="MERAD BOUDIA--TAOUFIK, MANSOURIAH S18936R"/>
        <s v="HARTL, DANA S19654L"/>
        <s v="BALLEYGUIER, CORINNE S19655M"/>
        <s v="RAYNARD, BRUNO S19723B"/>
        <s v="ROULEAU, ETIENNE S19796X"/>
        <s v="MOTAMED, CYRUS S20074N"/>
        <s v="DHERMAIN, FREDERIC S20305S"/>
        <s v="BIDAULT, FRANCOIS S20436P"/>
        <s v="EZRA, PATRICK S21242A"/>
        <s v="BESSE, BENJAMIN S21317Z"/>
        <s v="TEMAM, STEPHANE S21930F"/>
        <s v="DEUTSCH, ERIC S22031N"/>
        <s v="AUGER NATHALIE S22035T"/>
        <s v="HAKIME, ANTOINE S22174B"/>
        <s v="MATEUS, CHRISTINE S23299G"/>
        <s v="DE BOTTON, STEPHANE S23322M"/>
        <s v="GOUY, SEBASTIEN S23323N"/>
        <s v="RIMAREIX, FRANCOISE S23332A"/>
        <s v="BROUTIN, SOPHIE S23372D"/>
        <s v="LACROIX, LUDOVIC S23439R"/>
        <s v="BAHLEDA, RATISLAV S23531M"/>
        <s v="LAPIERRE, VALERIE S23672X"/>
        <s v="LAURENT--DE SOUSA, SOPHIE S23904D"/>
        <s v="TAO, YUNGAN S24261X"/>
        <s v="DUFOUR, CHRISTELLE S24280X"/>
        <s v="DESCHAMPS, FREDERIC S24383H"/>
        <s v="GAZZAH, ANAS S24860L"/>
        <s v="STAMBOULI, NEJI S24875F"/>
        <s v="CARON, OLIVIER S25126L"/>
        <s v="SAADA, VERONIQUE S25317M"/>
        <s v="GASPAR, NATHALIE S25378S"/>
        <s v="MINARD--COLIN, VERONIQUE ANNE S25426F"/>
        <s v="DE KERMADEC HÉLOÏSE S25473S"/>
        <s v="GAUDIN, AMELIE S25507M"/>
        <s v="ROUTIER, EMILIE S25974B"/>
        <s v="LEYMARIE, NICOLAS S25992A"/>
        <s v="COMAN, TEREZA S26005S"/>
        <s v="VERGE, VERONIQUE S26267M"/>
        <s v="LAPARRA ARIANE S26362M"/>
        <s v="BLANCHARD, PIERRE S26464W"/>
        <s v="GHEZ, DAVID S26532L"/>
        <s v="CELESTIN, BERNARD S26535P"/>
        <s v="BENHAIM, LEONOR S27037A"/>
        <s v="PATRIKIDOU, ANNA S27069S"/>
        <s v="SARFATI, BENJAMIN S27091W"/>
        <s v="PASQUIER, FLORENCE S27100H"/>
        <s v="SITBON, PHILIPPE S27330L"/>
        <s v="MAULARD, AMANDINE S27613H"/>
        <s v="HADOUX, JULIEN S27617N"/>
        <s v="DANU, ALINA SIMONA S27644Z"/>
        <s v="MASSARD CHRISTOPHE S27663Z"/>
        <s v="HONORE, CHARLES S27668F"/>
        <s v="HOLLEBECQUE, ANTOINE S27670H"/>
        <s v="SURIA, STEPHANIE S27683A"/>
        <s v="MICHELS, JUDITH S27820F"/>
        <s v="FARON, MATTHIEU  S27997N"/>
        <s v="ALKHASHNAM HEBA S28295F"/>
        <s v="FRESNEAU, BRICE S28324T"/>
        <s v="ALEXANDROVA, KAMELIA S28360R"/>
        <s v="BOLLE, STEPHANIE S28672B"/>
        <s v="BREUSKIN, INGRID S28767B"/>
        <s v="MICOL, JEAN BAPTISTE S28776N"/>
        <s v="ALBIGES--SAUVIN, LAURENCE S28786B"/>
        <s v="DEANDREIS DESIREE S28800U"/>
        <s v="CHAHINE, CLAUDE S28809G"/>
        <s v="LEVY ANTONIN S28827F"/>
        <s v="SCHERIER, STEPHANIE S28870M"/>
        <s v="BALDINI, CAPUCINE S28880A"/>
        <s v="TSELIKAS, LAMBROS S28884F"/>
        <s v="MOKDAD--ADI, MERIEM S28899A"/>
        <s v="FERRAND, FRANCOIS-REGIS S28984M"/>
        <s v="LEARY, ALEXANDRA S28986P"/>
        <s v="PILORGE, SYLVAIN S28987R"/>
        <s v="CABARET, ODILE S29364M"/>
        <s v="BEZU, LUCILLIA S29422N"/>
        <s v="MARTIN Valentine S29438K"/>
        <s v="LAMARTINA LIVIA S29497M"/>
        <s v="CHEAIB Bianca S29498N"/>
        <s v="FUEREA ALINA CRISTINA S29513H"/>
        <s v="AMMARI, SAMY S29517N"/>
        <s v="GUERRINI--ROUSSEAU, LEA S29535M"/>
        <s v="FOLINO, ELISA S29647K"/>
        <s v="GORPHE, PHILIPPE S29996T"/>
        <s v="MOYA-PLANA, ANTOINE S29999X"/>
        <s v="STOCLIN, ANNABELLE S30028L"/>
        <s v="WEHRER, DELPHINE S30077A"/>
        <s v="ABBOU, SAMUEL S30086M"/>
        <s v="GOMAS FREDERIC S30119F"/>
        <s v="VIANT, Laurence S30132X"/>
        <s v="PASQUALINI, CLAUDIA S30160K"/>
        <s v="SMOLENSCHI, CRISTINA S30169W"/>
        <s v="LORIOT, YOHANN S30170X"/>
        <s v="BOILEVE, ALICE S30268B"/>
        <s v="THOMAS, MARINA S30318S"/>
        <s v="RIVERA, SOFIA S30410N"/>
        <s v="BERLANGA CHARRIEL PABLO S30540K"/>
        <s v="RIGAUD, CHARLOTTE S30716R"/>
        <s v="COLEGRAVE, NORA S30821E"/>
        <s v="ANNEREAU, MAXIME S30868R"/>
        <s v="BOUTROS, CELINE S30988Z"/>
        <s v="SAINT ALME NICOLAS S31065A"/>
        <s v="AP THOMAS ZOE S31082X"/>
        <s v="EVEN--FABRE, CAROLINE S31270U"/>
        <s v="ARFI--ROUCHE, JULIA S31284N"/>
        <s v="NGUYEN, THANH VAN  FRANCE S31295D"/>
        <s v="MICHOT, JEAN MARIE S31311Z"/>
        <s v="WILLEKENS, CHRISTOPHE S31312A"/>
        <s v="BERRAHIL--MEKSEN, LILIA S31330Z"/>
        <s v="MISSRI LOUAI S31360N"/>
        <s v="GUEGUEN Gwenaëlle S31412G"/>
        <s v="ROY Pétronille S31443X"/>
        <s v="LAVAUD, PERNELLE S31449F"/>
        <s v="HONART, JEAN-FRANCOIS S31454M"/>
        <s v="PAILLER, CHRISTINE S31639F"/>
        <s v="MATIAS--GHESQUIERE, MARGARIDA S31841W"/>
        <s v="THUONG KIM KHANH S32013X"/>
        <s v="SEVEQUE, MARIE ANNE S32031W"/>
        <s v="LOUVEL, GUILLAUME S32033Z"/>
        <s v="BATHILY, TAMBO S32036D"/>
        <s v="BIGENWALD, CAMILLE S32110A"/>
        <s v="CASTILLA-LLORENTE, CRISTINA S32256S"/>
        <s v="MEZAIB, KARIMA S32376A"/>
        <s v="HADDAG--MILIANI, LEILA S32572H"/>
        <s v="GAFFINEL ALAIN S32573K"/>
        <s v="DUMONT, SARAH S32586B"/>
        <s v="BILLARD--SANDU, CAMELIA ANETA S32602X"/>
        <s v="ATTARD, MARIE S32731S"/>
        <s v="FLIPPOT, RONAN S32741F"/>
        <s v="LUPU JEREMY S32747N"/>
        <s v="PRADON, Caroline S32945Z"/>
        <s v="REMON MASIP JORDI S32982X"/>
        <s v="CONVERSANO, ANGELICA S33415S"/>
        <s v="PISTILLI, BARBARA S33678N"/>
        <s v="GELLI, MAXIMILIANO S33684W"/>
        <s v="MOALLA, SALMA  S33949U"/>
        <s v="SALEH KHALIL S33952Z"/>
        <s v="SOURROUILLE, ISABELLE S33966S"/>
        <s v="JOYON NATACHA S33988W"/>
        <s v="RIVES JEAN PHILIPPE S33993D"/>
        <s v="GARCIA Gabriel S34003R"/>
        <s v="VERRET, BENJAMIN S34021P"/>
        <s v="ILENKO Anna S34032E"/>
        <s v="MAJER Michael S34038M"/>
        <s v="JAMME, PHILIPPE S34046X"/>
        <s v="IACOB, MARIANA S34120U"/>
        <s v="SABAU ADINA S34453H"/>
        <s v="BAYLE ARNAUD S34497R"/>
        <s v="GOLDSCHMIDT, VINCENT S34502X"/>
        <s v="TALBI ABIR S34536S"/>
        <s v="VAZ DUARTE LUIS, INES MARIA S34798M"/>
        <s v="MOUSSA--ASSI, TANIA TANIA S34806X"/>
        <s v="MARZAC, CHRISTOPHE S34932N"/>
        <s v="NAGERA CELINE S34939X"/>
        <s v="KHALIFE-HACHEM, SABINE S34977X"/>
        <s v="ASSI, TAREK S34998A"/>
        <s v="DEMIRI MIGENA S35062K"/>
        <s v="VERON lucie S35074A"/>
        <s v="BERNARD TESSIER ALICE S35080H"/>
        <s v="NAIGEON Marie S35111Z"/>
        <s v="BOCKEL, SOPHIE S35114D"/>
        <s v="LIMKIN, ELAINE JOHANNA S35130Z"/>
        <s v="BOTTICELLA, ANGELA S35216M"/>
        <s v="KHALIFE-SALEH, NADINE S35473A"/>
        <s v="VOICU ALEXANDRA S35549A"/>
        <s v="AUPOMEROL MARION S35575K"/>
        <s v="BLANC DURAND, FELIX S35588B"/>
        <s v="DURAND-LABRUNIE, JEROME S35794X"/>
        <s v="FERREOL Lison S35949B"/>
        <s v="ABDAYEM, PAMELA S36080Z"/>
        <s v="ALDEA, MIHAELA S36104F"/>
        <s v="BARBE REMY S36144H"/>
        <s v="PIERRE, THIBAUT S36146L"/>
        <s v="HENRY, THEOPHRASTE S36168P"/>
        <s v="PLAIS, HENRI S36195A"/>
        <s v="LENEZ Laura S36219G"/>
        <s v="SIMBOZEL MARIE S36220H"/>
        <s v="SUN  ROGER S36277H"/>
        <s v="SAMPETREAN, ANDA S36629W"/>
        <s v="HARGUEM ZAYANI SANA S36632A"/>
        <s v="ESPENEL Sophie S36665T"/>
        <s v="MOOG SOPHIE S36666U"/>
        <s v="BLANC Julie S36782X"/>
        <s v="IDELCADI SALIM S36790H"/>
        <s v="MARHIC ALIX S36797S"/>
        <s v="LAURENT PIERRE ANTOINE S36798T"/>
        <s v="COSME Edouard S36861B"/>
        <s v="BENMOUSSA-REBIBO NADIA S37056H"/>
        <s v="HO HIO HEN NATHALIE S37057K"/>
        <s v="ELMAWIEH JAMIL S37069A"/>
        <s v="KANAAN CHRISTINA S37070B"/>
        <s v="TARABAY ANTHONY S37123W"/>
        <s v="EL RASSY, ELIE S37183A"/>
        <s v="EL MASRI HOUSSAM S37184B"/>
        <s v="EL MASRI, HOUSSAM S37184B"/>
        <s v="KHOURY ABBOUD, RITA MARIA S37187F"/>
        <s v="MOSELE Maria Fernanda S37330T"/>
        <s v="FIEVET Alice S37343L"/>
        <s v="ARBAB, AHMADREZA S37363M"/>
        <s v="VERDIER ELODIE S37392A"/>
        <s v="GRINDA THOMAS S37416G"/>
        <s v="SAKKAL MADONA S37440N"/>
        <s v="METAYER  LUCY S37441P"/>
        <s v="BLONDEL  LOUIS S37483U"/>
        <s v="SCIARAFFA CEDRIC S37520T"/>
        <s v="GOLDBARG, VERONICA S37545B"/>
        <s v="VIANSONE, ALESSANDRO ADRIANO S37551K"/>
        <s v="ARBELLOT DE VACQUEUR, CLEMENT S37707P"/>
        <s v="MITHA, ASSIA S37787U"/>
        <s v="KASRAOUI INES S37829A"/>
        <s v="BELKADI SADOU DJAOUIDA S37850D"/>
        <s v="OUHAYOUN LEO  S37902W"/>
        <s v="RENARD  PERRINE S37919T"/>
        <s v="ROULLEAUX DUGAGE MATTHIEU S37935P"/>
        <s v="FRELAUT MAXIME S37936R"/>
        <s v="NAOUN NATACHA S37939U"/>
        <s v="MOUREN ADRIEN S37942Z"/>
        <s v="SUZZONI, STEVE S38212E"/>
        <s v="KAMOUN Tarek S38427M"/>
        <s v="ANTOUN, LEONY S38443H"/>
        <s v="HUESO THOMAS S38457B"/>
        <s v="VALERY, MARINE S38510W"/>
        <s v="PUDLARZ THOMAS S38512Z"/>
        <s v="OUALI  KAISSA S38520K"/>
        <s v="OUALI KAISSA S38520K"/>
        <s v="DENIS, LUCAS S38557H"/>
        <s v="SCOTTE, FLORIAN S38824K"/>
        <s v="GUINHUT MARIE S38867R"/>
        <s v="LESOURD ROMAIN S38980P"/>
        <s v="POBEL, CEDRIC S38985W"/>
        <s v="SELLAMI, NOURA S39003U"/>
        <s v="MORIN ALICE S39027B"/>
        <s v="POISSON Caroline S39040T"/>
        <s v="VIAULT, NICOLAS S39042W"/>
        <s v="CAMILLERI  GERALDINE S39051H"/>
        <s v="UZAN CHLOE S39060U"/>
        <s v="BONNET Baptiste S39065B"/>
        <s v="DAROLES KEVIN S39069G"/>
        <s v="TERLIZZI, MARIO S39091L"/>
        <s v="BOUSRIH, CHAYMA S39181E"/>
        <s v="BUSSON TIFFANIE S39421U"/>
        <s v="GHANNAM YOUSSEF S39425A"/>
        <s v="PELOUX MARIE S39435N"/>
        <s v="ACIDI BELKACEM S39439T"/>
        <s v="FERNANDEZ DE SEVILLA ELENA S39441W"/>
        <s v="RACHED LAYAL S39473N"/>
        <s v="ZEGHONDY  JEAN S39480X"/>
        <s v="KORTBAOUI SAAD, RITA S39488H"/>
        <s v="BASSIL JOSIANE S39529M"/>
        <s v="BASSIL, JOSIANE S39529M"/>
        <s v="EL RAWADI ELSA S39530N"/>
        <s v="AL CHIRAZI AL SABBAGH, NAWAR S39531P"/>
        <s v="DABRETEAU THOMAS S39544G"/>
        <s v="COLLARD MAXIME S39546K"/>
        <s v="LEVREL LOLA S39562F"/>
        <s v="BAILLEUL AMAURY S39572T"/>
        <s v="TEMPESTA, DEBORAH S39574W"/>
        <s v="CARNET--LE PROVOST  KILLIAN S39578B"/>
        <s v="ROUSSEL SIMONIN CYRIL S39579D"/>
        <s v="AIRAUDO OLIVIER S39580E"/>
        <s v="MENU, YVES S39604L"/>
        <s v="DALL OLIO GUSTAVO S39622K"/>
        <s v="MESTIRI, MANEL S39732E"/>
        <s v="PARISI Claudia S39853N"/>
        <s v="CAMPS ALIZEE S40101P"/>
        <s v="WALHIN NICOLAS S40103S"/>
        <s v="GUYON DAVID S40127Z"/>
        <s v="DELAYE VIRGINIE S40130D"/>
        <s v="BOULLENOIS, HELOISE S40171G"/>
        <s v="DELAYE CLEMENCE S40177P"/>
        <s v="KHOURI  CELINE S40197R"/>
        <s v="VIGNES, MARINA S40222Z"/>
        <s v="TRAN, VINH HOANG LAN JULIE S40231L"/>
        <s v="BESHIRI, KRISTI S40232M"/>
        <s v="AGRIGOROAIE Laurentiu S40375A"/>
        <s v="RIBEIRO, JOANA S40563X"/>
        <s v="LECUYER, LUCIEN S40636T"/>
        <s v="BIGE, Naïke S40722G"/>
        <s v="MRISSA, LINDA S40727N"/>
        <s v="VO My Lan S40745M"/>
        <s v="MASRI NOHAD S40751U"/>
        <s v="MOUJAES  ELISSAR S40760G"/>
        <s v="TRABELSI  KHALIL S40764M"/>
        <s v="COSCONEA CIOACA SIMONA S40768S"/>
        <s v="SELHANE, FATINE S40779G"/>
        <s v="DAWI LAMA S40788T"/>
        <s v="SAWAN JOUD S40806S"/>
        <s v="BARRAUD SOLENN S40842P"/>
        <s v="EL MOUATS Lucien S40856H"/>
        <s v="JEGADEN SARAH S40873F"/>
        <s v="LESIEUR THOMAS S40878M"/>
        <s v="VIBERT  JULIEN S40898N"/>
        <s v="XU-VUILLARD ALEXANDRE S40899P"/>
        <s v="BEN AHMED TAREK S40938R"/>
        <s v="BEN AHMED, TAREK S40938R"/>
        <s v="MARINELLO, ARIANNA S40943X"/>
        <s v="CHAFFAI Ines S41038X"/>
        <s v="MORARU, SERGIU S41411N"/>
        <s v="CARDENAS BRAZ Diana S41454U"/>
        <s v="PINIGINA IULIIA S41484K"/>
        <s v="AMOKRANE Kahina S41500F"/>
        <s v="DURANT DES AULNOIS CONSTANCE S41527R"/>
        <s v="BRONES, CLARA S41536D"/>
        <s v="DOUBLET, SOLENE S41540H"/>
        <s v="CORTIER SOLENNE S41550W"/>
        <s v="OUSSER, AHMED FATEH S41769K"/>
        <s v="EL KAROUI, MOHAMED FEHMI S42011D"/>
        <s v="AKOURY ELIE S42099T"/>
        <s v="IBRAHIM, REBECCA S42111K"/>
        <s v="JARDALI GHINA S42112L"/>
        <s v="KHALAF  MICHEL S42113M"/>
        <s v="BRAVO EUGENIE S42143B"/>
        <s v="LACASSAGNE PIERRE S42147G"/>
        <s v="PEROL LOUIS S42148H"/>
        <s v="BERAUD CHAULET GEOFFROY S42151M"/>
        <s v="LORIGUET, LEA S42191P"/>
        <s v="ZEITOUN, JEREMIE S42208M"/>
        <s v="BEUNON PAUL S42251T"/>
        <s v="BRESSIN PAULINE S42255Z"/>
        <s v="DE CARRÈRE WANDRILLE JEAN  S42266N"/>
        <s v="DELAUNAY SIMON S42268R"/>
        <s v="GOUTARD MARION S42279F"/>
        <s v="LOYAUX, ROMAIN S42299G"/>
        <s v="RAMOS STEPHANIE S42307S"/>
        <s v="RAMOS, STEPHANIE S42307S"/>
        <s v="REGNAULT DE SAVIGNY DE MONCORPS VIOLETTE S42308T"/>
        <s v="YUSTE CEDRIC S42437N"/>
        <s v="MALGONNE, ORANE S42481W"/>
        <s v="LAKHMAIS, KAWTAR S42709W"/>
        <s v="SATRAGNO CAMILLA S42730Z"/>
        <s v="RENAUD, LOIC S42891L"/>
        <s v="PELLET ADRIEN S42915S"/>
        <s v="BENSENANE RAYAN S42922B"/>
        <s v="MESKAUSKAS, ANDRIUS S42934S"/>
        <s v="MEGHERBI ALEXANDRE S42948L"/>
        <s v="BODIN, ROMAIN S42951P"/>
        <s v="CHAUVIN, ALEXANDRA S42956W"/>
        <s v="REY CARDENAS, MACARENA S43096F"/>
        <s v="BORSALI MEHDI S43377A"/>
        <s v="DUHALDE, Ines S43447S"/>
        <s v="GUARDAMAGNA MORA S43500M"/>
        <s v="JOOS MAIA S43508X"/>
        <s v="PALFI MARGIT EVELIN S43509Z"/>
        <s v="GRAVIAN ALEXANDRE S43510A"/>
        <s v="DAVERIO ALESSIA LUCIA S43534G"/>
        <s v="BOUGUERRA, FADWA S43548A"/>
        <s v="EL MURR LINA S43549B"/>
        <s v="HARMOUCH ABIR S43551E"/>
        <s v="CAMPO LEBRUN IONA S43568B"/>
        <s v="DEWOLF, VALENTIN S43577N"/>
        <s v="GLORION ARTHUR S43582U"/>
        <s v="GUERIF, VICTOR S43583W"/>
        <s v="HEISBOURG JEAN DAVID S43585Z"/>
        <s v="MOLLET-WEYTENS, NOA S43601U"/>
        <s v="NOUVEL, FAUSTINE S43606B"/>
        <s v="PATE, PIERRE LOUIS S43610G"/>
        <s v="POIRAUD, JOSEPHINE S43612K"/>
        <s v="THOMAS BONAFOS  THIBAULT S43624A"/>
        <s v="THOMAS BONAFOS THIBAULT S43624A"/>
        <s v="KATTAN CLARISSE S43633M"/>
        <s v="KHOURY MAKRAM S43635P"/>
        <s v="SOUEIDY CHARBEL S43646E"/>
        <s v="FAKHRI, AHMAD S43726K"/>
        <s v="AMIRA, EMNA S43753U"/>
        <s v="HACHEM, MOHAMAD ALI S43845R"/>
        <s v="ZERAI, AMJAD S44089M"/>
        <s v="GAILLET ANTOINE S44118A"/>
        <s v="THEODORIDOU NIKI S44189T"/>
        <s v="TURPIN ADELINE S44191W"/>
        <s v="EL DACCACHE, YARA S44339R"/>
        <s v="CABALLERO, MARIE JOSEE S44539E"/>
        <s v="EL HAJJ, HOUSSEIN S44604P"/>
        <s v="TABBABI, WAEL S44667X"/>
        <s v="MILIZIANO, DANIELA S44689B"/>
        <s v="GASPARRO, MARTINA S44690D"/>
        <s v="AUDISIO, MARIE ANNE S44756P"/>
        <s v="STOUVENEL MARINE S44760U"/>
        <s v="DETROIT, MARION S44772L"/>
        <s v="AB DER HALDEN CAROLINE S44869N"/>
        <s v="COLLIN MAXIME S44871R"/>
        <s v="LECOMTE GERALDINE S44873T"/>
        <s v="ABI ABDALLAH NANCY S44875W"/>
        <s v="BEN OTHMAN  SALMA S44876X"/>
        <s v="BEN OTHMANE  SALMA S44877Z"/>
        <s v="ABI RACHED  VANESSA S44878A"/>
        <s v="AZAR  KARINE S44879B"/>
        <s v="CLAIR GUILLAUME S44881E"/>
        <s v="EL RIACHY NOUR S44883G"/>
        <s v="PUCHAR ANNE S44884H"/>
        <s v="BENAMAR  ASSIYA S44885K"/>
        <s v="BENRABAH LEILA S44887M"/>
        <s v="BOU ISSA  CARLA S44888N"/>
        <s v="BOU ORM  CENDRELLA S44889P"/>
        <s v="EL CHALFOUN CYNTHIA S44890R"/>
        <s v="DIAB  ERNEST S44891S"/>
        <s v="MEDICI FEDERICA S44892T"/>
        <s v="EL HAKYM  SAMIA S44893U"/>
        <s v="EL HILALI  HAFSSA S44894W"/>
        <s v="KANOUNI  NOUHAILA S44895X"/>
        <s v="KHALIL  CYNTHIA S44896Z"/>
        <s v="MOUAWAD  SABINE S44897A"/>
        <s v="OUACHEM  MERIEM S44900E"/>
        <s v="SFEIR PAMELA S44901F"/>
        <s v="WASSI  AWERO MARIAM S44902G"/>
        <s v="ZAATAR  MAYA S44903H"/>
        <s v="ZEIDAN  TOUFIC S44904K"/>
        <s v="VAILLANT CAMILLE S44908P"/>
        <s v="QUINT, RAPHAELLE S44915Z"/>
        <s v="AMRANE KARIM S44916A"/>
        <s v="PAPADOPOULOS SOTIRIOS S44918D"/>
        <s v="LAVIGNE DANNY S44920F"/>
        <s v="CHBIHI CHAYMAE S44922H"/>
        <s v="BELHOUCHET IMEN S44923K"/>
        <s v="BEYAERT  SIMON S44925M"/>
        <s v="DINA MARIANNE S44926N"/>
        <s v="UBALDI MARTINA S44928R"/>
        <s v="VIVOLI  GIULIA S44929S"/>
        <s v="RAHMAN  SOFIA S44987T"/>
        <s v="JANVIER, PAUL S45025T"/>
        <s v="SUTRA DEL GALY, AURELIEN S45026U"/>
        <s v="CORBIN, PIERRE S45062S"/>
        <s v="BLONDET LAURE S45074H"/>
        <s v="BOUCIDA MALISSA S45075K"/>
        <s v="DEBIAIS MELANIE S45080R"/>
        <s v="DIAGNE INGRID S45084W"/>
        <s v="DIEBAKATE LAURA S45085X"/>
        <s v="GERARDIN LORELINE S45090E"/>
        <s v="MOUREN VICTOIRE S45106A"/>
        <s v="NATAF MOSHE S45108D"/>
        <s v="ROBERT AURELIA S45116N"/>
        <s v="LAZERGES, LOUISE S45787W"/>
        <s v="SAINT MARTIN FLORIAN S45119S"/>
        <s v="VULLIEN LUCIE S45126B"/>
        <s v="NDOCKO, MARTINE S45137R"/>
        <s v="SAYILIR, EBRU S45262F"/>
        <s v="KHAOUNI, WISSAM S45276Z"/>
        <s v="LAZREG, RAZANE S45277A"/>
        <s v="OUGADDOUM, YOUSSEF S45308R"/>
        <s v="FRAPARD, THOMAS S45365R"/>
        <s v="LIMAM, LAMIA S45429A"/>
        <s v="MENIAI, TAREK S45705N"/>
        <s v="LEHMANN, MATHILDE S45706P"/>
        <s v="BESSON, PAULINE S45713Z"/>
        <s v="JADALLA, ABUBAKER S45731X"/>
        <s v="FRUMENT, ADELAIDE S45733A"/>
        <s v="LE RUE, ADELE S45734B"/>
        <s v="POIRIER, BERENGER S45735D"/>
        <s v="WALASIAK, FRANCOIS S45736E"/>
        <s v="AMBROCI, MIHAELA S45750X"/>
        <s v="IDDIR, DALILA S45752A"/>
        <s v="DE GUNTEN, ARNAUD S45753B"/>
        <s v="FERRIER, PAULINE S45755E"/>
        <s v="AUDIGIER, DANAE S45757G"/>
        <s v="AZOUZ, JULIETTE S45758H"/>
        <s v="BELAYACHI, AMEL S45759K"/>
        <s v="BENTOUHAMI, HANANE S45760L"/>
        <s v="BESSON, AMBRE S45761M"/>
        <s v="BORDAT, JONATHAN S45763P"/>
        <s v="CHTIOUI, CHEDLY S45764R"/>
        <s v="DARWANE, NADIA S45765S"/>
        <s v="DOMINJON, ELISE S45766T"/>
        <s v="FLECHE, LEANA S45769X"/>
        <s v="GARNIER, GUILLAUME S45770Z"/>
        <s v="GASTINEAU, DELPHINE S45771A"/>
        <s v="GAVIGNET, CHLOE S45772B"/>
        <s v="GENDREAU, MELANIE S45773D"/>
        <s v="CHEPTEA, CEZARA S45774E"/>
        <s v="GHODBANE, SIRINE S45775F"/>
        <s v="GUERROUDJ, SOUMIA S45777H"/>
        <s v="BOUDIER, BETTYNA S45779L"/>
        <s v="HADJEAN, ESTELLE S45780M"/>
        <s v="HANQUIER, JULIETTE S45781N"/>
        <s v="IQBAL, MINALLE S45783R"/>
        <s v="KERKACHE, NESRINE S45784S"/>
        <s v="LASCARO, LUCIE S45786U"/>
        <s v="LEPAGNEY, VICTOIRE S45788X"/>
        <s v="LO DUCA, LEA S45789Z"/>
        <s v="LONCHAMPT, ANNE S45791B"/>
        <s v="MALEK, ALEXANDRE S45792D"/>
        <s v="PARDO, MANON S45793E"/>
        <s v="MANSOUR, NADINE S45794F"/>
        <s v="MATHIEU, OLIVIER S45795G"/>
        <s v="MEYNIEL, PERRINE S45796H"/>
        <s v="NYS, AGLAE S45798L"/>
        <s v="PASTIER, CLEMENT S45799M"/>
        <s v="RIGAUDIERE, EMMA S45803S"/>
        <s v="SEMELET, MARGAUX S45804T"/>
        <s v="SZMYDT, JULIETTE S45805U"/>
        <s v="VILLART, AGNES S45807X"/>
        <s v="WENCEL, JULIETTE S45809A"/>
        <s v="WITMEYER, SARAH S45810B"/>
        <s v="FOLEGATTI, ALICE S45811D"/>
        <s v="GHERLE, BOGDAN S45814G"/>
        <s v="GIUFFRIDA, CLAUDIA S45815H"/>
        <s v="GHIGEANU, MIRUNA S45816K"/>
        <s v="GRAMMATOPOULOS, KONSTANTINOS S45817L"/>
        <s v="LEONE, VINCENZO S45820P"/>
        <s v="NASR, CYNTHIA S45823T"/>
        <s v="PADURARU, DIANA S45824U"/>
        <s v="TERNICEANU, SORIN EUGEN S45826X"/>
        <s v="TESAURO, PAOLO S45827Z"/>
        <s v="VASILIU, CODRINA GABRIELA S45828A"/>
        <s v="LACROIX, TRISTAN S45834H"/>
        <s v="RADIGUE, AGNES S45837M"/>
        <s v="MERCIER, ALEXIS S45840R"/>
        <s v="GIANNETTA, CECILE S45857N"/>
        <s v="GUNAY, LUCAS S45858P"/>
        <s v="FAUCHER, FABIEN xxxxxxx"/>
        <s v="GENDRON, MELANIE xxxxxxx"/>
        <s v="GEORGES, LAURENCE xxxxxxx"/>
        <s v="LAVILLEGRAND, JEAN-REMI xxxxxxx"/>
        <s v="MOKHTARI, Maissa xxxxxxx"/>
        <s v="MUNCK, FLORE xxxxxxx"/>
        <s v="SIMON-VERMOT, AURELIE xxxxxxx"/>
        <s v="TRAORE FALL, TIBILE xxxxxxx"/>
        <s v="NEBBACHE, RAFIK S44295H"/>
        <s v="CUNHA NEVES, ALEXIS S45078N"/>
        <s v="DANELUZZO, LAURA S45079P"/>
        <s v="JAMME, FLORENT S43542S"/>
        <s v="CHATEAUNEUF, WALID S46010P"/>
        <s v="DASCALESCU, STEFANA S45776G"/>
        <s v="BOULET, BAPTISTE S45836L"/>
        <s v="BOCHATON, DORIAN S38083K"/>
        <s v="PUSCASU, DANUSIA ADRIANA S45825W"/>
        <s v="GKOLEMI, NIKOLINA S45830D"/>
        <s v="JANSON, MELANIE S45835K"/>
        <s v=" "/>
        <m/>
        <s v="" u="1"/>
        <s v="QASSEMYAR QUENTIN" u="1"/>
        <s v="MOKDAD--ADI, MERIEM" u="1"/>
        <s v="CASTILLA-LLORENTE CRISTINA" u="1"/>
        <s v="SABRI SAMI S37893K" u="1"/>
        <s v="GUESSOUS M'Hamed S34511K" u="1"/>
        <s v="HUYNH SANDRA S36786D" u="1"/>
        <s v="VIANT Laurence" u="1"/>
        <s v="SOUFAN RANYA" u="1"/>
        <s v="CAVALCANTI ANDREA S17996E" u="1"/>
        <s v="VELEV Maud " u="1"/>
        <s v="CUNY, ANNE S35604X" u="1"/>
        <s v="LAVOINE Noémie" u="1"/>
        <s v="LEFORT FELIX S37274U" u="1"/>
        <s v="GREGORY, JULES S35573G" u="1"/>
        <s v="COLEGRAVE Nora" u="1"/>
        <s v="FAHMY--GRAVEL, JIHAN" u="1"/>
        <s v="PREAU, ANNE-MARIE S35413W" u="1"/>
        <s v="LOPEZ CLEMENTINE S26486A" u="1"/>
        <s v="STRUK, SAMUEL (Sortie 05-2017) S34472H" u="1"/>
        <s v="WYNIECKI, ANNE S28831L" u="1"/>
        <s v="GIACONIA, MARIE-BRUNE S35562S" u="1"/>
        <s v="GOBBINI, ELISA" u="1"/>
        <s v="STOCLIN ANNABELLE" u="1"/>
        <s v="MARTANOVSCHI LARISA S33516A" u="1"/>
        <s v="DELPLA Alexandre S36215B" u="1"/>
        <s v="LIBENCIUC, CRISTINA S31321M" u="1"/>
        <s v="ANTONIOS Lara S36050K" u="1"/>
        <s v="COLLE, RAPHAEL S35103N" u="1"/>
        <s v="VIALA, CELINE S31383T" u="1"/>
        <s v="BEN LAKHDAR, AICHA S30092U" u="1"/>
        <s v="JORGE DE ALMEIDA E SILVA, MARIANA S38032S" u="1"/>
        <s v="POGGI CLAIRE S35412U" u="1"/>
        <s v="ASPESLAGH SANDRINE" u="1"/>
        <s v="CHEAIB Bianca" u="1"/>
        <s v="EMSEN, BERIVAN S35593H" u="1"/>
        <s v="Nom14-DPD Prén14-DPD" u="1"/>
        <s v="MARIANI Antoine S30837A" u="1"/>
        <s v="ROGER KENNY " u="1"/>
        <s v="NGUIMBOUS Olivia xxxxxxx" u="1"/>
        <s v="SALEM MANSOUR GEORGES S34964F" u="1"/>
        <s v="JANOT FRANCOIS S11169W" u="1"/>
        <s v="CANALE SANDRA" u="1"/>
        <s v="BOUROCHE, GAELLE" u="1"/>
        <s v="SURUN Aurore S34933P" u="1"/>
        <s v="GUILLON, NATHALIE S37885Z" u="1"/>
        <s v="ALIBAY, TAHER ARIF S27595K" u="1"/>
        <s v="PONS, STEPHANIE S34458P" u="1"/>
        <s v="ROULOT-PAUMELLE AURELIE S34469E" u="1"/>
        <s v="MINAUD SEBASTIEN S37889E" u="1"/>
        <s v="MAULARD AMANDINE S27613H" u="1"/>
        <s v="LE MEUR Lucie S36203L" u="1"/>
        <s v="Nom4-DPD Prén4-DPD" u="1"/>
        <s v="NASR Sarah S35936K" u="1"/>
        <s v="CHAPALAIN MARIE CHARLOTTE S37891G" u="1"/>
        <s v="HERRERA GOMEZ-BUGNAZET RUTH GABRIELA" u="1"/>
        <s v="GRECEA, ALINA MIRUNA  S33327B" u="1"/>
        <s v="ROUTIER, EMILIE" u="1"/>
        <s v="LEMOINE AMELIE S36150R" u="1"/>
        <s v="AMAR YAEL" u="1"/>
        <s v="PIETRASZ Daniel" u="1"/>
        <s v="DELALOGE, SUZETTE" u="1"/>
        <s v="AMOUYAL CAROLINE S37368T" u="1"/>
        <s v="BENNIS, YASMINE (Sortie 05-2017) S35048R" u="1"/>
        <s v="MEYNIAL Olivia" u="1"/>
        <s v="MURE, CLEMENCE (Sortie 05-2017) S35098G" u="1"/>
        <s v="TAOUACHI Rabah" u="1"/>
        <s v="PLAIS HENRI S36195A" u="1"/>
        <s v="BARBALAN Alexandru S34816L" u="1"/>
        <s v="SAKKAL Madonna S37440N" u="1"/>
        <s v="MIHOUBI-BOUVIER FADILA S28871N" u="1"/>
        <s v="MAROUN PIERRE" u="1"/>
        <s v="CAVALCANTI ANDREA" u="1"/>
        <s v="SUCIU, VOICHITA S31324R" u="1"/>
        <s v="BLANCHARD PIERRE S26464W" u="1"/>
        <s v="M'RAD AYMEN S36634D" u="1"/>
        <s v="DORMIEUX, ALISON S30445K" u="1"/>
        <s v="EL RASSY Elie S37183A" u="1"/>
        <s v="MANUCEAU Grégory S35171D" u="1"/>
        <s v="ABDELADIM, LILIA S36069K" u="1"/>
        <s v="MAROUN, PIERRE S31444Z" u="1"/>
        <s v="WEHRER, DELPHINE" u="1"/>
        <s v="DEBBI, KAMEL S30722Z" u="1"/>
        <s v="BIGOT, FREDERIC" u="1"/>
        <s v="NASSIF, ELISE S33975E" u="1"/>
        <s v="DE FREMICOURT, MINH KIM (Sortie 10-2017) S33389H" u="1"/>
        <s v="TORTOLANO LIONEL" u="1"/>
        <s v="LAZAROVICI-NAGERA CELINE" u="1"/>
        <s v="PINARD AUGUSTIN S37423R" u="1"/>
        <s v="DUDOGNON, DANAE S35583U" u="1"/>
        <s v="WEINHARD SARA S36163H" u="1"/>
        <s v="ROBERTI ELENA S17970U" u="1"/>
        <s v="VUAGNAT, PERRINE S35613K" u="1"/>
        <s v="DROUARD LAURENCE S16810T" u="1"/>
        <s v="MALHEIRO EMELINE S37383N" u="1"/>
        <s v="BRAHIMI NACERA" u="1"/>
        <s v="TARDY MATHIEU S37375D" u="1"/>
        <s v="MARGAINAUD JEAN PIERRE" u="1"/>
        <s v="VIROLLE, SARA S35569B" u="1"/>
        <s v="MARTANOVSCHI LARISA" u="1"/>
        <s v="SAGHATCHIAN D'ASSIGNIES, MAHASTI" u="1"/>
        <s v="LE MAHO ANNE LAURE" u="1"/>
        <s v="VOISIN--SALTIEL SABINE S23150L" u="1"/>
        <s v="COTTERET  SOPHIE S32763K" u="1"/>
        <s v="DJAAFRI, FATIHA (Sortie 05-2017) S35107T" u="1"/>
        <s v="CARAMELLA--BORUCHOWICZ, CAROLINE S28279K" u="1"/>
        <s v="GOLDSCHMIDT, VINCENT (Sortie 05-2017) S34502X" u="1"/>
        <s v="GIUZZARDI CHIARRA " u="1"/>
        <s v="DOUMBIA, HAMIDOU S35030S" u="1"/>
        <s v="TROALEN, FREDERIC S15361M" u="1"/>
        <s v="CHARRETIER, REMI S35595L" u="1"/>
        <s v="GHOUFI-VEYRAT, LISA (Sortie 04-2018) S31434L" u="1"/>
        <s v="RIGAULT, EUGENIE" u="1"/>
        <s v="LUCAS NOLWENN S30846M" u="1"/>
        <s v="AUTRET, NATHALIE S22035T" u="1"/>
        <s v="SURIA STEPHANIE S27683A" u="1"/>
        <s v="HEIDELBERGER, VALENTINE S35596M" u="1"/>
        <s v="FLIPO, REMI" u="1"/>
        <s v="MALKA, DAVID S19855A" u="1"/>
        <s v="MBAGUI, RODRIGUE (Sortie 05-2017) S32668K" u="1"/>
        <s v="JACQUEMOT Sophie S35073Z" u="1"/>
        <s v="AL MAAMARI THURAYA S36853R" u="1"/>
        <s v="TOUKAL Feyrouz S37348S" u="1"/>
        <s v="DANQUIN ANAIS S37903X" u="1"/>
        <s v="PERRIN MORGANE S31455N" u="1"/>
        <s v="VERGE VERONIQUE" u="1"/>
        <s v="FAURE-PERRIN, MARJORIE (Sortie 05-2017) S35049S" u="1"/>
        <s v="BIDAULT SOPHIE S13709N" u="1"/>
        <s v="TOMASIC GORANA S21232M" u="1"/>
        <s v="THERON, ALEXANDRE (Sortie 05-2017) S35050T" u="1"/>
        <s v="PINEL SYLVINE" u="1"/>
        <s v="POTTIER GOUFFRAN EDWIGE S28320N" u="1"/>
        <s v="TALARMIN Chloé" u="1"/>
        <s v="MATHIEU MARIE CHRISTINE" u="1"/>
        <s v="MORICE PHILIPPE" u="1"/>
        <s v="CARAMELLA--BORUCHOWICZ CAROLINE" u="1"/>
        <s v="MBAGUI Rodrigue  S32668K" u="1"/>
        <s v="CZERWIEC, LAETITIA" u="1"/>
        <s v="BOROS, ANGELA S28296G" u="1"/>
        <s v="BARBALAN Alexandru (Sortie 04-2017) S34816L" u="1"/>
        <s v="GOUVERNET, THIBAUT S35567Z" u="1"/>
        <s v="MATHIEU, MARIE CHRISTINE S09492P" u="1"/>
        <s v="ABDEYEM Pamela S36080Z" u="1"/>
        <s v="SAGHATCHIAN D'ASSIGNIES, MAHASTI S19967X" u="1"/>
        <s v="AYACHE AHMAD MOHSEN S37542X" u="1"/>
        <s v="DASSE ROMAIN S37338E" u="1"/>
        <s v="BADIN DE MONTJOYE BEATRICE" u="1"/>
        <s v="FAURE MARJORIE" u="1"/>
        <s v="ROUX Charles S34505B" u="1"/>
        <s v="HARTL DANA S19654L" u="1"/>
        <s v="VERRET BENJAMIN S34021P" u="1"/>
        <s v="RIGAUD CHARLOTTE S30716R" u="1"/>
        <s v="HABCHI PERLA S37127B" u="1"/>
        <s v="PAUTIER, PATRICIA" u="1"/>
        <s v="RIVET JADE S37976T" u="1"/>
        <s v="BOULLE GEOFFROY S30436X" u="1"/>
        <s v="LEROUX--KOZAL, VALERIE" u="1"/>
        <s v="PONDROM, MORGANE S30199L" u="1"/>
        <s v="LAHMAR Jihéne " u="1"/>
        <s v="HOSLIN, LAURA S33991A" u="1"/>
        <s v="BA, BAKAR S33775R" u="1"/>
        <s v="Nom10-DPD Prén10-DPD" u="1"/>
        <s v="FIDELLE Marine S35067R" u="1"/>
        <s v="AUBERTIN MATHILDE S37402N" u="1"/>
        <s v="DELANOY, NICOLAS S33370H" u="1"/>
        <s v="DANU ALINA SIMONA" u="1"/>
        <s v="REGUESSE, ANNE SOPHIE (Sortie 05-2017) S35106S" u="1"/>
        <s v="GENESTIE--BADUEL, CATHERINE" u="1"/>
        <s v="POTTIER GOUFFRAN, EDWIGE S28320N" u="1"/>
        <s v="AUCLIN, EDOUARD" u="1"/>
        <s v="DORMIEUX ALISON S30445K" u="1"/>
        <s v="FERREIRA INGRID xxxxxxx" u="1"/>
        <s v="CHEMAMA--BENSIMON STEPHANIE S30687D" u="1"/>
        <s v="QUERUB CHARLES S37929G" u="1"/>
        <s v="COMBARI MARTHE S30441E" u="1"/>
        <s v="ROUBY PASCAL" u="1"/>
        <s v="MAZOUNI MENARD CHAFIKA" u="1"/>
        <s v="ADLER MARCEL" u="1"/>
        <s v="BELHADJ-MERZOUG, MAYA S33974D" u="1"/>
        <s v="ANNONAY MYLENE S36159D" u="1"/>
        <s v="GOERE DIANE" u="1"/>
        <s v="ROUBY PASCAL S20370D" u="1"/>
        <s v="COMBES FLORIANE S36111P" u="1"/>
        <s v="THERON Alexandre" u="1"/>
        <s v="HONART JEAN-FRANCOIS" u="1"/>
        <s v="BONNET CLEMENT" u="1"/>
        <s v="BRIAND RAPHAEL " u="1"/>
        <s v="DI PALMA, MARIO S17834R" u="1"/>
        <s v="TEMAM STEPHANE S21930F" u="1"/>
        <s v="CHACHATY ELISABETH" u="1"/>
        <s v="BOUSKILA KLEBANER LAURA S37895M" u="1"/>
        <s v="GRILL JACQUES" u="1"/>
        <s v="BRESSAC--BONNET DE P, BRIGITTE S15359K" u="1"/>
        <s v="LOUVEL GUILLAUME" u="1"/>
        <s v="DJABOUR ALIZE S37907D" u="1"/>
        <s v="BLASCHEZ Marion" u="1"/>
        <s v="HOLLEBECQUE ANTOINE S27670H" u="1"/>
        <s v="POMMERET, FANNY" u="1"/>
        <s v="OUHAYOUN LEO S37902W" u="1"/>
        <s v="BERTHELOT Kevin S34239B" u="1"/>
        <s v="BELLAR, NADOUA" u="1"/>
        <s v="CHESNAIS, MARION S35542R" u="1"/>
        <s v="DAUTRUCHE Antoine S35077E" u="1"/>
        <s v="HINTERLANG MÉLANIE S37424S" u="1"/>
        <s v="RIVERA SOFIA S30410N" u="1"/>
        <s v="HOUARI Samy S35110X" u="1"/>
        <s v="GARBAY JEAN REMI S16348L" u="1"/>
        <s v="LEDUC CONSTANCE S37386S" u="1"/>
        <s v="SAADA VERONIQUE" u="1"/>
        <s v="LE ROY, AUDREY S35116F" u="1"/>
        <s v="DESCHAMPS FREDERIC S24383H" u="1"/>
        <s v="BREUSKIN INGRID S28767B" u="1"/>
        <s v="LAMBERT DE CURSAY Claire S35109W" u="1"/>
        <s v="ALALI Abeer S35003G" u="1"/>
        <s v="SOURROUILLE Isabelle S33966S" u="1"/>
        <s v="LACROIX LUDOVIC" u="1"/>
        <s v="SEVEQUE MARIE ANNE S32031W" u="1"/>
        <s v="ZACCARINI FRANCOIS S37917R" u="1"/>
        <s v="HOLLEBECQUE ANTOINE" u="1"/>
        <s v="LOCATELLI LUCA S37061P" u="1"/>
        <s v="DELUCHE Elise S32554K" u="1"/>
        <s v="WILLEKENS CHRISTOPHE S31312A" u="1"/>
        <s v="WATSON, SARAH S35081K" u="1"/>
        <s v="FAHMY--GRAVEL, JIHAN S30861G" u="1"/>
        <s v="LEROY Laura S36149P" u="1"/>
        <s v="KRZYSIEK ROMAN S32977R" u="1"/>
        <s v="ROULLEAUX DUGAGE MATHIEU S37935P" u="1"/>
        <s v="CASTILLA-LLORENTE CRISTINA S32256S" u="1"/>
        <s v="FAYECH--REKIKI CHIRAZ S30784F" u="1"/>
        <s v="AL WOHAIBI Asim Fahad S34958X" u="1"/>
        <s v="HENNEBICQ Simon" u="1"/>
        <s v="BALLEYGUIER CORINNE S19655M" u="1"/>
        <s v="YOUNES KENNY S35938M" u="1"/>
        <s v="MERGNY CHLOE " u="1"/>
        <s v="BURTIN, PASCAL" u="1"/>
        <s v="DIRICKX ALICE S37910G" u="1"/>
        <s v="SALEM, MANSOUR S34964F" u="1"/>
        <s v="BLASCHEZ Marion S35072X" u="1"/>
        <s v="EL BEJJANI--ADEM MARIE ROSE" u="1"/>
        <s v="CANALE, SANDRA S26416H" u="1"/>
        <s v="LE ROY, AUDREY (Sortie 05-2017) S35116F" u="1"/>
        <s v="CASTANON ALVAREZ, EDUARDO (Sortie 04-2017) S33515Z" u="1"/>
        <s v="LOBON, MARIA JESUS S30601P" u="1"/>
        <s v="COMAN TEREZA S26005S" u="1"/>
        <s v="EL LAKISS, SARA S37188G" u="1"/>
        <s v="BELLAR, NADOUA (Sortie 05-2017) S35113B" u="1"/>
        <s v="MOINE Marion" u="1"/>
        <s v="BERTIN Louis S35112A" u="1"/>
        <s v="ORILLARD EMELINE S37922X" u="1"/>
        <s v="BRAVO Pamela" u="1"/>
        <s v="FONTAINE MARINE S37380K" u="1"/>
        <s v="AIT KACI ARAB REHALI KAHINA S37060N" u="1"/>
        <s v="ARBELLOT DE VACQUEUR CLEMENT S37707P" u="1"/>
        <s v="FEKI MIKAOUAR RAHMA S36631Z" u="1"/>
        <s v="UZUNOV, MADALINA S25125K" u="1"/>
        <s v="DALLONGEVILLE, AXEL (Sortie 05-2017) S35068S" u="1"/>
        <s v="KHAN, SYLVIE" u="1"/>
        <s v="BOSQ, JACQUES S04960B" u="1"/>
        <s v="ELIAS, SANDRA S34938W" u="1"/>
        <s v="CORAGGIO, GABRIELE S34951N" u="1"/>
        <s v="SOUFAN, RANYA S28764X" u="1"/>
        <s v="ACHKAR SAMIR S37181X" u="1"/>
        <s v="PECOUT MARIE S37913L" u="1"/>
        <s v="MOREL Daphné S31447D" u="1"/>
        <s v="GOUBIN ANNE CLEMENCE S37894L" u="1"/>
        <s v="GABILLARD, ZOE S35615M" u="1"/>
        <s v="ZRAFI WAEL SALEM S37081R" u="1"/>
        <s v="BOUSSARD, CHARLOTTE (Sortie 05-2017) S35075B" u="1"/>
        <s v="BERTIN Louis" u="1"/>
        <s v="HUYNH THIEN DUC ETHEL" u="1"/>
        <s v="CERUTTI Ariane" u="1"/>
        <s v="AMSELLEM NOEMI S37418K" u="1"/>
        <s v="LAURENT-DE SOUSA SOPHIE S23904D" u="1"/>
        <s v="ARNEDOS, Monica" u="1"/>
        <s v="BINHIMD, ULA RIYADA S37349T" u="1"/>
        <s v="GAFFINEL ALAIN" u="1"/>
        <s v="BOUAOUD JEBRANE S37897P" u="1"/>
        <s v="DROMAIN CLARISSE S15791D" u="1"/>
        <s v="LOBON MARIA JESUS S30601P" u="1"/>
        <s v="LEBRUN Sébastien S36165L" u="1"/>
        <s v="FONT Fabien" u="1"/>
        <s v="BACIARELLO, GIULIA" u="1"/>
        <s v="EVRARD EMMA S37376E" u="1"/>
        <s v="LE MOIGNE ALEXIS S37943A" u="1"/>
        <s v="ANTOUN, SAMI S16193G" u="1"/>
        <s v="BACIARELLO, GIULIA S33574B" u="1"/>
        <s v="BENSAID ELISA S37918S" u="1"/>
        <s v="GERAUD Marie Emmanuelle S28949R" u="1"/>
        <s v="GIARRATANO Elsa xxxxxxx" u="1"/>
        <s v="GHOUFI-VEYRAT, LISA" u="1"/>
        <s v="CULIÉ DORIAN S36141E" u="1"/>
        <s v="CHEN QIONG JEANNE S35581S" u="1"/>
        <s v="KIAVUE NICOLAS S34022R" u="1"/>
        <s v="DROMAIN, CLARISSE S15791D" u="1"/>
        <s v="HOANG, VAN NHA S34960A" u="1"/>
        <s v="TARDIVEL ANNE MARIE S30856A" u="1"/>
        <s v="MARABELLE AURELIEN S32566A" u="1"/>
        <s v="GARZELLI, LORENZO S35574H" u="1"/>
        <s v="AKBARALY TASMINE S36170S" u="1"/>
        <s v="DUCREUX, MICHEL S13244B" u="1"/>
        <s v="DERIEUX Simon S35102M" u="1"/>
        <s v="BAUS ARNAUD S36194Z" u="1"/>
        <s v="CORNU, NICOLAS (Sortie 05-2017) S35154F" u="1"/>
        <s v="CAMHAJI NICOLAS S36810K" u="1"/>
        <s v="SMILEVITCH, ANNE S35561R" u="1"/>
        <s v="HAMMAMI--TURKI, HELA S34808A" u="1"/>
        <s v="DESMARIS ROMAIN-PACOME" u="1"/>
        <s v="KRZYSIEK ROMAN" u="1"/>
        <s v="SAKR, RIWA S33950W" u="1"/>
        <s v="WATSON Sarah" u="1"/>
        <s v="QASSEMYAR QUENTIN S29479N" u="1"/>
        <s v="PIROT Florie " u="1"/>
        <s v="KHOURI TANIA S37945D" u="1"/>
        <s v="DUBRAY-VAUTRIN, ANTOINE S35532D" u="1"/>
        <s v="IBRAHIM, TONY" u="1"/>
        <s v="VINCHES Marie S36161F" u="1"/>
        <s v="BERNARD Manon S35908X" u="1"/>
        <s v="VANGHELE MANUELA ELENA" u="1"/>
        <s v="Nom9-DPD Prén9-DPD" u="1"/>
        <s v="AL WOHAIBI Asim Fahad (Sortie 04-2017) S34958X" u="1"/>
        <s v="BOCKEL Sophie S35114D" u="1"/>
        <s v="NEUMANE Sarah S35076D" u="1"/>
        <s v="QASSEMYAR, QUENTIN S29479N" u="1"/>
        <s v="ADAM, JULIEN S28942G" u="1"/>
        <s v="SAMARAN DIDIER" u="1"/>
        <s v="SULTAN OCEANE S36787E" u="1"/>
        <s v="EL BEJJANI--ADEM, MARIE ROSE S30858D" u="1"/>
        <s v="DE FREMICOURT, MINH KIM  S33389H" u="1"/>
        <s v="MAERTENS ALEXANDRA S37275W" u="1"/>
        <s v="PERRET AUDREY S30457A" u="1"/>
        <s v="JANOT, FRANCOIS S11169W" u="1"/>
        <s v="NOGAY Kaouathar  Externe" u="1"/>
        <s v="AYAN MANESH, FANNY S35570D" u="1"/>
        <s v="VALTEAU--COUANET DOMINIQUE S11340W" u="1"/>
        <s v="HAMMAMI Hela" u="1"/>
        <s v="Nom4-ServiceB Prén4-011" u="1"/>
        <s v="SALEH, KHALIL S33952Z" u="1"/>
        <s v="DAHAN ALEXANDRE S37896N" u="1"/>
        <s v="PINCEMIN XAVIERE S34815K" u="1"/>
        <s v="GELLI Maximilliano" u="1"/>
        <s v="LEBOULLEUX, SOPHIE" u="1"/>
        <s v="MUSSAT ELODIE S31400R" u="1"/>
        <s v="SANSON GABRIEL S36186N" u="1"/>
        <s v="SROUSSI MARINE S36167N" u="1"/>
        <s v="HANNA SIDONIE S37389W" u="1"/>
        <s v="MISSRI, LOUAI (Sortie 05-2017) S31360N" u="1"/>
        <s v="Nom3-DPD Prén3-DPD" u="1"/>
        <s v="BRUGIERES, LAURENCE S09049G" u="1"/>
        <s v="LEROUX--KOZAL, VALERIE S32587D" u="1"/>
        <s v="PARIS MARINE S37914M" u="1"/>
        <s v="MEZQUITA PEREZ, LAURA" u="1"/>
        <s v="MAGAND Nicolas S36148N" u="1"/>
        <s v="WOJCIESKO, VINCENT S30835X" u="1"/>
        <s v="MICHARD, BAPTISTE S31407A" u="1"/>
        <s v="DELBERT Aurélie S35061H" u="1"/>
        <s v="GOBERT, AURELIEN" u="1"/>
        <s v="BELAROUSSI INES S36190T" u="1"/>
        <s v="PLANCHARD, DAVID" u="1"/>
        <s v="MELLANO Vincent S35060G" u="1"/>
        <s v="HERIN HELENE S35046N" u="1"/>
        <s v="SAIDANI Marina" u="1"/>
        <s v="CLAVIER Alice S33381X" u="1"/>
        <s v="LIMKIN Elaine S35130Z" u="1"/>
        <s v="GHOUADNI, AMAL ZINEB S32640X" u="1"/>
        <s v="CASIRAGHI, ODILE S11171Z" u="1"/>
        <s v="BOUETARD Laura S35053X" u="1"/>
        <s v="TOULEMON ZOE S37967G" u="1"/>
        <s v="JANOT FRANCOIS" u="1"/>
        <s v="VAFLARD, PAULINE S35584W" u="1"/>
        <s v="HAKIME ANTOINE" u="1"/>
        <s v="SOUFAN RANYA S28764X" u="1"/>
        <s v="BOUVIER DAMIEN S36209T" u="1"/>
        <s v="MOALLA--HALOUANI, SALMA (Sortie 08-2017) S33949U" u="1"/>
        <s v="GOLDSCHMIDT Vincent" u="1"/>
        <s v="BENOILID MICHAEL S37393B" u="1"/>
        <s v="MIRGHANI, Haitham S27857E" u="1"/>
        <s v="ADIOGO, ANDREA (Sortie 05-2017) S35057D" u="1"/>
        <s v="JANNIN ARNAUD S37933M" u="1"/>
        <s v="BARBALAN Alexandru" u="1"/>
        <s v="BROUTIN SOPHIE S23372D" u="1"/>
        <s v="ADIOGO, ANDREA S35057D" u="1"/>
        <s v="FAUCHERON Antoine S36202K" u="1"/>
        <s v="BOUROCHE GAELLE" u="1"/>
        <s v="TOULOUPAS Caroline S36145K" u="1"/>
        <s v="FODIL, SOFIANE S35089U" u="1"/>
        <s v="BRIAND, RAPHAEL S35500L" u="1"/>
        <s v="SOUMAH MARIAM" u="1"/>
        <s v="VERON, LUCIE (Sortie 05-2017) S35074A" u="1"/>
        <s v="ILLIANO MANON S37908E" u="1"/>
        <s v="TANTARDINI Camille" u="1"/>
        <s v="SEBAN Romain David" u="1"/>
        <s v="BRAULT Nicolas" u="1"/>
        <s v="EZRA PATRICK" u="1"/>
        <s v="LACROIX--TRIKI, MAGALI" u="1"/>
        <s v="MEZGHANI Bassem S34810D" u="1"/>
        <s v="BIDART JEAN-MICHEL" u="1"/>
        <s v="GRAVEL, GUILLAUME S32730R" u="1"/>
        <s v="Nom14-DCG Prén14-DCG" u="1"/>
        <s v="MASSARD, CHRISTOPHE" u="1"/>
        <s v="CABEL, LUC S34013E" u="1"/>
        <s v="AMAR YAEL " u="1"/>
        <s v="RAVELJAONA IRINA S35414X" u="1"/>
        <s v="BOUGHANEM Cécile" u="1"/>
        <s v="PIETRASZ Daniel S35101L" u="1"/>
        <s v="COELEMBIER Clément" u="1"/>
        <s v="CLEMENT, ALICE (Sortie 05-2017) S35082L" u="1"/>
        <s v="BIJOT JEAN-CHARLES S37407U" u="1"/>
        <s v="ANNEREAU Maxime" u="1"/>
        <s v="HAMANN PIERRE S36196B" u="1"/>
        <s v="FODIL SOFIANE S35089U" u="1"/>
        <s v="LAZARESCU-LE GALL IOANA ALEXANDRA S32557N" u="1"/>
        <s v="PACI, ANGELO S17988T" u="1"/>
        <s v="MICOL JEAN BAPTISTE" u="1"/>
        <s v="LE CHEVALIER, THIERRY" u="1"/>
        <s v="ANDRE Julia" u="1"/>
        <s v="DINNOO, AINA S35531B" u="1"/>
        <s v="FENIOUX CHARLOTTE S37920U" u="1"/>
        <s v="RUFFIER--LOUBIERE, AMANDINE (Sortie 05-2017) S34820R" u="1"/>
        <s v="MIAILHE Grégoire S31456P" u="1"/>
        <s v="PACHEV ATANAS" u="1"/>
        <s v="LEBOUVIER LEA S37927E" u="1"/>
        <s v="STATESCU Claudius" u="1"/>
        <s v="DE BOTTON STEPHANE S23322M" u="1"/>
        <s v="VERGE VERONIQUE S26267M" u="1"/>
        <s v="HONORE CHARLES" u="1"/>
        <s v="BILLARD VALERIE" u="1"/>
        <s v="DALLONGEVILLE AXEL S35068S" u="1"/>
        <s v="TERRISSE, SAFAE S27725F" u="1"/>
        <s v="EVEN--FABRE CAROLINE S31270U" u="1"/>
        <s v="STEIMLE, THOMAS S34931M" u="1"/>
        <s v="POURMIR IVAN" u="1"/>
        <s v="MIRGHANI HAITHAM S27857E" u="1"/>
        <s v="BERRAF MOHAMED S34441S" u="1"/>
        <s v="PLANCHARD, DAVID S23287R" u="1"/>
        <s v="BALAYA GOURAYA Vincent S35597N" u="1"/>
        <s v="Nom15-DPD Prén15-DPD" u="1"/>
        <s v="DELBERT Aurélie" u="1"/>
        <s v="HOUARI, SAMY (Sortie 05-2017) S35110X" u="1"/>
        <s v="HENON, CLEMENCE (Sortie 05-2017) S31421T" u="1"/>
        <s v="BONNET CLEMENT S33982N" u="1"/>
        <s v="FUMAGALLI INGRID S30189X" u="1"/>
        <s v="VOISIN--SALTIEL, SABINE S23150L" u="1"/>
        <s v="DERIEUX Simon" u="1"/>
        <s v="DEMA MARIA" u="1"/>
        <s v="THOMAS MARINA S30318S" u="1"/>
        <s v="HUSSEIN-AGHA RIM S37966F" u="1"/>
        <s v="BRAHMI--SEIHOUB, RAFIA S35118H" u="1"/>
        <s v="FARON MATTHIEU S27997N" u="1"/>
        <s v="ROMANO GOLDA S37900T" u="1"/>
        <s v="BRUGIERES LAURENCE" u="1"/>
        <s v="MELLANO Vincent" u="1"/>
        <s v="COCUZZA, PAOLA S34950M" u="1"/>
        <s v="NUTA, CORINA S36572W" u="1"/>
        <s v="NETZER--GUESDON FLORENCE S26534N" u="1"/>
        <s v="PINON Antoine S35108U" u="1"/>
        <s v="GERVAIS, CLAIRE (Sortie 05-2017) S35094B" u="1"/>
        <s v="SEKKATE--TLEMCANI, SAKINA S31307T" u="1"/>
        <s v="ANDRAUD MICKAEL S37269N" u="1"/>
        <s v="MOUSSA NADIA" u="1"/>
        <s v="CONDORELLI, ROSARIA" u="1"/>
        <s v="LAMBERT DE CURSAY, CLAIRE (Sortie 05-2017) S35109W" u="1"/>
        <s v="GUESSOUS M'Hamed" u="1"/>
        <s v="BARDON, JEAN S35566X" u="1"/>
        <s v="CHAHINE CLAUDE S28809G" u="1"/>
        <s v="ALKHASHNAM HEBA" u="1"/>
        <s v="LUMBROSO, JEAN S01816P" u="1"/>
        <s v="NETZER--GUESDON FLORENCE" u="1"/>
        <s v="BOURGAIN JEAN LOUIS" u="1"/>
        <s v="NGUYEN THANH VAN  FRANCE S31295D" u="1"/>
        <s v="DASSA MICHAEL S37925B" u="1"/>
        <s v="CHEMLALI MOLKA S35939N" u="1"/>
        <s v="QUESTE EMMANUELLE S37391Z" u="1"/>
        <s v="DELAHOUSSE, JULIA" u="1"/>
        <s v="LAZARESCU--LE GALL, IOANA ALEXANDRA S32557N" u="1"/>
        <s v="DJAAFRI Fatiha" u="1"/>
        <s v="CHEAIB, BIANCA S29498N" u="1"/>
        <s v="DECROOCQ, JUSTINE S35642X" u="1"/>
        <s v="GEOERGER BIRGIT S17342T" u="1"/>
        <s v="DESMARIS ROMAIN-PACOME S19657P" u="1"/>
        <s v="MICHOT JEAN MARIE S31311Z" u="1"/>
        <s v="VANGHELE MANUELA ELENA S28273B" u="1"/>
        <s v="BUSATO, FABIO S34949L" u="1"/>
        <s v="GAUDIN AMELIE" u="1"/>
        <s v="ZINGARELLO, ANNA (Sortie 04-2017) S35002F" u="1"/>
        <s v="FERTE Charles" u="1"/>
        <s v="KOLB FREDERIC" u="1"/>
        <s v="TAO YUNGAN S24261X" u="1"/>
        <s v="FERTE, CHARLES S31306S" u="1"/>
        <s v="DRABENT PHILIPPE S36205N" u="1"/>
        <s v="OUAR, NEIL (Sortie 05-2017) S35100K" u="1"/>
        <s v="NGUYEN THANH VAN  FRANCE" u="1"/>
        <s v="BERRAHIL-MEKSEN LILIA S31330Z" u="1"/>
        <s v="BRAULT Nicolas S35099H" u="1"/>
        <s v="BOU SABA CHARBEL S37113H" u="1"/>
        <s v="VERLINGUE, LOIC  S29464T" u="1"/>
        <s v="HANAU PERRINE S37272S" u="1"/>
        <s v="VERLINGUE, LOIC S29464T" u="1"/>
        <s v="DHERMAIN FREDERIC S20305S" u="1"/>
        <s v="AL GHUZLAN, ABIR" u="1"/>
        <s v="GORPHE PHILIPPE S29996T" u="1"/>
        <s v="GORGET, THOMAS (Sortie 05-2017) S35054Z" u="1"/>
        <s v="L'HOSTIS, FLORIANE (Sortie 05-2017) S35115E" u="1"/>
        <s v="Nom10-DCG Prén10-DCG" u="1"/>
        <s v="BENTAHILA  GHITA S37419L" u="1"/>
        <s v="LE MAREC CHRISTIAN S28564K" u="1"/>
        <s v="RADU, ADINA TEODORA S35641W" u="1"/>
        <s v="GENDRON Mélanie xxxxxxx" u="1"/>
        <s v="BRESSAC--BONNET DE P BRIGITTE S15359K" u="1"/>
        <s v="VESA, BIANCA S33961L" u="1"/>
        <s v="BENUSIGLIO, PATRICK S30411P" u="1"/>
        <s v="PAIN, JEAN BAPTISTE (Sortie 05-2017) S34025U" u="1"/>
        <s v="AKLA Sara S36079X" u="1"/>
        <s v="STEINMETZ, CHRISTELLE S37313W" u="1"/>
        <s v="ALIFENDIOGLU BURCU" u="1"/>
        <s v="AL GHOR Maya S36078W" u="1"/>
        <s v="SEGURET Manon" u="1"/>
        <s v="CHERIF--REBAI KHADIJA S30997L" u="1"/>
        <s v="KHALIFE-HACHEM SABINE" u="1"/>
        <s v="HADOUX JULIEN" u="1"/>
        <s v="AFONSO DANIEL S37403P" u="1"/>
        <s v="DE MARCELLUS CHARLES S36052M" u="1"/>
        <s v="NICOL  Pauline" u="1"/>
        <s v="GAICHIES LEOPOLD S37271R" u="1"/>
        <s v="MOUSSA--ASSY TANIA S34806X" u="1"/>
        <s v="GIURGIU GABRIELA CRISTINA (Sortie 05-2017) S35117G" u="1"/>
        <s v="BENHAMOUDA LINDA SOUAD S37189H" u="1"/>
        <s v="GALLOIS, EMMANUELLE S37984E" u="1"/>
        <s v="MARIANI Antoine" u="1"/>
        <s v="LOBON MARIA JESUS" u="1"/>
        <s v="MAINGUENE JULIETTE S37400L" u="1"/>
        <s v="VILLEPELET Aude S35096E" u="1"/>
        <s v="KFOURY MARIA S32135H" u="1"/>
        <s v="PETROVANU, CYNTHIA S31314D" u="1"/>
        <s v="AMMARI SAMY" u="1"/>
        <s v="FLIPO, REMI (Sortie 05-2017) S35087S" u="1"/>
        <s v="PINTO Tiffany S34943D" u="1"/>
        <s v="REM Kessara" u="1"/>
        <s v="GHOUADNI, AMAL ZINEB" u="1"/>
        <s v="EL DAKDOUKI, YOLLA S32584Z" u="1"/>
        <s v="KHALFALLAH HAROUN S30165R" u="1"/>
        <s v="ABBOU SAMUEL" u="1"/>
        <s v="Nom11-DPD Prén11-DPD" u="1"/>
        <s v="FEDERICI LAETITIA" u="1"/>
        <s v="KEROB, STEVEN S35592G" u="1"/>
        <s v="RYSIAK Anna xxxxxxx" u="1"/>
        <s v="LAMBERT DE CURSAY Claire" u="1"/>
        <s v="JACQUEMOT Sophie" u="1"/>
        <s v="BELLEFQIH Sara S34819P" u="1"/>
        <s v="MEKKI, AHMED SADER (Sortie 05-2017) S31359M" u="1"/>
        <s v="BOULLE, GEOFFROY (Sortie 05-2017) S30436X" u="1"/>
        <s v="LUMBROSO, JEAN" u="1"/>
        <s v="BORDENAVE--VANDENBUNDER, LAURIANE" u="1"/>
        <s v="DAUCHY, SARAH S19203S" u="1"/>
        <s v="EL NEMR, MOHAMED S25430L" u="1"/>
        <s v="LOSHKAJIAN ARA" u="1"/>
        <s v="ESCUDIER, BERNARD" u="1"/>
        <s v="FEDERICI Laetitia S34023S" u="1"/>
        <s v="VARGA ANDREA" u="1"/>
        <s v="NERON MATHIAS S36147M" u="1"/>
        <s v="RICHE ANNE S37890F" u="1"/>
        <s v="RENARD PERRINE S37919T" u="1"/>
        <s v="BROUILLARD Flora S36207R" u="1"/>
        <s v="BOURGAIN, JEAN LOUIS" u="1"/>
        <s v="OBONGO-ANGA, FRANCHEL RAIS S34916S" u="1"/>
        <s v="LEFEVRE Sarah S36130P" u="1"/>
        <s v="LEES ARTHUR " u="1"/>
        <s v="MATHIEU MARIE CHRISTINE S09492P" u="1"/>
        <s v="CAMPEDEL LUCA" u="1"/>
        <s v="SIMON VERMOT Aurèlie xxxxxxx" u="1"/>
        <s v="RISAL Aurélie S35947Z" u="1"/>
        <s v="HANS SOPHIE S37405S" u="1"/>
        <s v="PAVONE Rossana S34961B" u="1"/>
        <s v="JAMMES D AYZAC, ALINE S36019T" u="1"/>
        <s v="VAIRY Stéphanie S37350U" u="1"/>
        <s v="DUPRAZ, LOUISE" u="1"/>
        <s v="GAUDET-CHARDONNET, ANTOINE S35601T" u="1"/>
        <s v="DE FREMICOURT MINH KIM S33389H" u="1"/>
        <s v="NAFAA HAMDANI, NAWEL S35638S" u="1"/>
        <s v="LIBENCIUC, CRISTINA" u="1"/>
        <s v="DE BAERE THIERRY JACQUES S13447T" u="1"/>
        <s v="STOCLIN ANNABELLE S30028L" u="1"/>
        <s v="BILLARD--SANDU, CAMELIA ANETA" u="1"/>
        <s v="GUTERMAN SARAH S29112F" u="1"/>
        <s v="HUSSEIN AGHA, RIM S37966F" u="1"/>
        <s v="GATAA, ITHAR S31450G" u="1"/>
        <s v="HELENIAK KAPLONIAK ANNA S34519U" u="1"/>
        <s v="CLEMENT Alice S35082L" u="1"/>
        <s v="FAYECH--REKIKI CHIRAZ" u="1"/>
        <s v="Nom8-DPD Prén8-DPD" u="1"/>
        <s v="DREYFUS CLARA S37912K" u="1"/>
        <s v="PLOUHINEC, HELENE S22988X" u="1"/>
        <s v="ALBIGES--SAUVIN, LAURENCE" u="1"/>
        <s v="LEZGHED NAIMA" u="1"/>
        <s v="DEUTSCH ERIC" u="1"/>
        <s v="MURE Clémence S35098G" u="1"/>
        <s v="PINON, ANTOINE S35108U" u="1"/>
        <s v="BENNACEUR ANNELISE S12294B" u="1"/>
        <s v="MEYNIAL Olivia S35105R" u="1"/>
        <s v="HADDAG--MILIANI LEILA S32572H" u="1"/>
        <s v="TOCA OANA S37827X" u="1"/>
        <s v="GOBERT, AURELIEN S31440T" u="1"/>
        <s v="PAVONE Rossana" u="1"/>
        <s v="BOSSI, ALBERTO S23519W" u="1"/>
        <s v="BOUGHANEM, CECILE (Sortie 05-2017) S35140M" u="1"/>
        <s v="ECH CHENNOUFI YOUSSEF S37823S" u="1"/>
        <s v="HEBERT LOUIS S37406T" u="1"/>
        <s v="MENIS Jessica S35032U" u="1"/>
        <s v="MAILLY GIACCHETTI LEAH S37417H" u="1"/>
        <s v="VERMERSCH CHARLOTTE S30822F" u="1"/>
        <s v="MARZAC, CHRISTOPHE" u="1"/>
        <s v="MIAILHE, GREGOIRE S31456P" u="1"/>
        <s v="BELHAMRA, DALILA S35978P" u="1"/>
        <s v="CHEMAMA--BENSIMON, STEPHANIE S30687D" u="1"/>
        <s v="SINOQUET Joseph Externe" u="1"/>
        <s v="BOSSI ALBERTO" u="1"/>
        <s v="LAVAUD Pernelle" u="1"/>
        <s v="TAYEB Chérif Tayeb S35093A" u="1"/>
        <s v="LE MAHO ANNE LAURE S30195F" u="1"/>
        <s v="RAIMBAULT SANDRA" u="1"/>
        <s v="Nom2-DPD Prén2-DPD" u="1"/>
        <s v="BOCCARD VICTORINE S37905A" u="1"/>
        <s v="HESCOT SEGOLENE S31610S" u="1"/>
        <s v="ARNOULD, FRANCOIS S34944E" u="1"/>
        <s v="STEIMLE, THOMAS" u="1"/>
        <s v="BOUHIR, SAMIA (Sortie 05-2017) S35052W" u="1"/>
        <s v="BOURHIS Matthieu" u="1"/>
        <s v="FAHMY--GRAVEL, JIHAN (Sortie 04-2018) S30861G" u="1"/>
        <s v="NGUYEN Laura S34056L" u="1"/>
        <s v="RUFFIER--LOUBIERE, AMANDINE S34820R" u="1"/>
        <s v="BENUSIGLIO, PATRICK" u="1"/>
        <s v="IACOB, MARIANA" u="1"/>
        <s v="DAOUDI NESRINE S34515P" u="1"/>
        <s v="LOPEZ, CLEMENTINE S26486A" u="1"/>
        <s v="ALEXANDROVA KAMELIA" u="1"/>
        <s v="AJGAL, ZAHRA S32726L" u="1"/>
        <s v="DEMA MARIA S34813G" u="1"/>
        <s v="GRAVEL GUILLAUME S32730R" u="1"/>
        <s v="BLOT FRANCOIS" u="1"/>
        <s v="TROUVIN Marie-Agathe S35070U" u="1"/>
        <s v="LORIOT, YOHANN" u="1"/>
        <s v="RABEAU AUDREY" u="1"/>
        <s v="HAGHIRI, SANDRINE S35535G" u="1"/>
        <s v="WYNIECKI--HIVELIN, ANNE" u="1"/>
        <s v="BONNET ELISE S37270P" u="1"/>
        <s v="BOUETARD Laura" u="1"/>
        <s v="CONDORELLI, ROSARIA S34797L" u="1"/>
        <s v="MIRGHANI HAITHAM" u="1"/>
        <s v="BOUHIR Samia S35052W" u="1"/>
        <s v="MATTIO NASTASIA " u="1"/>
        <s v="APAVALOAIE, CRISTIAN ALEXANDRU S37319E" u="1"/>
        <s v="HADIJI ACHRAF" u="1"/>
        <s v="EVIN CECILE S37924A" u="1"/>
        <s v="MOYA-PLANA ANTOINE" u="1"/>
        <s v="ROSSIGNOL Julien S28912S" u="1"/>
        <s v="BRAVO, PAMELA S34508F" u="1"/>
        <s v="MEKKI AHMED SADER" u="1"/>
        <s v="CLEMENT Alice" u="1"/>
        <s v="BENNIS YASMINE S35048R" u="1"/>
        <s v="BLACHEZ, MARION (Sortie 05-2017) S35072X" u="1"/>
        <s v="KLAUSNER, GUILLAUME S34057M" u="1"/>
        <s v="MAZEROLLE PAUL S37899S" u="1"/>
        <s v="BERRA, CYRILLE S37887B" u="1"/>
        <s v="DECONNINCK BASTIEN S36760T" u="1"/>
        <s v="GASPAR NATHALIE" u="1"/>
        <s v="GERAUD, ARTHUR" u="1"/>
        <s v="WEILL, AMANDINE S35086R" u="1"/>
        <s v="VERON, LUCIE S35074A" u="1"/>
        <s v="MOUSSALI, YASSINE S35537K" u="1"/>
        <s v="HENON, CLEMENCE" u="1"/>
        <s v="NEVEU Marie-Emmanuelle" u="1"/>
        <s v="KIAVUE, NICOLAS (Sortie 05-2017) S34022R" u="1"/>
        <s v="CHECINSKI ANTHONY S37856L" u="1"/>
        <s v="LAHMAR Jihéne S32636S" u="1"/>
        <s v="PEGLIASCO Jean S36213Z" u="1"/>
        <s v="SAKR RIWA" u="1"/>
        <s v="PUERTO MARIE S36211W" u="1"/>
        <s v="SUYBENG VOREAK S36807F" u="1"/>
        <s v="LABAIED, NIZAR" u="1"/>
        <s v="GELLI Maximilliano S33684W" u="1"/>
        <s v="BERTHET DELTEIL BRYAN S37888D" u="1"/>
        <s v="BENCHIMOL-ZOUARI, Axelle S37054F" u="1"/>
        <s v="BRAULT, NICOLAS (Sortie 05-2017) S35099H" u="1"/>
        <s v="CASTANON ALVAREZ, EDUARDO" u="1"/>
        <s v="MELIN AUDREY S37414E" u="1"/>
        <s v="HOANG Van Nha" u="1"/>
        <s v="CHAURIN PATRICE" u="1"/>
        <s v="BALDINI Capucine" u="1"/>
        <s v="LEYMARIE NICOLAS S25992A" u="1"/>
        <s v="HOUESSINON, ALINE S35640U" u="1"/>
        <s v="MARIA SOPHIE S37395E" u="1"/>
        <s v="DUMONT Sarah S32586B" u="1"/>
        <s v="ANDRAULT MAITE S36668X" u="1"/>
        <s v="ABDULLAH JINAN S36822A" u="1"/>
        <s v="LAVOINE Noémie S27651H" u="1"/>
        <s v="BORDENAVE--VANDENBUNDER, LAURIANE S28823A" u="1"/>
        <s v="REMY HERVE" u="1"/>
        <s v="BOLLE STEPHANIE S28672B" u="1"/>
        <s v="YIN Nicolas S35183T" u="1"/>
        <s v="FRESNEAU BRICE" u="1"/>
        <s v="DUFOUR CHRISTELLE" u="1"/>
        <s v="RAHAL ARSLANE S30164P" u="1"/>
        <s v="ALANI MUSTAFA S37821P" u="1"/>
        <s v="VAUCHIER, CHARLES" u="1"/>
        <s v="LABAIED, NIZAR S30874Z" u="1"/>
        <s v="LHERM MATHILDE S31016L" u="1"/>
        <s v="GENSOLLEN THOMAS S36188R" u="1"/>
        <s v="FLIPPOT RONAN" u="1"/>
        <s v="FELIX ARTHUR S32739D" u="1"/>
        <s v="RAMUNDO, VALERIA S33936D" u="1"/>
        <s v="ROUBY, PASCAL S20370D" u="1"/>
        <s v="SUCIU VOICHITA S31324R" u="1"/>
        <s v="JONCHERE Gabrielle S35948A" u="1"/>
        <s v="DUCASSOU STEPHANE" u="1"/>
        <s v="CAO, THIEN KIM ISABELLE (Sortie 05-2017) S29468Z" u="1"/>
        <s v="EGHIAIAN, ALEXANDRE S24311N" u="1"/>
        <s v="VARIN FLORENT S35059F" u="1"/>
        <s v="BLANC DURAND FELIX S35588B" u="1"/>
        <s v="KOLB FREDERIC S16181R" u="1"/>
        <s v="GHEZ DAVID S26532L" u="1"/>
        <s v="CAO THIEN KIM ISABELLE" u="1"/>
        <s v="RIGAULT, EUGENIE S34962D" u="1"/>
        <s v="BURSUC, STEFANA CRISTINA S35527W" u="1"/>
        <s v="ALEMANY, PIERRE" u="1"/>
        <s v="NASSIF ELISE S33975E" u="1"/>
        <s v="SHARIFZADEHGAN, SHERVINE S27958M" u="1"/>
        <s v="WEILL, AMANDINE" u="1"/>
        <s v="DEMA, MARIA S34813G" u="1"/>
        <s v="DELAHOUSSE, JULIA S33406F" u="1"/>
        <s v="CHAURIN, PATRICE S22449N" u="1"/>
        <s v="LE PECHOUX CECILE" u="1"/>
        <s v="DE FREMICOURT MINH KIM" u="1"/>
        <s v="GUERRINI--ROUSSEAU LEA" u="1"/>
        <s v="POINSIGNON VIANNEY" u="1"/>
        <s v="RIGAUD CHARLOTTE" u="1"/>
        <s v="BELMAACHI, ABDERRAFIE S37455H" u="1"/>
        <s v="DUMITRESCU, GABRIELA S33296L" u="1"/>
        <s v="Nom2-ServiceA Prén2-011" u="1"/>
        <s v="LE ROY, FLORENCE S32639W" u="1"/>
        <s v="SARDA, EUGENIE S35580R" u="1"/>
        <s v="BERMUDEZ ELISABETH" u="1"/>
        <s v="MARTHAN JESSICA S36157A" u="1"/>
        <s v="BERTIN, LOUIS (Sortie 05-2017) S35112A" u="1"/>
        <s v="VILLEPELET, AUDE (Sortie 05-2017) S35096E" u="1"/>
        <s v="BRATOI, DANIEL SEBASTIAN S37307N" u="1"/>
        <s v="MERAD BOUDIA--TAOUFIK, MANSOURIAH" u="1"/>
        <s v="MOTAMED, CYRUS" u="1"/>
        <s v="FALABREGUES Virginie" u="1"/>
        <s v="KHALIFE-HACHEM SABINE S34977X" u="1"/>
        <s v="BERAT PIERRE JEAN" u="1"/>
        <s v="PINCEMIN, XAVIERE S34815K" u="1"/>
        <s v="GOBBINI, ELISA S35000D" u="1"/>
        <s v="LEPESANT PAULINE S36628U" u="1"/>
        <s v="FARON, MATTHIEU (Sortie 10-2017) S27997N" u="1"/>
        <s v="Nom3-ServiceA Prén3-011" u="1"/>
        <s v="MARABELLE AURELIEN" u="1"/>
        <s v="PHAM BENJAMINE S37911H" u="1"/>
        <s v="MANGIALARDI MARIA LUCIA S37087Z" u="1"/>
        <s v="HERPIN CHLOE" u="1"/>
        <s v="MARQUES DOS SANTOS ANGELIQUE S37121T" u="1"/>
        <s v="POMMERET, FANNY S33313H" u="1"/>
        <s v="VOISIN--SALTIEL SABINE" u="1"/>
        <s v="SAADE, ANASTASIA S35590E" u="1"/>
        <s v="YIMBOU, FLORE (Sortie 05-2017) S35066P" u="1"/>
        <s v="VILLEPELET Aude" u="1"/>
        <s v="REGNAULT, DAVID" u="1"/>
        <s v="SALEM MANSOUR GEORGES" u="1"/>
        <s v="TRAN Alexia S36143G" u="1"/>
        <s v="MEZGHANI Bassem" u="1"/>
        <s v="DEMIRI Migena" u="1"/>
        <s v="BALDE OUMAR RAPHIOU" u="1"/>
        <s v="PARET AUDREY S33776S" u="1"/>
        <s v="HIBAT ALLAH SALIMA S33964P" u="1"/>
        <s v="ABED Abdellahi S36083D" u="1"/>
        <s v="FRESNEAU BRICE S28324T" u="1"/>
        <s v="NGO-DUONG QUY, CARINE S35538L" u="1"/>
        <s v="LAZAROVICI JULIEN" u="1"/>
        <s v="SHENOUDA KEROLOS S37898R" u="1"/>
        <s v="LE MAREC CHRISTIAN" u="1"/>
        <s v="REVERDITO, GUILLAUME S35572F" u="1"/>
        <s v="MINARD--COLIN VERONIQUE ANNE S25426F" u="1"/>
        <s v="VANACKER HELENE S37279B" u="1"/>
        <s v="TAYEB CHERIF, TAYEB S35093A" u="1"/>
        <s v="Nom5-ServiceA Prén5-011" u="1"/>
        <s v="GAULTIER DE SAINT BASILE HORTENSE S37415F" u="1"/>
        <s v="NORET AURÉLIEN S33379U" u="1"/>
        <s v="GARIN, CLEMENTINE S35609E" u="1"/>
        <s v="ESCUDIER, BERNARD (Sortie 09-2017) S04009A" u="1"/>
        <s v="Nom15-DCG Prén15-DCG" u="1"/>
        <s v="PRESSE Marion" u="1"/>
        <s v="BEAUFRONT Valentine S36218F" u="1"/>
        <s v="AL GHUZLAN, ABIR S22034S" u="1"/>
        <s v="MARIANI, ANTOINE S30837A" u="1"/>
        <s v="PACI, ANGELO" u="1"/>
        <s v="BADIN DE MONTJOYE, BEATRICE  S34732A" u="1"/>
        <s v="GRAINE SORAYA" u="1"/>
        <s v="BAUDIN MATHILDE S37906B" u="1"/>
        <s v="CERUTTI, ARIANE S34937U" u="1"/>
        <s v="BLOT-DUPIN MORGANE S37397G" u="1"/>
        <s v="HERRERA GOMEZ--BUGNAZET, RUTH GABRIELA S33356P" u="1"/>
        <s v="BERRAF MOHAMED" u="1"/>
        <s v="ALEMANY, PIERRE S35047P" u="1"/>
        <s v="TERRIER PHILIPPE S09050H" u="1"/>
        <s v="VIANSONE ALESSANDRO ADRIANO S37551K" u="1"/>
        <s v="DELEVAL, NICOLAS (Sortie 05-2017) S35083M" u="1"/>
        <s v="Nom6-ServiceA Prén6-011" u="1"/>
        <s v="BAZIN BALTHAZAR S37398H" u="1"/>
        <s v="MASSARD, CHRISTOPHE S27663Z" u="1"/>
        <s v="LELONG ANNE" u="1"/>
        <s v="MALKA, DAVID" u="1"/>
        <s v="ATTARD MARIE" u="1"/>
        <s v="LAURENZI, ANDREA S35946X" u="1"/>
        <s v="BONNET, CLEMENT (Sortie 05-2017) S33982N" u="1"/>
        <s v="THEBAUT ERIC S33399W" u="1"/>
        <s v="PERRONNET THIERRY" u="1"/>
        <s v="RIVIN DEL CAMPO ELEONOR" u="1"/>
        <s v="CARON, OLIVIER" u="1"/>
        <s v="EL BATTAL MARIAM S37114K" u="1"/>
        <s v="TRIDON CHLOE S37892H" u="1"/>
        <s v="NETZER--GUESDON, FLORENCE S26534N" u="1"/>
        <s v="BOUZIT ZINA S37377F" u="1"/>
        <s v="LAMRABET, SAMIA S35591F" u="1"/>
        <s v="Nom7-ServiceA Prén7-011" u="1"/>
        <s v="BERTHELOT, KEVIN (Sortie 05-2017) S34239B" u="1"/>
        <s v="ANTOUN, CLAIRE S38151Z" u="1"/>
        <s v="BERHOUNE, MALIK S36531S" u="1"/>
        <s v="DEBAYS Laura xxxxxxx" u="1"/>
        <s v="FECHNER, ALIX S34934R" u="1"/>
        <s v="AUCLIN, EDOUARD S29459M" u="1"/>
        <s v="BLEITCH Nathalie Jamil S35934G" u="1"/>
        <s v="LAZARESCU-LE GALL IOANA ALEXANDRA" u="1"/>
        <s v="ADIOGO, ANDREA" u="1"/>
        <s v="GUSTIN, PIERRE S34818N" u="1"/>
        <s v="Nom8-ServiceA Prén8-011" u="1"/>
        <s v="VOICU, ALEXANDRA S35549A" u="1"/>
        <s v="MICOL JEAN BAPTISTE S28776N" u="1"/>
        <s v="VANGHELE, MANUELA ELENA S28273B" u="1"/>
        <s v="SARFATI BENJAMIN" u="1"/>
        <s v="PASQUIER FLORENCE S27100H" u="1"/>
        <s v="LECORNEC NICOLAS " u="1"/>
        <s v="MERABET ZAHIRA S28272A" u="1"/>
        <s v="SAADA VERONIQUE S25317M" u="1"/>
        <s v="FERTE Charles S31306S" u="1"/>
        <s v="EVEN--FABRE CAROLINE" u="1"/>
        <s v="HERIN HELENE" u="1"/>
        <s v="RAIMBAULT SANDRA S34034G" u="1"/>
        <s v="GORPHE PHILIPPE" u="1"/>
        <s v="ALSADOUN Nadjla S36074R" u="1"/>
        <s v="CHASSELOUP, FANNY (Sortie 05-2017) S35085P" u="1"/>
        <s v="BILLARD--SANDU CAMELIA ANETA S32602X" u="1"/>
        <s v="ANDRE STEPHANE S37489D" u="1"/>
        <s v="DOURTHE Marie Emilie" u="1"/>
        <s v="GOLDSCHMIDT VINCENT S34502X" u="1"/>
        <s v="VELTER Charles S36045D" u="1"/>
        <s v="HESCOT, SEGOLENE S31610S" u="1"/>
        <s v="NHY CAROLINE S37928F" u="1"/>
        <s v="VIALA CELINE S31383T" u="1"/>
        <s v="BOU FARAH Rita" u="1"/>
        <s v="CABARET ODILE" u="1"/>
        <s v="MAZOUNI MENARD CHAFIKA S25384A" u="1"/>
        <s v="FAYARD Claire" u="1"/>
        <s v="BENNACEUR, ANNELISE S12294B" u="1"/>
        <s v="DUMONT Sarah" u="1"/>
        <s v="DEMIRDJIAN SYLVIE S15327S" u="1"/>
        <s v="ARCILE Gauthier S35063L" u="1"/>
        <s v="BENTIVEGNA ENRICA" u="1"/>
        <s v="POINSIGNON VIANNEY S30873X" u="1"/>
        <s v="MIHOUBI-BOUVIER, FADILA S28871N" u="1"/>
        <s v="MOALLA--HALOUANI, SALMA  S33949U" u="1"/>
        <s v="GIRARD ELIZABETH" u="1"/>
        <s v="PINCEMIN XAVIERE" u="1"/>
        <s v="HARICHANE, AMINE S35536H" u="1"/>
        <s v="TERRIER, PHILIPPE S09050H" u="1"/>
        <s v="EL AMINE, WASSIM S35555H" u="1"/>
        <s v="DE PERCIN SIXTINE S30234G" u="1"/>
        <s v="BADIN DE MONTJOYE BEATRICE S34732A" u="1"/>
        <s v="MBAGUI Rodrigue " u="1"/>
        <s v="HOVAERE MARINE S35055A" u="1"/>
        <s v="CHAHINE CLAUDE" u="1"/>
        <s v="GRILL JACQUES S18363M" u="1"/>
        <s v="EZRA PATRICK S21242A" u="1"/>
        <s v="RIMAREIX FRANCOISE" u="1"/>
        <s v="MOUSSAWY Sahar S34811E" u="1"/>
        <s v="LEYMARIE NICOLAS" u="1"/>
        <s v="HIRSCH, LAURE S35534F" u="1"/>
        <s v="LAZAROVICI-NAGERA CELINE S34939X" u="1"/>
        <s v="FALABREGUES Virginie S34050D" u="1"/>
        <s v="BOUGHANEM Cécile S35140M" u="1"/>
        <s v="DE FREMICOURT, MINH KIM" u="1"/>
        <s v="MOTAMED CYRUS" u="1"/>
        <s v="LE PECHOUX CECILE S16171D" u="1"/>
        <s v="BONVALOT SYLVIE" u="1"/>
        <s v="AVELINE CLAIRE S37705M" u="1"/>
        <s v="ALIEFENDIOGLU, BURCU (Sortie 05-2017) S35056B" u="1"/>
        <s v="Nom01 Prénom01" u="1"/>
        <s v="Nom7-DPD Prén7-DPD" u="1"/>
        <s v="EL KHOUZAI Badr S37347R" u="1"/>
        <s v="ALALI Abeer" u="1"/>
        <s v="AIT KACI ARAB REHALI, KAHINA S37060N" u="1"/>
        <s v="ARCILE Gauthier" u="1"/>
        <s v="BOUETARD, LAURA (Sortie 05-2017) S35053X" u="1"/>
        <s v="DIFFERDING Sarah S35945W" u="1"/>
        <s v="BRUGIERES LAURENCE S09049G" u="1"/>
        <s v="DE FORCEVILLE, LOUISE S35589D" u="1"/>
        <s v="GRECEA, ALINA MIRUNA (Sortie 04-2017) S33327B" u="1"/>
        <s v="LEUZZI SARA S35544T" u="1"/>
        <s v="CABARET ODILE S29364M" u="1"/>
        <s v="COTTERET, SOPHIE S32763K" u="1"/>
        <s v="LIMA, MARION S382136E" u="1"/>
        <s v="BOIGE, VALERIE" u="1"/>
        <s v="COCUZZA Paola" u="1"/>
        <s v="DITCHI, YOAN (Sortie 05-2017) S34501W" u="1"/>
        <s v="DURAND-LABRUNIE JEROME S35794X" u="1"/>
        <s v="KUMAR, TAMIZHANBAN S35614L" u="1"/>
        <s v="Nom11-DCG Prén11-DCG" u="1"/>
        <s v="DROUARD LAURENCE" u="1"/>
        <s v="REGNAULT, DAVID S35004H" u="1"/>
        <s v="GOBERT, AURELIEN (Mut DMI 05-2017) S31440T" u="1"/>
        <s v="DAUCHY SARAH" u="1"/>
        <s v="EKPE KENNETH" u="1"/>
        <s v="BENTIVEGNA ENRICA S28806D" u="1"/>
        <s v="Nom02 Prénom02" u="1"/>
        <s v="SALLE ROMAIN S37411A" u="1"/>
        <s v="GATAA, ITHAR" u="1"/>
        <s v="GODARD RFANCOIS S37932L" u="1"/>
        <s v="MAYACHE--BADIS LAMIA SOUMEYA" u="1"/>
        <s v="LEES ARTHUR S36721S" u="1"/>
        <s v="EGHIAIAN ALEXANDRE" u="1"/>
        <s v="DANLOS, FRANCOIS-XAVIER S34524B" u="1"/>
        <s v="BOUHIER, FLORENCE S35563T" u="1"/>
        <s v="DELATTRE JEAN-FRANÇOIS S37399K" u="1"/>
        <s v="MULLER, MARIE S34330W" u="1"/>
        <s v="EL AYACHI Radouane S36216D" u="1"/>
        <s v="COTTERET  SOPHIE" u="1"/>
        <s v="TISSOT Hubert S37120S" u="1"/>
        <s v="DANLOS, FRANCOIS-XAVIER S37552L" u="1"/>
        <s v="LEUZZI, SARA S35544T" u="1"/>
        <s v="POUILLOT Ambre S36155X" u="1"/>
        <s v="THENARD Jimmy Externe" u="1"/>
        <s v="LEMARE FRANCOIS S26069B" u="1"/>
        <s v="BREUSKIN INGRID" u="1"/>
        <s v="SOM MICKAEL S37278A" u="1"/>
        <s v="GORGET THOMAS S35054Z" u="1"/>
        <s v="Nom03 Prénom03" u="1"/>
        <s v="PAIN Jean-Baptiste" u="1"/>
        <s v="GERAUD, ARTHUR S35095D" u="1"/>
        <s v="ANDRE, FABRICE" u="1"/>
        <s v="WEIL, GREGOIRE S21973M" u="1"/>
        <s v="PAVLIUC, ELENA S36900D" u="1"/>
        <s v="STRUK, SAMUEL  S34472H" u="1"/>
        <s v="PAIN Jean-Baptiste S34025U" u="1"/>
        <s v="TIAKO MEYO MANUELA S37409X" u="1"/>
        <s v="BUZZATTI, GIULIA" u="1"/>
        <s v="ROY, MAHAUT S38137F" u="1"/>
        <s v="RAIMBAULT, SANDRA S34034G" u="1"/>
        <s v="ROBERT, CAROLINE" u="1"/>
        <s v="WOERTHER PAUL-LOUIS" u="1"/>
        <s v="GERARD Michael S36162G" u="1"/>
        <s v="Nom04 Prénom04" u="1"/>
        <s v="DUMONT, SARAH" u="1"/>
        <s v="COLLE Elise S35579P" u="1"/>
        <s v="ELIAS Sandra S34938W" u="1"/>
        <s v="DJAAFRI Fatiha S35107T" u="1"/>
        <s v="PAVONE, ROSSANA S34961B" u="1"/>
        <s v="HENNEBICQ, SIMON S33955D" u="1"/>
        <s v="Nom12-DPD Prén12-DPD" u="1"/>
        <s v="WYNIECKI--HIVELIN, ANNE S28831L" u="1"/>
        <s v="BERTHOU HUGO S37413D" u="1"/>
        <s v="DARTIGUES, PEGGY S26025T" u="1"/>
        <s v="ROULEAU, ETIENNE" u="1"/>
        <s v="PRUD'HOMME Clara S34485A" u="1"/>
        <s v="TRAN SUZANNE S36204M" u="1"/>
        <s v="OHAYON JORDAN S36769F" u="1"/>
        <s v="WEILL, FLORENCE" u="1"/>
        <s v="VERLINGUE, LOIC (Mut DBP 05-2017) S29464T" u="1"/>
        <s v="FUCHS Camille xxxxxxx" u="1"/>
        <s v="LUCAS, NOLWENN S30846M" u="1"/>
        <s v="GERAUD Marie Emmanuelle" u="1"/>
        <s v="PILORGE SYLVAIN S28987R" u="1"/>
        <s v="VALTEAU--COUANET DOMINIQUE" u="1"/>
        <s v="VILLARD ADRIEN S37384P" u="1"/>
        <s v="CHAMSEDDINE, ALI S31313B" u="1"/>
        <s v="Nom05 Prénom05" u="1"/>
        <s v="BELLAR, NADOUA S35113B" u="1"/>
        <s v="CHEBIB, RALPH S34039N" u="1"/>
        <s v="NASSABEIN Rami S35941R" u="1"/>
        <s v="SITBON PHILIPPE" u="1"/>
        <s v="LACROIX LUDOVIC S23439R" u="1"/>
        <s v="BURTIN, PASCAL S25177D" u="1"/>
        <s v="LEVY, LAURA S35616N" u="1"/>
        <s v="WEIL GREGOIRE" u="1"/>
        <s v="FIZAZI, KARIM" u="1"/>
        <s v="BORCOMAN EDITH S36176A" u="1"/>
        <s v="CHERIF--REBAI, KHADIJA S30997L" u="1"/>
        <s v="ANTOUN, SAMI" u="1"/>
        <s v="DIDON Anna S36179E" u="1"/>
        <s v="HAMMAMI Hela S34808A" u="1"/>
        <s v="GRAVEL GUILLAUME" u="1"/>
        <s v="LOUVEL GUILLAUME S32033Z" u="1"/>
        <s v="BENTIVEGNA, ENRICA S28806D" u="1"/>
        <s v="Nom06 Prénom06" u="1"/>
        <s v="DE LA DORIE AUDE S34805W" u="1"/>
        <s v="DUMITRESCU, GABRIELA" u="1"/>
        <s v="ABI RACHED HENRI S37946E" u="1"/>
        <s v="DELEVAL NICOLAS S35083M" u="1"/>
        <s v="YANG JEE-SEON S37388U" u="1"/>
        <s v="PETIT, CLAIRE  S29466W" u="1"/>
        <s v="BALDINI Capucine S28880A" u="1"/>
        <s v="GABORIEAU BAPTISTE S37379H" u="1"/>
        <s v="MEUNIER AMELIE S37276X" u="1"/>
        <s v="MARTINEAU, CHLOE S35635N" u="1"/>
        <s v="BIDAULT FRANCOIS" u="1"/>
        <s v="EL BEJJANI--ADEM MARIE ROSE S30858D" u="1"/>
        <s v="BEN LAKHDAR, AICHA" u="1"/>
        <s v="DUTHEIL AMELIE S36784A" u="1"/>
        <s v="HONORE CHARLES S27668F" u="1"/>
        <s v="DUFOUR CHRISTELLE S24280X" u="1"/>
        <s v="MAULARD AMANDINE" u="1"/>
        <s v="EL HRISSI Zaynab S35605Z" u="1"/>
        <s v="RODEN SERGE S32869Z" u="1"/>
        <s v="CHARGARI, CYRUS S27103M" u="1"/>
        <s v="EKRAM, SAMAR S35543S" u="1"/>
        <s v="LEBOULLEUX, SOPHIE S18795F" u="1"/>
        <s v="Nom07 Prénom07" u="1"/>
        <s v="PIETRASZ, DANIEL (Sortie 05-2017) S35101L" u="1"/>
        <s v="LEARY, ALEXANDRA" u="1"/>
        <s v="PINTO Tiffany" u="1"/>
        <s v="BEDARIDA VINCENT S35586Z" u="1"/>
        <s v="NALTET CHARLES S33310E" u="1"/>
        <s v="NGUYEN XUAN VU" u="1"/>
        <s v="BARDOULAT Cécile xxxxxxx" u="1"/>
        <s v="ROBERTI ELENA" u="1"/>
        <s v="MOREL Daphné" u="1"/>
        <s v="RAZAKAMANANTSOA LEO S37934N" u="1"/>
        <s v="LAURENT-DE SOUSA SOPHIE" u="1"/>
        <s v="SALFRANT MAXIME S37382M" u="1"/>
        <s v="ADAM, JULIEN" u="1"/>
        <s v="ROVANI SIBYLLE S37390X" u="1"/>
        <s v="TSELIKAS LAMBROS" u="1"/>
        <s v="TERROIR--CASSOU-MOUNAT, MARIE S31281K" u="1"/>
        <s v="SEBAN ROMAIN S33393N" u="1"/>
        <s v="MOYA-PLANA ANTOINE S29999X" u="1"/>
        <s v="SIBERIL, AUDREY S35540N" u="1"/>
        <s v="WEIL GREGOIRE S21973M" u="1"/>
        <s v="KIAVUE NICOLAS" u="1"/>
        <s v="GOMAS FREDERIC" u="1"/>
        <s v="OLLENDE CREPIN S36193X" u="1"/>
        <s v="HADDAG--MILIANI LEILA" u="1"/>
        <s v="LACROIX--TRIKI, MAGALI S34121W" u="1"/>
        <s v="TORTOLANO LIONEL S31525F" u="1"/>
        <s v="WATSON Sarah S35081K" u="1"/>
        <s v="TRAN--DE FREMICOURT MINH KIM" u="1"/>
        <s v="LAI, CHRISTOPHER S35568A" u="1"/>
        <s v="POINSIGNON, VIANNEY S30873X" u="1"/>
        <s v="PONDROM Morgane S30199L" u="1"/>
        <s v="VOZY Aurore S32755Z" u="1"/>
        <s v="OUECHANI - GHENANIA WISSALLE S37378G" u="1"/>
        <s v="GERVAIS, CLAIRE S35094B" u="1"/>
        <s v="TERROIR--CASSOU-MOUNAT, MARIE" u="1"/>
        <s v="HADOUX JULIEN S27617N" u="1"/>
        <s v="BAHLEDA RATISLAV" u="1"/>
        <s v="DERIEUX, SIMON (Sortie 05-2017) S35102M" u="1"/>
        <s v="COLOMBA, EMELINE" u="1"/>
        <s v="RUFFIER Amandine S34820R" u="1"/>
        <s v="WEILL, FLORENCE S16152D" u="1"/>
        <s v="VINCENT PAULINE S37387T" u="1"/>
        <s v="BOURHIS JEAN-HENRI" u="1"/>
        <s v="VAZ DUARTE LUIS, INES MARIA" u="1"/>
        <s v="HERIN, HELENE (Sortie 05-2017) S35046N" u="1"/>
        <s v="MENIS Jessica" u="1"/>
        <s v="AMAR, YAEL S32568D" u="1"/>
        <s v="CUNY Anne S35604X" u="1"/>
        <s v="HIBAT ALLAH SALIMA" u="1"/>
        <s v="CHELABI, SAMY S35530A" u="1"/>
        <s v="LEVENBRUCK CHLOE S37968H" u="1"/>
        <s v="FARON MATTHIEU" u="1"/>
        <s v="HAMMAMI Afef" u="1"/>
        <s v="SAING SOPHIE S37703K" u="1"/>
        <s v="DELAHOUSSE Julia S33406F" u="1"/>
        <s v="PONDROM Morgane" u="1"/>
        <s v="MOUSSA--ASSY, TANIA S34806X" u="1"/>
        <s v="OBONGO ANGA Franchel Raïs" u="1"/>
        <s v="COLLE, ELISE S35579P" u="1"/>
        <s v="DUCASSOU STEPHANE S35170B" u="1"/>
        <s v="FLIPO, REMI S35087S" u="1"/>
        <s v="BOULLE GEOFFROY" u="1"/>
        <s v="LEMARE FRANCOIS" u="1"/>
        <s v="BAHLEDA RATISLAV S23531M" u="1"/>
        <s v="NGUYEN XUAN VU S32873E" u="1"/>
        <s v="GAUDIN AMELIE S25507M" u="1"/>
        <s v="LAHMI LUCIEN S37429Z" u="1"/>
        <s v="BELLEFQIH, SARA S34819P" u="1"/>
        <s v="RIBRAG VINCENT S15358H" u="1"/>
        <s v="SAMPETREAN ANDA S36629W" u="1"/>
        <s v="BERRAF, MOHAMED S34441S" u="1"/>
        <s v="LE ROY, FLORENCE" u="1"/>
        <s v="GRECU Irina Lucia S34972R" u="1"/>
        <s v="EL MASRI HOUSSAN S37184B" u="1"/>
        <s v="TISON Sacha Externe" u="1"/>
        <s v="BRAHIMI NACERA S27872Z" u="1"/>
        <s v="COLEGRAVE Nora S30821E" u="1"/>
        <s v="GAUCI, MARIE LEA (Sortie 05-2017) S35079G" u="1"/>
        <s v="FUEREA ALINA CRISTINA" u="1"/>
        <s v="RODEN SERGE" u="1"/>
        <s v="GRISCELLI FRANK S16821H" u="1"/>
        <s v="CELESTIN, BERNARD" u="1"/>
        <s v="BEDARIDA, VINCENT S35586Z" u="1"/>
        <s v="GAUCHY, ANNE-CECILE S35611G" u="1"/>
        <s v="BRAU JEAN-JACQUES" u="1"/>
        <s v="POTTIER GOUFFRAN EDWIGE" u="1"/>
        <s v="COCEA, CORINA ELENA S32638U" u="1"/>
        <s v="DALLONGEVILLE AXEL" u="1"/>
        <s v="DJEHAL NARDJES S37680E" u="1"/>
        <s v="OUESLATI--MAHJOUBI, HANENE S32599T" u="1"/>
        <s v="BACORRO Warren" u="1"/>
        <s v="GALEA Marie xxxxxxx" u="1"/>
        <s v="BASTARD PAUL S33986T" u="1"/>
        <s v="FLIPPOT, RONAN" u="1"/>
        <s v="BEINSE GUILLAUME S36177B" u="1"/>
        <s v="VIELH PHILIPPE" u="1"/>
        <s v="MAHE MATHILDE S37926D" u="1"/>
        <s v="CAILLEAUX Chrystelle S36156Z" u="1"/>
        <s v="SEBAN Romain David S33393N" u="1"/>
        <s v="PERRONNET THIERRY S24660X" u="1"/>
        <s v="SURIA STEPHANIE" u="1"/>
        <s v="RUFFIER Amandine" u="1"/>
        <s v="ZINGARELLO, ANNA" u="1"/>
        <s v="DOUMBIA, HAMIDOU" u="1"/>
        <s v="ELIAS Sandra" u="1"/>
        <s v="MIR, OLIVIER S30032R" u="1"/>
        <s v="KHITER Hakim S36185M" u="1"/>
        <s v="BOUROCHE, GAELLE S30001A" u="1"/>
        <s v="EL AMARTI Lamiae S34049B" u="1"/>
        <s v="DELEVAL NICOLAS" u="1"/>
        <s v="REMY, HERVE S23396K" u="1"/>
        <s v="CARAMELLA--BORUCHOWICZ CAROLINE S28279K" u="1"/>
        <s v="LAMBERTS Virginie S37264G" u="1"/>
        <s v="PARENT PAULINE S37277Z" u="1"/>
        <s v="BILLON, RAPHAELLE S35602U" u="1"/>
        <s v="HAROUN FABIENNE S34017K" u="1"/>
        <s v="ARNOULD François" u="1"/>
        <s v="ALLARD MARIE" u="1"/>
        <s v="HIRSCH LAURE S35534F" u="1"/>
        <s v="FLOREA Valentina" u="1"/>
        <s v="PERRET, AUDREY (Sortie 05-2017) S30457A" u="1"/>
        <s v="DE LA DORIE AUDE" u="1"/>
        <s v="ZINGARELLO, ANNA  S35002F" u="1"/>
        <s v="RIVIN DEL CAMPO ELEONOR S31296E" u="1"/>
        <s v="CABARET ANNE-LAURE S37430A" u="1"/>
        <s v="S35527W S35527W" u="1"/>
        <s v="AL WOHAIBI Asim Fahad" u="1"/>
        <s v="LEFEVRE, ADRIEN S38150X" u="1"/>
        <s v="DE GARETS Juliette S36228T" u="1"/>
        <s v="CONDORELLI, ROSARIA (Sortie 08-2017) S34797L" u="1"/>
        <s v="TANTARDINI, CAMILLE (Sortie 05-2017) S35104P" u="1"/>
        <s v="HARTL DANA" u="1"/>
        <s v="PREAU ANNE-MARIE S35413W" u="1"/>
        <s v="LAZAROVICI, JULIEN S30122K" u="1"/>
        <s v="NIZET CHRISTOPHE S37826W" u="1"/>
        <s v="ZINGARELLO, ANNA S35002F" u="1"/>
        <s v="COLLE, RAPHAEL" u="1"/>
        <s v="BACORRO, WARREN S34807Z" u="1"/>
        <s v="MANGIN DAVID S36208S" u="1"/>
        <s v="MIGNOT Fabien S30211B" u="1"/>
        <s v="TAO YUNGAN" u="1"/>
        <s v="CORNU Nicolas" u="1"/>
        <s v="COELEMBIER Clément S35058E" u="1"/>
        <s v="MELLANO, VINCENT (Sortie 05-2017) S35060G" u="1"/>
        <s v="COELEMBIER, CLEMENT (Sortie 05-2017) S35058E" u="1"/>
        <s v="MOUSSA NADIA S30227X" u="1"/>
        <s v="GASPAR NATHALIE S25378S" u="1"/>
        <s v="TARJUS Margot S35909Z" u="1"/>
        <s v="ABDULLAH, JINAN S36822A" u="1"/>
        <s v="CHEMAMA--BENSIMON STEPHANIE" u="1"/>
        <s v="RAYNARD BRUNO" u="1"/>
        <s v="VIE, SEGOLENE S38149W" u="1"/>
        <s v="HUYNH, TONY S35571E" u="1"/>
        <s v="MONEGIER DU SORBIER AYMERIC S37978W" u="1"/>
        <s v="BROUTIN SOPHIE" u="1"/>
        <s v="CHEAIB, BIANCA" u="1"/>
        <s v="CASABIANCA Manon S36217E" u="1"/>
        <s v="ALIBAY, TAHER ARIF" u="1"/>
        <s v="NOTARNICOLA Margherita S37314X" u="1"/>
        <s v="CHACHATY ELISABETH S14408H" u="1"/>
        <s v="ABDELADIM Lilia S36069K" u="1"/>
        <s v="NADOUR Norhane Externe" u="1"/>
        <s v="LAURENGE-LEPRINCE ALICE S37923Z" u="1"/>
        <s v="TARASI Maria S36158B" u="1"/>
        <s v="MASSARD CHRISTOPHE" u="1"/>
        <s v="EGHIAIAN, ALEXANDRE" u="1"/>
        <s v="PATRICE, COLINNE S35565W" u="1"/>
        <s v="VIANT Laurence S30132X" u="1"/>
        <s v="CHEBIB RALPH S34039N" u="1"/>
        <s v="MOUSSA--ASSY TANIA" u="1"/>
        <s v="BOUKHRIS Marc" u="1"/>
        <s v="DELAUNAY, MARIE S35564U" u="1"/>
        <s v="BURLACU RUXANDRA S31315E" u="1"/>
        <s v="ASHTON Elisabeth S36210U" u="1"/>
        <s v="NEUMANE Sarah" u="1"/>
        <s v="HOVAERE, MARINE (Sortie 05-2017) S35055A" u="1"/>
        <s v="ANDRE, FABRICE S23334D" u="1"/>
        <s v="TROALEN FREDERIC" u="1"/>
        <s v="FONT, FABIEN (Sortie 05-2017) S35065N" u="1"/>
        <s v="DROMAIN CLARISSE" u="1"/>
        <s v="BEGUE, ANTHONY S28707X" u="1"/>
        <s v="VARIN Florent" u="1"/>
        <s v="ELIAS DOMINIQUE" u="1"/>
        <s v="SAKR RIWA S33950W" u="1"/>
        <s v="MIHOUBI-BOUVIER FADILA" u="1"/>
        <s v="KFOURY, MARIA S32135H" u="1"/>
        <s v="FAURE MARJORIE S35049S" u="1"/>
        <s v="SIMONDET NICOLAS S37385R" u="1"/>
        <s v="REGUESSE Anne-Sophie S35106S" u="1"/>
        <s v="SERRE JILL " u="1"/>
        <s v="CHAMSEDDINE ALI" u="1"/>
        <s v="BARAT Maxime S36214A" u="1"/>
        <s v="DANOUSSOU LAMBOURSIN DIVYA S37915N" u="1"/>
        <s v="MATEUS, CHRISTINE" u="1"/>
        <s v="BRONSART Estelle" u="1"/>
        <s v="BILLARD VALERIE S13448U" u="1"/>
        <s v="LECURIEUX-LAFAYETTE CYNTHIA S36192W" u="1"/>
        <s v="RIVERA SOFIA" u="1"/>
        <s v="ASPESLAGH SANDRINE (Sortie 04-2017) S33352K" u="1"/>
        <s v="OUAR Neil" u="1"/>
        <s v="AINOUCHE ALIDA S37267L" u="1"/>
        <s v="Nom6-DPD Prén6-DPD" u="1"/>
        <s v="BOUSSAG Rabah S32976P" u="1"/>
        <s v="TAZDAIT MELODIE S34002P" u="1"/>
        <s v="MOUSTARHFIR, YASSINE (Sortie 05-2017) S35088T" u="1"/>
        <s v="LAPIERRE VALERIE" u="1"/>
        <s v="GRECEA, ALINA MIRUNA" u="1"/>
        <s v="TALL Koreissi S37357E" u="1"/>
        <s v="MONEGIER DU SORBIER AYMERIC " u="1"/>
        <s v="BOSSI ALBERTO S23519W" u="1"/>
        <s v="DEMIRI, MIGENA (Sortie 05-2017) S35062K" u="1"/>
        <s v="COLOMBA, EMELINE S34619B" u="1"/>
        <s v="PEGLIASCO, JEAN S36213Z" u="1"/>
        <s v="CHASSELOUP FANNY S35085P" u="1"/>
        <s v="FAIDIX MAXIME S37381L" u="1"/>
        <s v="HESCOT SEGOLENE" u="1"/>
        <s v="SAUCIER EMILIE" u="1"/>
        <s v="GAVREL Marie  S34521X" u="1"/>
        <s v="HENRY THEOPHRASTE S36168P" u="1"/>
        <s v="POPULAIRE MARGAUX S35415Z" u="1"/>
        <s v="THELU HORTENSE S33364A" u="1"/>
        <s v="PLAIAN Athena S37089B" u="1"/>
        <s v="ARFI--ROUCHE JULIA" u="1"/>
        <s v="SERIE MAXIME S36650Z" u="1"/>
        <s v="FAIT CHARLOTTE S36189S" u="1"/>
        <s v="MARTANOVSCHI LARISA (Sortie 04-2017) S33516A" u="1"/>
        <s v="GORGET THOMAS" u="1"/>
        <s v="AGBONON RÉMI S37408W" u="1"/>
        <s v="AUTRET, NATHALIE" u="1"/>
        <s v="BUGAUT, HELENE S35598P" u="1"/>
        <s v="LAVAUD Pernelle S31449F" u="1"/>
        <s v="METAYER Lucie S37441P" u="1"/>
        <s v="THERON Alexandre S35050T" u="1"/>
        <s v="ABBOU SAMUEL S30086M" u="1"/>
        <s v="HAKIME ANTOINE S22174B" u="1"/>
        <s v="LAZAROVICI JULIEN S30122K" u="1"/>
        <s v="MEYNIAL, OLIVIA (Sortie 05-2017) S35105R" u="1"/>
        <s v="FONT Fabien S35065N" u="1"/>
        <s v="ABREU, NINA (Sortie 06-2017) S35372S" u="1"/>
        <s v="SAMOYEAU THOMAS S37931K" u="1"/>
        <s v="TEYSSIER Lucie S35910A" u="1"/>
        <s v="FADDOUL Annibal S35935H" u="1"/>
        <s v="BOUSSARD Charlotte S35075B" u="1"/>
        <s v="BERNARD-TESSIER, ALICE (Sortie 05-2017) S35080H" u="1"/>
        <s v="MURE Clémence" u="1"/>
        <s v="ABDELSHAFY, MOHAMMED S36915X" u="1"/>
        <s v="LONGVAL THOMAS S30730K" u="1"/>
        <s v="GACHOT BERTRAND" u="1"/>
        <s v="GIRARD ELIZABETH S09226P" u="1"/>
        <s v="TSELIKAS LAMBROS S28884F" u="1"/>
        <s v="CLAUDON NOEMIE S37940W" u="1"/>
        <s v="DELANOY Nicolas S33370H" u="1"/>
        <s v="DORMIEUX ALISON" u="1"/>
        <s v="CHAMSEDDINE, ALI" u="1"/>
        <s v="KERBAGE, YOHAN S35557L" u="1"/>
        <s v="TERRIER PHILIPPE" u="1"/>
        <s v="MEDER CHRISTINE" u="1"/>
        <s v="PASQUIER FLORENCE" u="1"/>
        <s v="GRECU Irina Lucia" u="1"/>
        <s v="OUATTARA JONATHAN S37374B" u="1"/>
        <s v="SERROR Kevin" u="1"/>
        <s v="LE CESNE, AXEL" u="1"/>
        <s v="BRESSAC--BONNET DE P BRIGITTE" u="1"/>
        <s v="NAJDAWI, MILAN S35577M" u="1"/>
        <s v="HOVAERE MARINE" u="1"/>
        <s v="LE ROY, AUDREY" u="1"/>
        <s v="AUCLIN, EDOUARD (Sortie 05-2017) S29459M" u="1"/>
        <s v="ASPESLAGH SANDRINE S33352K" u="1"/>
        <s v="POSTEL-VINAY--CAMUS SOPHIE" u="1"/>
        <s v="GRAINE, SORAYA S32881P" u="1"/>
        <s v="BOUGUETTA DOUNIA S36746A" u="1"/>
        <s v="MEZQUITA PEREZ, LAURA S34930L" u="1"/>
        <s v="BEN ROMDHANE YOSR S36630X" u="1"/>
        <s v="CERUTTI Ariane S34937U" u="1"/>
        <s v="PARET, AUDREY S33776S" u="1"/>
        <s v="MATTIO NASTASIA S37975S" u="1"/>
        <s v="MURET JANE" u="1"/>
        <s v="AUCLIN EDOUARD" u="1"/>
        <s v="BELLAR-CHARIDINE Nadoua S35113B" u="1"/>
        <s v="LEMARE, FRANCOIS S26069B" u="1"/>
        <s v="IBRAHIM TONY S34976W" u="1"/>
        <s v="LECUIT MATHILDE S37401M" u="1"/>
        <s v="DAUTRUCHE Antoine" u="1"/>
        <s v="KHETTAB MOHAMED" u="1"/>
        <s v="CLASSE MARION S37544A" u="1"/>
        <s v="MISSRI Louai" u="1"/>
        <s v="LAPIERRE VALERIE S23672X" u="1"/>
        <s v="LE MAREC, CHRISTIAN S28564K" u="1"/>
        <s v="GARGOURI Marwa S35943T" u="1"/>
        <s v="DUMONT CLEMENT S33979K" u="1"/>
        <s v="DITCHI, YOAN S34501W" u="1"/>
        <s v="MAZERON RENAUD S25428H" u="1"/>
        <s v="CORAGGIO Gabriele S34951N" u="1"/>
        <s v="JACQUEMOT, SOPHIE (Sortie 05-2017) S35073Z" u="1"/>
        <s v="DITCHI, YOAN  S34501W" u="1"/>
        <s v="PASQUALINI Claudia S30160K" u="1"/>
        <s v="PICH SOKIM S37979X" u="1"/>
        <s v="PILORGE SYLVAIN" u="1"/>
        <s v="BASSE CLEMENCE S37937S" u="1"/>
        <s v="BLONDEL LOUIS S37483U" u="1"/>
        <s v="GERVAIS, CLAIRE" u="1"/>
        <s v="CAO THIEN KIM ISABELLE S29468Z" u="1"/>
        <s v="BENDERRA MARC-ANTOINE S33394P" u="1"/>
        <s v="CHRAIBI BELHOUCENE SAMY S37059M" u="1"/>
        <s v="LAVOINE, NOEMIE S27651H" u="1"/>
        <s v="BORDENAVE--VANDENBUNDER LAURIANE" u="1"/>
        <s v="SEVEQUE MARIE ANNE" u="1"/>
        <s v="VARIN, FLORENT (Sortie 05-2017) S35059F" u="1"/>
        <s v="MONNET PATRICIA S36197D" u="1"/>
        <s v="GUEIDERIKH A. Externe" u="1"/>
        <s v="MAZOUNI MENARD, CHAFIKA S25384A" u="1"/>
        <s v="NGUYEN, XUAN VU S32873E" u="1"/>
        <s v="SEGURET Manon S34512L" u="1"/>
        <s v=" DECOUEN Audrey" u="1"/>
        <s v="Nom12-DCG Prén12-DCG" u="1"/>
        <s v="RIVET JADE " u="1"/>
        <s v="CASTANON ALVAREZ, EDUARDO S33515Z" u="1"/>
        <s v="BENNIS YASMINE" u="1"/>
        <s v="SALOME Arthur Externe" u="1"/>
        <s v="ROGER KENNY S37977U" u="1"/>
        <s v="SMOLENSCHI, CRISTINA" u="1"/>
        <s v="ROMANO EDOUARD S37426U" u="1"/>
        <s v="SOUVANHEUANE MELANIE S37930H" u="1"/>
        <s v="BRONSART Estelle S34817M" u="1"/>
        <s v="ANFOSSO MAUD S37480R" u="1"/>
        <s v="MERABET, ZAHIRA S28272A" u="1"/>
        <s v="WEILL, AMANDINE (Sortie 05-2017) S35086R" u="1"/>
        <s v="SEKKATE--TLEMCANI SAKINA S31307T" u="1"/>
        <s v="HERRERA GOMEZ-BUGNAZET RUTH GABRIELA S33356P" u="1"/>
        <s v="VUAGNAT PERRINE S35613K" u="1"/>
        <s v="MERZOUK MOURAD" u="1"/>
        <s v="BURLACU, RUXANDRA S31315E" u="1"/>
        <s v="COJOCARU, ELENA (Sortie 04-2017) S32027R" u="1"/>
        <s v="SABAU, ADINA (Sortie 04-2017) S34453H" u="1"/>
        <s v="GERAUD ARTHUR S35095D" u="1"/>
        <s v="PIERRE Thibaut S36146L" u="1"/>
        <s v="GRECU Irina Lucia (Sortie 04-2017) S34972R" u="1"/>
        <s v="GALLIOU Marion xxxxxxx" u="1"/>
        <s v="ELMASRI HOUSSAM S37184B" u="1"/>
        <s v="SURUN Aurore" u="1"/>
        <s v="PASQUALINI Claudia" u="1"/>
        <s v="DE LA DORIE, AUDE S34805W" u="1"/>
        <s v="GRAINE SORAYA S32881P" u="1"/>
        <s v="STRUK Samuel" u="1"/>
        <s v="ALALI Abeer  (Sortie 04-2017) S35003G" u="1"/>
        <s v="0 0" u="1"/>
        <s v="COMBAREL DAVID S37373A" u="1"/>
        <s v="COURTIER BAUDOUIN S37950K" u="1"/>
        <s v="RAMBAUD SEVERIN S35411T" u="1"/>
        <s v="IBRAHIM, TONY S34976W" u="1"/>
        <s v="ABOU ARAB, WALED S35548Z" u="1"/>
        <s v="HIBAT ALLAH, SALIMA S33964P" u="1"/>
        <s v="DUCASSOU, STEPHANE (Sortie 08-2017) S35170B" u="1"/>
        <s v="BOSQ, JACQUES" u="1"/>
        <s v="MOUSTARHFIR YASSINE S35088T" u="1"/>
        <s v="KHALFALLAH HAROUN" u="1"/>
        <s v="ASSI, TAREK" u="1"/>
        <s v="TROUVIN Marie-Agathe" u="1"/>
        <s v="COCUZZA Paola S34950M" u="1"/>
        <s v="NEUBERG MAUD S37825U" u="1"/>
        <s v="RAYNARD BRUNO S19723B" u="1"/>
        <s v="MAZERON RENAUD" u="1"/>
        <s v="BREDIN SWANN S31423W" u="1"/>
        <s v="Nom13-DPD Prén13-DPD" u="1"/>
        <s v="GUERLAIN--QUEROMES, JOANNE S33388G" u="1"/>
        <s v="ROULOT Aurélie" u="1"/>
        <s v="COULON ANTOINE S37404R" u="1"/>
        <s v="GRECEA, ALINA MIRUNA S33327B" u="1"/>
        <s v="BOUSSARD Charlotte" u="1"/>
        <s v="POURMIR IVAN S35090W" u="1"/>
        <s v="YIN, NICOLAS S35183T" u="1"/>
        <s v="GHEZ DAVID" u="1"/>
        <s v="POURMIR, IVAN (Sortie 05-2017) S35090W" u="1"/>
        <s v="MIR, OLIVIER" u="1"/>
        <s v="REMY HERVE S23396K" u="1"/>
        <s v="CAILLIERET OMBELINE S37196S" u="1"/>
        <s v="COLLE, RAPHAEL (Sortie 05-2017) S35103N" u="1"/>
        <s v="CHAURIN PATRICE S22449N" u="1"/>
        <s v="MANGANA ORSALIA S37824T" u="1"/>
        <s v="ASHKAR SAMIR S37181X" u="1"/>
        <s v="ELMAALOUF, MYLENE S35600S" u="1"/>
        <s v="CHASSELOUP FANNY" u="1"/>
        <s v="DARRIGUES LAUREN S37394D" u="1"/>
        <s v="MIAILHE Grégoire" u="1"/>
        <s v="RAHAL ARSLANE" u="1"/>
        <s v="EL FARSAOUI, KHADIJA S33951X" u="1"/>
        <s v="ROOSEN ALICE S36090M" u="1"/>
        <s v="CAUCHE Yohann S35912D" u="1"/>
        <s v="POSTEL-VINAY--CAMUS SOPHIE S31308U" u="1"/>
        <s v="TAOUACHI, RABAH S33967T" u="1"/>
        <s v="BIDAULT SOPHIE" u="1"/>
        <s v="DITCHI, YOAN" u="1"/>
        <s v="BATHILY TAMBO" u="1"/>
        <s v="GUSTIN Pierre S34818N" u="1"/>
        <s v="BAUDIN, ERIC" u="1"/>
        <s v="DELATTRE, CHARLOTTE S35624Z" u="1"/>
        <s v="ROY, PETRONILLE S31443X" u="1"/>
        <s v="DAMOU Asmaa" u="1"/>
        <s v="ANDRE Julia S35069T" u="1"/>
        <s v="BRESSON Océane S37316A" u="1"/>
        <s v="BIGOT, FREDERIC S33980L" u="1"/>
        <s v="VALTEAU--COUANET, DOMINIQUE S11340W" u="1"/>
        <s v="CRACIUN, LUCIAN S35529Z" u="1"/>
        <s v="PERRONNET, THIERRY S24660X" u="1"/>
        <s v="PETIT Claire  S29466W" u="1"/>
        <s v="REGUESSE Anne-Sophie" u="1"/>
        <s v="YIN Nicolas" u="1"/>
        <s v="BERGERET SEBASTIEN S36222L" u="1"/>
        <s v="PISTILLI, BARBARA" u="1"/>
        <s v="DELBERT, AURELIE (Sortie 05-2017) S35061H" u="1"/>
        <s v="DANIEL THOMAS S37420M" u="1"/>
        <s v="FOHLEN, BAPTISTE S35533E" u="1"/>
        <s v="ARMIER, HELENE S35585X" u="1"/>
        <s v="CHASSAING CAROLINE S37410Z" u="1"/>
        <s v="GIRAUD PAUL S37428X" u="1"/>
        <s v="KERBAGE Fouad  S35940P" u="1"/>
        <s v="PETROVANU CYNTHIA S31314D" u="1"/>
        <s v="LOSHKAJIAN ARA S16127U" u="1"/>
        <s v="FAYECH--REKIKI, CHIRAZ S30784F" u="1"/>
        <s v="TORTOLANO, LIONEL (Sortie 09-2017) S31525F" u="1"/>
        <s v="COUTEAU CLAIRE S37916P" u="1"/>
        <s v="FODIL SOFIANE" u="1"/>
        <s v="OUGUELLIT Siham S36081A" u="1"/>
        <s v="FAUCHER Fabien xxxxxxx" u="1"/>
        <s v="MOUSSA, NADIA (Sortie 05-2017) S30227X" u="1"/>
        <s v="HERRSCHER HUGO S37273T" u="1"/>
        <s v="ALIFENDIOGLU BURCU S35056B" u="1"/>
        <s v="ARMAND ADRIEN" u="1"/>
        <s v="COJOCARU, ELENA" u="1"/>
        <s v="YASSINE YOUSSEF S35937L" u="1"/>
        <s v="ROGER DE GARDELLE, MATTHIEU S38134B" u="1"/>
        <s v="SOUMAH MARIAM S35139L" u="1"/>
        <s v="MENIS, JESSICA S35032U" u="1"/>
        <s v="ATIK YOUSSERA S37704L" u="1"/>
        <s v="MUNCK Flore xxxxxxx" u="1"/>
        <s v="GENESTIE--BADUEL, CATHERINE S31322N" u="1"/>
        <s v="QUITTE BÉRANGÈRE S37421N" u="1"/>
        <s v="SEFERIAN, ANDREI" u="1"/>
        <s v="BERDELOU, AMANDINE S28793L" u="1"/>
        <s v="MOUSTARHFIR YASSINE" u="1"/>
        <s v="L'HOSTIS FLORIANE S35115E" u="1"/>
        <s v="MOULIN Benjamin S35944U" u="1"/>
        <s v="DARTIGUES, PEGGY" u="1"/>
        <s v="THUONG, KIM KHANH S32013X" u="1"/>
        <s v="KHAN, SYLVIE S30989A" u="1"/>
        <s v="BERZAN DIANA S37180W" u="1"/>
        <s v="WILLEKENS CHRISTOPHE" u="1"/>
        <s v="MAYACHE--BADIS, LAMIA SOUMEYA S29494H" u="1"/>
        <s v="YIMBOU FLORE S35066P" u="1"/>
        <s v="DANU ALINA SIMONA S27644Z" u="1"/>
        <s v="BATHILY TAMBO S32036D" u="1"/>
        <s v="NGUYEN Bao Long S36164K" u="1"/>
        <s v="BERRAHIL--MEKSEN LILIA" u="1"/>
        <s v="STRUK Samuel S34472H" u="1"/>
        <s v="DUMONT CLEMENT" u="1"/>
        <s v="GUSTIN Pierre" u="1"/>
        <s v="BRONSART, ESTELLE S34817M" u="1"/>
        <s v="GRISCELLI FRANK" u="1"/>
        <s v="TARDIVEL ANNE MARIE" u="1"/>
        <s v="BOUHIR Samia" u="1"/>
        <s v="GOERE DIANE S22023D" u="1"/>
        <s v="HANAYA SOFIANE S37948G" u="1"/>
        <s v="IBRAHIM Nathalie S37186E" u="1"/>
        <s v="AMMARI SAMY S29517N" u="1"/>
        <s v="GARCIN LOUIS-MARIE S37941X" u="1"/>
        <s v="GAZZAH ANAS" u="1"/>
        <s v="MEBARKI--MELLOUKI NASSIMA" u="1"/>
        <s v="BLANCHARD PIERRE" u="1"/>
        <s v="HONART JEAN-FRANCOIS S31454M" u="1"/>
        <s v="SABAU, ADINA" u="1"/>
        <s v="SARFATI BENJAMIN S27091W" u="1"/>
        <s v="DECOUEN, AUDREY (Sortie 05-2017) S35064M" u="1"/>
        <s v="SEFERIAN, ANDREI S34999B" u="1"/>
        <s v="RAKOTOMALALA, HANTARISOA SUZY S33753M" u="1"/>
        <s v="AL NAJJAR, ZAHRAA S34809B" u="1"/>
        <s v="LABRO, LAURA S35582T" u="1"/>
        <s v="BILLARD--SANDU CAMELIA ANETA" u="1"/>
        <s v="RAKOTOMALALA HANTARISOA SUZY S33753M" u="1"/>
        <s v="GEORGES Laurence xxxxxxx" u="1"/>
        <s v="KHALIFE-SALEH NADINE S35473A" u="1"/>
        <s v="DU CHENGRUN S37182Z" u="1"/>
        <s v="FRAJ NESRINE S37185D" u="1"/>
        <s v="Nom9-DCG Prén9-DCG" u="1"/>
        <s v="ARNEDOS, Monica S27702A" u="1"/>
        <s v="SCHAFF, JEAN BAPTISTE S34473K" u="1"/>
        <s v="L'HOSTIS FLORIANE" u="1"/>
        <s v="Nom5-DPD Prén5-DPD" u="1"/>
        <s v="MEKKI AHMED SADER S31359M" u="1"/>
        <s v="MOATI EMILIE S37412B" u="1"/>
        <s v="HENON, CLEMENCE S31421T" u="1"/>
        <s v="CONVERSANO ANGELICA S33415S" u="1"/>
        <s v="DE BAERE THIERRY JACQUES" u="1"/>
        <s v="AMSELLEM--BOSQ SOPHIE" u="1"/>
        <s v="OBONGO ANGA Franchel Raïs S34916S" u="1"/>
        <s v="DAUCHY SARAH S19203S" u="1"/>
        <s v="TEMAM STEPHANE" u="1"/>
        <s v="BERNARD-TESSIER ALICE S35080H" u="1"/>
        <s v="BRAU, JEAN-JACQUES S33679P" u="1"/>
        <s v="BASSE VICTOR S37938T" u="1"/>
        <s v="PACHEV ATANAS S35071W" u="1"/>
        <s v="CIBLAT KORCHAGINA MARINA S37860R" u="1"/>
        <s v="MINARD--COLIN VERONIQUE ANNE" u="1"/>
        <s v="MICHELS, JUDITH" u="1"/>
        <s v="GOUBET ANNE-GAELLE S36272B" u="1"/>
        <s v="RIMAREIX FRANCOISE S23332A" u="1"/>
        <s v="GOERE, DIANE S22023D" u="1"/>
        <s v="CANALE SANDRA S26416H" u="1"/>
        <s v="CORAGGIO Gabriele" u="1"/>
        <s v="AUPOMEROL, MARION S35575K" u="1"/>
        <s v="GRIMALDI, SERENA S33846K" u="1"/>
        <s v="SALMI ELSA S37479P" u="1"/>
        <s v="HAMMAMI, AFEF S34945F" u="1"/>
        <s v="LEZGHED NAIMA S22245U" u="1"/>
        <s v="GAUCI Marie Léa S35079G" u="1"/>
        <s v="DESCHAMPS FREDERIC" u="1"/>
        <s v="BERAT PIERRE JEAN S35091X" u="1"/>
        <s v="AUVRAY Marie S32134G" u="1"/>
        <s v="DECOUEN AUDREY S35064M" u="1"/>
        <s v="CZERWIEC, LAETITIA (Sortie 04-2017) S35001E" u="1"/>
        <s v="CASIRAGHI, ODILE" u="1"/>
        <s v="AL AHMAR Marc S37072E" u="1"/>
        <s v="BOURDAIS RÉMI S37427W" u="1"/>
        <s v="VARGA ANDREA S27691L" u="1"/>
        <s v="RIBRAG VINCENT" u="1"/>
        <s v="LASSEAU THEO S37909F" u="1"/>
        <s v="MOUSSAWY, SAHAR S34811E" u="1"/>
        <s v="CONVERSANO ANGELICA" u="1"/>
        <s v="ARFI--ROUCHE JULIA S31284N" u="1"/>
        <s v="BOCKEL Sophie" u="1"/>
        <s v="BUSATO Fabio S34949L" u="1"/>
        <s v="CZERWIEC, LAETITIA S35001E" u="1"/>
        <s v="LEZGHED, NAIMA S22245U" u="1"/>
        <s v="SUCIU VOICHITA" u="1"/>
        <s v="LEZGHED NAIMA (Mut DMD 05-2017) S22245U" u="1"/>
        <s v="KHETTAB, MOHAMED S31373F" u="1"/>
        <s v="BAILLEUX CAROLINE S36198E" u="1"/>
        <s v="ARCILE, GAUTHIER (Sortie 05-2017) S35063L" u="1"/>
        <s v="UNG MARJOLAINE S37949H" u="1"/>
        <s v="VERLINGUE, LOIC" u="1"/>
        <s v="MEZAIB KARIMA" u="1"/>
        <s v="VERON, LUCIE" u="1"/>
        <s v="SITBON PHILIPPE S27330L" u="1"/>
        <s v="ADDA Houda Externe" u="1"/>
        <s v="ALEMANY, PIERRE (Sortie 05-2017) S35047P" u="1"/>
        <s v="COLLE Raphael S35103N" u="1"/>
        <s v="MICHOT JEAN MARIE" u="1"/>
        <s v="HENON CLEMENCE S31421T" u="1"/>
        <s v="TAOUACHI Rabah S33967T" u="1"/>
        <s v="VARGA, ANDREA S27691L" u="1"/>
        <s v="TOMASIC GORANA" u="1"/>
        <s v="TA MINH HANH S37431B" u="1"/>
        <s v="PENAGER SARAH S37921W" u="1"/>
        <s v="BESSE, BENJAMIN" u="1"/>
        <s v="LOPEZ CLEMENTINE" u="1"/>
        <s v="FIZAZI, KARIM S18362L" u="1"/>
        <s v="LE MAHO, ANNE-LAURE S30195F" u="1"/>
        <s v="PETROVANU CYNTHIA" u="1"/>
        <s v="MANSON GUILLAUME S30454W" u="1"/>
        <s v="CELESTIN BERNARD" u="1"/>
        <s v="ROUYER, MAXENCE S36823B" u="1"/>
        <s v="BERAT, PIERRE JEAN (Sortie 05-2017) S35091X" u="1"/>
        <s v="BA BAKAR" u="1"/>
        <s v="MARABELLE, AURELIEN S32566A" u="1"/>
        <s v="BRION Alexandra S35911B" u="1"/>
        <s v="SABAU, ADINA S34453H" u="1"/>
        <s v="TANTARDINI Camille S35104P" u="1"/>
        <s v="VINCENT HELENE S36652B" u="1"/>
        <s v="PINON, ANTOINE (Sortie 05-2017) S35108U" u="1"/>
        <s v="GUERRINI--ROUSSEAU LEA S29535M" u="1"/>
        <s v="ANDRE, JULIA (Sortie 05-2017) S35069T" u="1"/>
        <s v="ALDEA Mihaela Diana S36104F" u="1"/>
        <s v="MATIAS--GHESQUIERE, MARGARIDA" u="1"/>
        <s v="BUZZATTI, GIULIA S34803T" u="1"/>
        <s v="BRETAGNE MARIE S36166M" u="1"/>
        <s v="COJOCARU, ELENA S32027R" u="1"/>
        <s v="LANCIAUX, SOPHIE S34016H" u="1"/>
        <s v="BOUTROS, CELINE" u="1"/>
        <s v="COMAN TEREZA" u="1"/>
        <s v="CHANCLUD Justine S36226R" u="1"/>
        <s v="HENNEBICQ Simon S33955D" u="1"/>
        <s v="BADIN DE MONTJOYE, BEATRICE (Sortie 08-2017) S34732A" u="1"/>
        <s v="HAMEL, CLAIRE S33403B" u="1"/>
        <s v="BOUSSAG Rabah" u="1"/>
        <s v="DEUTSCH ERIC S22031N" u="1"/>
        <s v="VESA Bianca S33961L" u="1"/>
        <s v="MATIAS--GHESQUIERE MARGARIDA" u="1"/>
        <s v="KACHOUH, NAJIB S35556K" u="1"/>
        <s v="DELHORME JEAN-BAPTISTE S32555L" u="1"/>
        <s v="ARNOULD FRANCOIS S34944E" u="1"/>
        <s v="GOUY SEBASTIEN" u="1"/>
        <s v="BLOT FRANCOIS S16783H" u="1"/>
        <s v="TROALEN FREDERIC S15361M" u="1"/>
        <s v="GARBAY JEAN REMI" u="1"/>
        <s v="ATTARD MARIE S32731S" u="1"/>
        <s v="HACHICHA Héla S36085F" u="1"/>
        <s v="KHETTAB MOHAMED S31373F" u="1"/>
        <s v="MATIAS PEREZ, ANGELA MARIA S37351W" u="1"/>
        <s v="ARMAND ADRIEN S35084N" u="1"/>
        <s v="BIDAULT FRANCOIS S20436P" u="1"/>
        <s v="BOURHIS JEAN-HENRI S12033H" u="1"/>
        <s v="HOANG Van Nha S34960A" u="1"/>
        <s v="STAMBOULI Neji S24875F" u="1"/>
        <s v="HOUARI Samy" u="1"/>
        <s v="CHERIF--REBAI KHADIJA" u="1"/>
        <s v="THEBAULT ERIC S33399W" u="1"/>
        <s v="BACORRO Warren S34807Z" u="1"/>
        <s v="SCHERNBERG Antoine S32718A" u="1"/>
        <s v="DHERMAIN FREDERIC" u="1"/>
        <s v="YIMBOU FLORE" u="1"/>
        <s v="CORNU Nicolas S35154F" u="1"/>
        <s v="GEOERGER BIRGIT" u="1"/>
        <s v="NEUMANE, SARA S35076D" u="1"/>
        <s v="VALET HECTOR S37904Z" u="1"/>
        <s v="LE MOIGNE, ELANE S38138G" u="1"/>
        <s v="GHENNI Samia xxxxxxx" u="1"/>
        <s v="SOUMAH, MARIAM S35139L" u="1"/>
        <s v="CHOUQUET THIBAUT S28839W" u="1"/>
        <s v="ARMAND, ADRIEN (Sortie 05-2017) S35084N" u="1"/>
        <s v="HAMMAMI Afef S34945F" u="1"/>
        <s v="FAOUZI SARA S35464N" u="1"/>
        <s v="BENHAIM LEONOR" u="1"/>
        <s v="GAZZAH ANAS S24860L" u="1"/>
        <s v="BRAU JEAN-JACQUES S33679P" u="1"/>
        <s v="MERABET ZAHIRA" u="1"/>
        <s v="KISSEL MANON S36160E" u="1"/>
        <s v="MARION-DE VINCENS DE CAUSANS, ALIX S35578N" u="1"/>
        <s v="PARET AUDREY" u="1"/>
        <s v="PUNGA MARIA S37310S" u="1"/>
        <s v="THERY LAURA S34484Z" u="1"/>
        <s v="MOREL, DAPHNE S31447D" u="1"/>
        <s v="BERTHELOT Kevin" u="1"/>
        <s v="GALLON Jérémie S36206P" u="1"/>
        <s v="TRAN, SUZANNE S36204M" u="1"/>
        <s v="TAKKA ELIAS S37706N" u="1"/>
        <s v="SALEH KHALIL" u="1"/>
        <s v="BOLLE STEPHANIE" u="1"/>
        <s v="SCHAFF, JEAN BAPTISTA S34473K" u="1"/>
        <s v="DAUTRUCHE, ANTOINE (Sortie 05-2017) S35077E" u="1"/>
        <s v="VIALA CELINE" u="1"/>
        <s v="VAUCHIER, CHARLES S35092Z" u="1"/>
        <s v="BACIARELLO, GIULIA (Sortie 06-2017) S33574B" u="1"/>
        <s v="GAUCI Marie Léa" u="1"/>
        <s v="ALANI, RASHA S35576L" u="1"/>
        <s v="LOUNIS ABDELKADER S37865X" u="1"/>
        <s v="NOKOVITCH, LARA S35560P" u="1"/>
        <s v="HELENIAK KAPLONIAK ANNA" u="1"/>
        <s v="DEMIRDJIAN SYLVIE" u="1"/>
        <s v="VESA Bianca" u="1"/>
        <s v="BENNACEUR ANNELISE" u="1"/>
        <s v="LAURANS, MARC S35539M" u="1"/>
        <s v="DRIRA Miriam S34093K" u="1"/>
        <s v="VELASCO GONZALVO VICTOR S37422P" u="1"/>
        <s v="ESCUDIER, BERNARD S04009A" u="1"/>
        <s v="BLOT, FRANCOIS S16783H" u="1"/>
        <s v="HELENIAK KAPLONIAK, ANNA S34519U" u="1"/>
        <s v="BOUABDALLAH PERRIN LAURA S37944B" u="1"/>
        <s v="PACHEV, ATANAS (Sortie 05-2017) S35071W" u="1"/>
        <s v="PICH SOKIM " u="1"/>
        <s v="TARDIVEL, ANNE MARIE S30856A" u="1"/>
        <s v="NAMAN ANNABELLE S37369U" u="1"/>
        <s v="MEZGHANI, BASSEM S34810D" u="1"/>
        <s v="PINTO, TIFFANY S34943D" u="1"/>
        <s v="POUSSOT BENJAMIN S37309R" u="1"/>
        <s v="MARTIN ROMANO, PATRICIA S35634M" u="1"/>
        <s v="PINON Antoine" u="1"/>
        <s v="RUBINO Manilla S36201H" u="1"/>
        <s v="BARBALAN Alexandru  S34816L" u="1"/>
        <s v="FABRE CHRISTOL S37901U" u="1"/>
        <s v="RAKOTOMALALA HANTARISOA SUZY" u="1"/>
        <s v="ALLARD, JULIE S30200M" u="1"/>
        <s v="GHOUFI-VEYRAT, LISA S31434L" u="1"/>
        <s v="BASTE ROTLAN Neus  S30973E" u="1"/>
        <s v="SOURROUILLE Isabelle" u="1"/>
        <s v="BAKKAR SOFIA S37947F" u="1"/>
        <s v="STATESCU, CLAUDIUS DUMITRU S35541P" u="1"/>
        <s v="TIBLE SICARD AUDE S36300N" u="1"/>
        <s v="MANUCEAU GREGORY S35171D" u="1"/>
        <s v="ALEXANDROVA KAMELIA S28360R" u="1"/>
        <s v="TOMASIC, GORANA S21232M" u="1"/>
        <s v="BA BAKAR S33775R" u="1"/>
        <s v="SPARANO CLOTILDE S37242D" u="1"/>
        <s v="PERRET Audrey" u="1"/>
        <s v="ANNEREAU Maxime S30868R" u="1"/>
        <s v="LEROY CHARLOTTE S36142F" u="1"/>
        <s v="MBAGUI, RODRIGUE  S32668K" u="1"/>
        <s v="SCHOULER ANOUK S37425T" u="1"/>
        <s v="BERNARD-TESSIER Alice" u="1"/>
        <s v="TAYEB Chérif Tayeb" u="1"/>
        <s v="CHAMSEDDINE ALI S31313B" u="1"/>
        <s v="BELLEFQIH Sara" u="1"/>
        <s v="GIRARD NOÉMIE S37396F" u="1"/>
        <s v="BALLEYGUIER CORINNE" u="1"/>
        <s v="TROUVIN, MARIE AGATHE (Sortie 05-2017) S35070U" u="1"/>
        <s v="GOUY SEBASTIEN S23323N" u="1"/>
        <s v="SRUN Francis S36053N" u="1"/>
        <s v="RUBINO, MANILA S36201H" u="1"/>
        <s v="BUSATO Fabio" u="1"/>
        <s v="SEDDIKI Rayan xxxxxxx" u="1"/>
        <s v="PETIT Claire" u="1"/>
        <s v="AL NAJJAR, ZAHRAA" u="1"/>
        <s v="DURAND, MARGUERITE S35552E" u="1"/>
        <s v="OUAR Neil S35100K" u="1"/>
        <s v="AUBERGER, BENJAMIN S35608D" u="1"/>
        <s v="LE CHEVALIER, THIERRY S02039H" u="1"/>
        <s v="MEZAIB KARIMA S32376A" u="1"/>
        <s v="FERAY SARAH S25004A" u="1"/>
        <s v="ROGLIANO PIERRE FRANCOIS" u="1"/>
        <s v="CHEBIB RALPH" u="1"/>
        <s v="MAYACHE--BADIS LAMIA SOUMEYA S29494H" u="1"/>
        <s v="Nom13-DCG Prén13-DCG" u="1"/>
        <s v="ANNEDE Pierre S33422B" u="1"/>
        <s v="CHEN QIONG, YUN S35581S" u="1"/>
        <s v="GIURGIU GABRIELA CRISTINA" u="1"/>
        <s v="JOUENNE FANELIE" u="1"/>
        <s v="SEBAN, ROMAIN DAVID (Sortie 05-2017) S33393N" u="1"/>
        <s v="BOUYS, LUCAS S35594K" u="1"/>
        <s v="MOUSSAWY Sahar" u="1"/>
        <s v="DEBICHE Gahzi S36084E" u="1"/>
        <s v="SURUN, AURORE S34933P" u="1"/>
        <s v="BENHAIM LEONOR S27037A" u="1"/>
        <s v="GIURGIU GABRIELA CRISTINA S35117G" u="1"/>
        <s v="PRADON, Caroline" u="1"/>
        <s v="CAMPANA Maïdou" u="1"/>
        <s v="VAUCHIER, CHARLES (Sortie 05-2017) S35092Z" u="1"/>
        <s v="MERHEB Samar S35942S" u="1"/>
        <s v="RIVIN DEL CAMPO, ELEONOR S31296E" u="1"/>
        <s v="BOURGAIN, JEAN LOUIS S05459H" u="1"/>
        <s v="CHAMPIAT Stéphane S30116B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00">
  <r>
    <s v="S09226P"/>
    <x v="0"/>
    <s v="DMI"/>
    <s v="DMI"/>
    <s v="111-1"/>
    <s v=""/>
    <s v=""/>
    <s v=""/>
    <s v="111-1   "/>
    <x v="0"/>
    <x v="0"/>
  </r>
  <r>
    <s v="S42219B"/>
    <x v="1"/>
    <s v="DMD"/>
    <s v="DMD"/>
    <s v="081-2"/>
    <s v=""/>
    <s v=""/>
    <s v=""/>
    <s v="081-2   "/>
    <x v="0"/>
    <x v="1"/>
  </r>
  <r>
    <s v="S11311H"/>
    <x v="2"/>
    <s v="DRT"/>
    <s v="DRT"/>
    <s v="151-1"/>
    <s v="152-1"/>
    <s v=""/>
    <s v=""/>
    <s v="151-1 152-1  "/>
    <x v="0"/>
    <x v="2"/>
  </r>
  <r>
    <s v="S12033H"/>
    <x v="3"/>
    <s v="DHE"/>
    <s v="DHE"/>
    <s v="061-1"/>
    <s v="061-2"/>
    <s v=""/>
    <s v=""/>
    <s v="061-1 061-2  "/>
    <x v="0"/>
    <x v="3"/>
  </r>
  <r>
    <s v="S13447T"/>
    <x v="4"/>
    <s v="DACI"/>
    <s v="DACI"/>
    <s v="113-1"/>
    <s v=""/>
    <s v=""/>
    <s v=""/>
    <s v="113-1   "/>
    <x v="0"/>
    <x v="4"/>
  </r>
  <r>
    <s v="S13448U"/>
    <x v="5"/>
    <s v="DACI"/>
    <s v="DACI"/>
    <s v="101-1"/>
    <s v="101-2"/>
    <s v="121-1"/>
    <s v=""/>
    <s v="101-1 101-2 121-1 "/>
    <x v="0"/>
    <x v="5"/>
  </r>
  <r>
    <s v="S13709N"/>
    <x v="6"/>
    <s v="DMI"/>
    <s v="DMI"/>
    <s v="111-1"/>
    <s v=""/>
    <s v=""/>
    <s v=""/>
    <s v="111-1   "/>
    <x v="0"/>
    <x v="6"/>
  </r>
  <r>
    <s v="S14323W"/>
    <x v="7"/>
    <s v="DMD"/>
    <s v="DMD"/>
    <s v="081-1"/>
    <s v=""/>
    <s v=""/>
    <s v=""/>
    <s v="081-1   "/>
    <x v="0"/>
    <x v="7"/>
  </r>
  <r>
    <s v="S14408H"/>
    <x v="8"/>
    <s v="DBP"/>
    <s v="DBP"/>
    <s v="041-1"/>
    <s v=""/>
    <s v=""/>
    <s v=""/>
    <s v="041-1   "/>
    <x v="0"/>
    <x v="8"/>
  </r>
  <r>
    <s v="S14649A"/>
    <x v="9"/>
    <s v="DMI"/>
    <s v="DMI"/>
    <s v="112-1"/>
    <s v=""/>
    <s v=""/>
    <s v=""/>
    <s v="112-1   "/>
    <x v="0"/>
    <x v="9"/>
  </r>
  <r>
    <s v="S14669B"/>
    <x v="10"/>
    <s v="DMD"/>
    <s v="DMD"/>
    <s v="081-1"/>
    <s v=""/>
    <s v=""/>
    <s v=""/>
    <s v="081-1   "/>
    <x v="0"/>
    <x v="10"/>
  </r>
  <r>
    <s v="S15358H"/>
    <x v="11"/>
    <s v="DHE"/>
    <s v="DHE"/>
    <s v="061-1"/>
    <s v="061-2"/>
    <s v=""/>
    <s v=""/>
    <s v="061-1 061-2  "/>
    <x v="0"/>
    <x v="11"/>
  </r>
  <r>
    <s v="S16158L"/>
    <x v="12"/>
    <s v="DMD"/>
    <s v="DMD"/>
    <s v="081-1"/>
    <s v=""/>
    <s v=""/>
    <s v=""/>
    <s v="081-1   "/>
    <x v="0"/>
    <x v="12"/>
  </r>
  <r>
    <s v="S16171D"/>
    <x v="13"/>
    <s v="DRT"/>
    <s v="DRT"/>
    <s v="151-1"/>
    <s v="152-1"/>
    <s v=""/>
    <s v=""/>
    <s v="151-1 152-1  "/>
    <x v="0"/>
    <x v="13"/>
  </r>
  <r>
    <s v="S16181R"/>
    <x v="14"/>
    <s v="DACI"/>
    <s v="DACI"/>
    <s v="031-1"/>
    <s v=""/>
    <s v=""/>
    <s v=""/>
    <s v="031-1   "/>
    <x v="1"/>
    <x v="14"/>
  </r>
  <r>
    <s v="S16806N"/>
    <x v="15"/>
    <s v="DMD"/>
    <s v="DMD"/>
    <s v="081-1"/>
    <s v=""/>
    <s v=""/>
    <s v=""/>
    <s v="081-1   "/>
    <x v="0"/>
    <x v="15"/>
  </r>
  <r>
    <s v="S16810T"/>
    <x v="16"/>
    <s v="DBP"/>
    <s v="DBP"/>
    <s v="041-1"/>
    <s v=""/>
    <s v=""/>
    <s v=""/>
    <s v="041-1   "/>
    <x v="0"/>
    <x v="16"/>
  </r>
  <r>
    <s v="S16821H"/>
    <x v="17"/>
    <s v="DBP"/>
    <s v="DBP"/>
    <s v="041-1"/>
    <s v=""/>
    <s v=""/>
    <s v=""/>
    <s v="041-1   "/>
    <x v="0"/>
    <x v="17"/>
  </r>
  <r>
    <s v="S17970U"/>
    <x v="18"/>
    <s v="DRT"/>
    <s v="DRT"/>
    <s v="151-1"/>
    <s v="152-1"/>
    <s v=""/>
    <s v=""/>
    <s v="151-1 152-1  "/>
    <x v="0"/>
    <x v="18"/>
  </r>
  <r>
    <s v="S17996E"/>
    <x v="19"/>
    <s v="DACI"/>
    <s v="DACI"/>
    <s v="021-1"/>
    <s v="021-2"/>
    <s v=""/>
    <s v=""/>
    <s v="021-1 021-2  "/>
    <x v="0"/>
    <x v="19"/>
  </r>
  <r>
    <s v="S18005R"/>
    <x v="20"/>
    <s v="DMD"/>
    <s v="DMD"/>
    <s v="081-1"/>
    <s v=""/>
    <s v=""/>
    <s v=""/>
    <s v="081-1   "/>
    <x v="0"/>
    <x v="20"/>
  </r>
  <r>
    <s v="S18012A"/>
    <x v="21"/>
    <s v="DIOPP"/>
    <s v="DIOPP"/>
    <s v="101-1"/>
    <s v="101-2"/>
    <s v=""/>
    <s v=""/>
    <s v="101-1 101-2  "/>
    <x v="0"/>
    <x v="21"/>
  </r>
  <r>
    <s v="S18363M"/>
    <x v="22"/>
    <s v="DPD"/>
    <s v="DPD"/>
    <s v="011-1"/>
    <s v=""/>
    <s v=""/>
    <s v=""/>
    <s v="011-1   "/>
    <x v="0"/>
    <x v="22"/>
  </r>
  <r>
    <s v="S18936R"/>
    <x v="23"/>
    <s v="DIOPP"/>
    <s v="DIOPP"/>
    <s v="162-1"/>
    <s v=""/>
    <s v=""/>
    <s v=""/>
    <s v="162-1   "/>
    <x v="0"/>
    <x v="23"/>
  </r>
  <r>
    <s v="S19654L"/>
    <x v="24"/>
    <s v="DACI"/>
    <s v="DACI"/>
    <s v="031-1"/>
    <s v=""/>
    <s v=""/>
    <s v=""/>
    <s v="031-1   "/>
    <x v="1"/>
    <x v="24"/>
  </r>
  <r>
    <s v="S19655M"/>
    <x v="25"/>
    <s v="DMI"/>
    <s v="DMI"/>
    <s v="111-1"/>
    <s v=""/>
    <s v=""/>
    <s v=""/>
    <s v="111-1   "/>
    <x v="0"/>
    <x v="25"/>
  </r>
  <r>
    <s v="S19723B"/>
    <x v="26"/>
    <s v="DIOPP"/>
    <s v="DIOPP"/>
    <s v="082-1"/>
    <s v="191-1"/>
    <s v=""/>
    <s v=""/>
    <s v="082-1 191-1  "/>
    <x v="0"/>
    <x v="26"/>
  </r>
  <r>
    <s v="S19796X"/>
    <x v="27"/>
    <s v="DBP"/>
    <s v="DBP"/>
    <s v="041-1"/>
    <s v=""/>
    <s v=""/>
    <s v=""/>
    <s v="041-1   "/>
    <x v="0"/>
    <x v="27"/>
  </r>
  <r>
    <s v="S20074N"/>
    <x v="28"/>
    <s v="DACI"/>
    <s v="DACI"/>
    <s v="101-1"/>
    <s v="101-2"/>
    <s v="121-1"/>
    <s v=""/>
    <s v="101-1 101-2 121-1 "/>
    <x v="0"/>
    <x v="28"/>
  </r>
  <r>
    <s v="S20305S"/>
    <x v="29"/>
    <s v="DRT"/>
    <s v="DRT"/>
    <s v="151-1"/>
    <s v="152-1"/>
    <s v=""/>
    <s v=""/>
    <s v="151-1 152-1  "/>
    <x v="0"/>
    <x v="29"/>
  </r>
  <r>
    <s v="S20436P"/>
    <x v="30"/>
    <s v="DMI"/>
    <s v="DMI"/>
    <s v="111-1"/>
    <s v=""/>
    <s v=""/>
    <s v=""/>
    <s v="111-1   "/>
    <x v="0"/>
    <x v="30"/>
  </r>
  <r>
    <s v="S21242A"/>
    <x v="31"/>
    <s v="DRT"/>
    <s v="DRT"/>
    <s v="151-1"/>
    <s v="152-1"/>
    <s v=""/>
    <s v=""/>
    <s v="151-1 152-1  "/>
    <x v="0"/>
    <x v="31"/>
  </r>
  <r>
    <s v="S21317Z"/>
    <x v="32"/>
    <s v="DMD"/>
    <s v="DMD"/>
    <s v="081-1"/>
    <s v="082-1"/>
    <s v=""/>
    <s v=""/>
    <s v="081-1 082-1  "/>
    <x v="0"/>
    <x v="32"/>
  </r>
  <r>
    <s v="S21930F"/>
    <x v="33"/>
    <s v="DACI"/>
    <s v="DACI"/>
    <s v="031-1"/>
    <s v=""/>
    <s v=""/>
    <s v=""/>
    <s v="031-1   "/>
    <x v="1"/>
    <x v="33"/>
  </r>
  <r>
    <s v="S22031N"/>
    <x v="34"/>
    <s v="DRT"/>
    <s v="DRT"/>
    <s v="151-1"/>
    <s v="152-1"/>
    <s v=""/>
    <s v=""/>
    <s v="151-1 152-1  "/>
    <x v="0"/>
    <x v="34"/>
  </r>
  <r>
    <s v="S22035T"/>
    <x v="35"/>
    <s v="DBP"/>
    <s v="DBP"/>
    <s v="041-1"/>
    <s v=""/>
    <s v=""/>
    <s v=""/>
    <s v="041-1   "/>
    <x v="0"/>
    <x v="35"/>
  </r>
  <r>
    <s v="S22174B"/>
    <x v="36"/>
    <s v="DACI"/>
    <s v="DACI"/>
    <s v="113-1"/>
    <s v=""/>
    <s v=""/>
    <s v=""/>
    <s v="113-1   "/>
    <x v="0"/>
    <x v="36"/>
  </r>
  <r>
    <s v="S23299G"/>
    <x v="37"/>
    <s v="DIOPP"/>
    <s v="DIOPP"/>
    <s v="141-1"/>
    <s v="161-1"/>
    <s v=""/>
    <s v=""/>
    <s v="141-1 161-1  "/>
    <x v="0"/>
    <x v="37"/>
  </r>
  <r>
    <s v="S23322M"/>
    <x v="38"/>
    <s v="DHE"/>
    <s v="DHE"/>
    <s v="061-1"/>
    <s v="061-2"/>
    <s v=""/>
    <s v=""/>
    <s v="061-1 061-2  "/>
    <x v="0"/>
    <x v="38"/>
  </r>
  <r>
    <s v="S23323N"/>
    <x v="39"/>
    <s v="DACI"/>
    <s v="DACI"/>
    <s v="021-1"/>
    <s v="021-2"/>
    <s v=""/>
    <s v=""/>
    <s v="021-1 021-2  "/>
    <x v="0"/>
    <x v="39"/>
  </r>
  <r>
    <s v="S23332A"/>
    <x v="40"/>
    <s v="DACI"/>
    <s v="DACI"/>
    <s v="021-1"/>
    <s v="021-2"/>
    <s v=""/>
    <s v=""/>
    <s v="021-1 021-2  "/>
    <x v="0"/>
    <x v="40"/>
  </r>
  <r>
    <s v="S23372D"/>
    <x v="41"/>
    <s v="DBP"/>
    <s v="DBP"/>
    <s v="041-1"/>
    <s v=""/>
    <s v=""/>
    <s v=""/>
    <s v="041-1   "/>
    <x v="0"/>
    <x v="41"/>
  </r>
  <r>
    <s v="S23439R"/>
    <x v="42"/>
    <s v="DBP"/>
    <s v="DBP"/>
    <s v="041-1"/>
    <s v=""/>
    <s v=""/>
    <s v=""/>
    <s v="041-1   "/>
    <x v="0"/>
    <x v="42"/>
  </r>
  <r>
    <s v="S23531M"/>
    <x v="43"/>
    <s v="DITEP"/>
    <s v="DITEP"/>
    <s v="051-1"/>
    <s v=""/>
    <s v=""/>
    <s v=""/>
    <s v="051-1   "/>
    <x v="0"/>
    <x v="43"/>
  </r>
  <r>
    <s v="S23672X"/>
    <x v="44"/>
    <s v="DMD"/>
    <s v="DMD"/>
    <s v="071-1"/>
    <s v=""/>
    <s v=""/>
    <s v=""/>
    <s v="071-1   "/>
    <x v="0"/>
    <x v="44"/>
  </r>
  <r>
    <s v="S23904D"/>
    <x v="45"/>
    <s v="DIOPP"/>
    <s v="DIOPP"/>
    <s v="141-1"/>
    <s v=""/>
    <s v=""/>
    <s v=""/>
    <s v="141-1   "/>
    <x v="0"/>
    <x v="45"/>
  </r>
  <r>
    <s v="S24261X"/>
    <x v="46"/>
    <s v="DRT"/>
    <s v="DRT"/>
    <s v="151-1"/>
    <s v="152-1"/>
    <s v=""/>
    <s v=""/>
    <s v="151-1 152-1  "/>
    <x v="0"/>
    <x v="46"/>
  </r>
  <r>
    <s v="S24280X"/>
    <x v="47"/>
    <s v="DPD"/>
    <s v="DPD"/>
    <s v="011-1"/>
    <s v=""/>
    <s v=""/>
    <s v=""/>
    <s v="011-1   "/>
    <x v="0"/>
    <x v="47"/>
  </r>
  <r>
    <s v="S24383H"/>
    <x v="48"/>
    <s v="DACI"/>
    <s v="DACI"/>
    <s v="113-1"/>
    <s v=""/>
    <s v=""/>
    <s v=""/>
    <s v="113-1   "/>
    <x v="0"/>
    <x v="48"/>
  </r>
  <r>
    <s v="S24860L"/>
    <x v="49"/>
    <s v="DITEP"/>
    <s v="DITEP"/>
    <s v="051-1"/>
    <s v=""/>
    <s v=""/>
    <s v=""/>
    <s v="051-1   "/>
    <x v="0"/>
    <x v="49"/>
  </r>
  <r>
    <s v="S24875F"/>
    <x v="50"/>
    <s v="DACI"/>
    <s v="DACI"/>
    <s v="101-1"/>
    <s v="101-2"/>
    <s v="121-1"/>
    <s v=""/>
    <s v="101-1 101-2 121-1 "/>
    <x v="0"/>
    <x v="50"/>
  </r>
  <r>
    <s v="S25126L"/>
    <x v="51"/>
    <s v="DMD"/>
    <s v="DMD"/>
    <s v="081-1"/>
    <s v=""/>
    <s v=""/>
    <s v=""/>
    <s v="081-1   "/>
    <x v="0"/>
    <x v="51"/>
  </r>
  <r>
    <s v="S25317M"/>
    <x v="52"/>
    <s v="DBP"/>
    <s v="DBP"/>
    <s v="041-1"/>
    <s v=""/>
    <s v=""/>
    <s v=""/>
    <s v="041-1   "/>
    <x v="0"/>
    <x v="52"/>
  </r>
  <r>
    <s v="S25378S"/>
    <x v="53"/>
    <s v="DPD"/>
    <s v="DPD"/>
    <s v="011-1"/>
    <s v=""/>
    <s v=""/>
    <s v=""/>
    <s v="011-1   "/>
    <x v="0"/>
    <x v="53"/>
  </r>
  <r>
    <s v="S25426F"/>
    <x v="54"/>
    <s v="DPD"/>
    <s v="DPD"/>
    <s v="011-1"/>
    <s v=""/>
    <s v=""/>
    <s v=""/>
    <s v="011-1   "/>
    <x v="0"/>
    <x v="54"/>
  </r>
  <r>
    <s v="S25473S"/>
    <x v="55"/>
    <s v="DACI"/>
    <s v="DACI"/>
    <s v="031-1"/>
    <s v=""/>
    <s v=""/>
    <s v=""/>
    <s v="031-1   "/>
    <x v="1"/>
    <x v="55"/>
  </r>
  <r>
    <s v="S25507M"/>
    <x v="56"/>
    <s v="PHA"/>
    <s v="PHA"/>
    <s v="131-1"/>
    <s v=""/>
    <s v=""/>
    <s v=""/>
    <s v="131-1   "/>
    <x v="0"/>
    <x v="56"/>
  </r>
  <r>
    <s v="S25974B"/>
    <x v="57"/>
    <s v="DMD"/>
    <s v="DMD"/>
    <s v="081-1"/>
    <s v=""/>
    <s v=""/>
    <s v=""/>
    <s v="081-1   "/>
    <x v="0"/>
    <x v="57"/>
  </r>
  <r>
    <s v="S25992A"/>
    <x v="58"/>
    <s v="DACI"/>
    <s v="DACI"/>
    <s v="181-1"/>
    <s v=""/>
    <s v=""/>
    <s v=""/>
    <s v="181-1   "/>
    <x v="0"/>
    <x v="58"/>
  </r>
  <r>
    <s v="S26005S"/>
    <x v="59"/>
    <s v="DHE"/>
    <s v="DHE"/>
    <s v="061-1"/>
    <s v="061-2"/>
    <s v=""/>
    <s v=""/>
    <s v="061-1 061-2  "/>
    <x v="0"/>
    <x v="59"/>
  </r>
  <r>
    <s v="S26267M"/>
    <x v="60"/>
    <s v="DBP"/>
    <s v="DBP"/>
    <s v="041-1"/>
    <s v=""/>
    <s v=""/>
    <s v=""/>
    <s v="041-1   "/>
    <x v="0"/>
    <x v="60"/>
  </r>
  <r>
    <s v="S26362M"/>
    <x v="61"/>
    <s v="DITEP"/>
    <s v="DITEP"/>
    <s v=""/>
    <s v="082-1"/>
    <s v=""/>
    <s v=""/>
    <s v=" 082-1  "/>
    <x v="0"/>
    <x v="61"/>
  </r>
  <r>
    <s v="S26464W"/>
    <x v="62"/>
    <s v="DRT"/>
    <s v="DRT"/>
    <s v="151-1"/>
    <s v="152-1"/>
    <s v=""/>
    <s v=""/>
    <s v="151-1 152-1  "/>
    <x v="0"/>
    <x v="62"/>
  </r>
  <r>
    <s v="S26532L"/>
    <x v="63"/>
    <s v="DHE"/>
    <s v="DHE"/>
    <s v="061-1"/>
    <s v="061-2"/>
    <s v=""/>
    <s v=""/>
    <s v="061-1 061-2  "/>
    <x v="0"/>
    <x v="63"/>
  </r>
  <r>
    <s v="S26535P"/>
    <x v="64"/>
    <s v="DACI"/>
    <s v="DACI"/>
    <s v="121-1"/>
    <s v=""/>
    <s v=""/>
    <s v=""/>
    <s v="121-1   "/>
    <x v="0"/>
    <x v="64"/>
  </r>
  <r>
    <s v="S27037A"/>
    <x v="65"/>
    <s v="DACI"/>
    <s v="DACI"/>
    <s v="021-1"/>
    <s v="021-2"/>
    <s v=""/>
    <s v=""/>
    <s v="021-1 021-2  "/>
    <x v="0"/>
    <x v="65"/>
  </r>
  <r>
    <s v="S27069S"/>
    <x v="66"/>
    <s v="DMD"/>
    <s v="DMD"/>
    <s v="081-1"/>
    <s v="081-2"/>
    <s v=""/>
    <s v=""/>
    <s v="081-1 081-2  "/>
    <x v="0"/>
    <x v="66"/>
  </r>
  <r>
    <s v="S27091W"/>
    <x v="67"/>
    <s v="DACI"/>
    <s v="DACI"/>
    <s v="021-1"/>
    <s v="021-2"/>
    <s v=""/>
    <s v=""/>
    <s v="021-1 021-2  "/>
    <x v="0"/>
    <x v="67"/>
  </r>
  <r>
    <s v="S27100H"/>
    <x v="68"/>
    <s v="DHE"/>
    <s v="DHE"/>
    <s v="061-1"/>
    <s v="061-2"/>
    <s v=""/>
    <s v=""/>
    <s v="061-1 061-2  "/>
    <x v="0"/>
    <x v="68"/>
  </r>
  <r>
    <s v="S27330L"/>
    <x v="69"/>
    <s v="DACI"/>
    <s v="DACI"/>
    <s v="101-1"/>
    <s v="101-2"/>
    <s v="121-1"/>
    <s v=""/>
    <s v="101-1 101-2 121-1 "/>
    <x v="0"/>
    <x v="69"/>
  </r>
  <r>
    <s v="S27613H"/>
    <x v="70"/>
    <s v="DACI"/>
    <s v="DACI"/>
    <s v="021-1"/>
    <s v="021-2"/>
    <s v=""/>
    <s v=""/>
    <s v="021-1 021-2  "/>
    <x v="0"/>
    <x v="70"/>
  </r>
  <r>
    <s v="S27617N"/>
    <x v="71"/>
    <s v="DMI"/>
    <s v="DMI"/>
    <s v="112-1"/>
    <s v=""/>
    <s v=""/>
    <s v=""/>
    <s v="112-1   "/>
    <x v="0"/>
    <x v="71"/>
  </r>
  <r>
    <s v="S27644Z"/>
    <x v="72"/>
    <s v="DHE"/>
    <s v="DHE"/>
    <s v="061-1"/>
    <s v="061-2"/>
    <s v=""/>
    <s v=""/>
    <s v="061-1 061-2  "/>
    <x v="0"/>
    <x v="72"/>
  </r>
  <r>
    <s v="S27663Z"/>
    <x v="73"/>
    <s v="DITEP"/>
    <s v="DITEP"/>
    <s v="051-1"/>
    <s v="081-1"/>
    <s v=""/>
    <s v=""/>
    <s v="051-1 081-1  "/>
    <x v="0"/>
    <x v="73"/>
  </r>
  <r>
    <s v="S27668F"/>
    <x v="74"/>
    <s v="DACI"/>
    <s v="DACI"/>
    <s v="021-1"/>
    <s v="021-2"/>
    <s v=""/>
    <s v=""/>
    <s v="021-1 021-2  "/>
    <x v="0"/>
    <x v="74"/>
  </r>
  <r>
    <s v="S27670H"/>
    <x v="75"/>
    <s v="DITEP"/>
    <s v="DITEP"/>
    <s v="051-1"/>
    <s v=""/>
    <s v=""/>
    <s v=""/>
    <s v="051-1   "/>
    <x v="0"/>
    <x v="75"/>
  </r>
  <r>
    <s v="S27683A"/>
    <x v="76"/>
    <s v="DACI"/>
    <s v="DACI"/>
    <s v="101-1"/>
    <s v="101-2"/>
    <s v="121-1"/>
    <s v=""/>
    <s v="101-1 101-2 121-1 "/>
    <x v="0"/>
    <x v="76"/>
  </r>
  <r>
    <s v="S27820F"/>
    <x v="77"/>
    <s v="DMD"/>
    <s v="DMD"/>
    <s v="081-1"/>
    <s v=""/>
    <s v=""/>
    <s v=""/>
    <s v="081-1   "/>
    <x v="0"/>
    <x v="77"/>
  </r>
  <r>
    <s v="S27997N"/>
    <x v="78"/>
    <s v="DACI"/>
    <s v="DACI"/>
    <s v="021-1"/>
    <s v="021-2"/>
    <s v=""/>
    <s v=""/>
    <s v="021-1 021-2  "/>
    <x v="0"/>
    <x v="78"/>
  </r>
  <r>
    <s v="S28295F"/>
    <x v="79"/>
    <s v="DACI"/>
    <s v="DACI"/>
    <s v="021-1"/>
    <s v="021-2"/>
    <s v="181-1"/>
    <s v=""/>
    <s v="021-1 021-2 181-1 "/>
    <x v="0"/>
    <x v="79"/>
  </r>
  <r>
    <s v="S28324T"/>
    <x v="80"/>
    <s v="DPD"/>
    <s v="DPD"/>
    <s v="011-1"/>
    <s v=""/>
    <s v=""/>
    <s v=""/>
    <s v="011-1   "/>
    <x v="0"/>
    <x v="80"/>
  </r>
  <r>
    <s v="S28360R"/>
    <x v="81"/>
    <s v="DMD"/>
    <s v="DMD"/>
    <s v="071-1"/>
    <s v=""/>
    <s v=""/>
    <s v=""/>
    <s v="071-1   "/>
    <x v="0"/>
    <x v="81"/>
  </r>
  <r>
    <s v="S28672B"/>
    <x v="82"/>
    <s v="DRT"/>
    <s v="DRT"/>
    <s v="151-1"/>
    <s v="152-1"/>
    <s v=""/>
    <s v=""/>
    <s v="151-1 152-1  "/>
    <x v="0"/>
    <x v="82"/>
  </r>
  <r>
    <s v="S28767B"/>
    <x v="83"/>
    <s v="DACI"/>
    <s v="DACI"/>
    <s v="031-1"/>
    <s v=""/>
    <s v=""/>
    <s v=""/>
    <s v="031-1   "/>
    <x v="1"/>
    <x v="83"/>
  </r>
  <r>
    <s v="S28776N"/>
    <x v="84"/>
    <s v="DHE"/>
    <s v="DHE"/>
    <s v="061-1"/>
    <s v="061-2"/>
    <s v=""/>
    <s v=""/>
    <s v="061-1 061-2  "/>
    <x v="0"/>
    <x v="84"/>
  </r>
  <r>
    <s v="S28786B"/>
    <x v="85"/>
    <s v="DMD"/>
    <s v="DMD"/>
    <s v="081-1"/>
    <s v="082-1"/>
    <s v=""/>
    <s v=""/>
    <s v="081-1 082-1  "/>
    <x v="0"/>
    <x v="85"/>
  </r>
  <r>
    <s v="S28800U"/>
    <x v="86"/>
    <s v="DMI"/>
    <s v="DMI"/>
    <s v="112-1"/>
    <s v=""/>
    <s v=""/>
    <s v=""/>
    <s v="112-1   "/>
    <x v="0"/>
    <x v="86"/>
  </r>
  <r>
    <s v="S28809G"/>
    <x v="87"/>
    <s v="DIN"/>
    <s v="DIN"/>
    <s v="171-1"/>
    <s v="061-1"/>
    <s v="061-2"/>
    <s v="082-1"/>
    <s v="171-1 061-1 061-2 082-1"/>
    <x v="0"/>
    <x v="87"/>
  </r>
  <r>
    <s v="S28827F"/>
    <x v="88"/>
    <s v="DRT"/>
    <s v="DRT"/>
    <s v="151-1"/>
    <s v="152-1"/>
    <s v=""/>
    <s v=""/>
    <s v="151-1 152-1  "/>
    <x v="0"/>
    <x v="88"/>
  </r>
  <r>
    <s v="S28870M"/>
    <x v="89"/>
    <s v="DACI"/>
    <s v="DACI"/>
    <s v="021-1"/>
    <s v=""/>
    <s v=""/>
    <s v=""/>
    <s v="021-1   "/>
    <x v="0"/>
    <x v="89"/>
  </r>
  <r>
    <s v="S28880A"/>
    <x v="90"/>
    <s v="DITEP"/>
    <s v="DITEP"/>
    <s v="051-1"/>
    <s v="082-1"/>
    <s v=""/>
    <s v=""/>
    <s v="051-1 082-1  "/>
    <x v="0"/>
    <x v="90"/>
  </r>
  <r>
    <s v="S28884F"/>
    <x v="91"/>
    <s v="DACI"/>
    <s v="DACI"/>
    <s v="113-1"/>
    <s v=""/>
    <s v=""/>
    <s v=""/>
    <s v="113-1   "/>
    <x v="0"/>
    <x v="91"/>
  </r>
  <r>
    <s v="S28899A"/>
    <x v="92"/>
    <s v="DMD"/>
    <s v="DMD"/>
    <s v="081-1"/>
    <s v=""/>
    <s v=""/>
    <s v=""/>
    <s v="081-1   "/>
    <x v="0"/>
    <x v="92"/>
  </r>
  <r>
    <s v="S28984M"/>
    <x v="93"/>
    <s v="DACI"/>
    <s v="DACI"/>
    <s v="031-1"/>
    <s v=""/>
    <s v=""/>
    <s v=""/>
    <s v="031-1   "/>
    <x v="1"/>
    <x v="93"/>
  </r>
  <r>
    <s v="S28986P"/>
    <x v="94"/>
    <s v="DMD"/>
    <s v="DMD"/>
    <s v="081-1"/>
    <s v="082-1"/>
    <s v=""/>
    <s v=""/>
    <s v="081-1 082-1  "/>
    <x v="0"/>
    <x v="94"/>
  </r>
  <r>
    <s v="S28987R"/>
    <x v="95"/>
    <s v="DHE"/>
    <s v="DHE"/>
    <s v="061-1"/>
    <s v="061-2"/>
    <s v=""/>
    <s v=""/>
    <s v="061-1 061-2  "/>
    <x v="0"/>
    <x v="95"/>
  </r>
  <r>
    <s v="S29364M"/>
    <x v="96"/>
    <s v="DBP"/>
    <s v="DBP"/>
    <s v="041-1"/>
    <s v=""/>
    <s v=""/>
    <s v=""/>
    <s v="041-1   "/>
    <x v="0"/>
    <x v="96"/>
  </r>
  <r>
    <s v="S29422N"/>
    <x v="97"/>
    <s v="DIOPP"/>
    <s v="DIOPP"/>
    <s v="101-1"/>
    <s v=""/>
    <s v=""/>
    <s v=""/>
    <s v="101-1   "/>
    <x v="0"/>
    <x v="97"/>
  </r>
  <r>
    <s v="S29438K"/>
    <x v="98"/>
    <s v="DRT"/>
    <s v="DRT"/>
    <s v="151-1"/>
    <s v="152-1"/>
    <s v=""/>
    <s v=""/>
    <s v="151-1 152-1  "/>
    <x v="0"/>
    <x v="98"/>
  </r>
  <r>
    <s v="S29497M"/>
    <x v="99"/>
    <s v="DMI"/>
    <s v="DMI"/>
    <s v="112-1"/>
    <s v=""/>
    <s v=""/>
    <s v=""/>
    <s v="112-1   "/>
    <x v="0"/>
    <x v="99"/>
  </r>
  <r>
    <s v="S29498N"/>
    <x v="100"/>
    <s v="DMD"/>
    <s v="DMD"/>
    <s v="082-1"/>
    <s v="171-1"/>
    <s v="081-1"/>
    <s v="081-2"/>
    <s v="082-1 171-1 081-1 081-2"/>
    <x v="0"/>
    <x v="100"/>
  </r>
  <r>
    <s v="S29513H"/>
    <x v="101"/>
    <s v="DMD"/>
    <s v="DMD"/>
    <s v="082-1"/>
    <s v="081-2"/>
    <s v=""/>
    <s v=""/>
    <s v="082-1 081-2  "/>
    <x v="0"/>
    <x v="101"/>
  </r>
  <r>
    <s v="S29517N"/>
    <x v="102"/>
    <s v="DMI"/>
    <s v="DMI"/>
    <s v="111-1"/>
    <s v=""/>
    <s v=""/>
    <s v=""/>
    <s v="111-1   "/>
    <x v="0"/>
    <x v="102"/>
  </r>
  <r>
    <s v="S29535M"/>
    <x v="103"/>
    <s v="DPD"/>
    <s v="DPD"/>
    <s v="011-1"/>
    <s v=""/>
    <s v=""/>
    <s v=""/>
    <s v="011-1   "/>
    <x v="0"/>
    <x v="103"/>
  </r>
  <r>
    <s v="S29647K"/>
    <x v="104"/>
    <s v="DRT"/>
    <s v="DRT"/>
    <s v="152-1"/>
    <s v=""/>
    <s v=""/>
    <s v=""/>
    <s v="152-1   "/>
    <x v="0"/>
    <x v="104"/>
  </r>
  <r>
    <s v="S29996T"/>
    <x v="105"/>
    <s v="DACI"/>
    <s v="DACI"/>
    <s v="031-1"/>
    <s v=""/>
    <s v=""/>
    <s v=""/>
    <s v="031-1   "/>
    <x v="1"/>
    <x v="105"/>
  </r>
  <r>
    <s v="S29999X"/>
    <x v="106"/>
    <s v="DACI"/>
    <s v="DACI"/>
    <s v="031-1"/>
    <s v=""/>
    <s v=""/>
    <s v=""/>
    <s v="031-1   "/>
    <x v="1"/>
    <x v="106"/>
  </r>
  <r>
    <s v="S30028L"/>
    <x v="107"/>
    <s v="DIOPP"/>
    <s v="DIOPP"/>
    <s v="101-1"/>
    <s v=""/>
    <s v=""/>
    <s v=""/>
    <s v="101-1   "/>
    <x v="0"/>
    <x v="107"/>
  </r>
  <r>
    <s v="S30077A"/>
    <x v="108"/>
    <s v="DMD"/>
    <s v="DMD"/>
    <s v="081-1"/>
    <s v=""/>
    <s v=""/>
    <s v=""/>
    <s v="081-1   "/>
    <x v="0"/>
    <x v="108"/>
  </r>
  <r>
    <s v="S30086M"/>
    <x v="109"/>
    <s v="DPD"/>
    <s v="DPD"/>
    <s v="011-1"/>
    <s v=""/>
    <s v=""/>
    <s v=""/>
    <s v="011-1   "/>
    <x v="0"/>
    <x v="109"/>
  </r>
  <r>
    <s v="S30119F"/>
    <x v="110"/>
    <s v="DACI"/>
    <s v="DACI"/>
    <s v="101-1"/>
    <s v="101-2"/>
    <s v="121-1"/>
    <s v=""/>
    <s v="101-1 101-2 121-1 "/>
    <x v="0"/>
    <x v="110"/>
  </r>
  <r>
    <s v="S30132X"/>
    <x v="111"/>
    <s v="DIOPP"/>
    <s v="DIOPP"/>
    <s v="141-1"/>
    <s v=""/>
    <s v=""/>
    <s v=""/>
    <s v="141-1   "/>
    <x v="0"/>
    <x v="111"/>
  </r>
  <r>
    <s v="S30160K"/>
    <x v="112"/>
    <s v="DPD"/>
    <s v="DPD"/>
    <s v="011-1"/>
    <s v=""/>
    <s v=""/>
    <s v=""/>
    <s v="011-1   "/>
    <x v="0"/>
    <x v="112"/>
  </r>
  <r>
    <s v="S30169W"/>
    <x v="113"/>
    <s v="DMD"/>
    <s v="DMD"/>
    <s v="081-1"/>
    <s v="082-1"/>
    <s v="051-1"/>
    <s v=""/>
    <s v="081-1 082-1 051-1 "/>
    <x v="0"/>
    <x v="113"/>
  </r>
  <r>
    <s v="S30170X"/>
    <x v="114"/>
    <s v="DMD"/>
    <s v="DMD"/>
    <s v="081-1"/>
    <s v=""/>
    <s v=""/>
    <s v=""/>
    <s v="081-1   "/>
    <x v="0"/>
    <x v="114"/>
  </r>
  <r>
    <s v="S30268B"/>
    <x v="115"/>
    <s v="DMD"/>
    <s v="DMD"/>
    <s v="081-1"/>
    <s v="161-1"/>
    <s v="101-2"/>
    <s v="112-1"/>
    <s v="081-1 161-1 101-2 112-1"/>
    <x v="0"/>
    <x v="115"/>
  </r>
  <r>
    <s v="S30268B"/>
    <x v="115"/>
    <s v="DMD"/>
    <s v="DMD"/>
    <s v="101-1"/>
    <s v="082-1"/>
    <s v=""/>
    <s v=""/>
    <s v="101-1 082-1  "/>
    <x v="0"/>
    <x v="115"/>
  </r>
  <r>
    <s v="S30318S"/>
    <x v="116"/>
    <s v="DMD"/>
    <s v="DMD"/>
    <s v="081-1"/>
    <s v="082-1"/>
    <s v="161-1"/>
    <s v=""/>
    <s v="081-1 082-1 161-1 "/>
    <x v="0"/>
    <x v="116"/>
  </r>
  <r>
    <s v="S30410N"/>
    <x v="117"/>
    <s v="DRT"/>
    <s v="DRT"/>
    <s v="151-1"/>
    <s v="152-1"/>
    <s v=""/>
    <s v=""/>
    <s v="151-1 152-1  "/>
    <x v="0"/>
    <x v="117"/>
  </r>
  <r>
    <s v="S30540K"/>
    <x v="118"/>
    <s v="DPD"/>
    <s v="DPD"/>
    <s v="011-1"/>
    <s v=""/>
    <s v=""/>
    <s v=""/>
    <s v="011-1   "/>
    <x v="0"/>
    <x v="118"/>
  </r>
  <r>
    <s v="S30716R"/>
    <x v="119"/>
    <s v="DPD"/>
    <s v="DPD"/>
    <s v="011-1"/>
    <s v=""/>
    <s v=""/>
    <s v=""/>
    <s v="011-1   "/>
    <x v="0"/>
    <x v="119"/>
  </r>
  <r>
    <s v="S30821E"/>
    <x v="120"/>
    <s v="DACI"/>
    <s v="DACI"/>
    <s v="101-1"/>
    <s v="101-2"/>
    <s v="121-1"/>
    <s v=""/>
    <s v="101-1 101-2 121-1 "/>
    <x v="0"/>
    <x v="120"/>
  </r>
  <r>
    <s v="S30868R"/>
    <x v="121"/>
    <s v="PHA"/>
    <s v="PHA"/>
    <s v="131-1"/>
    <s v=""/>
    <s v=""/>
    <s v=""/>
    <s v="131-1   "/>
    <x v="0"/>
    <x v="121"/>
  </r>
  <r>
    <s v="S30988Z"/>
    <x v="122"/>
    <s v="DMD"/>
    <s v="DMD"/>
    <s v="081-1"/>
    <s v=""/>
    <s v=""/>
    <s v=""/>
    <s v="081-1   "/>
    <x v="0"/>
    <x v="122"/>
  </r>
  <r>
    <s v="S31065A"/>
    <x v="123"/>
    <s v="DMD"/>
    <s v="DMD"/>
    <s v="082-1"/>
    <s v="081-2"/>
    <s v=""/>
    <s v=""/>
    <s v="082-1 081-2  "/>
    <x v="0"/>
    <x v="123"/>
  </r>
  <r>
    <s v="S31082X"/>
    <x v="124"/>
    <s v="DMD"/>
    <s v="DMD"/>
    <s v="082-1"/>
    <s v="081-1"/>
    <s v=""/>
    <s v=""/>
    <s v="082-1 081-1  "/>
    <x v="0"/>
    <x v="124"/>
  </r>
  <r>
    <s v="S31270U"/>
    <x v="125"/>
    <s v="DACI"/>
    <s v="DACI"/>
    <s v="031-1"/>
    <s v=""/>
    <s v=""/>
    <s v=""/>
    <s v="031-1   "/>
    <x v="1"/>
    <x v="125"/>
  </r>
  <r>
    <s v="S31284N"/>
    <x v="126"/>
    <s v="DMI"/>
    <s v="DMI"/>
    <s v="111-1"/>
    <s v=""/>
    <s v=""/>
    <s v=""/>
    <s v="111-1   "/>
    <x v="0"/>
    <x v="126"/>
  </r>
  <r>
    <s v="S31295D"/>
    <x v="127"/>
    <s v="DRT"/>
    <s v="DRT"/>
    <s v="151-1"/>
    <s v="152-1"/>
    <s v=""/>
    <s v=""/>
    <s v="151-1 152-1  "/>
    <x v="0"/>
    <x v="127"/>
  </r>
  <r>
    <s v="S31311Z"/>
    <x v="128"/>
    <s v="DITEP"/>
    <s v="DITEP"/>
    <s v="051-1"/>
    <s v="082-1"/>
    <s v=""/>
    <s v=""/>
    <s v="051-1 082-1  "/>
    <x v="0"/>
    <x v="128"/>
  </r>
  <r>
    <s v="S31312A"/>
    <x v="129"/>
    <s v="DHE"/>
    <s v="DHE"/>
    <s v="061-1"/>
    <s v="061-2"/>
    <s v=""/>
    <s v=""/>
    <s v="061-1 061-2  "/>
    <x v="0"/>
    <x v="129"/>
  </r>
  <r>
    <s v="S31330Z"/>
    <x v="130"/>
    <s v="DIOPP"/>
    <s v="DIOPP"/>
    <s v="101-1"/>
    <s v=""/>
    <s v=""/>
    <s v=""/>
    <s v="101-1   "/>
    <x v="0"/>
    <x v="130"/>
  </r>
  <r>
    <s v="S31360N"/>
    <x v="131"/>
    <s v="DIOPP"/>
    <s v="DIOPP"/>
    <s v="101-2"/>
    <s v=""/>
    <s v=""/>
    <s v=""/>
    <s v="101-2   "/>
    <x v="0"/>
    <x v="131"/>
  </r>
  <r>
    <s v="S31412G"/>
    <x v="132"/>
    <s v="DPD"/>
    <s v="DPD"/>
    <s v="011-1"/>
    <s v=""/>
    <s v=""/>
    <s v=""/>
    <s v="011-1   "/>
    <x v="0"/>
    <x v="132"/>
  </r>
  <r>
    <s v="S31443X"/>
    <x v="133"/>
    <s v="PHA"/>
    <s v="PHA"/>
    <s v="131-1"/>
    <s v=""/>
    <s v=""/>
    <s v=""/>
    <s v="131-1   "/>
    <x v="0"/>
    <x v="133"/>
  </r>
  <r>
    <s v="S31449F"/>
    <x v="134"/>
    <s v="DMD"/>
    <s v="DMD"/>
    <s v="081-1"/>
    <s v="161-1"/>
    <s v=""/>
    <s v=""/>
    <s v="081-1 161-1  "/>
    <x v="0"/>
    <x v="134"/>
  </r>
  <r>
    <s v="S31454M"/>
    <x v="135"/>
    <s v="DACI"/>
    <s v="DACI"/>
    <s v="021-1"/>
    <s v="021-2"/>
    <s v="031-1"/>
    <s v="181-1"/>
    <s v="021-1 021-2 031-1 181-1"/>
    <x v="1"/>
    <x v="135"/>
  </r>
  <r>
    <s v="S31639F"/>
    <x v="136"/>
    <s v="DIOPP"/>
    <s v="DIOPP"/>
    <s v="141-1"/>
    <s v=""/>
    <s v=""/>
    <s v=""/>
    <s v="141-1   "/>
    <x v="0"/>
    <x v="136"/>
  </r>
  <r>
    <s v="S31841W"/>
    <x v="137"/>
    <s v="DMD"/>
    <s v="DMD"/>
    <s v="081-1"/>
    <s v=""/>
    <s v=""/>
    <s v=""/>
    <s v="081-1   "/>
    <x v="0"/>
    <x v="137"/>
  </r>
  <r>
    <s v="S32013X"/>
    <x v="138"/>
    <s v="DACI"/>
    <s v="DACI"/>
    <s v="101-1"/>
    <s v="101-2"/>
    <s v="121-1"/>
    <s v=""/>
    <s v="101-1 101-2 121-1 "/>
    <x v="0"/>
    <x v="138"/>
  </r>
  <r>
    <s v="S32031W"/>
    <x v="139"/>
    <s v="DIOPP"/>
    <s v="DIOPP"/>
    <s v="141-1"/>
    <s v=""/>
    <s v=""/>
    <s v=""/>
    <s v="141-1   "/>
    <x v="0"/>
    <x v="139"/>
  </r>
  <r>
    <s v="S32033Z"/>
    <x v="140"/>
    <s v="DRT"/>
    <s v="DRT"/>
    <s v="151-1"/>
    <s v="152-1"/>
    <s v=""/>
    <s v=""/>
    <s v="151-1 152-1  "/>
    <x v="0"/>
    <x v="140"/>
  </r>
  <r>
    <s v="S32036D"/>
    <x v="141"/>
    <s v="DRT"/>
    <s v="DRT"/>
    <s v="151-1"/>
    <s v="152-1"/>
    <s v=""/>
    <s v=""/>
    <s v="151-1 152-1  "/>
    <x v="0"/>
    <x v="141"/>
  </r>
  <r>
    <s v="S32110A"/>
    <x v="142"/>
    <s v="DHE"/>
    <s v="DHE"/>
    <s v="061-1"/>
    <s v="061-2"/>
    <s v=""/>
    <s v=""/>
    <s v="061-1 061-2  "/>
    <x v="0"/>
    <x v="142"/>
  </r>
  <r>
    <s v="S32256S"/>
    <x v="143"/>
    <s v="DHE"/>
    <s v="DHE"/>
    <s v="061-1"/>
    <s v="061-2"/>
    <s v=""/>
    <s v=""/>
    <s v="061-1 061-2  "/>
    <x v="0"/>
    <x v="143"/>
  </r>
  <r>
    <s v="S32376A"/>
    <x v="144"/>
    <s v="DIOPP"/>
    <s v="DIOPP"/>
    <s v="141-1"/>
    <s v=""/>
    <s v=""/>
    <s v=""/>
    <s v="141-1   "/>
    <x v="0"/>
    <x v="144"/>
  </r>
  <r>
    <s v="S32572H"/>
    <x v="145"/>
    <s v="DMI"/>
    <s v="DMI"/>
    <s v="111-1"/>
    <s v=""/>
    <s v=""/>
    <s v=""/>
    <s v="111-1   "/>
    <x v="0"/>
    <x v="145"/>
  </r>
  <r>
    <s v="S32573K"/>
    <x v="146"/>
    <s v="DIOPP"/>
    <s v="DIOPP"/>
    <s v="101-1"/>
    <s v=""/>
    <s v=""/>
    <s v=""/>
    <s v="101-1   "/>
    <x v="0"/>
    <x v="146"/>
  </r>
  <r>
    <s v="S32586B"/>
    <x v="147"/>
    <s v="DMD"/>
    <s v="DMD"/>
    <s v="081-1"/>
    <s v="161-1"/>
    <s v="082-1"/>
    <s v=""/>
    <s v="081-1 161-1 082-1 "/>
    <x v="0"/>
    <x v="147"/>
  </r>
  <r>
    <s v="S32602X"/>
    <x v="148"/>
    <s v="DRT"/>
    <s v="DRT"/>
    <s v="151-1"/>
    <s v="152-1"/>
    <s v=""/>
    <s v=""/>
    <s v="151-1 152-1  "/>
    <x v="0"/>
    <x v="148"/>
  </r>
  <r>
    <s v="S32731S"/>
    <x v="149"/>
    <s v="DMI"/>
    <s v="DMI"/>
    <s v="111-1"/>
    <s v=""/>
    <s v=""/>
    <s v=""/>
    <s v="111-1   "/>
    <x v="0"/>
    <x v="149"/>
  </r>
  <r>
    <s v="S32741F"/>
    <x v="150"/>
    <s v="DMD"/>
    <s v="DMD"/>
    <s v="081-1"/>
    <s v="082-1"/>
    <s v=""/>
    <s v=""/>
    <s v="081-1 082-1  "/>
    <x v="0"/>
    <x v="150"/>
  </r>
  <r>
    <s v="S32747N"/>
    <x v="151"/>
    <s v="DMD"/>
    <s v="DMD"/>
    <s v="082-1"/>
    <s v="081-2"/>
    <s v=""/>
    <s v=""/>
    <s v="082-1 081-2  "/>
    <x v="0"/>
    <x v="151"/>
  </r>
  <r>
    <s v="S32945Z"/>
    <x v="152"/>
    <s v="DBP"/>
    <s v="DBP"/>
    <s v="041-1"/>
    <s v=""/>
    <s v=""/>
    <s v=""/>
    <s v="041-1   "/>
    <x v="0"/>
    <x v="152"/>
  </r>
  <r>
    <s v="S32982X"/>
    <x v="153"/>
    <s v="DMD"/>
    <s v="DMD"/>
    <s v="082-1"/>
    <s v="081-1"/>
    <s v=""/>
    <s v=""/>
    <s v="082-1 081-1  "/>
    <x v="0"/>
    <x v="153"/>
  </r>
  <r>
    <s v="S33415S"/>
    <x v="154"/>
    <s v="DACI"/>
    <s v="DACI"/>
    <s v="181-1"/>
    <s v=""/>
    <s v=""/>
    <s v=""/>
    <s v="181-1   "/>
    <x v="0"/>
    <x v="154"/>
  </r>
  <r>
    <s v="S33678N"/>
    <x v="155"/>
    <s v="DMD"/>
    <s v="DMD"/>
    <s v="081-1"/>
    <s v=""/>
    <s v=""/>
    <s v=""/>
    <s v="081-1   "/>
    <x v="0"/>
    <x v="155"/>
  </r>
  <r>
    <s v="S33684W"/>
    <x v="156"/>
    <s v="DACI"/>
    <s v="DACI"/>
    <s v="021-1"/>
    <s v="021-2"/>
    <s v=""/>
    <s v=""/>
    <s v="021-1 021-2  "/>
    <x v="0"/>
    <x v="156"/>
  </r>
  <r>
    <s v="S33949U"/>
    <x v="157"/>
    <s v="DMI"/>
    <s v="DMI"/>
    <s v="111-1"/>
    <s v=""/>
    <s v=""/>
    <s v=""/>
    <s v="111-1   "/>
    <x v="0"/>
    <x v="157"/>
  </r>
  <r>
    <s v="S33952Z"/>
    <x v="158"/>
    <s v="DHE"/>
    <s v="DHE"/>
    <s v="061-1"/>
    <s v="061-2"/>
    <s v="031-1"/>
    <s v="082-1"/>
    <s v="061-1 061-2 031-1 082-1"/>
    <x v="1"/>
    <x v="158"/>
  </r>
  <r>
    <s v="S33952Z"/>
    <x v="158"/>
    <s v="DHE"/>
    <s v="DHE"/>
    <s v="171-1"/>
    <s v=""/>
    <s v=""/>
    <s v=""/>
    <s v="171-1   "/>
    <x v="0"/>
    <x v="158"/>
  </r>
  <r>
    <s v="S33966S"/>
    <x v="159"/>
    <s v="DACI"/>
    <s v="DACI"/>
    <s v="021-1"/>
    <s v="021-2"/>
    <s v=""/>
    <s v=""/>
    <s v="021-1 021-2  "/>
    <x v="0"/>
    <x v="159"/>
  </r>
  <r>
    <s v="S33988W"/>
    <x v="160"/>
    <s v="DBP"/>
    <s v="DBP"/>
    <s v="041-1"/>
    <s v=""/>
    <s v=""/>
    <s v=""/>
    <s v="041-1   "/>
    <x v="0"/>
    <x v="160"/>
  </r>
  <r>
    <s v="S33993D"/>
    <x v="161"/>
    <s v="DACI"/>
    <s v="DACI"/>
    <s v="101-1"/>
    <s v="101-2"/>
    <s v="121-1"/>
    <s v=""/>
    <s v="101-1 101-2 121-1 "/>
    <x v="0"/>
    <x v="161"/>
  </r>
  <r>
    <s v="S34003R"/>
    <x v="162"/>
    <s v="DMI"/>
    <s v="DMI"/>
    <s v="111-1"/>
    <s v=""/>
    <s v=""/>
    <s v=""/>
    <s v="111-1   "/>
    <x v="0"/>
    <x v="162"/>
  </r>
  <r>
    <s v="S34021P"/>
    <x v="163"/>
    <s v="DMD"/>
    <s v="DMD"/>
    <s v="081-1"/>
    <s v="082-1"/>
    <s v=""/>
    <s v=""/>
    <s v="081-1 082-1  "/>
    <x v="0"/>
    <x v="163"/>
  </r>
  <r>
    <s v="S34032E"/>
    <x v="164"/>
    <s v="DACI"/>
    <s v="DACI"/>
    <s v="021-1"/>
    <s v="181-1"/>
    <s v=""/>
    <s v=""/>
    <s v="021-1 181-1  "/>
    <x v="0"/>
    <x v="164"/>
  </r>
  <r>
    <s v="S34038M"/>
    <x v="165"/>
    <s v="DMI"/>
    <s v="DMI"/>
    <s v="111-1"/>
    <s v=""/>
    <s v=""/>
    <s v=""/>
    <s v="111-1   "/>
    <x v="0"/>
    <x v="165"/>
  </r>
  <r>
    <s v="S34046X"/>
    <x v="166"/>
    <s v="DMD"/>
    <s v="DMD"/>
    <s v="082-1"/>
    <s v="081-2"/>
    <s v=""/>
    <s v=""/>
    <s v="082-1 081-2  "/>
    <x v="0"/>
    <x v="166"/>
  </r>
  <r>
    <s v="S34120U"/>
    <x v="167"/>
    <s v="DACI"/>
    <s v="DACI"/>
    <s v="031-1"/>
    <s v=""/>
    <s v=""/>
    <s v=""/>
    <s v="031-1   "/>
    <x v="1"/>
    <x v="167"/>
  </r>
  <r>
    <s v="S34453H"/>
    <x v="168"/>
    <s v="DMD"/>
    <s v="DMD"/>
    <s v="081-1"/>
    <s v=""/>
    <s v="161-1"/>
    <s v=""/>
    <s v="081-1  161-1 "/>
    <x v="0"/>
    <x v="168"/>
  </r>
  <r>
    <s v="S34497R"/>
    <x v="169"/>
    <s v="DITEP"/>
    <s v="DITEP"/>
    <s v=""/>
    <s v="082-1"/>
    <s v=""/>
    <s v=""/>
    <s v=" 082-1  "/>
    <x v="0"/>
    <x v="169"/>
  </r>
  <r>
    <s v="S34502X"/>
    <x v="170"/>
    <s v="DMD"/>
    <s v="DMD"/>
    <s v="082-1"/>
    <s v=""/>
    <s v=""/>
    <s v=""/>
    <s v="082-1   "/>
    <x v="0"/>
    <x v="170"/>
  </r>
  <r>
    <s v="S34536S"/>
    <x v="171"/>
    <s v="DBP"/>
    <s v="DBP"/>
    <s v="041-1"/>
    <s v=""/>
    <s v=""/>
    <s v=""/>
    <s v="041-1   "/>
    <x v="0"/>
    <x v="171"/>
  </r>
  <r>
    <s v="S34798M"/>
    <x v="172"/>
    <s v="DMD"/>
    <s v="DMD"/>
    <s v="081-1"/>
    <s v=""/>
    <s v=""/>
    <s v=""/>
    <s v="081-1   "/>
    <x v="0"/>
    <x v="172"/>
  </r>
  <r>
    <s v="S34806X"/>
    <x v="173"/>
    <s v="DMI"/>
    <s v="DMI"/>
    <s v="111-1"/>
    <s v=""/>
    <s v=""/>
    <s v=""/>
    <s v="111-1   "/>
    <x v="0"/>
    <x v="173"/>
  </r>
  <r>
    <s v="S34932N"/>
    <x v="174"/>
    <s v="DBP"/>
    <s v="DBP"/>
    <s v="041-1"/>
    <s v=""/>
    <s v=""/>
    <s v=""/>
    <s v="041-1   "/>
    <x v="0"/>
    <x v="174"/>
  </r>
  <r>
    <s v="S34939X"/>
    <x v="175"/>
    <s v="DMD"/>
    <s v="DMD"/>
    <s v="082-1"/>
    <s v="081-2"/>
    <s v=""/>
    <s v=""/>
    <s v="082-1 081-2  "/>
    <x v="0"/>
    <x v="175"/>
  </r>
  <r>
    <s v="S34977X"/>
    <x v="176"/>
    <s v="DHE"/>
    <s v="DHE"/>
    <s v="061-1"/>
    <s v="061-2"/>
    <s v=""/>
    <s v="082-1"/>
    <s v="061-1 061-2  082-1"/>
    <x v="0"/>
    <x v="176"/>
  </r>
  <r>
    <s v="S34998A"/>
    <x v="177"/>
    <s v="DIN"/>
    <s v="DIN"/>
    <s v="171-1"/>
    <s v="082-1"/>
    <s v="081-1"/>
    <s v="161-1"/>
    <s v="171-1 082-1 081-1 161-1"/>
    <x v="0"/>
    <x v="177"/>
  </r>
  <r>
    <s v="S35062K"/>
    <x v="178"/>
    <s v="DACI"/>
    <s v="DACI"/>
    <s v="101-1"/>
    <s v="101-2"/>
    <s v="121-1"/>
    <s v=""/>
    <s v="101-1 101-2 121-1 "/>
    <x v="0"/>
    <x v="178"/>
  </r>
  <r>
    <s v="S35074A"/>
    <x v="179"/>
    <s v="DMD"/>
    <s v="DMD"/>
    <s v="081-1"/>
    <s v=""/>
    <s v=""/>
    <s v=""/>
    <s v="081-1   "/>
    <x v="0"/>
    <x v="179"/>
  </r>
  <r>
    <s v="S35080H"/>
    <x v="180"/>
    <s v="DMI"/>
    <s v="DMI"/>
    <s v="111-1"/>
    <s v=""/>
    <s v="081-2"/>
    <s v="082-1"/>
    <s v="111-1  081-2 082-1"/>
    <x v="0"/>
    <x v="180"/>
  </r>
  <r>
    <s v="S35111Z"/>
    <x v="181"/>
    <s v="PHA"/>
    <s v="PHA"/>
    <s v="131-1"/>
    <s v=""/>
    <s v=""/>
    <s v=""/>
    <s v="131-1   "/>
    <x v="0"/>
    <x v="181"/>
  </r>
  <r>
    <s v="S35114D"/>
    <x v="182"/>
    <s v="DRT"/>
    <s v="DRT"/>
    <s v="151-1"/>
    <s v="161-1"/>
    <s v="152-1"/>
    <s v=""/>
    <s v="151-1 161-1 152-1 "/>
    <x v="0"/>
    <x v="182"/>
  </r>
  <r>
    <s v="S35130Z"/>
    <x v="183"/>
    <s v="DRT"/>
    <s v="DRT"/>
    <s v="151-1"/>
    <s v="152-1"/>
    <s v=""/>
    <s v=""/>
    <s v="151-1 152-1  "/>
    <x v="0"/>
    <x v="183"/>
  </r>
  <r>
    <s v="S35216M"/>
    <x v="184"/>
    <s v="DRT"/>
    <s v="DRT"/>
    <s v="151-1"/>
    <s v="152-1"/>
    <s v=""/>
    <s v=""/>
    <s v="151-1 152-1  "/>
    <x v="0"/>
    <x v="184"/>
  </r>
  <r>
    <s v="S35473A"/>
    <x v="185"/>
    <s v="DACI"/>
    <s v="DACI"/>
    <s v="021-1"/>
    <s v="031-1"/>
    <s v=""/>
    <s v=""/>
    <s v="021-1 031-1  "/>
    <x v="1"/>
    <x v="185"/>
  </r>
  <r>
    <s v="S35549A"/>
    <x v="186"/>
    <s v="DACI"/>
    <s v="DACI"/>
    <s v="101-1"/>
    <s v="101-2"/>
    <s v="121-1"/>
    <s v=""/>
    <s v="101-1 101-2 121-1 "/>
    <x v="0"/>
    <x v="186"/>
  </r>
  <r>
    <s v="S35575K"/>
    <x v="187"/>
    <s v="DMD"/>
    <s v="DMD"/>
    <s v="081-2"/>
    <s v=""/>
    <s v=""/>
    <s v=""/>
    <s v="081-2   "/>
    <x v="0"/>
    <x v="187"/>
  </r>
  <r>
    <s v="S35588B"/>
    <x v="188"/>
    <s v="DMD"/>
    <s v="DMD"/>
    <s v="081-2"/>
    <s v="082-1"/>
    <s v=""/>
    <s v=""/>
    <s v="081-2 082-1  "/>
    <x v="0"/>
    <x v="188"/>
  </r>
  <r>
    <s v="S35794X"/>
    <x v="189"/>
    <s v="DRT"/>
    <s v="DRT"/>
    <s v="151-1"/>
    <s v="152-1"/>
    <s v=""/>
    <s v=""/>
    <s v="151-1 152-1  "/>
    <x v="0"/>
    <x v="189"/>
  </r>
  <r>
    <s v="S35949B"/>
    <x v="190"/>
    <s v="PHA"/>
    <s v="PHA"/>
    <s v="131-1"/>
    <s v=""/>
    <s v=""/>
    <s v=""/>
    <s v="131-1   "/>
    <x v="0"/>
    <x v="190"/>
  </r>
  <r>
    <s v="S36080Z"/>
    <x v="191"/>
    <s v="DMD"/>
    <s v="DMD"/>
    <s v="081-1"/>
    <s v="161-1"/>
    <s v="061-1"/>
    <s v="061-2"/>
    <s v="081-1 161-1 061-1 061-2"/>
    <x v="0"/>
    <x v="191"/>
  </r>
  <r>
    <s v="S36104F"/>
    <x v="192"/>
    <s v="DMD"/>
    <s v="DMD"/>
    <s v=""/>
    <s v=""/>
    <s v=""/>
    <s v=""/>
    <s v="   "/>
    <x v="0"/>
    <x v="192"/>
  </r>
  <r>
    <s v="S36144H"/>
    <x v="193"/>
    <s v="DMI"/>
    <s v="DMI"/>
    <s v="111-1"/>
    <s v=""/>
    <s v=""/>
    <s v=""/>
    <s v="111-1   "/>
    <x v="0"/>
    <x v="193"/>
  </r>
  <r>
    <s v="S36146L"/>
    <x v="194"/>
    <s v="DMI"/>
    <s v="DMI"/>
    <s v="111-1"/>
    <s v=""/>
    <s v=""/>
    <s v=""/>
    <s v="111-1   "/>
    <x v="0"/>
    <x v="194"/>
  </r>
  <r>
    <s v="S36168P"/>
    <x v="195"/>
    <s v="DMI"/>
    <s v="DMI"/>
    <s v="112-1"/>
    <s v=""/>
    <s v=""/>
    <s v=""/>
    <s v="112-1   "/>
    <x v="0"/>
    <x v="195"/>
  </r>
  <r>
    <s v="S36195A"/>
    <x v="196"/>
    <s v="DIOPP"/>
    <s v="DIOPP"/>
    <s v="101-1"/>
    <s v="101-2"/>
    <s v=""/>
    <s v=""/>
    <s v="101-1 101-2  "/>
    <x v="0"/>
    <x v="196"/>
  </r>
  <r>
    <s v="S36219G"/>
    <x v="197"/>
    <s v="DPD"/>
    <s v="DPD"/>
    <s v="011-1"/>
    <s v=""/>
    <s v=""/>
    <s v=""/>
    <s v="011-1   "/>
    <x v="0"/>
    <x v="197"/>
  </r>
  <r>
    <s v="S36220H"/>
    <x v="198"/>
    <s v="DPD"/>
    <s v="DPD"/>
    <s v="011-1"/>
    <s v=""/>
    <s v=""/>
    <s v=""/>
    <s v="011-1   "/>
    <x v="0"/>
    <x v="198"/>
  </r>
  <r>
    <s v="S36277H"/>
    <x v="199"/>
    <s v="DRT"/>
    <s v="DRT"/>
    <s v="161-1"/>
    <s v="151-1"/>
    <s v="082-1"/>
    <s v="152-1"/>
    <s v="161-1 151-1 082-1 152-1"/>
    <x v="0"/>
    <x v="199"/>
  </r>
  <r>
    <s v="S36629W"/>
    <x v="200"/>
    <s v="DIOPP"/>
    <s v="DIOPP"/>
    <s v="141-1"/>
    <s v=""/>
    <s v=""/>
    <s v=""/>
    <s v="141-1   "/>
    <x v="0"/>
    <x v="200"/>
  </r>
  <r>
    <s v="S36632A"/>
    <x v="201"/>
    <s v="DMI"/>
    <s v="DMI"/>
    <s v="111-1"/>
    <s v=""/>
    <s v=""/>
    <s v=""/>
    <s v="111-1   "/>
    <x v="0"/>
    <x v="201"/>
  </r>
  <r>
    <s v="S36665T"/>
    <x v="202"/>
    <s v="DRT"/>
    <s v="DRT"/>
    <s v="152-1"/>
    <s v="151-1"/>
    <s v=""/>
    <s v=""/>
    <s v="152-1 151-1  "/>
    <x v="0"/>
    <x v="202"/>
  </r>
  <r>
    <s v="S36666U"/>
    <x v="203"/>
    <s v="DMI"/>
    <s v="DMI"/>
    <s v="112-1"/>
    <s v=""/>
    <s v=""/>
    <s v=""/>
    <s v="112-1   "/>
    <x v="0"/>
    <x v="203"/>
  </r>
  <r>
    <s v="S36782X"/>
    <x v="204"/>
    <s v="DMD"/>
    <s v="DMD"/>
    <s v="081-1"/>
    <s v=""/>
    <s v=""/>
    <s v=""/>
    <s v="081-1   "/>
    <x v="0"/>
    <x v="204"/>
  </r>
  <r>
    <s v="S36790H"/>
    <x v="205"/>
    <s v="DACI"/>
    <s v="DACI"/>
    <s v="101-1"/>
    <s v="101-2"/>
    <s v="121-1"/>
    <s v=""/>
    <s v="101-1 101-2 121-1 "/>
    <x v="0"/>
    <x v="205"/>
  </r>
  <r>
    <s v="S36797S"/>
    <x v="206"/>
    <s v="DACI"/>
    <s v="DACI"/>
    <s v="021-1"/>
    <s v="031-1"/>
    <s v=""/>
    <s v=""/>
    <s v="021-1 031-1  "/>
    <x v="1"/>
    <x v="206"/>
  </r>
  <r>
    <s v="S36798T"/>
    <x v="207"/>
    <s v="DRT"/>
    <s v="DRT"/>
    <s v="151-1"/>
    <s v="152-1"/>
    <s v=""/>
    <s v=""/>
    <s v="151-1 152-1  "/>
    <x v="0"/>
    <x v="207"/>
  </r>
  <r>
    <s v="S36861B"/>
    <x v="208"/>
    <s v="PHA"/>
    <s v="PHA"/>
    <s v="131-1"/>
    <s v=""/>
    <s v=""/>
    <s v=""/>
    <s v="131-1   "/>
    <x v="0"/>
    <x v="208"/>
  </r>
  <r>
    <s v="S37056H"/>
    <x v="209"/>
    <s v="DACI"/>
    <s v="DACI"/>
    <s v="031-1"/>
    <s v=""/>
    <s v=""/>
    <s v=""/>
    <s v="031-1   "/>
    <x v="1"/>
    <x v="209"/>
  </r>
  <r>
    <s v="S37057K"/>
    <x v="210"/>
    <s v="DIOPP"/>
    <s v="DIOPP"/>
    <s v="141-1"/>
    <s v="161-1"/>
    <s v="191-1"/>
    <s v="082-1"/>
    <s v="141-1 161-1 191-1 082-1"/>
    <x v="0"/>
    <x v="210"/>
  </r>
  <r>
    <s v="S37069A"/>
    <x v="211"/>
    <s v="DACI"/>
    <s v="DACI"/>
    <s v="101-1"/>
    <s v="101-2"/>
    <s v="121-1"/>
    <s v=""/>
    <s v="101-1 101-2 121-1 "/>
    <x v="0"/>
    <x v="211"/>
  </r>
  <r>
    <s v="S37070B"/>
    <x v="212"/>
    <s v="DBP"/>
    <s v="DBP"/>
    <s v="041-1"/>
    <s v=""/>
    <s v=""/>
    <s v=""/>
    <s v="041-1   "/>
    <x v="0"/>
    <x v="212"/>
  </r>
  <r>
    <s v="S37123W"/>
    <x v="213"/>
    <s v="DRT"/>
    <s v="DRT"/>
    <s v=""/>
    <s v="082-1"/>
    <s v="081-1"/>
    <s v="081-2"/>
    <s v=" 082-1 081-1 081-2"/>
    <x v="0"/>
    <x v="213"/>
  </r>
  <r>
    <s v="S37123W"/>
    <x v="213"/>
    <s v="DRT"/>
    <s v="DRT"/>
    <s v="151-1"/>
    <s v="061-1"/>
    <s v="061-2"/>
    <s v="162-1"/>
    <s v="151-1 061-1 061-2 162-1"/>
    <x v="0"/>
    <x v="213"/>
  </r>
  <r>
    <s v="S37183A"/>
    <x v="214"/>
    <s v="DMD"/>
    <s v="DMD"/>
    <s v="081-2"/>
    <s v=""/>
    <s v=""/>
    <s v=""/>
    <s v="081-2   "/>
    <x v="0"/>
    <x v="214"/>
  </r>
  <r>
    <s v="S37184B"/>
    <x v="215"/>
    <s v="DMD"/>
    <s v="DMD"/>
    <s v="081-1"/>
    <s v="061-1"/>
    <s v="061-2"/>
    <s v="082-1"/>
    <s v="081-1 061-1 061-2 082-1"/>
    <x v="0"/>
    <x v="215"/>
  </r>
  <r>
    <s v="S37184B"/>
    <x v="216"/>
    <s v="DRT"/>
    <s v="DRT"/>
    <s v="151-1"/>
    <s v="171-1"/>
    <s v=""/>
    <s v=""/>
    <s v="151-1 171-1  "/>
    <x v="0"/>
    <x v="216"/>
  </r>
  <r>
    <s v="S37187F"/>
    <x v="217"/>
    <s v="DHE"/>
    <s v="DHE"/>
    <s v="061-1"/>
    <s v="061-2"/>
    <s v="082-1"/>
    <s v="141-1"/>
    <s v="061-1 061-2 082-1 141-1"/>
    <x v="0"/>
    <x v="217"/>
  </r>
  <r>
    <s v="S37330T"/>
    <x v="218"/>
    <s v="DMD"/>
    <s v="DMD"/>
    <s v="081-1"/>
    <s v=""/>
    <s v="161-1"/>
    <s v=""/>
    <s v="081-1  161-1 "/>
    <x v="0"/>
    <x v="218"/>
  </r>
  <r>
    <s v="S37343L"/>
    <x v="219"/>
    <s v="DBP"/>
    <s v="DBP"/>
    <s v="041-1"/>
    <s v=""/>
    <s v=""/>
    <s v=""/>
    <s v="041-1   "/>
    <x v="0"/>
    <x v="219"/>
  </r>
  <r>
    <s v="S37363M"/>
    <x v="220"/>
    <s v="DBP"/>
    <s v="DBP"/>
    <s v="041-1"/>
    <s v=""/>
    <s v=""/>
    <s v=""/>
    <s v="041-1   "/>
    <x v="0"/>
    <x v="220"/>
  </r>
  <r>
    <s v="S37392A"/>
    <x v="221"/>
    <s v="DPD"/>
    <s v="DPD"/>
    <s v="011-1"/>
    <s v=""/>
    <s v=""/>
    <s v=""/>
    <s v="011-1   "/>
    <x v="0"/>
    <x v="221"/>
  </r>
  <r>
    <s v="S37416G"/>
    <x v="222"/>
    <s v="DMD"/>
    <s v="DMD"/>
    <s v="081-1"/>
    <s v="161-1"/>
    <s v="082-1"/>
    <s v=""/>
    <s v="081-1 161-1 082-1 "/>
    <x v="0"/>
    <x v="222"/>
  </r>
  <r>
    <s v="S37440N"/>
    <x v="223"/>
    <s v="DMD"/>
    <s v="DMD"/>
    <s v="081-1"/>
    <s v="081-2"/>
    <s v="051-1"/>
    <s v=""/>
    <s v="081-1 081-2 051-1 "/>
    <x v="0"/>
    <x v="223"/>
  </r>
  <r>
    <s v="S37441P"/>
    <x v="224"/>
    <s v="DPD"/>
    <s v="DPD"/>
    <s v="011-1"/>
    <s v=""/>
    <s v=""/>
    <s v=""/>
    <s v="011-1   "/>
    <x v="0"/>
    <x v="224"/>
  </r>
  <r>
    <s v="S37483U"/>
    <x v="225"/>
    <s v="PHA"/>
    <s v="PHA"/>
    <s v="131-1"/>
    <s v=""/>
    <s v=""/>
    <s v=""/>
    <s v="131-1   "/>
    <x v="0"/>
    <x v="225"/>
  </r>
  <r>
    <s v="S37520T"/>
    <x v="226"/>
    <s v="DACI"/>
    <s v="DACI"/>
    <s v="101-1"/>
    <s v="101-2"/>
    <s v="121-1"/>
    <s v=""/>
    <s v="101-1 101-2 121-1 "/>
    <x v="0"/>
    <x v="226"/>
  </r>
  <r>
    <s v="S37545B"/>
    <x v="227"/>
    <s v="DMD"/>
    <s v="DMD"/>
    <s v="081-1"/>
    <s v="081-2"/>
    <s v="082-1"/>
    <s v=""/>
    <s v="081-1 081-2 082-1 "/>
    <x v="0"/>
    <x v="227"/>
  </r>
  <r>
    <s v="S37551K"/>
    <x v="228"/>
    <s v="DMD"/>
    <s v="DMD"/>
    <s v="081-2"/>
    <s v="082-1"/>
    <s v=""/>
    <s v=""/>
    <s v="081-2 082-1  "/>
    <x v="0"/>
    <x v="228"/>
  </r>
  <r>
    <s v="S37707P"/>
    <x v="229"/>
    <s v="DACI"/>
    <s v="DACI"/>
    <s v="021-1"/>
    <s v="031-1"/>
    <s v=""/>
    <s v=""/>
    <s v="021-1 031-1  "/>
    <x v="1"/>
    <x v="229"/>
  </r>
  <r>
    <s v="S37787U"/>
    <x v="230"/>
    <s v="PHA"/>
    <s v="PHA"/>
    <s v="131-1"/>
    <s v=""/>
    <s v=""/>
    <s v=""/>
    <s v="131-1   "/>
    <x v="0"/>
    <x v="230"/>
  </r>
  <r>
    <s v="S37829A"/>
    <x v="231"/>
    <s v="DMI"/>
    <s v="DMI"/>
    <s v="111-1"/>
    <s v=""/>
    <s v=""/>
    <s v=""/>
    <s v="111-1   "/>
    <x v="0"/>
    <x v="231"/>
  </r>
  <r>
    <s v="S37850D"/>
    <x v="232"/>
    <s v="DMD"/>
    <s v="DMD"/>
    <s v="082-1"/>
    <s v="081-2"/>
    <s v=""/>
    <s v=""/>
    <s v="082-1 081-2  "/>
    <x v="0"/>
    <x v="232"/>
  </r>
  <r>
    <s v="S37902W"/>
    <x v="233"/>
    <s v="DACI"/>
    <s v="DACI"/>
    <s v="181-1"/>
    <s v=""/>
    <s v=""/>
    <s v=""/>
    <s v="181-1   "/>
    <x v="0"/>
    <x v="233"/>
  </r>
  <r>
    <s v="S37919T"/>
    <x v="234"/>
    <s v="DIOPP"/>
    <s v="DIOPP"/>
    <s v="141-1"/>
    <s v="161-1"/>
    <s v=""/>
    <s v="082-1"/>
    <s v="141-1 161-1  082-1"/>
    <x v="0"/>
    <x v="234"/>
  </r>
  <r>
    <s v="S37935P"/>
    <x v="235"/>
    <s v="DITEP"/>
    <s v="DITEP"/>
    <s v="051-1"/>
    <s v="082-1"/>
    <s v=""/>
    <s v=""/>
    <s v="051-1 082-1  "/>
    <x v="0"/>
    <x v="235"/>
  </r>
  <r>
    <s v="S37936R"/>
    <x v="236"/>
    <s v="DMD"/>
    <s v="DMD"/>
    <s v="081-2"/>
    <s v="082-1"/>
    <s v=""/>
    <s v=""/>
    <s v="081-2 082-1  "/>
    <x v="0"/>
    <x v="236"/>
  </r>
  <r>
    <s v="S37939U"/>
    <x v="237"/>
    <s v="DMD"/>
    <s v="DMD"/>
    <s v="081-2"/>
    <s v="082-1"/>
    <s v=""/>
    <s v=""/>
    <s v="081-2 082-1  "/>
    <x v="0"/>
    <x v="237"/>
  </r>
  <r>
    <s v="S37942Z"/>
    <x v="238"/>
    <s v="DITEP"/>
    <s v="DITEP"/>
    <s v="051-1"/>
    <s v="082-1"/>
    <s v=""/>
    <s v=""/>
    <s v="051-1 082-1  "/>
    <x v="0"/>
    <x v="238"/>
  </r>
  <r>
    <s v="S38212E"/>
    <x v="239"/>
    <s v="PHA"/>
    <s v="PHA"/>
    <s v="131-1"/>
    <s v=""/>
    <s v=""/>
    <s v=""/>
    <s v="131-1   "/>
    <x v="0"/>
    <x v="239"/>
  </r>
  <r>
    <s v="S38427M"/>
    <x v="240"/>
    <s v="DMI"/>
    <s v="DMI"/>
    <s v="112-1"/>
    <s v=""/>
    <s v=""/>
    <s v=""/>
    <s v="112-1   "/>
    <x v="0"/>
    <x v="240"/>
  </r>
  <r>
    <s v="S38443H"/>
    <x v="241"/>
    <s v="DIN"/>
    <s v="DIN"/>
    <s v="171-1"/>
    <s v="082-1"/>
    <s v="061-1"/>
    <s v="061-2"/>
    <s v="171-1 082-1 061-1 061-2"/>
    <x v="0"/>
    <x v="241"/>
  </r>
  <r>
    <s v="S38457B"/>
    <x v="242"/>
    <s v="DHE"/>
    <s v="DHE"/>
    <s v="061-1"/>
    <s v="061-2"/>
    <s v="051-1"/>
    <s v=""/>
    <s v="061-1 061-2 051-1 "/>
    <x v="0"/>
    <x v="242"/>
  </r>
  <r>
    <s v="S38510W"/>
    <x v="243"/>
    <s v="DMD"/>
    <s v="DMD"/>
    <s v="081-2"/>
    <s v="161-1"/>
    <s v="082-1"/>
    <s v=""/>
    <s v="081-2 161-1 082-1 "/>
    <x v="0"/>
    <x v="243"/>
  </r>
  <r>
    <s v="S38512Z"/>
    <x v="244"/>
    <s v="DMD"/>
    <s v="DMD"/>
    <s v="082-1"/>
    <s v="081-1"/>
    <s v=""/>
    <s v=""/>
    <s v="082-1 081-1  "/>
    <x v="0"/>
    <x v="244"/>
  </r>
  <r>
    <s v="S38520K"/>
    <x v="245"/>
    <s v="DMD"/>
    <s v="DMD"/>
    <s v="081-1"/>
    <s v="161-1"/>
    <s v="051-1"/>
    <s v="101-2"/>
    <s v="081-1 161-1 051-1 101-2"/>
    <x v="0"/>
    <x v="245"/>
  </r>
  <r>
    <s v="S38520K"/>
    <x v="246"/>
    <s v="DITEP"/>
    <s v="DITEP"/>
    <s v="051-1"/>
    <s v="082-1"/>
    <s v=""/>
    <s v=""/>
    <s v="051-1 082-1  "/>
    <x v="0"/>
    <x v="246"/>
  </r>
  <r>
    <s v="S38557H"/>
    <x v="247"/>
    <s v="PHA"/>
    <s v="PHA"/>
    <s v="131-1"/>
    <s v=""/>
    <s v=""/>
    <s v=""/>
    <s v="131-1   "/>
    <x v="0"/>
    <x v="247"/>
  </r>
  <r>
    <s v="S38824K"/>
    <x v="248"/>
    <s v="DIOPP"/>
    <s v="DIOPP"/>
    <s v="082-1"/>
    <s v=""/>
    <s v=""/>
    <s v=""/>
    <s v="082-1   "/>
    <x v="0"/>
    <x v="248"/>
  </r>
  <r>
    <s v="S38867R"/>
    <x v="249"/>
    <s v="DIOPP"/>
    <s v="DIOPP"/>
    <s v="141-1"/>
    <s v="161-1"/>
    <s v="191-1"/>
    <s v="082-1"/>
    <s v="141-1 161-1 191-1 082-1"/>
    <x v="0"/>
    <x v="249"/>
  </r>
  <r>
    <s v="S38980P"/>
    <x v="250"/>
    <s v="DACI"/>
    <s v="DACI"/>
    <s v="021-1"/>
    <s v="031-1"/>
    <s v=""/>
    <s v=""/>
    <s v="021-1 031-1  "/>
    <x v="1"/>
    <x v="250"/>
  </r>
  <r>
    <s v="S38985W"/>
    <x v="251"/>
    <s v="DMD"/>
    <s v="DMD"/>
    <s v="082-1"/>
    <s v="081-2"/>
    <s v=""/>
    <s v=""/>
    <s v="082-1 081-2  "/>
    <x v="0"/>
    <x v="251"/>
  </r>
  <r>
    <s v="S39003U"/>
    <x v="252"/>
    <s v="DRT"/>
    <s v="DRT"/>
    <s v="151-1"/>
    <s v="152-1"/>
    <s v=""/>
    <s v=""/>
    <s v="151-1 152-1  "/>
    <x v="0"/>
    <x v="252"/>
  </r>
  <r>
    <s v="S39027B"/>
    <x v="253"/>
    <s v="DPD"/>
    <s v="DPD"/>
    <s v="011-1"/>
    <s v=""/>
    <s v=""/>
    <s v=""/>
    <s v="011-1   "/>
    <x v="0"/>
    <x v="253"/>
  </r>
  <r>
    <s v="S39040T"/>
    <x v="254"/>
    <s v="DIOPP"/>
    <s v="DIOPP"/>
    <s v="081-2"/>
    <s v="141-1"/>
    <s v="082-1"/>
    <s v=""/>
    <s v="081-2 141-1 082-1 "/>
    <x v="0"/>
    <x v="254"/>
  </r>
  <r>
    <s v="S39042W"/>
    <x v="255"/>
    <s v="DACI"/>
    <s v="DACI"/>
    <s v="101-1"/>
    <s v="101-2"/>
    <s v="121-1"/>
    <s v=""/>
    <s v="101-1 101-2 121-1 "/>
    <x v="0"/>
    <x v="255"/>
  </r>
  <r>
    <s v="S39051H"/>
    <x v="256"/>
    <s v="DMD"/>
    <s v="DMD"/>
    <s v="081-1"/>
    <s v=""/>
    <s v="161-1"/>
    <s v=""/>
    <s v="081-1  161-1 "/>
    <x v="0"/>
    <x v="256"/>
  </r>
  <r>
    <s v="S39060U"/>
    <x v="257"/>
    <s v="DACI"/>
    <s v="DACI"/>
    <s v="181-1"/>
    <s v=""/>
    <s v=""/>
    <s v=""/>
    <s v="181-1   "/>
    <x v="0"/>
    <x v="257"/>
  </r>
  <r>
    <s v="S39065B"/>
    <x v="258"/>
    <s v="DACI"/>
    <s v="DACI"/>
    <s v="021-1"/>
    <s v="113-1"/>
    <s v=""/>
    <s v=""/>
    <s v="021-1 113-1  "/>
    <x v="0"/>
    <x v="258"/>
  </r>
  <r>
    <s v="S39069G"/>
    <x v="259"/>
    <s v="DACI"/>
    <s v="DACI"/>
    <s v="181-1"/>
    <s v=""/>
    <s v=""/>
    <s v=""/>
    <s v="181-1   "/>
    <x v="0"/>
    <x v="259"/>
  </r>
  <r>
    <s v="S39091L"/>
    <x v="260"/>
    <s v="DRT"/>
    <s v="DRT"/>
    <s v="101-2"/>
    <s v="152-1"/>
    <s v="151-1"/>
    <s v=""/>
    <s v="101-2 152-1 151-1 "/>
    <x v="0"/>
    <x v="260"/>
  </r>
  <r>
    <s v="S39181E"/>
    <x v="261"/>
    <s v="DITEP"/>
    <s v="DITEP"/>
    <s v=""/>
    <s v="081-2"/>
    <s v=""/>
    <s v=""/>
    <s v=" 081-2  "/>
    <x v="0"/>
    <x v="261"/>
  </r>
  <r>
    <s v="S39421U"/>
    <x v="262"/>
    <s v="PHA"/>
    <s v="PHA"/>
    <s v="131-1"/>
    <s v=""/>
    <s v=""/>
    <s v=""/>
    <s v="131-1   "/>
    <x v="0"/>
    <x v="262"/>
  </r>
  <r>
    <s v="S39425A"/>
    <x v="263"/>
    <s v="DRT"/>
    <s v="DRT"/>
    <s v="151-1"/>
    <s v="152-1"/>
    <s v=""/>
    <s v=""/>
    <s v="151-1 152-1  "/>
    <x v="0"/>
    <x v="263"/>
  </r>
  <r>
    <s v="S39435N"/>
    <x v="264"/>
    <s v="DPD"/>
    <s v="DPD"/>
    <s v="011-1"/>
    <s v=""/>
    <s v=""/>
    <s v=""/>
    <s v="011-1   "/>
    <x v="0"/>
    <x v="264"/>
  </r>
  <r>
    <s v="S39439T"/>
    <x v="265"/>
    <s v="DACI"/>
    <s v="DACI"/>
    <s v="021-1"/>
    <s v="031-1"/>
    <s v=""/>
    <s v=""/>
    <s v="021-1 031-1  "/>
    <x v="1"/>
    <x v="265"/>
  </r>
  <r>
    <s v="S39441W"/>
    <x v="266"/>
    <s v="DACI"/>
    <s v="DACI"/>
    <s v="021-1"/>
    <s v=""/>
    <s v=""/>
    <s v=""/>
    <s v="021-1   "/>
    <x v="0"/>
    <x v="266"/>
  </r>
  <r>
    <s v="S39473N"/>
    <x v="267"/>
    <s v="DRT"/>
    <s v="DRT"/>
    <s v="151-1"/>
    <s v="161-1"/>
    <s v=""/>
    <s v=""/>
    <s v="151-1 161-1  "/>
    <x v="0"/>
    <x v="267"/>
  </r>
  <r>
    <s v="S39480X"/>
    <x v="268"/>
    <s v="DHE"/>
    <s v="DHE"/>
    <s v="061-1"/>
    <s v="061-2"/>
    <s v="082-1"/>
    <s v="081-1"/>
    <s v="061-1 061-2 082-1 081-1"/>
    <x v="0"/>
    <x v="268"/>
  </r>
  <r>
    <s v="S39488H"/>
    <x v="269"/>
    <s v="DIOPP"/>
    <s v="DIOPP"/>
    <s v="141-1"/>
    <s v=""/>
    <s v=""/>
    <s v=""/>
    <s v="141-1   "/>
    <x v="0"/>
    <x v="269"/>
  </r>
  <r>
    <s v="S39529M"/>
    <x v="270"/>
    <s v="DACI"/>
    <s v="DACI"/>
    <s v="021-1"/>
    <s v="031-1"/>
    <s v="161-1"/>
    <s v="082-1"/>
    <s v="021-1 031-1 161-1 082-1"/>
    <x v="1"/>
    <x v="270"/>
  </r>
  <r>
    <s v="S39529M"/>
    <x v="271"/>
    <s v="DACI"/>
    <s v="DACI"/>
    <s v=""/>
    <s v=""/>
    <s v=""/>
    <s v=""/>
    <s v="   "/>
    <x v="0"/>
    <x v="271"/>
  </r>
  <r>
    <s v="S39530N"/>
    <x v="272"/>
    <s v="DACI"/>
    <s v="DACI"/>
    <s v=""/>
    <s v="112-1"/>
    <s v=""/>
    <s v=""/>
    <s v=" 112-1  "/>
    <x v="0"/>
    <x v="272"/>
  </r>
  <r>
    <s v="S39530N"/>
    <x v="272"/>
    <s v="DACI"/>
    <s v="DACI"/>
    <s v="061-1"/>
    <s v="061-2"/>
    <s v="031-1"/>
    <s v="082-1"/>
    <s v="061-1 061-2 031-1 082-1"/>
    <x v="1"/>
    <x v="272"/>
  </r>
  <r>
    <s v="S39531P"/>
    <x v="273"/>
    <s v="DACI"/>
    <s v="DACI"/>
    <s v="021-1"/>
    <s v="031-1"/>
    <s v=""/>
    <s v=""/>
    <s v="021-1 031-1  "/>
    <x v="1"/>
    <x v="273"/>
  </r>
  <r>
    <s v="S39544G"/>
    <x v="274"/>
    <s v="DACI"/>
    <s v="DACI"/>
    <s v="021-1"/>
    <s v="031-1"/>
    <s v=""/>
    <s v=""/>
    <s v="021-1 031-1  "/>
    <x v="1"/>
    <x v="274"/>
  </r>
  <r>
    <s v="S39546K"/>
    <x v="275"/>
    <s v="DACI"/>
    <s v="DACI"/>
    <s v="021-1"/>
    <s v="031-1"/>
    <s v=""/>
    <s v=""/>
    <s v="021-1 031-1  "/>
    <x v="1"/>
    <x v="275"/>
  </r>
  <r>
    <s v="S39562F"/>
    <x v="276"/>
    <s v="DMI"/>
    <s v="DMI"/>
    <s v="111-1"/>
    <s v=""/>
    <s v=""/>
    <s v=""/>
    <s v="111-1   "/>
    <x v="0"/>
    <x v="276"/>
  </r>
  <r>
    <s v="S39572T"/>
    <x v="277"/>
    <s v="DACI"/>
    <s v="DACI"/>
    <s v="101-1"/>
    <s v="121-1"/>
    <s v=""/>
    <s v=""/>
    <s v="101-1 121-1  "/>
    <x v="0"/>
    <x v="277"/>
  </r>
  <r>
    <s v="S39574W"/>
    <x v="278"/>
    <s v="DACI"/>
    <s v="DACI"/>
    <s v="101-1"/>
    <s v="101-2"/>
    <s v="121-1"/>
    <s v=""/>
    <s v="101-1 101-2 121-1 "/>
    <x v="0"/>
    <x v="278"/>
  </r>
  <r>
    <s v="S39578B"/>
    <x v="279"/>
    <s v="DRCT"/>
    <s v="DRCT"/>
    <s v="131-1"/>
    <s v=""/>
    <s v=""/>
    <s v=""/>
    <s v="131-1   "/>
    <x v="0"/>
    <x v="279"/>
  </r>
  <r>
    <s v="S39579D"/>
    <x v="280"/>
    <s v="DITEP"/>
    <s v="DITEP"/>
    <s v="082-1"/>
    <s v=""/>
    <s v="161-1"/>
    <s v="051-1"/>
    <s v="082-1  161-1 051-1"/>
    <x v="0"/>
    <x v="280"/>
  </r>
  <r>
    <s v="S39579D"/>
    <x v="280"/>
    <s v="DMD"/>
    <s v="DMD"/>
    <s v="081-2"/>
    <s v=""/>
    <s v=""/>
    <s v=""/>
    <s v="081-2   "/>
    <x v="0"/>
    <x v="280"/>
  </r>
  <r>
    <s v="S39580E"/>
    <x v="281"/>
    <s v="DACI"/>
    <s v="DACI"/>
    <s v="021-1"/>
    <s v="031-1"/>
    <s v=""/>
    <s v=""/>
    <s v="021-1 031-1  "/>
    <x v="1"/>
    <x v="281"/>
  </r>
  <r>
    <s v="S39580E"/>
    <x v="281"/>
    <s v="DACI"/>
    <s v="DACI"/>
    <s v="021-1"/>
    <s v="031-1"/>
    <s v=""/>
    <s v=""/>
    <s v="021-1 031-1  "/>
    <x v="1"/>
    <x v="281"/>
  </r>
  <r>
    <s v="S39604L"/>
    <x v="282"/>
    <s v="DMI"/>
    <s v="DMI"/>
    <s v="111-1"/>
    <s v=""/>
    <s v=""/>
    <s v=""/>
    <s v="111-1   "/>
    <x v="0"/>
    <x v="282"/>
  </r>
  <r>
    <s v="S39622K"/>
    <x v="283"/>
    <s v="DACI"/>
    <s v="DACI"/>
    <s v="021-1"/>
    <s v="031-1"/>
    <s v=""/>
    <s v=""/>
    <s v="021-1 031-1  "/>
    <x v="1"/>
    <x v="283"/>
  </r>
  <r>
    <s v="S39732E"/>
    <x v="284"/>
    <s v="DMI"/>
    <s v="DMI"/>
    <s v="111-1"/>
    <s v=""/>
    <s v=""/>
    <s v=""/>
    <s v="111-1   "/>
    <x v="0"/>
    <x v="284"/>
  </r>
  <r>
    <s v="S39853N"/>
    <x v="285"/>
    <s v="DITEP"/>
    <s v="DITEP"/>
    <s v=""/>
    <s v="161-1"/>
    <s v=""/>
    <s v="081-2"/>
    <s v=" 161-1  081-2"/>
    <x v="0"/>
    <x v="285"/>
  </r>
  <r>
    <s v="S40101P"/>
    <x v="286"/>
    <s v="DRT"/>
    <s v="DRT"/>
    <s v="151-1"/>
    <s v="152-1"/>
    <s v=""/>
    <s v=""/>
    <s v="151-1 152-1  "/>
    <x v="0"/>
    <x v="286"/>
  </r>
  <r>
    <s v="S40103S"/>
    <x v="287"/>
    <s v="DACI"/>
    <s v="DACI"/>
    <s v="021-1"/>
    <s v="031-1"/>
    <s v="181-1"/>
    <s v=""/>
    <s v="021-1 031-1 181-1 "/>
    <x v="1"/>
    <x v="287"/>
  </r>
  <r>
    <s v="S40127Z"/>
    <x v="288"/>
    <s v="DMD"/>
    <s v="DMD"/>
    <s v="081-2"/>
    <s v=""/>
    <s v=""/>
    <s v=""/>
    <s v="081-2   "/>
    <x v="0"/>
    <x v="288"/>
  </r>
  <r>
    <s v="S40130D"/>
    <x v="289"/>
    <s v="DIOPP"/>
    <s v="DIOPP"/>
    <s v="162-1"/>
    <s v=""/>
    <s v=""/>
    <s v=""/>
    <s v="162-1   "/>
    <x v="0"/>
    <x v="289"/>
  </r>
  <r>
    <s v="S40171G"/>
    <x v="290"/>
    <s v="DACI"/>
    <s v="DACI"/>
    <s v="021-1"/>
    <s v="181-1"/>
    <s v=""/>
    <s v=""/>
    <s v="021-1 181-1  "/>
    <x v="0"/>
    <x v="290"/>
  </r>
  <r>
    <s v="S40177P"/>
    <x v="291"/>
    <s v="PHA"/>
    <s v="PHA"/>
    <s v="131-1"/>
    <s v=""/>
    <s v=""/>
    <s v=""/>
    <s v="131-1   "/>
    <x v="0"/>
    <x v="291"/>
  </r>
  <r>
    <s v="S40197R"/>
    <x v="292"/>
    <s v="DPD"/>
    <s v="DPD"/>
    <s v="011-1"/>
    <s v=""/>
    <s v=""/>
    <s v=""/>
    <s v="011-1   "/>
    <x v="0"/>
    <x v="292"/>
  </r>
  <r>
    <s v="S40222Z"/>
    <x v="293"/>
    <s v="PHA"/>
    <s v="PHA"/>
    <s v="131-1"/>
    <s v=""/>
    <s v=""/>
    <s v=""/>
    <s v="131-1   "/>
    <x v="0"/>
    <x v="293"/>
  </r>
  <r>
    <s v="S40231L"/>
    <x v="294"/>
    <s v="DBP"/>
    <s v="DBP"/>
    <s v="041-1"/>
    <s v=""/>
    <s v=""/>
    <s v=""/>
    <s v="041-1   "/>
    <x v="0"/>
    <x v="294"/>
  </r>
  <r>
    <s v="S40232M"/>
    <x v="295"/>
    <s v="DITEP"/>
    <s v="DITEP"/>
    <s v="051-1"/>
    <s v="082-1"/>
    <s v=""/>
    <s v=""/>
    <s v="051-1 082-1  "/>
    <x v="0"/>
    <x v="295"/>
  </r>
  <r>
    <s v="S40375A"/>
    <x v="296"/>
    <s v="DMI"/>
    <s v="DMI"/>
    <s v="112-1"/>
    <s v=""/>
    <s v=""/>
    <s v=""/>
    <s v="112-1   "/>
    <x v="0"/>
    <x v="296"/>
  </r>
  <r>
    <s v="S40563X"/>
    <x v="297"/>
    <s v="DMD"/>
    <s v="DMD"/>
    <s v="081-1"/>
    <s v="082-2"/>
    <s v=""/>
    <s v=""/>
    <s v="081-1 082-2  "/>
    <x v="0"/>
    <x v="297"/>
  </r>
  <r>
    <s v="S40636T"/>
    <x v="298"/>
    <s v="DIOPP"/>
    <s v="DIOPP"/>
    <s v="101-1"/>
    <s v=""/>
    <s v=""/>
    <s v=""/>
    <s v="101-1   "/>
    <x v="0"/>
    <x v="298"/>
  </r>
  <r>
    <s v="S40722G"/>
    <x v="299"/>
    <s v="DIOPP"/>
    <s v="DIOPP"/>
    <s v="101-1"/>
    <s v=""/>
    <s v=""/>
    <s v=""/>
    <s v="101-1   "/>
    <x v="0"/>
    <x v="299"/>
  </r>
  <r>
    <s v="S40727N"/>
    <x v="300"/>
    <s v="DRT"/>
    <s v="DRT"/>
    <s v="151-1"/>
    <s v=""/>
    <s v=""/>
    <s v=""/>
    <s v="151-1   "/>
    <x v="0"/>
    <x v="300"/>
  </r>
  <r>
    <s v="S40745M"/>
    <x v="301"/>
    <s v="PHA"/>
    <s v="PHA"/>
    <s v="131-1"/>
    <s v=""/>
    <s v=""/>
    <s v=""/>
    <s v="131-1   "/>
    <x v="0"/>
    <x v="301"/>
  </r>
  <r>
    <s v="S40751U"/>
    <x v="302"/>
    <s v="DIN"/>
    <s v="DIN"/>
    <s v="082-1"/>
    <s v="151-1"/>
    <s v=""/>
    <s v=""/>
    <s v="082-1 151-1  "/>
    <x v="0"/>
    <x v="302"/>
  </r>
  <r>
    <s v="S40751U"/>
    <x v="302"/>
    <s v="DIN"/>
    <s v="DIN"/>
    <s v="081-1"/>
    <s v="151-1"/>
    <s v="161-1"/>
    <s v="171-1"/>
    <s v="081-1 151-1 161-1 171-1"/>
    <x v="0"/>
    <x v="302"/>
  </r>
  <r>
    <s v="S40760G"/>
    <x v="303"/>
    <s v="DMD"/>
    <s v="DMD"/>
    <s v="081-1"/>
    <s v="171-1"/>
    <s v="161-1"/>
    <s v="082-1"/>
    <s v="081-1 171-1 161-1 082-1"/>
    <x v="0"/>
    <x v="303"/>
  </r>
  <r>
    <s v="S40764M"/>
    <x v="304"/>
    <s v="DMI"/>
    <s v="DMI"/>
    <s v="112-1"/>
    <s v=""/>
    <s v=""/>
    <s v=""/>
    <s v="112-1   "/>
    <x v="0"/>
    <x v="304"/>
  </r>
  <r>
    <s v="S40768S"/>
    <x v="305"/>
    <s v="DMD"/>
    <s v="DMD"/>
    <s v="081-2"/>
    <s v=""/>
    <s v=""/>
    <s v=""/>
    <s v="081-2   "/>
    <x v="0"/>
    <x v="305"/>
  </r>
  <r>
    <s v="S40779G"/>
    <x v="306"/>
    <s v="DMI"/>
    <s v="DMI"/>
    <s v="111-1"/>
    <s v=""/>
    <s v=""/>
    <s v=""/>
    <s v="111-1   "/>
    <x v="0"/>
    <x v="306"/>
  </r>
  <r>
    <s v="S40788T"/>
    <x v="307"/>
    <s v="DMI"/>
    <s v="DMI"/>
    <s v="111-1"/>
    <s v=""/>
    <s v=""/>
    <s v=""/>
    <s v="111-1   "/>
    <x v="0"/>
    <x v="307"/>
  </r>
  <r>
    <s v="S40806S"/>
    <x v="308"/>
    <s v="DIN"/>
    <s v="DIN"/>
    <s v="161-1"/>
    <s v=""/>
    <s v=""/>
    <s v=""/>
    <s v="161-1   "/>
    <x v="0"/>
    <x v="308"/>
  </r>
  <r>
    <s v="S40842P"/>
    <x v="309"/>
    <s v="DMD"/>
    <s v="DMD"/>
    <s v="081-1"/>
    <s v=""/>
    <s v="161-1"/>
    <s v="082-1"/>
    <s v="081-1  161-1 082-1"/>
    <x v="0"/>
    <x v="309"/>
  </r>
  <r>
    <s v="S40842P"/>
    <x v="309"/>
    <s v="DMD"/>
    <s v="DMD"/>
    <s v="082-1"/>
    <s v="081-2"/>
    <s v=""/>
    <s v=""/>
    <s v="082-1 081-2  "/>
    <x v="0"/>
    <x v="309"/>
  </r>
  <r>
    <s v="S40856H"/>
    <x v="310"/>
    <s v="DMI"/>
    <s v="DMI"/>
    <s v="111-1"/>
    <s v=""/>
    <s v="161-1"/>
    <s v=""/>
    <s v="111-1  161-1 "/>
    <x v="0"/>
    <x v="310"/>
  </r>
  <r>
    <s v="S40856H"/>
    <x v="310"/>
    <s v="DRT"/>
    <s v="DRT"/>
    <s v="161-1"/>
    <s v=""/>
    <s v="151-1"/>
    <s v=""/>
    <s v="161-1  151-1 "/>
    <x v="0"/>
    <x v="310"/>
  </r>
  <r>
    <s v="S40873F"/>
    <x v="311"/>
    <s v="PHA"/>
    <s v="PHA"/>
    <s v="131-1"/>
    <s v=""/>
    <s v=""/>
    <s v=""/>
    <s v="131-1   "/>
    <x v="0"/>
    <x v="311"/>
  </r>
  <r>
    <s v="S40878M"/>
    <x v="312"/>
    <s v="DPD"/>
    <s v="DPD"/>
    <s v="011-1"/>
    <s v=""/>
    <s v=""/>
    <s v=""/>
    <s v="011-1   "/>
    <x v="0"/>
    <x v="312"/>
  </r>
  <r>
    <s v="S40898N"/>
    <x v="313"/>
    <s v="DMD"/>
    <s v="DMD"/>
    <s v="081-1"/>
    <s v=""/>
    <s v="161-1"/>
    <s v="051-1"/>
    <s v="081-1  161-1 051-1"/>
    <x v="0"/>
    <x v="313"/>
  </r>
  <r>
    <s v="S40899P"/>
    <x v="314"/>
    <s v="DMD"/>
    <s v="DMD"/>
    <s v="081-1"/>
    <s v=""/>
    <s v="161-1"/>
    <s v=""/>
    <s v="081-1  161-1 "/>
    <x v="0"/>
    <x v="314"/>
  </r>
  <r>
    <s v="S40899P"/>
    <x v="314"/>
    <s v="DMD"/>
    <s v="DMD"/>
    <s v="081-1"/>
    <s v=""/>
    <s v="161-1"/>
    <s v="101-2"/>
    <s v="081-1  161-1 101-2"/>
    <x v="0"/>
    <x v="314"/>
  </r>
  <r>
    <s v="S40938R"/>
    <x v="315"/>
    <s v="DMD"/>
    <s v="DMD"/>
    <s v="081-1"/>
    <s v=""/>
    <s v="161-1"/>
    <s v="061-2"/>
    <s v="081-1  161-1 061-2"/>
    <x v="0"/>
    <x v="315"/>
  </r>
  <r>
    <s v="S40938R"/>
    <x v="316"/>
    <s v="DMD"/>
    <s v="DMD"/>
    <s v="082-1"/>
    <s v=""/>
    <s v=""/>
    <s v=""/>
    <s v="082-1   "/>
    <x v="0"/>
    <x v="316"/>
  </r>
  <r>
    <s v="S40943X"/>
    <x v="317"/>
    <s v="DMD"/>
    <s v="DMD"/>
    <s v="082-1"/>
    <s v="081-1"/>
    <s v="081-2"/>
    <s v=""/>
    <s v="082-1 081-1 081-2 "/>
    <x v="0"/>
    <x v="317"/>
  </r>
  <r>
    <s v="S40943X"/>
    <x v="317"/>
    <s v="DMD"/>
    <s v="DMD"/>
    <s v=""/>
    <s v="161-1"/>
    <s v=""/>
    <s v=""/>
    <s v=" 161-1  "/>
    <x v="0"/>
    <x v="317"/>
  </r>
  <r>
    <s v="S41038X"/>
    <x v="318"/>
    <s v="DRT"/>
    <s v="DRT"/>
    <s v="161-1"/>
    <s v=""/>
    <s v="151-1"/>
    <s v=""/>
    <s v="161-1  151-1 "/>
    <x v="0"/>
    <x v="318"/>
  </r>
  <r>
    <s v="S41411N"/>
    <x v="319"/>
    <s v="DBP"/>
    <s v="DBP"/>
    <s v="061-1"/>
    <s v="061-2"/>
    <s v="161-1"/>
    <s v=""/>
    <s v="061-1 061-2 161-1 "/>
    <x v="0"/>
    <x v="319"/>
  </r>
  <r>
    <s v="S41454U"/>
    <x v="320"/>
    <s v="DIOPP"/>
    <s v="DIOPP"/>
    <s v="141-1"/>
    <s v="161-1"/>
    <s v="191-1"/>
    <s v="082-1"/>
    <s v="141-1 161-1 191-1 082-1"/>
    <x v="0"/>
    <x v="320"/>
  </r>
  <r>
    <s v="S41484K"/>
    <x v="321"/>
    <s v="DMI"/>
    <s v="DMI"/>
    <s v=""/>
    <s v="161-1"/>
    <s v="112-1"/>
    <s v=""/>
    <s v=" 161-1 112-1 "/>
    <x v="0"/>
    <x v="321"/>
  </r>
  <r>
    <s v="S41500F"/>
    <x v="322"/>
    <s v="DHE"/>
    <s v="DHE"/>
    <s v="061-1"/>
    <s v="061-2"/>
    <s v="161-1"/>
    <s v=""/>
    <s v="061-1 061-2 161-1 "/>
    <x v="0"/>
    <x v="322"/>
  </r>
  <r>
    <s v="S41527R"/>
    <x v="323"/>
    <s v="DACI"/>
    <s v="DACI"/>
    <s v="021-1"/>
    <s v="031-1"/>
    <s v=""/>
    <s v=""/>
    <s v="021-1 031-1  "/>
    <x v="1"/>
    <x v="323"/>
  </r>
  <r>
    <s v="S41536D"/>
    <x v="324"/>
    <s v="DACI"/>
    <s v="DACI"/>
    <s v="101-2"/>
    <s v=""/>
    <s v=""/>
    <s v=""/>
    <s v="101-2   "/>
    <x v="0"/>
    <x v="324"/>
  </r>
  <r>
    <s v="S41540H"/>
    <x v="325"/>
    <s v="DMD"/>
    <s v="DMD"/>
    <s v="081-2"/>
    <s v=""/>
    <s v=""/>
    <s v=""/>
    <s v="081-2   "/>
    <x v="0"/>
    <x v="325"/>
  </r>
  <r>
    <s v="S41550W"/>
    <x v="326"/>
    <s v="DPD"/>
    <s v="DPD"/>
    <s v="011-1"/>
    <s v=""/>
    <s v=""/>
    <s v=""/>
    <s v="011-1   "/>
    <x v="0"/>
    <x v="326"/>
  </r>
  <r>
    <s v="S41769K"/>
    <x v="327"/>
    <s v="DBP"/>
    <s v="DBP"/>
    <s v="041-1"/>
    <s v=""/>
    <s v=""/>
    <s v=""/>
    <s v="041-1   "/>
    <x v="0"/>
    <x v="327"/>
  </r>
  <r>
    <s v="S42011D"/>
    <x v="328"/>
    <s v="DACI"/>
    <s v="DACI"/>
    <s v="101-1"/>
    <s v="101-2"/>
    <s v="121-1"/>
    <s v=""/>
    <s v="101-1 101-2 121-1 "/>
    <x v="0"/>
    <x v="328"/>
  </r>
  <r>
    <s v="S42099T"/>
    <x v="329"/>
    <s v="DHE"/>
    <s v="DHE"/>
    <s v="061-1"/>
    <s v="061-2"/>
    <s v="161-1"/>
    <s v=""/>
    <s v="061-1 061-2 161-1 "/>
    <x v="0"/>
    <x v="329"/>
  </r>
  <r>
    <s v="S42111K"/>
    <x v="330"/>
    <s v="DMD"/>
    <s v="DMD"/>
    <s v="031-1"/>
    <s v=""/>
    <s v=""/>
    <s v=""/>
    <s v="031-1   "/>
    <x v="1"/>
    <x v="330"/>
  </r>
  <r>
    <s v="S42112L"/>
    <x v="331"/>
    <s v="DMI"/>
    <s v="DMI"/>
    <s v="111-1"/>
    <s v=""/>
    <s v=""/>
    <s v=""/>
    <s v="111-1   "/>
    <x v="0"/>
    <x v="331"/>
  </r>
  <r>
    <s v="S42113M"/>
    <x v="332"/>
    <s v="DACI"/>
    <s v="DACI"/>
    <s v="021-1"/>
    <s v="031-1"/>
    <s v=""/>
    <s v=""/>
    <s v="021-1 031-1  "/>
    <x v="1"/>
    <x v="332"/>
  </r>
  <r>
    <s v="S42143B"/>
    <x v="333"/>
    <s v="DACI"/>
    <s v="DACI"/>
    <s v="101-1"/>
    <s v="121-1"/>
    <s v=""/>
    <s v=""/>
    <s v="101-1 121-1  "/>
    <x v="0"/>
    <x v="333"/>
  </r>
  <r>
    <s v="S42147G"/>
    <x v="334"/>
    <s v="PHA"/>
    <s v="PHA"/>
    <s v="131-1"/>
    <s v=""/>
    <s v=""/>
    <s v=""/>
    <s v="131-1   "/>
    <x v="0"/>
    <x v="334"/>
  </r>
  <r>
    <s v="S42148H"/>
    <x v="335"/>
    <s v="DIOPP"/>
    <s v="DIOPP"/>
    <s v="101-1"/>
    <s v=""/>
    <s v=""/>
    <s v=""/>
    <s v="101-1   "/>
    <x v="0"/>
    <x v="335"/>
  </r>
  <r>
    <s v="S42151M"/>
    <x v="336"/>
    <s v="DMD"/>
    <s v="DMD"/>
    <s v=""/>
    <s v="081-2"/>
    <s v="082-1"/>
    <s v=""/>
    <s v=" 081-2 082-1 "/>
    <x v="0"/>
    <x v="336"/>
  </r>
  <r>
    <s v="S42191P"/>
    <x v="337"/>
    <s v="DACI"/>
    <s v="DACI"/>
    <s v="031-1"/>
    <s v=""/>
    <s v=""/>
    <s v=""/>
    <s v="031-1   "/>
    <x v="1"/>
    <x v="337"/>
  </r>
  <r>
    <s v="S42208M"/>
    <x v="338"/>
    <s v="DACI"/>
    <s v="DACI"/>
    <s v="181-1"/>
    <s v=""/>
    <s v=""/>
    <s v=""/>
    <s v="181-1   "/>
    <x v="0"/>
    <x v="338"/>
  </r>
  <r>
    <s v="S42251T"/>
    <x v="339"/>
    <s v="DACI"/>
    <s v="DACI"/>
    <s v="113-1"/>
    <s v=""/>
    <s v=""/>
    <s v=""/>
    <s v="113-1   "/>
    <x v="0"/>
    <x v="339"/>
  </r>
  <r>
    <s v="S42255Z"/>
    <x v="340"/>
    <s v="DPD"/>
    <s v="DPD"/>
    <s v="011-1"/>
    <s v=""/>
    <s v=""/>
    <s v=""/>
    <s v="011-1   "/>
    <x v="0"/>
    <x v="340"/>
  </r>
  <r>
    <s v="S42266N"/>
    <x v="341"/>
    <s v="DACI"/>
    <s v="DACI"/>
    <s v="101-2"/>
    <s v="101-1"/>
    <s v="121-1"/>
    <s v=""/>
    <s v="101-2 101-1 121-1 "/>
    <x v="0"/>
    <x v="341"/>
  </r>
  <r>
    <s v="S42268R"/>
    <x v="342"/>
    <s v="DRT"/>
    <s v="DRT"/>
    <s v="161-1"/>
    <s v=""/>
    <s v=""/>
    <s v="151-1"/>
    <s v="161-1   151-1"/>
    <x v="0"/>
    <x v="342"/>
  </r>
  <r>
    <s v="S42279F"/>
    <x v="343"/>
    <s v="DACI"/>
    <s v="DACI"/>
    <s v="021-1"/>
    <s v="031-1"/>
    <s v="181-1"/>
    <s v=""/>
    <s v="021-1 031-1 181-1 "/>
    <x v="1"/>
    <x v="343"/>
  </r>
  <r>
    <s v="S42299G"/>
    <x v="344"/>
    <s v="DBP"/>
    <s v="DBP"/>
    <s v="041-1"/>
    <s v=""/>
    <s v=""/>
    <s v=""/>
    <s v="041-1   "/>
    <x v="0"/>
    <x v="344"/>
  </r>
  <r>
    <s v="S42307S"/>
    <x v="345"/>
    <s v="PHA"/>
    <s v="PHA"/>
    <s v="131-1"/>
    <s v=""/>
    <s v=""/>
    <s v=""/>
    <s v="131-1   "/>
    <x v="0"/>
    <x v="345"/>
  </r>
  <r>
    <s v="S42307S"/>
    <x v="346"/>
    <s v="PHA"/>
    <s v="PHA"/>
    <s v="131-1"/>
    <s v=""/>
    <s v=""/>
    <s v=""/>
    <s v="131-1   "/>
    <x v="0"/>
    <x v="346"/>
  </r>
  <r>
    <s v="S42308T"/>
    <x v="347"/>
    <s v="DMD"/>
    <s v="DMD"/>
    <s v="081-2"/>
    <s v="082-1"/>
    <s v=""/>
    <s v=""/>
    <s v="081-2 082-1  "/>
    <x v="0"/>
    <x v="347"/>
  </r>
  <r>
    <s v="S42437N"/>
    <x v="348"/>
    <s v="DRT"/>
    <s v="DRT"/>
    <s v="151-1"/>
    <s v=""/>
    <s v=""/>
    <s v=""/>
    <s v="151-1   "/>
    <x v="0"/>
    <x v="348"/>
  </r>
  <r>
    <s v="S42481W"/>
    <x v="349"/>
    <s v="PSA"/>
    <s v="PSA"/>
    <s v="101-2"/>
    <s v=""/>
    <s v=""/>
    <s v=""/>
    <s v="101-2   "/>
    <x v="0"/>
    <x v="349"/>
  </r>
  <r>
    <s v="S42709W"/>
    <x v="350"/>
    <s v="DRT"/>
    <s v="DRT"/>
    <s v="082-1"/>
    <s v="151-1"/>
    <s v="152-1"/>
    <s v=""/>
    <s v="082-1 151-1 152-1 "/>
    <x v="0"/>
    <x v="350"/>
  </r>
  <r>
    <s v="S42730Z"/>
    <x v="351"/>
    <s v="DRT"/>
    <s v="DRT"/>
    <s v="161-1"/>
    <s v=""/>
    <s v=""/>
    <s v=""/>
    <s v="161-1   "/>
    <x v="0"/>
    <x v="351"/>
  </r>
  <r>
    <s v="S42891L"/>
    <x v="352"/>
    <s v="DHE"/>
    <s v="DHE"/>
    <s v="061-1"/>
    <s v="061-2"/>
    <s v=""/>
    <s v=""/>
    <s v="061-1 061-2  "/>
    <x v="0"/>
    <x v="352"/>
  </r>
  <r>
    <s v="S42915S"/>
    <x v="353"/>
    <s v="DACI"/>
    <s v="DACI"/>
    <s v="021-1"/>
    <s v="031-1"/>
    <s v=""/>
    <s v=""/>
    <s v="021-1 031-1  "/>
    <x v="1"/>
    <x v="353"/>
  </r>
  <r>
    <s v="S42922B"/>
    <x v="354"/>
    <s v="DRT"/>
    <s v="DRT"/>
    <s v="161-1"/>
    <s v="151-1"/>
    <s v=""/>
    <s v=""/>
    <s v="161-1 151-1  "/>
    <x v="0"/>
    <x v="354"/>
  </r>
  <r>
    <s v="S42934S"/>
    <x v="355"/>
    <s v="ACI"/>
    <s v="ACI"/>
    <s v="021-1"/>
    <s v="031-1"/>
    <s v=""/>
    <s v=""/>
    <s v="021-1 031-1  "/>
    <x v="1"/>
    <x v="355"/>
  </r>
  <r>
    <s v="S42948L"/>
    <x v="356"/>
    <s v="DMD"/>
    <s v="DMD"/>
    <s v="081-1"/>
    <s v=""/>
    <s v="161-1"/>
    <s v=""/>
    <s v="081-1  161-1 "/>
    <x v="0"/>
    <x v="356"/>
  </r>
  <r>
    <s v="S42951P"/>
    <x v="357"/>
    <s v="PHA"/>
    <s v="PHA"/>
    <s v="131-1"/>
    <s v=""/>
    <s v=""/>
    <s v=""/>
    <s v="131-1   "/>
    <x v="0"/>
    <x v="357"/>
  </r>
  <r>
    <s v="S42956W"/>
    <x v="358"/>
    <s v="DHE"/>
    <s v="DHE"/>
    <s v="061-1"/>
    <s v="061-2"/>
    <s v="161-2"/>
    <s v=""/>
    <s v="061-1 061-2 161-2 "/>
    <x v="0"/>
    <x v="358"/>
  </r>
  <r>
    <s v="S43096F"/>
    <x v="359"/>
    <s v="DMD"/>
    <s v="DMD"/>
    <s v="082-1"/>
    <s v="081-2"/>
    <s v=""/>
    <s v=""/>
    <s v="082-1 081-2  "/>
    <x v="0"/>
    <x v="359"/>
  </r>
  <r>
    <s v="S43377A"/>
    <x v="360"/>
    <s v="DMI"/>
    <s v="DMI"/>
    <s v="112-1"/>
    <s v=""/>
    <s v=""/>
    <s v=""/>
    <s v="112-1   "/>
    <x v="0"/>
    <x v="360"/>
  </r>
  <r>
    <s v="S43447S"/>
    <x v="361"/>
    <s v="DMI"/>
    <s v="DMI"/>
    <s v="111-1"/>
    <s v=""/>
    <s v=""/>
    <s v=""/>
    <s v="111-1   "/>
    <x v="0"/>
    <x v="361"/>
  </r>
  <r>
    <s v="S43500M"/>
    <x v="362"/>
    <s v="DMD"/>
    <s v="DMD"/>
    <s v="081-2"/>
    <s v="082-1"/>
    <s v=""/>
    <s v=""/>
    <s v="081-2 082-1  "/>
    <x v="0"/>
    <x v="362"/>
  </r>
  <r>
    <s v="S43508X"/>
    <x v="363"/>
    <s v="DIOPP"/>
    <s v="DIOPP"/>
    <s v="101-1"/>
    <s v=""/>
    <s v=""/>
    <s v=""/>
    <s v="101-1   "/>
    <x v="0"/>
    <x v="363"/>
  </r>
  <r>
    <s v="S43509Z"/>
    <x v="364"/>
    <s v="DIOPP"/>
    <s v="DIOPP"/>
    <s v="141-1"/>
    <s v=""/>
    <s v=""/>
    <s v=""/>
    <s v="141-1   "/>
    <x v="0"/>
    <x v="364"/>
  </r>
  <r>
    <s v="S43510A"/>
    <x v="365"/>
    <s v="DIOPP"/>
    <s v="DIOPP"/>
    <s v="082-1"/>
    <s v="162-1"/>
    <s v=""/>
    <s v=""/>
    <s v="082-1 162-1  "/>
    <x v="0"/>
    <x v="365"/>
  </r>
  <r>
    <s v="S43534G"/>
    <x v="366"/>
    <s v="DMI"/>
    <s v="DMI"/>
    <s v="112-1"/>
    <s v=""/>
    <s v=""/>
    <s v=""/>
    <s v="112-1   "/>
    <x v="0"/>
    <x v="366"/>
  </r>
  <r>
    <s v="S43548A"/>
    <x v="367"/>
    <s v="DRT"/>
    <s v="DRT"/>
    <s v="161-1"/>
    <s v="151-1"/>
    <s v=""/>
    <s v=""/>
    <s v="161-1 151-1  "/>
    <x v="0"/>
    <x v="367"/>
  </r>
  <r>
    <s v="S43549B"/>
    <x v="368"/>
    <s v="DMD"/>
    <s v="DMD"/>
    <s v="081-1"/>
    <s v=""/>
    <s v=""/>
    <s v=""/>
    <s v="081-1   "/>
    <x v="0"/>
    <x v="368"/>
  </r>
  <r>
    <s v="S43549B"/>
    <x v="368"/>
    <s v="DHE"/>
    <s v="DHE"/>
    <s v="061-1"/>
    <s v="061-2"/>
    <s v="161-1"/>
    <s v=""/>
    <s v="061-1 061-2 161-1 "/>
    <x v="0"/>
    <x v="368"/>
  </r>
  <r>
    <s v="S43551E"/>
    <x v="369"/>
    <s v="DHE"/>
    <s v="DHE"/>
    <s v="061-1"/>
    <s v="061-2"/>
    <s v="161-1"/>
    <s v=""/>
    <s v="061-1 061-2 161-1 "/>
    <x v="0"/>
    <x v="369"/>
  </r>
  <r>
    <s v="S43568B"/>
    <x v="370"/>
    <s v="DMD"/>
    <s v="DMD"/>
    <s v="081-1"/>
    <s v=""/>
    <s v="161-1"/>
    <s v=""/>
    <s v="081-1  161-1 "/>
    <x v="0"/>
    <x v="370"/>
  </r>
  <r>
    <s v="S43577N"/>
    <x v="371"/>
    <s v="DACI"/>
    <s v="DACI"/>
    <s v="021-1"/>
    <s v="031-1"/>
    <s v=""/>
    <s v=""/>
    <s v="021-1 031-1  "/>
    <x v="1"/>
    <x v="371"/>
  </r>
  <r>
    <s v="S43582U"/>
    <x v="372"/>
    <s v="DACI"/>
    <s v="DACI"/>
    <s v="021-1"/>
    <s v="031-1"/>
    <s v=""/>
    <s v=""/>
    <s v="021-1 031-1  "/>
    <x v="1"/>
    <x v="372"/>
  </r>
  <r>
    <s v="S43582U"/>
    <x v="372"/>
    <s v="DACI"/>
    <s v="DACI"/>
    <s v="021-1"/>
    <s v="031-1"/>
    <s v=""/>
    <s v=""/>
    <s v="021-1 031-1  "/>
    <x v="1"/>
    <x v="372"/>
  </r>
  <r>
    <s v="S43583W"/>
    <x v="373"/>
    <s v="DACI"/>
    <s v="DACI"/>
    <s v="021-1"/>
    <s v="031-1"/>
    <s v=""/>
    <s v=""/>
    <s v="021-1 031-1  "/>
    <x v="1"/>
    <x v="373"/>
  </r>
  <r>
    <s v="S43585Z"/>
    <x v="374"/>
    <s v="DITEP"/>
    <s v="DITEP"/>
    <s v="051-1"/>
    <s v=""/>
    <s v="161-1"/>
    <s v="101-1"/>
    <s v="051-1  161-1 101-1"/>
    <x v="0"/>
    <x v="374"/>
  </r>
  <r>
    <s v="S43601U"/>
    <x v="375"/>
    <s v="PSA"/>
    <s v="PSA"/>
    <s v="101-2"/>
    <s v=""/>
    <s v=""/>
    <s v=""/>
    <s v="101-2   "/>
    <x v="0"/>
    <x v="375"/>
  </r>
  <r>
    <s v="S43606B"/>
    <x v="376"/>
    <s v="DMD"/>
    <s v="DMD"/>
    <s v="081-1"/>
    <s v="101-2"/>
    <s v="161-1"/>
    <s v=""/>
    <s v="081-1 101-2 161-1 "/>
    <x v="0"/>
    <x v="376"/>
  </r>
  <r>
    <s v="S43610G"/>
    <x v="377"/>
    <s v="PSA"/>
    <s v="PSA"/>
    <s v="101-2"/>
    <s v=""/>
    <s v=""/>
    <s v=""/>
    <s v="101-2   "/>
    <x v="0"/>
    <x v="377"/>
  </r>
  <r>
    <s v="S43612K"/>
    <x v="378"/>
    <s v="DBP"/>
    <s v="DBP"/>
    <s v="041-1"/>
    <s v=""/>
    <s v=""/>
    <s v=""/>
    <s v="041-1   "/>
    <x v="0"/>
    <x v="378"/>
  </r>
  <r>
    <s v="S43624A"/>
    <x v="379"/>
    <s v="DITEP"/>
    <s v="DITEP"/>
    <s v="152-1"/>
    <s v=""/>
    <s v="161-1"/>
    <s v=""/>
    <s v="152-1  161-1 "/>
    <x v="0"/>
    <x v="379"/>
  </r>
  <r>
    <s v="S43624A"/>
    <x v="379"/>
    <s v="DITEP"/>
    <s v="DITEP"/>
    <s v="151-1"/>
    <s v=""/>
    <s v=""/>
    <s v="141-1"/>
    <s v="151-1   141-1"/>
    <x v="0"/>
    <x v="379"/>
  </r>
  <r>
    <s v="S43624A"/>
    <x v="380"/>
    <s v="DRT"/>
    <s v="DRT"/>
    <s v="161-1"/>
    <s v=""/>
    <s v=""/>
    <s v=""/>
    <s v="161-1   "/>
    <x v="0"/>
    <x v="380"/>
  </r>
  <r>
    <s v="S43633M"/>
    <x v="381"/>
    <s v="DMD"/>
    <s v="DMD"/>
    <s v="081-1"/>
    <s v=""/>
    <s v="161-1"/>
    <s v=""/>
    <s v="081-1  161-1 "/>
    <x v="0"/>
    <x v="381"/>
  </r>
  <r>
    <s v="S43635P"/>
    <x v="382"/>
    <s v="DMD"/>
    <s v="DMD"/>
    <s v="081-1"/>
    <s v=""/>
    <s v="161-1"/>
    <s v=""/>
    <s v="081-1  161-1 "/>
    <x v="0"/>
    <x v="382"/>
  </r>
  <r>
    <s v="S43646E"/>
    <x v="383"/>
    <s v="DMD"/>
    <s v="DMD"/>
    <s v="061-2"/>
    <s v="061-1"/>
    <s v=""/>
    <s v=""/>
    <s v="061-2 061-1  "/>
    <x v="0"/>
    <x v="383"/>
  </r>
  <r>
    <s v="S43646E"/>
    <x v="383"/>
    <s v="DMD"/>
    <s v="DMD"/>
    <s v="081-1"/>
    <s v="051-1"/>
    <s v="161-1"/>
    <s v="061-1"/>
    <s v="081-1 051-1 161-1 061-1"/>
    <x v="0"/>
    <x v="383"/>
  </r>
  <r>
    <s v="S43726K"/>
    <x v="384"/>
    <s v="DACI"/>
    <s v="DACI"/>
    <s v="101-2"/>
    <s v=""/>
    <s v=""/>
    <s v=""/>
    <s v="101-2   "/>
    <x v="0"/>
    <x v="384"/>
  </r>
  <r>
    <s v="S43753U"/>
    <x v="385"/>
    <s v="PHA"/>
    <s v="PHA"/>
    <s v="131-1"/>
    <s v=""/>
    <s v=""/>
    <s v=""/>
    <s v="131-1   "/>
    <x v="0"/>
    <x v="385"/>
  </r>
  <r>
    <s v="S43845R"/>
    <x v="386"/>
    <s v="DIN"/>
    <s v="DIN"/>
    <s v=""/>
    <s v="161-1"/>
    <s v="061-1"/>
    <s v="061-2"/>
    <s v=" 161-1 061-1 061-2"/>
    <x v="0"/>
    <x v="386"/>
  </r>
  <r>
    <s v="S44089M"/>
    <x v="387"/>
    <s v="DIOPP"/>
    <s v="DIOPP"/>
    <s v="101-2"/>
    <s v=""/>
    <s v=""/>
    <s v=""/>
    <s v="101-2   "/>
    <x v="0"/>
    <x v="387"/>
  </r>
  <r>
    <s v="S44089M"/>
    <x v="387"/>
    <s v="DACI"/>
    <s v="DACI"/>
    <s v="101-2"/>
    <s v=""/>
    <s v=""/>
    <s v=""/>
    <s v="101-2   "/>
    <x v="0"/>
    <x v="387"/>
  </r>
  <r>
    <s v="S44118A"/>
    <x v="388"/>
    <s v="DIOPP"/>
    <s v="DIOPP"/>
    <s v="101-1"/>
    <s v=""/>
    <s v=""/>
    <s v=""/>
    <s v="101-1   "/>
    <x v="0"/>
    <x v="388"/>
  </r>
  <r>
    <s v="S44189T"/>
    <x v="389"/>
    <s v="DMD"/>
    <s v="DMD"/>
    <s v="081-1"/>
    <s v=""/>
    <s v="161-1"/>
    <s v=""/>
    <s v="081-1  161-1 "/>
    <x v="0"/>
    <x v="389"/>
  </r>
  <r>
    <s v="S44191W"/>
    <x v="390"/>
    <s v="DACI"/>
    <s v="DACI"/>
    <s v="021-1"/>
    <s v="021-2"/>
    <s v="181-1"/>
    <s v=""/>
    <s v="021-1 021-2 181-1 "/>
    <x v="0"/>
    <x v="390"/>
  </r>
  <r>
    <s v="S44339R"/>
    <x v="391"/>
    <s v="DACI"/>
    <s v="DACI"/>
    <s v="101-2"/>
    <s v=""/>
    <s v=""/>
    <s v=""/>
    <s v="101-2   "/>
    <x v="0"/>
    <x v="391"/>
  </r>
  <r>
    <s v="S44539E"/>
    <x v="392"/>
    <s v="DACI"/>
    <s v="DACI"/>
    <s v="121-1"/>
    <s v=""/>
    <s v=""/>
    <s v=""/>
    <s v="121-1   "/>
    <x v="0"/>
    <x v="392"/>
  </r>
  <r>
    <s v="S44604P"/>
    <x v="393"/>
    <s v="DACI"/>
    <s v="DACI"/>
    <s v="021-1"/>
    <s v="031-1"/>
    <s v=""/>
    <s v=""/>
    <s v="021-1 031-1  "/>
    <x v="1"/>
    <x v="393"/>
  </r>
  <r>
    <s v="S44667X"/>
    <x v="394"/>
    <s v="DBP"/>
    <s v="DBP"/>
    <s v="041-1"/>
    <s v=""/>
    <s v=""/>
    <s v=""/>
    <s v="041-1   "/>
    <x v="0"/>
    <x v="394"/>
  </r>
  <r>
    <s v="S44689B"/>
    <x v="395"/>
    <s v="DMD"/>
    <s v="DMD"/>
    <s v="081-1"/>
    <s v=""/>
    <s v=""/>
    <s v=""/>
    <s v="081-1   "/>
    <x v="0"/>
    <x v="395"/>
  </r>
  <r>
    <s v="S44690D"/>
    <x v="396"/>
    <s v="DMD"/>
    <s v="DMD"/>
    <s v="081-1"/>
    <s v=""/>
    <s v=""/>
    <s v=""/>
    <s v="081-1   "/>
    <x v="0"/>
    <x v="396"/>
  </r>
  <r>
    <s v="S44756P"/>
    <x v="397"/>
    <s v="DITEP"/>
    <s v="DITEP"/>
    <s v="051-4"/>
    <s v=""/>
    <s v="161-4"/>
    <s v=""/>
    <s v="051-4  161-4 "/>
    <x v="0"/>
    <x v="397"/>
  </r>
  <r>
    <s v="S44760U"/>
    <x v="398"/>
    <s v="DACI"/>
    <s v="DACI"/>
    <s v="021-1"/>
    <s v="031-1"/>
    <s v=""/>
    <s v=""/>
    <s v="021-1 031-1  "/>
    <x v="1"/>
    <x v="398"/>
  </r>
  <r>
    <s v="S44772L"/>
    <x v="399"/>
    <s v="PHA"/>
    <s v="PHA"/>
    <s v="131-1"/>
    <s v=""/>
    <s v=""/>
    <s v=""/>
    <s v="131-1   "/>
    <x v="0"/>
    <x v="399"/>
  </r>
  <r>
    <s v="S44869N"/>
    <x v="400"/>
    <s v="DBP"/>
    <s v="DBP"/>
    <s v="041-1"/>
    <s v=""/>
    <s v=""/>
    <s v=""/>
    <s v="041-1   "/>
    <x v="0"/>
    <x v="400"/>
  </r>
  <r>
    <s v="S44871R"/>
    <x v="401"/>
    <s v="DMD"/>
    <s v="DMD"/>
    <s v="081-1"/>
    <s v=""/>
    <s v="161-1"/>
    <s v=""/>
    <s v="081-1  161-1 "/>
    <x v="0"/>
    <x v="401"/>
  </r>
  <r>
    <s v="S44873T"/>
    <x v="402"/>
    <s v="DACI"/>
    <s v="DACI"/>
    <s v="021-1"/>
    <s v="031-1"/>
    <s v=""/>
    <s v=""/>
    <s v="021-1 031-1  "/>
    <x v="1"/>
    <x v="402"/>
  </r>
  <r>
    <s v="S44875W"/>
    <x v="403"/>
    <s v="DACI"/>
    <s v="DACI"/>
    <s v="101-2"/>
    <s v=""/>
    <s v=""/>
    <s v=""/>
    <s v="101-2   "/>
    <x v="0"/>
    <x v="403"/>
  </r>
  <r>
    <s v="S44876X"/>
    <x v="404"/>
    <s v="DACI"/>
    <s v="DACI"/>
    <s v="021-1"/>
    <s v="031-1"/>
    <s v=""/>
    <s v=""/>
    <s v="021-1 031-1  "/>
    <x v="1"/>
    <x v="404"/>
  </r>
  <r>
    <s v="S44877Z"/>
    <x v="405"/>
    <s v="DIOPP"/>
    <s v="DIOPP"/>
    <s v="101-2"/>
    <s v=""/>
    <s v=""/>
    <s v=""/>
    <s v="101-2   "/>
    <x v="0"/>
    <x v="405"/>
  </r>
  <r>
    <s v="S44878A"/>
    <x v="406"/>
    <s v="DHE"/>
    <s v="DHE"/>
    <s v="061-1"/>
    <s v="061-2"/>
    <s v="161-1"/>
    <s v=""/>
    <s v="061-1 061-2 161-1 "/>
    <x v="0"/>
    <x v="406"/>
  </r>
  <r>
    <s v="S44879B"/>
    <x v="407"/>
    <s v="DHE"/>
    <s v="DHE"/>
    <s v="061-1"/>
    <s v="061-2"/>
    <s v="161-1"/>
    <s v=""/>
    <s v="061-1 061-2 161-1 "/>
    <x v="0"/>
    <x v="407"/>
  </r>
  <r>
    <s v="S44881E"/>
    <x v="408"/>
    <s v="DBP"/>
    <s v="DBP"/>
    <s v="041-1"/>
    <s v=""/>
    <s v=""/>
    <s v=""/>
    <s v="041-1   "/>
    <x v="0"/>
    <x v="408"/>
  </r>
  <r>
    <s v="S44883G"/>
    <x v="409"/>
    <s v="DPD"/>
    <s v="DPD"/>
    <s v="011-1"/>
    <s v=""/>
    <s v=""/>
    <s v=""/>
    <s v="011-1   "/>
    <x v="0"/>
    <x v="409"/>
  </r>
  <r>
    <s v="S44884H"/>
    <x v="410"/>
    <s v="DACI"/>
    <s v="DACI"/>
    <s v="021-1"/>
    <s v="031-1"/>
    <s v=""/>
    <s v="181-1"/>
    <s v="021-1 031-1  181-1"/>
    <x v="1"/>
    <x v="410"/>
  </r>
  <r>
    <s v="S44885K"/>
    <x v="411"/>
    <s v="DRT"/>
    <s v="DRT"/>
    <s v="161-1"/>
    <s v=""/>
    <s v=""/>
    <s v="151-1"/>
    <s v="161-1   151-1"/>
    <x v="0"/>
    <x v="411"/>
  </r>
  <r>
    <s v="S44887M"/>
    <x v="412"/>
    <s v="DMI"/>
    <s v="DMI"/>
    <s v="112-1"/>
    <s v=""/>
    <s v=""/>
    <s v=""/>
    <s v="112-1   "/>
    <x v="0"/>
    <x v="412"/>
  </r>
  <r>
    <s v="S44888N"/>
    <x v="413"/>
    <s v="DMI"/>
    <s v="DMI"/>
    <s v="111-1"/>
    <s v=""/>
    <s v=""/>
    <s v=""/>
    <s v="111-1   "/>
    <x v="0"/>
    <x v="413"/>
  </r>
  <r>
    <s v="S44889P"/>
    <x v="414"/>
    <s v="DIN"/>
    <s v="DIN"/>
    <s v="161-1"/>
    <s v=""/>
    <s v=""/>
    <s v=""/>
    <s v="161-1   "/>
    <x v="0"/>
    <x v="414"/>
  </r>
  <r>
    <s v="S44890R"/>
    <x v="415"/>
    <s v="DACI"/>
    <s v="DACI"/>
    <s v="101-2"/>
    <s v=""/>
    <s v=""/>
    <s v=""/>
    <s v="101-2   "/>
    <x v="0"/>
    <x v="415"/>
  </r>
  <r>
    <s v="S44891S"/>
    <x v="416"/>
    <s v="DMD"/>
    <s v="DMD"/>
    <s v="081-1"/>
    <s v=""/>
    <s v="161-1"/>
    <s v=""/>
    <s v="081-1  161-1 "/>
    <x v="0"/>
    <x v="416"/>
  </r>
  <r>
    <s v="S44892T"/>
    <x v="417"/>
    <s v="DRT"/>
    <s v="DRT"/>
    <s v="161-1"/>
    <s v=""/>
    <s v=""/>
    <s v=""/>
    <s v="161-1   "/>
    <x v="0"/>
    <x v="417"/>
  </r>
  <r>
    <s v="S44893U"/>
    <x v="418"/>
    <s v="DMD"/>
    <s v="DMD"/>
    <s v="081-1"/>
    <s v=""/>
    <s v="161-1"/>
    <s v=""/>
    <s v="081-1  161-1 "/>
    <x v="0"/>
    <x v="418"/>
  </r>
  <r>
    <s v="S44894W"/>
    <x v="419"/>
    <s v="DACI"/>
    <s v="DACI"/>
    <s v="161-1"/>
    <s v=""/>
    <s v=""/>
    <s v=""/>
    <s v="161-1   "/>
    <x v="0"/>
    <x v="419"/>
  </r>
  <r>
    <s v="S44895X"/>
    <x v="420"/>
    <s v="DRT"/>
    <s v="DRT"/>
    <s v="161-1"/>
    <s v="151-1"/>
    <s v=""/>
    <s v=""/>
    <s v="161-1 151-1  "/>
    <x v="0"/>
    <x v="420"/>
  </r>
  <r>
    <s v="S44896Z"/>
    <x v="421"/>
    <s v="DIN"/>
    <s v="DIN"/>
    <s v="161-1"/>
    <s v=""/>
    <s v=""/>
    <s v=""/>
    <s v="161-1   "/>
    <x v="0"/>
    <x v="421"/>
  </r>
  <r>
    <s v="S44897A"/>
    <x v="422"/>
    <s v="DMI"/>
    <s v="DMI"/>
    <s v="111-1"/>
    <s v=""/>
    <s v=""/>
    <s v=""/>
    <s v="111-1   "/>
    <x v="0"/>
    <x v="422"/>
  </r>
  <r>
    <s v="S44900E"/>
    <x v="423"/>
    <s v="DMI"/>
    <s v="DMI"/>
    <s v="112-1"/>
    <s v=""/>
    <s v=""/>
    <s v=""/>
    <s v="112-1   "/>
    <x v="0"/>
    <x v="423"/>
  </r>
  <r>
    <s v="S44901F"/>
    <x v="424"/>
    <s v="DHE"/>
    <s v="DHE"/>
    <s v="061-1"/>
    <s v="061-2"/>
    <s v="161-1"/>
    <s v=""/>
    <s v="061-1 061-2 161-1 "/>
    <x v="0"/>
    <x v="424"/>
  </r>
  <r>
    <s v="S44902G"/>
    <x v="425"/>
    <s v="DRT"/>
    <s v="DRT"/>
    <s v="161-1"/>
    <s v="151-1"/>
    <s v=""/>
    <s v=""/>
    <s v="161-1 151-1  "/>
    <x v="0"/>
    <x v="425"/>
  </r>
  <r>
    <s v="S44903H"/>
    <x v="426"/>
    <s v="DMI"/>
    <s v="DMI"/>
    <s v="111-1"/>
    <s v=""/>
    <s v=""/>
    <s v=""/>
    <s v="111-1   "/>
    <x v="0"/>
    <x v="426"/>
  </r>
  <r>
    <s v="S44904K"/>
    <x v="427"/>
    <s v="DMD"/>
    <s v="DMD"/>
    <s v="081-1"/>
    <s v="061-1"/>
    <s v="161-1"/>
    <s v="061-2"/>
    <s v="081-1 061-1 161-1 061-2"/>
    <x v="0"/>
    <x v="427"/>
  </r>
  <r>
    <s v="S44908P"/>
    <x v="428"/>
    <s v="DACI"/>
    <s v="DACI"/>
    <s v="021-1"/>
    <s v="031-1"/>
    <s v=""/>
    <s v="181-1"/>
    <s v="021-1 031-1  181-1"/>
    <x v="1"/>
    <x v="428"/>
  </r>
  <r>
    <s v="S44915Z"/>
    <x v="429"/>
    <s v="DMI"/>
    <s v="DMI"/>
    <s v="111-1"/>
    <s v=""/>
    <s v=""/>
    <s v=""/>
    <s v="111-1   "/>
    <x v="0"/>
    <x v="429"/>
  </r>
  <r>
    <s v="S44916A"/>
    <x v="430"/>
    <s v="DITEP"/>
    <s v="DITEP"/>
    <s v="051-1"/>
    <s v=""/>
    <s v=""/>
    <s v=""/>
    <s v="051-1   "/>
    <x v="0"/>
    <x v="430"/>
  </r>
  <r>
    <s v="S44918D"/>
    <x v="431"/>
    <s v="DIOPP"/>
    <s v="DIOPP"/>
    <s v="161-1"/>
    <s v=""/>
    <s v=""/>
    <s v=""/>
    <s v="161-1   "/>
    <x v="0"/>
    <x v="431"/>
  </r>
  <r>
    <s v="S44920F"/>
    <x v="432"/>
    <s v="DRT"/>
    <s v="DRT"/>
    <s v="161-1"/>
    <s v=""/>
    <s v=""/>
    <s v=""/>
    <s v="161-1   "/>
    <x v="0"/>
    <x v="432"/>
  </r>
  <r>
    <s v="S44922H"/>
    <x v="433"/>
    <s v="DACI"/>
    <s v="DACI"/>
    <s v="161-1"/>
    <s v=""/>
    <s v=""/>
    <s v=""/>
    <s v="161-1   "/>
    <x v="0"/>
    <x v="433"/>
  </r>
  <r>
    <s v="S44923K"/>
    <x v="434"/>
    <s v="DIOPP"/>
    <s v="DIOPP"/>
    <s v="101-2"/>
    <s v=""/>
    <s v=""/>
    <s v=""/>
    <s v="101-2   "/>
    <x v="0"/>
    <x v="434"/>
  </r>
  <r>
    <s v="S44925M"/>
    <x v="435"/>
    <s v="DACI"/>
    <s v="DACI"/>
    <s v="021-1"/>
    <s v="031-1"/>
    <s v=""/>
    <s v=""/>
    <s v="021-1 031-1  "/>
    <x v="1"/>
    <x v="435"/>
  </r>
  <r>
    <s v="S44926N"/>
    <x v="436"/>
    <s v="DRT"/>
    <s v="DRT"/>
    <s v="161-1"/>
    <s v="151-1"/>
    <s v=""/>
    <s v=""/>
    <s v="161-1 151-1  "/>
    <x v="0"/>
    <x v="436"/>
  </r>
  <r>
    <s v="S44928R"/>
    <x v="437"/>
    <s v="DMD"/>
    <s v="DMD"/>
    <s v="081-1"/>
    <s v=""/>
    <s v="161-1"/>
    <s v=""/>
    <s v="081-1  161-1 "/>
    <x v="0"/>
    <x v="437"/>
  </r>
  <r>
    <s v="S44929S"/>
    <x v="438"/>
    <s v="DACI"/>
    <s v="DACI"/>
    <s v="021-1"/>
    <s v="031-1"/>
    <s v=""/>
    <s v=""/>
    <s v="021-1 031-1  "/>
    <x v="1"/>
    <x v="438"/>
  </r>
  <r>
    <s v="S44987T"/>
    <x v="439"/>
    <s v="DPD"/>
    <s v="DPD"/>
    <s v="011-1"/>
    <s v=""/>
    <s v=""/>
    <s v=""/>
    <s v="011-1   "/>
    <x v="0"/>
    <x v="439"/>
  </r>
  <r>
    <s v="S45025T"/>
    <x v="440"/>
    <s v="DACI"/>
    <s v="DACI"/>
    <s v="113-1"/>
    <s v=""/>
    <s v=""/>
    <s v=""/>
    <s v="113-1   "/>
    <x v="0"/>
    <x v="440"/>
  </r>
  <r>
    <s v="S45026U"/>
    <x v="441"/>
    <s v="DHE"/>
    <s v="DHE"/>
    <s v="061-1"/>
    <s v="061-2"/>
    <s v=""/>
    <s v=""/>
    <s v="061-1 061-2  "/>
    <x v="0"/>
    <x v="441"/>
  </r>
  <r>
    <s v="S45062S"/>
    <x v="442"/>
    <s v="DACI"/>
    <s v="DACI"/>
    <s v="101-2"/>
    <s v=""/>
    <s v=""/>
    <s v=""/>
    <s v="101-2   "/>
    <x v="0"/>
    <x v="442"/>
  </r>
  <r>
    <s v="S45074H"/>
    <x v="443"/>
    <s v="DMD"/>
    <s v="DMD"/>
    <s v="081-1"/>
    <s v=""/>
    <s v="161-1"/>
    <s v=""/>
    <s v="081-1  161-1 "/>
    <x v="0"/>
    <x v="443"/>
  </r>
  <r>
    <s v="S45075K"/>
    <x v="444"/>
    <s v="PHA"/>
    <s v="PHA"/>
    <s v="131-1"/>
    <s v=""/>
    <s v=""/>
    <s v=""/>
    <s v="131-1   "/>
    <x v="0"/>
    <x v="444"/>
  </r>
  <r>
    <s v="S45080R"/>
    <x v="445"/>
    <s v="DMD"/>
    <s v="DMD"/>
    <s v="081-1"/>
    <s v=""/>
    <s v="161-1"/>
    <s v=""/>
    <s v="081-1  161-1 "/>
    <x v="0"/>
    <x v="445"/>
  </r>
  <r>
    <s v="S45084W"/>
    <x v="446"/>
    <s v="DMD"/>
    <s v="DMD"/>
    <s v="081-1"/>
    <s v=""/>
    <s v="161-1"/>
    <s v="151-1"/>
    <s v="081-1  161-1 151-1"/>
    <x v="0"/>
    <x v="446"/>
  </r>
  <r>
    <s v="S45085X"/>
    <x v="447"/>
    <s v="DMD"/>
    <s v="DMD"/>
    <s v="081-1"/>
    <s v=""/>
    <s v="161-1"/>
    <s v=""/>
    <s v="081-1  161-1 "/>
    <x v="0"/>
    <x v="447"/>
  </r>
  <r>
    <s v="S45090E"/>
    <x v="448"/>
    <s v="DMD"/>
    <s v="DMD"/>
    <s v="081-1"/>
    <s v=""/>
    <s v="161-1"/>
    <s v=""/>
    <s v="081-1  161-1 "/>
    <x v="0"/>
    <x v="448"/>
  </r>
  <r>
    <s v="S45106A"/>
    <x v="449"/>
    <s v="DMD"/>
    <s v="DMD"/>
    <s v="081-1"/>
    <s v=""/>
    <s v="161-1"/>
    <s v=""/>
    <s v="081-1  161-1 "/>
    <x v="0"/>
    <x v="449"/>
  </r>
  <r>
    <s v="S45108D"/>
    <x v="450"/>
    <s v="DRT"/>
    <s v="DRT"/>
    <s v="161-1"/>
    <s v=""/>
    <s v=""/>
    <s v="151-1"/>
    <s v="161-1   151-1"/>
    <x v="0"/>
    <x v="450"/>
  </r>
  <r>
    <s v="S45116N"/>
    <x v="451"/>
    <s v="DMD"/>
    <s v="DMD"/>
    <s v="081-1"/>
    <s v=""/>
    <s v="161-1"/>
    <s v=""/>
    <s v="081-1  161-1 "/>
    <x v="0"/>
    <x v="451"/>
  </r>
  <r>
    <s v="S45787W"/>
    <x v="452"/>
    <s v="DMD"/>
    <s v="DMD"/>
    <s v="081-2"/>
    <s v=""/>
    <s v="161-2"/>
    <s v=""/>
    <s v="081-2  161-2 "/>
    <x v="0"/>
    <x v="452"/>
  </r>
  <r>
    <s v="S45119S"/>
    <x v="453"/>
    <s v="DMD"/>
    <s v="DMD"/>
    <s v="081-1"/>
    <s v=""/>
    <s v="161-1"/>
    <s v=""/>
    <s v="081-1  161-1 "/>
    <x v="0"/>
    <x v="453"/>
  </r>
  <r>
    <s v="S45126B"/>
    <x v="454"/>
    <s v="DMD"/>
    <s v="DMD"/>
    <s v="081-1"/>
    <s v=""/>
    <s v="161-1"/>
    <s v=""/>
    <s v="081-1  161-1 "/>
    <x v="0"/>
    <x v="454"/>
  </r>
  <r>
    <s v="S45137R"/>
    <x v="455"/>
    <s v="DACI"/>
    <s v="DACI"/>
    <s v="101-2"/>
    <s v=""/>
    <s v=""/>
    <s v=""/>
    <s v="101-2   "/>
    <x v="0"/>
    <x v="455"/>
  </r>
  <r>
    <s v="S45262F"/>
    <x v="456"/>
    <s v="DMI"/>
    <s v="DMI"/>
    <s v="111-1"/>
    <s v=""/>
    <s v=""/>
    <s v=""/>
    <s v="111-1   "/>
    <x v="0"/>
    <x v="456"/>
  </r>
  <r>
    <s v="S45276Z"/>
    <x v="457"/>
    <s v="PSA"/>
    <s v="PSA"/>
    <s v="101-2"/>
    <s v=""/>
    <s v=""/>
    <s v=""/>
    <s v="101-2   "/>
    <x v="0"/>
    <x v="457"/>
  </r>
  <r>
    <s v="S45277A"/>
    <x v="458"/>
    <s v="PSA"/>
    <s v="PSA"/>
    <s v="101-2"/>
    <s v=""/>
    <s v=""/>
    <s v=""/>
    <s v="101-2   "/>
    <x v="0"/>
    <x v="458"/>
  </r>
  <r>
    <s v="S45308R"/>
    <x v="459"/>
    <s v="DRT"/>
    <s v="DRT"/>
    <s v="151-1"/>
    <s v="161-1"/>
    <s v=""/>
    <s v=""/>
    <s v="151-1 161-1  "/>
    <x v="0"/>
    <x v="459"/>
  </r>
  <r>
    <s v="S45365R"/>
    <x v="460"/>
    <s v="PSA"/>
    <s v="PSA"/>
    <s v="101-1"/>
    <s v=""/>
    <s v=""/>
    <s v=""/>
    <s v="101-1   "/>
    <x v="0"/>
    <x v="460"/>
  </r>
  <r>
    <s v="S45429A"/>
    <x v="461"/>
    <s v="DBP"/>
    <s v="DBP"/>
    <s v="041-1"/>
    <s v=""/>
    <s v=""/>
    <s v=""/>
    <s v="041-1   "/>
    <x v="0"/>
    <x v="461"/>
  </r>
  <r>
    <s v="S45705N"/>
    <x v="462"/>
    <s v="DACI"/>
    <s v="DACI"/>
    <s v="021-1"/>
    <s v="031-1"/>
    <s v=""/>
    <s v=""/>
    <s v="021-1 031-1  "/>
    <x v="1"/>
    <x v="462"/>
  </r>
  <r>
    <s v="S45706P"/>
    <x v="463"/>
    <s v="DACI"/>
    <s v="DACI"/>
    <s v="021-1"/>
    <s v="031-1"/>
    <s v=""/>
    <s v=""/>
    <s v="021-1 031-1  "/>
    <x v="1"/>
    <x v="463"/>
  </r>
  <r>
    <s v="S45713Z"/>
    <x v="464"/>
    <s v="PSA"/>
    <s v="PSA"/>
    <s v="101-2"/>
    <s v=""/>
    <s v=""/>
    <s v=""/>
    <s v="101-2   "/>
    <x v="0"/>
    <x v="464"/>
  </r>
  <r>
    <s v="S45731X"/>
    <x v="465"/>
    <s v="DACI"/>
    <s v="DACI"/>
    <s v="021-1"/>
    <s v="031-1"/>
    <s v=""/>
    <s v=""/>
    <s v="021-1 031-1  "/>
    <x v="1"/>
    <x v="465"/>
  </r>
  <r>
    <s v="S45733A"/>
    <x v="466"/>
    <s v="PSA"/>
    <s v="PSA"/>
    <s v="101-2"/>
    <s v=""/>
    <s v=""/>
    <s v=""/>
    <s v="101-2   "/>
    <x v="0"/>
    <x v="466"/>
  </r>
  <r>
    <s v="S45734B"/>
    <x v="467"/>
    <s v="DITEP"/>
    <s v="DITEP"/>
    <s v="051-2"/>
    <s v=""/>
    <s v="161-2"/>
    <s v=""/>
    <s v="051-2  161-2 "/>
    <x v="0"/>
    <x v="467"/>
  </r>
  <r>
    <s v="S45735D"/>
    <x v="468"/>
    <s v="DITEP"/>
    <s v="DITEP"/>
    <s v="051-3"/>
    <s v=""/>
    <s v="161-3"/>
    <s v=""/>
    <s v="051-3  161-3 "/>
    <x v="0"/>
    <x v="468"/>
  </r>
  <r>
    <s v="S45736E"/>
    <x v="469"/>
    <s v="DMI "/>
    <s v="DMI "/>
    <s v="161-1"/>
    <s v="112-1"/>
    <s v=""/>
    <s v=""/>
    <s v="161-1 112-1  "/>
    <x v="0"/>
    <x v="469"/>
  </r>
  <r>
    <s v="S45750X"/>
    <x v="470"/>
    <s v="DMD"/>
    <s v="DMD"/>
    <s v="081-1"/>
    <s v=""/>
    <s v="161-1"/>
    <s v=""/>
    <s v="081-1  161-1 "/>
    <x v="0"/>
    <x v="470"/>
  </r>
  <r>
    <s v="S45752A"/>
    <x v="471"/>
    <s v="DMI"/>
    <s v="DMI"/>
    <s v="111-1"/>
    <s v=""/>
    <s v=""/>
    <s v=""/>
    <s v="111-1   "/>
    <x v="0"/>
    <x v="471"/>
  </r>
  <r>
    <s v="S45753B"/>
    <x v="472"/>
    <s v="DMD"/>
    <s v="DMD"/>
    <s v="081-1"/>
    <s v=""/>
    <s v="161-1"/>
    <s v=""/>
    <s v="081-1  161-1 "/>
    <x v="0"/>
    <x v="472"/>
  </r>
  <r>
    <s v="S45755E"/>
    <x v="473"/>
    <s v="DMD"/>
    <s v="DMD"/>
    <s v="081-1"/>
    <s v="101-2"/>
    <s v="161-1"/>
    <s v=""/>
    <s v="081-1 101-2 161-1 "/>
    <x v="0"/>
    <x v="473"/>
  </r>
  <r>
    <s v="S45757G"/>
    <x v="474"/>
    <s v="DPD"/>
    <s v="DPD"/>
    <s v="011-1"/>
    <s v=""/>
    <s v=""/>
    <s v=""/>
    <s v="011-1   "/>
    <x v="0"/>
    <x v="474"/>
  </r>
  <r>
    <s v="S45758H"/>
    <x v="475"/>
    <s v="DPD"/>
    <s v="DPD"/>
    <s v="011-1"/>
    <s v=""/>
    <s v=""/>
    <s v=""/>
    <s v="011-1   "/>
    <x v="0"/>
    <x v="475"/>
  </r>
  <r>
    <s v="S45759K"/>
    <x v="476"/>
    <s v="DACI"/>
    <s v="DACI"/>
    <s v="021-1"/>
    <s v="031-1"/>
    <s v=""/>
    <s v=""/>
    <s v="021-1 031-1  "/>
    <x v="1"/>
    <x v="476"/>
  </r>
  <r>
    <s v="S45760L"/>
    <x v="477"/>
    <s v="DMI "/>
    <s v="DMI "/>
    <s v="161-1"/>
    <s v="112-1"/>
    <s v=""/>
    <s v=""/>
    <s v="161-1 112-1  "/>
    <x v="0"/>
    <x v="477"/>
  </r>
  <r>
    <s v="S45761M"/>
    <x v="478"/>
    <s v="DMD"/>
    <s v="DMD"/>
    <s v="081-1"/>
    <s v=""/>
    <s v="161-1"/>
    <s v=""/>
    <s v="081-1  161-1 "/>
    <x v="0"/>
    <x v="478"/>
  </r>
  <r>
    <s v="S45763P"/>
    <x v="479"/>
    <s v="DHE"/>
    <s v="DHE"/>
    <s v="061-1"/>
    <s v="061-2"/>
    <s v="161-1"/>
    <s v=""/>
    <s v="061-1 061-2 161-1 "/>
    <x v="0"/>
    <x v="479"/>
  </r>
  <r>
    <s v="S45764R"/>
    <x v="480"/>
    <s v="DMD"/>
    <s v="DMD"/>
    <s v="081-1"/>
    <s v="161-1"/>
    <s v=""/>
    <s v=""/>
    <s v="081-1 161-1  "/>
    <x v="0"/>
    <x v="480"/>
  </r>
  <r>
    <s v="S45765S"/>
    <x v="481"/>
    <s v="DRT"/>
    <s v="DRT"/>
    <s v="161-1"/>
    <s v="151-1"/>
    <s v=""/>
    <s v=""/>
    <s v="161-1 151-1  "/>
    <x v="0"/>
    <x v="481"/>
  </r>
  <r>
    <s v="S45766T"/>
    <x v="482"/>
    <s v="DMD"/>
    <s v="DMD"/>
    <s v="081-1"/>
    <s v=""/>
    <s v="161-1"/>
    <s v=""/>
    <s v="081-1  161-1 "/>
    <x v="0"/>
    <x v="482"/>
  </r>
  <r>
    <s v="S45769X"/>
    <x v="483"/>
    <s v="DACI"/>
    <s v="DACI"/>
    <s v="021-1"/>
    <s v="031-1"/>
    <s v=""/>
    <s v=""/>
    <s v="021-1 031-1  "/>
    <x v="1"/>
    <x v="483"/>
  </r>
  <r>
    <s v="S45770Z"/>
    <x v="484"/>
    <s v="PSA"/>
    <s v="PSA"/>
    <s v="101-2"/>
    <s v=""/>
    <s v=""/>
    <s v=""/>
    <s v="101-2   "/>
    <x v="0"/>
    <x v="484"/>
  </r>
  <r>
    <s v="S45771A"/>
    <x v="485"/>
    <s v="DACI"/>
    <s v="DACI"/>
    <s v="021-1"/>
    <s v="031-1"/>
    <s v=""/>
    <s v=""/>
    <s v="021-1 031-1  "/>
    <x v="1"/>
    <x v="485"/>
  </r>
  <r>
    <s v="S45772B"/>
    <x v="486"/>
    <s v="DACI"/>
    <s v="DACI"/>
    <s v="021-1"/>
    <s v="031-1"/>
    <s v=""/>
    <s v=""/>
    <s v="021-1 031-1  "/>
    <x v="1"/>
    <x v="486"/>
  </r>
  <r>
    <s v="S45773D"/>
    <x v="487"/>
    <s v="DMD"/>
    <s v="DMD"/>
    <s v="081-1"/>
    <s v="101-2"/>
    <s v="161-1"/>
    <s v=""/>
    <s v="081-1 101-2 161-1 "/>
    <x v="0"/>
    <x v="487"/>
  </r>
  <r>
    <s v="S45774E"/>
    <x v="488"/>
    <s v="DRT"/>
    <s v="DRT"/>
    <s v="161-1"/>
    <s v="151-1"/>
    <s v=""/>
    <s v=""/>
    <s v="161-1 151-1  "/>
    <x v="0"/>
    <x v="488"/>
  </r>
  <r>
    <s v="S45775F"/>
    <x v="489"/>
    <s v="PHA"/>
    <s v="PHA"/>
    <s v="131-1"/>
    <s v=""/>
    <s v=""/>
    <s v=""/>
    <s v="131-1   "/>
    <x v="0"/>
    <x v="489"/>
  </r>
  <r>
    <s v="S45777H"/>
    <x v="490"/>
    <s v="PHA"/>
    <s v="PHA"/>
    <s v="131-1"/>
    <s v=""/>
    <s v=""/>
    <s v=""/>
    <s v="131-1   "/>
    <x v="0"/>
    <x v="490"/>
  </r>
  <r>
    <s v="S45779L"/>
    <x v="491"/>
    <s v="DMD"/>
    <s v="DMD"/>
    <s v="081-1"/>
    <s v=""/>
    <s v="161-1"/>
    <s v=""/>
    <s v="081-1  161-1 "/>
    <x v="0"/>
    <x v="491"/>
  </r>
  <r>
    <s v="S45780M"/>
    <x v="492"/>
    <s v="DPD"/>
    <s v="DPD"/>
    <s v="011-1"/>
    <s v=""/>
    <s v=""/>
    <s v=""/>
    <s v="011-1   "/>
    <x v="0"/>
    <x v="492"/>
  </r>
  <r>
    <s v="S45781N"/>
    <x v="493"/>
    <s v="DPD"/>
    <s v="DPD"/>
    <s v="011-1"/>
    <s v=""/>
    <s v=""/>
    <s v=""/>
    <s v="011-1   "/>
    <x v="0"/>
    <x v="493"/>
  </r>
  <r>
    <s v="S45783R"/>
    <x v="494"/>
    <s v="DACI"/>
    <s v="DACI"/>
    <s v="021-1"/>
    <s v="031-1"/>
    <s v=""/>
    <s v=""/>
    <s v="021-1 031-1  "/>
    <x v="1"/>
    <x v="494"/>
  </r>
  <r>
    <s v="S45784S"/>
    <x v="495"/>
    <s v="PHA"/>
    <s v="PHA"/>
    <s v="131-1"/>
    <s v=""/>
    <s v=""/>
    <s v=""/>
    <s v="131-1   "/>
    <x v="0"/>
    <x v="495"/>
  </r>
  <r>
    <s v="S45786U"/>
    <x v="496"/>
    <s v="DPD"/>
    <s v="DPD"/>
    <s v="011-1"/>
    <s v=""/>
    <s v=""/>
    <s v=""/>
    <s v="011-1   "/>
    <x v="0"/>
    <x v="496"/>
  </r>
  <r>
    <s v="S45788X"/>
    <x v="497"/>
    <s v="DMI"/>
    <s v="DMI"/>
    <s v="111-1"/>
    <s v=""/>
    <s v=""/>
    <s v=""/>
    <s v="111-1   "/>
    <x v="0"/>
    <x v="497"/>
  </r>
  <r>
    <s v="S45789Z"/>
    <x v="498"/>
    <s v="DACI"/>
    <s v="DACI"/>
    <s v="021-1"/>
    <s v="031-1"/>
    <s v=""/>
    <s v=""/>
    <s v="021-1 031-1  "/>
    <x v="1"/>
    <x v="498"/>
  </r>
  <r>
    <s v="S45791B"/>
    <x v="499"/>
    <s v="DPD"/>
    <s v="DPD"/>
    <s v="011-1"/>
    <s v=""/>
    <s v=""/>
    <s v=""/>
    <s v="011-1   "/>
    <x v="0"/>
    <x v="499"/>
  </r>
  <r>
    <s v="S45792D"/>
    <x v="500"/>
    <s v="DRT"/>
    <s v="DRT"/>
    <s v="161-1"/>
    <s v="151-1"/>
    <s v=""/>
    <s v=""/>
    <s v="161-1 151-1  "/>
    <x v="0"/>
    <x v="500"/>
  </r>
  <r>
    <s v="S45793E"/>
    <x v="501"/>
    <s v="PHA"/>
    <s v="PHA"/>
    <s v="131-1"/>
    <s v=""/>
    <s v=""/>
    <s v=""/>
    <s v="131-1   "/>
    <x v="0"/>
    <x v="501"/>
  </r>
  <r>
    <s v="S45794F"/>
    <x v="502"/>
    <s v="DMD"/>
    <s v="DMD"/>
    <s v="081-1"/>
    <s v=""/>
    <s v="161-1"/>
    <s v=""/>
    <s v="081-1  161-1 "/>
    <x v="0"/>
    <x v="502"/>
  </r>
  <r>
    <s v="S45795G"/>
    <x v="503"/>
    <s v="DACI"/>
    <s v="DACI"/>
    <s v="021-1"/>
    <s v="031-1"/>
    <s v=""/>
    <s v=""/>
    <s v="021-1 031-1  "/>
    <x v="1"/>
    <x v="503"/>
  </r>
  <r>
    <s v="S45796H"/>
    <x v="504"/>
    <s v="PSA"/>
    <s v="PSA"/>
    <s v="101-2"/>
    <s v=""/>
    <s v=""/>
    <s v=""/>
    <s v="101-2   "/>
    <x v="0"/>
    <x v="504"/>
  </r>
  <r>
    <s v="S45798L"/>
    <x v="505"/>
    <s v="DACI"/>
    <s v="DACI"/>
    <s v="021-1"/>
    <s v="031-1"/>
    <s v=""/>
    <s v=""/>
    <s v="021-1 031-1  "/>
    <x v="1"/>
    <x v="505"/>
  </r>
  <r>
    <s v="S45799M"/>
    <x v="506"/>
    <s v="DACI"/>
    <s v="DACI"/>
    <s v="021-1"/>
    <s v="031-1"/>
    <s v=""/>
    <s v=""/>
    <s v="021-1 031-1  "/>
    <x v="1"/>
    <x v="506"/>
  </r>
  <r>
    <s v="S45803S"/>
    <x v="507"/>
    <s v="DACI"/>
    <s v="DACI"/>
    <s v="021-1"/>
    <s v="031-1"/>
    <s v=""/>
    <s v=""/>
    <s v="021-1 031-1  "/>
    <x v="1"/>
    <x v="507"/>
  </r>
  <r>
    <s v="S45804T"/>
    <x v="508"/>
    <s v="DPD"/>
    <s v="DPD"/>
    <s v="011-1"/>
    <s v=""/>
    <s v=""/>
    <s v=""/>
    <s v="011-1   "/>
    <x v="0"/>
    <x v="508"/>
  </r>
  <r>
    <s v="S45805U"/>
    <x v="509"/>
    <s v="DPD"/>
    <s v="DPD"/>
    <s v="011-1"/>
    <s v=""/>
    <s v=""/>
    <s v=""/>
    <s v="011-1   "/>
    <x v="0"/>
    <x v="509"/>
  </r>
  <r>
    <s v="S45807X"/>
    <x v="510"/>
    <s v="DACI"/>
    <s v="DACI"/>
    <s v="021-1"/>
    <s v="031-1"/>
    <s v=""/>
    <s v=""/>
    <s v="021-1 031-1  "/>
    <x v="1"/>
    <x v="510"/>
  </r>
  <r>
    <s v="S45809A"/>
    <x v="511"/>
    <s v="DHE"/>
    <s v="DHE"/>
    <s v="061-1"/>
    <s v="061-2"/>
    <s v="161-1"/>
    <s v=""/>
    <s v="061-1 061-2 161-1 "/>
    <x v="0"/>
    <x v="511"/>
  </r>
  <r>
    <s v="S45810B"/>
    <x v="512"/>
    <s v="DRT"/>
    <s v="DRT"/>
    <s v="161-1"/>
    <s v="151-1"/>
    <s v=""/>
    <s v=""/>
    <s v="161-1 151-1  "/>
    <x v="0"/>
    <x v="512"/>
  </r>
  <r>
    <s v="S45811D"/>
    <x v="513"/>
    <s v="DPD"/>
    <s v="DPD"/>
    <s v="011-1"/>
    <s v=""/>
    <s v=""/>
    <s v=""/>
    <s v="011-1   "/>
    <x v="0"/>
    <x v="513"/>
  </r>
  <r>
    <s v="S45814G"/>
    <x v="514"/>
    <s v="DACI"/>
    <s v="DACI"/>
    <s v="021-1"/>
    <s v="031-1"/>
    <s v=""/>
    <s v=""/>
    <s v="021-1 031-1  "/>
    <x v="1"/>
    <x v="514"/>
  </r>
  <r>
    <s v="S45815H"/>
    <x v="515"/>
    <s v="DACI"/>
    <s v="DACI"/>
    <s v="021-1"/>
    <s v="031-1"/>
    <s v=""/>
    <s v=""/>
    <s v="021-1 031-1  "/>
    <x v="1"/>
    <x v="515"/>
  </r>
  <r>
    <s v="S45816K"/>
    <x v="516"/>
    <s v="DITEP"/>
    <s v="DITEP"/>
    <s v="051-1"/>
    <s v=""/>
    <s v="161-1"/>
    <s v=""/>
    <s v="051-1  161-1 "/>
    <x v="0"/>
    <x v="516"/>
  </r>
  <r>
    <s v="S45817L"/>
    <x v="517"/>
    <s v="DPD"/>
    <s v="DPD"/>
    <s v="011-1"/>
    <s v=""/>
    <s v=""/>
    <s v=""/>
    <s v="011-1   "/>
    <x v="0"/>
    <x v="517"/>
  </r>
  <r>
    <s v="S45820P"/>
    <x v="518"/>
    <s v="DMI "/>
    <s v="DMI "/>
    <s v="161-1"/>
    <s v="112-1"/>
    <s v=""/>
    <s v=""/>
    <s v="161-1 112-1  "/>
    <x v="0"/>
    <x v="518"/>
  </r>
  <r>
    <s v="S45823T"/>
    <x v="519"/>
    <s v="PSA"/>
    <s v="PSA"/>
    <s v="101-2"/>
    <s v=""/>
    <s v=""/>
    <s v=""/>
    <s v="101-2   "/>
    <x v="0"/>
    <x v="519"/>
  </r>
  <r>
    <s v="S45824U"/>
    <x v="520"/>
    <s v="DMI"/>
    <s v="DMI"/>
    <s v="111-1"/>
    <s v=""/>
    <s v=""/>
    <s v=""/>
    <s v="111-1   "/>
    <x v="0"/>
    <x v="520"/>
  </r>
  <r>
    <s v="S45826X"/>
    <x v="521"/>
    <s v="DMI"/>
    <s v="DMI"/>
    <s v="111-1"/>
    <s v=""/>
    <s v=""/>
    <s v=""/>
    <s v="111-1   "/>
    <x v="0"/>
    <x v="521"/>
  </r>
  <r>
    <s v="S45827Z"/>
    <x v="522"/>
    <s v="DACI"/>
    <s v="DACI"/>
    <s v="021-1"/>
    <s v="031-1"/>
    <s v=""/>
    <s v=""/>
    <s v="021-1 031-1  "/>
    <x v="1"/>
    <x v="522"/>
  </r>
  <r>
    <s v="S45828A"/>
    <x v="523"/>
    <s v="DMI"/>
    <s v="DMI"/>
    <s v="111-1"/>
    <s v=""/>
    <s v=""/>
    <s v=""/>
    <s v="111-1   "/>
    <x v="0"/>
    <x v="523"/>
  </r>
  <r>
    <s v="S45834H"/>
    <x v="524"/>
    <s v="PSA"/>
    <s v="PSA"/>
    <s v="101-2"/>
    <s v="081-1"/>
    <s v="081-2"/>
    <s v=""/>
    <s v="101-2 081-1 081-2 "/>
    <x v="0"/>
    <x v="524"/>
  </r>
  <r>
    <s v="S45837M"/>
    <x v="525"/>
    <s v="DPD"/>
    <s v="DPD"/>
    <s v="011-1"/>
    <s v=""/>
    <s v=""/>
    <s v=""/>
    <s v="011-1   "/>
    <x v="0"/>
    <x v="525"/>
  </r>
  <r>
    <s v="S45840R"/>
    <x v="526"/>
    <s v="DRT"/>
    <s v="DRT"/>
    <s v="161-1"/>
    <s v="151-1"/>
    <s v=""/>
    <s v=""/>
    <s v="161-1 151-1  "/>
    <x v="0"/>
    <x v="526"/>
  </r>
  <r>
    <s v="S45857N"/>
    <x v="527"/>
    <s v="DRT"/>
    <s v="DRT"/>
    <s v="161-1"/>
    <s v="151-1"/>
    <s v=""/>
    <s v=""/>
    <s v="161-1 151-1  "/>
    <x v="0"/>
    <x v="527"/>
  </r>
  <r>
    <s v="S45858P"/>
    <x v="528"/>
    <s v="DRT"/>
    <s v="DRT"/>
    <s v="161-1"/>
    <s v="151-1"/>
    <s v=""/>
    <s v=""/>
    <s v="161-1 151-1  "/>
    <x v="0"/>
    <x v="528"/>
  </r>
  <r>
    <s v="xxxxxxx"/>
    <x v="529"/>
    <s v="DACI"/>
    <s v="DACI"/>
    <s v="113-1"/>
    <s v=""/>
    <s v=""/>
    <s v=""/>
    <s v="113-1   "/>
    <x v="0"/>
    <x v="529"/>
  </r>
  <r>
    <s v="xxxxxxx"/>
    <x v="530"/>
    <s v="DACI"/>
    <s v="DACI"/>
    <s v="113-1"/>
    <s v=""/>
    <s v=""/>
    <s v=""/>
    <s v="113-1   "/>
    <x v="0"/>
    <x v="530"/>
  </r>
  <r>
    <s v="xxxxxxx"/>
    <x v="531"/>
    <s v="DACI"/>
    <s v="DACI"/>
    <s v="113-1"/>
    <s v=""/>
    <s v=""/>
    <s v=""/>
    <s v="113-1   "/>
    <x v="0"/>
    <x v="531"/>
  </r>
  <r>
    <s v="xxxxxxx"/>
    <x v="532"/>
    <s v="DIOPP"/>
    <s v="DIOPP"/>
    <s v="101-1"/>
    <s v=""/>
    <s v=""/>
    <s v=""/>
    <s v="101-1   "/>
    <x v="0"/>
    <x v="532"/>
  </r>
  <r>
    <s v="xxxxxxx"/>
    <x v="533"/>
    <s v="DACI"/>
    <s v="DACI"/>
    <s v="113-1"/>
    <s v=""/>
    <s v=""/>
    <s v=""/>
    <s v="113-1   "/>
    <x v="0"/>
    <x v="533"/>
  </r>
  <r>
    <s v="xxxxxxx"/>
    <x v="534"/>
    <s v="DACI"/>
    <s v="DACI"/>
    <s v="113-1"/>
    <s v=""/>
    <s v=""/>
    <s v=""/>
    <s v="113-1   "/>
    <x v="0"/>
    <x v="534"/>
  </r>
  <r>
    <s v="xxxxxxx"/>
    <x v="535"/>
    <s v="DACI"/>
    <s v="DACI"/>
    <s v="113-1"/>
    <s v=""/>
    <s v=""/>
    <s v=""/>
    <s v="113-1   "/>
    <x v="0"/>
    <x v="535"/>
  </r>
  <r>
    <s v="xxxxxxx"/>
    <x v="536"/>
    <s v="DACI"/>
    <s v="DACI"/>
    <s v="113-1"/>
    <s v=""/>
    <s v=""/>
    <s v=""/>
    <s v="113-1   "/>
    <x v="0"/>
    <x v="536"/>
  </r>
  <r>
    <s v="S44295H"/>
    <x v="537"/>
    <s v="DRT"/>
    <s v="DRT"/>
    <s v="151-1"/>
    <s v=""/>
    <s v=""/>
    <s v=""/>
    <s v="151-1   "/>
    <x v="0"/>
    <x v="537"/>
  </r>
  <r>
    <s v="S45078N"/>
    <x v="538"/>
    <s v="DPD"/>
    <s v="DPD"/>
    <s v="011-1"/>
    <s v=""/>
    <s v=""/>
    <s v=""/>
    <s v="011-1   "/>
    <x v="0"/>
    <x v="538"/>
  </r>
  <r>
    <s v="S45079P"/>
    <x v="539"/>
    <s v="DPD"/>
    <s v="DPD"/>
    <s v="011-1"/>
    <s v=""/>
    <s v=""/>
    <s v=""/>
    <s v="011-1   "/>
    <x v="0"/>
    <x v="539"/>
  </r>
  <r>
    <s v="S43542S"/>
    <x v="540"/>
    <s v="DACI"/>
    <s v="DACI"/>
    <s v="021-1"/>
    <s v="031-1"/>
    <s v=""/>
    <s v=""/>
    <s v="021-1 031-1  "/>
    <x v="1"/>
    <x v="540"/>
  </r>
  <r>
    <s v="S46010P"/>
    <x v="541"/>
    <s v="DACI"/>
    <s v="DACI"/>
    <s v="101-2"/>
    <s v="101-1"/>
    <s v="121-1"/>
    <s v=""/>
    <s v="101-2 101-1 121-1 "/>
    <x v="0"/>
    <x v="541"/>
  </r>
  <r>
    <s v="S45776G"/>
    <x v="542"/>
    <s v="DACI"/>
    <s v="DACI"/>
    <s v="161-1"/>
    <s v=""/>
    <s v=""/>
    <s v=""/>
    <s v="161-1   "/>
    <x v="0"/>
    <x v="542"/>
  </r>
  <r>
    <s v="S45836L"/>
    <x v="543"/>
    <s v="DMD"/>
    <s v="DMD"/>
    <s v="161-1"/>
    <s v=""/>
    <s v=""/>
    <s v=""/>
    <s v="161-1   "/>
    <x v="0"/>
    <x v="543"/>
  </r>
  <r>
    <s v="S38083K"/>
    <x v="544"/>
    <s v="DMD"/>
    <s v="DMD"/>
    <s v="161-1"/>
    <s v=""/>
    <s v=""/>
    <s v=""/>
    <s v="161-1   "/>
    <x v="0"/>
    <x v="544"/>
  </r>
  <r>
    <s v="S45825W"/>
    <x v="545"/>
    <s v="DMD"/>
    <s v="DMD"/>
    <s v="161-1"/>
    <s v=""/>
    <s v=""/>
    <s v=""/>
    <s v="161-1   "/>
    <x v="0"/>
    <x v="545"/>
  </r>
  <r>
    <s v="S45830D"/>
    <x v="546"/>
    <s v="DMD"/>
    <s v="DMD"/>
    <s v="161-1"/>
    <s v=""/>
    <s v=""/>
    <s v=""/>
    <s v="161-1   "/>
    <x v="0"/>
    <x v="546"/>
  </r>
  <r>
    <s v="S45835K"/>
    <x v="547"/>
    <s v="DMD"/>
    <s v="DMD"/>
    <s v="081-1"/>
    <s v="161-1"/>
    <s v=""/>
    <s v=""/>
    <s v="081-1 161-1  "/>
    <x v="0"/>
    <x v="547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s v=""/>
    <x v="548"/>
    <s v=""/>
    <s v=""/>
    <s v=""/>
    <s v=""/>
    <s v=""/>
    <s v=""/>
    <s v="   "/>
    <x v="0"/>
    <x v="548"/>
  </r>
  <r>
    <m/>
    <x v="549"/>
    <m/>
    <m/>
    <m/>
    <m/>
    <m/>
    <m/>
    <m/>
    <x v="2"/>
    <x v="5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1" cacheId="5" applyNumberFormats="0" applyBorderFormats="0" applyFontFormats="0" applyPatternFormats="0" applyAlignmentFormats="0" applyWidthHeightFormats="1" dataCaption="Valeurs" updatedVersion="6" minRefreshableVersion="3" rowGrandTotals="0" colGrandTotals="0" itemPrintTitles="1" createdVersion="4" indent="0" compact="0" compactData="0" gridDropZones="1" multipleFieldFilters="0">
  <location ref="A3:H66" firstHeaderRow="2" firstDataRow="2" firstDataCol="2" rowPageCount="1" colPageCount="1"/>
  <pivotFields count="11">
    <pivotField compact="0" outline="0" showAll="0" defaultSubtotal="0"/>
    <pivotField axis="axisRow" compact="0" outline="0" showAll="0" sortType="ascending" defaultSubtotal="0">
      <items count="1826">
        <item x="548"/>
        <item m="1" x="1368"/>
        <item x="400"/>
        <item m="1" x="601"/>
        <item x="109"/>
        <item x="191"/>
        <item m="1" x="1316"/>
        <item m="1" x="1333"/>
        <item m="1" x="1697"/>
        <item m="1" x="1803"/>
        <item m="1" x="1361"/>
        <item m="1" x="1725"/>
        <item m="1" x="1606"/>
        <item x="403"/>
        <item x="406"/>
        <item m="1" x="603"/>
        <item m="1" x="1742"/>
        <item m="1" x="899"/>
        <item m="1" x="585"/>
        <item x="265"/>
        <item m="1" x="1197"/>
        <item m="1" x="983"/>
        <item m="1" x="1673"/>
        <item m="1" x="1178"/>
        <item m="1" x="1320"/>
        <item m="1" x="1465"/>
        <item m="1" x="654"/>
        <item x="296"/>
        <item m="1" x="1642"/>
        <item x="281"/>
        <item m="1" x="1331"/>
        <item m="1" x="1639"/>
        <item m="1" x="952"/>
        <item m="1" x="686"/>
        <item m="1" x="849"/>
        <item x="329"/>
        <item m="1" x="1315"/>
        <item x="273"/>
        <item m="1" x="604"/>
        <item m="1" x="1817"/>
        <item m="1" x="1236"/>
        <item m="1" x="984"/>
        <item m="1" x="1118"/>
        <item m="1" x="1472"/>
        <item m="1" x="1383"/>
        <item m="1" x="880"/>
        <item m="1" x="1765"/>
        <item m="1" x="1116"/>
        <item x="85"/>
        <item m="1" x="1762"/>
        <item x="192"/>
        <item m="1" x="773"/>
        <item m="1" x="1467"/>
        <item m="1" x="1696"/>
        <item x="81"/>
        <item m="1" x="784"/>
        <item m="1" x="675"/>
        <item m="1" x="1185"/>
        <item x="79"/>
        <item m="1" x="799"/>
        <item m="1" x="999"/>
        <item m="1" x="594"/>
        <item m="1" x="1453"/>
        <item m="1" x="812"/>
        <item x="470"/>
        <item x="385"/>
        <item m="1" x="1380"/>
        <item x="102"/>
        <item x="322"/>
        <item m="1" x="1209"/>
        <item x="430"/>
        <item m="1" x="1703"/>
        <item m="1" x="1716"/>
        <item m="1" x="720"/>
        <item m="1" x="928"/>
        <item m="1" x="1307"/>
        <item m="1" x="598"/>
        <item m="1" x="1110"/>
        <item m="1" x="1785"/>
        <item m="1" x="956"/>
        <item m="1" x="1382"/>
        <item m="1" x="1614"/>
        <item x="121"/>
        <item m="1" x="1370"/>
        <item m="1" x="1440"/>
        <item m="1" x="1417"/>
        <item x="241"/>
        <item m="1" x="1329"/>
        <item x="124"/>
        <item m="1" x="1143"/>
        <item x="220"/>
        <item m="1" x="560"/>
        <item x="229"/>
        <item m="1" x="792"/>
        <item m="1" x="1521"/>
        <item m="1" x="582"/>
        <item x="126"/>
        <item m="1" x="1480"/>
        <item m="1" x="1180"/>
        <item m="1" x="1502"/>
        <item m="1" x="607"/>
        <item m="1" x="1744"/>
        <item m="1" x="619"/>
        <item m="1" x="731"/>
        <item m="1" x="1771"/>
        <item m="1" x="1821"/>
        <item m="1" x="708"/>
        <item m="1" x="644"/>
        <item x="177"/>
        <item m="1" x="1557"/>
        <item m="1" x="774"/>
        <item x="149"/>
        <item m="1" x="692"/>
        <item m="1" x="806"/>
        <item m="1" x="1208"/>
        <item m="1" x="1756"/>
        <item m="1" x="1702"/>
        <item x="474"/>
        <item x="397"/>
        <item x="35"/>
        <item x="187"/>
        <item m="1" x="1252"/>
        <item m="1" x="596"/>
        <item m="1" x="571"/>
        <item m="1" x="1073"/>
        <item m="1" x="1560"/>
        <item m="1" x="1283"/>
        <item x="407"/>
        <item x="475"/>
        <item m="1" x="1611"/>
        <item m="1" x="978"/>
        <item m="1" x="1527"/>
        <item m="1" x="851"/>
        <item m="1" x="1667"/>
        <item m="1" x="859"/>
        <item m="1" x="1641"/>
        <item m="1" x="1503"/>
        <item m="1" x="1187"/>
        <item m="1" x="593"/>
        <item x="43"/>
        <item x="277"/>
        <item m="1" x="1514"/>
        <item m="1" x="1109"/>
        <item m="1" x="1783"/>
        <item m="1" x="948"/>
        <item m="1" x="1474"/>
        <item x="90"/>
        <item m="1" x="1574"/>
        <item x="25"/>
        <item m="1" x="1215"/>
        <item m="1" x="1769"/>
        <item m="1" x="1226"/>
        <item m="1" x="625"/>
        <item x="193"/>
        <item m="1" x="1485"/>
        <item m="1" x="1249"/>
        <item x="309"/>
        <item m="1" x="1648"/>
        <item m="1" x="840"/>
        <item x="270"/>
        <item x="271"/>
        <item m="1" x="704"/>
        <item m="1" x="1730"/>
        <item m="1" x="1341"/>
        <item x="141"/>
        <item m="1" x="993"/>
        <item x="9"/>
        <item m="1" x="1381"/>
        <item x="169"/>
        <item m="1" x="1358"/>
        <item m="1" x="937"/>
        <item m="1" x="943"/>
        <item m="1" x="973"/>
        <item m="1" x="1011"/>
        <item m="1" x="868"/>
        <item m="1" x="699"/>
        <item x="476"/>
        <item m="1" x="1593"/>
        <item m="1" x="1437"/>
        <item x="434"/>
        <item x="232"/>
        <item m="1" x="747"/>
        <item m="1" x="755"/>
        <item m="1" x="824"/>
        <item m="1" x="1111"/>
        <item m="1" x="853"/>
        <item m="1" x="1134"/>
        <item x="315"/>
        <item x="316"/>
        <item m="1" x="1486"/>
        <item x="404"/>
        <item x="405"/>
        <item m="1" x="1332"/>
        <item x="411"/>
        <item m="1" x="1657"/>
        <item m="1" x="1523"/>
        <item m="1" x="1216"/>
        <item x="65"/>
        <item m="1" x="1513"/>
        <item x="209"/>
        <item m="1" x="1292"/>
        <item m="1" x="1317"/>
        <item m="1" x="1114"/>
        <item m="1" x="1255"/>
        <item m="1" x="602"/>
        <item x="412"/>
        <item m="1" x="1766"/>
        <item x="354"/>
        <item m="1" x="1649"/>
        <item m="1" x="732"/>
        <item m="1" x="1241"/>
        <item x="477"/>
        <item m="1" x="1777"/>
        <item m="1" x="1396"/>
        <item m="1" x="1814"/>
        <item x="336"/>
        <item m="1" x="1024"/>
        <item m="1" x="690"/>
        <item m="1" x="1379"/>
        <item x="118"/>
        <item m="1" x="1591"/>
        <item m="1" x="1775"/>
        <item x="180"/>
        <item m="1" x="833"/>
        <item m="1" x="1816"/>
        <item m="1" x="1646"/>
        <item m="1" x="1613"/>
        <item m="1" x="982"/>
        <item m="1" x="1050"/>
        <item m="1" x="1227"/>
        <item x="130"/>
        <item m="1" x="641"/>
        <item m="1" x="1129"/>
        <item m="1" x="1271"/>
        <item m="1" x="1213"/>
        <item m="1" x="1141"/>
        <item m="1" x="1366"/>
        <item m="1" x="1692"/>
        <item x="295"/>
        <item x="32"/>
        <item x="478"/>
        <item x="464"/>
        <item x="339"/>
        <item x="435"/>
        <item x="97"/>
        <item m="1" x="850"/>
        <item m="1" x="1526"/>
        <item m="1" x="1091"/>
        <item x="30"/>
        <item x="6"/>
        <item x="299"/>
        <item x="142"/>
        <item m="1" x="659"/>
        <item m="1" x="839"/>
        <item m="1" x="918"/>
        <item x="5"/>
        <item m="1" x="1063"/>
        <item x="148"/>
        <item m="1" x="1801"/>
        <item m="1" x="1689"/>
        <item m="1" x="1705"/>
        <item m="1" x="757"/>
        <item x="188"/>
        <item x="204"/>
        <item m="1" x="1587"/>
        <item x="62"/>
        <item m="1" x="682"/>
        <item m="1" x="962"/>
        <item x="225"/>
        <item m="1" x="1386"/>
        <item x="443"/>
        <item m="1" x="733"/>
        <item m="1" x="1174"/>
        <item m="1" x="1112"/>
        <item m="1" x="1251"/>
        <item x="544"/>
        <item m="1" x="646"/>
        <item x="182"/>
        <item x="357"/>
        <item x="12"/>
        <item x="115"/>
        <item m="1" x="578"/>
        <item x="82"/>
        <item x="258"/>
        <item m="1" x="1189"/>
        <item m="1" x="1234"/>
        <item m="1" x="561"/>
        <item m="1" x="1408"/>
        <item m="1" x="1203"/>
        <item x="479"/>
        <item m="1" x="945"/>
        <item m="1" x="1261"/>
        <item m="1" x="1536"/>
        <item x="360"/>
        <item m="1" x="826"/>
        <item m="1" x="827"/>
        <item m="1" x="718"/>
        <item x="184"/>
        <item m="1" x="1425"/>
        <item x="413"/>
        <item x="414"/>
        <item m="1" x="950"/>
        <item m="1" x="1411"/>
        <item m="1" x="655"/>
        <item x="444"/>
        <item x="491"/>
        <item m="1" x="1367"/>
        <item m="1" x="1479"/>
        <item m="1" x="723"/>
        <item m="1" x="709"/>
        <item x="367"/>
        <item m="1" x="729"/>
        <item m="1" x="1031"/>
        <item m="1" x="1023"/>
        <item m="1" x="1484"/>
        <item m="1" x="1507"/>
        <item x="543"/>
        <item m="1" x="893"/>
        <item m="1" x="1376"/>
        <item x="290"/>
        <item m="1" x="1501"/>
        <item m="1" x="1017"/>
        <item m="1" x="1103"/>
        <item m="1" x="1229"/>
        <item m="1" x="706"/>
        <item x="3"/>
        <item m="1" x="1675"/>
        <item m="1" x="864"/>
        <item m="1" x="750"/>
        <item x="261"/>
        <item m="1" x="1153"/>
        <item m="1" x="1776"/>
        <item m="1" x="1412"/>
        <item x="122"/>
        <item m="1" x="924"/>
        <item m="1" x="1770"/>
        <item m="1" x="954"/>
        <item m="1" x="1150"/>
        <item m="1" x="1196"/>
        <item m="1" x="758"/>
        <item m="1" x="1204"/>
        <item m="1" x="915"/>
        <item m="1" x="965"/>
        <item m="1" x="1764"/>
        <item x="333"/>
        <item m="1" x="1181"/>
        <item m="1" x="710"/>
        <item m="1" x="1238"/>
        <item m="1" x="1690"/>
        <item m="1" x="1739"/>
        <item x="340"/>
        <item m="1" x="1321"/>
        <item m="1" x="1168"/>
        <item m="1" x="557"/>
        <item x="83"/>
        <item m="1" x="1438"/>
        <item m="1" x="1599"/>
        <item m="1" x="1824"/>
        <item x="324"/>
        <item m="1" x="912"/>
        <item m="1" x="756"/>
        <item m="1" x="858"/>
        <item m="1" x="1528"/>
        <item x="41"/>
        <item m="1" x="823"/>
        <item m="1" x="1683"/>
        <item m="1" x="1778"/>
        <item m="1" x="1056"/>
        <item m="1" x="1629"/>
        <item m="1" x="599"/>
        <item m="1" x="1195"/>
        <item m="1" x="1124"/>
        <item m="1" x="929"/>
        <item x="262"/>
        <item m="1" x="795"/>
        <item x="392"/>
        <item m="1" x="1081"/>
        <item m="1" x="573"/>
        <item x="96"/>
        <item m="1" x="1154"/>
        <item m="1" x="1190"/>
        <item m="1" x="776"/>
        <item m="1" x="1346"/>
        <item x="256"/>
        <item m="1" x="1788"/>
        <item m="1" x="1377"/>
        <item x="370"/>
        <item x="286"/>
        <item m="1" x="1791"/>
        <item m="1" x="1450"/>
        <item m="1" x="775"/>
        <item m="1" x="1421"/>
        <item m="1" x="1267"/>
        <item m="1" x="1260"/>
        <item x="320"/>
        <item x="279"/>
        <item x="51"/>
        <item m="1" x="1654"/>
        <item m="1" x="1274"/>
        <item m="1" x="900"/>
        <item m="1" x="797"/>
        <item m="1" x="1533"/>
        <item x="143"/>
        <item m="1" x="779"/>
        <item m="1" x="1355"/>
        <item x="19"/>
        <item m="1" x="1029"/>
        <item x="64"/>
        <item m="1" x="908"/>
        <item m="1" x="1572"/>
        <item m="1" x="1487"/>
        <item x="8"/>
        <item x="318"/>
        <item m="1" x="1206"/>
        <item x="87"/>
        <item m="1" x="645"/>
        <item m="1" x="922"/>
        <item m="1" x="1005"/>
        <item m="1" x="737"/>
        <item m="1" x="1737"/>
        <item m="1" x="1269"/>
        <item m="1" x="1779"/>
        <item m="1" x="1345"/>
        <item m="1" x="1075"/>
        <item m="1" x="896"/>
        <item x="541"/>
        <item m="1" x="1582"/>
        <item m="1" x="1285"/>
        <item x="358"/>
        <item x="433"/>
        <item x="100"/>
        <item m="1" x="1243"/>
        <item m="1" x="1753"/>
        <item m="1" x="1735"/>
        <item m="1" x="1795"/>
        <item m="1" x="1478"/>
        <item m="1" x="1096"/>
        <item m="1" x="1340"/>
        <item m="1" x="970"/>
        <item m="1" x="612"/>
        <item m="1" x="1239"/>
        <item x="488"/>
        <item m="1" x="1131"/>
        <item m="1" x="1242"/>
        <item m="1" x="767"/>
        <item x="2"/>
        <item m="1" x="1729"/>
        <item m="1" x="653"/>
        <item x="480"/>
        <item m="1" x="810"/>
        <item x="408"/>
        <item m="1" x="988"/>
        <item m="1" x="1746"/>
        <item m="1" x="1246"/>
        <item m="1" x="1342"/>
        <item m="1" x="1074"/>
        <item m="1" x="861"/>
        <item m="1" x="1025"/>
        <item m="1" x="917"/>
        <item m="1" x="647"/>
        <item m="1" x="1761"/>
        <item m="1" x="1237"/>
        <item m="1" x="1244"/>
        <item m="1" x="1276"/>
        <item x="120"/>
        <item x="275"/>
        <item m="1" x="1633"/>
        <item m="1" x="1811"/>
        <item m="1" x="941"/>
        <item m="1" x="1670"/>
        <item m="1" x="714"/>
        <item x="401"/>
        <item m="1" x="764"/>
        <item m="1" x="642"/>
        <item x="59"/>
        <item m="1" x="829"/>
        <item m="1" x="1295"/>
        <item m="1" x="1343"/>
        <item m="1" x="1418"/>
        <item m="1" x="1462"/>
        <item m="1" x="1806"/>
        <item x="154"/>
        <item m="1" x="584"/>
        <item m="1" x="1130"/>
        <item x="442"/>
        <item m="1" x="886"/>
        <item m="1" x="802"/>
        <item x="326"/>
        <item x="305"/>
        <item x="208"/>
        <item m="1" x="553"/>
        <item m="1" x="1030"/>
        <item m="1" x="1626"/>
        <item m="1" x="1163"/>
        <item m="1" x="1254"/>
        <item m="1" x="1573"/>
        <item m="1" x="1520"/>
        <item x="538"/>
        <item m="1" x="1200"/>
        <item m="1" x="1300"/>
        <item m="1" x="885"/>
        <item m="1" x="822"/>
        <item x="274"/>
        <item m="1" x="1090"/>
        <item x="283"/>
        <item m="1" x="971"/>
        <item m="1" x="583"/>
        <item m="1" x="677"/>
        <item x="539"/>
        <item m="1" x="957"/>
        <item m="1" x="1248"/>
        <item m="1" x="1037"/>
        <item m="1" x="1700"/>
        <item m="1" x="1394"/>
        <item x="72"/>
        <item m="1" x="743"/>
        <item x="259"/>
        <item m="1" x="613"/>
        <item m="1" x="1594"/>
        <item x="481"/>
        <item x="542"/>
        <item m="1" x="963"/>
        <item m="1" x="1428"/>
        <item m="1" x="1804"/>
        <item m="1" x="825"/>
        <item m="1" x="1142"/>
        <item m="1" x="1338"/>
        <item x="366"/>
        <item x="307"/>
        <item m="1" x="1442"/>
        <item x="4"/>
        <item m="1" x="1076"/>
        <item x="38"/>
        <item x="341"/>
        <item m="1" x="713"/>
        <item m="1" x="667"/>
        <item m="1" x="1717"/>
        <item m="1" x="754"/>
        <item m="1" x="1674"/>
        <item m="1" x="1638"/>
        <item x="472"/>
        <item x="55"/>
        <item m="1" x="1676"/>
        <item m="1" x="1049"/>
        <item m="1" x="1449"/>
        <item m="1" x="632"/>
        <item x="86"/>
        <item m="1" x="1668"/>
        <item m="1" x="1695"/>
        <item x="445"/>
        <item m="1" x="1561"/>
        <item m="1" x="1000"/>
        <item m="1" x="694"/>
        <item m="1" x="1302"/>
        <item m="1" x="927"/>
        <item m="1" x="1378"/>
        <item m="1" x="796"/>
        <item x="15"/>
        <item m="1" x="1308"/>
        <item m="1" x="1671"/>
        <item m="1" x="1650"/>
        <item m="1" x="1162"/>
        <item x="342"/>
        <item m="1" x="1384"/>
        <item x="291"/>
        <item x="289"/>
        <item m="1" x="1222"/>
        <item m="1" x="1678"/>
        <item m="1" x="1741"/>
        <item m="1" x="1799"/>
        <item m="1" x="951"/>
        <item m="1" x="1530"/>
        <item m="1" x="1586"/>
        <item m="1" x="1202"/>
        <item m="1" x="1707"/>
        <item m="1" x="1763"/>
        <item x="178"/>
        <item m="1" x="652"/>
        <item x="247"/>
        <item m="1" x="1127"/>
        <item m="1" x="656"/>
        <item m="1" x="887"/>
        <item x="48"/>
        <item m="1" x="1464"/>
        <item x="399"/>
        <item m="1" x="837"/>
        <item x="34"/>
        <item x="371"/>
        <item m="1" x="778"/>
        <item x="29"/>
        <item m="1" x="1027"/>
        <item x="416"/>
        <item x="446"/>
        <item m="1" x="1065"/>
        <item x="447"/>
        <item m="1" x="1068"/>
        <item x="436"/>
        <item m="1" x="1294"/>
        <item m="1" x="1544"/>
        <item m="1" x="1086"/>
        <item m="1" x="1048"/>
        <item m="1" x="1562"/>
        <item m="1" x="1088"/>
        <item m="1" x="1028"/>
        <item m="1" x="1564"/>
        <item m="1" x="955"/>
        <item x="482"/>
        <item m="1" x="1714"/>
        <item m="1" x="1823"/>
        <item x="325"/>
        <item m="1" x="1291"/>
        <item m="1" x="1061"/>
        <item m="1" x="711"/>
        <item m="1" x="741"/>
        <item m="1" x="873"/>
        <item m="1" x="1398"/>
        <item m="1" x="1214"/>
        <item m="1" x="882"/>
        <item x="16"/>
        <item m="1" x="1476"/>
        <item m="1" x="894"/>
        <item m="1" x="1349"/>
        <item m="1" x="1665"/>
        <item m="1" x="841"/>
        <item m="1" x="726"/>
        <item m="1" x="1812"/>
        <item x="47"/>
        <item x="361"/>
        <item m="1" x="1404"/>
        <item m="1" x="760"/>
        <item m="1" x="1704"/>
        <item x="147"/>
        <item m="1" x="1805"/>
        <item m="1" x="1016"/>
        <item m="1" x="1067"/>
        <item x="189"/>
        <item x="323"/>
        <item m="1" x="1602"/>
        <item m="1" x="1635"/>
        <item m="1" x="770"/>
        <item m="1" x="1774"/>
        <item m="1" x="1759"/>
        <item m="1" x="786"/>
        <item m="1" x="1558"/>
        <item m="1" x="734"/>
        <item m="1" x="898"/>
        <item m="1" x="630"/>
        <item m="1" x="828"/>
        <item m="1" x="1359"/>
        <item x="415"/>
        <item x="391"/>
        <item m="1" x="1715"/>
        <item m="1" x="1463"/>
        <item x="393"/>
        <item x="418"/>
        <item x="419"/>
        <item m="1" x="1595"/>
        <item x="328"/>
        <item m="1" x="1448"/>
        <item m="1" x="1542"/>
        <item x="215"/>
        <item m="1" x="1121"/>
        <item x="216"/>
        <item x="310"/>
        <item x="368"/>
        <item m="1" x="1172"/>
        <item m="1" x="1372"/>
        <item x="214"/>
        <item x="272"/>
        <item x="409"/>
        <item m="1" x="1212"/>
        <item m="1" x="577"/>
        <item m="1" x="1194"/>
        <item m="1" x="568"/>
        <item m="1" x="581"/>
        <item x="211"/>
        <item m="1" x="1508"/>
        <item m="1" x="865"/>
        <item m="1" x="780"/>
        <item x="202"/>
        <item m="1" x="739"/>
        <item x="125"/>
        <item m="1" x="1608"/>
        <item m="1" x="1610"/>
        <item m="1" x="1460"/>
        <item x="31"/>
        <item m="1" x="1045"/>
        <item m="1" x="1537"/>
        <item m="1" x="1456"/>
        <item m="1" x="782"/>
        <item m="1" x="1789"/>
        <item m="1" x="736"/>
        <item x="384"/>
        <item m="1" x="1198"/>
        <item m="1" x="1603"/>
        <item m="1" x="1257"/>
        <item x="78"/>
        <item m="1" x="700"/>
        <item m="1" x="906"/>
        <item x="529"/>
        <item m="1" x="830"/>
        <item m="1" x="1263"/>
        <item m="1" x="777"/>
        <item m="1" x="1706"/>
        <item m="1" x="1323"/>
        <item m="1" x="592"/>
        <item m="1" x="1627"/>
        <item m="1" x="1177"/>
        <item m="1" x="1270"/>
        <item m="1" x="1160"/>
        <item m="1" x="569"/>
        <item m="1" x="1550"/>
        <item x="266"/>
        <item x="93"/>
        <item m="1" x="1498"/>
        <item x="190"/>
        <item x="473"/>
        <item m="1" x="1290"/>
        <item m="1" x="1727"/>
        <item m="1" x="1693"/>
        <item x="219"/>
        <item m="1" x="1327"/>
        <item x="483"/>
        <item m="1" x="701"/>
        <item m="1" x="1313"/>
        <item m="1" x="1444"/>
        <item x="150"/>
        <item m="1" x="809"/>
        <item m="1" x="1552"/>
        <item m="1" x="1634"/>
        <item m="1" x="1046"/>
        <item x="513"/>
        <item x="104"/>
        <item m="1" x="1034"/>
        <item m="1" x="1598"/>
        <item m="1" x="574"/>
        <item m="1" x="1516"/>
        <item x="460"/>
        <item x="236"/>
        <item m="1" x="1097"/>
        <item x="80"/>
        <item x="466"/>
        <item m="1" x="1106"/>
        <item x="101"/>
        <item m="1" x="1620"/>
        <item m="1" x="1580"/>
        <item m="1" x="1531"/>
        <item x="21"/>
        <item x="146"/>
        <item m="1" x="1494"/>
        <item x="388"/>
        <item m="1" x="1713"/>
        <item m="1" x="1691"/>
        <item m="1" x="1454"/>
        <item m="1" x="1182"/>
        <item m="1" x="892"/>
        <item x="162"/>
        <item m="1" x="897"/>
        <item m="1" x="1551"/>
        <item m="1" x="1324"/>
        <item x="484"/>
        <item m="1" x="674"/>
        <item m="1" x="1809"/>
        <item x="53"/>
        <item x="396"/>
        <item x="485"/>
        <item m="1" x="1301"/>
        <item m="1" x="1264"/>
        <item m="1" x="1374"/>
        <item m="1" x="1152"/>
        <item m="1" x="821"/>
        <item m="1" x="1820"/>
        <item x="56"/>
        <item m="1" x="1311"/>
        <item x="486"/>
        <item m="1" x="1534"/>
        <item m="1" x="866"/>
        <item x="49"/>
        <item m="1" x="1532"/>
        <item x="156"/>
        <item x="487"/>
        <item m="1" x="740"/>
        <item x="530"/>
        <item m="1" x="1784"/>
        <item m="1" x="1038"/>
        <item m="1" x="620"/>
        <item m="1" x="1171"/>
        <item x="531"/>
        <item m="1" x="884"/>
        <item x="448"/>
        <item m="1" x="1018"/>
        <item m="1" x="1423"/>
        <item m="1" x="1436"/>
        <item m="1" x="1165"/>
        <item m="1" x="997"/>
        <item x="263"/>
        <item m="1" x="562"/>
        <item x="514"/>
        <item m="1" x="981"/>
        <item x="63"/>
        <item x="516"/>
        <item x="489"/>
        <item m="1" x="1232"/>
        <item m="1" x="1104"/>
        <item m="1" x="1566"/>
        <item m="1" x="1685"/>
        <item x="527"/>
        <item m="1" x="1369"/>
        <item m="1" x="570"/>
        <item m="1" x="1581"/>
        <item x="0"/>
        <item m="1" x="1751"/>
        <item x="515"/>
        <item m="1" x="554"/>
        <item m="1" x="875"/>
        <item m="1" x="1681"/>
        <item x="546"/>
        <item x="372"/>
        <item m="1" x="1135"/>
        <item m="1" x="670"/>
        <item m="1" x="1287"/>
        <item m="1" x="1318"/>
        <item m="1" x="1451"/>
        <item m="1" x="1161"/>
        <item x="227"/>
        <item m="1" x="1173"/>
        <item x="170"/>
        <item m="1" x="1630"/>
        <item x="110"/>
        <item m="1" x="763"/>
        <item m="1" x="1825"/>
        <item m="1" x="1455"/>
        <item x="105"/>
        <item m="1" x="1592"/>
        <item m="1" x="635"/>
        <item x="343"/>
        <item m="1" x="1720"/>
        <item m="1" x="1760"/>
        <item x="39"/>
        <item m="1" x="1430"/>
        <item m="1" x="591"/>
        <item x="517"/>
        <item m="1" x="847"/>
        <item m="1" x="1808"/>
        <item x="365"/>
        <item m="1" x="1511"/>
        <item m="1" x="1488"/>
        <item m="1" x="1092"/>
        <item m="1" x="1353"/>
        <item m="1" x="843"/>
        <item m="1" x="979"/>
        <item m="1" x="1567"/>
        <item x="22"/>
        <item m="1" x="788"/>
        <item x="222"/>
        <item m="1" x="944"/>
        <item x="17"/>
        <item x="362"/>
        <item x="132"/>
        <item m="1" x="1126"/>
        <item x="373"/>
        <item m="1" x="1365"/>
        <item m="1" x="872"/>
        <item x="103"/>
        <item x="490"/>
        <item m="1" x="848"/>
        <item m="1" x="1802"/>
        <item x="249"/>
        <item x="528"/>
        <item m="1" x="1083"/>
        <item m="1" x="595"/>
        <item m="1" x="1021"/>
        <item x="288"/>
        <item m="1" x="832"/>
        <item x="386"/>
        <item m="1" x="1166"/>
        <item m="1" x="579"/>
        <item x="145"/>
        <item m="1" x="1718"/>
        <item x="492"/>
        <item m="1" x="1399"/>
        <item x="71"/>
        <item m="1" x="610"/>
        <item m="1" x="1044"/>
        <item x="36"/>
        <item m="1" x="1158"/>
        <item m="1" x="748"/>
        <item m="1" x="705"/>
        <item m="1" x="1495"/>
        <item m="1" x="724"/>
        <item m="1" x="890"/>
        <item m="1" x="1663"/>
        <item m="1" x="1452"/>
        <item m="1" x="871"/>
        <item x="493"/>
        <item m="1" x="672"/>
        <item x="201"/>
        <item m="1" x="753"/>
        <item x="369"/>
        <item m="1" x="633"/>
        <item m="1" x="1543"/>
        <item x="24"/>
        <item m="1" x="684"/>
        <item m="1" x="1098"/>
        <item x="374"/>
        <item m="1" x="1563"/>
        <item m="1" x="1607"/>
        <item m="1" x="972"/>
        <item m="1" x="765"/>
        <item m="1" x="1698"/>
        <item m="1" x="1420"/>
        <item m="1" x="1337"/>
        <item m="1" x="1661"/>
        <item x="195"/>
        <item m="1" x="1373"/>
        <item m="1" x="1001"/>
        <item m="1" x="1807"/>
        <item m="1" x="771"/>
        <item m="1" x="1738"/>
        <item m="1" x="1571"/>
        <item m="1" x="1499"/>
        <item m="1" x="615"/>
        <item m="1" x="1230"/>
        <item m="1" x="1325"/>
        <item m="1" x="800"/>
        <item m="1" x="869"/>
        <item m="1" x="608"/>
        <item x="210"/>
        <item m="1" x="1780"/>
        <item m="1" x="1597"/>
        <item m="1" x="663"/>
        <item x="75"/>
        <item m="1" x="1003"/>
        <item x="135"/>
        <item m="1" x="1475"/>
        <item x="74"/>
        <item m="1" x="676"/>
        <item m="1" x="1457"/>
        <item m="1" x="874"/>
        <item m="1" x="575"/>
        <item m="1" x="717"/>
        <item m="1" x="1360"/>
        <item x="242"/>
        <item m="1" x="1637"/>
        <item m="1" x="1579"/>
        <item m="1" x="572"/>
        <item m="1" x="1155"/>
        <item m="1" x="1391"/>
        <item x="167"/>
        <item m="1" x="1669"/>
        <item m="1" x="1221"/>
        <item x="330"/>
        <item m="1" x="1424"/>
        <item x="471"/>
        <item x="205"/>
        <item x="164"/>
        <item m="1" x="728"/>
        <item x="494"/>
        <item m="1" x="910"/>
        <item m="1" x="600"/>
        <item x="465"/>
        <item x="540"/>
        <item x="166"/>
        <item m="1" x="697"/>
        <item m="1" x="881"/>
        <item m="1" x="936"/>
        <item m="1" x="1793"/>
        <item x="547"/>
        <item x="440"/>
        <item x="331"/>
        <item x="311"/>
        <item m="1" x="1259"/>
        <item x="363"/>
        <item m="1" x="1559"/>
        <item m="1" x="1813"/>
        <item x="160"/>
        <item m="1" x="628"/>
        <item x="240"/>
        <item x="212"/>
        <item x="420"/>
        <item x="231"/>
        <item x="381"/>
        <item m="1" x="1684"/>
        <item m="1" x="1186"/>
        <item x="495"/>
        <item m="1" x="1786"/>
        <item m="1" x="877"/>
        <item m="1" x="693"/>
        <item x="332"/>
        <item m="1" x="1138"/>
        <item m="1" x="636"/>
        <item x="176"/>
        <item m="1" x="794"/>
        <item x="185"/>
        <item x="421"/>
        <item m="1" x="1225"/>
        <item x="457"/>
        <item m="1" x="1278"/>
        <item m="1" x="1525"/>
        <item m="1" x="1042"/>
        <item x="292"/>
        <item m="1" x="1043"/>
        <item x="217"/>
        <item x="382"/>
        <item m="1" x="1156"/>
        <item m="1" x="994"/>
        <item m="1" x="648"/>
        <item m="1" x="926"/>
        <item m="1" x="1569"/>
        <item x="14"/>
        <item x="269"/>
        <item m="1" x="1072"/>
        <item m="1" x="911"/>
        <item m="1" x="1089"/>
        <item m="1" x="772"/>
        <item x="334"/>
        <item m="1" x="860"/>
        <item x="42"/>
        <item x="524"/>
        <item m="1" x="1458"/>
        <item m="1" x="787"/>
        <item m="1" x="1228"/>
        <item m="1" x="1087"/>
        <item x="350"/>
        <item x="99"/>
        <item m="1" x="1286"/>
        <item m="1" x="939"/>
        <item m="1" x="1339"/>
        <item m="1" x="1128"/>
        <item m="1" x="819"/>
        <item x="61"/>
        <item m="1" x="1169"/>
        <item x="44"/>
        <item x="496"/>
        <item m="1" x="846"/>
        <item m="1" x="669"/>
        <item m="1" x="831"/>
        <item x="207"/>
        <item m="1" x="855"/>
        <item x="45"/>
        <item m="1" x="1100"/>
        <item m="1" x="804"/>
        <item x="134"/>
        <item x="432"/>
        <item x="532"/>
        <item m="1" x="1468"/>
        <item m="1" x="878"/>
        <item m="1" x="1477"/>
        <item m="1" x="1053"/>
        <item m="1" x="1233"/>
        <item m="1" x="807"/>
        <item m="1" x="1750"/>
        <item x="452"/>
        <item x="458"/>
        <item x="7"/>
        <item m="1" x="751"/>
        <item m="1" x="1211"/>
        <item m="1" x="1441"/>
        <item m="1" x="1344"/>
        <item m="1" x="960"/>
        <item m="1" x="1568"/>
        <item m="1" x="1184"/>
        <item m="1" x="1754"/>
        <item m="1" x="991"/>
        <item x="13"/>
        <item m="1" x="1708"/>
        <item m="1" x="1039"/>
        <item m="1" x="1303"/>
        <item x="467"/>
        <item x="94"/>
        <item m="1" x="1022"/>
        <item m="1" x="946"/>
        <item m="1" x="1199"/>
        <item x="402"/>
        <item m="1" x="1615"/>
        <item m="1" x="1664"/>
        <item m="1" x="1403"/>
        <item x="298"/>
        <item m="1" x="564"/>
        <item m="1" x="1014"/>
        <item m="1" x="719"/>
        <item m="1" x="1623"/>
        <item m="1" x="1253"/>
        <item x="463"/>
        <item m="1" x="1617"/>
        <item m="1" x="1553"/>
        <item m="1" x="1666"/>
        <item m="1" x="1405"/>
        <item x="197"/>
        <item x="518"/>
        <item x="497"/>
        <item m="1" x="933"/>
        <item m="1" x="1280"/>
        <item m="1" x="1701"/>
        <item m="1" x="626"/>
        <item x="312"/>
        <item x="250"/>
        <item m="1" x="589"/>
        <item m="1" x="1773"/>
        <item m="1" x="1518"/>
        <item x="276"/>
        <item x="88"/>
        <item m="1" x="1414"/>
        <item m="1" x="1732"/>
        <item x="58"/>
        <item m="1" x="1191"/>
        <item m="1" x="671"/>
        <item m="1" x="1446"/>
        <item m="1" x="1102"/>
        <item m="1" x="1040"/>
        <item m="1" x="721"/>
        <item m="1" x="689"/>
        <item m="1" x="1710"/>
        <item x="461"/>
        <item m="1" x="1336"/>
        <item x="183"/>
        <item x="498"/>
        <item m="1" x="1781"/>
        <item m="1" x="1122"/>
        <item m="1" x="752"/>
        <item x="499"/>
        <item m="1" x="1304"/>
        <item m="1" x="622"/>
        <item m="1" x="1151"/>
        <item x="337"/>
        <item x="114"/>
        <item m="1" x="934"/>
        <item m="1" x="597"/>
        <item m="1" x="609"/>
        <item x="140"/>
        <item x="344"/>
        <item m="1" x="1413"/>
        <item m="1" x="657"/>
        <item m="1" x="907"/>
        <item x="151"/>
        <item m="1" x="590"/>
        <item m="1" x="889"/>
        <item m="1" x="1012"/>
        <item m="1" x="1299"/>
        <item m="1" x="1443"/>
        <item x="165"/>
        <item x="500"/>
        <item x="349"/>
        <item m="1" x="1549"/>
        <item m="1" x="640"/>
        <item m="1" x="1060"/>
        <item m="1" x="1288"/>
        <item m="1" x="1538"/>
        <item m="1" x="558"/>
        <item x="502"/>
        <item m="1" x="785"/>
        <item m="1" x="1740"/>
        <item m="1" x="801"/>
        <item m="1" x="854"/>
        <item m="1" x="1651"/>
        <item x="206"/>
        <item m="1" x="1466"/>
        <item m="1" x="1296"/>
        <item m="1" x="1512"/>
        <item x="317"/>
        <item m="1" x="1506"/>
        <item m="1" x="1277"/>
        <item m="1" x="791"/>
        <item m="1" x="1736"/>
        <item m="1" x="867"/>
        <item m="1" x="1631"/>
        <item m="1" x="1709"/>
        <item m="1" x="1064"/>
        <item x="98"/>
        <item m="1" x="1273"/>
        <item x="174"/>
        <item x="302"/>
        <item x="73"/>
        <item m="1" x="1757"/>
        <item x="37"/>
        <item m="1" x="1275"/>
        <item m="1" x="1721"/>
        <item x="503"/>
        <item m="1" x="588"/>
        <item m="1" x="1415"/>
        <item x="137"/>
        <item m="1" x="902"/>
        <item m="1" x="1107"/>
        <item x="70"/>
        <item m="1" x="1375"/>
        <item m="1" x="696"/>
        <item m="1" x="1007"/>
        <item m="1" x="1322"/>
        <item m="1" x="914"/>
        <item m="1" x="668"/>
        <item m="1" x="565"/>
        <item m="1" x="1619"/>
        <item m="1" x="1653"/>
        <item m="1" x="1055"/>
        <item m="1" x="1589"/>
        <item x="417"/>
        <item x="356"/>
        <item m="1" x="818"/>
        <item m="1" x="1677"/>
        <item m="1" x="856"/>
        <item m="1" x="1461"/>
        <item m="1" x="1519"/>
        <item x="462"/>
        <item m="1" x="1797"/>
        <item m="1" x="1170"/>
        <item x="282"/>
        <item m="1" x="1218"/>
        <item m="1" x="998"/>
        <item x="23"/>
        <item x="526"/>
        <item m="1" x="1471"/>
        <item m="1" x="1416"/>
        <item m="1" x="1548"/>
        <item x="355"/>
        <item x="284"/>
        <item x="224"/>
        <item m="1" x="1101"/>
        <item m="1" x="1509"/>
        <item m="1" x="1363"/>
        <item m="1" x="749"/>
        <item x="504"/>
        <item m="1" x="989"/>
        <item x="144"/>
        <item m="1" x="1094"/>
        <item m="1" x="1645"/>
        <item m="1" x="1609"/>
        <item m="1" x="1496"/>
        <item m="1" x="1819"/>
        <item m="1" x="1767"/>
        <item x="77"/>
        <item m="1" x="683"/>
        <item x="128"/>
        <item m="1" x="614"/>
        <item x="84"/>
        <item m="1" x="1051"/>
        <item m="1" x="1402"/>
        <item m="1" x="639"/>
        <item x="395"/>
        <item m="1" x="735"/>
        <item x="54"/>
        <item m="1" x="1078"/>
        <item m="1" x="1539"/>
        <item m="1" x="834"/>
        <item m="1" x="587"/>
        <item x="131"/>
        <item m="1" x="798"/>
        <item x="230"/>
        <item x="157"/>
        <item m="1" x="1310"/>
        <item m="1" x="852"/>
        <item m="1" x="789"/>
        <item m="1" x="1422"/>
        <item x="92"/>
        <item x="533"/>
        <item x="375"/>
        <item m="1" x="1356"/>
        <item m="1" x="621"/>
        <item x="203"/>
        <item x="319"/>
        <item m="1" x="634"/>
        <item m="1" x="680"/>
        <item m="1" x="1144"/>
        <item x="253"/>
        <item x="218"/>
        <item m="1" x="1522"/>
        <item x="28"/>
        <item x="422"/>
        <item x="303"/>
        <item m="1" x="688"/>
        <item x="238"/>
        <item x="449"/>
        <item m="1" x="1731"/>
        <item m="1" x="1388"/>
        <item x="173"/>
        <item m="1" x="623"/>
        <item m="1" x="1009"/>
        <item m="1" x="1733"/>
        <item m="1" x="1351"/>
        <item m="1" x="1385"/>
        <item m="1" x="1576"/>
        <item m="1" x="1041"/>
        <item m="1" x="1585"/>
        <item x="106"/>
        <item m="1" x="1747"/>
        <item x="300"/>
        <item m="1" x="727"/>
        <item m="1" x="1082"/>
        <item x="534"/>
        <item m="1" x="1712"/>
        <item m="1" x="1137"/>
        <item m="1" x="1612"/>
        <item m="1" x="923"/>
        <item m="1" x="1790"/>
        <item m="1" x="1117"/>
        <item x="175"/>
        <item x="181"/>
        <item m="1" x="1357"/>
        <item m="1" x="1387"/>
        <item m="1" x="1601"/>
        <item x="237"/>
        <item m="1" x="1492"/>
        <item x="519"/>
        <item m="1" x="976"/>
        <item m="1" x="1217"/>
        <item m="1" x="1719"/>
        <item x="450"/>
        <item x="455"/>
        <item x="537"/>
        <item m="1" x="1093"/>
        <item m="1" x="1062"/>
        <item m="1" x="1159"/>
        <item m="1" x="1297"/>
        <item m="1" x="707"/>
        <item m="1" x="1401"/>
        <item m="1" x="1207"/>
        <item m="1" x="1334"/>
        <item m="1" x="1312"/>
        <item m="1" x="1818"/>
        <item m="1" x="1146"/>
        <item m="1" x="1459"/>
        <item m="1" x="1157"/>
        <item x="127"/>
        <item m="1" x="1578"/>
        <item m="1" x="1554"/>
        <item m="1" x="1682"/>
        <item m="1" x="616"/>
        <item m="1" x="966"/>
        <item m="1" x="1008"/>
        <item m="1" x="995"/>
        <item m="1" x="1431"/>
        <item x="376"/>
        <item m="1" x="681"/>
        <item x="505"/>
        <item m="1" x="1660"/>
        <item m="1" x="1188"/>
        <item m="1" x="1123"/>
        <item m="1" x="1768"/>
        <item m="1" x="1079"/>
        <item x="423"/>
        <item x="245"/>
        <item x="246"/>
        <item m="1" x="1348"/>
        <item m="1" x="1529"/>
        <item m="1" x="1352"/>
        <item m="1" x="1699"/>
        <item m="1" x="1201"/>
        <item x="459"/>
        <item m="1" x="1279"/>
        <item m="1" x="1223"/>
        <item x="233"/>
        <item x="327"/>
        <item m="1" x="1406"/>
        <item m="1" x="744"/>
        <item m="1" x="1644"/>
        <item x="520"/>
        <item x="136"/>
        <item m="1" x="691"/>
        <item m="1" x="783"/>
        <item x="364"/>
        <item x="431"/>
        <item x="501"/>
        <item m="1" x="862"/>
        <item m="1" x="1497"/>
        <item m="1" x="617"/>
        <item m="1" x="1419"/>
        <item x="285"/>
        <item m="1" x="790"/>
        <item x="112"/>
        <item m="1" x="961"/>
        <item x="68"/>
        <item x="506"/>
        <item x="377"/>
        <item m="1" x="550"/>
        <item x="66"/>
        <item x="10"/>
        <item m="1" x="1235"/>
        <item m="1" x="1722"/>
        <item m="1" x="1192"/>
        <item m="1" x="1113"/>
        <item m="1" x="1792"/>
        <item m="1" x="1240"/>
        <item x="353"/>
        <item x="264"/>
        <item m="1" x="1115"/>
        <item x="335"/>
        <item m="1" x="1679"/>
        <item m="1" x="1140"/>
        <item m="1" x="1643"/>
        <item m="1" x="1119"/>
        <item m="1" x="1659"/>
        <item m="1" x="1640"/>
        <item m="1" x="1125"/>
        <item m="1" x="643"/>
        <item m="1" x="627"/>
        <item m="1" x="803"/>
        <item m="1" x="730"/>
        <item m="1" x="1618"/>
        <item x="194"/>
        <item m="1" x="903"/>
        <item m="1" x="1219"/>
        <item m="1" x="605"/>
        <item x="95"/>
        <item m="1" x="968"/>
        <item m="1" x="1616"/>
        <item m="1" x="1755"/>
        <item m="1" x="1723"/>
        <item x="321"/>
        <item m="1" x="1687"/>
        <item m="1" x="969"/>
        <item m="1" x="992"/>
        <item m="1" x="1435"/>
        <item m="1" x="651"/>
        <item m="1" x="916"/>
        <item x="155"/>
        <item m="1" x="1577"/>
        <item m="1" x="1281"/>
        <item x="196"/>
        <item m="1" x="820"/>
        <item m="1" x="904"/>
        <item x="251"/>
        <item m="1" x="649"/>
        <item m="1" x="1393"/>
        <item m="1" x="664"/>
        <item x="378"/>
        <item x="468"/>
        <item x="254"/>
        <item m="1" x="1481"/>
        <item m="1" x="1800"/>
        <item m="1" x="1688"/>
        <item m="1" x="1787"/>
        <item m="1" x="1319"/>
        <item m="1" x="1293"/>
        <item m="1" x="1247"/>
        <item m="1" x="1099"/>
        <item m="1" x="1656"/>
        <item m="1" x="559"/>
        <item m="1" x="759"/>
        <item m="1" x="883"/>
        <item x="152"/>
        <item m="1" x="1179"/>
        <item m="1" x="932"/>
        <item m="1" x="1085"/>
        <item m="1" x="1164"/>
        <item x="410"/>
        <item x="244"/>
        <item m="1" x="1815"/>
        <item m="1" x="1132"/>
        <item x="545"/>
        <item m="1" x="1080"/>
        <item m="1" x="1120"/>
        <item m="1" x="1105"/>
        <item m="1" x="996"/>
        <item x="429"/>
        <item m="1" x="1749"/>
        <item m="1" x="1726"/>
        <item x="267"/>
        <item x="525"/>
        <item m="1" x="920"/>
        <item m="1" x="1434"/>
        <item x="439"/>
        <item m="1" x="958"/>
        <item m="1" x="1133"/>
        <item m="1" x="1500"/>
        <item m="1" x="1010"/>
        <item m="1" x="1265"/>
        <item x="345"/>
        <item x="346"/>
        <item m="1" x="942"/>
        <item m="1" x="1069"/>
        <item m="1" x="1139"/>
        <item x="26"/>
        <item m="1" x="1231"/>
        <item x="347"/>
        <item m="1" x="844"/>
        <item m="1" x="1583"/>
        <item m="1" x="1397"/>
        <item m="1" x="725"/>
        <item x="153"/>
        <item m="1" x="891"/>
        <item m="1" x="1596"/>
        <item x="234"/>
        <item m="1" x="1183"/>
        <item x="352"/>
        <item m="1" x="1711"/>
        <item x="359"/>
        <item x="297"/>
        <item m="1" x="1482"/>
        <item x="11"/>
        <item m="1" x="661"/>
        <item m="1" x="1047"/>
        <item x="119"/>
        <item x="507"/>
        <item m="1" x="1193"/>
        <item m="1" x="761"/>
        <item x="40"/>
        <item m="1" x="815"/>
        <item m="1" x="870"/>
        <item x="117"/>
        <item x="161"/>
        <item m="1" x="716"/>
        <item m="1" x="975"/>
        <item m="1" x="1350"/>
        <item x="451"/>
        <item x="20"/>
        <item m="1" x="698"/>
        <item x="18"/>
        <item m="1" x="1108"/>
        <item m="1" x="816"/>
        <item m="1" x="967"/>
        <item m="1" x="679"/>
        <item m="1" x="1694"/>
        <item m="1" x="1220"/>
        <item m="1" x="1256"/>
        <item m="1" x="959"/>
        <item m="1" x="1810"/>
        <item m="1" x="835"/>
        <item x="27"/>
        <item m="1" x="555"/>
        <item x="235"/>
        <item m="1" x="838"/>
        <item m="1" x="1258"/>
        <item x="280"/>
        <item x="57"/>
        <item m="1" x="1490"/>
        <item m="1" x="606"/>
        <item m="1" x="842"/>
        <item x="133"/>
        <item m="1" x="1250"/>
        <item m="1" x="1054"/>
        <item m="1" x="722"/>
        <item m="1" x="1210"/>
        <item m="1" x="1409"/>
        <item m="1" x="935"/>
        <item m="1" x="1059"/>
        <item m="1" x="1033"/>
        <item m="1" x="1070"/>
        <item m="1" x="793"/>
        <item x="52"/>
        <item m="1" x="768"/>
        <item x="168"/>
        <item m="1" x="1625"/>
        <item m="1" x="990"/>
        <item m="1" x="702"/>
        <item m="1" x="1575"/>
        <item m="1" x="1136"/>
        <item m="1" x="563"/>
        <item x="123"/>
        <item x="453"/>
        <item x="223"/>
        <item m="1" x="1400"/>
        <item m="1" x="921"/>
        <item m="1" x="1330"/>
        <item x="158"/>
        <item m="1" x="1006"/>
        <item m="1" x="1547"/>
        <item m="1" x="1540"/>
        <item m="1" x="1565"/>
        <item m="1" x="658"/>
        <item m="1" x="1758"/>
        <item m="1" x="905"/>
        <item m="1" x="1392"/>
        <item m="1" x="1470"/>
        <item m="1" x="1622"/>
        <item x="200"/>
        <item m="1" x="876"/>
        <item m="1" x="938"/>
        <item m="1" x="1724"/>
        <item x="67"/>
        <item x="351"/>
        <item m="1" x="1326"/>
        <item x="308"/>
        <item x="456"/>
        <item m="1" x="1432"/>
        <item m="1" x="1410"/>
        <item x="89"/>
        <item m="1" x="1734"/>
        <item m="1" x="879"/>
        <item x="226"/>
        <item x="248"/>
        <item m="1" x="1624"/>
        <item m="1" x="1148"/>
        <item m="1" x="895"/>
        <item m="1" x="1036"/>
        <item m="1" x="1672"/>
        <item m="1" x="1445"/>
        <item m="1" x="1390"/>
        <item m="1" x="1504"/>
        <item x="306"/>
        <item x="252"/>
        <item x="508"/>
        <item m="1" x="762"/>
        <item m="1" x="1145"/>
        <item m="1" x="637"/>
        <item m="1" x="618"/>
        <item x="139"/>
        <item x="424"/>
        <item m="1" x="1020"/>
        <item m="1" x="576"/>
        <item m="1" x="1605"/>
        <item x="198"/>
        <item m="1" x="1175"/>
        <item m="1" x="1147"/>
        <item x="535"/>
        <item m="1" x="567"/>
        <item m="1" x="1095"/>
        <item x="69"/>
        <item m="1" x="1305"/>
        <item x="113"/>
        <item m="1" x="1570"/>
        <item x="383"/>
        <item m="1" x="1600"/>
        <item m="1" x="1077"/>
        <item m="1" x="1052"/>
        <item m="1" x="1822"/>
        <item m="1" x="712"/>
        <item x="159"/>
        <item m="1" x="1362"/>
        <item m="1" x="1015"/>
        <item m="1" x="1541"/>
        <item m="1" x="814"/>
        <item m="1" x="703"/>
        <item x="50"/>
        <item m="1" x="980"/>
        <item m="1" x="1426"/>
        <item m="1" x="1647"/>
        <item m="1" x="1433"/>
        <item m="1" x="1149"/>
        <item x="107"/>
        <item x="398"/>
        <item m="1" x="1371"/>
        <item m="1" x="769"/>
        <item m="1" x="556"/>
        <item m="1" x="1058"/>
        <item m="1" x="1546"/>
        <item m="1" x="1266"/>
        <item x="199"/>
        <item m="1" x="1796"/>
        <item x="76"/>
        <item m="1" x="1309"/>
        <item m="1" x="666"/>
        <item x="441"/>
        <item m="1" x="1556"/>
        <item x="239"/>
        <item x="509"/>
        <item m="1" x="1019"/>
        <item x="394"/>
        <item m="1" x="930"/>
        <item m="1" x="678"/>
        <item x="171"/>
        <item m="1" x="742"/>
        <item m="1" x="1245"/>
        <item m="1" x="1066"/>
        <item m="1" x="913"/>
        <item x="46"/>
        <item m="1" x="624"/>
        <item m="1" x="611"/>
        <item x="213"/>
        <item m="1" x="685"/>
        <item m="1" x="1314"/>
        <item m="1" x="985"/>
        <item m="1" x="1743"/>
        <item m="1" x="901"/>
        <item m="1" x="1306"/>
        <item m="1" x="1748"/>
        <item m="1" x="1680"/>
        <item m="1" x="631"/>
        <item x="33"/>
        <item x="278"/>
        <item x="260"/>
        <item x="521"/>
        <item m="1" x="1282"/>
        <item m="1" x="863"/>
        <item m="1" x="1728"/>
        <item m="1" x="1298"/>
        <item x="522"/>
        <item m="1" x="1395"/>
        <item m="1" x="1026"/>
        <item m="1" x="673"/>
        <item m="1" x="817"/>
        <item m="1" x="580"/>
        <item x="389"/>
        <item m="1" x="1429"/>
        <item m="1" x="1658"/>
        <item m="1" x="1745"/>
        <item x="379"/>
        <item x="380"/>
        <item m="1" x="1176"/>
        <item x="116"/>
        <item x="138"/>
        <item m="1" x="1632"/>
        <item m="1" x="1389"/>
        <item m="1" x="925"/>
        <item m="1" x="1268"/>
        <item m="1" x="1636"/>
        <item m="1" x="1335"/>
        <item m="1" x="1427"/>
        <item m="1" x="1590"/>
        <item m="1" x="1057"/>
        <item m="1" x="1545"/>
        <item m="1" x="1469"/>
        <item m="1" x="805"/>
        <item m="1" x="1535"/>
        <item x="304"/>
        <item m="1" x="695"/>
        <item m="1" x="987"/>
        <item m="1" x="1167"/>
        <item x="294"/>
        <item m="1" x="665"/>
        <item x="536"/>
        <item m="1" x="1794"/>
        <item m="1" x="1628"/>
        <item m="1" x="845"/>
        <item m="1" x="1035"/>
        <item m="1" x="1686"/>
        <item m="1" x="1364"/>
        <item x="91"/>
        <item x="390"/>
        <item x="437"/>
        <item m="1" x="1407"/>
        <item x="257"/>
        <item m="1" x="687"/>
        <item m="1" x="638"/>
        <item x="428"/>
        <item m="1" x="919"/>
        <item x="243"/>
        <item m="1" x="1662"/>
        <item m="1" x="947"/>
        <item m="1" x="1284"/>
        <item m="1" x="566"/>
        <item m="1" x="909"/>
        <item m="1" x="1328"/>
        <item m="1" x="650"/>
        <item m="1" x="781"/>
        <item m="1" x="1032"/>
        <item m="1" x="857"/>
        <item x="523"/>
        <item m="1" x="1483"/>
        <item m="1" x="1439"/>
        <item x="172"/>
        <item m="1" x="552"/>
        <item m="1" x="1489"/>
        <item m="1" x="1473"/>
        <item x="221"/>
        <item m="1" x="1652"/>
        <item x="60"/>
        <item m="1" x="964"/>
        <item m="1" x="1584"/>
        <item m="1" x="1002"/>
        <item m="1" x="551"/>
        <item x="179"/>
        <item m="1" x="1205"/>
        <item m="1" x="986"/>
        <item m="1" x="931"/>
        <item x="163"/>
        <item m="1" x="1272"/>
        <item m="1" x="808"/>
        <item m="1" x="1262"/>
        <item m="1" x="1013"/>
        <item m="1" x="1289"/>
        <item x="228"/>
        <item m="1" x="1515"/>
        <item x="111"/>
        <item x="255"/>
        <item x="313"/>
        <item m="1" x="1347"/>
        <item m="1" x="1524"/>
        <item x="293"/>
        <item m="1" x="1510"/>
        <item x="510"/>
        <item m="1" x="746"/>
        <item m="1" x="974"/>
        <item m="1" x="715"/>
        <item m="1" x="940"/>
        <item m="1" x="811"/>
        <item m="1" x="1782"/>
        <item x="438"/>
        <item x="301"/>
        <item x="186"/>
        <item m="1" x="1752"/>
        <item m="1" x="1655"/>
        <item m="1" x="949"/>
        <item m="1" x="813"/>
        <item m="1" x="1555"/>
        <item m="1" x="1588"/>
        <item x="454"/>
        <item x="469"/>
        <item x="287"/>
        <item x="425"/>
        <item m="1" x="1604"/>
        <item m="1" x="629"/>
        <item x="108"/>
        <item m="1" x="1071"/>
        <item m="1" x="1447"/>
        <item m="1" x="1004"/>
        <item m="1" x="745"/>
        <item m="1" x="836"/>
        <item m="1" x="1224"/>
        <item x="511"/>
        <item m="1" x="953"/>
        <item x="129"/>
        <item x="512"/>
        <item m="1" x="1798"/>
        <item m="1" x="1493"/>
        <item m="1" x="1517"/>
        <item m="1" x="766"/>
        <item x="314"/>
        <item m="1" x="586"/>
        <item m="1" x="888"/>
        <item m="1" x="1772"/>
        <item m="1" x="1491"/>
        <item m="1" x="660"/>
        <item m="1" x="1621"/>
        <item m="1" x="977"/>
        <item x="348"/>
        <item x="426"/>
        <item m="1" x="662"/>
        <item x="268"/>
        <item x="427"/>
        <item x="338"/>
        <item x="387"/>
        <item m="1" x="1354"/>
        <item m="1" x="1505"/>
        <item m="1" x="738"/>
        <item m="1" x="1084"/>
        <item x="1"/>
        <item x="549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5">
        <item h="1" x="0"/>
        <item x="1"/>
        <item h="1" x="2"/>
        <item h="1" m="1" x="3"/>
        <item t="default"/>
      </items>
    </pivotField>
    <pivotField axis="axisRow" compact="0" outline="0" showAll="0" sortType="ascending" defaultSubtotal="0">
      <items count="2301">
        <item m="1" x="550"/>
        <item x="548"/>
        <item m="1" x="1886"/>
        <item m="1" x="1918"/>
        <item x="400"/>
        <item m="1" x="1090"/>
        <item m="1" x="1806"/>
        <item x="109"/>
        <item x="191"/>
        <item m="1" x="1733"/>
        <item m="1" x="629"/>
        <item m="1" x="1818"/>
        <item m="1" x="692"/>
        <item m="1" x="1242"/>
        <item m="1" x="1721"/>
        <item m="1" x="1322"/>
        <item x="403"/>
        <item x="406"/>
        <item m="1" x="1552"/>
        <item m="1" x="1923"/>
        <item m="1" x="1811"/>
        <item m="1" x="811"/>
        <item x="265"/>
        <item m="1" x="1585"/>
        <item m="1" x="873"/>
        <item m="1" x="2115"/>
        <item m="1" x="1380"/>
        <item m="1" x="926"/>
        <item m="1" x="930"/>
        <item m="1" x="727"/>
        <item m="1" x="1069"/>
        <item m="1" x="1800"/>
        <item x="296"/>
        <item m="1" x="1773"/>
        <item x="281"/>
        <item m="1" x="801"/>
        <item m="1" x="1447"/>
        <item m="1" x="1184"/>
        <item m="1" x="848"/>
        <item m="1" x="1061"/>
        <item x="329"/>
        <item m="1" x="2093"/>
        <item x="273"/>
        <item m="1" x="1064"/>
        <item m="1" x="1048"/>
        <item m="1" x="1340"/>
        <item m="1" x="671"/>
        <item m="1" x="2272"/>
        <item m="1" x="2047"/>
        <item m="1" x="1699"/>
        <item m="1" x="869"/>
        <item m="1" x="779"/>
        <item m="1" x="1446"/>
        <item m="1" x="1917"/>
        <item m="1" x="763"/>
        <item m="1" x="1251"/>
        <item m="1" x="2215"/>
        <item m="1" x="1141"/>
        <item x="85"/>
        <item m="1" x="2143"/>
        <item x="192"/>
        <item m="1" x="1272"/>
        <item m="1" x="2116"/>
        <item m="1" x="1350"/>
        <item m="1" x="1183"/>
        <item m="1" x="2250"/>
        <item x="81"/>
        <item m="1" x="1730"/>
        <item m="1" x="596"/>
        <item m="1" x="1442"/>
        <item m="1" x="1063"/>
        <item m="1" x="1999"/>
        <item m="1" x="1014"/>
        <item x="79"/>
        <item m="1" x="1690"/>
        <item m="1" x="2242"/>
        <item m="1" x="1396"/>
        <item m="1" x="609"/>
        <item m="1" x="950"/>
        <item m="1" x="1619"/>
        <item x="470"/>
        <item x="385"/>
        <item m="1" x="1083"/>
        <item m="1" x="2036"/>
        <item x="102"/>
        <item x="322"/>
        <item m="1" x="612"/>
        <item x="430"/>
        <item m="1" x="821"/>
        <item m="1" x="2065"/>
        <item m="1" x="1007"/>
        <item m="1" x="1241"/>
        <item m="1" x="964"/>
        <item m="1" x="1971"/>
        <item m="1" x="1399"/>
        <item m="1" x="1495"/>
        <item m="1" x="1749"/>
        <item m="1" x="2142"/>
        <item m="1" x="1897"/>
        <item m="1" x="2283"/>
        <item m="1" x="957"/>
        <item m="1" x="2255"/>
        <item x="121"/>
        <item m="1" x="729"/>
        <item m="1" x="577"/>
        <item m="1" x="1373"/>
        <item x="241"/>
        <item m="1" x="1543"/>
        <item m="1" x="834"/>
        <item x="124"/>
        <item m="1" x="1199"/>
        <item x="220"/>
        <item m="1" x="802"/>
        <item x="229"/>
        <item m="1" x="1448"/>
        <item m="1" x="1413"/>
        <item m="1" x="2109"/>
        <item m="1" x="1795"/>
        <item m="1" x="2100"/>
        <item x="126"/>
        <item m="1" x="2000"/>
        <item m="1" x="2170"/>
        <item m="1" x="2190"/>
        <item m="1" x="1985"/>
        <item m="1" x="823"/>
        <item m="1" x="2056"/>
        <item m="1" x="1689"/>
        <item m="1" x="2161"/>
        <item m="1" x="1172"/>
        <item m="1" x="1952"/>
        <item m="1" x="1746"/>
        <item m="1" x="583"/>
        <item m="1" x="1771"/>
        <item m="1" x="1840"/>
        <item m="1" x="1929"/>
        <item x="177"/>
        <item m="1" x="2006"/>
        <item m="1" x="1359"/>
        <item m="1" x="2166"/>
        <item x="149"/>
        <item m="1" x="2275"/>
        <item m="1" x="713"/>
        <item m="1" x="1850"/>
        <item m="1" x="719"/>
        <item m="1" x="1839"/>
        <item m="1" x="1377"/>
        <item x="474"/>
        <item x="397"/>
        <item x="35"/>
        <item x="187"/>
        <item m="1" x="2081"/>
        <item m="1" x="1801"/>
        <item m="1" x="664"/>
        <item m="1" x="2089"/>
        <item m="1" x="1441"/>
        <item m="1" x="694"/>
        <item m="1" x="882"/>
        <item x="407"/>
        <item x="475"/>
        <item m="1" x="2134"/>
        <item m="1" x="2252"/>
        <item m="1" x="710"/>
        <item m="1" x="831"/>
        <item m="1" x="2213"/>
        <item m="1" x="835"/>
        <item m="1" x="1663"/>
        <item m="1" x="2178"/>
        <item m="1" x="1710"/>
        <item m="1" x="696"/>
        <item m="1" x="1424"/>
        <item m="1" x="1343"/>
        <item m="1" x="2153"/>
        <item m="1" x="1609"/>
        <item m="1" x="1636"/>
        <item x="43"/>
        <item x="277"/>
        <item m="1" x="2108"/>
        <item m="1" x="2246"/>
        <item m="1" x="984"/>
        <item m="1" x="1319"/>
        <item m="1" x="1236"/>
        <item m="1" x="1556"/>
        <item x="90"/>
        <item m="1" x="2264"/>
        <item m="1" x="781"/>
        <item x="25"/>
        <item m="1" x="1764"/>
        <item m="1" x="928"/>
        <item m="1" x="2239"/>
        <item m="1" x="689"/>
        <item m="1" x="618"/>
        <item x="193"/>
        <item m="1" x="1012"/>
        <item m="1" x="1579"/>
        <item x="309"/>
        <item m="1" x="1871"/>
        <item m="1" x="2071"/>
        <item x="270"/>
        <item x="271"/>
        <item m="1" x="1665"/>
        <item m="1" x="2244"/>
        <item m="1" x="1965"/>
        <item m="1" x="2023"/>
        <item x="141"/>
        <item m="1" x="1345"/>
        <item m="1" x="1967"/>
        <item x="9"/>
        <item m="1" x="851"/>
        <item x="169"/>
        <item m="1" x="1355"/>
        <item m="1" x="1339"/>
        <item m="1" x="1576"/>
        <item m="1" x="1655"/>
        <item m="1" x="1753"/>
        <item m="1" x="1667"/>
        <item m="1" x="906"/>
        <item x="476"/>
        <item m="1" x="728"/>
        <item m="1" x="1161"/>
        <item x="434"/>
        <item x="232"/>
        <item m="1" x="750"/>
        <item m="1" x="795"/>
        <item m="1" x="1532"/>
        <item m="1" x="1851"/>
        <item m="1" x="2262"/>
        <item m="1" x="1097"/>
        <item m="1" x="1640"/>
        <item m="1" x="1284"/>
        <item x="315"/>
        <item x="316"/>
        <item m="1" x="1562"/>
        <item m="1" x="580"/>
        <item x="404"/>
        <item x="405"/>
        <item m="1" x="1845"/>
        <item x="411"/>
        <item m="1" x="1230"/>
        <item m="1" x="1875"/>
        <item m="1" x="2193"/>
        <item m="1" x="2292"/>
        <item x="65"/>
        <item m="1" x="1075"/>
        <item x="209"/>
        <item m="1" x="2221"/>
        <item m="1" x="1146"/>
        <item m="1" x="1410"/>
        <item m="1" x="1890"/>
        <item m="1" x="1207"/>
        <item m="1" x="613"/>
        <item m="1" x="924"/>
        <item x="412"/>
        <item m="1" x="836"/>
        <item x="354"/>
        <item m="1" x="1053"/>
        <item m="1" x="1414"/>
        <item m="1" x="1469"/>
        <item m="1" x="1548"/>
        <item x="477"/>
        <item m="1" x="1179"/>
        <item m="1" x="1059"/>
        <item m="1" x="1298"/>
        <item m="1" x="2088"/>
        <item m="1" x="2133"/>
        <item x="336"/>
        <item m="1" x="2011"/>
        <item m="1" x="1980"/>
        <item m="1" x="1374"/>
        <item x="118"/>
        <item m="1" x="1289"/>
        <item m="1" x="866"/>
        <item x="180"/>
        <item m="1" x="2259"/>
        <item m="1" x="2069"/>
        <item m="1" x="1816"/>
        <item m="1" x="1211"/>
        <item m="1" x="1349"/>
        <item m="1" x="982"/>
        <item m="1" x="1643"/>
        <item m="1" x="2025"/>
        <item m="1" x="1041"/>
        <item x="130"/>
        <item m="1" x="2203"/>
        <item m="1" x="749"/>
        <item m="1" x="1372"/>
        <item m="1" x="1229"/>
        <item m="1" x="1516"/>
        <item m="1" x="818"/>
        <item m="1" x="797"/>
        <item m="1" x="1291"/>
        <item m="1" x="2018"/>
        <item x="295"/>
        <item m="1" x="2125"/>
        <item x="32"/>
        <item x="478"/>
        <item x="464"/>
        <item x="339"/>
        <item x="435"/>
        <item x="97"/>
        <item m="1" x="945"/>
        <item m="1" x="1560"/>
        <item m="1" x="2171"/>
        <item m="1" x="1963"/>
        <item m="1" x="677"/>
        <item x="30"/>
        <item x="6"/>
        <item x="299"/>
        <item x="142"/>
        <item m="1" x="633"/>
        <item m="1" x="1973"/>
        <item m="1" x="956"/>
        <item m="1" x="975"/>
        <item m="1" x="1768"/>
        <item x="5"/>
        <item m="1" x="2049"/>
        <item m="1" x="1398"/>
        <item m="1" x="1131"/>
        <item x="148"/>
        <item m="1" x="1687"/>
        <item m="1" x="824"/>
        <item m="1" x="1208"/>
        <item m="1" x="1266"/>
        <item x="188"/>
        <item x="204"/>
        <item m="1" x="2040"/>
        <item m="1" x="624"/>
        <item x="62"/>
        <item m="1" x="745"/>
        <item m="1" x="787"/>
        <item m="1" x="1378"/>
        <item x="225"/>
        <item m="1" x="1872"/>
        <item x="443"/>
        <item m="1" x="1187"/>
        <item m="1" x="2163"/>
        <item m="1" x="2226"/>
        <item m="1" x="1347"/>
        <item m="1" x="1170"/>
        <item x="544"/>
        <item m="1" x="2101"/>
        <item m="1" x="870"/>
        <item x="182"/>
        <item x="357"/>
        <item m="1" x="1458"/>
        <item x="12"/>
        <item x="115"/>
        <item m="1" x="2208"/>
        <item m="1" x="1246"/>
        <item x="82"/>
        <item x="258"/>
        <item m="1" x="735"/>
        <item m="1" x="989"/>
        <item m="1" x="1193"/>
        <item m="1" x="1361"/>
        <item m="1" x="1440"/>
        <item m="1" x="1541"/>
        <item x="479"/>
        <item m="1" x="1878"/>
        <item m="1" x="1101"/>
        <item m="1" x="1244"/>
        <item m="1" x="688"/>
        <item x="360"/>
        <item m="1" x="1926"/>
        <item m="1" x="807"/>
        <item m="1" x="1164"/>
        <item m="1" x="1782"/>
        <item m="1" x="1152"/>
        <item x="184"/>
        <item m="1" x="1406"/>
        <item x="413"/>
        <item x="414"/>
        <item m="1" x="1043"/>
        <item m="1" x="2228"/>
        <item m="1" x="826"/>
        <item x="444"/>
        <item x="491"/>
        <item m="1" x="1194"/>
        <item m="1" x="915"/>
        <item m="1" x="1449"/>
        <item m="1" x="952"/>
        <item m="1" x="1436"/>
        <item m="1" x="1153"/>
        <item x="367"/>
        <item m="1" x="1843"/>
        <item m="1" x="1478"/>
        <item m="1" x="2032"/>
        <item m="1" x="1197"/>
        <item m="1" x="1174"/>
        <item m="1" x="1743"/>
        <item x="543"/>
        <item m="1" x="1634"/>
        <item m="1" x="705"/>
        <item m="1" x="1099"/>
        <item x="290"/>
        <item m="1" x="2094"/>
        <item m="1" x="1017"/>
        <item m="1" x="1112"/>
        <item m="1" x="2299"/>
        <item m="1" x="1615"/>
        <item m="1" x="2172"/>
        <item m="1" x="1175"/>
        <item x="3"/>
        <item m="1" x="932"/>
        <item m="1" x="593"/>
        <item m="1" x="1680"/>
        <item m="1" x="740"/>
        <item x="261"/>
        <item m="1" x="2155"/>
        <item m="1" x="1775"/>
        <item m="1" x="1941"/>
        <item m="1" x="1815"/>
        <item m="1" x="817"/>
        <item m="1" x="2149"/>
        <item x="122"/>
        <item m="1" x="921"/>
        <item m="1" x="2288"/>
        <item m="1" x="1369"/>
        <item m="1" x="645"/>
        <item m="1" x="1648"/>
        <item m="1" x="996"/>
        <item m="1" x="1293"/>
        <item m="1" x="1657"/>
        <item m="1" x="2195"/>
        <item m="1" x="2070"/>
        <item m="1" x="941"/>
        <item m="1" x="1042"/>
        <item m="1" x="1231"/>
        <item x="333"/>
        <item m="1" x="799"/>
        <item m="1" x="1204"/>
        <item m="1" x="1935"/>
        <item m="1" x="1835"/>
        <item m="1" x="1057"/>
        <item m="1" x="742"/>
        <item x="340"/>
        <item m="1" x="1972"/>
        <item m="1" x="2146"/>
        <item m="1" x="1489"/>
        <item m="1" x="761"/>
        <item x="83"/>
        <item m="1" x="736"/>
        <item m="1" x="935"/>
        <item m="1" x="2136"/>
        <item x="324"/>
        <item m="1" x="1767"/>
        <item m="1" x="1896"/>
        <item m="1" x="2029"/>
        <item m="1" x="1111"/>
        <item m="1" x="1727"/>
        <item m="1" x="929"/>
        <item x="41"/>
        <item m="1" x="999"/>
        <item m="1" x="1451"/>
        <item m="1" x="897"/>
        <item m="1" x="1802"/>
        <item m="1" x="1745"/>
        <item m="1" x="1904"/>
        <item m="1" x="1271"/>
        <item m="1" x="784"/>
        <item m="1" x="1537"/>
        <item m="1" x="2269"/>
        <item m="1" x="2102"/>
        <item m="1" x="1031"/>
        <item x="262"/>
        <item m="1" x="1501"/>
        <item m="1" x="2145"/>
        <item x="392"/>
        <item m="1" x="1697"/>
        <item m="1" x="1407"/>
        <item m="1" x="1455"/>
        <item x="96"/>
        <item m="1" x="949"/>
        <item m="1" x="1670"/>
        <item m="1" x="1948"/>
        <item m="1" x="853"/>
        <item x="256"/>
        <item m="1" x="2295"/>
        <item m="1" x="1117"/>
        <item x="370"/>
        <item x="286"/>
        <item m="1" x="592"/>
        <item m="1" x="2079"/>
        <item m="1" x="789"/>
        <item m="1" x="1269"/>
        <item m="1" x="1874"/>
        <item m="1" x="1263"/>
        <item m="1" x="685"/>
        <item m="1" x="1684"/>
        <item m="1" x="655"/>
        <item x="320"/>
        <item x="279"/>
        <item m="1" x="1365"/>
        <item x="51"/>
        <item m="1" x="1729"/>
        <item m="1" x="2092"/>
        <item m="1" x="914"/>
        <item m="1" x="1232"/>
        <item m="1" x="791"/>
        <item m="1" x="1889"/>
        <item m="1" x="553"/>
        <item m="1" x="777"/>
        <item x="143"/>
        <item m="1" x="1960"/>
        <item m="1" x="622"/>
        <item m="1" x="559"/>
        <item x="19"/>
        <item m="1" x="2131"/>
        <item m="1" x="1654"/>
        <item x="64"/>
        <item m="1" x="820"/>
        <item m="1" x="1846"/>
        <item m="1" x="1346"/>
        <item m="1" x="739"/>
        <item m="1" x="1732"/>
        <item x="8"/>
        <item x="318"/>
        <item m="1" x="1427"/>
        <item m="1" x="1013"/>
        <item x="87"/>
        <item m="1" x="2300"/>
        <item m="1" x="1763"/>
        <item m="1" x="2261"/>
        <item m="1" x="1826"/>
        <item m="1" x="1530"/>
        <item m="1" x="2151"/>
        <item m="1" x="604"/>
        <item m="1" x="1569"/>
        <item m="1" x="660"/>
        <item m="1" x="1986"/>
        <item m="1" x="1954"/>
        <item m="1" x="1786"/>
        <item m="1" x="1397"/>
        <item x="541"/>
        <item m="1" x="1235"/>
        <item m="1" x="1950"/>
        <item m="1" x="1278"/>
        <item x="358"/>
        <item x="433"/>
        <item m="1" x="584"/>
        <item x="100"/>
        <item m="1" x="1728"/>
        <item m="1" x="1025"/>
        <item m="1" x="2280"/>
        <item m="1" x="1741"/>
        <item m="1" x="1533"/>
        <item m="1" x="1221"/>
        <item m="1" x="1622"/>
        <item m="1" x="1722"/>
        <item m="1" x="722"/>
        <item m="1" x="1162"/>
        <item m="1" x="1020"/>
        <item m="1" x="841"/>
        <item m="1" x="2284"/>
        <item x="488"/>
        <item m="1" x="2176"/>
        <item m="1" x="1066"/>
        <item m="1" x="1542"/>
        <item m="1" x="751"/>
        <item x="2"/>
        <item m="1" x="2189"/>
        <item m="1" x="1876"/>
        <item x="480"/>
        <item m="1" x="2073"/>
        <item x="408"/>
        <item m="1" x="1857"/>
        <item m="1" x="1823"/>
        <item m="1" x="911"/>
        <item m="1" x="1206"/>
        <item m="1" x="1136"/>
        <item m="1" x="955"/>
        <item m="1" x="1659"/>
        <item m="1" x="1459"/>
        <item m="1" x="1931"/>
        <item m="1" x="1001"/>
        <item m="1" x="954"/>
        <item m="1" x="1715"/>
        <item m="1" x="1717"/>
        <item m="1" x="2001"/>
        <item m="1" x="1905"/>
        <item m="1" x="2147"/>
        <item m="1" x="565"/>
        <item m="1" x="1649"/>
        <item x="120"/>
        <item x="275"/>
        <item m="1" x="1509"/>
        <item m="1" x="2117"/>
        <item m="1" x="1631"/>
        <item m="1" x="1709"/>
        <item m="1" x="1949"/>
        <item m="1" x="578"/>
        <item x="401"/>
        <item m="1" x="1611"/>
        <item m="1" x="1784"/>
        <item m="1" x="2150"/>
        <item m="1" x="793"/>
        <item x="59"/>
        <item m="1" x="1919"/>
        <item m="1" x="724"/>
        <item m="1" x="732"/>
        <item m="1" x="1009"/>
        <item m="1" x="1702"/>
        <item m="1" x="1195"/>
        <item m="1" x="2099"/>
        <item m="1" x="2063"/>
        <item x="154"/>
        <item m="1" x="2080"/>
        <item m="1" x="1865"/>
        <item m="1" x="809"/>
        <item x="442"/>
        <item m="1" x="1714"/>
        <item m="1" x="2182"/>
        <item m="1" x="852"/>
        <item x="326"/>
        <item x="305"/>
        <item x="208"/>
        <item m="1" x="1482"/>
        <item m="1" x="653"/>
        <item m="1" x="1456"/>
        <item m="1" x="1939"/>
        <item m="1" x="1920"/>
        <item m="1" x="1993"/>
        <item m="1" x="1975"/>
        <item m="1" x="840"/>
        <item x="538"/>
        <item m="1" x="1620"/>
        <item m="1" x="561"/>
        <item m="1" x="687"/>
        <item m="1" x="2091"/>
        <item m="1" x="2103"/>
        <item x="274"/>
        <item m="1" x="887"/>
        <item x="283"/>
        <item m="1" x="1660"/>
        <item m="1" x="976"/>
        <item m="1" x="805"/>
        <item m="1" x="1970"/>
        <item x="539"/>
        <item m="1" x="1983"/>
        <item m="1" x="1477"/>
        <item m="1" x="1484"/>
        <item m="1" x="1765"/>
        <item m="1" x="673"/>
        <item m="1" x="715"/>
        <item m="1" x="2022"/>
        <item x="72"/>
        <item m="1" x="1181"/>
        <item x="259"/>
        <item m="1" x="1955"/>
        <item m="1" x="2015"/>
        <item m="1" x="1517"/>
        <item x="481"/>
        <item x="542"/>
        <item m="1" x="1019"/>
        <item m="1" x="695"/>
        <item m="1" x="1467"/>
        <item m="1" x="2067"/>
        <item m="1" x="1102"/>
        <item m="1" x="1855"/>
        <item m="1" x="752"/>
        <item m="1" x="2210"/>
        <item x="366"/>
        <item x="307"/>
        <item m="1" x="2064"/>
        <item m="1" x="1129"/>
        <item x="4"/>
        <item m="1" x="972"/>
        <item x="38"/>
        <item x="341"/>
        <item m="1" x="1452"/>
        <item m="1" x="1280"/>
        <item m="1" x="1126"/>
        <item m="1" x="1437"/>
        <item m="1" x="877"/>
        <item m="1" x="635"/>
        <item m="1" x="1701"/>
        <item x="472"/>
        <item x="55"/>
        <item m="1" x="1694"/>
        <item m="1" x="1550"/>
        <item m="1" x="1914"/>
        <item m="1" x="1070"/>
        <item m="1" x="1423"/>
        <item x="86"/>
        <item m="1" x="1375"/>
        <item m="1" x="632"/>
        <item x="445"/>
        <item m="1" x="2290"/>
        <item m="1" x="1212"/>
        <item m="1" x="2090"/>
        <item m="1" x="2044"/>
        <item m="1" x="1026"/>
        <item m="1" x="1627"/>
        <item m="1" x="1022"/>
        <item m="1" x="1277"/>
        <item m="1" x="611"/>
        <item x="15"/>
        <item m="1" x="1824"/>
        <item m="1" x="714"/>
        <item m="1" x="1479"/>
        <item m="1" x="1968"/>
        <item x="342"/>
        <item m="1" x="1744"/>
        <item x="291"/>
        <item x="289"/>
        <item m="1" x="986"/>
        <item m="1" x="904"/>
        <item m="1" x="1982"/>
        <item m="1" x="1682"/>
        <item m="1" x="1553"/>
        <item m="1" x="1353"/>
        <item m="1" x="2160"/>
        <item m="1" x="575"/>
        <item m="1" x="770"/>
        <item m="1" x="993"/>
        <item m="1" x="1185"/>
        <item m="1" x="1276"/>
        <item m="1" x="2219"/>
        <item m="1" x="1412"/>
        <item m="1" x="1318"/>
        <item x="178"/>
        <item m="1" x="1783"/>
        <item x="247"/>
        <item m="1" x="992"/>
        <item m="1" x="850"/>
        <item m="1" x="1610"/>
        <item m="1" x="2087"/>
        <item m="1" x="760"/>
        <item x="48"/>
        <item m="1" x="856"/>
        <item m="1" x="1028"/>
        <item x="399"/>
        <item m="1" x="1143"/>
        <item m="1" x="2156"/>
        <item x="34"/>
        <item x="371"/>
        <item m="1" x="2180"/>
        <item m="1" x="1047"/>
        <item x="29"/>
        <item m="1" x="737"/>
        <item x="416"/>
        <item x="446"/>
        <item m="1" x="1544"/>
        <item x="447"/>
        <item m="1" x="1450"/>
        <item x="436"/>
        <item m="1" x="965"/>
        <item m="1" x="785"/>
        <item m="1" x="1964"/>
        <item m="1" x="1867"/>
        <item m="1" x="1460"/>
        <item m="1" x="1863"/>
        <item m="1" x="1024"/>
        <item m="1" x="1511"/>
        <item m="1" x="654"/>
        <item m="1" x="744"/>
        <item m="1" x="1661"/>
        <item x="482"/>
        <item m="1" x="1825"/>
        <item m="1" x="720"/>
        <item m="1" x="626"/>
        <item x="325"/>
        <item m="1" x="1676"/>
        <item m="1" x="658"/>
        <item m="1" x="1400"/>
        <item m="1" x="1038"/>
        <item m="1" x="1139"/>
        <item m="1" x="2223"/>
        <item m="1" x="1752"/>
        <item m="1" x="827"/>
        <item m="1" x="843"/>
        <item m="1" x="1464"/>
        <item m="1" x="643"/>
        <item x="16"/>
        <item m="1" x="2053"/>
        <item m="1" x="863"/>
        <item m="1" x="1262"/>
        <item m="1" x="1632"/>
        <item m="1" x="1925"/>
        <item m="1" x="849"/>
        <item m="1" x="639"/>
        <item m="1" x="1249"/>
        <item m="1" x="1565"/>
        <item x="47"/>
        <item x="361"/>
        <item m="1" x="1551"/>
        <item m="1" x="1285"/>
        <item m="1" x="2027"/>
        <item m="1" x="1862"/>
        <item m="1" x="1411"/>
        <item m="1" x="1240"/>
        <item m="1" x="1508"/>
        <item x="147"/>
        <item m="1" x="1124"/>
        <item m="1" x="2273"/>
        <item m="1" x="1461"/>
        <item x="189"/>
        <item x="323"/>
        <item m="1" x="1563"/>
        <item m="1" x="1154"/>
        <item m="1" x="1476"/>
        <item m="1" x="1738"/>
        <item m="1" x="1264"/>
        <item m="1" x="1468"/>
        <item m="1" x="1570"/>
        <item m="1" x="1681"/>
        <item m="1" x="1422"/>
        <item m="1" x="1481"/>
        <item m="1" x="1366"/>
        <item m="1" x="788"/>
        <item m="1" x="1561"/>
        <item m="1" x="876"/>
        <item x="415"/>
        <item x="391"/>
        <item m="1" x="1088"/>
        <item m="1" x="1958"/>
        <item x="393"/>
        <item x="418"/>
        <item x="419"/>
        <item m="1" x="1567"/>
        <item x="328"/>
        <item m="1" x="1445"/>
        <item m="1" x="794"/>
        <item x="215"/>
        <item m="1" x="1646"/>
        <item x="216"/>
        <item x="310"/>
        <item x="368"/>
        <item m="1" x="1103"/>
        <item m="1" x="627"/>
        <item x="214"/>
        <item x="272"/>
        <item x="409"/>
        <item m="1" x="1755"/>
        <item m="1" x="1677"/>
        <item m="1" x="1510"/>
        <item m="1" x="808"/>
        <item m="1" x="1953"/>
        <item m="1" x="1911"/>
        <item x="211"/>
        <item m="1" x="585"/>
        <item m="1" x="1105"/>
        <item m="1" x="1336"/>
        <item m="1" x="2225"/>
        <item x="202"/>
        <item m="1" x="1392"/>
        <item m="1" x="978"/>
        <item x="125"/>
        <item m="1" x="1201"/>
        <item m="1" x="832"/>
        <item m="1" x="942"/>
        <item m="1" x="1429"/>
        <item x="31"/>
        <item m="1" x="2240"/>
        <item m="1" x="1814"/>
        <item m="1" x="566"/>
        <item m="1" x="1176"/>
        <item m="1" x="773"/>
        <item m="1" x="1787"/>
        <item m="1" x="1797"/>
        <item x="384"/>
        <item m="1" x="1296"/>
        <item m="1" x="1435"/>
        <item m="1" x="2192"/>
        <item m="1" x="1624"/>
        <item m="1" x="997"/>
        <item x="78"/>
        <item m="1" x="1302"/>
        <item m="1" x="1996"/>
        <item x="529"/>
        <item m="1" x="931"/>
        <item m="1" x="697"/>
        <item m="1" x="1759"/>
        <item m="1" x="676"/>
        <item m="1" x="1409"/>
        <item m="1" x="1137"/>
        <item m="1" x="778"/>
        <item m="1" x="1991"/>
        <item m="1" x="1376"/>
        <item m="1" x="1092"/>
        <item m="1" x="1106"/>
        <item m="1" x="803"/>
        <item m="1" x="1257"/>
        <item m="1" x="966"/>
        <item m="1" x="2278"/>
        <item x="266"/>
        <item x="93"/>
        <item m="1" x="721"/>
        <item x="190"/>
        <item x="473"/>
        <item m="1" x="1034"/>
        <item m="1" x="1391"/>
        <item m="1" x="1037"/>
        <item m="1" x="712"/>
        <item x="219"/>
        <item m="1" x="1540"/>
        <item m="1" x="2127"/>
        <item x="483"/>
        <item m="1" x="667"/>
        <item m="1" x="1084"/>
        <item m="1" x="1633"/>
        <item m="1" x="1256"/>
        <item m="1" x="1666"/>
        <item x="150"/>
        <item m="1" x="1692"/>
        <item m="1" x="1994"/>
        <item m="1" x="959"/>
        <item m="1" x="934"/>
        <item m="1" x="1984"/>
        <item x="513"/>
        <item x="104"/>
        <item m="1" x="830"/>
        <item m="1" x="1810"/>
        <item m="1" x="1751"/>
        <item m="1" x="800"/>
        <item m="1" x="2054"/>
        <item x="460"/>
        <item x="236"/>
        <item m="1" x="1248"/>
        <item m="1" x="1323"/>
        <item x="80"/>
        <item x="466"/>
        <item m="1" x="1524"/>
        <item m="1" x="1651"/>
        <item x="101"/>
        <item m="1" x="990"/>
        <item m="1" x="815"/>
        <item m="1" x="1557"/>
        <item m="1" x="1820"/>
        <item x="21"/>
        <item m="1" x="825"/>
        <item x="146"/>
        <item m="1" x="1072"/>
        <item x="388"/>
        <item m="1" x="1664"/>
        <item m="1" x="1910"/>
        <item m="1" x="1076"/>
        <item m="1" x="2204"/>
        <item m="1" x="2165"/>
        <item m="1" x="756"/>
        <item x="162"/>
        <item m="1" x="2037"/>
        <item m="1" x="1861"/>
        <item m="1" x="1335"/>
        <item x="484"/>
        <item m="1" x="847"/>
        <item m="1" x="1213"/>
        <item m="1" x="1719"/>
        <item x="53"/>
        <item x="396"/>
        <item x="485"/>
        <item m="1" x="1472"/>
        <item m="1" x="1134"/>
        <item m="1" x="1656"/>
        <item m="1" x="2214"/>
        <item m="1" x="2086"/>
        <item m="1" x="1650"/>
        <item m="1" x="1125"/>
        <item m="1" x="1032"/>
        <item m="1" x="1638"/>
        <item x="56"/>
        <item m="1" x="1333"/>
        <item x="486"/>
        <item m="1" x="1790"/>
        <item m="1" x="2038"/>
        <item m="1" x="2194"/>
        <item x="49"/>
        <item m="1" x="889"/>
        <item m="1" x="1228"/>
        <item x="156"/>
        <item x="487"/>
        <item m="1" x="1056"/>
        <item x="530"/>
        <item m="1" x="717"/>
        <item m="1" x="2008"/>
        <item m="1" x="1255"/>
        <item m="1" x="2183"/>
        <item m="1" x="1027"/>
        <item m="1" x="2051"/>
        <item x="531"/>
        <item m="1" x="1506"/>
        <item x="448"/>
        <item m="1" x="1907"/>
        <item m="1" x="1526"/>
        <item m="1" x="837"/>
        <item m="1" x="1214"/>
        <item m="1" x="1494"/>
        <item m="1" x="1873"/>
        <item m="1" x="1005"/>
        <item m="1" x="1606"/>
        <item x="263"/>
        <item m="1" x="2187"/>
        <item x="514"/>
        <item m="1" x="1944"/>
        <item m="1" x="1268"/>
        <item x="63"/>
        <item x="516"/>
        <item x="489"/>
        <item m="1" x="1087"/>
        <item m="1" x="913"/>
        <item m="1" x="839"/>
        <item m="1" x="661"/>
        <item m="1" x="2243"/>
        <item m="1" x="571"/>
        <item x="527"/>
        <item m="1" x="838"/>
        <item m="1" x="1418"/>
        <item m="1" x="1821"/>
        <item m="1" x="2263"/>
        <item x="0"/>
        <item m="1" x="1987"/>
        <item x="515"/>
        <item m="1" x="2285"/>
        <item m="1" x="1074"/>
        <item m="1" x="2293"/>
        <item m="1" x="657"/>
        <item x="546"/>
        <item x="372"/>
        <item m="1" x="572"/>
        <item m="1" x="1300"/>
        <item m="1" x="905"/>
        <item m="1" x="1466"/>
        <item m="1" x="1150"/>
        <item m="1" x="1473"/>
        <item m="1" x="730"/>
        <item m="1" x="2033"/>
        <item m="1" x="2078"/>
        <item x="227"/>
        <item m="1" x="923"/>
        <item m="1" x="1401"/>
        <item m="1" x="656"/>
        <item x="170"/>
        <item m="1" x="1594"/>
        <item x="110"/>
        <item m="1" x="1799"/>
        <item m="1" x="1491"/>
        <item m="1" x="1050"/>
        <item m="1" x="1395"/>
        <item m="1" x="1049"/>
        <item x="105"/>
        <item m="1" x="2076"/>
        <item m="1" x="814"/>
        <item x="343"/>
        <item m="1" x="690"/>
        <item m="1" x="2162"/>
        <item m="1" x="2266"/>
        <item x="39"/>
        <item m="1" x="1344"/>
        <item m="1" x="1915"/>
        <item m="1" x="1842"/>
        <item x="517"/>
        <item m="1" x="1546"/>
        <item m="1" x="1186"/>
        <item m="1" x="946"/>
        <item x="365"/>
        <item m="1" x="1779"/>
        <item m="1" x="606"/>
        <item m="1" x="1453"/>
        <item m="1" x="1940"/>
        <item m="1" x="1831"/>
        <item m="1" x="1909"/>
        <item m="1" x="1645"/>
        <item m="1" x="564"/>
        <item m="1" x="741"/>
        <item m="1" x="1428"/>
        <item x="22"/>
        <item m="1" x="2082"/>
        <item x="222"/>
        <item m="1" x="2030"/>
        <item m="1" x="1653"/>
        <item x="17"/>
        <item x="362"/>
        <item x="132"/>
        <item m="1" x="1882"/>
        <item x="373"/>
        <item m="1" x="1937"/>
        <item m="1" x="1281"/>
        <item m="1" x="2141"/>
        <item x="103"/>
        <item x="490"/>
        <item m="1" x="1011"/>
        <item m="1" x="555"/>
        <item m="1" x="595"/>
        <item x="249"/>
        <item x="528"/>
        <item m="1" x="2028"/>
        <item m="1" x="1966"/>
        <item m="1" x="1381"/>
        <item m="1" x="1132"/>
        <item x="288"/>
        <item m="1" x="702"/>
        <item x="386"/>
        <item m="1" x="2167"/>
        <item m="1" x="1596"/>
        <item m="1" x="1148"/>
        <item x="145"/>
        <item m="1" x="1200"/>
        <item x="492"/>
        <item m="1" x="1068"/>
        <item m="1" x="1608"/>
        <item x="71"/>
        <item m="1" x="1191"/>
        <item m="1" x="919"/>
        <item m="1" x="1807"/>
        <item x="36"/>
        <item m="1" x="958"/>
        <item m="1" x="2154"/>
        <item m="1" x="1625"/>
        <item m="1" x="2191"/>
        <item m="1" x="884"/>
        <item m="1" x="1545"/>
        <item m="1" x="2084"/>
        <item m="1" x="855"/>
        <item m="1" x="1045"/>
        <item m="1" x="2034"/>
        <item m="1" x="894"/>
        <item x="493"/>
        <item m="1" x="1120"/>
        <item x="201"/>
        <item m="1" x="1420"/>
        <item x="369"/>
        <item m="1" x="1688"/>
        <item m="1" x="1704"/>
        <item m="1" x="699"/>
        <item x="24"/>
        <item m="1" x="1155"/>
        <item m="1" x="666"/>
        <item x="374"/>
        <item m="1" x="2218"/>
        <item m="1" x="1135"/>
        <item m="1" x="2227"/>
        <item m="1" x="780"/>
        <item m="1" x="2152"/>
        <item m="1" x="1513"/>
        <item m="1" x="2119"/>
        <item m="1" x="1218"/>
        <item m="1" x="988"/>
        <item m="1" x="2062"/>
        <item m="1" x="1791"/>
        <item x="195"/>
        <item m="1" x="1393"/>
        <item m="1" x="909"/>
        <item m="1" x="1617"/>
        <item m="1" x="1307"/>
        <item m="1" x="605"/>
        <item m="1" x="1901"/>
        <item m="1" x="1348"/>
        <item m="1" x="1998"/>
        <item m="1" x="1788"/>
        <item m="1" x="1171"/>
        <item m="1" x="1403"/>
        <item m="1" x="1621"/>
        <item m="1" x="1321"/>
        <item m="1" x="1924"/>
        <item m="1" x="753"/>
        <item m="1" x="1691"/>
        <item m="1" x="1433"/>
        <item x="210"/>
        <item m="1" x="1234"/>
        <item m="1" x="2173"/>
        <item m="1" x="844"/>
        <item m="1" x="768"/>
        <item m="1" x="746"/>
        <item x="75"/>
        <item m="1" x="734"/>
        <item m="1" x="2041"/>
        <item x="135"/>
        <item m="1" x="974"/>
        <item m="1" x="1564"/>
        <item x="74"/>
        <item m="1" x="709"/>
        <item m="1" x="2175"/>
        <item m="1" x="755"/>
        <item m="1" x="987"/>
        <item m="1" x="1238"/>
        <item m="1" x="1837"/>
        <item m="1" x="1426"/>
        <item m="1" x="1748"/>
        <item x="242"/>
        <item m="1" x="1133"/>
        <item m="1" x="995"/>
        <item m="1" x="556"/>
        <item m="1" x="819"/>
        <item m="1" x="1725"/>
        <item m="1" x="1180"/>
        <item x="167"/>
        <item m="1" x="2035"/>
        <item m="1" x="1853"/>
        <item x="330"/>
        <item m="1" x="864"/>
        <item m="1" x="1922"/>
        <item x="471"/>
        <item x="205"/>
        <item x="164"/>
        <item m="1" x="938"/>
        <item x="494"/>
        <item m="1" x="1096"/>
        <item m="1" x="670"/>
        <item m="1" x="1866"/>
        <item x="465"/>
        <item x="540"/>
        <item x="166"/>
        <item m="1" x="1122"/>
        <item m="1" x="927"/>
        <item m="1" x="917"/>
        <item m="1" x="591"/>
        <item m="1" x="880"/>
        <item x="547"/>
        <item x="440"/>
        <item x="331"/>
        <item x="311"/>
        <item m="1" x="1261"/>
        <item x="363"/>
        <item m="1" x="581"/>
        <item m="1" x="2286"/>
        <item x="160"/>
        <item m="1" x="2159"/>
        <item x="240"/>
        <item x="212"/>
        <item x="420"/>
        <item x="231"/>
        <item x="381"/>
        <item m="1" x="1988"/>
        <item m="1" x="1827"/>
        <item x="495"/>
        <item m="1" x="1093"/>
        <item m="1" x="1081"/>
        <item m="1" x="1758"/>
        <item x="332"/>
        <item m="1" x="1928"/>
        <item m="1" x="1089"/>
        <item m="1" x="1067"/>
        <item m="1" x="1297"/>
        <item x="176"/>
        <item m="1" x="2052"/>
        <item x="185"/>
        <item x="421"/>
        <item m="1" x="806"/>
        <item m="1" x="2017"/>
        <item x="457"/>
        <item m="1" x="1856"/>
        <item m="1" x="2168"/>
        <item m="1" x="2107"/>
        <item m="1" x="1679"/>
        <item x="292"/>
        <item m="1" x="862"/>
        <item x="217"/>
        <item x="382"/>
        <item m="1" x="1593"/>
        <item m="1" x="842"/>
        <item m="1" x="1220"/>
        <item m="1" x="2197"/>
        <item m="1" x="1209"/>
        <item m="1" x="1035"/>
        <item m="1" x="1267"/>
        <item x="14"/>
        <item x="269"/>
        <item m="1" x="857"/>
        <item m="1" x="775"/>
        <item m="1" x="1462"/>
        <item m="1" x="1227"/>
        <item m="1" x="1253"/>
        <item m="1" x="2048"/>
        <item x="334"/>
        <item m="1" x="765"/>
        <item m="1" x="1536"/>
        <item x="42"/>
        <item x="524"/>
        <item m="1" x="943"/>
        <item m="1" x="1597"/>
        <item m="1" x="708"/>
        <item m="1" x="1222"/>
        <item m="1" x="1639"/>
        <item m="1" x="1601"/>
        <item x="350"/>
        <item x="99"/>
        <item m="1" x="1095"/>
        <item m="1" x="762"/>
        <item m="1" x="1010"/>
        <item m="1" x="1685"/>
        <item m="1" x="1370"/>
        <item m="1" x="2148"/>
        <item x="61"/>
        <item m="1" x="1778"/>
        <item m="1" x="1859"/>
        <item x="44"/>
        <item x="496"/>
        <item m="1" x="2097"/>
        <item m="1" x="2222"/>
        <item m="1" x="1735"/>
        <item x="207"/>
        <item m="1" x="1583"/>
        <item m="1" x="822"/>
        <item x="45"/>
        <item m="1" x="1360"/>
        <item m="1" x="1165"/>
        <item m="1" x="1803"/>
        <item x="134"/>
        <item x="432"/>
        <item x="532"/>
        <item m="1" x="562"/>
        <item m="1" x="1243"/>
        <item m="1" x="1877"/>
        <item m="1" x="1379"/>
        <item m="1" x="960"/>
        <item m="1" x="1023"/>
        <item m="1" x="1325"/>
        <item m="1" x="1808"/>
        <item m="1" x="1706"/>
        <item m="1" x="637"/>
        <item m="1" x="1434"/>
        <item x="452"/>
        <item x="458"/>
        <item m="1" x="1834"/>
        <item x="7"/>
        <item m="1" x="963"/>
        <item m="1" x="2276"/>
        <item m="1" x="651"/>
        <item m="1" x="1167"/>
        <item m="1" x="2128"/>
        <item m="1" x="1327"/>
        <item m="1" x="1054"/>
        <item m="1" x="1860"/>
        <item m="1" x="601"/>
        <item m="1" x="833"/>
        <item m="1" x="2186"/>
        <item m="1" x="1279"/>
        <item m="1" x="1439"/>
        <item x="13"/>
        <item m="1" x="1838"/>
        <item m="1" x="790"/>
        <item m="1" x="759"/>
        <item m="1" x="1644"/>
        <item m="1" x="1287"/>
        <item x="467"/>
        <item m="1" x="1574"/>
        <item x="94"/>
        <item m="1" x="890"/>
        <item m="1" x="1571"/>
        <item m="1" x="970"/>
        <item m="1" x="829"/>
        <item x="402"/>
        <item m="1" x="1388"/>
        <item m="1" x="1854"/>
        <item m="1" x="1769"/>
        <item x="298"/>
        <item m="1" x="757"/>
        <item m="1" x="1115"/>
        <item m="1" x="1475"/>
        <item m="1" x="1114"/>
        <item m="1" x="1700"/>
        <item m="1" x="563"/>
        <item x="463"/>
        <item m="1" x="1357"/>
        <item m="1" x="1635"/>
        <item m="1" x="1488"/>
        <item m="1" x="1852"/>
        <item m="1" x="608"/>
        <item x="197"/>
        <item x="518"/>
        <item x="497"/>
        <item m="1" x="1301"/>
        <item m="1" x="706"/>
        <item m="1" x="898"/>
        <item m="1" x="2256"/>
        <item m="1" x="774"/>
        <item x="312"/>
        <item x="250"/>
        <item m="1" x="1454"/>
        <item m="1" x="1485"/>
        <item m="1" x="1623"/>
        <item x="276"/>
        <item x="88"/>
        <item m="1" x="1538"/>
        <item m="1" x="1432"/>
        <item m="1" x="1237"/>
        <item x="58"/>
        <item m="1" x="1142"/>
        <item m="1" x="2106"/>
        <item m="1" x="2085"/>
        <item m="1" x="2104"/>
        <item m="1" x="1254"/>
        <item m="1" x="2058"/>
        <item m="1" x="2013"/>
        <item m="1" x="1051"/>
        <item m="1" x="1128"/>
        <item m="1" x="576"/>
        <item m="1" x="1457"/>
        <item x="461"/>
        <item m="1" x="912"/>
        <item x="183"/>
        <item x="498"/>
        <item m="1" x="1078"/>
        <item m="1" x="828"/>
        <item m="1" x="792"/>
        <item m="1" x="769"/>
        <item x="499"/>
        <item m="1" x="1819"/>
        <item m="1" x="2126"/>
        <item m="1" x="568"/>
        <item m="1" x="1182"/>
        <item x="337"/>
        <item m="1" x="1189"/>
        <item x="114"/>
        <item m="1" x="1104"/>
        <item m="1" x="1990"/>
        <item m="1" x="2216"/>
        <item m="1" x="743"/>
        <item m="1" x="1547"/>
        <item x="140"/>
        <item x="344"/>
        <item m="1" x="663"/>
        <item m="1" x="1525"/>
        <item m="1" x="1100"/>
        <item m="1" x="1015"/>
        <item x="151"/>
        <item m="1" x="878"/>
        <item m="1" x="901"/>
        <item m="1" x="1669"/>
        <item m="1" x="1157"/>
        <item m="1" x="1079"/>
        <item x="165"/>
        <item x="500"/>
        <item x="349"/>
        <item m="1" x="644"/>
        <item m="1" x="1358"/>
        <item m="1" x="668"/>
        <item m="1" x="1951"/>
        <item m="1" x="1306"/>
        <item m="1" x="1711"/>
        <item m="1" x="2130"/>
        <item x="502"/>
        <item m="1" x="2249"/>
        <item m="1" x="628"/>
        <item m="1" x="1304"/>
        <item m="1" x="846"/>
        <item m="1" x="2135"/>
        <item m="1" x="647"/>
        <item x="206"/>
        <item m="1" x="1239"/>
        <item m="1" x="1077"/>
        <item m="1" x="587"/>
        <item m="1" x="1341"/>
        <item x="317"/>
        <item m="1" x="2198"/>
        <item m="1" x="621"/>
        <item m="1" x="630"/>
        <item m="1" x="1308"/>
        <item m="1" x="649"/>
        <item m="1" x="1798"/>
        <item m="1" x="574"/>
        <item m="1" x="1290"/>
        <item m="1" x="2236"/>
        <item x="98"/>
        <item m="1" x="1559"/>
        <item m="1" x="1159"/>
        <item x="174"/>
        <item x="302"/>
        <item m="1" x="1737"/>
        <item x="73"/>
        <item m="1" x="948"/>
        <item m="1" x="1356"/>
        <item m="1" x="1766"/>
        <item x="37"/>
        <item m="1" x="683"/>
        <item m="1" x="1116"/>
        <item m="1" x="691"/>
        <item x="503"/>
        <item m="1" x="2169"/>
        <item m="1" x="2158"/>
        <item m="1" x="2144"/>
        <item x="137"/>
        <item m="1" x="1198"/>
        <item m="1" x="1848"/>
        <item m="1" x="1566"/>
        <item m="1" x="600"/>
        <item x="70"/>
        <item m="1" x="1474"/>
        <item m="1" x="2281"/>
        <item m="1" x="2020"/>
        <item m="1" x="1210"/>
        <item m="1" x="1934"/>
        <item m="1" x="1864"/>
        <item m="1" x="726"/>
        <item m="1" x="1408"/>
        <item m="1" x="1883"/>
        <item m="1" x="1425"/>
        <item m="1" x="686"/>
        <item m="1" x="2257"/>
        <item m="1" x="669"/>
        <item m="1" x="2039"/>
        <item m="1" x="1829"/>
        <item x="417"/>
        <item x="356"/>
        <item m="1" x="1205"/>
        <item m="1" x="2060"/>
        <item m="1" x="1098"/>
        <item m="1" x="1233"/>
        <item m="1" x="1000"/>
        <item m="1" x="908"/>
        <item m="1" x="1716"/>
        <item x="462"/>
        <item m="1" x="1618"/>
        <item m="1" x="1156"/>
        <item m="1" x="2005"/>
        <item x="282"/>
        <item m="1" x="2196"/>
        <item m="1" x="1389"/>
        <item m="1" x="1898"/>
        <item m="1" x="1294"/>
        <item x="23"/>
        <item x="526"/>
        <item m="1" x="783"/>
        <item m="1" x="2297"/>
        <item m="1" x="1903"/>
        <item x="355"/>
        <item x="284"/>
        <item x="224"/>
        <item m="1" x="1804"/>
        <item m="1" x="1558"/>
        <item m="1" x="614"/>
        <item m="1" x="1147"/>
        <item m="1" x="1809"/>
        <item x="504"/>
        <item m="1" x="2112"/>
        <item m="1" x="2277"/>
        <item x="144"/>
        <item m="1" x="1317"/>
        <item m="1" x="944"/>
        <item m="1" x="2233"/>
        <item m="1" x="900"/>
        <item m="1" x="1844"/>
        <item m="1" x="1956"/>
        <item m="1" x="968"/>
        <item m="1" x="1160"/>
        <item m="1" x="903"/>
        <item m="1" x="2075"/>
        <item x="77"/>
        <item m="1" x="2118"/>
        <item m="1" x="1029"/>
        <item x="128"/>
        <item m="1" x="962"/>
        <item m="1" x="1384"/>
        <item x="84"/>
        <item m="1" x="1712"/>
        <item m="1" x="1757"/>
        <item m="1" x="620"/>
        <item m="1" x="1416"/>
        <item x="395"/>
        <item m="1" x="2074"/>
        <item m="1" x="1329"/>
        <item x="54"/>
        <item m="1" x="599"/>
        <item m="1" x="1946"/>
        <item m="1" x="1678"/>
        <item m="1" x="1196"/>
        <item m="1" x="981"/>
        <item m="1" x="925"/>
        <item m="1" x="1858"/>
        <item x="131"/>
        <item m="1" x="895"/>
        <item x="230"/>
        <item x="157"/>
        <item m="1" x="1417"/>
        <item m="1" x="922"/>
        <item m="1" x="2061"/>
        <item m="1" x="796"/>
        <item m="1" x="552"/>
        <item x="92"/>
        <item x="533"/>
        <item x="375"/>
        <item m="1" x="1781"/>
        <item m="1" x="1726"/>
        <item m="1" x="1881"/>
        <item x="203"/>
        <item x="319"/>
        <item m="1" x="1581"/>
        <item m="1" x="813"/>
        <item m="1" x="2202"/>
        <item m="1" x="684"/>
        <item x="253"/>
        <item x="218"/>
        <item m="1" x="1438"/>
        <item m="1" x="1295"/>
        <item x="28"/>
        <item x="422"/>
        <item x="303"/>
        <item m="1" x="2014"/>
        <item x="238"/>
        <item x="449"/>
        <item m="1" x="1008"/>
        <item m="1" x="1718"/>
        <item m="1" x="1997"/>
        <item x="173"/>
        <item m="1" x="1742"/>
        <item m="1" x="1073"/>
        <item m="1" x="1629"/>
        <item m="1" x="1217"/>
        <item m="1" x="2289"/>
        <item m="1" x="1431"/>
        <item m="1" x="2098"/>
        <item m="1" x="2012"/>
        <item m="1" x="1927"/>
        <item m="1" x="1777"/>
        <item m="1" x="1202"/>
        <item m="1" x="1590"/>
        <item x="106"/>
        <item m="1" x="625"/>
        <item x="300"/>
        <item m="1" x="1480"/>
        <item m="1" x="2007"/>
        <item x="534"/>
        <item m="1" x="1817"/>
        <item m="1" x="1144"/>
        <item m="1" x="615"/>
        <item m="1" x="1849"/>
        <item m="1" x="891"/>
        <item m="1" x="1734"/>
        <item m="1" x="1127"/>
        <item x="175"/>
        <item x="181"/>
        <item m="1" x="1836"/>
        <item m="1" x="1577"/>
        <item m="1" x="2232"/>
        <item x="237"/>
        <item m="1" x="603"/>
        <item x="519"/>
        <item m="1" x="1534"/>
        <item m="1" x="1273"/>
        <item m="1" x="634"/>
        <item x="450"/>
        <item x="455"/>
        <item x="537"/>
        <item m="1" x="1108"/>
        <item m="1" x="1016"/>
        <item m="1" x="1003"/>
        <item m="1" x="1368"/>
        <item m="1" x="1932"/>
        <item m="1" x="1747"/>
        <item m="1" x="871"/>
        <item m="1" x="2184"/>
        <item m="1" x="1219"/>
        <item m="1" x="1324"/>
        <item m="1" x="589"/>
        <item m="1" x="2024"/>
        <item m="1" x="1177"/>
        <item m="1" x="1040"/>
        <item m="1" x="1018"/>
        <item m="1" x="1578"/>
        <item m="1" x="1637"/>
        <item x="127"/>
        <item m="1" x="1884"/>
        <item m="1" x="1404"/>
        <item m="1" x="1071"/>
        <item m="1" x="1707"/>
        <item m="1" x="881"/>
        <item m="1" x="2217"/>
        <item m="1" x="1443"/>
        <item m="1" x="1470"/>
        <item m="1" x="1492"/>
        <item m="1" x="1507"/>
        <item m="1" x="1531"/>
        <item m="1" x="1549"/>
        <item m="1" x="1572"/>
        <item m="1" x="1052"/>
        <item m="1" x="711"/>
        <item m="1" x="1463"/>
        <item m="1" x="1091"/>
        <item m="1" x="1887"/>
        <item m="1" x="1514"/>
        <item m="1" x="2282"/>
        <item m="1" x="1936"/>
        <item m="1" x="947"/>
        <item m="1" x="586"/>
        <item m="1" x="1337"/>
        <item m="1" x="985"/>
        <item m="1" x="1169"/>
        <item m="1" x="1286"/>
        <item m="1" x="896"/>
        <item m="1" x="1303"/>
        <item m="1" x="602"/>
        <item m="1" x="885"/>
        <item m="1" x="2059"/>
        <item m="1" x="1332"/>
        <item m="1" x="1774"/>
        <item m="1" x="1354"/>
        <item m="1" x="1444"/>
        <item m="1" x="1371"/>
        <item m="1" x="1138"/>
        <item m="1" x="1382"/>
        <item m="1" x="2055"/>
        <item m="1" x="868"/>
        <item m="1" x="1334"/>
        <item m="1" x="1731"/>
        <item x="376"/>
        <item m="1" x="1002"/>
        <item x="505"/>
        <item m="1" x="1630"/>
        <item m="1" x="2066"/>
        <item m="1" x="1113"/>
        <item m="1" x="1521"/>
        <item m="1" x="1595"/>
        <item m="1" x="798"/>
        <item x="423"/>
        <item x="245"/>
        <item x="246"/>
        <item m="1" x="1772"/>
        <item m="1" x="2274"/>
        <item m="1" x="1039"/>
        <item m="1" x="1832"/>
        <item m="1" x="1605"/>
        <item m="1" x="1662"/>
        <item x="459"/>
        <item m="1" x="1995"/>
        <item x="233"/>
        <item m="1" x="748"/>
        <item x="327"/>
        <item m="1" x="969"/>
        <item m="1" x="2072"/>
        <item m="1" x="2229"/>
        <item m="1" x="1342"/>
        <item m="1" x="961"/>
        <item x="520"/>
        <item x="136"/>
        <item m="1" x="1493"/>
        <item m="1" x="1499"/>
        <item m="1" x="1060"/>
        <item x="364"/>
        <item x="431"/>
        <item x="501"/>
        <item m="1" x="1686"/>
        <item m="1" x="2199"/>
        <item m="1" x="1320"/>
        <item m="1" x="1847"/>
        <item m="1" x="899"/>
        <item x="285"/>
        <item m="1" x="1913"/>
        <item m="1" x="1868"/>
        <item x="112"/>
        <item m="1" x="1830"/>
        <item m="1" x="1387"/>
        <item x="68"/>
        <item x="506"/>
        <item x="377"/>
        <item m="1" x="1739"/>
        <item x="66"/>
        <item m="1" x="703"/>
        <item x="10"/>
        <item m="1" x="1497"/>
        <item m="1" x="1151"/>
        <item m="1" x="1121"/>
        <item m="1" x="1512"/>
        <item m="1" x="812"/>
        <item m="1" x="1223"/>
        <item m="1" x="1785"/>
        <item x="353"/>
        <item x="264"/>
        <item m="1" x="2124"/>
        <item x="335"/>
        <item m="1" x="2254"/>
        <item m="1" x="879"/>
        <item m="1" x="1693"/>
        <item m="1" x="674"/>
        <item m="1" x="1363"/>
        <item m="1" x="1672"/>
        <item m="1" x="1976"/>
        <item m="1" x="2271"/>
        <item m="1" x="1977"/>
        <item m="1" x="1555"/>
        <item m="1" x="2129"/>
        <item m="1" x="1989"/>
        <item m="1" x="1082"/>
        <item m="1" x="1305"/>
        <item m="1" x="2230"/>
        <item m="1" x="1869"/>
        <item m="1" x="1908"/>
        <item x="194"/>
        <item m="1" x="610"/>
        <item m="1" x="953"/>
        <item m="1" x="1573"/>
        <item m="1" x="1870"/>
        <item m="1" x="1527"/>
        <item x="95"/>
        <item m="1" x="638"/>
        <item m="1" x="1419"/>
        <item m="1" x="888"/>
        <item m="1" x="1299"/>
        <item m="1" x="680"/>
        <item x="321"/>
        <item m="1" x="2237"/>
        <item m="1" x="1004"/>
        <item m="1" x="2140"/>
        <item m="1" x="1145"/>
        <item m="1" x="1575"/>
        <item m="1" x="1085"/>
        <item m="1" x="2234"/>
        <item m="1" x="861"/>
        <item m="1" x="1981"/>
        <item x="155"/>
        <item m="1" x="1794"/>
        <item m="1" x="617"/>
        <item x="196"/>
        <item m="1" x="907"/>
        <item m="1" x="983"/>
        <item m="1" x="1140"/>
        <item x="251"/>
        <item m="1" x="582"/>
        <item m="1" x="1282"/>
        <item m="1" x="1415"/>
        <item m="1" x="1602"/>
        <item x="378"/>
        <item x="468"/>
        <item x="254"/>
        <item m="1" x="747"/>
        <item m="1" x="1309"/>
        <item m="1" x="1628"/>
        <item m="1" x="1603"/>
        <item m="1" x="707"/>
        <item m="1" x="597"/>
        <item m="1" x="1792"/>
        <item m="1" x="1841"/>
        <item m="1" x="1961"/>
        <item m="1" x="1658"/>
        <item m="1" x="681"/>
        <item m="1" x="718"/>
        <item m="1" x="1486"/>
        <item m="1" x="980"/>
        <item m="1" x="1942"/>
        <item m="1" x="1945"/>
        <item m="1" x="2235"/>
        <item m="1" x="2294"/>
        <item x="152"/>
        <item m="1" x="1705"/>
        <item m="1" x="567"/>
        <item m="1" x="1338"/>
        <item m="1" x="1519"/>
        <item x="410"/>
        <item x="244"/>
        <item m="1" x="1225"/>
        <item m="1" x="2200"/>
        <item x="545"/>
        <item m="1" x="551"/>
        <item m="1" x="860"/>
        <item m="1" x="872"/>
        <item m="1" x="723"/>
        <item m="1" x="1021"/>
        <item x="429"/>
        <item m="1" x="2009"/>
        <item m="1" x="1190"/>
        <item x="267"/>
        <item x="525"/>
        <item m="1" x="1055"/>
        <item m="1" x="1957"/>
        <item m="1" x="1250"/>
        <item x="439"/>
        <item m="1" x="1168"/>
        <item m="1" x="1394"/>
        <item m="1" x="1503"/>
        <item m="1" x="2241"/>
        <item m="1" x="2050"/>
        <item m="1" x="2046"/>
        <item m="1" x="1921"/>
        <item x="345"/>
        <item x="346"/>
        <item m="1" x="1258"/>
        <item m="1" x="951"/>
        <item m="1" x="1723"/>
        <item m="1" x="1933"/>
        <item x="26"/>
        <item m="1" x="1582"/>
        <item x="347"/>
        <item m="1" x="1314"/>
        <item m="1" x="1465"/>
        <item m="1" x="1978"/>
        <item m="1" x="1761"/>
        <item m="1" x="716"/>
        <item m="1" x="1086"/>
        <item x="153"/>
        <item m="1" x="1245"/>
        <item m="1" x="1947"/>
        <item m="1" x="1683"/>
        <item x="234"/>
        <item m="1" x="1110"/>
        <item x="352"/>
        <item m="1" x="1328"/>
        <item x="359"/>
        <item x="297"/>
        <item m="1" x="2096"/>
        <item m="1" x="1641"/>
        <item x="11"/>
        <item m="1" x="1109"/>
        <item m="1" x="1283"/>
        <item m="1" x="701"/>
        <item x="119"/>
        <item x="507"/>
        <item m="1" x="662"/>
        <item m="1" x="1270"/>
        <item m="1" x="1430"/>
        <item m="1" x="2077"/>
        <item x="40"/>
        <item m="1" x="1119"/>
        <item m="1" x="1770"/>
        <item m="1" x="754"/>
        <item x="117"/>
        <item x="161"/>
        <item m="1" x="1888"/>
        <item m="1" x="704"/>
        <item m="1" x="1364"/>
        <item m="1" x="1696"/>
        <item m="1" x="2298"/>
        <item x="451"/>
        <item m="1" x="1504"/>
        <item x="20"/>
        <item m="1" x="1580"/>
        <item m="1" x="641"/>
        <item x="18"/>
        <item m="1" x="1652"/>
        <item m="1" x="1568"/>
        <item m="1" x="2003"/>
        <item m="1" x="588"/>
        <item m="1" x="1892"/>
        <item m="1" x="2279"/>
        <item m="1" x="1894"/>
        <item m="1" x="998"/>
        <item m="1" x="1959"/>
        <item m="1" x="1203"/>
        <item m="1" x="725"/>
        <item m="1" x="731"/>
        <item m="1" x="1259"/>
        <item m="1" x="1518"/>
        <item x="27"/>
        <item m="1" x="776"/>
        <item x="235"/>
        <item m="1" x="1938"/>
        <item m="1" x="598"/>
        <item x="280"/>
        <item m="1" x="607"/>
        <item x="57"/>
        <item m="1" x="698"/>
        <item m="1" x="2132"/>
        <item m="1" x="1586"/>
        <item x="133"/>
        <item m="1" x="1502"/>
        <item m="1" x="1969"/>
        <item m="1" x="2238"/>
        <item m="1" x="2268"/>
        <item m="1" x="1674"/>
        <item m="1" x="1612"/>
        <item m="1" x="967"/>
        <item m="1" x="1178"/>
        <item m="1" x="1094"/>
        <item m="1" x="1698"/>
        <item m="1" x="758"/>
        <item m="1" x="1390"/>
        <item x="52"/>
        <item m="1" x="1311"/>
        <item x="168"/>
        <item m="1" x="2042"/>
        <item m="1" x="1906"/>
        <item m="1" x="2137"/>
        <item m="1" x="554"/>
        <item m="1" x="650"/>
        <item m="1" x="693"/>
        <item m="1" x="910"/>
        <item m="1" x="1626"/>
        <item x="123"/>
        <item x="453"/>
        <item x="223"/>
        <item m="1" x="619"/>
        <item m="1" x="1224"/>
        <item m="1" x="1756"/>
        <item m="1" x="858"/>
        <item m="1" x="2207"/>
        <item x="158"/>
        <item m="1" x="886"/>
        <item m="1" x="1315"/>
        <item m="1" x="590"/>
        <item m="1" x="786"/>
        <item m="1" x="1584"/>
        <item m="1" x="1471"/>
        <item m="1" x="2083"/>
        <item m="1" x="1891"/>
        <item m="1" x="874"/>
        <item m="1" x="1812"/>
        <item m="1" x="1642"/>
        <item x="200"/>
        <item m="1" x="892"/>
        <item m="1" x="1288"/>
        <item m="1" x="1386"/>
        <item m="1" x="2043"/>
        <item x="67"/>
        <item x="351"/>
        <item m="1" x="1789"/>
        <item x="308"/>
        <item x="456"/>
        <item m="1" x="2209"/>
        <item m="1" x="2057"/>
        <item x="89"/>
        <item m="1" x="2179"/>
        <item m="1" x="2258"/>
        <item x="226"/>
        <item x="248"/>
        <item m="1" x="940"/>
        <item m="1" x="1671"/>
        <item m="1" x="1589"/>
        <item m="1" x="2287"/>
        <item m="1" x="2270"/>
        <item m="1" x="2010"/>
        <item m="1" x="2045"/>
        <item m="1" x="1065"/>
        <item m="1" x="1885"/>
        <item m="1" x="1900"/>
        <item m="1" x="1006"/>
        <item x="306"/>
        <item x="252"/>
        <item x="508"/>
        <item m="1" x="1796"/>
        <item m="1" x="1762"/>
        <item m="1" x="1833"/>
        <item m="1" x="1879"/>
        <item m="1" x="766"/>
        <item x="139"/>
        <item x="424"/>
        <item m="1" x="1274"/>
        <item m="1" x="1326"/>
        <item m="1" x="1591"/>
        <item x="198"/>
        <item m="1" x="1118"/>
        <item m="1" x="1760"/>
        <item x="535"/>
        <item m="1" x="1163"/>
        <item m="1" x="1535"/>
        <item m="1" x="2114"/>
        <item x="69"/>
        <item m="1" x="854"/>
        <item m="1" x="1893"/>
        <item x="113"/>
        <item m="1" x="1490"/>
        <item x="383"/>
        <item m="1" x="558"/>
        <item m="1" x="920"/>
        <item m="1" x="810"/>
        <item m="1" x="936"/>
        <item m="1" x="2004"/>
        <item m="1" x="2188"/>
        <item m="1" x="2245"/>
        <item m="1" x="764"/>
        <item x="159"/>
        <item m="1" x="1895"/>
        <item m="1" x="2253"/>
        <item m="1" x="893"/>
        <item m="1" x="2267"/>
        <item m="1" x="2174"/>
        <item x="50"/>
        <item m="1" x="971"/>
        <item m="1" x="2247"/>
        <item m="1" x="1173"/>
        <item m="1" x="979"/>
        <item m="1" x="1062"/>
        <item m="1" x="573"/>
        <item m="1" x="1130"/>
        <item x="107"/>
        <item x="398"/>
        <item m="1" x="1916"/>
        <item m="1" x="2026"/>
        <item m="1" x="1498"/>
        <item m="1" x="569"/>
        <item m="1" x="2105"/>
        <item m="1" x="1260"/>
        <item m="1" x="623"/>
        <item m="1" x="875"/>
        <item x="199"/>
        <item m="1" x="1673"/>
        <item m="1" x="665"/>
        <item x="76"/>
        <item m="1" x="1912"/>
        <item m="1" x="594"/>
        <item m="1" x="2291"/>
        <item x="441"/>
        <item m="1" x="1226"/>
        <item x="239"/>
        <item x="509"/>
        <item m="1" x="2123"/>
        <item x="394"/>
        <item m="1" x="2206"/>
        <item m="1" x="682"/>
        <item x="171"/>
        <item m="1" x="1780"/>
        <item m="1" x="939"/>
        <item m="1" x="2138"/>
        <item m="1" x="1703"/>
        <item m="1" x="1713"/>
        <item m="1" x="1036"/>
        <item x="46"/>
        <item m="1" x="616"/>
        <item m="1" x="2120"/>
        <item m="1" x="1962"/>
        <item x="213"/>
        <item m="1" x="1736"/>
        <item m="1" x="2031"/>
        <item m="1" x="845"/>
        <item m="1" x="2231"/>
        <item m="1" x="646"/>
        <item m="1" x="1720"/>
        <item m="1" x="2260"/>
        <item m="1" x="1166"/>
        <item m="1" x="1331"/>
        <item m="1" x="1776"/>
        <item m="1" x="2068"/>
        <item m="1" x="738"/>
        <item x="33"/>
        <item x="278"/>
        <item x="260"/>
        <item x="521"/>
        <item m="1" x="1828"/>
        <item m="1" x="1351"/>
        <item m="1" x="1421"/>
        <item m="1" x="977"/>
        <item m="1" x="1607"/>
        <item m="1" x="1588"/>
        <item x="522"/>
        <item m="1" x="1813"/>
        <item m="1" x="2177"/>
        <item m="1" x="1362"/>
        <item m="1" x="1793"/>
        <item m="1" x="1487"/>
        <item x="389"/>
        <item m="1" x="733"/>
        <item m="1" x="1805"/>
        <item m="1" x="679"/>
        <item m="1" x="2201"/>
        <item x="379"/>
        <item x="380"/>
        <item m="1" x="994"/>
        <item x="116"/>
        <item x="138"/>
        <item m="1" x="2016"/>
        <item m="1" x="1500"/>
        <item m="1" x="2248"/>
        <item m="1" x="1647"/>
        <item m="1" x="1483"/>
        <item m="1" x="1149"/>
        <item m="1" x="2122"/>
        <item m="1" x="678"/>
        <item m="1" x="2251"/>
        <item m="1" x="636"/>
        <item m="1" x="1598"/>
        <item m="1" x="1992"/>
        <item m="1" x="672"/>
        <item m="1" x="916"/>
        <item m="1" x="933"/>
        <item x="304"/>
        <item m="1" x="1316"/>
        <item m="1" x="1520"/>
        <item m="1" x="2205"/>
        <item x="294"/>
        <item m="1" x="1600"/>
        <item x="536"/>
        <item m="1" x="1367"/>
        <item m="1" x="1750"/>
        <item m="1" x="2164"/>
        <item m="1" x="659"/>
        <item m="1" x="1930"/>
        <item m="1" x="1188"/>
        <item m="1" x="2265"/>
        <item m="1" x="1587"/>
        <item m="1" x="1822"/>
        <item x="91"/>
        <item x="390"/>
        <item x="437"/>
        <item m="1" x="2110"/>
        <item x="257"/>
        <item m="1" x="804"/>
        <item m="1" x="918"/>
        <item x="428"/>
        <item m="1" x="1123"/>
        <item x="243"/>
        <item m="1" x="2185"/>
        <item m="1" x="1528"/>
        <item m="1" x="883"/>
        <item m="1" x="1974"/>
        <item m="1" x="1330"/>
        <item m="1" x="867"/>
        <item m="1" x="1030"/>
        <item m="1" x="1385"/>
        <item m="1" x="1107"/>
        <item m="1" x="2095"/>
        <item m="1" x="2121"/>
        <item m="1" x="1754"/>
        <item m="1" x="1265"/>
        <item m="1" x="1880"/>
        <item x="523"/>
        <item m="1" x="1252"/>
        <item m="1" x="2296"/>
        <item m="1" x="2212"/>
        <item m="1" x="1616"/>
        <item x="172"/>
        <item m="1" x="2224"/>
        <item m="1" x="560"/>
        <item m="1" x="1402"/>
        <item x="221"/>
        <item m="1" x="675"/>
        <item m="1" x="973"/>
        <item x="60"/>
        <item m="1" x="2111"/>
        <item m="1" x="1044"/>
        <item m="1" x="1523"/>
        <item m="1" x="1046"/>
        <item m="1" x="1158"/>
        <item x="179"/>
        <item m="1" x="2113"/>
        <item m="1" x="937"/>
        <item m="1" x="1216"/>
        <item m="1" x="700"/>
        <item x="163"/>
        <item m="1" x="2220"/>
        <item m="1" x="2157"/>
        <item m="1" x="1058"/>
        <item m="1" x="2211"/>
        <item m="1" x="1405"/>
        <item m="1" x="579"/>
        <item m="1" x="1352"/>
        <item x="228"/>
        <item m="1" x="557"/>
        <item m="1" x="1740"/>
        <item x="111"/>
        <item x="255"/>
        <item x="313"/>
        <item m="1" x="1724"/>
        <item m="1" x="1668"/>
        <item x="293"/>
        <item m="1" x="1529"/>
        <item x="510"/>
        <item m="1" x="1313"/>
        <item m="1" x="1080"/>
        <item m="1" x="1292"/>
        <item m="1" x="2139"/>
        <item m="1" x="1614"/>
        <item m="1" x="865"/>
        <item m="1" x="648"/>
        <item x="438"/>
        <item x="301"/>
        <item x="186"/>
        <item m="1" x="1383"/>
        <item m="1" x="1310"/>
        <item m="1" x="652"/>
        <item m="1" x="991"/>
        <item m="1" x="1604"/>
        <item m="1" x="1902"/>
        <item m="1" x="642"/>
        <item x="454"/>
        <item x="469"/>
        <item x="287"/>
        <item x="425"/>
        <item m="1" x="859"/>
        <item m="1" x="1599"/>
        <item m="1" x="772"/>
        <item m="1" x="631"/>
        <item x="108"/>
        <item m="1" x="1539"/>
        <item m="1" x="1592"/>
        <item m="1" x="1496"/>
        <item m="1" x="1275"/>
        <item m="1" x="1899"/>
        <item m="1" x="1215"/>
        <item m="1" x="1522"/>
        <item m="1" x="1613"/>
        <item m="1" x="640"/>
        <item x="511"/>
        <item m="1" x="2019"/>
        <item m="1" x="771"/>
        <item x="129"/>
        <item x="512"/>
        <item m="1" x="1505"/>
        <item m="1" x="902"/>
        <item m="1" x="570"/>
        <item m="1" x="1192"/>
        <item m="1" x="1515"/>
        <item x="314"/>
        <item m="1" x="1554"/>
        <item m="1" x="2002"/>
        <item m="1" x="2181"/>
        <item m="1" x="2021"/>
        <item m="1" x="1312"/>
        <item m="1" x="1979"/>
        <item m="1" x="1247"/>
        <item m="1" x="1943"/>
        <item m="1" x="782"/>
        <item x="348"/>
        <item x="426"/>
        <item m="1" x="767"/>
        <item x="268"/>
        <item x="427"/>
        <item x="338"/>
        <item x="387"/>
        <item m="1" x="1675"/>
        <item m="1" x="1695"/>
        <item m="1" x="1033"/>
        <item m="1" x="1708"/>
        <item m="1" x="816"/>
        <item x="1"/>
        <item x="549"/>
      </items>
    </pivotField>
  </pivotFields>
  <rowFields count="2">
    <field x="1"/>
    <field x="10"/>
  </rowFields>
  <rowItems count="62">
    <i>
      <x v="19"/>
      <x v="22"/>
    </i>
    <i>
      <x v="29"/>
      <x v="34"/>
    </i>
    <i>
      <x v="37"/>
      <x v="42"/>
    </i>
    <i>
      <x v="92"/>
      <x v="113"/>
    </i>
    <i>
      <x v="159"/>
      <x v="197"/>
    </i>
    <i>
      <x v="176"/>
      <x v="216"/>
    </i>
    <i>
      <x v="190"/>
      <x v="233"/>
    </i>
    <i>
      <x v="199"/>
      <x v="243"/>
    </i>
    <i>
      <x v="243"/>
      <x v="297"/>
    </i>
    <i>
      <x v="354"/>
      <x v="439"/>
    </i>
    <i>
      <x v="465"/>
      <x v="583"/>
    </i>
    <i>
      <x v="502"/>
      <x v="629"/>
    </i>
    <i>
      <x v="504"/>
      <x v="631"/>
    </i>
    <i>
      <x v="541"/>
      <x v="676"/>
    </i>
    <i>
      <x v="587"/>
      <x v="734"/>
    </i>
    <i>
      <x v="636"/>
      <x v="796"/>
    </i>
    <i>
      <x v="653"/>
      <x v="815"/>
    </i>
    <i>
      <x v="668"/>
      <x v="830"/>
    </i>
    <i>
      <x v="681"/>
      <x v="846"/>
    </i>
    <i>
      <x v="713"/>
      <x v="885"/>
    </i>
    <i>
      <x v="722"/>
      <x v="896"/>
    </i>
    <i>
      <x v="765"/>
      <x v="949"/>
    </i>
    <i>
      <x v="774"/>
      <x v="961"/>
    </i>
    <i>
      <x v="797"/>
      <x v="991"/>
    </i>
    <i>
      <x v="812"/>
      <x v="1010"/>
    </i>
    <i>
      <x v="817"/>
      <x v="1016"/>
    </i>
    <i>
      <x v="832"/>
      <x v="1038"/>
    </i>
    <i>
      <x v="835"/>
      <x v="1041"/>
    </i>
    <i>
      <x v="860"/>
      <x v="1073"/>
    </i>
    <i>
      <x v="901"/>
      <x v="1123"/>
    </i>
    <i>
      <x v="933"/>
      <x v="1165"/>
    </i>
    <i>
      <x v="948"/>
      <x v="1184"/>
    </i>
    <i>
      <x v="951"/>
      <x v="1187"/>
    </i>
    <i>
      <x v="957"/>
      <x v="1194"/>
    </i>
    <i>
      <x v="960"/>
      <x v="1198"/>
    </i>
    <i>
      <x v="961"/>
      <x v="1199"/>
    </i>
    <i>
      <x v="988"/>
      <x v="1227"/>
    </i>
    <i>
      <x v="993"/>
      <x v="1234"/>
    </i>
    <i>
      <x v="1009"/>
      <x v="1254"/>
    </i>
    <i>
      <x v="1073"/>
      <x v="1340"/>
    </i>
    <i>
      <x v="1083"/>
      <x v="1351"/>
    </i>
    <i>
      <x v="1096"/>
      <x v="1366"/>
    </i>
    <i>
      <x v="1116"/>
      <x v="1390"/>
    </i>
    <i>
      <x v="1124"/>
      <x v="1400"/>
    </i>
    <i>
      <x v="1155"/>
      <x v="1437"/>
    </i>
    <i>
      <x v="1177"/>
      <x v="1466"/>
    </i>
    <i>
      <x v="1202"/>
      <x v="1500"/>
    </i>
    <i>
      <x v="1213"/>
      <x v="1514"/>
    </i>
    <i>
      <x v="1282"/>
      <x v="1605"/>
    </i>
    <i>
      <x v="1332"/>
      <x v="1695"/>
    </i>
    <i>
      <x v="1370"/>
      <x v="1741"/>
    </i>
    <i>
      <x v="1381"/>
      <x v="1754"/>
    </i>
    <i>
      <x v="1443"/>
      <x v="1835"/>
    </i>
    <i>
      <x v="1491"/>
      <x v="1893"/>
    </i>
    <i>
      <x v="1552"/>
      <x v="1972"/>
    </i>
    <i>
      <x v="1628"/>
      <x v="2061"/>
    </i>
    <i>
      <x v="1666"/>
      <x v="2109"/>
    </i>
    <i>
      <x v="1674"/>
      <x v="2119"/>
    </i>
    <i>
      <x v="1722"/>
      <x v="2173"/>
    </i>
    <i>
      <x v="1768"/>
      <x v="2231"/>
    </i>
    <i>
      <x v="1775"/>
      <x v="2239"/>
    </i>
    <i>
      <x v="1786"/>
      <x v="2251"/>
    </i>
  </rowItems>
  <colItems count="1">
    <i/>
  </colItems>
  <pageFields count="1">
    <pageField fld="9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L2000"/>
  <sheetViews>
    <sheetView workbookViewId="0">
      <selection activeCell="D19" sqref="D19"/>
    </sheetView>
  </sheetViews>
  <sheetFormatPr baseColWidth="10" defaultColWidth="11.5703125" defaultRowHeight="12" x14ac:dyDescent="0.25"/>
  <cols>
    <col min="1" max="1" width="7.42578125" style="109" bestFit="1" customWidth="1"/>
    <col min="2" max="2" width="17.5703125" style="109" customWidth="1"/>
    <col min="3" max="3" width="21.42578125" style="109" customWidth="1"/>
    <col min="4" max="8" width="5.5703125" style="111" customWidth="1"/>
    <col min="9" max="9" width="8.140625" style="109" customWidth="1"/>
    <col min="10" max="10" width="34" style="114" customWidth="1"/>
    <col min="11" max="16384" width="11.5703125" style="109"/>
  </cols>
  <sheetData>
    <row r="1" spans="1:12" s="108" customFormat="1" ht="15.6" customHeight="1" x14ac:dyDescent="0.25">
      <c r="A1" s="108" t="str">
        <f>IF([1]Liste!A1&lt;&gt;"",[1]Liste!A1,"")</f>
        <v>Matr</v>
      </c>
      <c r="B1" s="108" t="str">
        <f>IF([1]Liste!B1&lt;&gt;"",[1]Liste!B1,"")</f>
        <v>Nom</v>
      </c>
      <c r="C1" s="108" t="str">
        <f>IF([1]Liste!C1&lt;&gt;"",[1]Liste!C1,"")</f>
        <v>Dept</v>
      </c>
      <c r="D1" s="108" t="str">
        <f>IF([1]Liste!D1&lt;&gt;"",[1]Liste!D1,"")</f>
        <v>Service</v>
      </c>
      <c r="E1" s="108" t="str">
        <f>IF([1]Liste!E1&lt;&gt;"",[1]Liste!E1,"")</f>
        <v>Disp. G&amp;A 1</v>
      </c>
      <c r="F1" s="108" t="str">
        <f>IF([1]Liste!F1&lt;&gt;"",[1]Liste!F1,"")</f>
        <v>Disp. G&amp;A 2</v>
      </c>
      <c r="G1" s="108" t="str">
        <f>IF([1]Liste!G1&lt;&gt;"",[1]Liste!G1,"")</f>
        <v>Disp. G&amp;A 3</v>
      </c>
      <c r="H1" s="108" t="str">
        <f>IF([1]Liste!H1&lt;&gt;"",[1]Liste!H1,"")</f>
        <v>Disp. G&amp;A 4</v>
      </c>
      <c r="I1" s="108" t="str">
        <f>IF([1]Liste!I1&lt;&gt;"",[1]Liste!I1,"")</f>
        <v>Total disp. G&amp;A</v>
      </c>
      <c r="J1" s="108" t="str">
        <f>IF([1]Liste!J1&lt;&gt;"",[1]Liste!J1,"")</f>
        <v>Disp. G&amp;A Select</v>
      </c>
      <c r="K1" s="108" t="str">
        <f>IF([1]Liste!K1&lt;&gt;"",[1]Liste!K1,"")</f>
        <v>Nom et Prénom</v>
      </c>
    </row>
    <row r="2" spans="1:12" x14ac:dyDescent="0.25">
      <c r="A2" s="109" t="str">
        <f>IF([1]Liste!A2&lt;&gt;"",[1]Liste!A2,"")</f>
        <v>S09226P</v>
      </c>
      <c r="B2" s="109" t="str">
        <f>IF([1]Liste!B2&lt;&gt;"",[1]Liste!B2,"")</f>
        <v>GIRARD, ELIZABETH</v>
      </c>
      <c r="C2" s="109" t="str">
        <f>IF([1]Liste!C2&lt;&gt;"",[1]Liste!C2,"")</f>
        <v>DMI</v>
      </c>
      <c r="D2" s="109" t="str">
        <f>IF([1]Liste!C2&lt;&gt;"",[1]Liste!C2,"")</f>
        <v>DMI</v>
      </c>
      <c r="E2" s="111" t="str">
        <f>IF([1]Liste!E2&lt;&gt;"",[1]Liste!E2,"")</f>
        <v>111-1</v>
      </c>
      <c r="F2" s="111" t="str">
        <f>IF([1]Liste!F2&lt;&gt;"",[1]Liste!F2,"")</f>
        <v/>
      </c>
      <c r="G2" s="111" t="str">
        <f>IF([1]Liste!G2&lt;&gt;"",[1]Liste!G2,"")</f>
        <v/>
      </c>
      <c r="H2" s="111" t="str">
        <f>IF([1]Liste!H2&lt;&gt;"",[1]Liste!H2,"")</f>
        <v/>
      </c>
      <c r="I2" s="112" t="str">
        <f>E2&amp;" "&amp;F2&amp;" "&amp;G2&amp;" "&amp;H2</f>
        <v xml:space="preserve">111-1   </v>
      </c>
      <c r="J2" s="110" t="str">
        <f>IF(ISERROR(FIND(LEFT('Saisie G&amp;A'!$N$2,3),I2))=TRUE,"Non trouvé","Trouvé")</f>
        <v>Non trouvé</v>
      </c>
      <c r="K2" s="113" t="str">
        <f>B2&amp;" "&amp;A2</f>
        <v>GIRARD, ELIZABETH S09226P</v>
      </c>
      <c r="L2" s="108"/>
    </row>
    <row r="3" spans="1:12" x14ac:dyDescent="0.25">
      <c r="A3" s="109" t="str">
        <f>IF([1]Liste!A3&lt;&gt;"",[1]Liste!A3,"")</f>
        <v>S45841S</v>
      </c>
      <c r="B3" s="109" t="str">
        <f>IF([1]Liste!B3&lt;&gt;"",[1]Liste!B3,"")</f>
        <v>POUMEAUD, FRANCOIS</v>
      </c>
      <c r="C3" s="109" t="str">
        <f>IF([1]Liste!C3&lt;&gt;"",[1]Liste!C3,"")</f>
        <v>DMD</v>
      </c>
      <c r="D3" s="109" t="str">
        <f>IF([1]Liste!C3&lt;&gt;"",[1]Liste!C3,"")</f>
        <v>DMD</v>
      </c>
      <c r="E3" s="111" t="str">
        <f>IF([1]Liste!E3&lt;&gt;"",[1]Liste!E3,"")</f>
        <v>161-1</v>
      </c>
      <c r="F3" s="111" t="str">
        <f>IF([1]Liste!F3&lt;&gt;"",[1]Liste!F3,"")</f>
        <v/>
      </c>
      <c r="G3" s="111" t="str">
        <f>IF([1]Liste!G3&lt;&gt;"",[1]Liste!G3,"")</f>
        <v/>
      </c>
      <c r="H3" s="111" t="str">
        <f>IF([1]Liste!H3&lt;&gt;"",[1]Liste!H3,"")</f>
        <v/>
      </c>
      <c r="I3" s="112" t="str">
        <f t="shared" ref="I3:I66" si="0">E3&amp;" "&amp;F3&amp;" "&amp;G3&amp;" "&amp;H3</f>
        <v xml:space="preserve">161-1   </v>
      </c>
      <c r="J3" s="110" t="str">
        <f>IF(ISERROR(FIND(LEFT('Saisie G&amp;A'!$N$2,3),I3))=TRUE,"Non trouvé","Trouvé")</f>
        <v>Non trouvé</v>
      </c>
      <c r="K3" s="113" t="str">
        <f t="shared" ref="K3:K66" si="1">B3&amp;" "&amp;A3</f>
        <v>POUMEAUD, FRANCOIS S45841S</v>
      </c>
      <c r="L3" s="108"/>
    </row>
    <row r="4" spans="1:12" x14ac:dyDescent="0.25">
      <c r="A4" s="109" t="str">
        <f>IF([1]Liste!A4&lt;&gt;"",[1]Liste!A4,"")</f>
        <v>S42219B</v>
      </c>
      <c r="B4" s="109" t="str">
        <f>IF([1]Liste!B4&lt;&gt;"",[1]Liste!B4,"")</f>
        <v>ZULLO, LODOVICA</v>
      </c>
      <c r="C4" s="109" t="str">
        <f>IF([1]Liste!C4&lt;&gt;"",[1]Liste!C4,"")</f>
        <v>DMD</v>
      </c>
      <c r="D4" s="109" t="str">
        <f>IF([1]Liste!C4&lt;&gt;"",[1]Liste!C4,"")</f>
        <v>DMD</v>
      </c>
      <c r="E4" s="111" t="str">
        <f>IF([1]Liste!E4&lt;&gt;"",[1]Liste!E4,"")</f>
        <v>081-2</v>
      </c>
      <c r="F4" s="111" t="str">
        <f>IF([1]Liste!F4&lt;&gt;"",[1]Liste!F4,"")</f>
        <v/>
      </c>
      <c r="G4" s="111" t="str">
        <f>IF([1]Liste!G4&lt;&gt;"",[1]Liste!G4,"")</f>
        <v/>
      </c>
      <c r="H4" s="111" t="str">
        <f>IF([1]Liste!H4&lt;&gt;"",[1]Liste!H4,"")</f>
        <v/>
      </c>
      <c r="I4" s="112" t="str">
        <f t="shared" si="0"/>
        <v xml:space="preserve">081-2   </v>
      </c>
      <c r="J4" s="110" t="str">
        <f>IF(ISERROR(FIND(LEFT('Saisie G&amp;A'!$N$2,3),I4))=TRUE,"Non trouvé","Trouvé")</f>
        <v>Non trouvé</v>
      </c>
      <c r="K4" s="113" t="str">
        <f t="shared" si="1"/>
        <v>ZULLO, LODOVICA S42219B</v>
      </c>
      <c r="L4" s="108"/>
    </row>
    <row r="5" spans="1:12" x14ac:dyDescent="0.25">
      <c r="A5" s="109" t="str">
        <f>IF([1]Liste!A5&lt;&gt;"",[1]Liste!A5,"")</f>
        <v>S11311H</v>
      </c>
      <c r="B5" s="109" t="str">
        <f>IF([1]Liste!B5&lt;&gt;"",[1]Liste!B5,"")</f>
        <v>CHIRAT, ERICK</v>
      </c>
      <c r="C5" s="109" t="str">
        <f>IF([1]Liste!C5&lt;&gt;"",[1]Liste!C5,"")</f>
        <v>DRT</v>
      </c>
      <c r="D5" s="109" t="str">
        <f>IF([1]Liste!C5&lt;&gt;"",[1]Liste!C5,"")</f>
        <v>DRT</v>
      </c>
      <c r="E5" s="111" t="str">
        <f>IF([1]Liste!E5&lt;&gt;"",[1]Liste!E5,"")</f>
        <v>151-1</v>
      </c>
      <c r="F5" s="111" t="str">
        <f>IF([1]Liste!F5&lt;&gt;"",[1]Liste!F5,"")</f>
        <v>152-1</v>
      </c>
      <c r="G5" s="111" t="str">
        <f>IF([1]Liste!G5&lt;&gt;"",[1]Liste!G5,"")</f>
        <v/>
      </c>
      <c r="H5" s="111" t="str">
        <f>IF([1]Liste!H5&lt;&gt;"",[1]Liste!H5,"")</f>
        <v/>
      </c>
      <c r="I5" s="112" t="str">
        <f t="shared" si="0"/>
        <v xml:space="preserve">151-1 152-1  </v>
      </c>
      <c r="J5" s="110" t="str">
        <f>IF(ISERROR(FIND(LEFT('Saisie G&amp;A'!$N$2,3),I5))=TRUE,"Non trouvé","Trouvé")</f>
        <v>Non trouvé</v>
      </c>
      <c r="K5" s="113" t="str">
        <f t="shared" si="1"/>
        <v>CHIRAT, ERICK S11311H</v>
      </c>
      <c r="L5" s="108"/>
    </row>
    <row r="6" spans="1:12" x14ac:dyDescent="0.25">
      <c r="A6" s="109" t="str">
        <f>IF([1]Liste!A6&lt;&gt;"",[1]Liste!A6,"")</f>
        <v>S12033H</v>
      </c>
      <c r="B6" s="109" t="str">
        <f>IF([1]Liste!B6&lt;&gt;"",[1]Liste!B6,"")</f>
        <v>BOURHIS, JEAN-HENRI</v>
      </c>
      <c r="C6" s="109" t="str">
        <f>IF([1]Liste!C6&lt;&gt;"",[1]Liste!C6,"")</f>
        <v>DHE</v>
      </c>
      <c r="D6" s="109" t="str">
        <f>IF([1]Liste!C6&lt;&gt;"",[1]Liste!C6,"")</f>
        <v>DHE</v>
      </c>
      <c r="E6" s="111" t="str">
        <f>IF([1]Liste!E6&lt;&gt;"",[1]Liste!E6,"")</f>
        <v>061-1</v>
      </c>
      <c r="F6" s="111" t="str">
        <f>IF([1]Liste!F6&lt;&gt;"",[1]Liste!F6,"")</f>
        <v>061-2</v>
      </c>
      <c r="G6" s="111" t="str">
        <f>IF([1]Liste!G6&lt;&gt;"",[1]Liste!G6,"")</f>
        <v/>
      </c>
      <c r="H6" s="111" t="str">
        <f>IF([1]Liste!H6&lt;&gt;"",[1]Liste!H6,"")</f>
        <v/>
      </c>
      <c r="I6" s="112" t="str">
        <f t="shared" si="0"/>
        <v xml:space="preserve">061-1 061-2  </v>
      </c>
      <c r="J6" s="110" t="str">
        <f>IF(ISERROR(FIND(LEFT('Saisie G&amp;A'!$N$2,3),I6))=TRUE,"Non trouvé","Trouvé")</f>
        <v>Non trouvé</v>
      </c>
      <c r="K6" s="113" t="str">
        <f t="shared" si="1"/>
        <v>BOURHIS, JEAN-HENRI S12033H</v>
      </c>
      <c r="L6" s="108"/>
    </row>
    <row r="7" spans="1:12" x14ac:dyDescent="0.25">
      <c r="A7" s="109" t="str">
        <f>IF([1]Liste!A7&lt;&gt;"",[1]Liste!A7,"")</f>
        <v>S13447T</v>
      </c>
      <c r="B7" s="109" t="str">
        <f>IF([1]Liste!B7&lt;&gt;"",[1]Liste!B7,"")</f>
        <v>DE BAERE, THIERRY JACQUES</v>
      </c>
      <c r="C7" s="109" t="str">
        <f>IF([1]Liste!C7&lt;&gt;"",[1]Liste!C7,"")</f>
        <v>DACI</v>
      </c>
      <c r="D7" s="109" t="str">
        <f>IF([1]Liste!C7&lt;&gt;"",[1]Liste!C7,"")</f>
        <v>DACI</v>
      </c>
      <c r="E7" s="111" t="str">
        <f>IF([1]Liste!E7&lt;&gt;"",[1]Liste!E7,"")</f>
        <v>113-1</v>
      </c>
      <c r="F7" s="111" t="str">
        <f>IF([1]Liste!F7&lt;&gt;"",[1]Liste!F7,"")</f>
        <v/>
      </c>
      <c r="G7" s="111" t="str">
        <f>IF([1]Liste!G7&lt;&gt;"",[1]Liste!G7,"")</f>
        <v/>
      </c>
      <c r="H7" s="111" t="str">
        <f>IF([1]Liste!H7&lt;&gt;"",[1]Liste!H7,"")</f>
        <v/>
      </c>
      <c r="I7" s="112" t="str">
        <f t="shared" si="0"/>
        <v xml:space="preserve">113-1   </v>
      </c>
      <c r="J7" s="110" t="str">
        <f>IF(ISERROR(FIND(LEFT('Saisie G&amp;A'!$N$2,3),I7))=TRUE,"Non trouvé","Trouvé")</f>
        <v>Non trouvé</v>
      </c>
      <c r="K7" s="113" t="str">
        <f t="shared" si="1"/>
        <v>DE BAERE, THIERRY JACQUES S13447T</v>
      </c>
      <c r="L7" s="108"/>
    </row>
    <row r="8" spans="1:12" x14ac:dyDescent="0.25">
      <c r="A8" s="109" t="str">
        <f>IF([1]Liste!A8&lt;&gt;"",[1]Liste!A8,"")</f>
        <v>S13448U</v>
      </c>
      <c r="B8" s="109" t="str">
        <f>IF([1]Liste!B8&lt;&gt;"",[1]Liste!B8,"")</f>
        <v>BILLARD, VALERIE</v>
      </c>
      <c r="C8" s="109" t="str">
        <f>IF([1]Liste!C8&lt;&gt;"",[1]Liste!C8,"")</f>
        <v>DACI</v>
      </c>
      <c r="D8" s="109" t="str">
        <f>IF([1]Liste!C8&lt;&gt;"",[1]Liste!C8,"")</f>
        <v>DACI</v>
      </c>
      <c r="E8" s="111" t="str">
        <f>IF([1]Liste!E8&lt;&gt;"",[1]Liste!E8,"")</f>
        <v>101-1</v>
      </c>
      <c r="F8" s="111" t="str">
        <f>IF([1]Liste!F8&lt;&gt;"",[1]Liste!F8,"")</f>
        <v>101-2</v>
      </c>
      <c r="G8" s="111" t="str">
        <f>IF([1]Liste!G8&lt;&gt;"",[1]Liste!G8,"")</f>
        <v>121-1</v>
      </c>
      <c r="H8" s="111" t="str">
        <f>IF([1]Liste!H8&lt;&gt;"",[1]Liste!H8,"")</f>
        <v/>
      </c>
      <c r="I8" s="112" t="str">
        <f t="shared" si="0"/>
        <v xml:space="preserve">101-1 101-2 121-1 </v>
      </c>
      <c r="J8" s="110" t="str">
        <f>IF(ISERROR(FIND(LEFT('Saisie G&amp;A'!$N$2,3),I8))=TRUE,"Non trouvé","Trouvé")</f>
        <v>Non trouvé</v>
      </c>
      <c r="K8" s="113" t="str">
        <f t="shared" si="1"/>
        <v>BILLARD, VALERIE S13448U</v>
      </c>
      <c r="L8" s="108"/>
    </row>
    <row r="9" spans="1:12" x14ac:dyDescent="0.25">
      <c r="A9" s="109" t="str">
        <f>IF([1]Liste!A9&lt;&gt;"",[1]Liste!A9,"")</f>
        <v>S13709N</v>
      </c>
      <c r="B9" s="109" t="str">
        <f>IF([1]Liste!B9&lt;&gt;"",[1]Liste!B9,"")</f>
        <v>BIDAULT, SOPHIE</v>
      </c>
      <c r="C9" s="109" t="str">
        <f>IF([1]Liste!C9&lt;&gt;"",[1]Liste!C9,"")</f>
        <v>DMI</v>
      </c>
      <c r="D9" s="109" t="str">
        <f>IF([1]Liste!C9&lt;&gt;"",[1]Liste!C9,"")</f>
        <v>DMI</v>
      </c>
      <c r="E9" s="111" t="str">
        <f>IF([1]Liste!E9&lt;&gt;"",[1]Liste!E9,"")</f>
        <v>111-1</v>
      </c>
      <c r="F9" s="111" t="str">
        <f>IF([1]Liste!F9&lt;&gt;"",[1]Liste!F9,"")</f>
        <v/>
      </c>
      <c r="G9" s="111" t="str">
        <f>IF([1]Liste!G9&lt;&gt;"",[1]Liste!G9,"")</f>
        <v/>
      </c>
      <c r="H9" s="111" t="str">
        <f>IF([1]Liste!H9&lt;&gt;"",[1]Liste!H9,"")</f>
        <v/>
      </c>
      <c r="I9" s="112" t="str">
        <f t="shared" si="0"/>
        <v xml:space="preserve">111-1   </v>
      </c>
      <c r="J9" s="110" t="str">
        <f>IF(ISERROR(FIND(LEFT('Saisie G&amp;A'!$N$2,3),I9))=TRUE,"Non trouvé","Trouvé")</f>
        <v>Non trouvé</v>
      </c>
      <c r="K9" s="113" t="str">
        <f t="shared" si="1"/>
        <v>BIDAULT, SOPHIE S13709N</v>
      </c>
      <c r="L9" s="108"/>
    </row>
    <row r="10" spans="1:12" x14ac:dyDescent="0.25">
      <c r="A10" s="109" t="str">
        <f>IF([1]Liste!A10&lt;&gt;"",[1]Liste!A10,"")</f>
        <v>S14323W</v>
      </c>
      <c r="B10" s="109" t="str">
        <f>IF([1]Liste!B10&lt;&gt;"",[1]Liste!B10,"")</f>
        <v>LE CESNE, AXEL</v>
      </c>
      <c r="C10" s="109" t="str">
        <f>IF([1]Liste!C10&lt;&gt;"",[1]Liste!C10,"")</f>
        <v>DMD</v>
      </c>
      <c r="D10" s="109" t="str">
        <f>IF([1]Liste!C10&lt;&gt;"",[1]Liste!C10,"")</f>
        <v>DMD</v>
      </c>
      <c r="E10" s="111" t="str">
        <f>IF([1]Liste!E10&lt;&gt;"",[1]Liste!E10,"")</f>
        <v>081-1</v>
      </c>
      <c r="F10" s="111" t="str">
        <f>IF([1]Liste!F10&lt;&gt;"",[1]Liste!F10,"")</f>
        <v/>
      </c>
      <c r="G10" s="111" t="str">
        <f>IF([1]Liste!G10&lt;&gt;"",[1]Liste!G10,"")</f>
        <v/>
      </c>
      <c r="H10" s="111" t="str">
        <f>IF([1]Liste!H10&lt;&gt;"",[1]Liste!H10,"")</f>
        <v/>
      </c>
      <c r="I10" s="112" t="str">
        <f t="shared" si="0"/>
        <v xml:space="preserve">081-1   </v>
      </c>
      <c r="J10" s="110" t="str">
        <f>IF(ISERROR(FIND(LEFT('Saisie G&amp;A'!$N$2,3),I10))=TRUE,"Non trouvé","Trouvé")</f>
        <v>Non trouvé</v>
      </c>
      <c r="K10" s="113" t="str">
        <f t="shared" si="1"/>
        <v>LE CESNE, AXEL S14323W</v>
      </c>
      <c r="L10" s="108"/>
    </row>
    <row r="11" spans="1:12" x14ac:dyDescent="0.25">
      <c r="A11" s="109" t="str">
        <f>IF([1]Liste!A11&lt;&gt;"",[1]Liste!A11,"")</f>
        <v>S14408H</v>
      </c>
      <c r="B11" s="109" t="str">
        <f>IF([1]Liste!B11&lt;&gt;"",[1]Liste!B11,"")</f>
        <v>CHACHATY, ELISABETH</v>
      </c>
      <c r="C11" s="109" t="str">
        <f>IF([1]Liste!C11&lt;&gt;"",[1]Liste!C11,"")</f>
        <v>DBP</v>
      </c>
      <c r="D11" s="109" t="str">
        <f>IF([1]Liste!C11&lt;&gt;"",[1]Liste!C11,"")</f>
        <v>DBP</v>
      </c>
      <c r="E11" s="111" t="str">
        <f>IF([1]Liste!E11&lt;&gt;"",[1]Liste!E11,"")</f>
        <v>041-1</v>
      </c>
      <c r="F11" s="111" t="str">
        <f>IF([1]Liste!F11&lt;&gt;"",[1]Liste!F11,"")</f>
        <v/>
      </c>
      <c r="G11" s="111" t="str">
        <f>IF([1]Liste!G11&lt;&gt;"",[1]Liste!G11,"")</f>
        <v/>
      </c>
      <c r="H11" s="111" t="str">
        <f>IF([1]Liste!H11&lt;&gt;"",[1]Liste!H11,"")</f>
        <v/>
      </c>
      <c r="I11" s="112" t="str">
        <f t="shared" si="0"/>
        <v xml:space="preserve">041-1   </v>
      </c>
      <c r="J11" s="110" t="str">
        <f>IF(ISERROR(FIND(LEFT('Saisie G&amp;A'!$N$2,3),I11))=TRUE,"Non trouvé","Trouvé")</f>
        <v>Non trouvé</v>
      </c>
      <c r="K11" s="113" t="str">
        <f t="shared" si="1"/>
        <v>CHACHATY, ELISABETH S14408H</v>
      </c>
      <c r="L11" s="108"/>
    </row>
    <row r="12" spans="1:12" x14ac:dyDescent="0.25">
      <c r="A12" s="109" t="str">
        <f>IF([1]Liste!A12&lt;&gt;"",[1]Liste!A12,"")</f>
        <v>S14649A</v>
      </c>
      <c r="B12" s="109" t="str">
        <f>IF([1]Liste!B12&lt;&gt;"",[1]Liste!B12,"")</f>
        <v>BAUDIN, ERIC</v>
      </c>
      <c r="C12" s="109" t="str">
        <f>IF([1]Liste!C12&lt;&gt;"",[1]Liste!C12,"")</f>
        <v>DMI</v>
      </c>
      <c r="D12" s="109" t="str">
        <f>IF([1]Liste!C12&lt;&gt;"",[1]Liste!C12,"")</f>
        <v>DMI</v>
      </c>
      <c r="E12" s="111" t="str">
        <f>IF([1]Liste!E12&lt;&gt;"",[1]Liste!E12,"")</f>
        <v>112-1</v>
      </c>
      <c r="F12" s="111" t="str">
        <f>IF([1]Liste!F12&lt;&gt;"",[1]Liste!F12,"")</f>
        <v/>
      </c>
      <c r="G12" s="111" t="str">
        <f>IF([1]Liste!G12&lt;&gt;"",[1]Liste!G12,"")</f>
        <v/>
      </c>
      <c r="H12" s="111" t="str">
        <f>IF([1]Liste!H12&lt;&gt;"",[1]Liste!H12,"")</f>
        <v/>
      </c>
      <c r="I12" s="112" t="str">
        <f t="shared" si="0"/>
        <v xml:space="preserve">112-1   </v>
      </c>
      <c r="J12" s="110" t="str">
        <f>IF(ISERROR(FIND(LEFT('Saisie G&amp;A'!$N$2,3),I12))=TRUE,"Non trouvé","Trouvé")</f>
        <v>Non trouvé</v>
      </c>
      <c r="K12" s="113" t="str">
        <f t="shared" si="1"/>
        <v>BAUDIN, ERIC S14649A</v>
      </c>
      <c r="L12" s="108"/>
    </row>
    <row r="13" spans="1:12" x14ac:dyDescent="0.25">
      <c r="A13" s="109" t="str">
        <f>IF([1]Liste!A13&lt;&gt;"",[1]Liste!A13,"")</f>
        <v>S14669B</v>
      </c>
      <c r="B13" s="109" t="str">
        <f>IF([1]Liste!B13&lt;&gt;"",[1]Liste!B13,"")</f>
        <v>PAUTIER, PATRICIA</v>
      </c>
      <c r="C13" s="109" t="str">
        <f>IF([1]Liste!C13&lt;&gt;"",[1]Liste!C13,"")</f>
        <v>DMD</v>
      </c>
      <c r="D13" s="109" t="str">
        <f>IF([1]Liste!C13&lt;&gt;"",[1]Liste!C13,"")</f>
        <v>DMD</v>
      </c>
      <c r="E13" s="111" t="str">
        <f>IF([1]Liste!E13&lt;&gt;"",[1]Liste!E13,"")</f>
        <v>081-1</v>
      </c>
      <c r="F13" s="111" t="str">
        <f>IF([1]Liste!F13&lt;&gt;"",[1]Liste!F13,"")</f>
        <v/>
      </c>
      <c r="G13" s="111" t="str">
        <f>IF([1]Liste!G13&lt;&gt;"",[1]Liste!G13,"")</f>
        <v/>
      </c>
      <c r="H13" s="111" t="str">
        <f>IF([1]Liste!H13&lt;&gt;"",[1]Liste!H13,"")</f>
        <v/>
      </c>
      <c r="I13" s="112" t="str">
        <f t="shared" si="0"/>
        <v xml:space="preserve">081-1   </v>
      </c>
      <c r="J13" s="110" t="str">
        <f>IF(ISERROR(FIND(LEFT('Saisie G&amp;A'!$N$2,3),I13))=TRUE,"Non trouvé","Trouvé")</f>
        <v>Non trouvé</v>
      </c>
      <c r="K13" s="113" t="str">
        <f t="shared" si="1"/>
        <v>PAUTIER, PATRICIA S14669B</v>
      </c>
      <c r="L13" s="108"/>
    </row>
    <row r="14" spans="1:12" x14ac:dyDescent="0.25">
      <c r="A14" s="109" t="str">
        <f>IF([1]Liste!A14&lt;&gt;"",[1]Liste!A14,"")</f>
        <v>S15358H</v>
      </c>
      <c r="B14" s="109" t="str">
        <f>IF([1]Liste!B14&lt;&gt;"",[1]Liste!B14,"")</f>
        <v>RIBRAG, VINCENT</v>
      </c>
      <c r="C14" s="109" t="str">
        <f>IF([1]Liste!C14&lt;&gt;"",[1]Liste!C14,"")</f>
        <v>DHE</v>
      </c>
      <c r="D14" s="109" t="str">
        <f>IF([1]Liste!C14&lt;&gt;"",[1]Liste!C14,"")</f>
        <v>DHE</v>
      </c>
      <c r="E14" s="111" t="str">
        <f>IF([1]Liste!E14&lt;&gt;"",[1]Liste!E14,"")</f>
        <v>061-1</v>
      </c>
      <c r="F14" s="111" t="str">
        <f>IF([1]Liste!F14&lt;&gt;"",[1]Liste!F14,"")</f>
        <v>061-2</v>
      </c>
      <c r="G14" s="111" t="str">
        <f>IF([1]Liste!G14&lt;&gt;"",[1]Liste!G14,"")</f>
        <v/>
      </c>
      <c r="H14" s="111" t="str">
        <f>IF([1]Liste!H14&lt;&gt;"",[1]Liste!H14,"")</f>
        <v/>
      </c>
      <c r="I14" s="112" t="str">
        <f t="shared" si="0"/>
        <v xml:space="preserve">061-1 061-2  </v>
      </c>
      <c r="J14" s="110" t="str">
        <f>IF(ISERROR(FIND(LEFT('Saisie G&amp;A'!$N$2,3),I14))=TRUE,"Non trouvé","Trouvé")</f>
        <v>Non trouvé</v>
      </c>
      <c r="K14" s="113" t="str">
        <f t="shared" si="1"/>
        <v>RIBRAG, VINCENT S15358H</v>
      </c>
      <c r="L14" s="108"/>
    </row>
    <row r="15" spans="1:12" x14ac:dyDescent="0.25">
      <c r="A15" s="109" t="str">
        <f>IF([1]Liste!A15&lt;&gt;"",[1]Liste!A15,"")</f>
        <v>S16158L</v>
      </c>
      <c r="B15" s="109" t="str">
        <f>IF([1]Liste!B15&lt;&gt;"",[1]Liste!B15,"")</f>
        <v>BOIGE, VALERIE</v>
      </c>
      <c r="C15" s="109" t="str">
        <f>IF([1]Liste!C15&lt;&gt;"",[1]Liste!C15,"")</f>
        <v>DMD</v>
      </c>
      <c r="D15" s="109" t="str">
        <f>IF([1]Liste!C15&lt;&gt;"",[1]Liste!C15,"")</f>
        <v>DMD</v>
      </c>
      <c r="E15" s="111" t="str">
        <f>IF([1]Liste!E15&lt;&gt;"",[1]Liste!E15,"")</f>
        <v>081-1</v>
      </c>
      <c r="F15" s="111" t="str">
        <f>IF([1]Liste!F15&lt;&gt;"",[1]Liste!F15,"")</f>
        <v/>
      </c>
      <c r="G15" s="111" t="str">
        <f>IF([1]Liste!G15&lt;&gt;"",[1]Liste!G15,"")</f>
        <v/>
      </c>
      <c r="H15" s="111" t="str">
        <f>IF([1]Liste!H15&lt;&gt;"",[1]Liste!H15,"")</f>
        <v/>
      </c>
      <c r="I15" s="112" t="str">
        <f t="shared" si="0"/>
        <v xml:space="preserve">081-1   </v>
      </c>
      <c r="J15" s="110" t="str">
        <f>IF(ISERROR(FIND(LEFT('Saisie G&amp;A'!$N$2,3),I15))=TRUE,"Non trouvé","Trouvé")</f>
        <v>Non trouvé</v>
      </c>
      <c r="K15" s="113" t="str">
        <f t="shared" si="1"/>
        <v>BOIGE, VALERIE S16158L</v>
      </c>
      <c r="L15" s="108"/>
    </row>
    <row r="16" spans="1:12" x14ac:dyDescent="0.25">
      <c r="A16" s="109" t="str">
        <f>IF([1]Liste!A16&lt;&gt;"",[1]Liste!A16,"")</f>
        <v>S16171D</v>
      </c>
      <c r="B16" s="109" t="str">
        <f>IF([1]Liste!B16&lt;&gt;"",[1]Liste!B16,"")</f>
        <v>LE PECHOUX, CECILE</v>
      </c>
      <c r="C16" s="109" t="str">
        <f>IF([1]Liste!C16&lt;&gt;"",[1]Liste!C16,"")</f>
        <v>DRT</v>
      </c>
      <c r="D16" s="109" t="str">
        <f>IF([1]Liste!C16&lt;&gt;"",[1]Liste!C16,"")</f>
        <v>DRT</v>
      </c>
      <c r="E16" s="111" t="str">
        <f>IF([1]Liste!E16&lt;&gt;"",[1]Liste!E16,"")</f>
        <v>151-1</v>
      </c>
      <c r="F16" s="111" t="str">
        <f>IF([1]Liste!F16&lt;&gt;"",[1]Liste!F16,"")</f>
        <v>152-1</v>
      </c>
      <c r="G16" s="111" t="str">
        <f>IF([1]Liste!G16&lt;&gt;"",[1]Liste!G16,"")</f>
        <v/>
      </c>
      <c r="H16" s="111" t="str">
        <f>IF([1]Liste!H16&lt;&gt;"",[1]Liste!H16,"")</f>
        <v/>
      </c>
      <c r="I16" s="112" t="str">
        <f t="shared" si="0"/>
        <v xml:space="preserve">151-1 152-1  </v>
      </c>
      <c r="J16" s="110" t="str">
        <f>IF(ISERROR(FIND(LEFT('Saisie G&amp;A'!$N$2,3),I16))=TRUE,"Non trouvé","Trouvé")</f>
        <v>Non trouvé</v>
      </c>
      <c r="K16" s="113" t="str">
        <f t="shared" si="1"/>
        <v>LE PECHOUX, CECILE S16171D</v>
      </c>
      <c r="L16" s="108"/>
    </row>
    <row r="17" spans="1:12" x14ac:dyDescent="0.25">
      <c r="A17" s="109" t="str">
        <f>IF([1]Liste!A17&lt;&gt;"",[1]Liste!A17,"")</f>
        <v>S16181R</v>
      </c>
      <c r="B17" s="109" t="str">
        <f>IF([1]Liste!B17&lt;&gt;"",[1]Liste!B17,"")</f>
        <v>KOLB, FREDERIC</v>
      </c>
      <c r="C17" s="109" t="str">
        <f>IF([1]Liste!C17&lt;&gt;"",[1]Liste!C17,"")</f>
        <v>DACI</v>
      </c>
      <c r="D17" s="109" t="str">
        <f>IF([1]Liste!C17&lt;&gt;"",[1]Liste!C17,"")</f>
        <v>DACI</v>
      </c>
      <c r="E17" s="111" t="str">
        <f>IF([1]Liste!E17&lt;&gt;"",[1]Liste!E17,"")</f>
        <v>031-1</v>
      </c>
      <c r="F17" s="111" t="str">
        <f>IF([1]Liste!F17&lt;&gt;"",[1]Liste!F17,"")</f>
        <v/>
      </c>
      <c r="G17" s="111" t="str">
        <f>IF([1]Liste!G17&lt;&gt;"",[1]Liste!G17,"")</f>
        <v/>
      </c>
      <c r="H17" s="111" t="str">
        <f>IF([1]Liste!H17&lt;&gt;"",[1]Liste!H17,"")</f>
        <v/>
      </c>
      <c r="I17" s="112" t="str">
        <f t="shared" si="0"/>
        <v xml:space="preserve">031-1   </v>
      </c>
      <c r="J17" s="110" t="str">
        <f>IF(ISERROR(FIND(LEFT('Saisie G&amp;A'!$N$2,3),I17))=TRUE,"Non trouvé","Trouvé")</f>
        <v>Trouvé</v>
      </c>
      <c r="K17" s="113" t="str">
        <f t="shared" si="1"/>
        <v>KOLB, FREDERIC S16181R</v>
      </c>
      <c r="L17" s="108"/>
    </row>
    <row r="18" spans="1:12" x14ac:dyDescent="0.25">
      <c r="A18" s="109" t="str">
        <f>IF([1]Liste!A18&lt;&gt;"",[1]Liste!A18,"")</f>
        <v>S16806N</v>
      </c>
      <c r="B18" s="109" t="str">
        <f>IF([1]Liste!B18&lt;&gt;"",[1]Liste!B18,"")</f>
        <v>DELALOGE, SUZETTE</v>
      </c>
      <c r="C18" s="109" t="str">
        <f>IF([1]Liste!C18&lt;&gt;"",[1]Liste!C18,"")</f>
        <v>DMD</v>
      </c>
      <c r="D18" s="109" t="str">
        <f>IF([1]Liste!C18&lt;&gt;"",[1]Liste!C18,"")</f>
        <v>DMD</v>
      </c>
      <c r="E18" s="111" t="str">
        <f>IF([1]Liste!E18&lt;&gt;"",[1]Liste!E18,"")</f>
        <v>081-1</v>
      </c>
      <c r="F18" s="111" t="str">
        <f>IF([1]Liste!F18&lt;&gt;"",[1]Liste!F18,"")</f>
        <v/>
      </c>
      <c r="G18" s="111" t="str">
        <f>IF([1]Liste!G18&lt;&gt;"",[1]Liste!G18,"")</f>
        <v/>
      </c>
      <c r="H18" s="111" t="str">
        <f>IF([1]Liste!H18&lt;&gt;"",[1]Liste!H18,"")</f>
        <v/>
      </c>
      <c r="I18" s="112" t="str">
        <f t="shared" si="0"/>
        <v xml:space="preserve">081-1   </v>
      </c>
      <c r="J18" s="110" t="str">
        <f>IF(ISERROR(FIND(LEFT('Saisie G&amp;A'!$N$2,3),I18))=TRUE,"Non trouvé","Trouvé")</f>
        <v>Non trouvé</v>
      </c>
      <c r="K18" s="113" t="str">
        <f t="shared" si="1"/>
        <v>DELALOGE, SUZETTE S16806N</v>
      </c>
      <c r="L18" s="108"/>
    </row>
    <row r="19" spans="1:12" x14ac:dyDescent="0.25">
      <c r="A19" s="109" t="str">
        <f>IF([1]Liste!A19&lt;&gt;"",[1]Liste!A19,"")</f>
        <v>S16810T</v>
      </c>
      <c r="B19" s="109" t="str">
        <f>IF([1]Liste!B19&lt;&gt;"",[1]Liste!B19,"")</f>
        <v>DROUARD, LAURENCE</v>
      </c>
      <c r="C19" s="109" t="str">
        <f>IF([1]Liste!C19&lt;&gt;"",[1]Liste!C19,"")</f>
        <v>DBP</v>
      </c>
      <c r="D19" s="109" t="str">
        <f>IF([1]Liste!C19&lt;&gt;"",[1]Liste!C19,"")</f>
        <v>DBP</v>
      </c>
      <c r="E19" s="111" t="str">
        <f>IF([1]Liste!E19&lt;&gt;"",[1]Liste!E19,"")</f>
        <v>041-1</v>
      </c>
      <c r="F19" s="111" t="str">
        <f>IF([1]Liste!F19&lt;&gt;"",[1]Liste!F19,"")</f>
        <v/>
      </c>
      <c r="G19" s="111" t="str">
        <f>IF([1]Liste!G19&lt;&gt;"",[1]Liste!G19,"")</f>
        <v/>
      </c>
      <c r="H19" s="111" t="str">
        <f>IF([1]Liste!H19&lt;&gt;"",[1]Liste!H19,"")</f>
        <v/>
      </c>
      <c r="I19" s="112" t="str">
        <f t="shared" si="0"/>
        <v xml:space="preserve">041-1   </v>
      </c>
      <c r="J19" s="110" t="str">
        <f>IF(ISERROR(FIND(LEFT('Saisie G&amp;A'!$N$2,3),I19))=TRUE,"Non trouvé","Trouvé")</f>
        <v>Non trouvé</v>
      </c>
      <c r="K19" s="113" t="str">
        <f t="shared" si="1"/>
        <v>DROUARD, LAURENCE S16810T</v>
      </c>
      <c r="L19" s="108"/>
    </row>
    <row r="20" spans="1:12" x14ac:dyDescent="0.25">
      <c r="A20" s="109" t="str">
        <f>IF([1]Liste!A20&lt;&gt;"",[1]Liste!A20,"")</f>
        <v>S16821H</v>
      </c>
      <c r="B20" s="109" t="str">
        <f>IF([1]Liste!B20&lt;&gt;"",[1]Liste!B20,"")</f>
        <v>GRISCELLI, FRANK</v>
      </c>
      <c r="C20" s="109" t="str">
        <f>IF([1]Liste!C20&lt;&gt;"",[1]Liste!C20,"")</f>
        <v>DBP</v>
      </c>
      <c r="D20" s="109" t="str">
        <f>IF([1]Liste!C20&lt;&gt;"",[1]Liste!C20,"")</f>
        <v>DBP</v>
      </c>
      <c r="E20" s="111" t="str">
        <f>IF([1]Liste!E20&lt;&gt;"",[1]Liste!E20,"")</f>
        <v>041-1</v>
      </c>
      <c r="F20" s="111" t="str">
        <f>IF([1]Liste!F20&lt;&gt;"",[1]Liste!F20,"")</f>
        <v/>
      </c>
      <c r="G20" s="111" t="str">
        <f>IF([1]Liste!G20&lt;&gt;"",[1]Liste!G20,"")</f>
        <v/>
      </c>
      <c r="H20" s="111" t="str">
        <f>IF([1]Liste!H20&lt;&gt;"",[1]Liste!H20,"")</f>
        <v/>
      </c>
      <c r="I20" s="112" t="str">
        <f t="shared" si="0"/>
        <v xml:space="preserve">041-1   </v>
      </c>
      <c r="J20" s="110" t="str">
        <f>IF(ISERROR(FIND(LEFT('Saisie G&amp;A'!$N$2,3),I20))=TRUE,"Non trouvé","Trouvé")</f>
        <v>Non trouvé</v>
      </c>
      <c r="K20" s="113" t="str">
        <f t="shared" si="1"/>
        <v>GRISCELLI, FRANK S16821H</v>
      </c>
      <c r="L20" s="108"/>
    </row>
    <row r="21" spans="1:12" x14ac:dyDescent="0.25">
      <c r="A21" s="109" t="str">
        <f>IF([1]Liste!A21&lt;&gt;"",[1]Liste!A21,"")</f>
        <v>S17970U</v>
      </c>
      <c r="B21" s="109" t="str">
        <f>IF([1]Liste!B21&lt;&gt;"",[1]Liste!B21,"")</f>
        <v>ROBERTI, ELENA</v>
      </c>
      <c r="C21" s="109" t="str">
        <f>IF([1]Liste!C21&lt;&gt;"",[1]Liste!C21,"")</f>
        <v>DRT</v>
      </c>
      <c r="D21" s="109" t="str">
        <f>IF([1]Liste!C21&lt;&gt;"",[1]Liste!C21,"")</f>
        <v>DRT</v>
      </c>
      <c r="E21" s="111" t="str">
        <f>IF([1]Liste!E21&lt;&gt;"",[1]Liste!E21,"")</f>
        <v>151-1</v>
      </c>
      <c r="F21" s="111" t="str">
        <f>IF([1]Liste!F21&lt;&gt;"",[1]Liste!F21,"")</f>
        <v>152-1</v>
      </c>
      <c r="G21" s="111" t="str">
        <f>IF([1]Liste!G21&lt;&gt;"",[1]Liste!G21,"")</f>
        <v/>
      </c>
      <c r="H21" s="111" t="str">
        <f>IF([1]Liste!H21&lt;&gt;"",[1]Liste!H21,"")</f>
        <v/>
      </c>
      <c r="I21" s="112" t="str">
        <f t="shared" si="0"/>
        <v xml:space="preserve">151-1 152-1  </v>
      </c>
      <c r="J21" s="110" t="str">
        <f>IF(ISERROR(FIND(LEFT('Saisie G&amp;A'!$N$2,3),I21))=TRUE,"Non trouvé","Trouvé")</f>
        <v>Non trouvé</v>
      </c>
      <c r="K21" s="113" t="str">
        <f t="shared" si="1"/>
        <v>ROBERTI, ELENA S17970U</v>
      </c>
      <c r="L21" s="108"/>
    </row>
    <row r="22" spans="1:12" x14ac:dyDescent="0.25">
      <c r="A22" s="109" t="str">
        <f>IF([1]Liste!A22&lt;&gt;"",[1]Liste!A22,"")</f>
        <v>S17996E</v>
      </c>
      <c r="B22" s="109" t="str">
        <f>IF([1]Liste!B22&lt;&gt;"",[1]Liste!B22,"")</f>
        <v>CAVALCANTI, ANDREA</v>
      </c>
      <c r="C22" s="109" t="str">
        <f>IF([1]Liste!C22&lt;&gt;"",[1]Liste!C22,"")</f>
        <v>DACI</v>
      </c>
      <c r="D22" s="109" t="str">
        <f>IF([1]Liste!C22&lt;&gt;"",[1]Liste!C22,"")</f>
        <v>DACI</v>
      </c>
      <c r="E22" s="111" t="str">
        <f>IF([1]Liste!E22&lt;&gt;"",[1]Liste!E22,"")</f>
        <v>021-1</v>
      </c>
      <c r="F22" s="111" t="str">
        <f>IF([1]Liste!F22&lt;&gt;"",[1]Liste!F22,"")</f>
        <v>021-2</v>
      </c>
      <c r="G22" s="111" t="str">
        <f>IF([1]Liste!G22&lt;&gt;"",[1]Liste!G22,"")</f>
        <v/>
      </c>
      <c r="H22" s="111" t="str">
        <f>IF([1]Liste!H22&lt;&gt;"",[1]Liste!H22,"")</f>
        <v/>
      </c>
      <c r="I22" s="112" t="str">
        <f t="shared" si="0"/>
        <v xml:space="preserve">021-1 021-2  </v>
      </c>
      <c r="J22" s="110" t="str">
        <f>IF(ISERROR(FIND(LEFT('Saisie G&amp;A'!$N$2,3),I22))=TRUE,"Non trouvé","Trouvé")</f>
        <v>Non trouvé</v>
      </c>
      <c r="K22" s="113" t="str">
        <f t="shared" si="1"/>
        <v>CAVALCANTI, ANDREA S17996E</v>
      </c>
      <c r="L22" s="108"/>
    </row>
    <row r="23" spans="1:12" x14ac:dyDescent="0.25">
      <c r="A23" s="109" t="str">
        <f>IF([1]Liste!A23&lt;&gt;"",[1]Liste!A23,"")</f>
        <v>S18005R</v>
      </c>
      <c r="B23" s="109" t="str">
        <f>IF([1]Liste!B23&lt;&gt;"",[1]Liste!B23,"")</f>
        <v>ROBERT, CAROLINE</v>
      </c>
      <c r="C23" s="109" t="str">
        <f>IF([1]Liste!C23&lt;&gt;"",[1]Liste!C23,"")</f>
        <v>DMD</v>
      </c>
      <c r="D23" s="109" t="str">
        <f>IF([1]Liste!C23&lt;&gt;"",[1]Liste!C23,"")</f>
        <v>DMD</v>
      </c>
      <c r="E23" s="111" t="str">
        <f>IF([1]Liste!E23&lt;&gt;"",[1]Liste!E23,"")</f>
        <v>081-1</v>
      </c>
      <c r="F23" s="111" t="str">
        <f>IF([1]Liste!F23&lt;&gt;"",[1]Liste!F23,"")</f>
        <v/>
      </c>
      <c r="G23" s="111" t="str">
        <f>IF([1]Liste!G23&lt;&gt;"",[1]Liste!G23,"")</f>
        <v/>
      </c>
      <c r="H23" s="111" t="str">
        <f>IF([1]Liste!H23&lt;&gt;"",[1]Liste!H23,"")</f>
        <v/>
      </c>
      <c r="I23" s="112" t="str">
        <f t="shared" si="0"/>
        <v xml:space="preserve">081-1   </v>
      </c>
      <c r="J23" s="110" t="str">
        <f>IF(ISERROR(FIND(LEFT('Saisie G&amp;A'!$N$2,3),I23))=TRUE,"Non trouvé","Trouvé")</f>
        <v>Non trouvé</v>
      </c>
      <c r="K23" s="113" t="str">
        <f t="shared" si="1"/>
        <v>ROBERT, CAROLINE S18005R</v>
      </c>
      <c r="L23" s="108"/>
    </row>
    <row r="24" spans="1:12" x14ac:dyDescent="0.25">
      <c r="A24" s="109" t="str">
        <f>IF([1]Liste!A24&lt;&gt;"",[1]Liste!A24,"")</f>
        <v>S18012A</v>
      </c>
      <c r="B24" s="109" t="str">
        <f>IF([1]Liste!B24&lt;&gt;"",[1]Liste!B24,"")</f>
        <v>GACHOT BERTRAND</v>
      </c>
      <c r="C24" s="109" t="str">
        <f>IF([1]Liste!C24&lt;&gt;"",[1]Liste!C24,"")</f>
        <v>DIOPP</v>
      </c>
      <c r="D24" s="109" t="str">
        <f>IF([1]Liste!C24&lt;&gt;"",[1]Liste!C24,"")</f>
        <v>DIOPP</v>
      </c>
      <c r="E24" s="111" t="str">
        <f>IF([1]Liste!E24&lt;&gt;"",[1]Liste!E24,"")</f>
        <v>101-1</v>
      </c>
      <c r="F24" s="111" t="str">
        <f>IF([1]Liste!F24&lt;&gt;"",[1]Liste!F24,"")</f>
        <v>101-2</v>
      </c>
      <c r="G24" s="111" t="str">
        <f>IF([1]Liste!G24&lt;&gt;"",[1]Liste!G24,"")</f>
        <v/>
      </c>
      <c r="H24" s="111" t="str">
        <f>IF([1]Liste!H24&lt;&gt;"",[1]Liste!H24,"")</f>
        <v/>
      </c>
      <c r="I24" s="112" t="str">
        <f t="shared" si="0"/>
        <v xml:space="preserve">101-1 101-2  </v>
      </c>
      <c r="J24" s="110" t="str">
        <f>IF(ISERROR(FIND(LEFT('Saisie G&amp;A'!$N$2,3),I24))=TRUE,"Non trouvé","Trouvé")</f>
        <v>Non trouvé</v>
      </c>
      <c r="K24" s="113" t="str">
        <f t="shared" si="1"/>
        <v>GACHOT BERTRAND S18012A</v>
      </c>
      <c r="L24" s="108"/>
    </row>
    <row r="25" spans="1:12" x14ac:dyDescent="0.25">
      <c r="A25" s="109" t="str">
        <f>IF([1]Liste!A25&lt;&gt;"",[1]Liste!A25,"")</f>
        <v>S18363M</v>
      </c>
      <c r="B25" s="109" t="str">
        <f>IF([1]Liste!B25&lt;&gt;"",[1]Liste!B25,"")</f>
        <v>GRILL, JACQUES</v>
      </c>
      <c r="C25" s="109" t="str">
        <f>IF([1]Liste!C25&lt;&gt;"",[1]Liste!C25,"")</f>
        <v>DPD</v>
      </c>
      <c r="D25" s="109" t="str">
        <f>IF([1]Liste!C25&lt;&gt;"",[1]Liste!C25,"")</f>
        <v>DPD</v>
      </c>
      <c r="E25" s="111" t="str">
        <f>IF([1]Liste!E25&lt;&gt;"",[1]Liste!E25,"")</f>
        <v>011-1</v>
      </c>
      <c r="F25" s="111" t="str">
        <f>IF([1]Liste!F25&lt;&gt;"",[1]Liste!F25,"")</f>
        <v/>
      </c>
      <c r="G25" s="111" t="str">
        <f>IF([1]Liste!G25&lt;&gt;"",[1]Liste!G25,"")</f>
        <v/>
      </c>
      <c r="H25" s="111" t="str">
        <f>IF([1]Liste!H25&lt;&gt;"",[1]Liste!H25,"")</f>
        <v/>
      </c>
      <c r="I25" s="112" t="str">
        <f t="shared" si="0"/>
        <v xml:space="preserve">011-1   </v>
      </c>
      <c r="J25" s="110" t="str">
        <f>IF(ISERROR(FIND(LEFT('Saisie G&amp;A'!$N$2,3),I25))=TRUE,"Non trouvé","Trouvé")</f>
        <v>Non trouvé</v>
      </c>
      <c r="K25" s="113" t="str">
        <f t="shared" si="1"/>
        <v>GRILL, JACQUES S18363M</v>
      </c>
      <c r="L25" s="108"/>
    </row>
    <row r="26" spans="1:12" x14ac:dyDescent="0.25">
      <c r="A26" s="109" t="str">
        <f>IF([1]Liste!A26&lt;&gt;"",[1]Liste!A26,"")</f>
        <v>S18936R</v>
      </c>
      <c r="B26" s="109" t="str">
        <f>IF([1]Liste!B26&lt;&gt;"",[1]Liste!B26,"")</f>
        <v>MERAD BOUDIA--TAOUFIK, MANSOURIAH</v>
      </c>
      <c r="C26" s="109" t="str">
        <f>IF([1]Liste!C26&lt;&gt;"",[1]Liste!C26,"")</f>
        <v>DIOPP</v>
      </c>
      <c r="D26" s="109" t="str">
        <f>IF([1]Liste!C26&lt;&gt;"",[1]Liste!C26,"")</f>
        <v>DIOPP</v>
      </c>
      <c r="E26" s="111" t="str">
        <f>IF([1]Liste!E26&lt;&gt;"",[1]Liste!E26,"")</f>
        <v>162-1</v>
      </c>
      <c r="F26" s="111" t="str">
        <f>IF([1]Liste!F26&lt;&gt;"",[1]Liste!F26,"")</f>
        <v/>
      </c>
      <c r="G26" s="111" t="str">
        <f>IF([1]Liste!G26&lt;&gt;"",[1]Liste!G26,"")</f>
        <v/>
      </c>
      <c r="H26" s="111" t="str">
        <f>IF([1]Liste!H26&lt;&gt;"",[1]Liste!H26,"")</f>
        <v/>
      </c>
      <c r="I26" s="112" t="str">
        <f t="shared" si="0"/>
        <v xml:space="preserve">162-1   </v>
      </c>
      <c r="J26" s="110" t="str">
        <f>IF(ISERROR(FIND(LEFT('Saisie G&amp;A'!$N$2,3),I26))=TRUE,"Non trouvé","Trouvé")</f>
        <v>Non trouvé</v>
      </c>
      <c r="K26" s="113" t="str">
        <f t="shared" si="1"/>
        <v>MERAD BOUDIA--TAOUFIK, MANSOURIAH S18936R</v>
      </c>
      <c r="L26" s="108"/>
    </row>
    <row r="27" spans="1:12" x14ac:dyDescent="0.25">
      <c r="A27" s="109" t="str">
        <f>IF([1]Liste!A27&lt;&gt;"",[1]Liste!A27,"")</f>
        <v>S19654L</v>
      </c>
      <c r="B27" s="109" t="str">
        <f>IF([1]Liste!B27&lt;&gt;"",[1]Liste!B27,"")</f>
        <v>HARTL, DANA</v>
      </c>
      <c r="C27" s="109" t="str">
        <f>IF([1]Liste!C27&lt;&gt;"",[1]Liste!C27,"")</f>
        <v>DACI</v>
      </c>
      <c r="D27" s="109" t="str">
        <f>IF([1]Liste!C27&lt;&gt;"",[1]Liste!C27,"")</f>
        <v>DACI</v>
      </c>
      <c r="E27" s="111" t="str">
        <f>IF([1]Liste!E27&lt;&gt;"",[1]Liste!E27,"")</f>
        <v>031-1</v>
      </c>
      <c r="F27" s="111" t="str">
        <f>IF([1]Liste!F27&lt;&gt;"",[1]Liste!F27,"")</f>
        <v/>
      </c>
      <c r="G27" s="111" t="str">
        <f>IF([1]Liste!G27&lt;&gt;"",[1]Liste!G27,"")</f>
        <v/>
      </c>
      <c r="H27" s="111" t="str">
        <f>IF([1]Liste!H27&lt;&gt;"",[1]Liste!H27,"")</f>
        <v/>
      </c>
      <c r="I27" s="112" t="str">
        <f t="shared" si="0"/>
        <v xml:space="preserve">031-1   </v>
      </c>
      <c r="J27" s="110" t="str">
        <f>IF(ISERROR(FIND(LEFT('Saisie G&amp;A'!$N$2,3),I27))=TRUE,"Non trouvé","Trouvé")</f>
        <v>Trouvé</v>
      </c>
      <c r="K27" s="113" t="str">
        <f t="shared" si="1"/>
        <v>HARTL, DANA S19654L</v>
      </c>
      <c r="L27" s="108"/>
    </row>
    <row r="28" spans="1:12" x14ac:dyDescent="0.25">
      <c r="A28" s="109" t="str">
        <f>IF([1]Liste!A28&lt;&gt;"",[1]Liste!A28,"")</f>
        <v>S19655M</v>
      </c>
      <c r="B28" s="109" t="str">
        <f>IF([1]Liste!B28&lt;&gt;"",[1]Liste!B28,"")</f>
        <v>BALLEYGUIER, CORINNE</v>
      </c>
      <c r="C28" s="109" t="str">
        <f>IF([1]Liste!C28&lt;&gt;"",[1]Liste!C28,"")</f>
        <v>DMI</v>
      </c>
      <c r="D28" s="109" t="str">
        <f>IF([1]Liste!C28&lt;&gt;"",[1]Liste!C28,"")</f>
        <v>DMI</v>
      </c>
      <c r="E28" s="111" t="str">
        <f>IF([1]Liste!E28&lt;&gt;"",[1]Liste!E28,"")</f>
        <v>111-1</v>
      </c>
      <c r="F28" s="111" t="str">
        <f>IF([1]Liste!F28&lt;&gt;"",[1]Liste!F28,"")</f>
        <v/>
      </c>
      <c r="G28" s="111" t="str">
        <f>IF([1]Liste!G28&lt;&gt;"",[1]Liste!G28,"")</f>
        <v/>
      </c>
      <c r="H28" s="111" t="str">
        <f>IF([1]Liste!H28&lt;&gt;"",[1]Liste!H28,"")</f>
        <v/>
      </c>
      <c r="I28" s="112" t="str">
        <f t="shared" si="0"/>
        <v xml:space="preserve">111-1   </v>
      </c>
      <c r="J28" s="110" t="str">
        <f>IF(ISERROR(FIND(LEFT('Saisie G&amp;A'!$N$2,3),I28))=TRUE,"Non trouvé","Trouvé")</f>
        <v>Non trouvé</v>
      </c>
      <c r="K28" s="113" t="str">
        <f t="shared" si="1"/>
        <v>BALLEYGUIER, CORINNE S19655M</v>
      </c>
      <c r="L28" s="108"/>
    </row>
    <row r="29" spans="1:12" x14ac:dyDescent="0.25">
      <c r="A29" s="109" t="str">
        <f>IF([1]Liste!A29&lt;&gt;"",[1]Liste!A29,"")</f>
        <v>S19723B</v>
      </c>
      <c r="B29" s="109" t="str">
        <f>IF([1]Liste!B29&lt;&gt;"",[1]Liste!B29,"")</f>
        <v>RAYNARD, BRUNO</v>
      </c>
      <c r="C29" s="109" t="str">
        <f>IF([1]Liste!C29&lt;&gt;"",[1]Liste!C29,"")</f>
        <v>DIOPP</v>
      </c>
      <c r="D29" s="109" t="str">
        <f>IF([1]Liste!C29&lt;&gt;"",[1]Liste!C29,"")</f>
        <v>DIOPP</v>
      </c>
      <c r="E29" s="111" t="str">
        <f>IF([1]Liste!E29&lt;&gt;"",[1]Liste!E29,"")</f>
        <v>082-1</v>
      </c>
      <c r="F29" s="111" t="str">
        <f>IF([1]Liste!F29&lt;&gt;"",[1]Liste!F29,"")</f>
        <v>191-1</v>
      </c>
      <c r="G29" s="111" t="str">
        <f>IF([1]Liste!G29&lt;&gt;"",[1]Liste!G29,"")</f>
        <v/>
      </c>
      <c r="H29" s="111" t="str">
        <f>IF([1]Liste!H29&lt;&gt;"",[1]Liste!H29,"")</f>
        <v/>
      </c>
      <c r="I29" s="112" t="str">
        <f t="shared" si="0"/>
        <v xml:space="preserve">082-1 191-1  </v>
      </c>
      <c r="J29" s="110" t="str">
        <f>IF(ISERROR(FIND(LEFT('Saisie G&amp;A'!$N$2,3),I29))=TRUE,"Non trouvé","Trouvé")</f>
        <v>Non trouvé</v>
      </c>
      <c r="K29" s="113" t="str">
        <f t="shared" si="1"/>
        <v>RAYNARD, BRUNO S19723B</v>
      </c>
      <c r="L29" s="108"/>
    </row>
    <row r="30" spans="1:12" x14ac:dyDescent="0.25">
      <c r="A30" s="109" t="str">
        <f>IF([1]Liste!A30&lt;&gt;"",[1]Liste!A30,"")</f>
        <v>S19796X</v>
      </c>
      <c r="B30" s="109" t="str">
        <f>IF([1]Liste!B30&lt;&gt;"",[1]Liste!B30,"")</f>
        <v>ROULEAU, ETIENNE</v>
      </c>
      <c r="C30" s="109" t="str">
        <f>IF([1]Liste!C30&lt;&gt;"",[1]Liste!C30,"")</f>
        <v>DBP</v>
      </c>
      <c r="D30" s="109" t="str">
        <f>IF([1]Liste!C30&lt;&gt;"",[1]Liste!C30,"")</f>
        <v>DBP</v>
      </c>
      <c r="E30" s="111" t="str">
        <f>IF([1]Liste!E30&lt;&gt;"",[1]Liste!E30,"")</f>
        <v>041-1</v>
      </c>
      <c r="F30" s="111" t="str">
        <f>IF([1]Liste!F30&lt;&gt;"",[1]Liste!F30,"")</f>
        <v/>
      </c>
      <c r="G30" s="111" t="str">
        <f>IF([1]Liste!G30&lt;&gt;"",[1]Liste!G30,"")</f>
        <v/>
      </c>
      <c r="H30" s="111" t="str">
        <f>IF([1]Liste!H30&lt;&gt;"",[1]Liste!H30,"")</f>
        <v/>
      </c>
      <c r="I30" s="112" t="str">
        <f t="shared" si="0"/>
        <v xml:space="preserve">041-1   </v>
      </c>
      <c r="J30" s="110" t="str">
        <f>IF(ISERROR(FIND(LEFT('Saisie G&amp;A'!$N$2,3),I30))=TRUE,"Non trouvé","Trouvé")</f>
        <v>Non trouvé</v>
      </c>
      <c r="K30" s="113" t="str">
        <f t="shared" si="1"/>
        <v>ROULEAU, ETIENNE S19796X</v>
      </c>
      <c r="L30" s="108"/>
    </row>
    <row r="31" spans="1:12" x14ac:dyDescent="0.25">
      <c r="A31" s="109" t="str">
        <f>IF([1]Liste!A31&lt;&gt;"",[1]Liste!A31,"")</f>
        <v>S20074N</v>
      </c>
      <c r="B31" s="109" t="str">
        <f>IF([1]Liste!B31&lt;&gt;"",[1]Liste!B31,"")</f>
        <v>MOTAMED, CYRUS</v>
      </c>
      <c r="C31" s="109" t="str">
        <f>IF([1]Liste!C31&lt;&gt;"",[1]Liste!C31,"")</f>
        <v>DACI</v>
      </c>
      <c r="D31" s="109" t="str">
        <f>IF([1]Liste!C31&lt;&gt;"",[1]Liste!C31,"")</f>
        <v>DACI</v>
      </c>
      <c r="E31" s="111" t="str">
        <f>IF([1]Liste!E31&lt;&gt;"",[1]Liste!E31,"")</f>
        <v>101-1</v>
      </c>
      <c r="F31" s="111" t="str">
        <f>IF([1]Liste!F31&lt;&gt;"",[1]Liste!F31,"")</f>
        <v>101-2</v>
      </c>
      <c r="G31" s="111" t="str">
        <f>IF([1]Liste!G31&lt;&gt;"",[1]Liste!G31,"")</f>
        <v>121-1</v>
      </c>
      <c r="H31" s="111" t="str">
        <f>IF([1]Liste!H31&lt;&gt;"",[1]Liste!H31,"")</f>
        <v/>
      </c>
      <c r="I31" s="112" t="str">
        <f t="shared" si="0"/>
        <v xml:space="preserve">101-1 101-2 121-1 </v>
      </c>
      <c r="J31" s="110" t="str">
        <f>IF(ISERROR(FIND(LEFT('Saisie G&amp;A'!$N$2,3),I31))=TRUE,"Non trouvé","Trouvé")</f>
        <v>Non trouvé</v>
      </c>
      <c r="K31" s="113" t="str">
        <f t="shared" si="1"/>
        <v>MOTAMED, CYRUS S20074N</v>
      </c>
      <c r="L31" s="108"/>
    </row>
    <row r="32" spans="1:12" x14ac:dyDescent="0.25">
      <c r="A32" s="109" t="str">
        <f>IF([1]Liste!A32&lt;&gt;"",[1]Liste!A32,"")</f>
        <v>S20305S</v>
      </c>
      <c r="B32" s="109" t="str">
        <f>IF([1]Liste!B32&lt;&gt;"",[1]Liste!B32,"")</f>
        <v>DHERMAIN, FREDERIC</v>
      </c>
      <c r="C32" s="109" t="str">
        <f>IF([1]Liste!C32&lt;&gt;"",[1]Liste!C32,"")</f>
        <v>DRT</v>
      </c>
      <c r="D32" s="109" t="str">
        <f>IF([1]Liste!C32&lt;&gt;"",[1]Liste!C32,"")</f>
        <v>DRT</v>
      </c>
      <c r="E32" s="111" t="str">
        <f>IF([1]Liste!E32&lt;&gt;"",[1]Liste!E32,"")</f>
        <v>151-1</v>
      </c>
      <c r="F32" s="111" t="str">
        <f>IF([1]Liste!F32&lt;&gt;"",[1]Liste!F32,"")</f>
        <v>152-1</v>
      </c>
      <c r="G32" s="111" t="str">
        <f>IF([1]Liste!G32&lt;&gt;"",[1]Liste!G32,"")</f>
        <v/>
      </c>
      <c r="H32" s="111" t="str">
        <f>IF([1]Liste!H32&lt;&gt;"",[1]Liste!H32,"")</f>
        <v/>
      </c>
      <c r="I32" s="112" t="str">
        <f t="shared" si="0"/>
        <v xml:space="preserve">151-1 152-1  </v>
      </c>
      <c r="J32" s="110" t="str">
        <f>IF(ISERROR(FIND(LEFT('Saisie G&amp;A'!$N$2,3),I32))=TRUE,"Non trouvé","Trouvé")</f>
        <v>Non trouvé</v>
      </c>
      <c r="K32" s="113" t="str">
        <f t="shared" si="1"/>
        <v>DHERMAIN, FREDERIC S20305S</v>
      </c>
      <c r="L32" s="108"/>
    </row>
    <row r="33" spans="1:12" x14ac:dyDescent="0.25">
      <c r="A33" s="109" t="str">
        <f>IF([1]Liste!A33&lt;&gt;"",[1]Liste!A33,"")</f>
        <v>S20436P</v>
      </c>
      <c r="B33" s="109" t="str">
        <f>IF([1]Liste!B33&lt;&gt;"",[1]Liste!B33,"")</f>
        <v>BIDAULT, FRANCOIS</v>
      </c>
      <c r="C33" s="109" t="str">
        <f>IF([1]Liste!C33&lt;&gt;"",[1]Liste!C33,"")</f>
        <v>DMI</v>
      </c>
      <c r="D33" s="109" t="str">
        <f>IF([1]Liste!C33&lt;&gt;"",[1]Liste!C33,"")</f>
        <v>DMI</v>
      </c>
      <c r="E33" s="111" t="str">
        <f>IF([1]Liste!E33&lt;&gt;"",[1]Liste!E33,"")</f>
        <v>111-1</v>
      </c>
      <c r="F33" s="111" t="str">
        <f>IF([1]Liste!F33&lt;&gt;"",[1]Liste!F33,"")</f>
        <v/>
      </c>
      <c r="G33" s="111" t="str">
        <f>IF([1]Liste!G33&lt;&gt;"",[1]Liste!G33,"")</f>
        <v/>
      </c>
      <c r="H33" s="111" t="str">
        <f>IF([1]Liste!H33&lt;&gt;"",[1]Liste!H33,"")</f>
        <v/>
      </c>
      <c r="I33" s="112" t="str">
        <f t="shared" si="0"/>
        <v xml:space="preserve">111-1   </v>
      </c>
      <c r="J33" s="110" t="str">
        <f>IF(ISERROR(FIND(LEFT('Saisie G&amp;A'!$N$2,3),I33))=TRUE,"Non trouvé","Trouvé")</f>
        <v>Non trouvé</v>
      </c>
      <c r="K33" s="113" t="str">
        <f t="shared" si="1"/>
        <v>BIDAULT, FRANCOIS S20436P</v>
      </c>
      <c r="L33" s="108"/>
    </row>
    <row r="34" spans="1:12" x14ac:dyDescent="0.25">
      <c r="A34" s="109" t="str">
        <f>IF([1]Liste!A34&lt;&gt;"",[1]Liste!A34,"")</f>
        <v>S21242A</v>
      </c>
      <c r="B34" s="109" t="str">
        <f>IF([1]Liste!B34&lt;&gt;"",[1]Liste!B34,"")</f>
        <v>EZRA, PATRICK</v>
      </c>
      <c r="C34" s="109" t="str">
        <f>IF([1]Liste!C34&lt;&gt;"",[1]Liste!C34,"")</f>
        <v>DRT</v>
      </c>
      <c r="D34" s="109" t="str">
        <f>IF([1]Liste!C34&lt;&gt;"",[1]Liste!C34,"")</f>
        <v>DRT</v>
      </c>
      <c r="E34" s="111" t="str">
        <f>IF([1]Liste!E34&lt;&gt;"",[1]Liste!E34,"")</f>
        <v>151-1</v>
      </c>
      <c r="F34" s="111" t="str">
        <f>IF([1]Liste!F34&lt;&gt;"",[1]Liste!F34,"")</f>
        <v>152-1</v>
      </c>
      <c r="G34" s="111" t="str">
        <f>IF([1]Liste!G34&lt;&gt;"",[1]Liste!G34,"")</f>
        <v/>
      </c>
      <c r="H34" s="111" t="str">
        <f>IF([1]Liste!H34&lt;&gt;"",[1]Liste!H34,"")</f>
        <v/>
      </c>
      <c r="I34" s="112" t="str">
        <f t="shared" si="0"/>
        <v xml:space="preserve">151-1 152-1  </v>
      </c>
      <c r="J34" s="110" t="str">
        <f>IF(ISERROR(FIND(LEFT('Saisie G&amp;A'!$N$2,3),I34))=TRUE,"Non trouvé","Trouvé")</f>
        <v>Non trouvé</v>
      </c>
      <c r="K34" s="113" t="str">
        <f t="shared" si="1"/>
        <v>EZRA, PATRICK S21242A</v>
      </c>
      <c r="L34" s="108"/>
    </row>
    <row r="35" spans="1:12" x14ac:dyDescent="0.25">
      <c r="A35" s="109" t="str">
        <f>IF([1]Liste!A35&lt;&gt;"",[1]Liste!A35,"")</f>
        <v>S21317Z</v>
      </c>
      <c r="B35" s="109" t="str">
        <f>IF([1]Liste!B35&lt;&gt;"",[1]Liste!B35,"")</f>
        <v>BESSE, BENJAMIN</v>
      </c>
      <c r="C35" s="109" t="str">
        <f>IF([1]Liste!C35&lt;&gt;"",[1]Liste!C35,"")</f>
        <v>DMD</v>
      </c>
      <c r="D35" s="109" t="str">
        <f>IF([1]Liste!C35&lt;&gt;"",[1]Liste!C35,"")</f>
        <v>DMD</v>
      </c>
      <c r="E35" s="111" t="str">
        <f>IF([1]Liste!E35&lt;&gt;"",[1]Liste!E35,"")</f>
        <v>081-1</v>
      </c>
      <c r="F35" s="111" t="str">
        <f>IF([1]Liste!F35&lt;&gt;"",[1]Liste!F35,"")</f>
        <v>082-1</v>
      </c>
      <c r="G35" s="111" t="str">
        <f>IF([1]Liste!G35&lt;&gt;"",[1]Liste!G35,"")</f>
        <v/>
      </c>
      <c r="H35" s="111" t="str">
        <f>IF([1]Liste!H35&lt;&gt;"",[1]Liste!H35,"")</f>
        <v/>
      </c>
      <c r="I35" s="112" t="str">
        <f t="shared" si="0"/>
        <v xml:space="preserve">081-1 082-1  </v>
      </c>
      <c r="J35" s="110" t="str">
        <f>IF(ISERROR(FIND(LEFT('Saisie G&amp;A'!$N$2,3),I35))=TRUE,"Non trouvé","Trouvé")</f>
        <v>Non trouvé</v>
      </c>
      <c r="K35" s="113" t="str">
        <f t="shared" si="1"/>
        <v>BESSE, BENJAMIN S21317Z</v>
      </c>
      <c r="L35" s="108"/>
    </row>
    <row r="36" spans="1:12" x14ac:dyDescent="0.25">
      <c r="A36" s="109" t="str">
        <f>IF([1]Liste!A36&lt;&gt;"",[1]Liste!A36,"")</f>
        <v>S21930F</v>
      </c>
      <c r="B36" s="109" t="str">
        <f>IF([1]Liste!B36&lt;&gt;"",[1]Liste!B36,"")</f>
        <v>TEMAM, STEPHANE</v>
      </c>
      <c r="C36" s="109" t="str">
        <f>IF([1]Liste!C36&lt;&gt;"",[1]Liste!C36,"")</f>
        <v>DACI</v>
      </c>
      <c r="D36" s="109" t="str">
        <f>IF([1]Liste!C36&lt;&gt;"",[1]Liste!C36,"")</f>
        <v>DACI</v>
      </c>
      <c r="E36" s="111" t="str">
        <f>IF([1]Liste!E36&lt;&gt;"",[1]Liste!E36,"")</f>
        <v>031-1</v>
      </c>
      <c r="F36" s="111" t="str">
        <f>IF([1]Liste!F36&lt;&gt;"",[1]Liste!F36,"")</f>
        <v/>
      </c>
      <c r="G36" s="111" t="str">
        <f>IF([1]Liste!G36&lt;&gt;"",[1]Liste!G36,"")</f>
        <v/>
      </c>
      <c r="H36" s="111" t="str">
        <f>IF([1]Liste!H36&lt;&gt;"",[1]Liste!H36,"")</f>
        <v/>
      </c>
      <c r="I36" s="112" t="str">
        <f t="shared" si="0"/>
        <v xml:space="preserve">031-1   </v>
      </c>
      <c r="J36" s="110" t="str">
        <f>IF(ISERROR(FIND(LEFT('Saisie G&amp;A'!$N$2,3),I36))=TRUE,"Non trouvé","Trouvé")</f>
        <v>Trouvé</v>
      </c>
      <c r="K36" s="113" t="str">
        <f t="shared" si="1"/>
        <v>TEMAM, STEPHANE S21930F</v>
      </c>
      <c r="L36" s="108"/>
    </row>
    <row r="37" spans="1:12" x14ac:dyDescent="0.25">
      <c r="A37" s="109" t="str">
        <f>IF([1]Liste!A37&lt;&gt;"",[1]Liste!A37,"")</f>
        <v>S22031N</v>
      </c>
      <c r="B37" s="109" t="str">
        <f>IF([1]Liste!B37&lt;&gt;"",[1]Liste!B37,"")</f>
        <v>DEUTSCH, ERIC</v>
      </c>
      <c r="C37" s="109" t="str">
        <f>IF([1]Liste!C37&lt;&gt;"",[1]Liste!C37,"")</f>
        <v>DRT</v>
      </c>
      <c r="D37" s="109" t="str">
        <f>IF([1]Liste!C37&lt;&gt;"",[1]Liste!C37,"")</f>
        <v>DRT</v>
      </c>
      <c r="E37" s="111" t="str">
        <f>IF([1]Liste!E37&lt;&gt;"",[1]Liste!E37,"")</f>
        <v>151-1</v>
      </c>
      <c r="F37" s="111" t="str">
        <f>IF([1]Liste!F37&lt;&gt;"",[1]Liste!F37,"")</f>
        <v>152-1</v>
      </c>
      <c r="G37" s="111" t="str">
        <f>IF([1]Liste!G37&lt;&gt;"",[1]Liste!G37,"")</f>
        <v/>
      </c>
      <c r="H37" s="111" t="str">
        <f>IF([1]Liste!H37&lt;&gt;"",[1]Liste!H37,"")</f>
        <v/>
      </c>
      <c r="I37" s="112" t="str">
        <f t="shared" si="0"/>
        <v xml:space="preserve">151-1 152-1  </v>
      </c>
      <c r="J37" s="110" t="str">
        <f>IF(ISERROR(FIND(LEFT('Saisie G&amp;A'!$N$2,3),I37))=TRUE,"Non trouvé","Trouvé")</f>
        <v>Non trouvé</v>
      </c>
      <c r="K37" s="113" t="str">
        <f t="shared" si="1"/>
        <v>DEUTSCH, ERIC S22031N</v>
      </c>
      <c r="L37" s="108"/>
    </row>
    <row r="38" spans="1:12" x14ac:dyDescent="0.25">
      <c r="A38" s="109" t="str">
        <f>IF([1]Liste!A38&lt;&gt;"",[1]Liste!A38,"")</f>
        <v>S22035T</v>
      </c>
      <c r="B38" s="109" t="str">
        <f>IF([1]Liste!B38&lt;&gt;"",[1]Liste!B38,"")</f>
        <v>AUGER NATHALIE</v>
      </c>
      <c r="C38" s="109" t="str">
        <f>IF([1]Liste!C38&lt;&gt;"",[1]Liste!C38,"")</f>
        <v>DBP</v>
      </c>
      <c r="D38" s="109" t="str">
        <f>IF([1]Liste!C38&lt;&gt;"",[1]Liste!C38,"")</f>
        <v>DBP</v>
      </c>
      <c r="E38" s="111" t="str">
        <f>IF([1]Liste!E38&lt;&gt;"",[1]Liste!E38,"")</f>
        <v>041-1</v>
      </c>
      <c r="F38" s="111" t="str">
        <f>IF([1]Liste!F38&lt;&gt;"",[1]Liste!F38,"")</f>
        <v/>
      </c>
      <c r="G38" s="111" t="str">
        <f>IF([1]Liste!G38&lt;&gt;"",[1]Liste!G38,"")</f>
        <v/>
      </c>
      <c r="H38" s="111" t="str">
        <f>IF([1]Liste!H38&lt;&gt;"",[1]Liste!H38,"")</f>
        <v/>
      </c>
      <c r="I38" s="112" t="str">
        <f t="shared" si="0"/>
        <v xml:space="preserve">041-1   </v>
      </c>
      <c r="J38" s="110" t="str">
        <f>IF(ISERROR(FIND(LEFT('Saisie G&amp;A'!$N$2,3),I38))=TRUE,"Non trouvé","Trouvé")</f>
        <v>Non trouvé</v>
      </c>
      <c r="K38" s="113" t="str">
        <f t="shared" si="1"/>
        <v>AUGER NATHALIE S22035T</v>
      </c>
      <c r="L38" s="108"/>
    </row>
    <row r="39" spans="1:12" x14ac:dyDescent="0.25">
      <c r="A39" s="109" t="str">
        <f>IF([1]Liste!A39&lt;&gt;"",[1]Liste!A39,"")</f>
        <v>S22174B</v>
      </c>
      <c r="B39" s="109" t="str">
        <f>IF([1]Liste!B39&lt;&gt;"",[1]Liste!B39,"")</f>
        <v>HAKIME, ANTOINE</v>
      </c>
      <c r="C39" s="109" t="str">
        <f>IF([1]Liste!C39&lt;&gt;"",[1]Liste!C39,"")</f>
        <v>DACI</v>
      </c>
      <c r="D39" s="109" t="str">
        <f>IF([1]Liste!C39&lt;&gt;"",[1]Liste!C39,"")</f>
        <v>DACI</v>
      </c>
      <c r="E39" s="111" t="str">
        <f>IF([1]Liste!E39&lt;&gt;"",[1]Liste!E39,"")</f>
        <v>113-1</v>
      </c>
      <c r="F39" s="111" t="str">
        <f>IF([1]Liste!F39&lt;&gt;"",[1]Liste!F39,"")</f>
        <v/>
      </c>
      <c r="G39" s="111" t="str">
        <f>IF([1]Liste!G39&lt;&gt;"",[1]Liste!G39,"")</f>
        <v/>
      </c>
      <c r="H39" s="111" t="str">
        <f>IF([1]Liste!H39&lt;&gt;"",[1]Liste!H39,"")</f>
        <v/>
      </c>
      <c r="I39" s="112" t="str">
        <f t="shared" si="0"/>
        <v xml:space="preserve">113-1   </v>
      </c>
      <c r="J39" s="110" t="str">
        <f>IF(ISERROR(FIND(LEFT('Saisie G&amp;A'!$N$2,3),I39))=TRUE,"Non trouvé","Trouvé")</f>
        <v>Non trouvé</v>
      </c>
      <c r="K39" s="113" t="str">
        <f t="shared" si="1"/>
        <v>HAKIME, ANTOINE S22174B</v>
      </c>
      <c r="L39" s="108"/>
    </row>
    <row r="40" spans="1:12" x14ac:dyDescent="0.25">
      <c r="A40" s="109" t="str">
        <f>IF([1]Liste!A40&lt;&gt;"",[1]Liste!A40,"")</f>
        <v>S23299G</v>
      </c>
      <c r="B40" s="109" t="str">
        <f>IF([1]Liste!B40&lt;&gt;"",[1]Liste!B40,"")</f>
        <v>MATEUS, CHRISTINE</v>
      </c>
      <c r="C40" s="109" t="str">
        <f>IF([1]Liste!C40&lt;&gt;"",[1]Liste!C40,"")</f>
        <v>DIOPP</v>
      </c>
      <c r="D40" s="109" t="str">
        <f>IF([1]Liste!C40&lt;&gt;"",[1]Liste!C40,"")</f>
        <v>DIOPP</v>
      </c>
      <c r="E40" s="111" t="str">
        <f>IF([1]Liste!E40&lt;&gt;"",[1]Liste!E40,"")</f>
        <v>141-1</v>
      </c>
      <c r="F40" s="111" t="str">
        <f>IF([1]Liste!F40&lt;&gt;"",[1]Liste!F40,"")</f>
        <v>161-1</v>
      </c>
      <c r="G40" s="111" t="str">
        <f>IF([1]Liste!G40&lt;&gt;"",[1]Liste!G40,"")</f>
        <v/>
      </c>
      <c r="H40" s="111" t="str">
        <f>IF([1]Liste!H40&lt;&gt;"",[1]Liste!H40,"")</f>
        <v/>
      </c>
      <c r="I40" s="112" t="str">
        <f t="shared" si="0"/>
        <v xml:space="preserve">141-1 161-1  </v>
      </c>
      <c r="J40" s="110" t="str">
        <f>IF(ISERROR(FIND(LEFT('Saisie G&amp;A'!$N$2,3),I40))=TRUE,"Non trouvé","Trouvé")</f>
        <v>Non trouvé</v>
      </c>
      <c r="K40" s="113" t="str">
        <f t="shared" si="1"/>
        <v>MATEUS, CHRISTINE S23299G</v>
      </c>
      <c r="L40" s="108"/>
    </row>
    <row r="41" spans="1:12" x14ac:dyDescent="0.25">
      <c r="A41" s="109" t="str">
        <f>IF([1]Liste!A41&lt;&gt;"",[1]Liste!A41,"")</f>
        <v>S23322M</v>
      </c>
      <c r="B41" s="109" t="str">
        <f>IF([1]Liste!B41&lt;&gt;"",[1]Liste!B41,"")</f>
        <v>DE BOTTON, STEPHANE</v>
      </c>
      <c r="C41" s="109" t="str">
        <f>IF([1]Liste!C41&lt;&gt;"",[1]Liste!C41,"")</f>
        <v>DHE</v>
      </c>
      <c r="D41" s="109" t="str">
        <f>IF([1]Liste!C41&lt;&gt;"",[1]Liste!C41,"")</f>
        <v>DHE</v>
      </c>
      <c r="E41" s="111" t="str">
        <f>IF([1]Liste!E41&lt;&gt;"",[1]Liste!E41,"")</f>
        <v>061-1</v>
      </c>
      <c r="F41" s="111" t="str">
        <f>IF([1]Liste!F41&lt;&gt;"",[1]Liste!F41,"")</f>
        <v>061-2</v>
      </c>
      <c r="G41" s="111" t="str">
        <f>IF([1]Liste!G41&lt;&gt;"",[1]Liste!G41,"")</f>
        <v/>
      </c>
      <c r="H41" s="111" t="str">
        <f>IF([1]Liste!H41&lt;&gt;"",[1]Liste!H41,"")</f>
        <v/>
      </c>
      <c r="I41" s="112" t="str">
        <f t="shared" si="0"/>
        <v xml:space="preserve">061-1 061-2  </v>
      </c>
      <c r="J41" s="110" t="str">
        <f>IF(ISERROR(FIND(LEFT('Saisie G&amp;A'!$N$2,3),I41))=TRUE,"Non trouvé","Trouvé")</f>
        <v>Non trouvé</v>
      </c>
      <c r="K41" s="113" t="str">
        <f t="shared" si="1"/>
        <v>DE BOTTON, STEPHANE S23322M</v>
      </c>
      <c r="L41" s="108"/>
    </row>
    <row r="42" spans="1:12" x14ac:dyDescent="0.25">
      <c r="A42" s="109" t="str">
        <f>IF([1]Liste!A42&lt;&gt;"",[1]Liste!A42,"")</f>
        <v>S23323N</v>
      </c>
      <c r="B42" s="109" t="str">
        <f>IF([1]Liste!B42&lt;&gt;"",[1]Liste!B42,"")</f>
        <v>GOUY, SEBASTIEN</v>
      </c>
      <c r="C42" s="109" t="str">
        <f>IF([1]Liste!C42&lt;&gt;"",[1]Liste!C42,"")</f>
        <v>DACI</v>
      </c>
      <c r="D42" s="109" t="str">
        <f>IF([1]Liste!C42&lt;&gt;"",[1]Liste!C42,"")</f>
        <v>DACI</v>
      </c>
      <c r="E42" s="111" t="str">
        <f>IF([1]Liste!E42&lt;&gt;"",[1]Liste!E42,"")</f>
        <v>021-1</v>
      </c>
      <c r="F42" s="111" t="str">
        <f>IF([1]Liste!F42&lt;&gt;"",[1]Liste!F42,"")</f>
        <v>021-2</v>
      </c>
      <c r="G42" s="111" t="str">
        <f>IF([1]Liste!G42&lt;&gt;"",[1]Liste!G42,"")</f>
        <v/>
      </c>
      <c r="H42" s="111" t="str">
        <f>IF([1]Liste!H42&lt;&gt;"",[1]Liste!H42,"")</f>
        <v/>
      </c>
      <c r="I42" s="112" t="str">
        <f t="shared" si="0"/>
        <v xml:space="preserve">021-1 021-2  </v>
      </c>
      <c r="J42" s="110" t="str">
        <f>IF(ISERROR(FIND(LEFT('Saisie G&amp;A'!$N$2,3),I42))=TRUE,"Non trouvé","Trouvé")</f>
        <v>Non trouvé</v>
      </c>
      <c r="K42" s="113" t="str">
        <f t="shared" si="1"/>
        <v>GOUY, SEBASTIEN S23323N</v>
      </c>
      <c r="L42" s="108"/>
    </row>
    <row r="43" spans="1:12" x14ac:dyDescent="0.25">
      <c r="A43" s="109" t="str">
        <f>IF([1]Liste!A43&lt;&gt;"",[1]Liste!A43,"")</f>
        <v>S23332A</v>
      </c>
      <c r="B43" s="109" t="str">
        <f>IF([1]Liste!B43&lt;&gt;"",[1]Liste!B43,"")</f>
        <v>RIMAREIX, FRANCOISE</v>
      </c>
      <c r="C43" s="109" t="str">
        <f>IF([1]Liste!C43&lt;&gt;"",[1]Liste!C43,"")</f>
        <v>DACI</v>
      </c>
      <c r="D43" s="109" t="str">
        <f>IF([1]Liste!C43&lt;&gt;"",[1]Liste!C43,"")</f>
        <v>DACI</v>
      </c>
      <c r="E43" s="111" t="str">
        <f>IF([1]Liste!E43&lt;&gt;"",[1]Liste!E43,"")</f>
        <v>021-1</v>
      </c>
      <c r="F43" s="111" t="str">
        <f>IF([1]Liste!F43&lt;&gt;"",[1]Liste!F43,"")</f>
        <v>021-2</v>
      </c>
      <c r="G43" s="111" t="str">
        <f>IF([1]Liste!G43&lt;&gt;"",[1]Liste!G43,"")</f>
        <v/>
      </c>
      <c r="H43" s="111" t="str">
        <f>IF([1]Liste!H43&lt;&gt;"",[1]Liste!H43,"")</f>
        <v/>
      </c>
      <c r="I43" s="112" t="str">
        <f t="shared" si="0"/>
        <v xml:space="preserve">021-1 021-2  </v>
      </c>
      <c r="J43" s="110" t="str">
        <f>IF(ISERROR(FIND(LEFT('Saisie G&amp;A'!$N$2,3),I43))=TRUE,"Non trouvé","Trouvé")</f>
        <v>Non trouvé</v>
      </c>
      <c r="K43" s="113" t="str">
        <f t="shared" si="1"/>
        <v>RIMAREIX, FRANCOISE S23332A</v>
      </c>
      <c r="L43" s="108"/>
    </row>
    <row r="44" spans="1:12" x14ac:dyDescent="0.25">
      <c r="A44" s="109" t="str">
        <f>IF([1]Liste!A44&lt;&gt;"",[1]Liste!A44,"")</f>
        <v>S23372D</v>
      </c>
      <c r="B44" s="109" t="str">
        <f>IF([1]Liste!B44&lt;&gt;"",[1]Liste!B44,"")</f>
        <v>BROUTIN, SOPHIE</v>
      </c>
      <c r="C44" s="109" t="str">
        <f>IF([1]Liste!C44&lt;&gt;"",[1]Liste!C44,"")</f>
        <v>DBP</v>
      </c>
      <c r="D44" s="109" t="str">
        <f>IF([1]Liste!C44&lt;&gt;"",[1]Liste!C44,"")</f>
        <v>DBP</v>
      </c>
      <c r="E44" s="111" t="str">
        <f>IF([1]Liste!E44&lt;&gt;"",[1]Liste!E44,"")</f>
        <v>041-1</v>
      </c>
      <c r="F44" s="111" t="str">
        <f>IF([1]Liste!F44&lt;&gt;"",[1]Liste!F44,"")</f>
        <v/>
      </c>
      <c r="G44" s="111" t="str">
        <f>IF([1]Liste!G44&lt;&gt;"",[1]Liste!G44,"")</f>
        <v/>
      </c>
      <c r="H44" s="111" t="str">
        <f>IF([1]Liste!H44&lt;&gt;"",[1]Liste!H44,"")</f>
        <v/>
      </c>
      <c r="I44" s="112" t="str">
        <f t="shared" si="0"/>
        <v xml:space="preserve">041-1   </v>
      </c>
      <c r="J44" s="110" t="str">
        <f>IF(ISERROR(FIND(LEFT('Saisie G&amp;A'!$N$2,3),I44))=TRUE,"Non trouvé","Trouvé")</f>
        <v>Non trouvé</v>
      </c>
      <c r="K44" s="113" t="str">
        <f t="shared" si="1"/>
        <v>BROUTIN, SOPHIE S23372D</v>
      </c>
      <c r="L44" s="108"/>
    </row>
    <row r="45" spans="1:12" x14ac:dyDescent="0.25">
      <c r="A45" s="109" t="str">
        <f>IF([1]Liste!A45&lt;&gt;"",[1]Liste!A45,"")</f>
        <v>S23439R</v>
      </c>
      <c r="B45" s="109" t="str">
        <f>IF([1]Liste!B45&lt;&gt;"",[1]Liste!B45,"")</f>
        <v>LACROIX, LUDOVIC</v>
      </c>
      <c r="C45" s="109" t="str">
        <f>IF([1]Liste!C45&lt;&gt;"",[1]Liste!C45,"")</f>
        <v>DBP</v>
      </c>
      <c r="D45" s="109" t="str">
        <f>IF([1]Liste!C45&lt;&gt;"",[1]Liste!C45,"")</f>
        <v>DBP</v>
      </c>
      <c r="E45" s="111" t="str">
        <f>IF([1]Liste!E45&lt;&gt;"",[1]Liste!E45,"")</f>
        <v>041-1</v>
      </c>
      <c r="F45" s="111" t="str">
        <f>IF([1]Liste!F45&lt;&gt;"",[1]Liste!F45,"")</f>
        <v/>
      </c>
      <c r="G45" s="111" t="str">
        <f>IF([1]Liste!G45&lt;&gt;"",[1]Liste!G45,"")</f>
        <v/>
      </c>
      <c r="H45" s="111" t="str">
        <f>IF([1]Liste!H45&lt;&gt;"",[1]Liste!H45,"")</f>
        <v/>
      </c>
      <c r="I45" s="112" t="str">
        <f t="shared" si="0"/>
        <v xml:space="preserve">041-1   </v>
      </c>
      <c r="J45" s="110" t="str">
        <f>IF(ISERROR(FIND(LEFT('Saisie G&amp;A'!$N$2,3),I45))=TRUE,"Non trouvé","Trouvé")</f>
        <v>Non trouvé</v>
      </c>
      <c r="K45" s="113" t="str">
        <f t="shared" si="1"/>
        <v>LACROIX, LUDOVIC S23439R</v>
      </c>
      <c r="L45" s="108"/>
    </row>
    <row r="46" spans="1:12" x14ac:dyDescent="0.25">
      <c r="A46" s="109" t="str">
        <f>IF([1]Liste!A46&lt;&gt;"",[1]Liste!A46,"")</f>
        <v>S23531M</v>
      </c>
      <c r="B46" s="109" t="str">
        <f>IF([1]Liste!B46&lt;&gt;"",[1]Liste!B46,"")</f>
        <v>BAHLEDA, RATISLAV</v>
      </c>
      <c r="C46" s="109" t="str">
        <f>IF([1]Liste!C46&lt;&gt;"",[1]Liste!C46,"")</f>
        <v>DITEP</v>
      </c>
      <c r="D46" s="109" t="str">
        <f>IF([1]Liste!C46&lt;&gt;"",[1]Liste!C46,"")</f>
        <v>DITEP</v>
      </c>
      <c r="E46" s="111" t="str">
        <f>IF([1]Liste!E46&lt;&gt;"",[1]Liste!E46,"")</f>
        <v>051-1</v>
      </c>
      <c r="F46" s="111" t="str">
        <f>IF([1]Liste!F46&lt;&gt;"",[1]Liste!F46,"")</f>
        <v/>
      </c>
      <c r="G46" s="111" t="str">
        <f>IF([1]Liste!G46&lt;&gt;"",[1]Liste!G46,"")</f>
        <v/>
      </c>
      <c r="H46" s="111" t="str">
        <f>IF([1]Liste!H46&lt;&gt;"",[1]Liste!H46,"")</f>
        <v/>
      </c>
      <c r="I46" s="112" t="str">
        <f t="shared" si="0"/>
        <v xml:space="preserve">051-1   </v>
      </c>
      <c r="J46" s="110" t="str">
        <f>IF(ISERROR(FIND(LEFT('Saisie G&amp;A'!$N$2,3),I46))=TRUE,"Non trouvé","Trouvé")</f>
        <v>Non trouvé</v>
      </c>
      <c r="K46" s="113" t="str">
        <f t="shared" si="1"/>
        <v>BAHLEDA, RATISLAV S23531M</v>
      </c>
      <c r="L46" s="108"/>
    </row>
    <row r="47" spans="1:12" x14ac:dyDescent="0.25">
      <c r="A47" s="109" t="str">
        <f>IF([1]Liste!A47&lt;&gt;"",[1]Liste!A47,"")</f>
        <v>S23672X</v>
      </c>
      <c r="B47" s="109" t="str">
        <f>IF([1]Liste!B47&lt;&gt;"",[1]Liste!B47,"")</f>
        <v>LAPIERRE, VALERIE</v>
      </c>
      <c r="C47" s="109" t="str">
        <f>IF([1]Liste!C47&lt;&gt;"",[1]Liste!C47,"")</f>
        <v>DMD</v>
      </c>
      <c r="D47" s="109" t="str">
        <f>IF([1]Liste!C47&lt;&gt;"",[1]Liste!C47,"")</f>
        <v>DMD</v>
      </c>
      <c r="E47" s="111" t="str">
        <f>IF([1]Liste!E47&lt;&gt;"",[1]Liste!E47,"")</f>
        <v>071-1</v>
      </c>
      <c r="F47" s="111" t="str">
        <f>IF([1]Liste!F47&lt;&gt;"",[1]Liste!F47,"")</f>
        <v/>
      </c>
      <c r="G47" s="111" t="str">
        <f>IF([1]Liste!G47&lt;&gt;"",[1]Liste!G47,"")</f>
        <v/>
      </c>
      <c r="H47" s="111" t="str">
        <f>IF([1]Liste!H47&lt;&gt;"",[1]Liste!H47,"")</f>
        <v/>
      </c>
      <c r="I47" s="112" t="str">
        <f t="shared" si="0"/>
        <v xml:space="preserve">071-1   </v>
      </c>
      <c r="J47" s="110" t="str">
        <f>IF(ISERROR(FIND(LEFT('Saisie G&amp;A'!$N$2,3),I47))=TRUE,"Non trouvé","Trouvé")</f>
        <v>Non trouvé</v>
      </c>
      <c r="K47" s="113" t="str">
        <f t="shared" si="1"/>
        <v>LAPIERRE, VALERIE S23672X</v>
      </c>
      <c r="L47" s="108"/>
    </row>
    <row r="48" spans="1:12" x14ac:dyDescent="0.25">
      <c r="A48" s="109" t="str">
        <f>IF([1]Liste!A48&lt;&gt;"",[1]Liste!A48,"")</f>
        <v>S23904D</v>
      </c>
      <c r="B48" s="109" t="str">
        <f>IF([1]Liste!B48&lt;&gt;"",[1]Liste!B48,"")</f>
        <v>LAURENT--DE SOUSA, SOPHIE</v>
      </c>
      <c r="C48" s="109" t="str">
        <f>IF([1]Liste!C48&lt;&gt;"",[1]Liste!C48,"")</f>
        <v>DIOPP</v>
      </c>
      <c r="D48" s="109" t="str">
        <f>IF([1]Liste!C48&lt;&gt;"",[1]Liste!C48,"")</f>
        <v>DIOPP</v>
      </c>
      <c r="E48" s="111" t="str">
        <f>IF([1]Liste!E48&lt;&gt;"",[1]Liste!E48,"")</f>
        <v>141-1</v>
      </c>
      <c r="F48" s="111" t="str">
        <f>IF([1]Liste!F48&lt;&gt;"",[1]Liste!F48,"")</f>
        <v/>
      </c>
      <c r="G48" s="111" t="str">
        <f>IF([1]Liste!G48&lt;&gt;"",[1]Liste!G48,"")</f>
        <v/>
      </c>
      <c r="H48" s="111" t="str">
        <f>IF([1]Liste!H48&lt;&gt;"",[1]Liste!H48,"")</f>
        <v/>
      </c>
      <c r="I48" s="112" t="str">
        <f t="shared" si="0"/>
        <v xml:space="preserve">141-1   </v>
      </c>
      <c r="J48" s="110" t="str">
        <f>IF(ISERROR(FIND(LEFT('Saisie G&amp;A'!$N$2,3),I48))=TRUE,"Non trouvé","Trouvé")</f>
        <v>Non trouvé</v>
      </c>
      <c r="K48" s="113" t="str">
        <f t="shared" si="1"/>
        <v>LAURENT--DE SOUSA, SOPHIE S23904D</v>
      </c>
      <c r="L48" s="108"/>
    </row>
    <row r="49" spans="1:12" x14ac:dyDescent="0.25">
      <c r="A49" s="109" t="str">
        <f>IF([1]Liste!A49&lt;&gt;"",[1]Liste!A49,"")</f>
        <v>S24261X</v>
      </c>
      <c r="B49" s="109" t="str">
        <f>IF([1]Liste!B49&lt;&gt;"",[1]Liste!B49,"")</f>
        <v>TAO, YUNGAN</v>
      </c>
      <c r="C49" s="109" t="str">
        <f>IF([1]Liste!C49&lt;&gt;"",[1]Liste!C49,"")</f>
        <v>DRT</v>
      </c>
      <c r="D49" s="109" t="str">
        <f>IF([1]Liste!C49&lt;&gt;"",[1]Liste!C49,"")</f>
        <v>DRT</v>
      </c>
      <c r="E49" s="111" t="str">
        <f>IF([1]Liste!E49&lt;&gt;"",[1]Liste!E49,"")</f>
        <v>151-1</v>
      </c>
      <c r="F49" s="111" t="str">
        <f>IF([1]Liste!F49&lt;&gt;"",[1]Liste!F49,"")</f>
        <v>152-1</v>
      </c>
      <c r="G49" s="111" t="str">
        <f>IF([1]Liste!G49&lt;&gt;"",[1]Liste!G49,"")</f>
        <v/>
      </c>
      <c r="H49" s="111" t="str">
        <f>IF([1]Liste!H49&lt;&gt;"",[1]Liste!H49,"")</f>
        <v/>
      </c>
      <c r="I49" s="112" t="str">
        <f t="shared" si="0"/>
        <v xml:space="preserve">151-1 152-1  </v>
      </c>
      <c r="J49" s="110" t="str">
        <f>IF(ISERROR(FIND(LEFT('Saisie G&amp;A'!$N$2,3),I49))=TRUE,"Non trouvé","Trouvé")</f>
        <v>Non trouvé</v>
      </c>
      <c r="K49" s="113" t="str">
        <f t="shared" si="1"/>
        <v>TAO, YUNGAN S24261X</v>
      </c>
      <c r="L49" s="108"/>
    </row>
    <row r="50" spans="1:12" x14ac:dyDescent="0.25">
      <c r="A50" s="109" t="str">
        <f>IF([1]Liste!A50&lt;&gt;"",[1]Liste!A50,"")</f>
        <v>S24280X</v>
      </c>
      <c r="B50" s="109" t="str">
        <f>IF([1]Liste!B50&lt;&gt;"",[1]Liste!B50,"")</f>
        <v>DUFOUR, CHRISTELLE</v>
      </c>
      <c r="C50" s="109" t="str">
        <f>IF([1]Liste!C50&lt;&gt;"",[1]Liste!C50,"")</f>
        <v>DPD</v>
      </c>
      <c r="D50" s="109" t="str">
        <f>IF([1]Liste!C50&lt;&gt;"",[1]Liste!C50,"")</f>
        <v>DPD</v>
      </c>
      <c r="E50" s="111" t="str">
        <f>IF([1]Liste!E50&lt;&gt;"",[1]Liste!E50,"")</f>
        <v>011-1</v>
      </c>
      <c r="F50" s="111" t="str">
        <f>IF([1]Liste!F50&lt;&gt;"",[1]Liste!F50,"")</f>
        <v/>
      </c>
      <c r="G50" s="111" t="str">
        <f>IF([1]Liste!G50&lt;&gt;"",[1]Liste!G50,"")</f>
        <v/>
      </c>
      <c r="H50" s="111" t="str">
        <f>IF([1]Liste!H50&lt;&gt;"",[1]Liste!H50,"")</f>
        <v/>
      </c>
      <c r="I50" s="112" t="str">
        <f t="shared" si="0"/>
        <v xml:space="preserve">011-1   </v>
      </c>
      <c r="J50" s="110" t="str">
        <f>IF(ISERROR(FIND(LEFT('Saisie G&amp;A'!$N$2,3),I50))=TRUE,"Non trouvé","Trouvé")</f>
        <v>Non trouvé</v>
      </c>
      <c r="K50" s="113" t="str">
        <f t="shared" si="1"/>
        <v>DUFOUR, CHRISTELLE S24280X</v>
      </c>
      <c r="L50" s="108"/>
    </row>
    <row r="51" spans="1:12" x14ac:dyDescent="0.25">
      <c r="A51" s="109" t="str">
        <f>IF([1]Liste!A51&lt;&gt;"",[1]Liste!A51,"")</f>
        <v>S24383H</v>
      </c>
      <c r="B51" s="109" t="str">
        <f>IF([1]Liste!B51&lt;&gt;"",[1]Liste!B51,"")</f>
        <v>DESCHAMPS, FREDERIC</v>
      </c>
      <c r="C51" s="109" t="str">
        <f>IF([1]Liste!C51&lt;&gt;"",[1]Liste!C51,"")</f>
        <v>DACI</v>
      </c>
      <c r="D51" s="109" t="str">
        <f>IF([1]Liste!C51&lt;&gt;"",[1]Liste!C51,"")</f>
        <v>DACI</v>
      </c>
      <c r="E51" s="111" t="str">
        <f>IF([1]Liste!E51&lt;&gt;"",[1]Liste!E51,"")</f>
        <v>113-1</v>
      </c>
      <c r="F51" s="111" t="str">
        <f>IF([1]Liste!F51&lt;&gt;"",[1]Liste!F51,"")</f>
        <v/>
      </c>
      <c r="G51" s="111" t="str">
        <f>IF([1]Liste!G51&lt;&gt;"",[1]Liste!G51,"")</f>
        <v/>
      </c>
      <c r="H51" s="111" t="str">
        <f>IF([1]Liste!H51&lt;&gt;"",[1]Liste!H51,"")</f>
        <v/>
      </c>
      <c r="I51" s="112" t="str">
        <f t="shared" si="0"/>
        <v xml:space="preserve">113-1   </v>
      </c>
      <c r="J51" s="110" t="str">
        <f>IF(ISERROR(FIND(LEFT('Saisie G&amp;A'!$N$2,3),I51))=TRUE,"Non trouvé","Trouvé")</f>
        <v>Non trouvé</v>
      </c>
      <c r="K51" s="113" t="str">
        <f t="shared" si="1"/>
        <v>DESCHAMPS, FREDERIC S24383H</v>
      </c>
      <c r="L51" s="108"/>
    </row>
    <row r="52" spans="1:12" x14ac:dyDescent="0.25">
      <c r="A52" s="109" t="str">
        <f>IF([1]Liste!A52&lt;&gt;"",[1]Liste!A52,"")</f>
        <v>S24860L</v>
      </c>
      <c r="B52" s="109" t="str">
        <f>IF([1]Liste!B52&lt;&gt;"",[1]Liste!B52,"")</f>
        <v>GAZZAH, ANAS</v>
      </c>
      <c r="C52" s="109" t="str">
        <f>IF([1]Liste!C52&lt;&gt;"",[1]Liste!C52,"")</f>
        <v>DITEP</v>
      </c>
      <c r="D52" s="109" t="str">
        <f>IF([1]Liste!C52&lt;&gt;"",[1]Liste!C52,"")</f>
        <v>DITEP</v>
      </c>
      <c r="E52" s="111" t="str">
        <f>IF([1]Liste!E52&lt;&gt;"",[1]Liste!E52,"")</f>
        <v>051-1</v>
      </c>
      <c r="F52" s="111" t="str">
        <f>IF([1]Liste!F52&lt;&gt;"",[1]Liste!F52,"")</f>
        <v/>
      </c>
      <c r="G52" s="111" t="str">
        <f>IF([1]Liste!G52&lt;&gt;"",[1]Liste!G52,"")</f>
        <v/>
      </c>
      <c r="H52" s="111" t="str">
        <f>IF([1]Liste!H52&lt;&gt;"",[1]Liste!H52,"")</f>
        <v/>
      </c>
      <c r="I52" s="112" t="str">
        <f t="shared" si="0"/>
        <v xml:space="preserve">051-1   </v>
      </c>
      <c r="J52" s="110" t="str">
        <f>IF(ISERROR(FIND(LEFT('Saisie G&amp;A'!$N$2,3),I52))=TRUE,"Non trouvé","Trouvé")</f>
        <v>Non trouvé</v>
      </c>
      <c r="K52" s="113" t="str">
        <f t="shared" si="1"/>
        <v>GAZZAH, ANAS S24860L</v>
      </c>
      <c r="L52" s="108"/>
    </row>
    <row r="53" spans="1:12" x14ac:dyDescent="0.25">
      <c r="A53" s="109" t="str">
        <f>IF([1]Liste!A53&lt;&gt;"",[1]Liste!A53,"")</f>
        <v>S24875F</v>
      </c>
      <c r="B53" s="109" t="str">
        <f>IF([1]Liste!B53&lt;&gt;"",[1]Liste!B53,"")</f>
        <v>STAMBOULI, NEJI</v>
      </c>
      <c r="C53" s="109" t="str">
        <f>IF([1]Liste!C53&lt;&gt;"",[1]Liste!C53,"")</f>
        <v>DACI</v>
      </c>
      <c r="D53" s="109" t="str">
        <f>IF([1]Liste!C53&lt;&gt;"",[1]Liste!C53,"")</f>
        <v>DACI</v>
      </c>
      <c r="E53" s="111" t="str">
        <f>IF([1]Liste!E53&lt;&gt;"",[1]Liste!E53,"")</f>
        <v>101-1</v>
      </c>
      <c r="F53" s="111" t="str">
        <f>IF([1]Liste!F53&lt;&gt;"",[1]Liste!F53,"")</f>
        <v>101-2</v>
      </c>
      <c r="G53" s="111" t="str">
        <f>IF([1]Liste!G53&lt;&gt;"",[1]Liste!G53,"")</f>
        <v>121-1</v>
      </c>
      <c r="H53" s="111" t="str">
        <f>IF([1]Liste!H53&lt;&gt;"",[1]Liste!H53,"")</f>
        <v/>
      </c>
      <c r="I53" s="112" t="str">
        <f t="shared" si="0"/>
        <v xml:space="preserve">101-1 101-2 121-1 </v>
      </c>
      <c r="J53" s="110" t="str">
        <f>IF(ISERROR(FIND(LEFT('Saisie G&amp;A'!$N$2,3),I53))=TRUE,"Non trouvé","Trouvé")</f>
        <v>Non trouvé</v>
      </c>
      <c r="K53" s="113" t="str">
        <f t="shared" si="1"/>
        <v>STAMBOULI, NEJI S24875F</v>
      </c>
      <c r="L53" s="108"/>
    </row>
    <row r="54" spans="1:12" x14ac:dyDescent="0.25">
      <c r="A54" s="109" t="str">
        <f>IF([1]Liste!A54&lt;&gt;"",[1]Liste!A54,"")</f>
        <v>S25126L</v>
      </c>
      <c r="B54" s="109" t="str">
        <f>IF([1]Liste!B54&lt;&gt;"",[1]Liste!B54,"")</f>
        <v>CARON, OLIVIER</v>
      </c>
      <c r="C54" s="109" t="str">
        <f>IF([1]Liste!C54&lt;&gt;"",[1]Liste!C54,"")</f>
        <v>DMD</v>
      </c>
      <c r="D54" s="109" t="str">
        <f>IF([1]Liste!C54&lt;&gt;"",[1]Liste!C54,"")</f>
        <v>DMD</v>
      </c>
      <c r="E54" s="111" t="str">
        <f>IF([1]Liste!E54&lt;&gt;"",[1]Liste!E54,"")</f>
        <v>081-1</v>
      </c>
      <c r="F54" s="111" t="str">
        <f>IF([1]Liste!F54&lt;&gt;"",[1]Liste!F54,"")</f>
        <v/>
      </c>
      <c r="G54" s="111" t="str">
        <f>IF([1]Liste!G54&lt;&gt;"",[1]Liste!G54,"")</f>
        <v/>
      </c>
      <c r="H54" s="111" t="str">
        <f>IF([1]Liste!H54&lt;&gt;"",[1]Liste!H54,"")</f>
        <v/>
      </c>
      <c r="I54" s="112" t="str">
        <f t="shared" si="0"/>
        <v xml:space="preserve">081-1   </v>
      </c>
      <c r="J54" s="110" t="str">
        <f>IF(ISERROR(FIND(LEFT('Saisie G&amp;A'!$N$2,3),I54))=TRUE,"Non trouvé","Trouvé")</f>
        <v>Non trouvé</v>
      </c>
      <c r="K54" s="113" t="str">
        <f t="shared" si="1"/>
        <v>CARON, OLIVIER S25126L</v>
      </c>
      <c r="L54" s="108"/>
    </row>
    <row r="55" spans="1:12" x14ac:dyDescent="0.25">
      <c r="A55" s="109" t="str">
        <f>IF([1]Liste!A55&lt;&gt;"",[1]Liste!A55,"")</f>
        <v>S25317M</v>
      </c>
      <c r="B55" s="109" t="str">
        <f>IF([1]Liste!B55&lt;&gt;"",[1]Liste!B55,"")</f>
        <v>SAADA, VERONIQUE</v>
      </c>
      <c r="C55" s="109" t="str">
        <f>IF([1]Liste!C55&lt;&gt;"",[1]Liste!C55,"")</f>
        <v>DBP</v>
      </c>
      <c r="D55" s="109" t="str">
        <f>IF([1]Liste!C55&lt;&gt;"",[1]Liste!C55,"")</f>
        <v>DBP</v>
      </c>
      <c r="E55" s="111" t="str">
        <f>IF([1]Liste!E55&lt;&gt;"",[1]Liste!E55,"")</f>
        <v>041-1</v>
      </c>
      <c r="F55" s="111" t="str">
        <f>IF([1]Liste!F55&lt;&gt;"",[1]Liste!F55,"")</f>
        <v/>
      </c>
      <c r="G55" s="111" t="str">
        <f>IF([1]Liste!G55&lt;&gt;"",[1]Liste!G55,"")</f>
        <v/>
      </c>
      <c r="H55" s="111" t="str">
        <f>IF([1]Liste!H55&lt;&gt;"",[1]Liste!H55,"")</f>
        <v/>
      </c>
      <c r="I55" s="112" t="str">
        <f t="shared" si="0"/>
        <v xml:space="preserve">041-1   </v>
      </c>
      <c r="J55" s="110" t="str">
        <f>IF(ISERROR(FIND(LEFT('Saisie G&amp;A'!$N$2,3),I55))=TRUE,"Non trouvé","Trouvé")</f>
        <v>Non trouvé</v>
      </c>
      <c r="K55" s="113" t="str">
        <f t="shared" si="1"/>
        <v>SAADA, VERONIQUE S25317M</v>
      </c>
      <c r="L55" s="108"/>
    </row>
    <row r="56" spans="1:12" x14ac:dyDescent="0.25">
      <c r="A56" s="109" t="str">
        <f>IF([1]Liste!A56&lt;&gt;"",[1]Liste!A56,"")</f>
        <v>S25378S</v>
      </c>
      <c r="B56" s="109" t="str">
        <f>IF([1]Liste!B56&lt;&gt;"",[1]Liste!B56,"")</f>
        <v>GASPAR, NATHALIE</v>
      </c>
      <c r="C56" s="109" t="str">
        <f>IF([1]Liste!C56&lt;&gt;"",[1]Liste!C56,"")</f>
        <v>DPD</v>
      </c>
      <c r="D56" s="109" t="str">
        <f>IF([1]Liste!C56&lt;&gt;"",[1]Liste!C56,"")</f>
        <v>DPD</v>
      </c>
      <c r="E56" s="111" t="str">
        <f>IF([1]Liste!E56&lt;&gt;"",[1]Liste!E56,"")</f>
        <v>011-1</v>
      </c>
      <c r="F56" s="111" t="str">
        <f>IF([1]Liste!F56&lt;&gt;"",[1]Liste!F56,"")</f>
        <v/>
      </c>
      <c r="G56" s="111" t="str">
        <f>IF([1]Liste!G56&lt;&gt;"",[1]Liste!G56,"")</f>
        <v/>
      </c>
      <c r="H56" s="111" t="str">
        <f>IF([1]Liste!H56&lt;&gt;"",[1]Liste!H56,"")</f>
        <v/>
      </c>
      <c r="I56" s="112" t="str">
        <f t="shared" si="0"/>
        <v xml:space="preserve">011-1   </v>
      </c>
      <c r="J56" s="110" t="str">
        <f>IF(ISERROR(FIND(LEFT('Saisie G&amp;A'!$N$2,3),I56))=TRUE,"Non trouvé","Trouvé")</f>
        <v>Non trouvé</v>
      </c>
      <c r="K56" s="113" t="str">
        <f t="shared" si="1"/>
        <v>GASPAR, NATHALIE S25378S</v>
      </c>
      <c r="L56" s="108"/>
    </row>
    <row r="57" spans="1:12" x14ac:dyDescent="0.25">
      <c r="A57" s="109" t="str">
        <f>IF([1]Liste!A57&lt;&gt;"",[1]Liste!A57,"")</f>
        <v>S25426F</v>
      </c>
      <c r="B57" s="109" t="str">
        <f>IF([1]Liste!B57&lt;&gt;"",[1]Liste!B57,"")</f>
        <v>MINARD--COLIN, VERONIQUE ANNE</v>
      </c>
      <c r="C57" s="109" t="str">
        <f>IF([1]Liste!C57&lt;&gt;"",[1]Liste!C57,"")</f>
        <v>DPD</v>
      </c>
      <c r="D57" s="109" t="str">
        <f>IF([1]Liste!C57&lt;&gt;"",[1]Liste!C57,"")</f>
        <v>DPD</v>
      </c>
      <c r="E57" s="111" t="str">
        <f>IF([1]Liste!E57&lt;&gt;"",[1]Liste!E57,"")</f>
        <v>011-1</v>
      </c>
      <c r="F57" s="111" t="str">
        <f>IF([1]Liste!F57&lt;&gt;"",[1]Liste!F57,"")</f>
        <v/>
      </c>
      <c r="G57" s="111" t="str">
        <f>IF([1]Liste!G57&lt;&gt;"",[1]Liste!G57,"")</f>
        <v/>
      </c>
      <c r="H57" s="111" t="str">
        <f>IF([1]Liste!H57&lt;&gt;"",[1]Liste!H57,"")</f>
        <v/>
      </c>
      <c r="I57" s="112" t="str">
        <f t="shared" si="0"/>
        <v xml:space="preserve">011-1   </v>
      </c>
      <c r="J57" s="110" t="str">
        <f>IF(ISERROR(FIND(LEFT('Saisie G&amp;A'!$N$2,3),I57))=TRUE,"Non trouvé","Trouvé")</f>
        <v>Non trouvé</v>
      </c>
      <c r="K57" s="113" t="str">
        <f t="shared" si="1"/>
        <v>MINARD--COLIN, VERONIQUE ANNE S25426F</v>
      </c>
      <c r="L57" s="108"/>
    </row>
    <row r="58" spans="1:12" x14ac:dyDescent="0.25">
      <c r="A58" s="109" t="str">
        <f>IF([1]Liste!A58&lt;&gt;"",[1]Liste!A58,"")</f>
        <v>S25473S</v>
      </c>
      <c r="B58" s="109" t="str">
        <f>IF([1]Liste!B58&lt;&gt;"",[1]Liste!B58,"")</f>
        <v>DE KERMADEC HÉLOÏSE</v>
      </c>
      <c r="C58" s="109" t="str">
        <f>IF([1]Liste!C58&lt;&gt;"",[1]Liste!C58,"")</f>
        <v>DACI</v>
      </c>
      <c r="D58" s="109" t="str">
        <f>IF([1]Liste!C58&lt;&gt;"",[1]Liste!C58,"")</f>
        <v>DACI</v>
      </c>
      <c r="E58" s="111" t="str">
        <f>IF([1]Liste!E58&lt;&gt;"",[1]Liste!E58,"")</f>
        <v>031-1</v>
      </c>
      <c r="F58" s="111" t="str">
        <f>IF([1]Liste!F58&lt;&gt;"",[1]Liste!F58,"")</f>
        <v/>
      </c>
      <c r="G58" s="111" t="str">
        <f>IF([1]Liste!G58&lt;&gt;"",[1]Liste!G58,"")</f>
        <v/>
      </c>
      <c r="H58" s="111" t="str">
        <f>IF([1]Liste!H58&lt;&gt;"",[1]Liste!H58,"")</f>
        <v/>
      </c>
      <c r="I58" s="112" t="str">
        <f t="shared" si="0"/>
        <v xml:space="preserve">031-1   </v>
      </c>
      <c r="J58" s="110" t="str">
        <f>IF(ISERROR(FIND(LEFT('Saisie G&amp;A'!$N$2,3),I58))=TRUE,"Non trouvé","Trouvé")</f>
        <v>Trouvé</v>
      </c>
      <c r="K58" s="113" t="str">
        <f t="shared" si="1"/>
        <v>DE KERMADEC HÉLOÏSE S25473S</v>
      </c>
      <c r="L58" s="108"/>
    </row>
    <row r="59" spans="1:12" x14ac:dyDescent="0.25">
      <c r="A59" s="109" t="str">
        <f>IF([1]Liste!A59&lt;&gt;"",[1]Liste!A59,"")</f>
        <v>S25507M</v>
      </c>
      <c r="B59" s="109" t="str">
        <f>IF([1]Liste!B59&lt;&gt;"",[1]Liste!B59,"")</f>
        <v>GAUDIN, AMELIE</v>
      </c>
      <c r="C59" s="109" t="str">
        <f>IF([1]Liste!C59&lt;&gt;"",[1]Liste!C59,"")</f>
        <v>PHA</v>
      </c>
      <c r="D59" s="109" t="str">
        <f>IF([1]Liste!C59&lt;&gt;"",[1]Liste!C59,"")</f>
        <v>PHA</v>
      </c>
      <c r="E59" s="111" t="str">
        <f>IF([1]Liste!E59&lt;&gt;"",[1]Liste!E59,"")</f>
        <v>131-1</v>
      </c>
      <c r="F59" s="111" t="str">
        <f>IF([1]Liste!F59&lt;&gt;"",[1]Liste!F59,"")</f>
        <v/>
      </c>
      <c r="G59" s="111" t="str">
        <f>IF([1]Liste!G59&lt;&gt;"",[1]Liste!G59,"")</f>
        <v/>
      </c>
      <c r="H59" s="111" t="str">
        <f>IF([1]Liste!H59&lt;&gt;"",[1]Liste!H59,"")</f>
        <v/>
      </c>
      <c r="I59" s="112" t="str">
        <f t="shared" si="0"/>
        <v xml:space="preserve">131-1   </v>
      </c>
      <c r="J59" s="110" t="str">
        <f>IF(ISERROR(FIND(LEFT('Saisie G&amp;A'!$N$2,3),I59))=TRUE,"Non trouvé","Trouvé")</f>
        <v>Non trouvé</v>
      </c>
      <c r="K59" s="113" t="str">
        <f t="shared" si="1"/>
        <v>GAUDIN, AMELIE S25507M</v>
      </c>
      <c r="L59" s="108"/>
    </row>
    <row r="60" spans="1:12" x14ac:dyDescent="0.25">
      <c r="A60" s="109" t="str">
        <f>IF([1]Liste!A60&lt;&gt;"",[1]Liste!A60,"")</f>
        <v>S25974B</v>
      </c>
      <c r="B60" s="109" t="str">
        <f>IF([1]Liste!B60&lt;&gt;"",[1]Liste!B60,"")</f>
        <v>ROUTIER, EMILIE</v>
      </c>
      <c r="C60" s="109" t="str">
        <f>IF([1]Liste!C60&lt;&gt;"",[1]Liste!C60,"")</f>
        <v>DMD</v>
      </c>
      <c r="D60" s="109" t="str">
        <f>IF([1]Liste!C60&lt;&gt;"",[1]Liste!C60,"")</f>
        <v>DMD</v>
      </c>
      <c r="E60" s="111" t="str">
        <f>IF([1]Liste!E60&lt;&gt;"",[1]Liste!E60,"")</f>
        <v>081-1</v>
      </c>
      <c r="F60" s="111" t="str">
        <f>IF([1]Liste!F60&lt;&gt;"",[1]Liste!F60,"")</f>
        <v/>
      </c>
      <c r="G60" s="111" t="str">
        <f>IF([1]Liste!G60&lt;&gt;"",[1]Liste!G60,"")</f>
        <v/>
      </c>
      <c r="H60" s="111" t="str">
        <f>IF([1]Liste!H60&lt;&gt;"",[1]Liste!H60,"")</f>
        <v/>
      </c>
      <c r="I60" s="112" t="str">
        <f t="shared" si="0"/>
        <v xml:space="preserve">081-1   </v>
      </c>
      <c r="J60" s="110" t="str">
        <f>IF(ISERROR(FIND(LEFT('Saisie G&amp;A'!$N$2,3),I60))=TRUE,"Non trouvé","Trouvé")</f>
        <v>Non trouvé</v>
      </c>
      <c r="K60" s="113" t="str">
        <f t="shared" si="1"/>
        <v>ROUTIER, EMILIE S25974B</v>
      </c>
      <c r="L60" s="108"/>
    </row>
    <row r="61" spans="1:12" x14ac:dyDescent="0.25">
      <c r="A61" s="109" t="str">
        <f>IF([1]Liste!A61&lt;&gt;"",[1]Liste!A61,"")</f>
        <v>S25992A</v>
      </c>
      <c r="B61" s="109" t="str">
        <f>IF([1]Liste!B61&lt;&gt;"",[1]Liste!B61,"")</f>
        <v>LEYMARIE, NICOLAS</v>
      </c>
      <c r="C61" s="109" t="str">
        <f>IF([1]Liste!C61&lt;&gt;"",[1]Liste!C61,"")</f>
        <v>DACI</v>
      </c>
      <c r="D61" s="109" t="str">
        <f>IF([1]Liste!C61&lt;&gt;"",[1]Liste!C61,"")</f>
        <v>DACI</v>
      </c>
      <c r="E61" s="111" t="str">
        <f>IF([1]Liste!E61&lt;&gt;"",[1]Liste!E61,"")</f>
        <v>181-1</v>
      </c>
      <c r="F61" s="111" t="str">
        <f>IF([1]Liste!F61&lt;&gt;"",[1]Liste!F61,"")</f>
        <v/>
      </c>
      <c r="G61" s="111" t="str">
        <f>IF([1]Liste!G61&lt;&gt;"",[1]Liste!G61,"")</f>
        <v/>
      </c>
      <c r="H61" s="111" t="str">
        <f>IF([1]Liste!H61&lt;&gt;"",[1]Liste!H61,"")</f>
        <v/>
      </c>
      <c r="I61" s="112" t="str">
        <f t="shared" si="0"/>
        <v xml:space="preserve">181-1   </v>
      </c>
      <c r="J61" s="110" t="str">
        <f>IF(ISERROR(FIND(LEFT('Saisie G&amp;A'!$N$2,3),I61))=TRUE,"Non trouvé","Trouvé")</f>
        <v>Non trouvé</v>
      </c>
      <c r="K61" s="113" t="str">
        <f t="shared" si="1"/>
        <v>LEYMARIE, NICOLAS S25992A</v>
      </c>
      <c r="L61" s="108"/>
    </row>
    <row r="62" spans="1:12" x14ac:dyDescent="0.25">
      <c r="A62" s="109" t="str">
        <f>IF([1]Liste!A62&lt;&gt;"",[1]Liste!A62,"")</f>
        <v>S26005S</v>
      </c>
      <c r="B62" s="109" t="str">
        <f>IF([1]Liste!B62&lt;&gt;"",[1]Liste!B62,"")</f>
        <v>COMAN, TEREZA</v>
      </c>
      <c r="C62" s="109" t="str">
        <f>IF([1]Liste!C62&lt;&gt;"",[1]Liste!C62,"")</f>
        <v>DHE</v>
      </c>
      <c r="D62" s="109" t="str">
        <f>IF([1]Liste!C62&lt;&gt;"",[1]Liste!C62,"")</f>
        <v>DHE</v>
      </c>
      <c r="E62" s="111" t="str">
        <f>IF([1]Liste!E62&lt;&gt;"",[1]Liste!E62,"")</f>
        <v>061-1</v>
      </c>
      <c r="F62" s="111" t="str">
        <f>IF([1]Liste!F62&lt;&gt;"",[1]Liste!F62,"")</f>
        <v>061-2</v>
      </c>
      <c r="G62" s="111" t="str">
        <f>IF([1]Liste!G62&lt;&gt;"",[1]Liste!G62,"")</f>
        <v/>
      </c>
      <c r="H62" s="111" t="str">
        <f>IF([1]Liste!H62&lt;&gt;"",[1]Liste!H62,"")</f>
        <v/>
      </c>
      <c r="I62" s="112" t="str">
        <f t="shared" si="0"/>
        <v xml:space="preserve">061-1 061-2  </v>
      </c>
      <c r="J62" s="110" t="str">
        <f>IF(ISERROR(FIND(LEFT('Saisie G&amp;A'!$N$2,3),I62))=TRUE,"Non trouvé","Trouvé")</f>
        <v>Non trouvé</v>
      </c>
      <c r="K62" s="113" t="str">
        <f t="shared" si="1"/>
        <v>COMAN, TEREZA S26005S</v>
      </c>
      <c r="L62" s="108"/>
    </row>
    <row r="63" spans="1:12" x14ac:dyDescent="0.25">
      <c r="A63" s="109" t="str">
        <f>IF([1]Liste!A63&lt;&gt;"",[1]Liste!A63,"")</f>
        <v>S26267M</v>
      </c>
      <c r="B63" s="109" t="str">
        <f>IF([1]Liste!B63&lt;&gt;"",[1]Liste!B63,"")</f>
        <v>VERGE, VERONIQUE</v>
      </c>
      <c r="C63" s="109" t="str">
        <f>IF([1]Liste!C63&lt;&gt;"",[1]Liste!C63,"")</f>
        <v>DBP</v>
      </c>
      <c r="D63" s="109" t="str">
        <f>IF([1]Liste!C63&lt;&gt;"",[1]Liste!C63,"")</f>
        <v>DBP</v>
      </c>
      <c r="E63" s="111" t="str">
        <f>IF([1]Liste!E63&lt;&gt;"",[1]Liste!E63,"")</f>
        <v>041-1</v>
      </c>
      <c r="F63" s="111" t="str">
        <f>IF([1]Liste!F63&lt;&gt;"",[1]Liste!F63,"")</f>
        <v/>
      </c>
      <c r="G63" s="111" t="str">
        <f>IF([1]Liste!G63&lt;&gt;"",[1]Liste!G63,"")</f>
        <v/>
      </c>
      <c r="H63" s="111" t="str">
        <f>IF([1]Liste!H63&lt;&gt;"",[1]Liste!H63,"")</f>
        <v/>
      </c>
      <c r="I63" s="112" t="str">
        <f t="shared" si="0"/>
        <v xml:space="preserve">041-1   </v>
      </c>
      <c r="J63" s="110" t="str">
        <f>IF(ISERROR(FIND(LEFT('Saisie G&amp;A'!$N$2,3),I63))=TRUE,"Non trouvé","Trouvé")</f>
        <v>Non trouvé</v>
      </c>
      <c r="K63" s="113" t="str">
        <f t="shared" si="1"/>
        <v>VERGE, VERONIQUE S26267M</v>
      </c>
      <c r="L63" s="108"/>
    </row>
    <row r="64" spans="1:12" x14ac:dyDescent="0.25">
      <c r="A64" s="109" t="str">
        <f>IF([1]Liste!A64&lt;&gt;"",[1]Liste!A64,"")</f>
        <v>S26362M</v>
      </c>
      <c r="B64" s="109" t="str">
        <f>IF([1]Liste!B64&lt;&gt;"",[1]Liste!B64,"")</f>
        <v>LAPARRA ARIANE</v>
      </c>
      <c r="C64" s="109" t="str">
        <f>IF([1]Liste!C64&lt;&gt;"",[1]Liste!C64,"")</f>
        <v>DITEP</v>
      </c>
      <c r="D64" s="109" t="str">
        <f>IF([1]Liste!C64&lt;&gt;"",[1]Liste!C64,"")</f>
        <v>DITEP</v>
      </c>
      <c r="E64" s="111" t="str">
        <f>IF([1]Liste!E64&lt;&gt;"",[1]Liste!E64,"")</f>
        <v/>
      </c>
      <c r="F64" s="111" t="str">
        <f>IF([1]Liste!F64&lt;&gt;"",[1]Liste!F64,"")</f>
        <v>082-1</v>
      </c>
      <c r="G64" s="111" t="str">
        <f>IF([1]Liste!G64&lt;&gt;"",[1]Liste!G64,"")</f>
        <v/>
      </c>
      <c r="H64" s="111" t="str">
        <f>IF([1]Liste!H64&lt;&gt;"",[1]Liste!H64,"")</f>
        <v/>
      </c>
      <c r="I64" s="112" t="str">
        <f t="shared" si="0"/>
        <v xml:space="preserve"> 082-1  </v>
      </c>
      <c r="J64" s="110" t="str">
        <f>IF(ISERROR(FIND(LEFT('Saisie G&amp;A'!$N$2,3),I64))=TRUE,"Non trouvé","Trouvé")</f>
        <v>Non trouvé</v>
      </c>
      <c r="K64" s="113" t="str">
        <f t="shared" si="1"/>
        <v>LAPARRA ARIANE S26362M</v>
      </c>
      <c r="L64" s="108"/>
    </row>
    <row r="65" spans="1:12" x14ac:dyDescent="0.25">
      <c r="A65" s="109" t="str">
        <f>IF([1]Liste!A65&lt;&gt;"",[1]Liste!A65,"")</f>
        <v>S26464W</v>
      </c>
      <c r="B65" s="109" t="str">
        <f>IF([1]Liste!B65&lt;&gt;"",[1]Liste!B65,"")</f>
        <v>BLANCHARD, PIERRE</v>
      </c>
      <c r="C65" s="109" t="str">
        <f>IF([1]Liste!C65&lt;&gt;"",[1]Liste!C65,"")</f>
        <v>DRT</v>
      </c>
      <c r="D65" s="109" t="str">
        <f>IF([1]Liste!C65&lt;&gt;"",[1]Liste!C65,"")</f>
        <v>DRT</v>
      </c>
      <c r="E65" s="111" t="str">
        <f>IF([1]Liste!E65&lt;&gt;"",[1]Liste!E65,"")</f>
        <v>151-1</v>
      </c>
      <c r="F65" s="111" t="str">
        <f>IF([1]Liste!F65&lt;&gt;"",[1]Liste!F65,"")</f>
        <v>152-1</v>
      </c>
      <c r="G65" s="111" t="str">
        <f>IF([1]Liste!G65&lt;&gt;"",[1]Liste!G65,"")</f>
        <v/>
      </c>
      <c r="H65" s="111" t="str">
        <f>IF([1]Liste!H65&lt;&gt;"",[1]Liste!H65,"")</f>
        <v/>
      </c>
      <c r="I65" s="112" t="str">
        <f t="shared" si="0"/>
        <v xml:space="preserve">151-1 152-1  </v>
      </c>
      <c r="J65" s="110" t="str">
        <f>IF(ISERROR(FIND(LEFT('Saisie G&amp;A'!$N$2,3),I65))=TRUE,"Non trouvé","Trouvé")</f>
        <v>Non trouvé</v>
      </c>
      <c r="K65" s="113" t="str">
        <f t="shared" si="1"/>
        <v>BLANCHARD, PIERRE S26464W</v>
      </c>
      <c r="L65" s="108"/>
    </row>
    <row r="66" spans="1:12" x14ac:dyDescent="0.25">
      <c r="A66" s="109" t="str">
        <f>IF([1]Liste!A66&lt;&gt;"",[1]Liste!A66,"")</f>
        <v>S26532L</v>
      </c>
      <c r="B66" s="109" t="str">
        <f>IF([1]Liste!B66&lt;&gt;"",[1]Liste!B66,"")</f>
        <v>GHEZ, DAVID</v>
      </c>
      <c r="C66" s="109" t="str">
        <f>IF([1]Liste!C66&lt;&gt;"",[1]Liste!C66,"")</f>
        <v>DHE</v>
      </c>
      <c r="D66" s="109" t="str">
        <f>IF([1]Liste!C66&lt;&gt;"",[1]Liste!C66,"")</f>
        <v>DHE</v>
      </c>
      <c r="E66" s="111" t="str">
        <f>IF([1]Liste!E66&lt;&gt;"",[1]Liste!E66,"")</f>
        <v>061-1</v>
      </c>
      <c r="F66" s="111" t="str">
        <f>IF([1]Liste!F66&lt;&gt;"",[1]Liste!F66,"")</f>
        <v>061-2</v>
      </c>
      <c r="G66" s="111" t="str">
        <f>IF([1]Liste!G66&lt;&gt;"",[1]Liste!G66,"")</f>
        <v/>
      </c>
      <c r="H66" s="111" t="str">
        <f>IF([1]Liste!H66&lt;&gt;"",[1]Liste!H66,"")</f>
        <v/>
      </c>
      <c r="I66" s="112" t="str">
        <f t="shared" si="0"/>
        <v xml:space="preserve">061-1 061-2  </v>
      </c>
      <c r="J66" s="110" t="str">
        <f>IF(ISERROR(FIND(LEFT('Saisie G&amp;A'!$N$2,3),I66))=TRUE,"Non trouvé","Trouvé")</f>
        <v>Non trouvé</v>
      </c>
      <c r="K66" s="113" t="str">
        <f t="shared" si="1"/>
        <v>GHEZ, DAVID S26532L</v>
      </c>
      <c r="L66" s="108"/>
    </row>
    <row r="67" spans="1:12" x14ac:dyDescent="0.25">
      <c r="A67" s="109" t="str">
        <f>IF([1]Liste!A67&lt;&gt;"",[1]Liste!A67,"")</f>
        <v>S26535P</v>
      </c>
      <c r="B67" s="109" t="str">
        <f>IF([1]Liste!B67&lt;&gt;"",[1]Liste!B67,"")</f>
        <v>CELESTIN, BERNARD</v>
      </c>
      <c r="C67" s="109" t="str">
        <f>IF([1]Liste!C67&lt;&gt;"",[1]Liste!C67,"")</f>
        <v>DACI</v>
      </c>
      <c r="D67" s="109" t="str">
        <f>IF([1]Liste!C67&lt;&gt;"",[1]Liste!C67,"")</f>
        <v>DACI</v>
      </c>
      <c r="E67" s="111" t="str">
        <f>IF([1]Liste!E67&lt;&gt;"",[1]Liste!E67,"")</f>
        <v>121-1</v>
      </c>
      <c r="F67" s="111" t="str">
        <f>IF([1]Liste!F67&lt;&gt;"",[1]Liste!F67,"")</f>
        <v/>
      </c>
      <c r="G67" s="111" t="str">
        <f>IF([1]Liste!G67&lt;&gt;"",[1]Liste!G67,"")</f>
        <v/>
      </c>
      <c r="H67" s="111" t="str">
        <f>IF([1]Liste!H67&lt;&gt;"",[1]Liste!H67,"")</f>
        <v/>
      </c>
      <c r="I67" s="112" t="str">
        <f t="shared" ref="I67:I130" si="2">E67&amp;" "&amp;F67&amp;" "&amp;G67&amp;" "&amp;H67</f>
        <v xml:space="preserve">121-1   </v>
      </c>
      <c r="J67" s="110" t="str">
        <f>IF(ISERROR(FIND(LEFT('Saisie G&amp;A'!$N$2,3),I67))=TRUE,"Non trouvé","Trouvé")</f>
        <v>Non trouvé</v>
      </c>
      <c r="K67" s="113" t="str">
        <f t="shared" ref="K67:K130" si="3">B67&amp;" "&amp;A67</f>
        <v>CELESTIN, BERNARD S26535P</v>
      </c>
      <c r="L67" s="108"/>
    </row>
    <row r="68" spans="1:12" x14ac:dyDescent="0.25">
      <c r="A68" s="109" t="str">
        <f>IF([1]Liste!A68&lt;&gt;"",[1]Liste!A68,"")</f>
        <v>S27037A</v>
      </c>
      <c r="B68" s="109" t="str">
        <f>IF([1]Liste!B68&lt;&gt;"",[1]Liste!B68,"")</f>
        <v>BENHAIM, LEONOR</v>
      </c>
      <c r="C68" s="109" t="str">
        <f>IF([1]Liste!C68&lt;&gt;"",[1]Liste!C68,"")</f>
        <v>DACI</v>
      </c>
      <c r="D68" s="109" t="str">
        <f>IF([1]Liste!C68&lt;&gt;"",[1]Liste!C68,"")</f>
        <v>DACI</v>
      </c>
      <c r="E68" s="111" t="str">
        <f>IF([1]Liste!E68&lt;&gt;"",[1]Liste!E68,"")</f>
        <v>021-1</v>
      </c>
      <c r="F68" s="111" t="str">
        <f>IF([1]Liste!F68&lt;&gt;"",[1]Liste!F68,"")</f>
        <v>021-2</v>
      </c>
      <c r="G68" s="111" t="str">
        <f>IF([1]Liste!G68&lt;&gt;"",[1]Liste!G68,"")</f>
        <v/>
      </c>
      <c r="H68" s="111" t="str">
        <f>IF([1]Liste!H68&lt;&gt;"",[1]Liste!H68,"")</f>
        <v/>
      </c>
      <c r="I68" s="112" t="str">
        <f t="shared" si="2"/>
        <v xml:space="preserve">021-1 021-2  </v>
      </c>
      <c r="J68" s="110" t="str">
        <f>IF(ISERROR(FIND(LEFT('Saisie G&amp;A'!$N$2,3),I68))=TRUE,"Non trouvé","Trouvé")</f>
        <v>Non trouvé</v>
      </c>
      <c r="K68" s="113" t="str">
        <f t="shared" si="3"/>
        <v>BENHAIM, LEONOR S27037A</v>
      </c>
      <c r="L68" s="108"/>
    </row>
    <row r="69" spans="1:12" x14ac:dyDescent="0.25">
      <c r="A69" s="109" t="str">
        <f>IF([1]Liste!A69&lt;&gt;"",[1]Liste!A69,"")</f>
        <v>S27069S</v>
      </c>
      <c r="B69" s="109" t="str">
        <f>IF([1]Liste!B69&lt;&gt;"",[1]Liste!B69,"")</f>
        <v>PATRIKIDOU, ANNA</v>
      </c>
      <c r="C69" s="109" t="str">
        <f>IF([1]Liste!C69&lt;&gt;"",[1]Liste!C69,"")</f>
        <v>DMD</v>
      </c>
      <c r="D69" s="109" t="str">
        <f>IF([1]Liste!C69&lt;&gt;"",[1]Liste!C69,"")</f>
        <v>DMD</v>
      </c>
      <c r="E69" s="111" t="str">
        <f>IF([1]Liste!E69&lt;&gt;"",[1]Liste!E69,"")</f>
        <v>081-1</v>
      </c>
      <c r="F69" s="111" t="str">
        <f>IF([1]Liste!F69&lt;&gt;"",[1]Liste!F69,"")</f>
        <v>081-2</v>
      </c>
      <c r="G69" s="111" t="str">
        <f>IF([1]Liste!G69&lt;&gt;"",[1]Liste!G69,"")</f>
        <v/>
      </c>
      <c r="H69" s="111" t="str">
        <f>IF([1]Liste!H69&lt;&gt;"",[1]Liste!H69,"")</f>
        <v/>
      </c>
      <c r="I69" s="112" t="str">
        <f t="shared" si="2"/>
        <v xml:space="preserve">081-1 081-2  </v>
      </c>
      <c r="J69" s="110" t="str">
        <f>IF(ISERROR(FIND(LEFT('Saisie G&amp;A'!$N$2,3),I69))=TRUE,"Non trouvé","Trouvé")</f>
        <v>Non trouvé</v>
      </c>
      <c r="K69" s="113" t="str">
        <f t="shared" si="3"/>
        <v>PATRIKIDOU, ANNA S27069S</v>
      </c>
      <c r="L69" s="108"/>
    </row>
    <row r="70" spans="1:12" x14ac:dyDescent="0.25">
      <c r="A70" s="109" t="str">
        <f>IF([1]Liste!A70&lt;&gt;"",[1]Liste!A70,"")</f>
        <v>S27091W</v>
      </c>
      <c r="B70" s="109" t="str">
        <f>IF([1]Liste!B70&lt;&gt;"",[1]Liste!B70,"")</f>
        <v>SARFATI, BENJAMIN</v>
      </c>
      <c r="C70" s="109" t="str">
        <f>IF([1]Liste!C70&lt;&gt;"",[1]Liste!C70,"")</f>
        <v>DACI</v>
      </c>
      <c r="D70" s="109" t="str">
        <f>IF([1]Liste!C70&lt;&gt;"",[1]Liste!C70,"")</f>
        <v>DACI</v>
      </c>
      <c r="E70" s="111" t="str">
        <f>IF([1]Liste!E70&lt;&gt;"",[1]Liste!E70,"")</f>
        <v>021-1</v>
      </c>
      <c r="F70" s="111" t="str">
        <f>IF([1]Liste!F70&lt;&gt;"",[1]Liste!F70,"")</f>
        <v>021-2</v>
      </c>
      <c r="G70" s="111" t="str">
        <f>IF([1]Liste!G70&lt;&gt;"",[1]Liste!G70,"")</f>
        <v/>
      </c>
      <c r="H70" s="111" t="str">
        <f>IF([1]Liste!H70&lt;&gt;"",[1]Liste!H70,"")</f>
        <v/>
      </c>
      <c r="I70" s="112" t="str">
        <f t="shared" si="2"/>
        <v xml:space="preserve">021-1 021-2  </v>
      </c>
      <c r="J70" s="110" t="str">
        <f>IF(ISERROR(FIND(LEFT('Saisie G&amp;A'!$N$2,3),I70))=TRUE,"Non trouvé","Trouvé")</f>
        <v>Non trouvé</v>
      </c>
      <c r="K70" s="113" t="str">
        <f t="shared" si="3"/>
        <v>SARFATI, BENJAMIN S27091W</v>
      </c>
      <c r="L70" s="108"/>
    </row>
    <row r="71" spans="1:12" x14ac:dyDescent="0.25">
      <c r="A71" s="109" t="str">
        <f>IF([1]Liste!A71&lt;&gt;"",[1]Liste!A71,"")</f>
        <v>S27100H</v>
      </c>
      <c r="B71" s="109" t="str">
        <f>IF([1]Liste!B71&lt;&gt;"",[1]Liste!B71,"")</f>
        <v>PASQUIER, FLORENCE</v>
      </c>
      <c r="C71" s="109" t="str">
        <f>IF([1]Liste!C71&lt;&gt;"",[1]Liste!C71,"")</f>
        <v>DHE</v>
      </c>
      <c r="D71" s="109" t="str">
        <f>IF([1]Liste!C71&lt;&gt;"",[1]Liste!C71,"")</f>
        <v>DHE</v>
      </c>
      <c r="E71" s="111" t="str">
        <f>IF([1]Liste!E71&lt;&gt;"",[1]Liste!E71,"")</f>
        <v>061-1</v>
      </c>
      <c r="F71" s="111" t="str">
        <f>IF([1]Liste!F71&lt;&gt;"",[1]Liste!F71,"")</f>
        <v>061-2</v>
      </c>
      <c r="G71" s="111" t="str">
        <f>IF([1]Liste!G71&lt;&gt;"",[1]Liste!G71,"")</f>
        <v/>
      </c>
      <c r="H71" s="111" t="str">
        <f>IF([1]Liste!H71&lt;&gt;"",[1]Liste!H71,"")</f>
        <v/>
      </c>
      <c r="I71" s="112" t="str">
        <f t="shared" si="2"/>
        <v xml:space="preserve">061-1 061-2  </v>
      </c>
      <c r="J71" s="110" t="str">
        <f>IF(ISERROR(FIND(LEFT('Saisie G&amp;A'!$N$2,3),I71))=TRUE,"Non trouvé","Trouvé")</f>
        <v>Non trouvé</v>
      </c>
      <c r="K71" s="113" t="str">
        <f t="shared" si="3"/>
        <v>PASQUIER, FLORENCE S27100H</v>
      </c>
      <c r="L71" s="108"/>
    </row>
    <row r="72" spans="1:12" x14ac:dyDescent="0.25">
      <c r="A72" s="109" t="str">
        <f>IF([1]Liste!A72&lt;&gt;"",[1]Liste!A72,"")</f>
        <v>S27330L</v>
      </c>
      <c r="B72" s="109" t="str">
        <f>IF([1]Liste!B72&lt;&gt;"",[1]Liste!B72,"")</f>
        <v>SITBON, PHILIPPE</v>
      </c>
      <c r="C72" s="109" t="str">
        <f>IF([1]Liste!C72&lt;&gt;"",[1]Liste!C72,"")</f>
        <v>DACI</v>
      </c>
      <c r="D72" s="109" t="str">
        <f>IF([1]Liste!C72&lt;&gt;"",[1]Liste!C72,"")</f>
        <v>DACI</v>
      </c>
      <c r="E72" s="111" t="str">
        <f>IF([1]Liste!E72&lt;&gt;"",[1]Liste!E72,"")</f>
        <v>101-1</v>
      </c>
      <c r="F72" s="111" t="str">
        <f>IF([1]Liste!F72&lt;&gt;"",[1]Liste!F72,"")</f>
        <v>101-2</v>
      </c>
      <c r="G72" s="111" t="str">
        <f>IF([1]Liste!G72&lt;&gt;"",[1]Liste!G72,"")</f>
        <v>121-1</v>
      </c>
      <c r="H72" s="111" t="str">
        <f>IF([1]Liste!H72&lt;&gt;"",[1]Liste!H72,"")</f>
        <v/>
      </c>
      <c r="I72" s="112" t="str">
        <f t="shared" si="2"/>
        <v xml:space="preserve">101-1 101-2 121-1 </v>
      </c>
      <c r="J72" s="110" t="str">
        <f>IF(ISERROR(FIND(LEFT('Saisie G&amp;A'!$N$2,3),I72))=TRUE,"Non trouvé","Trouvé")</f>
        <v>Non trouvé</v>
      </c>
      <c r="K72" s="113" t="str">
        <f t="shared" si="3"/>
        <v>SITBON, PHILIPPE S27330L</v>
      </c>
      <c r="L72" s="108"/>
    </row>
    <row r="73" spans="1:12" x14ac:dyDescent="0.25">
      <c r="A73" s="109" t="str">
        <f>IF([1]Liste!A73&lt;&gt;"",[1]Liste!A73,"")</f>
        <v>S27613H</v>
      </c>
      <c r="B73" s="109" t="str">
        <f>IF([1]Liste!B73&lt;&gt;"",[1]Liste!B73,"")</f>
        <v>MAULARD, AMANDINE</v>
      </c>
      <c r="C73" s="109" t="str">
        <f>IF([1]Liste!C73&lt;&gt;"",[1]Liste!C73,"")</f>
        <v>DACI</v>
      </c>
      <c r="D73" s="109" t="str">
        <f>IF([1]Liste!C73&lt;&gt;"",[1]Liste!C73,"")</f>
        <v>DACI</v>
      </c>
      <c r="E73" s="111" t="str">
        <f>IF([1]Liste!E73&lt;&gt;"",[1]Liste!E73,"")</f>
        <v>021-1</v>
      </c>
      <c r="F73" s="111" t="str">
        <f>IF([1]Liste!F73&lt;&gt;"",[1]Liste!F73,"")</f>
        <v>021-2</v>
      </c>
      <c r="G73" s="111" t="str">
        <f>IF([1]Liste!G73&lt;&gt;"",[1]Liste!G73,"")</f>
        <v/>
      </c>
      <c r="H73" s="111" t="str">
        <f>IF([1]Liste!H73&lt;&gt;"",[1]Liste!H73,"")</f>
        <v/>
      </c>
      <c r="I73" s="112" t="str">
        <f t="shared" si="2"/>
        <v xml:space="preserve">021-1 021-2  </v>
      </c>
      <c r="J73" s="110" t="str">
        <f>IF(ISERROR(FIND(LEFT('Saisie G&amp;A'!$N$2,3),I73))=TRUE,"Non trouvé","Trouvé")</f>
        <v>Non trouvé</v>
      </c>
      <c r="K73" s="113" t="str">
        <f t="shared" si="3"/>
        <v>MAULARD, AMANDINE S27613H</v>
      </c>
      <c r="L73" s="108"/>
    </row>
    <row r="74" spans="1:12" x14ac:dyDescent="0.25">
      <c r="A74" s="109" t="str">
        <f>IF([1]Liste!A74&lt;&gt;"",[1]Liste!A74,"")</f>
        <v>S27617N</v>
      </c>
      <c r="B74" s="109" t="str">
        <f>IF([1]Liste!B74&lt;&gt;"",[1]Liste!B74,"")</f>
        <v>HADOUX, JULIEN</v>
      </c>
      <c r="C74" s="109" t="str">
        <f>IF([1]Liste!C74&lt;&gt;"",[1]Liste!C74,"")</f>
        <v>DMI</v>
      </c>
      <c r="D74" s="109" t="str">
        <f>IF([1]Liste!C74&lt;&gt;"",[1]Liste!C74,"")</f>
        <v>DMI</v>
      </c>
      <c r="E74" s="111" t="str">
        <f>IF([1]Liste!E74&lt;&gt;"",[1]Liste!E74,"")</f>
        <v>112-1</v>
      </c>
      <c r="F74" s="111" t="str">
        <f>IF([1]Liste!F74&lt;&gt;"",[1]Liste!F74,"")</f>
        <v/>
      </c>
      <c r="G74" s="111" t="str">
        <f>IF([1]Liste!G74&lt;&gt;"",[1]Liste!G74,"")</f>
        <v/>
      </c>
      <c r="H74" s="111" t="str">
        <f>IF([1]Liste!H74&lt;&gt;"",[1]Liste!H74,"")</f>
        <v/>
      </c>
      <c r="I74" s="112" t="str">
        <f t="shared" si="2"/>
        <v xml:space="preserve">112-1   </v>
      </c>
      <c r="J74" s="110" t="str">
        <f>IF(ISERROR(FIND(LEFT('Saisie G&amp;A'!$N$2,3),I74))=TRUE,"Non trouvé","Trouvé")</f>
        <v>Non trouvé</v>
      </c>
      <c r="K74" s="113" t="str">
        <f t="shared" si="3"/>
        <v>HADOUX, JULIEN S27617N</v>
      </c>
      <c r="L74" s="108"/>
    </row>
    <row r="75" spans="1:12" x14ac:dyDescent="0.25">
      <c r="A75" s="109" t="str">
        <f>IF([1]Liste!A75&lt;&gt;"",[1]Liste!A75,"")</f>
        <v>S27644Z</v>
      </c>
      <c r="B75" s="109" t="str">
        <f>IF([1]Liste!B75&lt;&gt;"",[1]Liste!B75,"")</f>
        <v>DANU, ALINA SIMONA</v>
      </c>
      <c r="C75" s="109" t="str">
        <f>IF([1]Liste!C75&lt;&gt;"",[1]Liste!C75,"")</f>
        <v>DHE</v>
      </c>
      <c r="D75" s="109" t="str">
        <f>IF([1]Liste!C75&lt;&gt;"",[1]Liste!C75,"")</f>
        <v>DHE</v>
      </c>
      <c r="E75" s="111" t="str">
        <f>IF([1]Liste!E75&lt;&gt;"",[1]Liste!E75,"")</f>
        <v>061-1</v>
      </c>
      <c r="F75" s="111" t="str">
        <f>IF([1]Liste!F75&lt;&gt;"",[1]Liste!F75,"")</f>
        <v>061-2</v>
      </c>
      <c r="G75" s="111" t="str">
        <f>IF([1]Liste!G75&lt;&gt;"",[1]Liste!G75,"")</f>
        <v/>
      </c>
      <c r="H75" s="111" t="str">
        <f>IF([1]Liste!H75&lt;&gt;"",[1]Liste!H75,"")</f>
        <v/>
      </c>
      <c r="I75" s="112" t="str">
        <f t="shared" si="2"/>
        <v xml:space="preserve">061-1 061-2  </v>
      </c>
      <c r="J75" s="110" t="str">
        <f>IF(ISERROR(FIND(LEFT('Saisie G&amp;A'!$N$2,3),I75))=TRUE,"Non trouvé","Trouvé")</f>
        <v>Non trouvé</v>
      </c>
      <c r="K75" s="113" t="str">
        <f t="shared" si="3"/>
        <v>DANU, ALINA SIMONA S27644Z</v>
      </c>
      <c r="L75" s="108"/>
    </row>
    <row r="76" spans="1:12" x14ac:dyDescent="0.25">
      <c r="A76" s="109" t="str">
        <f>IF([1]Liste!A76&lt;&gt;"",[1]Liste!A76,"")</f>
        <v>S27663Z</v>
      </c>
      <c r="B76" s="109" t="str">
        <f>IF([1]Liste!B76&lt;&gt;"",[1]Liste!B76,"")</f>
        <v>MASSARD CHRISTOPHE</v>
      </c>
      <c r="C76" s="109" t="str">
        <f>IF([1]Liste!C76&lt;&gt;"",[1]Liste!C76,"")</f>
        <v>DITEP</v>
      </c>
      <c r="D76" s="109" t="str">
        <f>IF([1]Liste!C76&lt;&gt;"",[1]Liste!C76,"")</f>
        <v>DITEP</v>
      </c>
      <c r="E76" s="111" t="str">
        <f>IF([1]Liste!E76&lt;&gt;"",[1]Liste!E76,"")</f>
        <v>051-1</v>
      </c>
      <c r="F76" s="111" t="str">
        <f>IF([1]Liste!F76&lt;&gt;"",[1]Liste!F76,"")</f>
        <v>081-1</v>
      </c>
      <c r="G76" s="111" t="str">
        <f>IF([1]Liste!G76&lt;&gt;"",[1]Liste!G76,"")</f>
        <v/>
      </c>
      <c r="H76" s="111" t="str">
        <f>IF([1]Liste!H76&lt;&gt;"",[1]Liste!H76,"")</f>
        <v/>
      </c>
      <c r="I76" s="112" t="str">
        <f t="shared" si="2"/>
        <v xml:space="preserve">051-1 081-1  </v>
      </c>
      <c r="J76" s="110" t="str">
        <f>IF(ISERROR(FIND(LEFT('Saisie G&amp;A'!$N$2,3),I76))=TRUE,"Non trouvé","Trouvé")</f>
        <v>Non trouvé</v>
      </c>
      <c r="K76" s="113" t="str">
        <f t="shared" si="3"/>
        <v>MASSARD CHRISTOPHE S27663Z</v>
      </c>
      <c r="L76" s="108"/>
    </row>
    <row r="77" spans="1:12" x14ac:dyDescent="0.25">
      <c r="A77" s="109" t="str">
        <f>IF([1]Liste!A77&lt;&gt;"",[1]Liste!A77,"")</f>
        <v>S27668F</v>
      </c>
      <c r="B77" s="109" t="str">
        <f>IF([1]Liste!B77&lt;&gt;"",[1]Liste!B77,"")</f>
        <v>HONORE, CHARLES</v>
      </c>
      <c r="C77" s="109" t="str">
        <f>IF([1]Liste!C77&lt;&gt;"",[1]Liste!C77,"")</f>
        <v>DACI</v>
      </c>
      <c r="D77" s="109" t="str">
        <f>IF([1]Liste!C77&lt;&gt;"",[1]Liste!C77,"")</f>
        <v>DACI</v>
      </c>
      <c r="E77" s="111" t="str">
        <f>IF([1]Liste!E77&lt;&gt;"",[1]Liste!E77,"")</f>
        <v>021-1</v>
      </c>
      <c r="F77" s="111" t="str">
        <f>IF([1]Liste!F77&lt;&gt;"",[1]Liste!F77,"")</f>
        <v>021-2</v>
      </c>
      <c r="G77" s="111" t="str">
        <f>IF([1]Liste!G77&lt;&gt;"",[1]Liste!G77,"")</f>
        <v/>
      </c>
      <c r="H77" s="111" t="str">
        <f>IF([1]Liste!H77&lt;&gt;"",[1]Liste!H77,"")</f>
        <v/>
      </c>
      <c r="I77" s="112" t="str">
        <f t="shared" si="2"/>
        <v xml:space="preserve">021-1 021-2  </v>
      </c>
      <c r="J77" s="110" t="str">
        <f>IF(ISERROR(FIND(LEFT('Saisie G&amp;A'!$N$2,3),I77))=TRUE,"Non trouvé","Trouvé")</f>
        <v>Non trouvé</v>
      </c>
      <c r="K77" s="113" t="str">
        <f t="shared" si="3"/>
        <v>HONORE, CHARLES S27668F</v>
      </c>
      <c r="L77" s="108"/>
    </row>
    <row r="78" spans="1:12" x14ac:dyDescent="0.25">
      <c r="A78" s="109" t="str">
        <f>IF([1]Liste!A78&lt;&gt;"",[1]Liste!A78,"")</f>
        <v>S27670H</v>
      </c>
      <c r="B78" s="109" t="str">
        <f>IF([1]Liste!B78&lt;&gt;"",[1]Liste!B78,"")</f>
        <v>HOLLEBECQUE, ANTOINE</v>
      </c>
      <c r="C78" s="109" t="str">
        <f>IF([1]Liste!C78&lt;&gt;"",[1]Liste!C78,"")</f>
        <v>DITEP</v>
      </c>
      <c r="D78" s="109" t="str">
        <f>IF([1]Liste!C78&lt;&gt;"",[1]Liste!C78,"")</f>
        <v>DITEP</v>
      </c>
      <c r="E78" s="111" t="str">
        <f>IF([1]Liste!E78&lt;&gt;"",[1]Liste!E78,"")</f>
        <v>051-1</v>
      </c>
      <c r="F78" s="111" t="str">
        <f>IF([1]Liste!F78&lt;&gt;"",[1]Liste!F78,"")</f>
        <v/>
      </c>
      <c r="G78" s="111" t="str">
        <f>IF([1]Liste!G78&lt;&gt;"",[1]Liste!G78,"")</f>
        <v/>
      </c>
      <c r="H78" s="111" t="str">
        <f>IF([1]Liste!H78&lt;&gt;"",[1]Liste!H78,"")</f>
        <v/>
      </c>
      <c r="I78" s="112" t="str">
        <f t="shared" si="2"/>
        <v xml:space="preserve">051-1   </v>
      </c>
      <c r="J78" s="110" t="str">
        <f>IF(ISERROR(FIND(LEFT('Saisie G&amp;A'!$N$2,3),I78))=TRUE,"Non trouvé","Trouvé")</f>
        <v>Non trouvé</v>
      </c>
      <c r="K78" s="113" t="str">
        <f t="shared" si="3"/>
        <v>HOLLEBECQUE, ANTOINE S27670H</v>
      </c>
      <c r="L78" s="108"/>
    </row>
    <row r="79" spans="1:12" x14ac:dyDescent="0.25">
      <c r="A79" s="109" t="str">
        <f>IF([1]Liste!A79&lt;&gt;"",[1]Liste!A79,"")</f>
        <v>S27683A</v>
      </c>
      <c r="B79" s="109" t="str">
        <f>IF([1]Liste!B79&lt;&gt;"",[1]Liste!B79,"")</f>
        <v>SURIA, STEPHANIE</v>
      </c>
      <c r="C79" s="109" t="str">
        <f>IF([1]Liste!C79&lt;&gt;"",[1]Liste!C79,"")</f>
        <v>DACI</v>
      </c>
      <c r="D79" s="109" t="str">
        <f>IF([1]Liste!C79&lt;&gt;"",[1]Liste!C79,"")</f>
        <v>DACI</v>
      </c>
      <c r="E79" s="111" t="str">
        <f>IF([1]Liste!E79&lt;&gt;"",[1]Liste!E79,"")</f>
        <v>101-1</v>
      </c>
      <c r="F79" s="111" t="str">
        <f>IF([1]Liste!F79&lt;&gt;"",[1]Liste!F79,"")</f>
        <v>101-2</v>
      </c>
      <c r="G79" s="111" t="str">
        <f>IF([1]Liste!G79&lt;&gt;"",[1]Liste!G79,"")</f>
        <v>121-1</v>
      </c>
      <c r="H79" s="111" t="str">
        <f>IF([1]Liste!H79&lt;&gt;"",[1]Liste!H79,"")</f>
        <v/>
      </c>
      <c r="I79" s="112" t="str">
        <f t="shared" si="2"/>
        <v xml:space="preserve">101-1 101-2 121-1 </v>
      </c>
      <c r="J79" s="110" t="str">
        <f>IF(ISERROR(FIND(LEFT('Saisie G&amp;A'!$N$2,3),I79))=TRUE,"Non trouvé","Trouvé")</f>
        <v>Non trouvé</v>
      </c>
      <c r="K79" s="113" t="str">
        <f t="shared" si="3"/>
        <v>SURIA, STEPHANIE S27683A</v>
      </c>
      <c r="L79" s="108"/>
    </row>
    <row r="80" spans="1:12" x14ac:dyDescent="0.25">
      <c r="A80" s="109" t="str">
        <f>IF([1]Liste!A80&lt;&gt;"",[1]Liste!A80,"")</f>
        <v>S27820F</v>
      </c>
      <c r="B80" s="109" t="str">
        <f>IF([1]Liste!B80&lt;&gt;"",[1]Liste!B80,"")</f>
        <v>MICHELS, JUDITH</v>
      </c>
      <c r="C80" s="109" t="str">
        <f>IF([1]Liste!C80&lt;&gt;"",[1]Liste!C80,"")</f>
        <v>DMD</v>
      </c>
      <c r="D80" s="109" t="str">
        <f>IF([1]Liste!C80&lt;&gt;"",[1]Liste!C80,"")</f>
        <v>DMD</v>
      </c>
      <c r="E80" s="111" t="str">
        <f>IF([1]Liste!E80&lt;&gt;"",[1]Liste!E80,"")</f>
        <v>081-1</v>
      </c>
      <c r="F80" s="111" t="str">
        <f>IF([1]Liste!F80&lt;&gt;"",[1]Liste!F80,"")</f>
        <v/>
      </c>
      <c r="G80" s="111" t="str">
        <f>IF([1]Liste!G80&lt;&gt;"",[1]Liste!G80,"")</f>
        <v/>
      </c>
      <c r="H80" s="111" t="str">
        <f>IF([1]Liste!H80&lt;&gt;"",[1]Liste!H80,"")</f>
        <v/>
      </c>
      <c r="I80" s="112" t="str">
        <f t="shared" si="2"/>
        <v xml:space="preserve">081-1   </v>
      </c>
      <c r="J80" s="110" t="str">
        <f>IF(ISERROR(FIND(LEFT('Saisie G&amp;A'!$N$2,3),I80))=TRUE,"Non trouvé","Trouvé")</f>
        <v>Non trouvé</v>
      </c>
      <c r="K80" s="113" t="str">
        <f t="shared" si="3"/>
        <v>MICHELS, JUDITH S27820F</v>
      </c>
      <c r="L80" s="108"/>
    </row>
    <row r="81" spans="1:12" x14ac:dyDescent="0.25">
      <c r="A81" s="109" t="str">
        <f>IF([1]Liste!A81&lt;&gt;"",[1]Liste!A81,"")</f>
        <v>S27997N</v>
      </c>
      <c r="B81" s="109" t="str">
        <f>IF([1]Liste!B81&lt;&gt;"",[1]Liste!B81,"")</f>
        <v xml:space="preserve">FARON, MATTHIEU </v>
      </c>
      <c r="C81" s="109" t="str">
        <f>IF([1]Liste!C81&lt;&gt;"",[1]Liste!C81,"")</f>
        <v>DACI</v>
      </c>
      <c r="D81" s="109" t="str">
        <f>IF([1]Liste!C81&lt;&gt;"",[1]Liste!C81,"")</f>
        <v>DACI</v>
      </c>
      <c r="E81" s="111" t="str">
        <f>IF([1]Liste!E81&lt;&gt;"",[1]Liste!E81,"")</f>
        <v>021-1</v>
      </c>
      <c r="F81" s="111" t="str">
        <f>IF([1]Liste!F81&lt;&gt;"",[1]Liste!F81,"")</f>
        <v>021-2</v>
      </c>
      <c r="G81" s="111" t="str">
        <f>IF([1]Liste!G81&lt;&gt;"",[1]Liste!G81,"")</f>
        <v/>
      </c>
      <c r="H81" s="111" t="str">
        <f>IF([1]Liste!H81&lt;&gt;"",[1]Liste!H81,"")</f>
        <v/>
      </c>
      <c r="I81" s="112" t="str">
        <f t="shared" si="2"/>
        <v xml:space="preserve">021-1 021-2  </v>
      </c>
      <c r="J81" s="110" t="str">
        <f>IF(ISERROR(FIND(LEFT('Saisie G&amp;A'!$N$2,3),I81))=TRUE,"Non trouvé","Trouvé")</f>
        <v>Non trouvé</v>
      </c>
      <c r="K81" s="113" t="str">
        <f t="shared" si="3"/>
        <v>FARON, MATTHIEU  S27997N</v>
      </c>
      <c r="L81" s="108"/>
    </row>
    <row r="82" spans="1:12" x14ac:dyDescent="0.25">
      <c r="A82" s="109" t="str">
        <f>IF([1]Liste!A82&lt;&gt;"",[1]Liste!A82,"")</f>
        <v>S28295F</v>
      </c>
      <c r="B82" s="109" t="str">
        <f>IF([1]Liste!B82&lt;&gt;"",[1]Liste!B82,"")</f>
        <v>ALKHASHNAM HEBA</v>
      </c>
      <c r="C82" s="109" t="str">
        <f>IF([1]Liste!C82&lt;&gt;"",[1]Liste!C82,"")</f>
        <v>DACI</v>
      </c>
      <c r="D82" s="109" t="str">
        <f>IF([1]Liste!C82&lt;&gt;"",[1]Liste!C82,"")</f>
        <v>DACI</v>
      </c>
      <c r="E82" s="111" t="str">
        <f>IF([1]Liste!E82&lt;&gt;"",[1]Liste!E82,"")</f>
        <v>021-1</v>
      </c>
      <c r="F82" s="111" t="str">
        <f>IF([1]Liste!F82&lt;&gt;"",[1]Liste!F82,"")</f>
        <v>021-2</v>
      </c>
      <c r="G82" s="111" t="str">
        <f>IF([1]Liste!G82&lt;&gt;"",[1]Liste!G82,"")</f>
        <v>181-1</v>
      </c>
      <c r="H82" s="111" t="str">
        <f>IF([1]Liste!H82&lt;&gt;"",[1]Liste!H82,"")</f>
        <v/>
      </c>
      <c r="I82" s="112" t="str">
        <f t="shared" si="2"/>
        <v xml:space="preserve">021-1 021-2 181-1 </v>
      </c>
      <c r="J82" s="110" t="str">
        <f>IF(ISERROR(FIND(LEFT('Saisie G&amp;A'!$N$2,3),I82))=TRUE,"Non trouvé","Trouvé")</f>
        <v>Non trouvé</v>
      </c>
      <c r="K82" s="113" t="str">
        <f t="shared" si="3"/>
        <v>ALKHASHNAM HEBA S28295F</v>
      </c>
      <c r="L82" s="108"/>
    </row>
    <row r="83" spans="1:12" x14ac:dyDescent="0.25">
      <c r="A83" s="109" t="str">
        <f>IF([1]Liste!A83&lt;&gt;"",[1]Liste!A83,"")</f>
        <v>S28324T</v>
      </c>
      <c r="B83" s="109" t="str">
        <f>IF([1]Liste!B83&lt;&gt;"",[1]Liste!B83,"")</f>
        <v>FRESNEAU, BRICE</v>
      </c>
      <c r="C83" s="109" t="str">
        <f>IF([1]Liste!C83&lt;&gt;"",[1]Liste!C83,"")</f>
        <v>DPD</v>
      </c>
      <c r="D83" s="109" t="str">
        <f>IF([1]Liste!C83&lt;&gt;"",[1]Liste!C83,"")</f>
        <v>DPD</v>
      </c>
      <c r="E83" s="111" t="str">
        <f>IF([1]Liste!E83&lt;&gt;"",[1]Liste!E83,"")</f>
        <v>011-1</v>
      </c>
      <c r="F83" s="111" t="str">
        <f>IF([1]Liste!F83&lt;&gt;"",[1]Liste!F83,"")</f>
        <v/>
      </c>
      <c r="G83" s="111" t="str">
        <f>IF([1]Liste!G83&lt;&gt;"",[1]Liste!G83,"")</f>
        <v/>
      </c>
      <c r="H83" s="111" t="str">
        <f>IF([1]Liste!H83&lt;&gt;"",[1]Liste!H83,"")</f>
        <v/>
      </c>
      <c r="I83" s="112" t="str">
        <f t="shared" si="2"/>
        <v xml:space="preserve">011-1   </v>
      </c>
      <c r="J83" s="110" t="str">
        <f>IF(ISERROR(FIND(LEFT('Saisie G&amp;A'!$N$2,3),I83))=TRUE,"Non trouvé","Trouvé")</f>
        <v>Non trouvé</v>
      </c>
      <c r="K83" s="113" t="str">
        <f t="shared" si="3"/>
        <v>FRESNEAU, BRICE S28324T</v>
      </c>
      <c r="L83" s="108"/>
    </row>
    <row r="84" spans="1:12" x14ac:dyDescent="0.25">
      <c r="A84" s="109" t="str">
        <f>IF([1]Liste!A84&lt;&gt;"",[1]Liste!A84,"")</f>
        <v>S28360R</v>
      </c>
      <c r="B84" s="109" t="str">
        <f>IF([1]Liste!B84&lt;&gt;"",[1]Liste!B84,"")</f>
        <v>ALEXANDROVA, KAMELIA</v>
      </c>
      <c r="C84" s="109" t="str">
        <f>IF([1]Liste!C84&lt;&gt;"",[1]Liste!C84,"")</f>
        <v>DMD</v>
      </c>
      <c r="D84" s="109" t="str">
        <f>IF([1]Liste!C84&lt;&gt;"",[1]Liste!C84,"")</f>
        <v>DMD</v>
      </c>
      <c r="E84" s="111" t="str">
        <f>IF([1]Liste!E84&lt;&gt;"",[1]Liste!E84,"")</f>
        <v>071-1</v>
      </c>
      <c r="F84" s="111" t="str">
        <f>IF([1]Liste!F84&lt;&gt;"",[1]Liste!F84,"")</f>
        <v/>
      </c>
      <c r="G84" s="111" t="str">
        <f>IF([1]Liste!G84&lt;&gt;"",[1]Liste!G84,"")</f>
        <v/>
      </c>
      <c r="H84" s="111" t="str">
        <f>IF([1]Liste!H84&lt;&gt;"",[1]Liste!H84,"")</f>
        <v/>
      </c>
      <c r="I84" s="112" t="str">
        <f t="shared" si="2"/>
        <v xml:space="preserve">071-1   </v>
      </c>
      <c r="J84" s="110" t="str">
        <f>IF(ISERROR(FIND(LEFT('Saisie G&amp;A'!$N$2,3),I84))=TRUE,"Non trouvé","Trouvé")</f>
        <v>Non trouvé</v>
      </c>
      <c r="K84" s="113" t="str">
        <f t="shared" si="3"/>
        <v>ALEXANDROVA, KAMELIA S28360R</v>
      </c>
      <c r="L84" s="108"/>
    </row>
    <row r="85" spans="1:12" x14ac:dyDescent="0.25">
      <c r="A85" s="109" t="str">
        <f>IF([1]Liste!A85&lt;&gt;"",[1]Liste!A85,"")</f>
        <v>S28672B</v>
      </c>
      <c r="B85" s="109" t="str">
        <f>IF([1]Liste!B85&lt;&gt;"",[1]Liste!B85,"")</f>
        <v>BOLLE, STEPHANIE</v>
      </c>
      <c r="C85" s="109" t="str">
        <f>IF([1]Liste!C85&lt;&gt;"",[1]Liste!C85,"")</f>
        <v>DRT</v>
      </c>
      <c r="D85" s="109" t="str">
        <f>IF([1]Liste!C85&lt;&gt;"",[1]Liste!C85,"")</f>
        <v>DRT</v>
      </c>
      <c r="E85" s="111" t="str">
        <f>IF([1]Liste!E85&lt;&gt;"",[1]Liste!E85,"")</f>
        <v>151-1</v>
      </c>
      <c r="F85" s="111" t="str">
        <f>IF([1]Liste!F85&lt;&gt;"",[1]Liste!F85,"")</f>
        <v>152-1</v>
      </c>
      <c r="G85" s="111" t="str">
        <f>IF([1]Liste!G85&lt;&gt;"",[1]Liste!G85,"")</f>
        <v/>
      </c>
      <c r="H85" s="111" t="str">
        <f>IF([1]Liste!H85&lt;&gt;"",[1]Liste!H85,"")</f>
        <v/>
      </c>
      <c r="I85" s="112" t="str">
        <f t="shared" si="2"/>
        <v xml:space="preserve">151-1 152-1  </v>
      </c>
      <c r="J85" s="110" t="str">
        <f>IF(ISERROR(FIND(LEFT('Saisie G&amp;A'!$N$2,3),I85))=TRUE,"Non trouvé","Trouvé")</f>
        <v>Non trouvé</v>
      </c>
      <c r="K85" s="113" t="str">
        <f t="shared" si="3"/>
        <v>BOLLE, STEPHANIE S28672B</v>
      </c>
      <c r="L85" s="108"/>
    </row>
    <row r="86" spans="1:12" x14ac:dyDescent="0.25">
      <c r="A86" s="109" t="str">
        <f>IF([1]Liste!A86&lt;&gt;"",[1]Liste!A86,"")</f>
        <v>S28767B</v>
      </c>
      <c r="B86" s="109" t="str">
        <f>IF([1]Liste!B86&lt;&gt;"",[1]Liste!B86,"")</f>
        <v>BREUSKIN, INGRID</v>
      </c>
      <c r="C86" s="109" t="str">
        <f>IF([1]Liste!C86&lt;&gt;"",[1]Liste!C86,"")</f>
        <v>DACI</v>
      </c>
      <c r="D86" s="109" t="str">
        <f>IF([1]Liste!C86&lt;&gt;"",[1]Liste!C86,"")</f>
        <v>DACI</v>
      </c>
      <c r="E86" s="111" t="str">
        <f>IF([1]Liste!E86&lt;&gt;"",[1]Liste!E86,"")</f>
        <v>031-1</v>
      </c>
      <c r="F86" s="111" t="str">
        <f>IF([1]Liste!F86&lt;&gt;"",[1]Liste!F86,"")</f>
        <v/>
      </c>
      <c r="G86" s="111" t="str">
        <f>IF([1]Liste!G86&lt;&gt;"",[1]Liste!G86,"")</f>
        <v/>
      </c>
      <c r="H86" s="111" t="str">
        <f>IF([1]Liste!H86&lt;&gt;"",[1]Liste!H86,"")</f>
        <v/>
      </c>
      <c r="I86" s="112" t="str">
        <f t="shared" si="2"/>
        <v xml:space="preserve">031-1   </v>
      </c>
      <c r="J86" s="110" t="str">
        <f>IF(ISERROR(FIND(LEFT('Saisie G&amp;A'!$N$2,3),I86))=TRUE,"Non trouvé","Trouvé")</f>
        <v>Trouvé</v>
      </c>
      <c r="K86" s="113" t="str">
        <f t="shared" si="3"/>
        <v>BREUSKIN, INGRID S28767B</v>
      </c>
      <c r="L86" s="108"/>
    </row>
    <row r="87" spans="1:12" x14ac:dyDescent="0.25">
      <c r="A87" s="109" t="str">
        <f>IF([1]Liste!A87&lt;&gt;"",[1]Liste!A87,"")</f>
        <v>S28776N</v>
      </c>
      <c r="B87" s="109" t="str">
        <f>IF([1]Liste!B87&lt;&gt;"",[1]Liste!B87,"")</f>
        <v>MICOL, JEAN BAPTISTE</v>
      </c>
      <c r="C87" s="109" t="str">
        <f>IF([1]Liste!C87&lt;&gt;"",[1]Liste!C87,"")</f>
        <v>DHE</v>
      </c>
      <c r="D87" s="109" t="str">
        <f>IF([1]Liste!C87&lt;&gt;"",[1]Liste!C87,"")</f>
        <v>DHE</v>
      </c>
      <c r="E87" s="111" t="str">
        <f>IF([1]Liste!E87&lt;&gt;"",[1]Liste!E87,"")</f>
        <v>061-1</v>
      </c>
      <c r="F87" s="111" t="str">
        <f>IF([1]Liste!F87&lt;&gt;"",[1]Liste!F87,"")</f>
        <v>061-2</v>
      </c>
      <c r="G87" s="111" t="str">
        <f>IF([1]Liste!G87&lt;&gt;"",[1]Liste!G87,"")</f>
        <v/>
      </c>
      <c r="H87" s="111" t="str">
        <f>IF([1]Liste!H87&lt;&gt;"",[1]Liste!H87,"")</f>
        <v/>
      </c>
      <c r="I87" s="112" t="str">
        <f t="shared" si="2"/>
        <v xml:space="preserve">061-1 061-2  </v>
      </c>
      <c r="J87" s="110" t="str">
        <f>IF(ISERROR(FIND(LEFT('Saisie G&amp;A'!$N$2,3),I87))=TRUE,"Non trouvé","Trouvé")</f>
        <v>Non trouvé</v>
      </c>
      <c r="K87" s="113" t="str">
        <f t="shared" si="3"/>
        <v>MICOL, JEAN BAPTISTE S28776N</v>
      </c>
      <c r="L87" s="108"/>
    </row>
    <row r="88" spans="1:12" x14ac:dyDescent="0.25">
      <c r="A88" s="109" t="str">
        <f>IF([1]Liste!A88&lt;&gt;"",[1]Liste!A88,"")</f>
        <v>S28786B</v>
      </c>
      <c r="B88" s="109" t="str">
        <f>IF([1]Liste!B88&lt;&gt;"",[1]Liste!B88,"")</f>
        <v>ALBIGES--SAUVIN, LAURENCE</v>
      </c>
      <c r="C88" s="109" t="str">
        <f>IF([1]Liste!C88&lt;&gt;"",[1]Liste!C88,"")</f>
        <v>DMD</v>
      </c>
      <c r="D88" s="109" t="str">
        <f>IF([1]Liste!C88&lt;&gt;"",[1]Liste!C88,"")</f>
        <v>DMD</v>
      </c>
      <c r="E88" s="111" t="str">
        <f>IF([1]Liste!E88&lt;&gt;"",[1]Liste!E88,"")</f>
        <v>081-1</v>
      </c>
      <c r="F88" s="111" t="str">
        <f>IF([1]Liste!F88&lt;&gt;"",[1]Liste!F88,"")</f>
        <v>082-1</v>
      </c>
      <c r="G88" s="111" t="str">
        <f>IF([1]Liste!G88&lt;&gt;"",[1]Liste!G88,"")</f>
        <v/>
      </c>
      <c r="H88" s="111" t="str">
        <f>IF([1]Liste!H88&lt;&gt;"",[1]Liste!H88,"")</f>
        <v/>
      </c>
      <c r="I88" s="112" t="str">
        <f t="shared" si="2"/>
        <v xml:space="preserve">081-1 082-1  </v>
      </c>
      <c r="J88" s="110" t="str">
        <f>IF(ISERROR(FIND(LEFT('Saisie G&amp;A'!$N$2,3),I88))=TRUE,"Non trouvé","Trouvé")</f>
        <v>Non trouvé</v>
      </c>
      <c r="K88" s="113" t="str">
        <f t="shared" si="3"/>
        <v>ALBIGES--SAUVIN, LAURENCE S28786B</v>
      </c>
      <c r="L88" s="108"/>
    </row>
    <row r="89" spans="1:12" x14ac:dyDescent="0.25">
      <c r="A89" s="109" t="str">
        <f>IF([1]Liste!A89&lt;&gt;"",[1]Liste!A89,"")</f>
        <v>S28800U</v>
      </c>
      <c r="B89" s="109" t="str">
        <f>IF([1]Liste!B89&lt;&gt;"",[1]Liste!B89,"")</f>
        <v>DEANDREIS DESIREE</v>
      </c>
      <c r="C89" s="109" t="str">
        <f>IF([1]Liste!C89&lt;&gt;"",[1]Liste!C89,"")</f>
        <v>DMI</v>
      </c>
      <c r="D89" s="109" t="str">
        <f>IF([1]Liste!C89&lt;&gt;"",[1]Liste!C89,"")</f>
        <v>DMI</v>
      </c>
      <c r="E89" s="111" t="str">
        <f>IF([1]Liste!E89&lt;&gt;"",[1]Liste!E89,"")</f>
        <v>112-1</v>
      </c>
      <c r="F89" s="111" t="str">
        <f>IF([1]Liste!F89&lt;&gt;"",[1]Liste!F89,"")</f>
        <v/>
      </c>
      <c r="G89" s="111" t="str">
        <f>IF([1]Liste!G89&lt;&gt;"",[1]Liste!G89,"")</f>
        <v/>
      </c>
      <c r="H89" s="111" t="str">
        <f>IF([1]Liste!H89&lt;&gt;"",[1]Liste!H89,"")</f>
        <v/>
      </c>
      <c r="I89" s="112" t="str">
        <f t="shared" si="2"/>
        <v xml:space="preserve">112-1   </v>
      </c>
      <c r="J89" s="110" t="str">
        <f>IF(ISERROR(FIND(LEFT('Saisie G&amp;A'!$N$2,3),I89))=TRUE,"Non trouvé","Trouvé")</f>
        <v>Non trouvé</v>
      </c>
      <c r="K89" s="113" t="str">
        <f t="shared" si="3"/>
        <v>DEANDREIS DESIREE S28800U</v>
      </c>
      <c r="L89" s="108"/>
    </row>
    <row r="90" spans="1:12" x14ac:dyDescent="0.25">
      <c r="A90" s="109" t="str">
        <f>IF([1]Liste!A90&lt;&gt;"",[1]Liste!A90,"")</f>
        <v>S28809G</v>
      </c>
      <c r="B90" s="109" t="str">
        <f>IF([1]Liste!B90&lt;&gt;"",[1]Liste!B90,"")</f>
        <v>CHAHINE, CLAUDE</v>
      </c>
      <c r="C90" s="109" t="str">
        <f>IF([1]Liste!C90&lt;&gt;"",[1]Liste!C90,"")</f>
        <v>DIN</v>
      </c>
      <c r="D90" s="109" t="str">
        <f>IF([1]Liste!C90&lt;&gt;"",[1]Liste!C90,"")</f>
        <v>DIN</v>
      </c>
      <c r="E90" s="111" t="str">
        <f>IF([1]Liste!E90&lt;&gt;"",[1]Liste!E90,"")</f>
        <v>171-1</v>
      </c>
      <c r="F90" s="111" t="str">
        <f>IF([1]Liste!F90&lt;&gt;"",[1]Liste!F90,"")</f>
        <v>061-1</v>
      </c>
      <c r="G90" s="111" t="str">
        <f>IF([1]Liste!G90&lt;&gt;"",[1]Liste!G90,"")</f>
        <v>061-2</v>
      </c>
      <c r="H90" s="111" t="str">
        <f>IF([1]Liste!H90&lt;&gt;"",[1]Liste!H90,"")</f>
        <v>082-1</v>
      </c>
      <c r="I90" s="112" t="str">
        <f t="shared" si="2"/>
        <v>171-1 061-1 061-2 082-1</v>
      </c>
      <c r="J90" s="110" t="str">
        <f>IF(ISERROR(FIND(LEFT('Saisie G&amp;A'!$N$2,3),I90))=TRUE,"Non trouvé","Trouvé")</f>
        <v>Non trouvé</v>
      </c>
      <c r="K90" s="113" t="str">
        <f t="shared" si="3"/>
        <v>CHAHINE, CLAUDE S28809G</v>
      </c>
      <c r="L90" s="108"/>
    </row>
    <row r="91" spans="1:12" x14ac:dyDescent="0.25">
      <c r="A91" s="109" t="str">
        <f>IF([1]Liste!A91&lt;&gt;"",[1]Liste!A91,"")</f>
        <v>S28827F</v>
      </c>
      <c r="B91" s="109" t="str">
        <f>IF([1]Liste!B91&lt;&gt;"",[1]Liste!B91,"")</f>
        <v>LEVY ANTONIN</v>
      </c>
      <c r="C91" s="109" t="str">
        <f>IF([1]Liste!C91&lt;&gt;"",[1]Liste!C91,"")</f>
        <v>DRT</v>
      </c>
      <c r="D91" s="109" t="str">
        <f>IF([1]Liste!C91&lt;&gt;"",[1]Liste!C91,"")</f>
        <v>DRT</v>
      </c>
      <c r="E91" s="111" t="str">
        <f>IF([1]Liste!E91&lt;&gt;"",[1]Liste!E91,"")</f>
        <v>151-1</v>
      </c>
      <c r="F91" s="111" t="str">
        <f>IF([1]Liste!F91&lt;&gt;"",[1]Liste!F91,"")</f>
        <v>152-1</v>
      </c>
      <c r="G91" s="111" t="str">
        <f>IF([1]Liste!G91&lt;&gt;"",[1]Liste!G91,"")</f>
        <v/>
      </c>
      <c r="H91" s="111" t="str">
        <f>IF([1]Liste!H91&lt;&gt;"",[1]Liste!H91,"")</f>
        <v/>
      </c>
      <c r="I91" s="112" t="str">
        <f t="shared" si="2"/>
        <v xml:space="preserve">151-1 152-1  </v>
      </c>
      <c r="J91" s="110" t="str">
        <f>IF(ISERROR(FIND(LEFT('Saisie G&amp;A'!$N$2,3),I91))=TRUE,"Non trouvé","Trouvé")</f>
        <v>Non trouvé</v>
      </c>
      <c r="K91" s="113" t="str">
        <f t="shared" si="3"/>
        <v>LEVY ANTONIN S28827F</v>
      </c>
      <c r="L91" s="108"/>
    </row>
    <row r="92" spans="1:12" x14ac:dyDescent="0.25">
      <c r="A92" s="109" t="str">
        <f>IF([1]Liste!A92&lt;&gt;"",[1]Liste!A92,"")</f>
        <v>S28870M</v>
      </c>
      <c r="B92" s="109" t="str">
        <f>IF([1]Liste!B92&lt;&gt;"",[1]Liste!B92,"")</f>
        <v>SCHERIER, STEPHANIE</v>
      </c>
      <c r="C92" s="109" t="str">
        <f>IF([1]Liste!C92&lt;&gt;"",[1]Liste!C92,"")</f>
        <v>DACI</v>
      </c>
      <c r="D92" s="109" t="str">
        <f>IF([1]Liste!C92&lt;&gt;"",[1]Liste!C92,"")</f>
        <v>DACI</v>
      </c>
      <c r="E92" s="111" t="str">
        <f>IF([1]Liste!E92&lt;&gt;"",[1]Liste!E92,"")</f>
        <v>021-1</v>
      </c>
      <c r="F92" s="111" t="str">
        <f>IF([1]Liste!F92&lt;&gt;"",[1]Liste!F92,"")</f>
        <v/>
      </c>
      <c r="G92" s="111" t="str">
        <f>IF([1]Liste!G92&lt;&gt;"",[1]Liste!G92,"")</f>
        <v/>
      </c>
      <c r="H92" s="111" t="str">
        <f>IF([1]Liste!H92&lt;&gt;"",[1]Liste!H92,"")</f>
        <v/>
      </c>
      <c r="I92" s="112" t="str">
        <f t="shared" si="2"/>
        <v xml:space="preserve">021-1   </v>
      </c>
      <c r="J92" s="110" t="str">
        <f>IF(ISERROR(FIND(LEFT('Saisie G&amp;A'!$N$2,3),I92))=TRUE,"Non trouvé","Trouvé")</f>
        <v>Non trouvé</v>
      </c>
      <c r="K92" s="113" t="str">
        <f t="shared" si="3"/>
        <v>SCHERIER, STEPHANIE S28870M</v>
      </c>
      <c r="L92" s="108"/>
    </row>
    <row r="93" spans="1:12" x14ac:dyDescent="0.25">
      <c r="A93" s="109" t="str">
        <f>IF([1]Liste!A93&lt;&gt;"",[1]Liste!A93,"")</f>
        <v>S28880A</v>
      </c>
      <c r="B93" s="109" t="str">
        <f>IF([1]Liste!B93&lt;&gt;"",[1]Liste!B93,"")</f>
        <v>BALDINI, CAPUCINE</v>
      </c>
      <c r="C93" s="109" t="str">
        <f>IF([1]Liste!C93&lt;&gt;"",[1]Liste!C93,"")</f>
        <v>DITEP</v>
      </c>
      <c r="D93" s="109" t="str">
        <f>IF([1]Liste!C93&lt;&gt;"",[1]Liste!C93,"")</f>
        <v>DITEP</v>
      </c>
      <c r="E93" s="111" t="str">
        <f>IF([1]Liste!E93&lt;&gt;"",[1]Liste!E93,"")</f>
        <v>051-1</v>
      </c>
      <c r="F93" s="111" t="str">
        <f>IF([1]Liste!F93&lt;&gt;"",[1]Liste!F93,"")</f>
        <v>082-1</v>
      </c>
      <c r="G93" s="111" t="str">
        <f>IF([1]Liste!G93&lt;&gt;"",[1]Liste!G93,"")</f>
        <v/>
      </c>
      <c r="H93" s="111" t="str">
        <f>IF([1]Liste!H93&lt;&gt;"",[1]Liste!H93,"")</f>
        <v/>
      </c>
      <c r="I93" s="112" t="str">
        <f t="shared" si="2"/>
        <v xml:space="preserve">051-1 082-1  </v>
      </c>
      <c r="J93" s="110" t="str">
        <f>IF(ISERROR(FIND(LEFT('Saisie G&amp;A'!$N$2,3),I93))=TRUE,"Non trouvé","Trouvé")</f>
        <v>Non trouvé</v>
      </c>
      <c r="K93" s="113" t="str">
        <f t="shared" si="3"/>
        <v>BALDINI, CAPUCINE S28880A</v>
      </c>
      <c r="L93" s="108"/>
    </row>
    <row r="94" spans="1:12" x14ac:dyDescent="0.25">
      <c r="A94" s="109" t="str">
        <f>IF([1]Liste!A94&lt;&gt;"",[1]Liste!A94,"")</f>
        <v>S28884F</v>
      </c>
      <c r="B94" s="109" t="str">
        <f>IF([1]Liste!B94&lt;&gt;"",[1]Liste!B94,"")</f>
        <v>TSELIKAS, LAMBROS</v>
      </c>
      <c r="C94" s="109" t="str">
        <f>IF([1]Liste!C94&lt;&gt;"",[1]Liste!C94,"")</f>
        <v>DACI</v>
      </c>
      <c r="D94" s="109" t="str">
        <f>IF([1]Liste!C94&lt;&gt;"",[1]Liste!C94,"")</f>
        <v>DACI</v>
      </c>
      <c r="E94" s="111" t="str">
        <f>IF([1]Liste!E94&lt;&gt;"",[1]Liste!E94,"")</f>
        <v>113-1</v>
      </c>
      <c r="F94" s="111" t="str">
        <f>IF([1]Liste!F94&lt;&gt;"",[1]Liste!F94,"")</f>
        <v/>
      </c>
      <c r="G94" s="111" t="str">
        <f>IF([1]Liste!G94&lt;&gt;"",[1]Liste!G94,"")</f>
        <v/>
      </c>
      <c r="H94" s="111" t="str">
        <f>IF([1]Liste!H94&lt;&gt;"",[1]Liste!H94,"")</f>
        <v/>
      </c>
      <c r="I94" s="112" t="str">
        <f t="shared" si="2"/>
        <v xml:space="preserve">113-1   </v>
      </c>
      <c r="J94" s="110" t="str">
        <f>IF(ISERROR(FIND(LEFT('Saisie G&amp;A'!$N$2,3),I94))=TRUE,"Non trouvé","Trouvé")</f>
        <v>Non trouvé</v>
      </c>
      <c r="K94" s="113" t="str">
        <f t="shared" si="3"/>
        <v>TSELIKAS, LAMBROS S28884F</v>
      </c>
      <c r="L94" s="108"/>
    </row>
    <row r="95" spans="1:12" x14ac:dyDescent="0.25">
      <c r="A95" s="109" t="str">
        <f>IF([1]Liste!A95&lt;&gt;"",[1]Liste!A95,"")</f>
        <v>S28899A</v>
      </c>
      <c r="B95" s="109" t="str">
        <f>IF([1]Liste!B95&lt;&gt;"",[1]Liste!B95,"")</f>
        <v>MOKDAD--ADI, MERIEM</v>
      </c>
      <c r="C95" s="109" t="str">
        <f>IF([1]Liste!C95&lt;&gt;"",[1]Liste!C95,"")</f>
        <v>DMD</v>
      </c>
      <c r="D95" s="109" t="str">
        <f>IF([1]Liste!C95&lt;&gt;"",[1]Liste!C95,"")</f>
        <v>DMD</v>
      </c>
      <c r="E95" s="111" t="str">
        <f>IF([1]Liste!E95&lt;&gt;"",[1]Liste!E95,"")</f>
        <v>081-1</v>
      </c>
      <c r="F95" s="111" t="str">
        <f>IF([1]Liste!F95&lt;&gt;"",[1]Liste!F95,"")</f>
        <v/>
      </c>
      <c r="G95" s="111" t="str">
        <f>IF([1]Liste!G95&lt;&gt;"",[1]Liste!G95,"")</f>
        <v/>
      </c>
      <c r="H95" s="111" t="str">
        <f>IF([1]Liste!H95&lt;&gt;"",[1]Liste!H95,"")</f>
        <v/>
      </c>
      <c r="I95" s="112" t="str">
        <f t="shared" si="2"/>
        <v xml:space="preserve">081-1   </v>
      </c>
      <c r="J95" s="110" t="str">
        <f>IF(ISERROR(FIND(LEFT('Saisie G&amp;A'!$N$2,3),I95))=TRUE,"Non trouvé","Trouvé")</f>
        <v>Non trouvé</v>
      </c>
      <c r="K95" s="113" t="str">
        <f t="shared" si="3"/>
        <v>MOKDAD--ADI, MERIEM S28899A</v>
      </c>
      <c r="L95" s="108"/>
    </row>
    <row r="96" spans="1:12" x14ac:dyDescent="0.25">
      <c r="A96" s="109" t="str">
        <f>IF([1]Liste!A96&lt;&gt;"",[1]Liste!A96,"")</f>
        <v>S28984M</v>
      </c>
      <c r="B96" s="109" t="str">
        <f>IF([1]Liste!B96&lt;&gt;"",[1]Liste!B96,"")</f>
        <v>FERRAND, FRANCOIS-REGIS</v>
      </c>
      <c r="C96" s="109" t="str">
        <f>IF([1]Liste!C96&lt;&gt;"",[1]Liste!C96,"")</f>
        <v>DACI</v>
      </c>
      <c r="D96" s="109" t="str">
        <f>IF([1]Liste!C96&lt;&gt;"",[1]Liste!C96,"")</f>
        <v>DACI</v>
      </c>
      <c r="E96" s="111" t="str">
        <f>IF([1]Liste!E96&lt;&gt;"",[1]Liste!E96,"")</f>
        <v>031-1</v>
      </c>
      <c r="F96" s="111" t="str">
        <f>IF([1]Liste!F96&lt;&gt;"",[1]Liste!F96,"")</f>
        <v/>
      </c>
      <c r="G96" s="111" t="str">
        <f>IF([1]Liste!G96&lt;&gt;"",[1]Liste!G96,"")</f>
        <v/>
      </c>
      <c r="H96" s="111" t="str">
        <f>IF([1]Liste!H96&lt;&gt;"",[1]Liste!H96,"")</f>
        <v/>
      </c>
      <c r="I96" s="112" t="str">
        <f t="shared" si="2"/>
        <v xml:space="preserve">031-1   </v>
      </c>
      <c r="J96" s="110" t="str">
        <f>IF(ISERROR(FIND(LEFT('Saisie G&amp;A'!$N$2,3),I96))=TRUE,"Non trouvé","Trouvé")</f>
        <v>Trouvé</v>
      </c>
      <c r="K96" s="113" t="str">
        <f t="shared" si="3"/>
        <v>FERRAND, FRANCOIS-REGIS S28984M</v>
      </c>
      <c r="L96" s="108"/>
    </row>
    <row r="97" spans="1:12" x14ac:dyDescent="0.25">
      <c r="A97" s="109" t="str">
        <f>IF([1]Liste!A97&lt;&gt;"",[1]Liste!A97,"")</f>
        <v>S28986P</v>
      </c>
      <c r="B97" s="109" t="str">
        <f>IF([1]Liste!B97&lt;&gt;"",[1]Liste!B97,"")</f>
        <v>LEARY, ALEXANDRA</v>
      </c>
      <c r="C97" s="109" t="str">
        <f>IF([1]Liste!C97&lt;&gt;"",[1]Liste!C97,"")</f>
        <v>DMD</v>
      </c>
      <c r="D97" s="109" t="str">
        <f>IF([1]Liste!C97&lt;&gt;"",[1]Liste!C97,"")</f>
        <v>DMD</v>
      </c>
      <c r="E97" s="111" t="str">
        <f>IF([1]Liste!E97&lt;&gt;"",[1]Liste!E97,"")</f>
        <v>081-1</v>
      </c>
      <c r="F97" s="111" t="str">
        <f>IF([1]Liste!F97&lt;&gt;"",[1]Liste!F97,"")</f>
        <v>082-1</v>
      </c>
      <c r="G97" s="111" t="str">
        <f>IF([1]Liste!G97&lt;&gt;"",[1]Liste!G97,"")</f>
        <v/>
      </c>
      <c r="H97" s="111" t="str">
        <f>IF([1]Liste!H97&lt;&gt;"",[1]Liste!H97,"")</f>
        <v/>
      </c>
      <c r="I97" s="112" t="str">
        <f t="shared" si="2"/>
        <v xml:space="preserve">081-1 082-1  </v>
      </c>
      <c r="J97" s="110" t="str">
        <f>IF(ISERROR(FIND(LEFT('Saisie G&amp;A'!$N$2,3),I97))=TRUE,"Non trouvé","Trouvé")</f>
        <v>Non trouvé</v>
      </c>
      <c r="K97" s="113" t="str">
        <f t="shared" si="3"/>
        <v>LEARY, ALEXANDRA S28986P</v>
      </c>
      <c r="L97" s="108"/>
    </row>
    <row r="98" spans="1:12" x14ac:dyDescent="0.25">
      <c r="A98" s="109" t="str">
        <f>IF([1]Liste!A98&lt;&gt;"",[1]Liste!A98,"")</f>
        <v>S28987R</v>
      </c>
      <c r="B98" s="109" t="str">
        <f>IF([1]Liste!B98&lt;&gt;"",[1]Liste!B98,"")</f>
        <v>PILORGE, SYLVAIN</v>
      </c>
      <c r="C98" s="109" t="str">
        <f>IF([1]Liste!C98&lt;&gt;"",[1]Liste!C98,"")</f>
        <v>DHE</v>
      </c>
      <c r="D98" s="109" t="str">
        <f>IF([1]Liste!C98&lt;&gt;"",[1]Liste!C98,"")</f>
        <v>DHE</v>
      </c>
      <c r="E98" s="111" t="str">
        <f>IF([1]Liste!E98&lt;&gt;"",[1]Liste!E98,"")</f>
        <v>061-1</v>
      </c>
      <c r="F98" s="111" t="str">
        <f>IF([1]Liste!F98&lt;&gt;"",[1]Liste!F98,"")</f>
        <v>061-2</v>
      </c>
      <c r="G98" s="111" t="str">
        <f>IF([1]Liste!G98&lt;&gt;"",[1]Liste!G98,"")</f>
        <v/>
      </c>
      <c r="H98" s="111" t="str">
        <f>IF([1]Liste!H98&lt;&gt;"",[1]Liste!H98,"")</f>
        <v/>
      </c>
      <c r="I98" s="112" t="str">
        <f t="shared" si="2"/>
        <v xml:space="preserve">061-1 061-2  </v>
      </c>
      <c r="J98" s="110" t="str">
        <f>IF(ISERROR(FIND(LEFT('Saisie G&amp;A'!$N$2,3),I98))=TRUE,"Non trouvé","Trouvé")</f>
        <v>Non trouvé</v>
      </c>
      <c r="K98" s="113" t="str">
        <f t="shared" si="3"/>
        <v>PILORGE, SYLVAIN S28987R</v>
      </c>
      <c r="L98" s="108"/>
    </row>
    <row r="99" spans="1:12" x14ac:dyDescent="0.25">
      <c r="A99" s="109" t="str">
        <f>IF([1]Liste!A99&lt;&gt;"",[1]Liste!A99,"")</f>
        <v>S29364M</v>
      </c>
      <c r="B99" s="109" t="str">
        <f>IF([1]Liste!B99&lt;&gt;"",[1]Liste!B99,"")</f>
        <v>CABARET, ODILE</v>
      </c>
      <c r="C99" s="109" t="str">
        <f>IF([1]Liste!C99&lt;&gt;"",[1]Liste!C99,"")</f>
        <v>DBP</v>
      </c>
      <c r="D99" s="109" t="str">
        <f>IF([1]Liste!C99&lt;&gt;"",[1]Liste!C99,"")</f>
        <v>DBP</v>
      </c>
      <c r="E99" s="111" t="str">
        <f>IF([1]Liste!E99&lt;&gt;"",[1]Liste!E99,"")</f>
        <v>041-1</v>
      </c>
      <c r="F99" s="111" t="str">
        <f>IF([1]Liste!F99&lt;&gt;"",[1]Liste!F99,"")</f>
        <v/>
      </c>
      <c r="G99" s="111" t="str">
        <f>IF([1]Liste!G99&lt;&gt;"",[1]Liste!G99,"")</f>
        <v/>
      </c>
      <c r="H99" s="111" t="str">
        <f>IF([1]Liste!H99&lt;&gt;"",[1]Liste!H99,"")</f>
        <v/>
      </c>
      <c r="I99" s="112" t="str">
        <f t="shared" si="2"/>
        <v xml:space="preserve">041-1   </v>
      </c>
      <c r="J99" s="110" t="str">
        <f>IF(ISERROR(FIND(LEFT('Saisie G&amp;A'!$N$2,3),I99))=TRUE,"Non trouvé","Trouvé")</f>
        <v>Non trouvé</v>
      </c>
      <c r="K99" s="113" t="str">
        <f t="shared" si="3"/>
        <v>CABARET, ODILE S29364M</v>
      </c>
      <c r="L99" s="108"/>
    </row>
    <row r="100" spans="1:12" x14ac:dyDescent="0.25">
      <c r="A100" s="109" t="str">
        <f>IF([1]Liste!A100&lt;&gt;"",[1]Liste!A100,"")</f>
        <v>S29422N</v>
      </c>
      <c r="B100" s="109" t="str">
        <f>IF([1]Liste!B100&lt;&gt;"",[1]Liste!B100,"")</f>
        <v>BEZU, LUCILLIA</v>
      </c>
      <c r="C100" s="109" t="str">
        <f>IF([1]Liste!C100&lt;&gt;"",[1]Liste!C100,"")</f>
        <v>DIOPP</v>
      </c>
      <c r="D100" s="109" t="str">
        <f>IF([1]Liste!C100&lt;&gt;"",[1]Liste!C100,"")</f>
        <v>DIOPP</v>
      </c>
      <c r="E100" s="111" t="str">
        <f>IF([1]Liste!E100&lt;&gt;"",[1]Liste!E100,"")</f>
        <v>101-1</v>
      </c>
      <c r="F100" s="111" t="str">
        <f>IF([1]Liste!F100&lt;&gt;"",[1]Liste!F100,"")</f>
        <v/>
      </c>
      <c r="G100" s="111" t="str">
        <f>IF([1]Liste!G100&lt;&gt;"",[1]Liste!G100,"")</f>
        <v/>
      </c>
      <c r="H100" s="111" t="str">
        <f>IF([1]Liste!H100&lt;&gt;"",[1]Liste!H100,"")</f>
        <v/>
      </c>
      <c r="I100" s="112" t="str">
        <f t="shared" si="2"/>
        <v xml:space="preserve">101-1   </v>
      </c>
      <c r="J100" s="110" t="str">
        <f>IF(ISERROR(FIND(LEFT('Saisie G&amp;A'!$N$2,3),I100))=TRUE,"Non trouvé","Trouvé")</f>
        <v>Non trouvé</v>
      </c>
      <c r="K100" s="113" t="str">
        <f t="shared" si="3"/>
        <v>BEZU, LUCILLIA S29422N</v>
      </c>
      <c r="L100" s="108"/>
    </row>
    <row r="101" spans="1:12" x14ac:dyDescent="0.25">
      <c r="A101" s="109" t="str">
        <f>IF([1]Liste!A101&lt;&gt;"",[1]Liste!A101,"")</f>
        <v>S29438K</v>
      </c>
      <c r="B101" s="109" t="str">
        <f>IF([1]Liste!B101&lt;&gt;"",[1]Liste!B101,"")</f>
        <v>MARTIN Valentine</v>
      </c>
      <c r="C101" s="109" t="str">
        <f>IF([1]Liste!C101&lt;&gt;"",[1]Liste!C101,"")</f>
        <v>DRT</v>
      </c>
      <c r="D101" s="109" t="str">
        <f>IF([1]Liste!C101&lt;&gt;"",[1]Liste!C101,"")</f>
        <v>DRT</v>
      </c>
      <c r="E101" s="111" t="str">
        <f>IF([1]Liste!E101&lt;&gt;"",[1]Liste!E101,"")</f>
        <v>151-1</v>
      </c>
      <c r="F101" s="111" t="str">
        <f>IF([1]Liste!F101&lt;&gt;"",[1]Liste!F101,"")</f>
        <v>152-1</v>
      </c>
      <c r="G101" s="111" t="str">
        <f>IF([1]Liste!G101&lt;&gt;"",[1]Liste!G101,"")</f>
        <v/>
      </c>
      <c r="H101" s="111" t="str">
        <f>IF([1]Liste!H101&lt;&gt;"",[1]Liste!H101,"")</f>
        <v/>
      </c>
      <c r="I101" s="112" t="str">
        <f t="shared" si="2"/>
        <v xml:space="preserve">151-1 152-1  </v>
      </c>
      <c r="J101" s="110" t="str">
        <f>IF(ISERROR(FIND(LEFT('Saisie G&amp;A'!$N$2,3),I101))=TRUE,"Non trouvé","Trouvé")</f>
        <v>Non trouvé</v>
      </c>
      <c r="K101" s="113" t="str">
        <f t="shared" si="3"/>
        <v>MARTIN Valentine S29438K</v>
      </c>
      <c r="L101" s="108"/>
    </row>
    <row r="102" spans="1:12" x14ac:dyDescent="0.25">
      <c r="A102" s="109" t="str">
        <f>IF([1]Liste!A102&lt;&gt;"",[1]Liste!A102,"")</f>
        <v>S29497M</v>
      </c>
      <c r="B102" s="109" t="str">
        <f>IF([1]Liste!B102&lt;&gt;"",[1]Liste!B102,"")</f>
        <v>LAMARTINA LIVIA</v>
      </c>
      <c r="C102" s="109" t="str">
        <f>IF([1]Liste!C102&lt;&gt;"",[1]Liste!C102,"")</f>
        <v>DMI</v>
      </c>
      <c r="D102" s="109" t="str">
        <f>IF([1]Liste!C102&lt;&gt;"",[1]Liste!C102,"")</f>
        <v>DMI</v>
      </c>
      <c r="E102" s="111" t="str">
        <f>IF([1]Liste!E102&lt;&gt;"",[1]Liste!E102,"")</f>
        <v>112-1</v>
      </c>
      <c r="F102" s="111" t="str">
        <f>IF([1]Liste!F102&lt;&gt;"",[1]Liste!F102,"")</f>
        <v/>
      </c>
      <c r="G102" s="111" t="str">
        <f>IF([1]Liste!G102&lt;&gt;"",[1]Liste!G102,"")</f>
        <v/>
      </c>
      <c r="H102" s="111" t="str">
        <f>IF([1]Liste!H102&lt;&gt;"",[1]Liste!H102,"")</f>
        <v/>
      </c>
      <c r="I102" s="112" t="str">
        <f t="shared" si="2"/>
        <v xml:space="preserve">112-1   </v>
      </c>
      <c r="J102" s="110" t="str">
        <f>IF(ISERROR(FIND(LEFT('Saisie G&amp;A'!$N$2,3),I102))=TRUE,"Non trouvé","Trouvé")</f>
        <v>Non trouvé</v>
      </c>
      <c r="K102" s="113" t="str">
        <f t="shared" si="3"/>
        <v>LAMARTINA LIVIA S29497M</v>
      </c>
      <c r="L102" s="108"/>
    </row>
    <row r="103" spans="1:12" x14ac:dyDescent="0.25">
      <c r="A103" s="109" t="str">
        <f>IF([1]Liste!A103&lt;&gt;"",[1]Liste!A103,"")</f>
        <v>S29498N</v>
      </c>
      <c r="B103" s="109" t="str">
        <f>IF([1]Liste!B103&lt;&gt;"",[1]Liste!B103,"")</f>
        <v>CHEAIB Bianca</v>
      </c>
      <c r="C103" s="109" t="str">
        <f>IF([1]Liste!C103&lt;&gt;"",[1]Liste!C103,"")</f>
        <v>DMD</v>
      </c>
      <c r="D103" s="109" t="str">
        <f>IF([1]Liste!C103&lt;&gt;"",[1]Liste!C103,"")</f>
        <v>DMD</v>
      </c>
      <c r="E103" s="111" t="str">
        <f>IF([1]Liste!E103&lt;&gt;"",[1]Liste!E103,"")</f>
        <v>082-1</v>
      </c>
      <c r="F103" s="111" t="str">
        <f>IF([1]Liste!F103&lt;&gt;"",[1]Liste!F103,"")</f>
        <v>171-1</v>
      </c>
      <c r="G103" s="111" t="str">
        <f>IF([1]Liste!G103&lt;&gt;"",[1]Liste!G103,"")</f>
        <v>081-1</v>
      </c>
      <c r="H103" s="111" t="str">
        <f>IF([1]Liste!H103&lt;&gt;"",[1]Liste!H103,"")</f>
        <v>081-2</v>
      </c>
      <c r="I103" s="112" t="str">
        <f t="shared" si="2"/>
        <v>082-1 171-1 081-1 081-2</v>
      </c>
      <c r="J103" s="110" t="str">
        <f>IF(ISERROR(FIND(LEFT('Saisie G&amp;A'!$N$2,3),I103))=TRUE,"Non trouvé","Trouvé")</f>
        <v>Non trouvé</v>
      </c>
      <c r="K103" s="113" t="str">
        <f t="shared" si="3"/>
        <v>CHEAIB Bianca S29498N</v>
      </c>
      <c r="L103" s="108"/>
    </row>
    <row r="104" spans="1:12" x14ac:dyDescent="0.25">
      <c r="A104" s="109" t="str">
        <f>IF([1]Liste!A104&lt;&gt;"",[1]Liste!A104,"")</f>
        <v>S29513H</v>
      </c>
      <c r="B104" s="109" t="str">
        <f>IF([1]Liste!B104&lt;&gt;"",[1]Liste!B104,"")</f>
        <v>FUEREA ALINA CRISTINA</v>
      </c>
      <c r="C104" s="109" t="str">
        <f>IF([1]Liste!C104&lt;&gt;"",[1]Liste!C104,"")</f>
        <v>DMD</v>
      </c>
      <c r="D104" s="109" t="str">
        <f>IF([1]Liste!C104&lt;&gt;"",[1]Liste!C104,"")</f>
        <v>DMD</v>
      </c>
      <c r="E104" s="111" t="str">
        <f>IF([1]Liste!E104&lt;&gt;"",[1]Liste!E104,"")</f>
        <v>082-1</v>
      </c>
      <c r="F104" s="111" t="str">
        <f>IF([1]Liste!F104&lt;&gt;"",[1]Liste!F104,"")</f>
        <v>081-2</v>
      </c>
      <c r="G104" s="111" t="str">
        <f>IF([1]Liste!G104&lt;&gt;"",[1]Liste!G104,"")</f>
        <v/>
      </c>
      <c r="H104" s="111" t="str">
        <f>IF([1]Liste!H104&lt;&gt;"",[1]Liste!H104,"")</f>
        <v/>
      </c>
      <c r="I104" s="112" t="str">
        <f t="shared" si="2"/>
        <v xml:space="preserve">082-1 081-2  </v>
      </c>
      <c r="J104" s="110" t="str">
        <f>IF(ISERROR(FIND(LEFT('Saisie G&amp;A'!$N$2,3),I104))=TRUE,"Non trouvé","Trouvé")</f>
        <v>Non trouvé</v>
      </c>
      <c r="K104" s="113" t="str">
        <f t="shared" si="3"/>
        <v>FUEREA ALINA CRISTINA S29513H</v>
      </c>
      <c r="L104" s="108"/>
    </row>
    <row r="105" spans="1:12" x14ac:dyDescent="0.25">
      <c r="A105" s="109" t="str">
        <f>IF([1]Liste!A105&lt;&gt;"",[1]Liste!A105,"")</f>
        <v>S29517N</v>
      </c>
      <c r="B105" s="109" t="str">
        <f>IF([1]Liste!B105&lt;&gt;"",[1]Liste!B105,"")</f>
        <v>AMMARI, SAMY</v>
      </c>
      <c r="C105" s="109" t="str">
        <f>IF([1]Liste!C105&lt;&gt;"",[1]Liste!C105,"")</f>
        <v>DMI</v>
      </c>
      <c r="D105" s="109" t="str">
        <f>IF([1]Liste!C105&lt;&gt;"",[1]Liste!C105,"")</f>
        <v>DMI</v>
      </c>
      <c r="E105" s="111" t="str">
        <f>IF([1]Liste!E105&lt;&gt;"",[1]Liste!E105,"")</f>
        <v>111-1</v>
      </c>
      <c r="F105" s="111" t="str">
        <f>IF([1]Liste!F105&lt;&gt;"",[1]Liste!F105,"")</f>
        <v/>
      </c>
      <c r="G105" s="111" t="str">
        <f>IF([1]Liste!G105&lt;&gt;"",[1]Liste!G105,"")</f>
        <v/>
      </c>
      <c r="H105" s="111" t="str">
        <f>IF([1]Liste!H105&lt;&gt;"",[1]Liste!H105,"")</f>
        <v/>
      </c>
      <c r="I105" s="112" t="str">
        <f t="shared" si="2"/>
        <v xml:space="preserve">111-1   </v>
      </c>
      <c r="J105" s="110" t="str">
        <f>IF(ISERROR(FIND(LEFT('Saisie G&amp;A'!$N$2,3),I105))=TRUE,"Non trouvé","Trouvé")</f>
        <v>Non trouvé</v>
      </c>
      <c r="K105" s="113" t="str">
        <f t="shared" si="3"/>
        <v>AMMARI, SAMY S29517N</v>
      </c>
      <c r="L105" s="108"/>
    </row>
    <row r="106" spans="1:12" x14ac:dyDescent="0.25">
      <c r="A106" s="109" t="str">
        <f>IF([1]Liste!A106&lt;&gt;"",[1]Liste!A106,"")</f>
        <v>S29535M</v>
      </c>
      <c r="B106" s="109" t="str">
        <f>IF([1]Liste!B106&lt;&gt;"",[1]Liste!B106,"")</f>
        <v>GUERRINI--ROUSSEAU, LEA</v>
      </c>
      <c r="C106" s="109" t="str">
        <f>IF([1]Liste!C106&lt;&gt;"",[1]Liste!C106,"")</f>
        <v>DPD</v>
      </c>
      <c r="D106" s="109" t="str">
        <f>IF([1]Liste!C106&lt;&gt;"",[1]Liste!C106,"")</f>
        <v>DPD</v>
      </c>
      <c r="E106" s="111" t="str">
        <f>IF([1]Liste!E106&lt;&gt;"",[1]Liste!E106,"")</f>
        <v>011-1</v>
      </c>
      <c r="F106" s="111" t="str">
        <f>IF([1]Liste!F106&lt;&gt;"",[1]Liste!F106,"")</f>
        <v/>
      </c>
      <c r="G106" s="111" t="str">
        <f>IF([1]Liste!G106&lt;&gt;"",[1]Liste!G106,"")</f>
        <v/>
      </c>
      <c r="H106" s="111" t="str">
        <f>IF([1]Liste!H106&lt;&gt;"",[1]Liste!H106,"")</f>
        <v/>
      </c>
      <c r="I106" s="112" t="str">
        <f t="shared" si="2"/>
        <v xml:space="preserve">011-1   </v>
      </c>
      <c r="J106" s="110" t="str">
        <f>IF(ISERROR(FIND(LEFT('Saisie G&amp;A'!$N$2,3),I106))=TRUE,"Non trouvé","Trouvé")</f>
        <v>Non trouvé</v>
      </c>
      <c r="K106" s="113" t="str">
        <f t="shared" si="3"/>
        <v>GUERRINI--ROUSSEAU, LEA S29535M</v>
      </c>
      <c r="L106" s="108"/>
    </row>
    <row r="107" spans="1:12" x14ac:dyDescent="0.25">
      <c r="A107" s="109" t="str">
        <f>IF([1]Liste!A107&lt;&gt;"",[1]Liste!A107,"")</f>
        <v>S29647K</v>
      </c>
      <c r="B107" s="109" t="str">
        <f>IF([1]Liste!B107&lt;&gt;"",[1]Liste!B107,"")</f>
        <v>FOLINO, ELISA</v>
      </c>
      <c r="C107" s="109" t="str">
        <f>IF([1]Liste!C107&lt;&gt;"",[1]Liste!C107,"")</f>
        <v>DRT</v>
      </c>
      <c r="D107" s="109" t="str">
        <f>IF([1]Liste!C107&lt;&gt;"",[1]Liste!C107,"")</f>
        <v>DRT</v>
      </c>
      <c r="E107" s="111" t="str">
        <f>IF([1]Liste!E107&lt;&gt;"",[1]Liste!E107,"")</f>
        <v>152-1</v>
      </c>
      <c r="F107" s="111" t="str">
        <f>IF([1]Liste!F107&lt;&gt;"",[1]Liste!F107,"")</f>
        <v/>
      </c>
      <c r="G107" s="111" t="str">
        <f>IF([1]Liste!G107&lt;&gt;"",[1]Liste!G107,"")</f>
        <v/>
      </c>
      <c r="H107" s="111" t="str">
        <f>IF([1]Liste!H107&lt;&gt;"",[1]Liste!H107,"")</f>
        <v/>
      </c>
      <c r="I107" s="112" t="str">
        <f t="shared" si="2"/>
        <v xml:space="preserve">152-1   </v>
      </c>
      <c r="J107" s="110" t="str">
        <f>IF(ISERROR(FIND(LEFT('Saisie G&amp;A'!$N$2,3),I107))=TRUE,"Non trouvé","Trouvé")</f>
        <v>Non trouvé</v>
      </c>
      <c r="K107" s="113" t="str">
        <f t="shared" si="3"/>
        <v>FOLINO, ELISA S29647K</v>
      </c>
      <c r="L107" s="108"/>
    </row>
    <row r="108" spans="1:12" x14ac:dyDescent="0.25">
      <c r="A108" s="109" t="str">
        <f>IF([1]Liste!A108&lt;&gt;"",[1]Liste!A108,"")</f>
        <v>S29996T</v>
      </c>
      <c r="B108" s="109" t="str">
        <f>IF([1]Liste!B108&lt;&gt;"",[1]Liste!B108,"")</f>
        <v>GORPHE, PHILIPPE</v>
      </c>
      <c r="C108" s="109" t="str">
        <f>IF([1]Liste!C108&lt;&gt;"",[1]Liste!C108,"")</f>
        <v>DACI</v>
      </c>
      <c r="D108" s="109" t="str">
        <f>IF([1]Liste!C108&lt;&gt;"",[1]Liste!C108,"")</f>
        <v>DACI</v>
      </c>
      <c r="E108" s="111" t="str">
        <f>IF([1]Liste!E108&lt;&gt;"",[1]Liste!E108,"")</f>
        <v>031-1</v>
      </c>
      <c r="F108" s="111" t="str">
        <f>IF([1]Liste!F108&lt;&gt;"",[1]Liste!F108,"")</f>
        <v/>
      </c>
      <c r="G108" s="111" t="str">
        <f>IF([1]Liste!G108&lt;&gt;"",[1]Liste!G108,"")</f>
        <v/>
      </c>
      <c r="H108" s="111" t="str">
        <f>IF([1]Liste!H108&lt;&gt;"",[1]Liste!H108,"")</f>
        <v/>
      </c>
      <c r="I108" s="112" t="str">
        <f t="shared" si="2"/>
        <v xml:space="preserve">031-1   </v>
      </c>
      <c r="J108" s="110" t="str">
        <f>IF(ISERROR(FIND(LEFT('Saisie G&amp;A'!$N$2,3),I108))=TRUE,"Non trouvé","Trouvé")</f>
        <v>Trouvé</v>
      </c>
      <c r="K108" s="113" t="str">
        <f t="shared" si="3"/>
        <v>GORPHE, PHILIPPE S29996T</v>
      </c>
      <c r="L108" s="108"/>
    </row>
    <row r="109" spans="1:12" x14ac:dyDescent="0.25">
      <c r="A109" s="109" t="str">
        <f>IF([1]Liste!A109&lt;&gt;"",[1]Liste!A109,"")</f>
        <v>S29999X</v>
      </c>
      <c r="B109" s="109" t="str">
        <f>IF([1]Liste!B109&lt;&gt;"",[1]Liste!B109,"")</f>
        <v>MOYA-PLANA, ANTOINE</v>
      </c>
      <c r="C109" s="109" t="str">
        <f>IF([1]Liste!C109&lt;&gt;"",[1]Liste!C109,"")</f>
        <v>DACI</v>
      </c>
      <c r="D109" s="109" t="str">
        <f>IF([1]Liste!C109&lt;&gt;"",[1]Liste!C109,"")</f>
        <v>DACI</v>
      </c>
      <c r="E109" s="111" t="str">
        <f>IF([1]Liste!E109&lt;&gt;"",[1]Liste!E109,"")</f>
        <v>031-1</v>
      </c>
      <c r="F109" s="111" t="str">
        <f>IF([1]Liste!F109&lt;&gt;"",[1]Liste!F109,"")</f>
        <v/>
      </c>
      <c r="G109" s="111" t="str">
        <f>IF([1]Liste!G109&lt;&gt;"",[1]Liste!G109,"")</f>
        <v/>
      </c>
      <c r="H109" s="111" t="str">
        <f>IF([1]Liste!H109&lt;&gt;"",[1]Liste!H109,"")</f>
        <v/>
      </c>
      <c r="I109" s="112" t="str">
        <f t="shared" si="2"/>
        <v xml:space="preserve">031-1   </v>
      </c>
      <c r="J109" s="110" t="str">
        <f>IF(ISERROR(FIND(LEFT('Saisie G&amp;A'!$N$2,3),I109))=TRUE,"Non trouvé","Trouvé")</f>
        <v>Trouvé</v>
      </c>
      <c r="K109" s="113" t="str">
        <f t="shared" si="3"/>
        <v>MOYA-PLANA, ANTOINE S29999X</v>
      </c>
      <c r="L109" s="108"/>
    </row>
    <row r="110" spans="1:12" x14ac:dyDescent="0.25">
      <c r="A110" s="109" t="str">
        <f>IF([1]Liste!A110&lt;&gt;"",[1]Liste!A110,"")</f>
        <v>S30028L</v>
      </c>
      <c r="B110" s="109" t="str">
        <f>IF([1]Liste!B110&lt;&gt;"",[1]Liste!B110,"")</f>
        <v>STOCLIN, ANNABELLE</v>
      </c>
      <c r="C110" s="109" t="str">
        <f>IF([1]Liste!C110&lt;&gt;"",[1]Liste!C110,"")</f>
        <v>DIOPP</v>
      </c>
      <c r="D110" s="109" t="str">
        <f>IF([1]Liste!C110&lt;&gt;"",[1]Liste!C110,"")</f>
        <v>DIOPP</v>
      </c>
      <c r="E110" s="111" t="str">
        <f>IF([1]Liste!E110&lt;&gt;"",[1]Liste!E110,"")</f>
        <v>101-1</v>
      </c>
      <c r="F110" s="111" t="str">
        <f>IF([1]Liste!F110&lt;&gt;"",[1]Liste!F110,"")</f>
        <v/>
      </c>
      <c r="G110" s="111" t="str">
        <f>IF([1]Liste!G110&lt;&gt;"",[1]Liste!G110,"")</f>
        <v/>
      </c>
      <c r="H110" s="111" t="str">
        <f>IF([1]Liste!H110&lt;&gt;"",[1]Liste!H110,"")</f>
        <v/>
      </c>
      <c r="I110" s="112" t="str">
        <f t="shared" si="2"/>
        <v xml:space="preserve">101-1   </v>
      </c>
      <c r="J110" s="110" t="str">
        <f>IF(ISERROR(FIND(LEFT('Saisie G&amp;A'!$N$2,3),I110))=TRUE,"Non trouvé","Trouvé")</f>
        <v>Non trouvé</v>
      </c>
      <c r="K110" s="113" t="str">
        <f t="shared" si="3"/>
        <v>STOCLIN, ANNABELLE S30028L</v>
      </c>
      <c r="L110" s="108"/>
    </row>
    <row r="111" spans="1:12" x14ac:dyDescent="0.25">
      <c r="A111" s="109" t="str">
        <f>IF([1]Liste!A111&lt;&gt;"",[1]Liste!A111,"")</f>
        <v>S30077A</v>
      </c>
      <c r="B111" s="109" t="str">
        <f>IF([1]Liste!B111&lt;&gt;"",[1]Liste!B111,"")</f>
        <v>WEHRER, DELPHINE</v>
      </c>
      <c r="C111" s="109" t="str">
        <f>IF([1]Liste!C111&lt;&gt;"",[1]Liste!C111,"")</f>
        <v>DMD</v>
      </c>
      <c r="D111" s="109" t="str">
        <f>IF([1]Liste!C111&lt;&gt;"",[1]Liste!C111,"")</f>
        <v>DMD</v>
      </c>
      <c r="E111" s="111" t="str">
        <f>IF([1]Liste!E111&lt;&gt;"",[1]Liste!E111,"")</f>
        <v>081-1</v>
      </c>
      <c r="F111" s="111" t="str">
        <f>IF([1]Liste!F111&lt;&gt;"",[1]Liste!F111,"")</f>
        <v/>
      </c>
      <c r="G111" s="111" t="str">
        <f>IF([1]Liste!G111&lt;&gt;"",[1]Liste!G111,"")</f>
        <v/>
      </c>
      <c r="H111" s="111" t="str">
        <f>IF([1]Liste!H111&lt;&gt;"",[1]Liste!H111,"")</f>
        <v/>
      </c>
      <c r="I111" s="112" t="str">
        <f t="shared" si="2"/>
        <v xml:space="preserve">081-1   </v>
      </c>
      <c r="J111" s="110" t="str">
        <f>IF(ISERROR(FIND(LEFT('Saisie G&amp;A'!$N$2,3),I111))=TRUE,"Non trouvé","Trouvé")</f>
        <v>Non trouvé</v>
      </c>
      <c r="K111" s="113" t="str">
        <f t="shared" si="3"/>
        <v>WEHRER, DELPHINE S30077A</v>
      </c>
      <c r="L111" s="108"/>
    </row>
    <row r="112" spans="1:12" x14ac:dyDescent="0.25">
      <c r="A112" s="109" t="str">
        <f>IF([1]Liste!A112&lt;&gt;"",[1]Liste!A112,"")</f>
        <v>S30086M</v>
      </c>
      <c r="B112" s="109" t="str">
        <f>IF([1]Liste!B112&lt;&gt;"",[1]Liste!B112,"")</f>
        <v>ABBOU, SAMUEL</v>
      </c>
      <c r="C112" s="109" t="str">
        <f>IF([1]Liste!C112&lt;&gt;"",[1]Liste!C112,"")</f>
        <v>DPD</v>
      </c>
      <c r="D112" s="109" t="str">
        <f>IF([1]Liste!C112&lt;&gt;"",[1]Liste!C112,"")</f>
        <v>DPD</v>
      </c>
      <c r="E112" s="111" t="str">
        <f>IF([1]Liste!E112&lt;&gt;"",[1]Liste!E112,"")</f>
        <v>011-1</v>
      </c>
      <c r="F112" s="111" t="str">
        <f>IF([1]Liste!F112&lt;&gt;"",[1]Liste!F112,"")</f>
        <v/>
      </c>
      <c r="G112" s="111" t="str">
        <f>IF([1]Liste!G112&lt;&gt;"",[1]Liste!G112,"")</f>
        <v/>
      </c>
      <c r="H112" s="111" t="str">
        <f>IF([1]Liste!H112&lt;&gt;"",[1]Liste!H112,"")</f>
        <v/>
      </c>
      <c r="I112" s="112" t="str">
        <f t="shared" si="2"/>
        <v xml:space="preserve">011-1   </v>
      </c>
      <c r="J112" s="110" t="str">
        <f>IF(ISERROR(FIND(LEFT('Saisie G&amp;A'!$N$2,3),I112))=TRUE,"Non trouvé","Trouvé")</f>
        <v>Non trouvé</v>
      </c>
      <c r="K112" s="113" t="str">
        <f t="shared" si="3"/>
        <v>ABBOU, SAMUEL S30086M</v>
      </c>
      <c r="L112" s="108"/>
    </row>
    <row r="113" spans="1:12" x14ac:dyDescent="0.25">
      <c r="A113" s="109" t="str">
        <f>IF([1]Liste!A113&lt;&gt;"",[1]Liste!A113,"")</f>
        <v>S30119F</v>
      </c>
      <c r="B113" s="109" t="str">
        <f>IF([1]Liste!B113&lt;&gt;"",[1]Liste!B113,"")</f>
        <v>GOMAS FREDERIC</v>
      </c>
      <c r="C113" s="109" t="str">
        <f>IF([1]Liste!C113&lt;&gt;"",[1]Liste!C113,"")</f>
        <v>DACI</v>
      </c>
      <c r="D113" s="109" t="str">
        <f>IF([1]Liste!C113&lt;&gt;"",[1]Liste!C113,"")</f>
        <v>DACI</v>
      </c>
      <c r="E113" s="111" t="str">
        <f>IF([1]Liste!E113&lt;&gt;"",[1]Liste!E113,"")</f>
        <v>101-1</v>
      </c>
      <c r="F113" s="111" t="str">
        <f>IF([1]Liste!F113&lt;&gt;"",[1]Liste!F113,"")</f>
        <v>101-2</v>
      </c>
      <c r="G113" s="111" t="str">
        <f>IF([1]Liste!G113&lt;&gt;"",[1]Liste!G113,"")</f>
        <v>121-1</v>
      </c>
      <c r="H113" s="111" t="str">
        <f>IF([1]Liste!H113&lt;&gt;"",[1]Liste!H113,"")</f>
        <v/>
      </c>
      <c r="I113" s="112" t="str">
        <f t="shared" si="2"/>
        <v xml:space="preserve">101-1 101-2 121-1 </v>
      </c>
      <c r="J113" s="110" t="str">
        <f>IF(ISERROR(FIND(LEFT('Saisie G&amp;A'!$N$2,3),I113))=TRUE,"Non trouvé","Trouvé")</f>
        <v>Non trouvé</v>
      </c>
      <c r="K113" s="113" t="str">
        <f t="shared" si="3"/>
        <v>GOMAS FREDERIC S30119F</v>
      </c>
      <c r="L113" s="108"/>
    </row>
    <row r="114" spans="1:12" x14ac:dyDescent="0.25">
      <c r="A114" s="109" t="str">
        <f>IF([1]Liste!A114&lt;&gt;"",[1]Liste!A114,"")</f>
        <v>S30132X</v>
      </c>
      <c r="B114" s="109" t="str">
        <f>IF([1]Liste!B114&lt;&gt;"",[1]Liste!B114,"")</f>
        <v>VIANT, Laurence</v>
      </c>
      <c r="C114" s="109" t="str">
        <f>IF([1]Liste!C114&lt;&gt;"",[1]Liste!C114,"")</f>
        <v>DIOPP</v>
      </c>
      <c r="D114" s="109" t="str">
        <f>IF([1]Liste!C114&lt;&gt;"",[1]Liste!C114,"")</f>
        <v>DIOPP</v>
      </c>
      <c r="E114" s="111" t="str">
        <f>IF([1]Liste!E114&lt;&gt;"",[1]Liste!E114,"")</f>
        <v>141-1</v>
      </c>
      <c r="F114" s="111" t="str">
        <f>IF([1]Liste!F114&lt;&gt;"",[1]Liste!F114,"")</f>
        <v/>
      </c>
      <c r="G114" s="111" t="str">
        <f>IF([1]Liste!G114&lt;&gt;"",[1]Liste!G114,"")</f>
        <v/>
      </c>
      <c r="H114" s="111" t="str">
        <f>IF([1]Liste!H114&lt;&gt;"",[1]Liste!H114,"")</f>
        <v/>
      </c>
      <c r="I114" s="112" t="str">
        <f t="shared" si="2"/>
        <v xml:space="preserve">141-1   </v>
      </c>
      <c r="J114" s="110" t="str">
        <f>IF(ISERROR(FIND(LEFT('Saisie G&amp;A'!$N$2,3),I114))=TRUE,"Non trouvé","Trouvé")</f>
        <v>Non trouvé</v>
      </c>
      <c r="K114" s="113" t="str">
        <f t="shared" si="3"/>
        <v>VIANT, Laurence S30132X</v>
      </c>
      <c r="L114" s="108"/>
    </row>
    <row r="115" spans="1:12" x14ac:dyDescent="0.25">
      <c r="A115" s="109" t="str">
        <f>IF([1]Liste!A115&lt;&gt;"",[1]Liste!A115,"")</f>
        <v>S30160K</v>
      </c>
      <c r="B115" s="109" t="str">
        <f>IF([1]Liste!B115&lt;&gt;"",[1]Liste!B115,"")</f>
        <v>PASQUALINI, CLAUDIA</v>
      </c>
      <c r="C115" s="109" t="str">
        <f>IF([1]Liste!C115&lt;&gt;"",[1]Liste!C115,"")</f>
        <v>DPD</v>
      </c>
      <c r="D115" s="109" t="str">
        <f>IF([1]Liste!C115&lt;&gt;"",[1]Liste!C115,"")</f>
        <v>DPD</v>
      </c>
      <c r="E115" s="111" t="str">
        <f>IF([1]Liste!E115&lt;&gt;"",[1]Liste!E115,"")</f>
        <v>011-1</v>
      </c>
      <c r="F115" s="111" t="str">
        <f>IF([1]Liste!F115&lt;&gt;"",[1]Liste!F115,"")</f>
        <v/>
      </c>
      <c r="G115" s="111" t="str">
        <f>IF([1]Liste!G115&lt;&gt;"",[1]Liste!G115,"")</f>
        <v/>
      </c>
      <c r="H115" s="111" t="str">
        <f>IF([1]Liste!H115&lt;&gt;"",[1]Liste!H115,"")</f>
        <v/>
      </c>
      <c r="I115" s="112" t="str">
        <f t="shared" si="2"/>
        <v xml:space="preserve">011-1   </v>
      </c>
      <c r="J115" s="110" t="str">
        <f>IF(ISERROR(FIND(LEFT('Saisie G&amp;A'!$N$2,3),I115))=TRUE,"Non trouvé","Trouvé")</f>
        <v>Non trouvé</v>
      </c>
      <c r="K115" s="113" t="str">
        <f t="shared" si="3"/>
        <v>PASQUALINI, CLAUDIA S30160K</v>
      </c>
      <c r="L115" s="108"/>
    </row>
    <row r="116" spans="1:12" x14ac:dyDescent="0.25">
      <c r="A116" s="109" t="str">
        <f>IF([1]Liste!A116&lt;&gt;"",[1]Liste!A116,"")</f>
        <v>S30169W</v>
      </c>
      <c r="B116" s="109" t="str">
        <f>IF([1]Liste!B116&lt;&gt;"",[1]Liste!B116,"")</f>
        <v>SMOLENSCHI, CRISTINA</v>
      </c>
      <c r="C116" s="109" t="str">
        <f>IF([1]Liste!C116&lt;&gt;"",[1]Liste!C116,"")</f>
        <v>DMD</v>
      </c>
      <c r="D116" s="109" t="str">
        <f>IF([1]Liste!C116&lt;&gt;"",[1]Liste!C116,"")</f>
        <v>DMD</v>
      </c>
      <c r="E116" s="111" t="str">
        <f>IF([1]Liste!E116&lt;&gt;"",[1]Liste!E116,"")</f>
        <v>081-1</v>
      </c>
      <c r="F116" s="111" t="str">
        <f>IF([1]Liste!F116&lt;&gt;"",[1]Liste!F116,"")</f>
        <v>082-1</v>
      </c>
      <c r="G116" s="111" t="str">
        <f>IF([1]Liste!G116&lt;&gt;"",[1]Liste!G116,"")</f>
        <v>051-1</v>
      </c>
      <c r="H116" s="111" t="str">
        <f>IF([1]Liste!H116&lt;&gt;"",[1]Liste!H116,"")</f>
        <v/>
      </c>
      <c r="I116" s="112" t="str">
        <f t="shared" si="2"/>
        <v xml:space="preserve">081-1 082-1 051-1 </v>
      </c>
      <c r="J116" s="110" t="str">
        <f>IF(ISERROR(FIND(LEFT('Saisie G&amp;A'!$N$2,3),I116))=TRUE,"Non trouvé","Trouvé")</f>
        <v>Non trouvé</v>
      </c>
      <c r="K116" s="113" t="str">
        <f t="shared" si="3"/>
        <v>SMOLENSCHI, CRISTINA S30169W</v>
      </c>
      <c r="L116" s="108"/>
    </row>
    <row r="117" spans="1:12" x14ac:dyDescent="0.25">
      <c r="A117" s="109" t="str">
        <f>IF([1]Liste!A117&lt;&gt;"",[1]Liste!A117,"")</f>
        <v>S30170X</v>
      </c>
      <c r="B117" s="109" t="str">
        <f>IF([1]Liste!B117&lt;&gt;"",[1]Liste!B117,"")</f>
        <v>LORIOT, YOHANN</v>
      </c>
      <c r="C117" s="109" t="str">
        <f>IF([1]Liste!C117&lt;&gt;"",[1]Liste!C117,"")</f>
        <v>DMD</v>
      </c>
      <c r="D117" s="109" t="str">
        <f>IF([1]Liste!C117&lt;&gt;"",[1]Liste!C117,"")</f>
        <v>DMD</v>
      </c>
      <c r="E117" s="111" t="str">
        <f>IF([1]Liste!E117&lt;&gt;"",[1]Liste!E117,"")</f>
        <v>081-1</v>
      </c>
      <c r="F117" s="111" t="str">
        <f>IF([1]Liste!F117&lt;&gt;"",[1]Liste!F117,"")</f>
        <v/>
      </c>
      <c r="G117" s="111" t="str">
        <f>IF([1]Liste!G117&lt;&gt;"",[1]Liste!G117,"")</f>
        <v/>
      </c>
      <c r="H117" s="111" t="str">
        <f>IF([1]Liste!H117&lt;&gt;"",[1]Liste!H117,"")</f>
        <v/>
      </c>
      <c r="I117" s="112" t="str">
        <f t="shared" si="2"/>
        <v xml:space="preserve">081-1   </v>
      </c>
      <c r="J117" s="110" t="str">
        <f>IF(ISERROR(FIND(LEFT('Saisie G&amp;A'!$N$2,3),I117))=TRUE,"Non trouvé","Trouvé")</f>
        <v>Non trouvé</v>
      </c>
      <c r="K117" s="113" t="str">
        <f t="shared" si="3"/>
        <v>LORIOT, YOHANN S30170X</v>
      </c>
      <c r="L117" s="108"/>
    </row>
    <row r="118" spans="1:12" x14ac:dyDescent="0.25">
      <c r="A118" s="109" t="str">
        <f>IF([1]Liste!A118&lt;&gt;"",[1]Liste!A118,"")</f>
        <v>S30268B</v>
      </c>
      <c r="B118" s="109" t="str">
        <f>IF([1]Liste!B118&lt;&gt;"",[1]Liste!B118,"")</f>
        <v>BOILEVE, ALICE</v>
      </c>
      <c r="C118" s="109" t="str">
        <f>IF([1]Liste!C118&lt;&gt;"",[1]Liste!C118,"")</f>
        <v>DMD</v>
      </c>
      <c r="D118" s="109" t="str">
        <f>IF([1]Liste!C118&lt;&gt;"",[1]Liste!C118,"")</f>
        <v>DMD</v>
      </c>
      <c r="E118" s="111" t="str">
        <f>IF([1]Liste!E118&lt;&gt;"",[1]Liste!E118,"")</f>
        <v>081-1</v>
      </c>
      <c r="F118" s="111" t="str">
        <f>IF([1]Liste!F118&lt;&gt;"",[1]Liste!F118,"")</f>
        <v>161-1</v>
      </c>
      <c r="G118" s="111" t="str">
        <f>IF([1]Liste!G118&lt;&gt;"",[1]Liste!G118,"")</f>
        <v>101-2</v>
      </c>
      <c r="H118" s="111" t="str">
        <f>IF([1]Liste!H118&lt;&gt;"",[1]Liste!H118,"")</f>
        <v>112-1</v>
      </c>
      <c r="I118" s="112" t="str">
        <f t="shared" si="2"/>
        <v>081-1 161-1 101-2 112-1</v>
      </c>
      <c r="J118" s="110" t="str">
        <f>IF(ISERROR(FIND(LEFT('Saisie G&amp;A'!$N$2,3),I118))=TRUE,"Non trouvé","Trouvé")</f>
        <v>Non trouvé</v>
      </c>
      <c r="K118" s="113" t="str">
        <f t="shared" si="3"/>
        <v>BOILEVE, ALICE S30268B</v>
      </c>
      <c r="L118" s="108"/>
    </row>
    <row r="119" spans="1:12" x14ac:dyDescent="0.25">
      <c r="A119" s="109" t="str">
        <f>IF([1]Liste!A119&lt;&gt;"",[1]Liste!A119,"")</f>
        <v>S30268B</v>
      </c>
      <c r="B119" s="109" t="str">
        <f>IF([1]Liste!B119&lt;&gt;"",[1]Liste!B119,"")</f>
        <v>BOILEVE, ALICE</v>
      </c>
      <c r="C119" s="109" t="str">
        <f>IF([1]Liste!C119&lt;&gt;"",[1]Liste!C119,"")</f>
        <v>DMD</v>
      </c>
      <c r="D119" s="109" t="str">
        <f>IF([1]Liste!C119&lt;&gt;"",[1]Liste!C119,"")</f>
        <v>DMD</v>
      </c>
      <c r="E119" s="111" t="str">
        <f>IF([1]Liste!E119&lt;&gt;"",[1]Liste!E119,"")</f>
        <v>101-1</v>
      </c>
      <c r="F119" s="111" t="str">
        <f>IF([1]Liste!F119&lt;&gt;"",[1]Liste!F119,"")</f>
        <v>082-1</v>
      </c>
      <c r="G119" s="111" t="str">
        <f>IF([1]Liste!G119&lt;&gt;"",[1]Liste!G119,"")</f>
        <v/>
      </c>
      <c r="H119" s="111" t="str">
        <f>IF([1]Liste!H119&lt;&gt;"",[1]Liste!H119,"")</f>
        <v/>
      </c>
      <c r="I119" s="112" t="str">
        <f t="shared" si="2"/>
        <v xml:space="preserve">101-1 082-1  </v>
      </c>
      <c r="J119" s="110" t="str">
        <f>IF(ISERROR(FIND(LEFT('Saisie G&amp;A'!$N$2,3),I119))=TRUE,"Non trouvé","Trouvé")</f>
        <v>Non trouvé</v>
      </c>
      <c r="K119" s="113" t="str">
        <f t="shared" si="3"/>
        <v>BOILEVE, ALICE S30268B</v>
      </c>
      <c r="L119" s="108"/>
    </row>
    <row r="120" spans="1:12" x14ac:dyDescent="0.25">
      <c r="A120" s="109" t="str">
        <f>IF([1]Liste!A120&lt;&gt;"",[1]Liste!A120,"")</f>
        <v>S30318S</v>
      </c>
      <c r="B120" s="109" t="str">
        <f>IF([1]Liste!B120&lt;&gt;"",[1]Liste!B120,"")</f>
        <v>THOMAS, MARINA</v>
      </c>
      <c r="C120" s="109" t="str">
        <f>IF([1]Liste!C120&lt;&gt;"",[1]Liste!C120,"")</f>
        <v>DMD</v>
      </c>
      <c r="D120" s="109" t="str">
        <f>IF([1]Liste!C120&lt;&gt;"",[1]Liste!C120,"")</f>
        <v>DMD</v>
      </c>
      <c r="E120" s="111" t="str">
        <f>IF([1]Liste!E120&lt;&gt;"",[1]Liste!E120,"")</f>
        <v>081-1</v>
      </c>
      <c r="F120" s="111" t="str">
        <f>IF([1]Liste!F120&lt;&gt;"",[1]Liste!F120,"")</f>
        <v>082-1</v>
      </c>
      <c r="G120" s="111" t="str">
        <f>IF([1]Liste!G120&lt;&gt;"",[1]Liste!G120,"")</f>
        <v>161-1</v>
      </c>
      <c r="H120" s="111" t="str">
        <f>IF([1]Liste!H120&lt;&gt;"",[1]Liste!H120,"")</f>
        <v/>
      </c>
      <c r="I120" s="112" t="str">
        <f t="shared" si="2"/>
        <v xml:space="preserve">081-1 082-1 161-1 </v>
      </c>
      <c r="J120" s="110" t="str">
        <f>IF(ISERROR(FIND(LEFT('Saisie G&amp;A'!$N$2,3),I120))=TRUE,"Non trouvé","Trouvé")</f>
        <v>Non trouvé</v>
      </c>
      <c r="K120" s="113" t="str">
        <f t="shared" si="3"/>
        <v>THOMAS, MARINA S30318S</v>
      </c>
      <c r="L120" s="108"/>
    </row>
    <row r="121" spans="1:12" x14ac:dyDescent="0.25">
      <c r="A121" s="109" t="str">
        <f>IF([1]Liste!A121&lt;&gt;"",[1]Liste!A121,"")</f>
        <v>S30410N</v>
      </c>
      <c r="B121" s="109" t="str">
        <f>IF([1]Liste!B121&lt;&gt;"",[1]Liste!B121,"")</f>
        <v>RIVERA, SOFIA</v>
      </c>
      <c r="C121" s="109" t="str">
        <f>IF([1]Liste!C121&lt;&gt;"",[1]Liste!C121,"")</f>
        <v>DRT</v>
      </c>
      <c r="D121" s="109" t="str">
        <f>IF([1]Liste!C121&lt;&gt;"",[1]Liste!C121,"")</f>
        <v>DRT</v>
      </c>
      <c r="E121" s="111" t="str">
        <f>IF([1]Liste!E121&lt;&gt;"",[1]Liste!E121,"")</f>
        <v>151-1</v>
      </c>
      <c r="F121" s="111" t="str">
        <f>IF([1]Liste!F121&lt;&gt;"",[1]Liste!F121,"")</f>
        <v>152-1</v>
      </c>
      <c r="G121" s="111" t="str">
        <f>IF([1]Liste!G121&lt;&gt;"",[1]Liste!G121,"")</f>
        <v/>
      </c>
      <c r="H121" s="111" t="str">
        <f>IF([1]Liste!H121&lt;&gt;"",[1]Liste!H121,"")</f>
        <v/>
      </c>
      <c r="I121" s="112" t="str">
        <f t="shared" si="2"/>
        <v xml:space="preserve">151-1 152-1  </v>
      </c>
      <c r="J121" s="110" t="str">
        <f>IF(ISERROR(FIND(LEFT('Saisie G&amp;A'!$N$2,3),I121))=TRUE,"Non trouvé","Trouvé")</f>
        <v>Non trouvé</v>
      </c>
      <c r="K121" s="113" t="str">
        <f t="shared" si="3"/>
        <v>RIVERA, SOFIA S30410N</v>
      </c>
      <c r="L121" s="108"/>
    </row>
    <row r="122" spans="1:12" x14ac:dyDescent="0.25">
      <c r="A122" s="109" t="str">
        <f>IF([1]Liste!A122&lt;&gt;"",[1]Liste!A122,"")</f>
        <v>S30540K</v>
      </c>
      <c r="B122" s="109" t="str">
        <f>IF([1]Liste!B122&lt;&gt;"",[1]Liste!B122,"")</f>
        <v>BERLANGA CHARRIEL PABLO</v>
      </c>
      <c r="C122" s="109" t="str">
        <f>IF([1]Liste!C122&lt;&gt;"",[1]Liste!C122,"")</f>
        <v>DPD</v>
      </c>
      <c r="D122" s="109" t="str">
        <f>IF([1]Liste!C122&lt;&gt;"",[1]Liste!C122,"")</f>
        <v>DPD</v>
      </c>
      <c r="E122" s="111" t="str">
        <f>IF([1]Liste!E122&lt;&gt;"",[1]Liste!E122,"")</f>
        <v>011-1</v>
      </c>
      <c r="F122" s="111" t="str">
        <f>IF([1]Liste!F122&lt;&gt;"",[1]Liste!F122,"")</f>
        <v/>
      </c>
      <c r="G122" s="111" t="str">
        <f>IF([1]Liste!G122&lt;&gt;"",[1]Liste!G122,"")</f>
        <v/>
      </c>
      <c r="H122" s="111" t="str">
        <f>IF([1]Liste!H122&lt;&gt;"",[1]Liste!H122,"")</f>
        <v/>
      </c>
      <c r="I122" s="112" t="str">
        <f t="shared" si="2"/>
        <v xml:space="preserve">011-1   </v>
      </c>
      <c r="J122" s="110" t="str">
        <f>IF(ISERROR(FIND(LEFT('Saisie G&amp;A'!$N$2,3),I122))=TRUE,"Non trouvé","Trouvé")</f>
        <v>Non trouvé</v>
      </c>
      <c r="K122" s="113" t="str">
        <f t="shared" si="3"/>
        <v>BERLANGA CHARRIEL PABLO S30540K</v>
      </c>
      <c r="L122" s="108"/>
    </row>
    <row r="123" spans="1:12" x14ac:dyDescent="0.25">
      <c r="A123" s="109" t="str">
        <f>IF([1]Liste!A123&lt;&gt;"",[1]Liste!A123,"")</f>
        <v>S30716R</v>
      </c>
      <c r="B123" s="109" t="str">
        <f>IF([1]Liste!B123&lt;&gt;"",[1]Liste!B123,"")</f>
        <v>RIGAUD, CHARLOTTE</v>
      </c>
      <c r="C123" s="109" t="str">
        <f>IF([1]Liste!C123&lt;&gt;"",[1]Liste!C123,"")</f>
        <v>DPD</v>
      </c>
      <c r="D123" s="109" t="str">
        <f>IF([1]Liste!C123&lt;&gt;"",[1]Liste!C123,"")</f>
        <v>DPD</v>
      </c>
      <c r="E123" s="111" t="str">
        <f>IF([1]Liste!E123&lt;&gt;"",[1]Liste!E123,"")</f>
        <v>011-1</v>
      </c>
      <c r="F123" s="111" t="str">
        <f>IF([1]Liste!F123&lt;&gt;"",[1]Liste!F123,"")</f>
        <v/>
      </c>
      <c r="G123" s="111" t="str">
        <f>IF([1]Liste!G123&lt;&gt;"",[1]Liste!G123,"")</f>
        <v/>
      </c>
      <c r="H123" s="111" t="str">
        <f>IF([1]Liste!H123&lt;&gt;"",[1]Liste!H123,"")</f>
        <v/>
      </c>
      <c r="I123" s="112" t="str">
        <f t="shared" si="2"/>
        <v xml:space="preserve">011-1   </v>
      </c>
      <c r="J123" s="110" t="str">
        <f>IF(ISERROR(FIND(LEFT('Saisie G&amp;A'!$N$2,3),I123))=TRUE,"Non trouvé","Trouvé")</f>
        <v>Non trouvé</v>
      </c>
      <c r="K123" s="113" t="str">
        <f t="shared" si="3"/>
        <v>RIGAUD, CHARLOTTE S30716R</v>
      </c>
      <c r="L123" s="108"/>
    </row>
    <row r="124" spans="1:12" x14ac:dyDescent="0.25">
      <c r="A124" s="109" t="str">
        <f>IF([1]Liste!A124&lt;&gt;"",[1]Liste!A124,"")</f>
        <v>S30821E</v>
      </c>
      <c r="B124" s="109" t="str">
        <f>IF([1]Liste!B124&lt;&gt;"",[1]Liste!B124,"")</f>
        <v>COLEGRAVE, NORA</v>
      </c>
      <c r="C124" s="109" t="str">
        <f>IF([1]Liste!C124&lt;&gt;"",[1]Liste!C124,"")</f>
        <v>DACI</v>
      </c>
      <c r="D124" s="109" t="str">
        <f>IF([1]Liste!C124&lt;&gt;"",[1]Liste!C124,"")</f>
        <v>DACI</v>
      </c>
      <c r="E124" s="111" t="str">
        <f>IF([1]Liste!E124&lt;&gt;"",[1]Liste!E124,"")</f>
        <v>101-1</v>
      </c>
      <c r="F124" s="111" t="str">
        <f>IF([1]Liste!F124&lt;&gt;"",[1]Liste!F124,"")</f>
        <v>101-2</v>
      </c>
      <c r="G124" s="111" t="str">
        <f>IF([1]Liste!G124&lt;&gt;"",[1]Liste!G124,"")</f>
        <v>121-1</v>
      </c>
      <c r="H124" s="111" t="str">
        <f>IF([1]Liste!H124&lt;&gt;"",[1]Liste!H124,"")</f>
        <v/>
      </c>
      <c r="I124" s="112" t="str">
        <f t="shared" si="2"/>
        <v xml:space="preserve">101-1 101-2 121-1 </v>
      </c>
      <c r="J124" s="110" t="str">
        <f>IF(ISERROR(FIND(LEFT('Saisie G&amp;A'!$N$2,3),I124))=TRUE,"Non trouvé","Trouvé")</f>
        <v>Non trouvé</v>
      </c>
      <c r="K124" s="113" t="str">
        <f t="shared" si="3"/>
        <v>COLEGRAVE, NORA S30821E</v>
      </c>
      <c r="L124" s="108"/>
    </row>
    <row r="125" spans="1:12" x14ac:dyDescent="0.25">
      <c r="A125" s="109" t="str">
        <f>IF([1]Liste!A125&lt;&gt;"",[1]Liste!A125,"")</f>
        <v>S30868R</v>
      </c>
      <c r="B125" s="109" t="str">
        <f>IF([1]Liste!B125&lt;&gt;"",[1]Liste!B125,"")</f>
        <v>ANNEREAU, MAXIME</v>
      </c>
      <c r="C125" s="109" t="str">
        <f>IF([1]Liste!C125&lt;&gt;"",[1]Liste!C125,"")</f>
        <v>PHA</v>
      </c>
      <c r="D125" s="109" t="str">
        <f>IF([1]Liste!C125&lt;&gt;"",[1]Liste!C125,"")</f>
        <v>PHA</v>
      </c>
      <c r="E125" s="111" t="str">
        <f>IF([1]Liste!E125&lt;&gt;"",[1]Liste!E125,"")</f>
        <v>131-1</v>
      </c>
      <c r="F125" s="111" t="str">
        <f>IF([1]Liste!F125&lt;&gt;"",[1]Liste!F125,"")</f>
        <v/>
      </c>
      <c r="G125" s="111" t="str">
        <f>IF([1]Liste!G125&lt;&gt;"",[1]Liste!G125,"")</f>
        <v/>
      </c>
      <c r="H125" s="111" t="str">
        <f>IF([1]Liste!H125&lt;&gt;"",[1]Liste!H125,"")</f>
        <v/>
      </c>
      <c r="I125" s="112" t="str">
        <f t="shared" si="2"/>
        <v xml:space="preserve">131-1   </v>
      </c>
      <c r="J125" s="110" t="str">
        <f>IF(ISERROR(FIND(LEFT('Saisie G&amp;A'!$N$2,3),I125))=TRUE,"Non trouvé","Trouvé")</f>
        <v>Non trouvé</v>
      </c>
      <c r="K125" s="113" t="str">
        <f t="shared" si="3"/>
        <v>ANNEREAU, MAXIME S30868R</v>
      </c>
      <c r="L125" s="108"/>
    </row>
    <row r="126" spans="1:12" x14ac:dyDescent="0.25">
      <c r="A126" s="109" t="str">
        <f>IF([1]Liste!A126&lt;&gt;"",[1]Liste!A126,"")</f>
        <v>S30988Z</v>
      </c>
      <c r="B126" s="109" t="str">
        <f>IF([1]Liste!B126&lt;&gt;"",[1]Liste!B126,"")</f>
        <v>BOUTROS, CELINE</v>
      </c>
      <c r="C126" s="109" t="str">
        <f>IF([1]Liste!C126&lt;&gt;"",[1]Liste!C126,"")</f>
        <v>DMD</v>
      </c>
      <c r="D126" s="109" t="str">
        <f>IF([1]Liste!C126&lt;&gt;"",[1]Liste!C126,"")</f>
        <v>DMD</v>
      </c>
      <c r="E126" s="111" t="str">
        <f>IF([1]Liste!E126&lt;&gt;"",[1]Liste!E126,"")</f>
        <v>081-1</v>
      </c>
      <c r="F126" s="111" t="str">
        <f>IF([1]Liste!F126&lt;&gt;"",[1]Liste!F126,"")</f>
        <v/>
      </c>
      <c r="G126" s="111" t="str">
        <f>IF([1]Liste!G126&lt;&gt;"",[1]Liste!G126,"")</f>
        <v/>
      </c>
      <c r="H126" s="111" t="str">
        <f>IF([1]Liste!H126&lt;&gt;"",[1]Liste!H126,"")</f>
        <v/>
      </c>
      <c r="I126" s="112" t="str">
        <f t="shared" si="2"/>
        <v xml:space="preserve">081-1   </v>
      </c>
      <c r="J126" s="110" t="str">
        <f>IF(ISERROR(FIND(LEFT('Saisie G&amp;A'!$N$2,3),I126))=TRUE,"Non trouvé","Trouvé")</f>
        <v>Non trouvé</v>
      </c>
      <c r="K126" s="113" t="str">
        <f t="shared" si="3"/>
        <v>BOUTROS, CELINE S30988Z</v>
      </c>
      <c r="L126" s="108"/>
    </row>
    <row r="127" spans="1:12" x14ac:dyDescent="0.25">
      <c r="A127" s="109" t="str">
        <f>IF([1]Liste!A127&lt;&gt;"",[1]Liste!A127,"")</f>
        <v>S31065A</v>
      </c>
      <c r="B127" s="109" t="str">
        <f>IF([1]Liste!B127&lt;&gt;"",[1]Liste!B127,"")</f>
        <v>SAINT ALME NICOLAS</v>
      </c>
      <c r="C127" s="109" t="str">
        <f>IF([1]Liste!C127&lt;&gt;"",[1]Liste!C127,"")</f>
        <v>DMD</v>
      </c>
      <c r="D127" s="109" t="str">
        <f>IF([1]Liste!C127&lt;&gt;"",[1]Liste!C127,"")</f>
        <v>DMD</v>
      </c>
      <c r="E127" s="111" t="str">
        <f>IF([1]Liste!E127&lt;&gt;"",[1]Liste!E127,"")</f>
        <v>082-1</v>
      </c>
      <c r="F127" s="111" t="str">
        <f>IF([1]Liste!F127&lt;&gt;"",[1]Liste!F127,"")</f>
        <v>081-2</v>
      </c>
      <c r="G127" s="111" t="str">
        <f>IF([1]Liste!G127&lt;&gt;"",[1]Liste!G127,"")</f>
        <v/>
      </c>
      <c r="H127" s="111" t="str">
        <f>IF([1]Liste!H127&lt;&gt;"",[1]Liste!H127,"")</f>
        <v/>
      </c>
      <c r="I127" s="112" t="str">
        <f t="shared" si="2"/>
        <v xml:space="preserve">082-1 081-2  </v>
      </c>
      <c r="J127" s="110" t="str">
        <f>IF(ISERROR(FIND(LEFT('Saisie G&amp;A'!$N$2,3),I127))=TRUE,"Non trouvé","Trouvé")</f>
        <v>Non trouvé</v>
      </c>
      <c r="K127" s="113" t="str">
        <f t="shared" si="3"/>
        <v>SAINT ALME NICOLAS S31065A</v>
      </c>
      <c r="L127" s="108"/>
    </row>
    <row r="128" spans="1:12" x14ac:dyDescent="0.25">
      <c r="A128" s="109" t="str">
        <f>IF([1]Liste!A128&lt;&gt;"",[1]Liste!A128,"")</f>
        <v>S31082X</v>
      </c>
      <c r="B128" s="109" t="str">
        <f>IF([1]Liste!B128&lt;&gt;"",[1]Liste!B128,"")</f>
        <v>AP THOMAS ZOE</v>
      </c>
      <c r="C128" s="109" t="str">
        <f>IF([1]Liste!C128&lt;&gt;"",[1]Liste!C128,"")</f>
        <v>DMD</v>
      </c>
      <c r="D128" s="109" t="str">
        <f>IF([1]Liste!C128&lt;&gt;"",[1]Liste!C128,"")</f>
        <v>DMD</v>
      </c>
      <c r="E128" s="111" t="str">
        <f>IF([1]Liste!E128&lt;&gt;"",[1]Liste!E128,"")</f>
        <v>082-1</v>
      </c>
      <c r="F128" s="111" t="str">
        <f>IF([1]Liste!F128&lt;&gt;"",[1]Liste!F128,"")</f>
        <v>081-1</v>
      </c>
      <c r="G128" s="111" t="str">
        <f>IF([1]Liste!G128&lt;&gt;"",[1]Liste!G128,"")</f>
        <v/>
      </c>
      <c r="H128" s="111" t="str">
        <f>IF([1]Liste!H128&lt;&gt;"",[1]Liste!H128,"")</f>
        <v/>
      </c>
      <c r="I128" s="112" t="str">
        <f t="shared" si="2"/>
        <v xml:space="preserve">082-1 081-1  </v>
      </c>
      <c r="J128" s="110" t="str">
        <f>IF(ISERROR(FIND(LEFT('Saisie G&amp;A'!$N$2,3),I128))=TRUE,"Non trouvé","Trouvé")</f>
        <v>Non trouvé</v>
      </c>
      <c r="K128" s="113" t="str">
        <f t="shared" si="3"/>
        <v>AP THOMAS ZOE S31082X</v>
      </c>
      <c r="L128" s="108"/>
    </row>
    <row r="129" spans="1:12" x14ac:dyDescent="0.25">
      <c r="A129" s="109" t="str">
        <f>IF([1]Liste!A129&lt;&gt;"",[1]Liste!A129,"")</f>
        <v>S31270U</v>
      </c>
      <c r="B129" s="109" t="str">
        <f>IF([1]Liste!B129&lt;&gt;"",[1]Liste!B129,"")</f>
        <v>EVEN--FABRE, CAROLINE</v>
      </c>
      <c r="C129" s="109" t="str">
        <f>IF([1]Liste!C129&lt;&gt;"",[1]Liste!C129,"")</f>
        <v>DACI</v>
      </c>
      <c r="D129" s="109" t="str">
        <f>IF([1]Liste!C129&lt;&gt;"",[1]Liste!C129,"")</f>
        <v>DACI</v>
      </c>
      <c r="E129" s="111" t="str">
        <f>IF([1]Liste!E129&lt;&gt;"",[1]Liste!E129,"")</f>
        <v>031-1</v>
      </c>
      <c r="F129" s="111" t="str">
        <f>IF([1]Liste!F129&lt;&gt;"",[1]Liste!F129,"")</f>
        <v/>
      </c>
      <c r="G129" s="111" t="str">
        <f>IF([1]Liste!G129&lt;&gt;"",[1]Liste!G129,"")</f>
        <v/>
      </c>
      <c r="H129" s="111" t="str">
        <f>IF([1]Liste!H129&lt;&gt;"",[1]Liste!H129,"")</f>
        <v/>
      </c>
      <c r="I129" s="112" t="str">
        <f t="shared" si="2"/>
        <v xml:space="preserve">031-1   </v>
      </c>
      <c r="J129" s="110" t="str">
        <f>IF(ISERROR(FIND(LEFT('Saisie G&amp;A'!$N$2,3),I129))=TRUE,"Non trouvé","Trouvé")</f>
        <v>Trouvé</v>
      </c>
      <c r="K129" s="113" t="str">
        <f t="shared" si="3"/>
        <v>EVEN--FABRE, CAROLINE S31270U</v>
      </c>
      <c r="L129" s="108"/>
    </row>
    <row r="130" spans="1:12" x14ac:dyDescent="0.25">
      <c r="A130" s="109" t="str">
        <f>IF([1]Liste!A130&lt;&gt;"",[1]Liste!A130,"")</f>
        <v>S31284N</v>
      </c>
      <c r="B130" s="109" t="str">
        <f>IF([1]Liste!B130&lt;&gt;"",[1]Liste!B130,"")</f>
        <v>ARFI--ROUCHE, JULIA</v>
      </c>
      <c r="C130" s="109" t="str">
        <f>IF([1]Liste!C130&lt;&gt;"",[1]Liste!C130,"")</f>
        <v>DMI</v>
      </c>
      <c r="D130" s="109" t="str">
        <f>IF([1]Liste!C130&lt;&gt;"",[1]Liste!C130,"")</f>
        <v>DMI</v>
      </c>
      <c r="E130" s="111" t="str">
        <f>IF([1]Liste!E130&lt;&gt;"",[1]Liste!E130,"")</f>
        <v>111-1</v>
      </c>
      <c r="F130" s="111" t="str">
        <f>IF([1]Liste!F130&lt;&gt;"",[1]Liste!F130,"")</f>
        <v/>
      </c>
      <c r="G130" s="111" t="str">
        <f>IF([1]Liste!G130&lt;&gt;"",[1]Liste!G130,"")</f>
        <v/>
      </c>
      <c r="H130" s="111" t="str">
        <f>IF([1]Liste!H130&lt;&gt;"",[1]Liste!H130,"")</f>
        <v/>
      </c>
      <c r="I130" s="112" t="str">
        <f t="shared" si="2"/>
        <v xml:space="preserve">111-1   </v>
      </c>
      <c r="J130" s="110" t="str">
        <f>IF(ISERROR(FIND(LEFT('Saisie G&amp;A'!$N$2,3),I130))=TRUE,"Non trouvé","Trouvé")</f>
        <v>Non trouvé</v>
      </c>
      <c r="K130" s="113" t="str">
        <f t="shared" si="3"/>
        <v>ARFI--ROUCHE, JULIA S31284N</v>
      </c>
      <c r="L130" s="108"/>
    </row>
    <row r="131" spans="1:12" x14ac:dyDescent="0.25">
      <c r="A131" s="109" t="str">
        <f>IF([1]Liste!A131&lt;&gt;"",[1]Liste!A131,"")</f>
        <v>S31295D</v>
      </c>
      <c r="B131" s="109" t="str">
        <f>IF([1]Liste!B131&lt;&gt;"",[1]Liste!B131,"")</f>
        <v>NGUYEN, THANH VAN  FRANCE</v>
      </c>
      <c r="C131" s="109" t="str">
        <f>IF([1]Liste!C131&lt;&gt;"",[1]Liste!C131,"")</f>
        <v>DRT</v>
      </c>
      <c r="D131" s="109" t="str">
        <f>IF([1]Liste!C131&lt;&gt;"",[1]Liste!C131,"")</f>
        <v>DRT</v>
      </c>
      <c r="E131" s="111" t="str">
        <f>IF([1]Liste!E131&lt;&gt;"",[1]Liste!E131,"")</f>
        <v>151-1</v>
      </c>
      <c r="F131" s="111" t="str">
        <f>IF([1]Liste!F131&lt;&gt;"",[1]Liste!F131,"")</f>
        <v>152-1</v>
      </c>
      <c r="G131" s="111" t="str">
        <f>IF([1]Liste!G131&lt;&gt;"",[1]Liste!G131,"")</f>
        <v/>
      </c>
      <c r="H131" s="111" t="str">
        <f>IF([1]Liste!H131&lt;&gt;"",[1]Liste!H131,"")</f>
        <v/>
      </c>
      <c r="I131" s="112" t="str">
        <f t="shared" ref="I131:I194" si="4">E131&amp;" "&amp;F131&amp;" "&amp;G131&amp;" "&amp;H131</f>
        <v xml:space="preserve">151-1 152-1  </v>
      </c>
      <c r="J131" s="110" t="str">
        <f>IF(ISERROR(FIND(LEFT('Saisie G&amp;A'!$N$2,3),I131))=TRUE,"Non trouvé","Trouvé")</f>
        <v>Non trouvé</v>
      </c>
      <c r="K131" s="113" t="str">
        <f t="shared" ref="K131:K194" si="5">B131&amp;" "&amp;A131</f>
        <v>NGUYEN, THANH VAN  FRANCE S31295D</v>
      </c>
      <c r="L131" s="108"/>
    </row>
    <row r="132" spans="1:12" x14ac:dyDescent="0.25">
      <c r="A132" s="109" t="str">
        <f>IF([1]Liste!A132&lt;&gt;"",[1]Liste!A132,"")</f>
        <v>S31311Z</v>
      </c>
      <c r="B132" s="109" t="str">
        <f>IF([1]Liste!B132&lt;&gt;"",[1]Liste!B132,"")</f>
        <v>MICHOT, JEAN MARIE</v>
      </c>
      <c r="C132" s="109" t="str">
        <f>IF([1]Liste!C132&lt;&gt;"",[1]Liste!C132,"")</f>
        <v>DITEP</v>
      </c>
      <c r="D132" s="109" t="str">
        <f>IF([1]Liste!C132&lt;&gt;"",[1]Liste!C132,"")</f>
        <v>DITEP</v>
      </c>
      <c r="E132" s="111" t="str">
        <f>IF([1]Liste!E132&lt;&gt;"",[1]Liste!E132,"")</f>
        <v>051-1</v>
      </c>
      <c r="F132" s="111" t="str">
        <f>IF([1]Liste!F132&lt;&gt;"",[1]Liste!F132,"")</f>
        <v>082-1</v>
      </c>
      <c r="G132" s="111" t="str">
        <f>IF([1]Liste!G132&lt;&gt;"",[1]Liste!G132,"")</f>
        <v/>
      </c>
      <c r="H132" s="111" t="str">
        <f>IF([1]Liste!H132&lt;&gt;"",[1]Liste!H132,"")</f>
        <v/>
      </c>
      <c r="I132" s="112" t="str">
        <f t="shared" si="4"/>
        <v xml:space="preserve">051-1 082-1  </v>
      </c>
      <c r="J132" s="110" t="str">
        <f>IF(ISERROR(FIND(LEFT('Saisie G&amp;A'!$N$2,3),I132))=TRUE,"Non trouvé","Trouvé")</f>
        <v>Non trouvé</v>
      </c>
      <c r="K132" s="113" t="str">
        <f t="shared" si="5"/>
        <v>MICHOT, JEAN MARIE S31311Z</v>
      </c>
      <c r="L132" s="108"/>
    </row>
    <row r="133" spans="1:12" x14ac:dyDescent="0.25">
      <c r="A133" s="109" t="str">
        <f>IF([1]Liste!A133&lt;&gt;"",[1]Liste!A133,"")</f>
        <v>S31312A</v>
      </c>
      <c r="B133" s="109" t="str">
        <f>IF([1]Liste!B133&lt;&gt;"",[1]Liste!B133,"")</f>
        <v>WILLEKENS, CHRISTOPHE</v>
      </c>
      <c r="C133" s="109" t="str">
        <f>IF([1]Liste!C133&lt;&gt;"",[1]Liste!C133,"")</f>
        <v>DHE</v>
      </c>
      <c r="D133" s="109" t="str">
        <f>IF([1]Liste!C133&lt;&gt;"",[1]Liste!C133,"")</f>
        <v>DHE</v>
      </c>
      <c r="E133" s="111" t="str">
        <f>IF([1]Liste!E133&lt;&gt;"",[1]Liste!E133,"")</f>
        <v>061-1</v>
      </c>
      <c r="F133" s="111" t="str">
        <f>IF([1]Liste!F133&lt;&gt;"",[1]Liste!F133,"")</f>
        <v>061-2</v>
      </c>
      <c r="G133" s="111" t="str">
        <f>IF([1]Liste!G133&lt;&gt;"",[1]Liste!G133,"")</f>
        <v/>
      </c>
      <c r="H133" s="111" t="str">
        <f>IF([1]Liste!H133&lt;&gt;"",[1]Liste!H133,"")</f>
        <v/>
      </c>
      <c r="I133" s="112" t="str">
        <f t="shared" si="4"/>
        <v xml:space="preserve">061-1 061-2  </v>
      </c>
      <c r="J133" s="110" t="str">
        <f>IF(ISERROR(FIND(LEFT('Saisie G&amp;A'!$N$2,3),I133))=TRUE,"Non trouvé","Trouvé")</f>
        <v>Non trouvé</v>
      </c>
      <c r="K133" s="113" t="str">
        <f t="shared" si="5"/>
        <v>WILLEKENS, CHRISTOPHE S31312A</v>
      </c>
      <c r="L133" s="108"/>
    </row>
    <row r="134" spans="1:12" x14ac:dyDescent="0.25">
      <c r="A134" s="109" t="str">
        <f>IF([1]Liste!A134&lt;&gt;"",[1]Liste!A134,"")</f>
        <v>S31360N</v>
      </c>
      <c r="B134" s="109" t="str">
        <f>IF([1]Liste!B134&lt;&gt;"",[1]Liste!B134,"")</f>
        <v>MISSRI LOUAI</v>
      </c>
      <c r="C134" s="109" t="str">
        <f>IF([1]Liste!C134&lt;&gt;"",[1]Liste!C134,"")</f>
        <v>DIOPP</v>
      </c>
      <c r="D134" s="109" t="str">
        <f>IF([1]Liste!C134&lt;&gt;"",[1]Liste!C134,"")</f>
        <v>DIOPP</v>
      </c>
      <c r="E134" s="111" t="str">
        <f>IF([1]Liste!E134&lt;&gt;"",[1]Liste!E134,"")</f>
        <v>101-2</v>
      </c>
      <c r="F134" s="111" t="str">
        <f>IF([1]Liste!F134&lt;&gt;"",[1]Liste!F134,"")</f>
        <v/>
      </c>
      <c r="G134" s="111" t="str">
        <f>IF([1]Liste!G134&lt;&gt;"",[1]Liste!G134,"")</f>
        <v/>
      </c>
      <c r="H134" s="111" t="str">
        <f>IF([1]Liste!H134&lt;&gt;"",[1]Liste!H134,"")</f>
        <v/>
      </c>
      <c r="I134" s="112" t="str">
        <f t="shared" si="4"/>
        <v xml:space="preserve">101-2   </v>
      </c>
      <c r="J134" s="110" t="str">
        <f>IF(ISERROR(FIND(LEFT('Saisie G&amp;A'!$N$2,3),I134))=TRUE,"Non trouvé","Trouvé")</f>
        <v>Non trouvé</v>
      </c>
      <c r="K134" s="113" t="str">
        <f t="shared" si="5"/>
        <v>MISSRI LOUAI S31360N</v>
      </c>
      <c r="L134" s="108"/>
    </row>
    <row r="135" spans="1:12" x14ac:dyDescent="0.25">
      <c r="A135" s="109" t="str">
        <f>IF([1]Liste!A135&lt;&gt;"",[1]Liste!A135,"")</f>
        <v>S31412G</v>
      </c>
      <c r="B135" s="109" t="str">
        <f>IF([1]Liste!B135&lt;&gt;"",[1]Liste!B135,"")</f>
        <v>GUEGUEN Gwenaëlle</v>
      </c>
      <c r="C135" s="109" t="str">
        <f>IF([1]Liste!C135&lt;&gt;"",[1]Liste!C135,"")</f>
        <v>DPD</v>
      </c>
      <c r="D135" s="109" t="str">
        <f>IF([1]Liste!C135&lt;&gt;"",[1]Liste!C135,"")</f>
        <v>DPD</v>
      </c>
      <c r="E135" s="111" t="str">
        <f>IF([1]Liste!E135&lt;&gt;"",[1]Liste!E135,"")</f>
        <v>011-1</v>
      </c>
      <c r="F135" s="111" t="str">
        <f>IF([1]Liste!F135&lt;&gt;"",[1]Liste!F135,"")</f>
        <v/>
      </c>
      <c r="G135" s="111" t="str">
        <f>IF([1]Liste!G135&lt;&gt;"",[1]Liste!G135,"")</f>
        <v/>
      </c>
      <c r="H135" s="111" t="str">
        <f>IF([1]Liste!H135&lt;&gt;"",[1]Liste!H135,"")</f>
        <v/>
      </c>
      <c r="I135" s="112" t="str">
        <f t="shared" si="4"/>
        <v xml:space="preserve">011-1   </v>
      </c>
      <c r="J135" s="110" t="str">
        <f>IF(ISERROR(FIND(LEFT('Saisie G&amp;A'!$N$2,3),I135))=TRUE,"Non trouvé","Trouvé")</f>
        <v>Non trouvé</v>
      </c>
      <c r="K135" s="113" t="str">
        <f t="shared" si="5"/>
        <v>GUEGUEN Gwenaëlle S31412G</v>
      </c>
      <c r="L135" s="108"/>
    </row>
    <row r="136" spans="1:12" x14ac:dyDescent="0.25">
      <c r="A136" s="109" t="str">
        <f>IF([1]Liste!A136&lt;&gt;"",[1]Liste!A136,"")</f>
        <v>S31443X</v>
      </c>
      <c r="B136" s="109" t="str">
        <f>IF([1]Liste!B136&lt;&gt;"",[1]Liste!B136,"")</f>
        <v>ROY Pétronille</v>
      </c>
      <c r="C136" s="109" t="str">
        <f>IF([1]Liste!C136&lt;&gt;"",[1]Liste!C136,"")</f>
        <v>PHA</v>
      </c>
      <c r="D136" s="109" t="str">
        <f>IF([1]Liste!C136&lt;&gt;"",[1]Liste!C136,"")</f>
        <v>PHA</v>
      </c>
      <c r="E136" s="111" t="str">
        <f>IF([1]Liste!E136&lt;&gt;"",[1]Liste!E136,"")</f>
        <v>131-1</v>
      </c>
      <c r="F136" s="111" t="str">
        <f>IF([1]Liste!F136&lt;&gt;"",[1]Liste!F136,"")</f>
        <v/>
      </c>
      <c r="G136" s="111" t="str">
        <f>IF([1]Liste!G136&lt;&gt;"",[1]Liste!G136,"")</f>
        <v/>
      </c>
      <c r="H136" s="111" t="str">
        <f>IF([1]Liste!H136&lt;&gt;"",[1]Liste!H136,"")</f>
        <v/>
      </c>
      <c r="I136" s="112" t="str">
        <f t="shared" si="4"/>
        <v xml:space="preserve">131-1   </v>
      </c>
      <c r="J136" s="110" t="str">
        <f>IF(ISERROR(FIND(LEFT('Saisie G&amp;A'!$N$2,3),I136))=TRUE,"Non trouvé","Trouvé")</f>
        <v>Non trouvé</v>
      </c>
      <c r="K136" s="113" t="str">
        <f t="shared" si="5"/>
        <v>ROY Pétronille S31443X</v>
      </c>
      <c r="L136" s="108"/>
    </row>
    <row r="137" spans="1:12" x14ac:dyDescent="0.25">
      <c r="A137" s="109" t="str">
        <f>IF([1]Liste!A137&lt;&gt;"",[1]Liste!A137,"")</f>
        <v>S31449F</v>
      </c>
      <c r="B137" s="109" t="str">
        <f>IF([1]Liste!B137&lt;&gt;"",[1]Liste!B137,"")</f>
        <v>LAVAUD, PERNELLE</v>
      </c>
      <c r="C137" s="109" t="str">
        <f>IF([1]Liste!C137&lt;&gt;"",[1]Liste!C137,"")</f>
        <v>DMD</v>
      </c>
      <c r="D137" s="109" t="str">
        <f>IF([1]Liste!C137&lt;&gt;"",[1]Liste!C137,"")</f>
        <v>DMD</v>
      </c>
      <c r="E137" s="111" t="str">
        <f>IF([1]Liste!E137&lt;&gt;"",[1]Liste!E137,"")</f>
        <v>081-1</v>
      </c>
      <c r="F137" s="111" t="str">
        <f>IF([1]Liste!F137&lt;&gt;"",[1]Liste!F137,"")</f>
        <v>161-1</v>
      </c>
      <c r="G137" s="111" t="str">
        <f>IF([1]Liste!G137&lt;&gt;"",[1]Liste!G137,"")</f>
        <v/>
      </c>
      <c r="H137" s="111" t="str">
        <f>IF([1]Liste!H137&lt;&gt;"",[1]Liste!H137,"")</f>
        <v/>
      </c>
      <c r="I137" s="112" t="str">
        <f t="shared" si="4"/>
        <v xml:space="preserve">081-1 161-1  </v>
      </c>
      <c r="J137" s="110" t="str">
        <f>IF(ISERROR(FIND(LEFT('Saisie G&amp;A'!$N$2,3),I137))=TRUE,"Non trouvé","Trouvé")</f>
        <v>Non trouvé</v>
      </c>
      <c r="K137" s="113" t="str">
        <f t="shared" si="5"/>
        <v>LAVAUD, PERNELLE S31449F</v>
      </c>
      <c r="L137" s="108"/>
    </row>
    <row r="138" spans="1:12" x14ac:dyDescent="0.25">
      <c r="A138" s="109" t="str">
        <f>IF([1]Liste!A138&lt;&gt;"",[1]Liste!A138,"")</f>
        <v>S31454M</v>
      </c>
      <c r="B138" s="109" t="str">
        <f>IF([1]Liste!B138&lt;&gt;"",[1]Liste!B138,"")</f>
        <v>HONART, JEAN-FRANCOIS</v>
      </c>
      <c r="C138" s="109" t="str">
        <f>IF([1]Liste!C138&lt;&gt;"",[1]Liste!C138,"")</f>
        <v>DACI</v>
      </c>
      <c r="D138" s="109" t="str">
        <f>IF([1]Liste!C138&lt;&gt;"",[1]Liste!C138,"")</f>
        <v>DACI</v>
      </c>
      <c r="E138" s="111" t="str">
        <f>IF([1]Liste!E138&lt;&gt;"",[1]Liste!E138,"")</f>
        <v>021-1</v>
      </c>
      <c r="F138" s="111" t="str">
        <f>IF([1]Liste!F138&lt;&gt;"",[1]Liste!F138,"")</f>
        <v>021-2</v>
      </c>
      <c r="G138" s="111" t="str">
        <f>IF([1]Liste!G138&lt;&gt;"",[1]Liste!G138,"")</f>
        <v>031-1</v>
      </c>
      <c r="H138" s="111" t="str">
        <f>IF([1]Liste!H138&lt;&gt;"",[1]Liste!H138,"")</f>
        <v>181-1</v>
      </c>
      <c r="I138" s="112" t="str">
        <f t="shared" si="4"/>
        <v>021-1 021-2 031-1 181-1</v>
      </c>
      <c r="J138" s="110" t="str">
        <f>IF(ISERROR(FIND(LEFT('Saisie G&amp;A'!$N$2,3),I138))=TRUE,"Non trouvé","Trouvé")</f>
        <v>Trouvé</v>
      </c>
      <c r="K138" s="113" t="str">
        <f t="shared" si="5"/>
        <v>HONART, JEAN-FRANCOIS S31454M</v>
      </c>
      <c r="L138" s="108"/>
    </row>
    <row r="139" spans="1:12" x14ac:dyDescent="0.25">
      <c r="A139" s="109" t="str">
        <f>IF([1]Liste!A139&lt;&gt;"",[1]Liste!A139,"")</f>
        <v>S31639F</v>
      </c>
      <c r="B139" s="109" t="str">
        <f>IF([1]Liste!B139&lt;&gt;"",[1]Liste!B139,"")</f>
        <v>PAILLER, CHRISTINE</v>
      </c>
      <c r="C139" s="109" t="str">
        <f>IF([1]Liste!C139&lt;&gt;"",[1]Liste!C139,"")</f>
        <v>DIOPP</v>
      </c>
      <c r="D139" s="109" t="str">
        <f>IF([1]Liste!C139&lt;&gt;"",[1]Liste!C139,"")</f>
        <v>DIOPP</v>
      </c>
      <c r="E139" s="111" t="str">
        <f>IF([1]Liste!E139&lt;&gt;"",[1]Liste!E139,"")</f>
        <v>141-1</v>
      </c>
      <c r="F139" s="111" t="str">
        <f>IF([1]Liste!F139&lt;&gt;"",[1]Liste!F139,"")</f>
        <v/>
      </c>
      <c r="G139" s="111" t="str">
        <f>IF([1]Liste!G139&lt;&gt;"",[1]Liste!G139,"")</f>
        <v/>
      </c>
      <c r="H139" s="111" t="str">
        <f>IF([1]Liste!H139&lt;&gt;"",[1]Liste!H139,"")</f>
        <v/>
      </c>
      <c r="I139" s="112" t="str">
        <f t="shared" si="4"/>
        <v xml:space="preserve">141-1   </v>
      </c>
      <c r="J139" s="110" t="str">
        <f>IF(ISERROR(FIND(LEFT('Saisie G&amp;A'!$N$2,3),I139))=TRUE,"Non trouvé","Trouvé")</f>
        <v>Non trouvé</v>
      </c>
      <c r="K139" s="113" t="str">
        <f t="shared" si="5"/>
        <v>PAILLER, CHRISTINE S31639F</v>
      </c>
      <c r="L139" s="108"/>
    </row>
    <row r="140" spans="1:12" x14ac:dyDescent="0.25">
      <c r="A140" s="109" t="str">
        <f>IF([1]Liste!A140&lt;&gt;"",[1]Liste!A140,"")</f>
        <v>S31841W</v>
      </c>
      <c r="B140" s="109" t="str">
        <f>IF([1]Liste!B140&lt;&gt;"",[1]Liste!B140,"")</f>
        <v>MATIAS--GHESQUIERE, MARGARIDA</v>
      </c>
      <c r="C140" s="109" t="str">
        <f>IF([1]Liste!C140&lt;&gt;"",[1]Liste!C140,"")</f>
        <v>DMD</v>
      </c>
      <c r="D140" s="109" t="str">
        <f>IF([1]Liste!C140&lt;&gt;"",[1]Liste!C140,"")</f>
        <v>DMD</v>
      </c>
      <c r="E140" s="111" t="str">
        <f>IF([1]Liste!E140&lt;&gt;"",[1]Liste!E140,"")</f>
        <v>081-1</v>
      </c>
      <c r="F140" s="111" t="str">
        <f>IF([1]Liste!F140&lt;&gt;"",[1]Liste!F140,"")</f>
        <v/>
      </c>
      <c r="G140" s="111" t="str">
        <f>IF([1]Liste!G140&lt;&gt;"",[1]Liste!G140,"")</f>
        <v/>
      </c>
      <c r="H140" s="111" t="str">
        <f>IF([1]Liste!H140&lt;&gt;"",[1]Liste!H140,"")</f>
        <v/>
      </c>
      <c r="I140" s="112" t="str">
        <f t="shared" si="4"/>
        <v xml:space="preserve">081-1   </v>
      </c>
      <c r="J140" s="110" t="str">
        <f>IF(ISERROR(FIND(LEFT('Saisie G&amp;A'!$N$2,3),I140))=TRUE,"Non trouvé","Trouvé")</f>
        <v>Non trouvé</v>
      </c>
      <c r="K140" s="113" t="str">
        <f t="shared" si="5"/>
        <v>MATIAS--GHESQUIERE, MARGARIDA S31841W</v>
      </c>
      <c r="L140" s="108"/>
    </row>
    <row r="141" spans="1:12" x14ac:dyDescent="0.25">
      <c r="A141" s="109" t="str">
        <f>IF([1]Liste!A141&lt;&gt;"",[1]Liste!A141,"")</f>
        <v>S32013X</v>
      </c>
      <c r="B141" s="109" t="str">
        <f>IF([1]Liste!B141&lt;&gt;"",[1]Liste!B141,"")</f>
        <v>THUONG KIM KHANH</v>
      </c>
      <c r="C141" s="109" t="str">
        <f>IF([1]Liste!C141&lt;&gt;"",[1]Liste!C141,"")</f>
        <v>DACI</v>
      </c>
      <c r="D141" s="109" t="str">
        <f>IF([1]Liste!C141&lt;&gt;"",[1]Liste!C141,"")</f>
        <v>DACI</v>
      </c>
      <c r="E141" s="111" t="str">
        <f>IF([1]Liste!E141&lt;&gt;"",[1]Liste!E141,"")</f>
        <v>101-1</v>
      </c>
      <c r="F141" s="111" t="str">
        <f>IF([1]Liste!F141&lt;&gt;"",[1]Liste!F141,"")</f>
        <v>101-2</v>
      </c>
      <c r="G141" s="111" t="str">
        <f>IF([1]Liste!G141&lt;&gt;"",[1]Liste!G141,"")</f>
        <v>121-1</v>
      </c>
      <c r="H141" s="111" t="str">
        <f>IF([1]Liste!H141&lt;&gt;"",[1]Liste!H141,"")</f>
        <v/>
      </c>
      <c r="I141" s="112" t="str">
        <f t="shared" si="4"/>
        <v xml:space="preserve">101-1 101-2 121-1 </v>
      </c>
      <c r="J141" s="110" t="str">
        <f>IF(ISERROR(FIND(LEFT('Saisie G&amp;A'!$N$2,3),I141))=TRUE,"Non trouvé","Trouvé")</f>
        <v>Non trouvé</v>
      </c>
      <c r="K141" s="113" t="str">
        <f t="shared" si="5"/>
        <v>THUONG KIM KHANH S32013X</v>
      </c>
      <c r="L141" s="108"/>
    </row>
    <row r="142" spans="1:12" x14ac:dyDescent="0.25">
      <c r="A142" s="109" t="str">
        <f>IF([1]Liste!A142&lt;&gt;"",[1]Liste!A142,"")</f>
        <v>S32031W</v>
      </c>
      <c r="B142" s="109" t="str">
        <f>IF([1]Liste!B142&lt;&gt;"",[1]Liste!B142,"")</f>
        <v>SEVEQUE, MARIE ANNE</v>
      </c>
      <c r="C142" s="109" t="str">
        <f>IF([1]Liste!C142&lt;&gt;"",[1]Liste!C142,"")</f>
        <v>DIOPP</v>
      </c>
      <c r="D142" s="109" t="str">
        <f>IF([1]Liste!C142&lt;&gt;"",[1]Liste!C142,"")</f>
        <v>DIOPP</v>
      </c>
      <c r="E142" s="111" t="str">
        <f>IF([1]Liste!E142&lt;&gt;"",[1]Liste!E142,"")</f>
        <v>141-1</v>
      </c>
      <c r="F142" s="111" t="str">
        <f>IF([1]Liste!F142&lt;&gt;"",[1]Liste!F142,"")</f>
        <v/>
      </c>
      <c r="G142" s="111" t="str">
        <f>IF([1]Liste!G142&lt;&gt;"",[1]Liste!G142,"")</f>
        <v/>
      </c>
      <c r="H142" s="111" t="str">
        <f>IF([1]Liste!H142&lt;&gt;"",[1]Liste!H142,"")</f>
        <v/>
      </c>
      <c r="I142" s="112" t="str">
        <f t="shared" si="4"/>
        <v xml:space="preserve">141-1   </v>
      </c>
      <c r="J142" s="110" t="str">
        <f>IF(ISERROR(FIND(LEFT('Saisie G&amp;A'!$N$2,3),I142))=TRUE,"Non trouvé","Trouvé")</f>
        <v>Non trouvé</v>
      </c>
      <c r="K142" s="113" t="str">
        <f t="shared" si="5"/>
        <v>SEVEQUE, MARIE ANNE S32031W</v>
      </c>
      <c r="L142" s="108"/>
    </row>
    <row r="143" spans="1:12" x14ac:dyDescent="0.25">
      <c r="A143" s="109" t="str">
        <f>IF([1]Liste!A143&lt;&gt;"",[1]Liste!A143,"")</f>
        <v>S32033Z</v>
      </c>
      <c r="B143" s="109" t="str">
        <f>IF([1]Liste!B143&lt;&gt;"",[1]Liste!B143,"")</f>
        <v>LOUVEL, GUILLAUME</v>
      </c>
      <c r="C143" s="109" t="str">
        <f>IF([1]Liste!C143&lt;&gt;"",[1]Liste!C143,"")</f>
        <v>DRT</v>
      </c>
      <c r="D143" s="109" t="str">
        <f>IF([1]Liste!C143&lt;&gt;"",[1]Liste!C143,"")</f>
        <v>DRT</v>
      </c>
      <c r="E143" s="111" t="str">
        <f>IF([1]Liste!E143&lt;&gt;"",[1]Liste!E143,"")</f>
        <v>151-1</v>
      </c>
      <c r="F143" s="111" t="str">
        <f>IF([1]Liste!F143&lt;&gt;"",[1]Liste!F143,"")</f>
        <v>152-1</v>
      </c>
      <c r="G143" s="111" t="str">
        <f>IF([1]Liste!G143&lt;&gt;"",[1]Liste!G143,"")</f>
        <v/>
      </c>
      <c r="H143" s="111" t="str">
        <f>IF([1]Liste!H143&lt;&gt;"",[1]Liste!H143,"")</f>
        <v/>
      </c>
      <c r="I143" s="112" t="str">
        <f t="shared" si="4"/>
        <v xml:space="preserve">151-1 152-1  </v>
      </c>
      <c r="J143" s="110" t="str">
        <f>IF(ISERROR(FIND(LEFT('Saisie G&amp;A'!$N$2,3),I143))=TRUE,"Non trouvé","Trouvé")</f>
        <v>Non trouvé</v>
      </c>
      <c r="K143" s="113" t="str">
        <f t="shared" si="5"/>
        <v>LOUVEL, GUILLAUME S32033Z</v>
      </c>
      <c r="L143" s="108"/>
    </row>
    <row r="144" spans="1:12" x14ac:dyDescent="0.25">
      <c r="A144" s="109" t="str">
        <f>IF([1]Liste!A144&lt;&gt;"",[1]Liste!A144,"")</f>
        <v>S32036D</v>
      </c>
      <c r="B144" s="109" t="str">
        <f>IF([1]Liste!B144&lt;&gt;"",[1]Liste!B144,"")</f>
        <v>BATHILY, TAMBO</v>
      </c>
      <c r="C144" s="109" t="str">
        <f>IF([1]Liste!C144&lt;&gt;"",[1]Liste!C144,"")</f>
        <v>DRT</v>
      </c>
      <c r="D144" s="109" t="str">
        <f>IF([1]Liste!C144&lt;&gt;"",[1]Liste!C144,"")</f>
        <v>DRT</v>
      </c>
      <c r="E144" s="111" t="str">
        <f>IF([1]Liste!E144&lt;&gt;"",[1]Liste!E144,"")</f>
        <v>151-1</v>
      </c>
      <c r="F144" s="111" t="str">
        <f>IF([1]Liste!F144&lt;&gt;"",[1]Liste!F144,"")</f>
        <v>152-1</v>
      </c>
      <c r="G144" s="111" t="str">
        <f>IF([1]Liste!G144&lt;&gt;"",[1]Liste!G144,"")</f>
        <v/>
      </c>
      <c r="H144" s="111" t="str">
        <f>IF([1]Liste!H144&lt;&gt;"",[1]Liste!H144,"")</f>
        <v/>
      </c>
      <c r="I144" s="112" t="str">
        <f t="shared" si="4"/>
        <v xml:space="preserve">151-1 152-1  </v>
      </c>
      <c r="J144" s="110" t="str">
        <f>IF(ISERROR(FIND(LEFT('Saisie G&amp;A'!$N$2,3),I144))=TRUE,"Non trouvé","Trouvé")</f>
        <v>Non trouvé</v>
      </c>
      <c r="K144" s="113" t="str">
        <f t="shared" si="5"/>
        <v>BATHILY, TAMBO S32036D</v>
      </c>
      <c r="L144" s="108"/>
    </row>
    <row r="145" spans="1:12" x14ac:dyDescent="0.25">
      <c r="A145" s="109" t="str">
        <f>IF([1]Liste!A145&lt;&gt;"",[1]Liste!A145,"")</f>
        <v>S32110A</v>
      </c>
      <c r="B145" s="109" t="str">
        <f>IF([1]Liste!B145&lt;&gt;"",[1]Liste!B145,"")</f>
        <v>BIGENWALD, CAMILLE</v>
      </c>
      <c r="C145" s="109" t="str">
        <f>IF([1]Liste!C145&lt;&gt;"",[1]Liste!C145,"")</f>
        <v>DHE</v>
      </c>
      <c r="D145" s="109" t="str">
        <f>IF([1]Liste!C145&lt;&gt;"",[1]Liste!C145,"")</f>
        <v>DHE</v>
      </c>
      <c r="E145" s="111" t="str">
        <f>IF([1]Liste!E145&lt;&gt;"",[1]Liste!E145,"")</f>
        <v>061-1</v>
      </c>
      <c r="F145" s="111" t="str">
        <f>IF([1]Liste!F145&lt;&gt;"",[1]Liste!F145,"")</f>
        <v>061-2</v>
      </c>
      <c r="G145" s="111" t="str">
        <f>IF([1]Liste!G145&lt;&gt;"",[1]Liste!G145,"")</f>
        <v/>
      </c>
      <c r="H145" s="111" t="str">
        <f>IF([1]Liste!H145&lt;&gt;"",[1]Liste!H145,"")</f>
        <v/>
      </c>
      <c r="I145" s="112" t="str">
        <f t="shared" si="4"/>
        <v xml:space="preserve">061-1 061-2  </v>
      </c>
      <c r="J145" s="110" t="str">
        <f>IF(ISERROR(FIND(LEFT('Saisie G&amp;A'!$N$2,3),I145))=TRUE,"Non trouvé","Trouvé")</f>
        <v>Non trouvé</v>
      </c>
      <c r="K145" s="113" t="str">
        <f t="shared" si="5"/>
        <v>BIGENWALD, CAMILLE S32110A</v>
      </c>
      <c r="L145" s="108"/>
    </row>
    <row r="146" spans="1:12" x14ac:dyDescent="0.25">
      <c r="A146" s="109" t="str">
        <f>IF([1]Liste!A146&lt;&gt;"",[1]Liste!A146,"")</f>
        <v>S32256S</v>
      </c>
      <c r="B146" s="109" t="str">
        <f>IF([1]Liste!B146&lt;&gt;"",[1]Liste!B146,"")</f>
        <v>CASTILLA-LLORENTE, CRISTINA</v>
      </c>
      <c r="C146" s="109" t="str">
        <f>IF([1]Liste!C146&lt;&gt;"",[1]Liste!C146,"")</f>
        <v>DHE</v>
      </c>
      <c r="D146" s="109" t="str">
        <f>IF([1]Liste!C146&lt;&gt;"",[1]Liste!C146,"")</f>
        <v>DHE</v>
      </c>
      <c r="E146" s="111" t="str">
        <f>IF([1]Liste!E146&lt;&gt;"",[1]Liste!E146,"")</f>
        <v>061-1</v>
      </c>
      <c r="F146" s="111" t="str">
        <f>IF([1]Liste!F146&lt;&gt;"",[1]Liste!F146,"")</f>
        <v>061-2</v>
      </c>
      <c r="G146" s="111" t="str">
        <f>IF([1]Liste!G146&lt;&gt;"",[1]Liste!G146,"")</f>
        <v/>
      </c>
      <c r="H146" s="111" t="str">
        <f>IF([1]Liste!H146&lt;&gt;"",[1]Liste!H146,"")</f>
        <v/>
      </c>
      <c r="I146" s="112" t="str">
        <f t="shared" si="4"/>
        <v xml:space="preserve">061-1 061-2  </v>
      </c>
      <c r="J146" s="110" t="str">
        <f>IF(ISERROR(FIND(LEFT('Saisie G&amp;A'!$N$2,3),I146))=TRUE,"Non trouvé","Trouvé")</f>
        <v>Non trouvé</v>
      </c>
      <c r="K146" s="113" t="str">
        <f t="shared" si="5"/>
        <v>CASTILLA-LLORENTE, CRISTINA S32256S</v>
      </c>
      <c r="L146" s="108"/>
    </row>
    <row r="147" spans="1:12" x14ac:dyDescent="0.25">
      <c r="A147" s="109" t="str">
        <f>IF([1]Liste!A147&lt;&gt;"",[1]Liste!A147,"")</f>
        <v>S32376A</v>
      </c>
      <c r="B147" s="109" t="str">
        <f>IF([1]Liste!B147&lt;&gt;"",[1]Liste!B147,"")</f>
        <v>MEZAIB, KARIMA</v>
      </c>
      <c r="C147" s="109" t="str">
        <f>IF([1]Liste!C147&lt;&gt;"",[1]Liste!C147,"")</f>
        <v>DIOPP</v>
      </c>
      <c r="D147" s="109" t="str">
        <f>IF([1]Liste!C147&lt;&gt;"",[1]Liste!C147,"")</f>
        <v>DIOPP</v>
      </c>
      <c r="E147" s="111" t="str">
        <f>IF([1]Liste!E147&lt;&gt;"",[1]Liste!E147,"")</f>
        <v>141-1</v>
      </c>
      <c r="F147" s="111" t="str">
        <f>IF([1]Liste!F147&lt;&gt;"",[1]Liste!F147,"")</f>
        <v/>
      </c>
      <c r="G147" s="111" t="str">
        <f>IF([1]Liste!G147&lt;&gt;"",[1]Liste!G147,"")</f>
        <v/>
      </c>
      <c r="H147" s="111" t="str">
        <f>IF([1]Liste!H147&lt;&gt;"",[1]Liste!H147,"")</f>
        <v/>
      </c>
      <c r="I147" s="112" t="str">
        <f t="shared" si="4"/>
        <v xml:space="preserve">141-1   </v>
      </c>
      <c r="J147" s="110" t="str">
        <f>IF(ISERROR(FIND(LEFT('Saisie G&amp;A'!$N$2,3),I147))=TRUE,"Non trouvé","Trouvé")</f>
        <v>Non trouvé</v>
      </c>
      <c r="K147" s="113" t="str">
        <f t="shared" si="5"/>
        <v>MEZAIB, KARIMA S32376A</v>
      </c>
      <c r="L147" s="108"/>
    </row>
    <row r="148" spans="1:12" x14ac:dyDescent="0.25">
      <c r="A148" s="109" t="str">
        <f>IF([1]Liste!A148&lt;&gt;"",[1]Liste!A148,"")</f>
        <v>S32572H</v>
      </c>
      <c r="B148" s="109" t="str">
        <f>IF([1]Liste!B148&lt;&gt;"",[1]Liste!B148,"")</f>
        <v>HADDAG--MILIANI, LEILA</v>
      </c>
      <c r="C148" s="109" t="str">
        <f>IF([1]Liste!C148&lt;&gt;"",[1]Liste!C148,"")</f>
        <v>DMI</v>
      </c>
      <c r="D148" s="109" t="str">
        <f>IF([1]Liste!C148&lt;&gt;"",[1]Liste!C148,"")</f>
        <v>DMI</v>
      </c>
      <c r="E148" s="111" t="str">
        <f>IF([1]Liste!E148&lt;&gt;"",[1]Liste!E148,"")</f>
        <v>111-1</v>
      </c>
      <c r="F148" s="111" t="str">
        <f>IF([1]Liste!F148&lt;&gt;"",[1]Liste!F148,"")</f>
        <v/>
      </c>
      <c r="G148" s="111" t="str">
        <f>IF([1]Liste!G148&lt;&gt;"",[1]Liste!G148,"")</f>
        <v/>
      </c>
      <c r="H148" s="111" t="str">
        <f>IF([1]Liste!H148&lt;&gt;"",[1]Liste!H148,"")</f>
        <v/>
      </c>
      <c r="I148" s="112" t="str">
        <f t="shared" si="4"/>
        <v xml:space="preserve">111-1   </v>
      </c>
      <c r="J148" s="110" t="str">
        <f>IF(ISERROR(FIND(LEFT('Saisie G&amp;A'!$N$2,3),I148))=TRUE,"Non trouvé","Trouvé")</f>
        <v>Non trouvé</v>
      </c>
      <c r="K148" s="113" t="str">
        <f t="shared" si="5"/>
        <v>HADDAG--MILIANI, LEILA S32572H</v>
      </c>
      <c r="L148" s="108"/>
    </row>
    <row r="149" spans="1:12" x14ac:dyDescent="0.25">
      <c r="A149" s="109" t="str">
        <f>IF([1]Liste!A149&lt;&gt;"",[1]Liste!A149,"")</f>
        <v>S32573K</v>
      </c>
      <c r="B149" s="109" t="str">
        <f>IF([1]Liste!B149&lt;&gt;"",[1]Liste!B149,"")</f>
        <v>GAFFINEL ALAIN</v>
      </c>
      <c r="C149" s="109" t="str">
        <f>IF([1]Liste!C149&lt;&gt;"",[1]Liste!C149,"")</f>
        <v>DIOPP</v>
      </c>
      <c r="D149" s="109" t="str">
        <f>IF([1]Liste!C149&lt;&gt;"",[1]Liste!C149,"")</f>
        <v>DIOPP</v>
      </c>
      <c r="E149" s="111" t="str">
        <f>IF([1]Liste!E149&lt;&gt;"",[1]Liste!E149,"")</f>
        <v>101-1</v>
      </c>
      <c r="F149" s="111" t="str">
        <f>IF([1]Liste!F149&lt;&gt;"",[1]Liste!F149,"")</f>
        <v/>
      </c>
      <c r="G149" s="111" t="str">
        <f>IF([1]Liste!G149&lt;&gt;"",[1]Liste!G149,"")</f>
        <v/>
      </c>
      <c r="H149" s="111" t="str">
        <f>IF([1]Liste!H149&lt;&gt;"",[1]Liste!H149,"")</f>
        <v/>
      </c>
      <c r="I149" s="112" t="str">
        <f t="shared" si="4"/>
        <v xml:space="preserve">101-1   </v>
      </c>
      <c r="J149" s="110" t="str">
        <f>IF(ISERROR(FIND(LEFT('Saisie G&amp;A'!$N$2,3),I149))=TRUE,"Non trouvé","Trouvé")</f>
        <v>Non trouvé</v>
      </c>
      <c r="K149" s="113" t="str">
        <f t="shared" si="5"/>
        <v>GAFFINEL ALAIN S32573K</v>
      </c>
      <c r="L149" s="108"/>
    </row>
    <row r="150" spans="1:12" x14ac:dyDescent="0.25">
      <c r="A150" s="109" t="str">
        <f>IF([1]Liste!A150&lt;&gt;"",[1]Liste!A150,"")</f>
        <v>S32586B</v>
      </c>
      <c r="B150" s="109" t="str">
        <f>IF([1]Liste!B150&lt;&gt;"",[1]Liste!B150,"")</f>
        <v>DUMONT, SARAH</v>
      </c>
      <c r="C150" s="109" t="str">
        <f>IF([1]Liste!C150&lt;&gt;"",[1]Liste!C150,"")</f>
        <v>DMD</v>
      </c>
      <c r="D150" s="109" t="str">
        <f>IF([1]Liste!C150&lt;&gt;"",[1]Liste!C150,"")</f>
        <v>DMD</v>
      </c>
      <c r="E150" s="111" t="str">
        <f>IF([1]Liste!E150&lt;&gt;"",[1]Liste!E150,"")</f>
        <v>081-1</v>
      </c>
      <c r="F150" s="111" t="str">
        <f>IF([1]Liste!F150&lt;&gt;"",[1]Liste!F150,"")</f>
        <v>161-1</v>
      </c>
      <c r="G150" s="111" t="str">
        <f>IF([1]Liste!G150&lt;&gt;"",[1]Liste!G150,"")</f>
        <v>082-1</v>
      </c>
      <c r="H150" s="111" t="str">
        <f>IF([1]Liste!H150&lt;&gt;"",[1]Liste!H150,"")</f>
        <v/>
      </c>
      <c r="I150" s="112" t="str">
        <f t="shared" si="4"/>
        <v xml:space="preserve">081-1 161-1 082-1 </v>
      </c>
      <c r="J150" s="110" t="str">
        <f>IF(ISERROR(FIND(LEFT('Saisie G&amp;A'!$N$2,3),I150))=TRUE,"Non trouvé","Trouvé")</f>
        <v>Non trouvé</v>
      </c>
      <c r="K150" s="113" t="str">
        <f t="shared" si="5"/>
        <v>DUMONT, SARAH S32586B</v>
      </c>
      <c r="L150" s="108"/>
    </row>
    <row r="151" spans="1:12" x14ac:dyDescent="0.25">
      <c r="A151" s="109" t="str">
        <f>IF([1]Liste!A151&lt;&gt;"",[1]Liste!A151,"")</f>
        <v>S32602X</v>
      </c>
      <c r="B151" s="109" t="str">
        <f>IF([1]Liste!B151&lt;&gt;"",[1]Liste!B151,"")</f>
        <v>BILLARD--SANDU, CAMELIA ANETA</v>
      </c>
      <c r="C151" s="109" t="str">
        <f>IF([1]Liste!C151&lt;&gt;"",[1]Liste!C151,"")</f>
        <v>DRT</v>
      </c>
      <c r="D151" s="109" t="str">
        <f>IF([1]Liste!C151&lt;&gt;"",[1]Liste!C151,"")</f>
        <v>DRT</v>
      </c>
      <c r="E151" s="111" t="str">
        <f>IF([1]Liste!E151&lt;&gt;"",[1]Liste!E151,"")</f>
        <v>151-1</v>
      </c>
      <c r="F151" s="111" t="str">
        <f>IF([1]Liste!F151&lt;&gt;"",[1]Liste!F151,"")</f>
        <v>152-1</v>
      </c>
      <c r="G151" s="111" t="str">
        <f>IF([1]Liste!G151&lt;&gt;"",[1]Liste!G151,"")</f>
        <v/>
      </c>
      <c r="H151" s="111" t="str">
        <f>IF([1]Liste!H151&lt;&gt;"",[1]Liste!H151,"")</f>
        <v/>
      </c>
      <c r="I151" s="112" t="str">
        <f t="shared" si="4"/>
        <v xml:space="preserve">151-1 152-1  </v>
      </c>
      <c r="J151" s="110" t="str">
        <f>IF(ISERROR(FIND(LEFT('Saisie G&amp;A'!$N$2,3),I151))=TRUE,"Non trouvé","Trouvé")</f>
        <v>Non trouvé</v>
      </c>
      <c r="K151" s="113" t="str">
        <f t="shared" si="5"/>
        <v>BILLARD--SANDU, CAMELIA ANETA S32602X</v>
      </c>
      <c r="L151" s="108"/>
    </row>
    <row r="152" spans="1:12" x14ac:dyDescent="0.25">
      <c r="A152" s="109" t="str">
        <f>IF([1]Liste!A152&lt;&gt;"",[1]Liste!A152,"")</f>
        <v>S32731S</v>
      </c>
      <c r="B152" s="109" t="str">
        <f>IF([1]Liste!B152&lt;&gt;"",[1]Liste!B152,"")</f>
        <v>ATTARD, MARIE</v>
      </c>
      <c r="C152" s="109" t="str">
        <f>IF([1]Liste!C152&lt;&gt;"",[1]Liste!C152,"")</f>
        <v>DMI</v>
      </c>
      <c r="D152" s="109" t="str">
        <f>IF([1]Liste!C152&lt;&gt;"",[1]Liste!C152,"")</f>
        <v>DMI</v>
      </c>
      <c r="E152" s="111" t="str">
        <f>IF([1]Liste!E152&lt;&gt;"",[1]Liste!E152,"")</f>
        <v>111-1</v>
      </c>
      <c r="F152" s="111" t="str">
        <f>IF([1]Liste!F152&lt;&gt;"",[1]Liste!F152,"")</f>
        <v/>
      </c>
      <c r="G152" s="111" t="str">
        <f>IF([1]Liste!G152&lt;&gt;"",[1]Liste!G152,"")</f>
        <v/>
      </c>
      <c r="H152" s="111" t="str">
        <f>IF([1]Liste!H152&lt;&gt;"",[1]Liste!H152,"")</f>
        <v/>
      </c>
      <c r="I152" s="112" t="str">
        <f t="shared" si="4"/>
        <v xml:space="preserve">111-1   </v>
      </c>
      <c r="J152" s="110" t="str">
        <f>IF(ISERROR(FIND(LEFT('Saisie G&amp;A'!$N$2,3),I152))=TRUE,"Non trouvé","Trouvé")</f>
        <v>Non trouvé</v>
      </c>
      <c r="K152" s="113" t="str">
        <f t="shared" si="5"/>
        <v>ATTARD, MARIE S32731S</v>
      </c>
      <c r="L152" s="108"/>
    </row>
    <row r="153" spans="1:12" x14ac:dyDescent="0.25">
      <c r="A153" s="109" t="str">
        <f>IF([1]Liste!A153&lt;&gt;"",[1]Liste!A153,"")</f>
        <v>S32741F</v>
      </c>
      <c r="B153" s="109" t="str">
        <f>IF([1]Liste!B153&lt;&gt;"",[1]Liste!B153,"")</f>
        <v>FLIPPOT, RONAN</v>
      </c>
      <c r="C153" s="109" t="str">
        <f>IF([1]Liste!C153&lt;&gt;"",[1]Liste!C153,"")</f>
        <v>DMD</v>
      </c>
      <c r="D153" s="109" t="str">
        <f>IF([1]Liste!C153&lt;&gt;"",[1]Liste!C153,"")</f>
        <v>DMD</v>
      </c>
      <c r="E153" s="111" t="str">
        <f>IF([1]Liste!E153&lt;&gt;"",[1]Liste!E153,"")</f>
        <v>081-1</v>
      </c>
      <c r="F153" s="111" t="str">
        <f>IF([1]Liste!F153&lt;&gt;"",[1]Liste!F153,"")</f>
        <v>082-1</v>
      </c>
      <c r="G153" s="111" t="str">
        <f>IF([1]Liste!G153&lt;&gt;"",[1]Liste!G153,"")</f>
        <v/>
      </c>
      <c r="H153" s="111" t="str">
        <f>IF([1]Liste!H153&lt;&gt;"",[1]Liste!H153,"")</f>
        <v/>
      </c>
      <c r="I153" s="112" t="str">
        <f t="shared" si="4"/>
        <v xml:space="preserve">081-1 082-1  </v>
      </c>
      <c r="J153" s="110" t="str">
        <f>IF(ISERROR(FIND(LEFT('Saisie G&amp;A'!$N$2,3),I153))=TRUE,"Non trouvé","Trouvé")</f>
        <v>Non trouvé</v>
      </c>
      <c r="K153" s="113" t="str">
        <f t="shared" si="5"/>
        <v>FLIPPOT, RONAN S32741F</v>
      </c>
      <c r="L153" s="108"/>
    </row>
    <row r="154" spans="1:12" x14ac:dyDescent="0.25">
      <c r="A154" s="109" t="str">
        <f>IF([1]Liste!A154&lt;&gt;"",[1]Liste!A154,"")</f>
        <v>S32747N</v>
      </c>
      <c r="B154" s="109" t="str">
        <f>IF([1]Liste!B154&lt;&gt;"",[1]Liste!B154,"")</f>
        <v>LUPU JEREMY</v>
      </c>
      <c r="C154" s="109" t="str">
        <f>IF([1]Liste!C154&lt;&gt;"",[1]Liste!C154,"")</f>
        <v>DMD</v>
      </c>
      <c r="D154" s="109" t="str">
        <f>IF([1]Liste!C154&lt;&gt;"",[1]Liste!C154,"")</f>
        <v>DMD</v>
      </c>
      <c r="E154" s="111" t="str">
        <f>IF([1]Liste!E154&lt;&gt;"",[1]Liste!E154,"")</f>
        <v>082-1</v>
      </c>
      <c r="F154" s="111" t="str">
        <f>IF([1]Liste!F154&lt;&gt;"",[1]Liste!F154,"")</f>
        <v>081-2</v>
      </c>
      <c r="G154" s="111" t="str">
        <f>IF([1]Liste!G154&lt;&gt;"",[1]Liste!G154,"")</f>
        <v/>
      </c>
      <c r="H154" s="111" t="str">
        <f>IF([1]Liste!H154&lt;&gt;"",[1]Liste!H154,"")</f>
        <v/>
      </c>
      <c r="I154" s="112" t="str">
        <f t="shared" si="4"/>
        <v xml:space="preserve">082-1 081-2  </v>
      </c>
      <c r="J154" s="110" t="str">
        <f>IF(ISERROR(FIND(LEFT('Saisie G&amp;A'!$N$2,3),I154))=TRUE,"Non trouvé","Trouvé")</f>
        <v>Non trouvé</v>
      </c>
      <c r="K154" s="113" t="str">
        <f t="shared" si="5"/>
        <v>LUPU JEREMY S32747N</v>
      </c>
      <c r="L154" s="108"/>
    </row>
    <row r="155" spans="1:12" x14ac:dyDescent="0.25">
      <c r="A155" s="109" t="str">
        <f>IF([1]Liste!A155&lt;&gt;"",[1]Liste!A155,"")</f>
        <v>S32945Z</v>
      </c>
      <c r="B155" s="109" t="str">
        <f>IF([1]Liste!B155&lt;&gt;"",[1]Liste!B155,"")</f>
        <v>PRADON, Caroline</v>
      </c>
      <c r="C155" s="109" t="str">
        <f>IF([1]Liste!C155&lt;&gt;"",[1]Liste!C155,"")</f>
        <v>DBP</v>
      </c>
      <c r="D155" s="109" t="str">
        <f>IF([1]Liste!C155&lt;&gt;"",[1]Liste!C155,"")</f>
        <v>DBP</v>
      </c>
      <c r="E155" s="111" t="str">
        <f>IF([1]Liste!E155&lt;&gt;"",[1]Liste!E155,"")</f>
        <v>041-1</v>
      </c>
      <c r="F155" s="111" t="str">
        <f>IF([1]Liste!F155&lt;&gt;"",[1]Liste!F155,"")</f>
        <v/>
      </c>
      <c r="G155" s="111" t="str">
        <f>IF([1]Liste!G155&lt;&gt;"",[1]Liste!G155,"")</f>
        <v/>
      </c>
      <c r="H155" s="111" t="str">
        <f>IF([1]Liste!H155&lt;&gt;"",[1]Liste!H155,"")</f>
        <v/>
      </c>
      <c r="I155" s="112" t="str">
        <f t="shared" si="4"/>
        <v xml:space="preserve">041-1   </v>
      </c>
      <c r="J155" s="110" t="str">
        <f>IF(ISERROR(FIND(LEFT('Saisie G&amp;A'!$N$2,3),I155))=TRUE,"Non trouvé","Trouvé")</f>
        <v>Non trouvé</v>
      </c>
      <c r="K155" s="113" t="str">
        <f t="shared" si="5"/>
        <v>PRADON, Caroline S32945Z</v>
      </c>
      <c r="L155" s="108"/>
    </row>
    <row r="156" spans="1:12" x14ac:dyDescent="0.25">
      <c r="A156" s="109" t="str">
        <f>IF([1]Liste!A156&lt;&gt;"",[1]Liste!A156,"")</f>
        <v>S32982X</v>
      </c>
      <c r="B156" s="109" t="str">
        <f>IF([1]Liste!B156&lt;&gt;"",[1]Liste!B156,"")</f>
        <v>REMON MASIP JORDI</v>
      </c>
      <c r="C156" s="109" t="str">
        <f>IF([1]Liste!C156&lt;&gt;"",[1]Liste!C156,"")</f>
        <v>DMD</v>
      </c>
      <c r="D156" s="109" t="str">
        <f>IF([1]Liste!C156&lt;&gt;"",[1]Liste!C156,"")</f>
        <v>DMD</v>
      </c>
      <c r="E156" s="111" t="str">
        <f>IF([1]Liste!E156&lt;&gt;"",[1]Liste!E156,"")</f>
        <v>082-1</v>
      </c>
      <c r="F156" s="111" t="str">
        <f>IF([1]Liste!F156&lt;&gt;"",[1]Liste!F156,"")</f>
        <v>081-1</v>
      </c>
      <c r="G156" s="111" t="str">
        <f>IF([1]Liste!G156&lt;&gt;"",[1]Liste!G156,"")</f>
        <v/>
      </c>
      <c r="H156" s="111" t="str">
        <f>IF([1]Liste!H156&lt;&gt;"",[1]Liste!H156,"")</f>
        <v/>
      </c>
      <c r="I156" s="112" t="str">
        <f t="shared" si="4"/>
        <v xml:space="preserve">082-1 081-1  </v>
      </c>
      <c r="J156" s="110" t="str">
        <f>IF(ISERROR(FIND(LEFT('Saisie G&amp;A'!$N$2,3),I156))=TRUE,"Non trouvé","Trouvé")</f>
        <v>Non trouvé</v>
      </c>
      <c r="K156" s="113" t="str">
        <f t="shared" si="5"/>
        <v>REMON MASIP JORDI S32982X</v>
      </c>
      <c r="L156" s="108"/>
    </row>
    <row r="157" spans="1:12" x14ac:dyDescent="0.25">
      <c r="A157" s="109" t="str">
        <f>IF([1]Liste!A157&lt;&gt;"",[1]Liste!A157,"")</f>
        <v>S33415S</v>
      </c>
      <c r="B157" s="109" t="str">
        <f>IF([1]Liste!B157&lt;&gt;"",[1]Liste!B157,"")</f>
        <v>CONVERSANO, ANGELICA</v>
      </c>
      <c r="C157" s="109" t="str">
        <f>IF([1]Liste!C157&lt;&gt;"",[1]Liste!C157,"")</f>
        <v>DACI</v>
      </c>
      <c r="D157" s="109" t="str">
        <f>IF([1]Liste!C157&lt;&gt;"",[1]Liste!C157,"")</f>
        <v>DACI</v>
      </c>
      <c r="E157" s="111" t="str">
        <f>IF([1]Liste!E157&lt;&gt;"",[1]Liste!E157,"")</f>
        <v>181-1</v>
      </c>
      <c r="F157" s="111" t="str">
        <f>IF([1]Liste!F157&lt;&gt;"",[1]Liste!F157,"")</f>
        <v/>
      </c>
      <c r="G157" s="111" t="str">
        <f>IF([1]Liste!G157&lt;&gt;"",[1]Liste!G157,"")</f>
        <v/>
      </c>
      <c r="H157" s="111" t="str">
        <f>IF([1]Liste!H157&lt;&gt;"",[1]Liste!H157,"")</f>
        <v/>
      </c>
      <c r="I157" s="112" t="str">
        <f t="shared" si="4"/>
        <v xml:space="preserve">181-1   </v>
      </c>
      <c r="J157" s="110" t="str">
        <f>IF(ISERROR(FIND(LEFT('Saisie G&amp;A'!$N$2,3),I157))=TRUE,"Non trouvé","Trouvé")</f>
        <v>Non trouvé</v>
      </c>
      <c r="K157" s="113" t="str">
        <f t="shared" si="5"/>
        <v>CONVERSANO, ANGELICA S33415S</v>
      </c>
      <c r="L157" s="108"/>
    </row>
    <row r="158" spans="1:12" x14ac:dyDescent="0.25">
      <c r="A158" s="109" t="str">
        <f>IF([1]Liste!A158&lt;&gt;"",[1]Liste!A158,"")</f>
        <v>S33678N</v>
      </c>
      <c r="B158" s="109" t="str">
        <f>IF([1]Liste!B158&lt;&gt;"",[1]Liste!B158,"")</f>
        <v>PISTILLI, BARBARA</v>
      </c>
      <c r="C158" s="109" t="str">
        <f>IF([1]Liste!C158&lt;&gt;"",[1]Liste!C158,"")</f>
        <v>DMD</v>
      </c>
      <c r="D158" s="109" t="str">
        <f>IF([1]Liste!C158&lt;&gt;"",[1]Liste!C158,"")</f>
        <v>DMD</v>
      </c>
      <c r="E158" s="111" t="str">
        <f>IF([1]Liste!E158&lt;&gt;"",[1]Liste!E158,"")</f>
        <v>081-1</v>
      </c>
      <c r="F158" s="111" t="str">
        <f>IF([1]Liste!F158&lt;&gt;"",[1]Liste!F158,"")</f>
        <v/>
      </c>
      <c r="G158" s="111" t="str">
        <f>IF([1]Liste!G158&lt;&gt;"",[1]Liste!G158,"")</f>
        <v/>
      </c>
      <c r="H158" s="111" t="str">
        <f>IF([1]Liste!H158&lt;&gt;"",[1]Liste!H158,"")</f>
        <v/>
      </c>
      <c r="I158" s="112" t="str">
        <f t="shared" si="4"/>
        <v xml:space="preserve">081-1   </v>
      </c>
      <c r="J158" s="110" t="str">
        <f>IF(ISERROR(FIND(LEFT('Saisie G&amp;A'!$N$2,3),I158))=TRUE,"Non trouvé","Trouvé")</f>
        <v>Non trouvé</v>
      </c>
      <c r="K158" s="113" t="str">
        <f t="shared" si="5"/>
        <v>PISTILLI, BARBARA S33678N</v>
      </c>
      <c r="L158" s="108"/>
    </row>
    <row r="159" spans="1:12" x14ac:dyDescent="0.25">
      <c r="A159" s="109" t="str">
        <f>IF([1]Liste!A159&lt;&gt;"",[1]Liste!A159,"")</f>
        <v>S33684W</v>
      </c>
      <c r="B159" s="109" t="str">
        <f>IF([1]Liste!B159&lt;&gt;"",[1]Liste!B159,"")</f>
        <v>GELLI, MAXIMILIANO</v>
      </c>
      <c r="C159" s="109" t="str">
        <f>IF([1]Liste!C159&lt;&gt;"",[1]Liste!C159,"")</f>
        <v>DACI</v>
      </c>
      <c r="D159" s="109" t="str">
        <f>IF([1]Liste!C159&lt;&gt;"",[1]Liste!C159,"")</f>
        <v>DACI</v>
      </c>
      <c r="E159" s="111" t="str">
        <f>IF([1]Liste!E159&lt;&gt;"",[1]Liste!E159,"")</f>
        <v>021-1</v>
      </c>
      <c r="F159" s="111" t="str">
        <f>IF([1]Liste!F159&lt;&gt;"",[1]Liste!F159,"")</f>
        <v>021-2</v>
      </c>
      <c r="G159" s="111" t="str">
        <f>IF([1]Liste!G159&lt;&gt;"",[1]Liste!G159,"")</f>
        <v/>
      </c>
      <c r="H159" s="111" t="str">
        <f>IF([1]Liste!H159&lt;&gt;"",[1]Liste!H159,"")</f>
        <v/>
      </c>
      <c r="I159" s="112" t="str">
        <f t="shared" si="4"/>
        <v xml:space="preserve">021-1 021-2  </v>
      </c>
      <c r="J159" s="110" t="str">
        <f>IF(ISERROR(FIND(LEFT('Saisie G&amp;A'!$N$2,3),I159))=TRUE,"Non trouvé","Trouvé")</f>
        <v>Non trouvé</v>
      </c>
      <c r="K159" s="113" t="str">
        <f t="shared" si="5"/>
        <v>GELLI, MAXIMILIANO S33684W</v>
      </c>
      <c r="L159" s="108"/>
    </row>
    <row r="160" spans="1:12" x14ac:dyDescent="0.25">
      <c r="A160" s="109" t="str">
        <f>IF([1]Liste!A160&lt;&gt;"",[1]Liste!A160,"")</f>
        <v>S33949U</v>
      </c>
      <c r="B160" s="109" t="str">
        <f>IF([1]Liste!B160&lt;&gt;"",[1]Liste!B160,"")</f>
        <v xml:space="preserve">MOALLA, SALMA </v>
      </c>
      <c r="C160" s="109" t="str">
        <f>IF([1]Liste!C160&lt;&gt;"",[1]Liste!C160,"")</f>
        <v>DMI</v>
      </c>
      <c r="D160" s="109" t="str">
        <f>IF([1]Liste!C160&lt;&gt;"",[1]Liste!C160,"")</f>
        <v>DMI</v>
      </c>
      <c r="E160" s="111" t="str">
        <f>IF([1]Liste!E160&lt;&gt;"",[1]Liste!E160,"")</f>
        <v>111-1</v>
      </c>
      <c r="F160" s="111" t="str">
        <f>IF([1]Liste!F160&lt;&gt;"",[1]Liste!F160,"")</f>
        <v/>
      </c>
      <c r="G160" s="111" t="str">
        <f>IF([1]Liste!G160&lt;&gt;"",[1]Liste!G160,"")</f>
        <v/>
      </c>
      <c r="H160" s="111" t="str">
        <f>IF([1]Liste!H160&lt;&gt;"",[1]Liste!H160,"")</f>
        <v/>
      </c>
      <c r="I160" s="112" t="str">
        <f t="shared" si="4"/>
        <v xml:space="preserve">111-1   </v>
      </c>
      <c r="J160" s="110" t="str">
        <f>IF(ISERROR(FIND(LEFT('Saisie G&amp;A'!$N$2,3),I160))=TRUE,"Non trouvé","Trouvé")</f>
        <v>Non trouvé</v>
      </c>
      <c r="K160" s="113" t="str">
        <f t="shared" si="5"/>
        <v>MOALLA, SALMA  S33949U</v>
      </c>
      <c r="L160" s="108"/>
    </row>
    <row r="161" spans="1:12" x14ac:dyDescent="0.25">
      <c r="A161" s="109" t="str">
        <f>IF([1]Liste!A161&lt;&gt;"",[1]Liste!A161,"")</f>
        <v>S33952Z</v>
      </c>
      <c r="B161" s="109" t="str">
        <f>IF([1]Liste!B161&lt;&gt;"",[1]Liste!B161,"")</f>
        <v>SALEH KHALIL</v>
      </c>
      <c r="C161" s="109" t="str">
        <f>IF([1]Liste!C161&lt;&gt;"",[1]Liste!C161,"")</f>
        <v>DHE</v>
      </c>
      <c r="D161" s="109" t="str">
        <f>IF([1]Liste!C161&lt;&gt;"",[1]Liste!C161,"")</f>
        <v>DHE</v>
      </c>
      <c r="E161" s="111" t="str">
        <f>IF([1]Liste!E161&lt;&gt;"",[1]Liste!E161,"")</f>
        <v>061-1</v>
      </c>
      <c r="F161" s="111" t="str">
        <f>IF([1]Liste!F161&lt;&gt;"",[1]Liste!F161,"")</f>
        <v>061-2</v>
      </c>
      <c r="G161" s="111" t="str">
        <f>IF([1]Liste!G161&lt;&gt;"",[1]Liste!G161,"")</f>
        <v>031-1</v>
      </c>
      <c r="H161" s="111" t="str">
        <f>IF([1]Liste!H161&lt;&gt;"",[1]Liste!H161,"")</f>
        <v>082-1</v>
      </c>
      <c r="I161" s="112" t="str">
        <f t="shared" si="4"/>
        <v>061-1 061-2 031-1 082-1</v>
      </c>
      <c r="J161" s="110" t="str">
        <f>IF(ISERROR(FIND(LEFT('Saisie G&amp;A'!$N$2,3),I161))=TRUE,"Non trouvé","Trouvé")</f>
        <v>Trouvé</v>
      </c>
      <c r="K161" s="113" t="str">
        <f t="shared" si="5"/>
        <v>SALEH KHALIL S33952Z</v>
      </c>
      <c r="L161" s="108"/>
    </row>
    <row r="162" spans="1:12" x14ac:dyDescent="0.25">
      <c r="A162" s="109" t="str">
        <f>IF([1]Liste!A162&lt;&gt;"",[1]Liste!A162,"")</f>
        <v>S33952Z</v>
      </c>
      <c r="B162" s="109" t="str">
        <f>IF([1]Liste!B162&lt;&gt;"",[1]Liste!B162,"")</f>
        <v>SALEH KHALIL</v>
      </c>
      <c r="C162" s="109" t="str">
        <f>IF([1]Liste!C162&lt;&gt;"",[1]Liste!C162,"")</f>
        <v>DHE</v>
      </c>
      <c r="D162" s="109" t="str">
        <f>IF([1]Liste!C162&lt;&gt;"",[1]Liste!C162,"")</f>
        <v>DHE</v>
      </c>
      <c r="E162" s="111" t="str">
        <f>IF([1]Liste!E162&lt;&gt;"",[1]Liste!E162,"")</f>
        <v>171-1</v>
      </c>
      <c r="F162" s="111" t="str">
        <f>IF([1]Liste!F162&lt;&gt;"",[1]Liste!F162,"")</f>
        <v/>
      </c>
      <c r="G162" s="111" t="str">
        <f>IF([1]Liste!G162&lt;&gt;"",[1]Liste!G162,"")</f>
        <v/>
      </c>
      <c r="H162" s="111" t="str">
        <f>IF([1]Liste!H162&lt;&gt;"",[1]Liste!H162,"")</f>
        <v/>
      </c>
      <c r="I162" s="112" t="str">
        <f t="shared" si="4"/>
        <v xml:space="preserve">171-1   </v>
      </c>
      <c r="J162" s="110" t="str">
        <f>IF(ISERROR(FIND(LEFT('Saisie G&amp;A'!$N$2,3),I162))=TRUE,"Non trouvé","Trouvé")</f>
        <v>Non trouvé</v>
      </c>
      <c r="K162" s="113" t="str">
        <f t="shared" si="5"/>
        <v>SALEH KHALIL S33952Z</v>
      </c>
      <c r="L162" s="108"/>
    </row>
    <row r="163" spans="1:12" x14ac:dyDescent="0.25">
      <c r="A163" s="109" t="str">
        <f>IF([1]Liste!A163&lt;&gt;"",[1]Liste!A163,"")</f>
        <v>S33966S</v>
      </c>
      <c r="B163" s="109" t="str">
        <f>IF([1]Liste!B163&lt;&gt;"",[1]Liste!B163,"")</f>
        <v>SOURROUILLE, ISABELLE</v>
      </c>
      <c r="C163" s="109" t="str">
        <f>IF([1]Liste!C163&lt;&gt;"",[1]Liste!C163,"")</f>
        <v>DACI</v>
      </c>
      <c r="D163" s="109" t="str">
        <f>IF([1]Liste!C163&lt;&gt;"",[1]Liste!C163,"")</f>
        <v>DACI</v>
      </c>
      <c r="E163" s="111" t="str">
        <f>IF([1]Liste!E163&lt;&gt;"",[1]Liste!E163,"")</f>
        <v>021-1</v>
      </c>
      <c r="F163" s="111" t="str">
        <f>IF([1]Liste!F163&lt;&gt;"",[1]Liste!F163,"")</f>
        <v>021-2</v>
      </c>
      <c r="G163" s="111" t="str">
        <f>IF([1]Liste!G163&lt;&gt;"",[1]Liste!G163,"")</f>
        <v/>
      </c>
      <c r="H163" s="111" t="str">
        <f>IF([1]Liste!H163&lt;&gt;"",[1]Liste!H163,"")</f>
        <v/>
      </c>
      <c r="I163" s="112" t="str">
        <f t="shared" si="4"/>
        <v xml:space="preserve">021-1 021-2  </v>
      </c>
      <c r="J163" s="110" t="str">
        <f>IF(ISERROR(FIND(LEFT('Saisie G&amp;A'!$N$2,3),I163))=TRUE,"Non trouvé","Trouvé")</f>
        <v>Non trouvé</v>
      </c>
      <c r="K163" s="113" t="str">
        <f t="shared" si="5"/>
        <v>SOURROUILLE, ISABELLE S33966S</v>
      </c>
      <c r="L163" s="108"/>
    </row>
    <row r="164" spans="1:12" x14ac:dyDescent="0.25">
      <c r="A164" s="109" t="str">
        <f>IF([1]Liste!A164&lt;&gt;"",[1]Liste!A164,"")</f>
        <v>S33988W</v>
      </c>
      <c r="B164" s="109" t="str">
        <f>IF([1]Liste!B164&lt;&gt;"",[1]Liste!B164,"")</f>
        <v>JOYON NATACHA</v>
      </c>
      <c r="C164" s="109" t="str">
        <f>IF([1]Liste!C164&lt;&gt;"",[1]Liste!C164,"")</f>
        <v>DBP</v>
      </c>
      <c r="D164" s="109" t="str">
        <f>IF([1]Liste!C164&lt;&gt;"",[1]Liste!C164,"")</f>
        <v>DBP</v>
      </c>
      <c r="E164" s="111" t="str">
        <f>IF([1]Liste!E164&lt;&gt;"",[1]Liste!E164,"")</f>
        <v>041-1</v>
      </c>
      <c r="F164" s="111" t="str">
        <f>IF([1]Liste!F164&lt;&gt;"",[1]Liste!F164,"")</f>
        <v/>
      </c>
      <c r="G164" s="111" t="str">
        <f>IF([1]Liste!G164&lt;&gt;"",[1]Liste!G164,"")</f>
        <v/>
      </c>
      <c r="H164" s="111" t="str">
        <f>IF([1]Liste!H164&lt;&gt;"",[1]Liste!H164,"")</f>
        <v/>
      </c>
      <c r="I164" s="112" t="str">
        <f t="shared" si="4"/>
        <v xml:space="preserve">041-1   </v>
      </c>
      <c r="J164" s="110" t="str">
        <f>IF(ISERROR(FIND(LEFT('Saisie G&amp;A'!$N$2,3),I164))=TRUE,"Non trouvé","Trouvé")</f>
        <v>Non trouvé</v>
      </c>
      <c r="K164" s="113" t="str">
        <f t="shared" si="5"/>
        <v>JOYON NATACHA S33988W</v>
      </c>
      <c r="L164" s="108"/>
    </row>
    <row r="165" spans="1:12" x14ac:dyDescent="0.25">
      <c r="A165" s="109" t="str">
        <f>IF([1]Liste!A165&lt;&gt;"",[1]Liste!A165,"")</f>
        <v>S33993D</v>
      </c>
      <c r="B165" s="109" t="str">
        <f>IF([1]Liste!B165&lt;&gt;"",[1]Liste!B165,"")</f>
        <v>RIVES JEAN PHILIPPE</v>
      </c>
      <c r="C165" s="109" t="str">
        <f>IF([1]Liste!C165&lt;&gt;"",[1]Liste!C165,"")</f>
        <v>DACI</v>
      </c>
      <c r="D165" s="109" t="str">
        <f>IF([1]Liste!C165&lt;&gt;"",[1]Liste!C165,"")</f>
        <v>DACI</v>
      </c>
      <c r="E165" s="111" t="str">
        <f>IF([1]Liste!E165&lt;&gt;"",[1]Liste!E165,"")</f>
        <v>101-1</v>
      </c>
      <c r="F165" s="111" t="str">
        <f>IF([1]Liste!F165&lt;&gt;"",[1]Liste!F165,"")</f>
        <v>101-2</v>
      </c>
      <c r="G165" s="111" t="str">
        <f>IF([1]Liste!G165&lt;&gt;"",[1]Liste!G165,"")</f>
        <v>121-1</v>
      </c>
      <c r="H165" s="111" t="str">
        <f>IF([1]Liste!H165&lt;&gt;"",[1]Liste!H165,"")</f>
        <v/>
      </c>
      <c r="I165" s="112" t="str">
        <f t="shared" si="4"/>
        <v xml:space="preserve">101-1 101-2 121-1 </v>
      </c>
      <c r="J165" s="110" t="str">
        <f>IF(ISERROR(FIND(LEFT('Saisie G&amp;A'!$N$2,3),I165))=TRUE,"Non trouvé","Trouvé")</f>
        <v>Non trouvé</v>
      </c>
      <c r="K165" s="113" t="str">
        <f t="shared" si="5"/>
        <v>RIVES JEAN PHILIPPE S33993D</v>
      </c>
      <c r="L165" s="108"/>
    </row>
    <row r="166" spans="1:12" x14ac:dyDescent="0.25">
      <c r="A166" s="109" t="str">
        <f>IF([1]Liste!A166&lt;&gt;"",[1]Liste!A166,"")</f>
        <v>S34003R</v>
      </c>
      <c r="B166" s="109" t="str">
        <f>IF([1]Liste!B166&lt;&gt;"",[1]Liste!B166,"")</f>
        <v>GARCIA Gabriel</v>
      </c>
      <c r="C166" s="109" t="str">
        <f>IF([1]Liste!C166&lt;&gt;"",[1]Liste!C166,"")</f>
        <v>DMI</v>
      </c>
      <c r="D166" s="109" t="str">
        <f>IF([1]Liste!C166&lt;&gt;"",[1]Liste!C166,"")</f>
        <v>DMI</v>
      </c>
      <c r="E166" s="111" t="str">
        <f>IF([1]Liste!E166&lt;&gt;"",[1]Liste!E166,"")</f>
        <v>111-1</v>
      </c>
      <c r="F166" s="111" t="str">
        <f>IF([1]Liste!F166&lt;&gt;"",[1]Liste!F166,"")</f>
        <v/>
      </c>
      <c r="G166" s="111" t="str">
        <f>IF([1]Liste!G166&lt;&gt;"",[1]Liste!G166,"")</f>
        <v/>
      </c>
      <c r="H166" s="111" t="str">
        <f>IF([1]Liste!H166&lt;&gt;"",[1]Liste!H166,"")</f>
        <v/>
      </c>
      <c r="I166" s="112" t="str">
        <f t="shared" si="4"/>
        <v xml:space="preserve">111-1   </v>
      </c>
      <c r="J166" s="110" t="str">
        <f>IF(ISERROR(FIND(LEFT('Saisie G&amp;A'!$N$2,3),I166))=TRUE,"Non trouvé","Trouvé")</f>
        <v>Non trouvé</v>
      </c>
      <c r="K166" s="113" t="str">
        <f t="shared" si="5"/>
        <v>GARCIA Gabriel S34003R</v>
      </c>
      <c r="L166" s="108"/>
    </row>
    <row r="167" spans="1:12" x14ac:dyDescent="0.25">
      <c r="A167" s="109" t="str">
        <f>IF([1]Liste!A167&lt;&gt;"",[1]Liste!A167,"")</f>
        <v>S34021P</v>
      </c>
      <c r="B167" s="109" t="str">
        <f>IF([1]Liste!B167&lt;&gt;"",[1]Liste!B167,"")</f>
        <v>VERRET, BENJAMIN</v>
      </c>
      <c r="C167" s="109" t="str">
        <f>IF([1]Liste!C167&lt;&gt;"",[1]Liste!C167,"")</f>
        <v>DMD</v>
      </c>
      <c r="D167" s="109" t="str">
        <f>IF([1]Liste!C167&lt;&gt;"",[1]Liste!C167,"")</f>
        <v>DMD</v>
      </c>
      <c r="E167" s="111" t="str">
        <f>IF([1]Liste!E167&lt;&gt;"",[1]Liste!E167,"")</f>
        <v>081-1</v>
      </c>
      <c r="F167" s="111" t="str">
        <f>IF([1]Liste!F167&lt;&gt;"",[1]Liste!F167,"")</f>
        <v>082-1</v>
      </c>
      <c r="G167" s="111" t="str">
        <f>IF([1]Liste!G167&lt;&gt;"",[1]Liste!G167,"")</f>
        <v/>
      </c>
      <c r="H167" s="111" t="str">
        <f>IF([1]Liste!H167&lt;&gt;"",[1]Liste!H167,"")</f>
        <v/>
      </c>
      <c r="I167" s="112" t="str">
        <f t="shared" si="4"/>
        <v xml:space="preserve">081-1 082-1  </v>
      </c>
      <c r="J167" s="110" t="str">
        <f>IF(ISERROR(FIND(LEFT('Saisie G&amp;A'!$N$2,3),I167))=TRUE,"Non trouvé","Trouvé")</f>
        <v>Non trouvé</v>
      </c>
      <c r="K167" s="113" t="str">
        <f t="shared" si="5"/>
        <v>VERRET, BENJAMIN S34021P</v>
      </c>
      <c r="L167" s="108"/>
    </row>
    <row r="168" spans="1:12" x14ac:dyDescent="0.25">
      <c r="A168" s="109" t="str">
        <f>IF([1]Liste!A168&lt;&gt;"",[1]Liste!A168,"")</f>
        <v>S34032E</v>
      </c>
      <c r="B168" s="109" t="str">
        <f>IF([1]Liste!B168&lt;&gt;"",[1]Liste!B168,"")</f>
        <v>ILENKO Anna</v>
      </c>
      <c r="C168" s="109" t="str">
        <f>IF([1]Liste!C168&lt;&gt;"",[1]Liste!C168,"")</f>
        <v>DACI</v>
      </c>
      <c r="D168" s="109" t="str">
        <f>IF([1]Liste!C168&lt;&gt;"",[1]Liste!C168,"")</f>
        <v>DACI</v>
      </c>
      <c r="E168" s="111" t="str">
        <f>IF([1]Liste!E168&lt;&gt;"",[1]Liste!E168,"")</f>
        <v>021-1</v>
      </c>
      <c r="F168" s="111" t="str">
        <f>IF([1]Liste!F168&lt;&gt;"",[1]Liste!F168,"")</f>
        <v>181-1</v>
      </c>
      <c r="G168" s="111" t="str">
        <f>IF([1]Liste!G168&lt;&gt;"",[1]Liste!G168,"")</f>
        <v/>
      </c>
      <c r="H168" s="111" t="str">
        <f>IF([1]Liste!H168&lt;&gt;"",[1]Liste!H168,"")</f>
        <v/>
      </c>
      <c r="I168" s="112" t="str">
        <f t="shared" si="4"/>
        <v xml:space="preserve">021-1 181-1  </v>
      </c>
      <c r="J168" s="110" t="str">
        <f>IF(ISERROR(FIND(LEFT('Saisie G&amp;A'!$N$2,3),I168))=TRUE,"Non trouvé","Trouvé")</f>
        <v>Non trouvé</v>
      </c>
      <c r="K168" s="113" t="str">
        <f t="shared" si="5"/>
        <v>ILENKO Anna S34032E</v>
      </c>
      <c r="L168" s="108"/>
    </row>
    <row r="169" spans="1:12" x14ac:dyDescent="0.25">
      <c r="A169" s="109" t="str">
        <f>IF([1]Liste!A169&lt;&gt;"",[1]Liste!A169,"")</f>
        <v>S34038M</v>
      </c>
      <c r="B169" s="109" t="str">
        <f>IF([1]Liste!B169&lt;&gt;"",[1]Liste!B169,"")</f>
        <v>MAJER Michael</v>
      </c>
      <c r="C169" s="109" t="str">
        <f>IF([1]Liste!C169&lt;&gt;"",[1]Liste!C169,"")</f>
        <v>DMI</v>
      </c>
      <c r="D169" s="109" t="str">
        <f>IF([1]Liste!C169&lt;&gt;"",[1]Liste!C169,"")</f>
        <v>DMI</v>
      </c>
      <c r="E169" s="111" t="str">
        <f>IF([1]Liste!E169&lt;&gt;"",[1]Liste!E169,"")</f>
        <v>111-1</v>
      </c>
      <c r="F169" s="111" t="str">
        <f>IF([1]Liste!F169&lt;&gt;"",[1]Liste!F169,"")</f>
        <v/>
      </c>
      <c r="G169" s="111" t="str">
        <f>IF([1]Liste!G169&lt;&gt;"",[1]Liste!G169,"")</f>
        <v/>
      </c>
      <c r="H169" s="111" t="str">
        <f>IF([1]Liste!H169&lt;&gt;"",[1]Liste!H169,"")</f>
        <v/>
      </c>
      <c r="I169" s="112" t="str">
        <f t="shared" si="4"/>
        <v xml:space="preserve">111-1   </v>
      </c>
      <c r="J169" s="110" t="str">
        <f>IF(ISERROR(FIND(LEFT('Saisie G&amp;A'!$N$2,3),I169))=TRUE,"Non trouvé","Trouvé")</f>
        <v>Non trouvé</v>
      </c>
      <c r="K169" s="113" t="str">
        <f t="shared" si="5"/>
        <v>MAJER Michael S34038M</v>
      </c>
      <c r="L169" s="108"/>
    </row>
    <row r="170" spans="1:12" x14ac:dyDescent="0.25">
      <c r="A170" s="109" t="str">
        <f>IF([1]Liste!A170&lt;&gt;"",[1]Liste!A170,"")</f>
        <v>S34046X</v>
      </c>
      <c r="B170" s="109" t="str">
        <f>IF([1]Liste!B170&lt;&gt;"",[1]Liste!B170,"")</f>
        <v>JAMME, PHILIPPE</v>
      </c>
      <c r="C170" s="109" t="str">
        <f>IF([1]Liste!C170&lt;&gt;"",[1]Liste!C170,"")</f>
        <v>DMD</v>
      </c>
      <c r="D170" s="109" t="str">
        <f>IF([1]Liste!C170&lt;&gt;"",[1]Liste!C170,"")</f>
        <v>DMD</v>
      </c>
      <c r="E170" s="111" t="str">
        <f>IF([1]Liste!E170&lt;&gt;"",[1]Liste!E170,"")</f>
        <v>082-1</v>
      </c>
      <c r="F170" s="111" t="str">
        <f>IF([1]Liste!F170&lt;&gt;"",[1]Liste!F170,"")</f>
        <v>081-2</v>
      </c>
      <c r="G170" s="111" t="str">
        <f>IF([1]Liste!G170&lt;&gt;"",[1]Liste!G170,"")</f>
        <v/>
      </c>
      <c r="H170" s="111" t="str">
        <f>IF([1]Liste!H170&lt;&gt;"",[1]Liste!H170,"")</f>
        <v/>
      </c>
      <c r="I170" s="112" t="str">
        <f t="shared" si="4"/>
        <v xml:space="preserve">082-1 081-2  </v>
      </c>
      <c r="J170" s="110" t="str">
        <f>IF(ISERROR(FIND(LEFT('Saisie G&amp;A'!$N$2,3),I170))=TRUE,"Non trouvé","Trouvé")</f>
        <v>Non trouvé</v>
      </c>
      <c r="K170" s="113" t="str">
        <f t="shared" si="5"/>
        <v>JAMME, PHILIPPE S34046X</v>
      </c>
      <c r="L170" s="108"/>
    </row>
    <row r="171" spans="1:12" x14ac:dyDescent="0.25">
      <c r="A171" s="109" t="str">
        <f>IF([1]Liste!A171&lt;&gt;"",[1]Liste!A171,"")</f>
        <v>S34120U</v>
      </c>
      <c r="B171" s="109" t="str">
        <f>IF([1]Liste!B171&lt;&gt;"",[1]Liste!B171,"")</f>
        <v>IACOB, MARIANA</v>
      </c>
      <c r="C171" s="109" t="str">
        <f>IF([1]Liste!C171&lt;&gt;"",[1]Liste!C171,"")</f>
        <v>DACI</v>
      </c>
      <c r="D171" s="109" t="str">
        <f>IF([1]Liste!C171&lt;&gt;"",[1]Liste!C171,"")</f>
        <v>DACI</v>
      </c>
      <c r="E171" s="111" t="str">
        <f>IF([1]Liste!E171&lt;&gt;"",[1]Liste!E171,"")</f>
        <v>031-1</v>
      </c>
      <c r="F171" s="111" t="str">
        <f>IF([1]Liste!F171&lt;&gt;"",[1]Liste!F171,"")</f>
        <v/>
      </c>
      <c r="G171" s="111" t="str">
        <f>IF([1]Liste!G171&lt;&gt;"",[1]Liste!G171,"")</f>
        <v/>
      </c>
      <c r="H171" s="111" t="str">
        <f>IF([1]Liste!H171&lt;&gt;"",[1]Liste!H171,"")</f>
        <v/>
      </c>
      <c r="I171" s="112" t="str">
        <f t="shared" si="4"/>
        <v xml:space="preserve">031-1   </v>
      </c>
      <c r="J171" s="110" t="str">
        <f>IF(ISERROR(FIND(LEFT('Saisie G&amp;A'!$N$2,3),I171))=TRUE,"Non trouvé","Trouvé")</f>
        <v>Trouvé</v>
      </c>
      <c r="K171" s="113" t="str">
        <f t="shared" si="5"/>
        <v>IACOB, MARIANA S34120U</v>
      </c>
      <c r="L171" s="108"/>
    </row>
    <row r="172" spans="1:12" x14ac:dyDescent="0.25">
      <c r="A172" s="109" t="str">
        <f>IF([1]Liste!A172&lt;&gt;"",[1]Liste!A172,"")</f>
        <v>S34453H</v>
      </c>
      <c r="B172" s="109" t="str">
        <f>IF([1]Liste!B172&lt;&gt;"",[1]Liste!B172,"")</f>
        <v>SABAU ADINA</v>
      </c>
      <c r="C172" s="109" t="str">
        <f>IF([1]Liste!C172&lt;&gt;"",[1]Liste!C172,"")</f>
        <v>DMD</v>
      </c>
      <c r="D172" s="109" t="str">
        <f>IF([1]Liste!C172&lt;&gt;"",[1]Liste!C172,"")</f>
        <v>DMD</v>
      </c>
      <c r="E172" s="111" t="str">
        <f>IF([1]Liste!E172&lt;&gt;"",[1]Liste!E172,"")</f>
        <v>081-1</v>
      </c>
      <c r="F172" s="111" t="str">
        <f>IF([1]Liste!F172&lt;&gt;"",[1]Liste!F172,"")</f>
        <v/>
      </c>
      <c r="G172" s="111" t="str">
        <f>IF([1]Liste!G172&lt;&gt;"",[1]Liste!G172,"")</f>
        <v>161-1</v>
      </c>
      <c r="H172" s="111" t="str">
        <f>IF([1]Liste!H172&lt;&gt;"",[1]Liste!H172,"")</f>
        <v/>
      </c>
      <c r="I172" s="112" t="str">
        <f t="shared" si="4"/>
        <v xml:space="preserve">081-1  161-1 </v>
      </c>
      <c r="J172" s="110" t="str">
        <f>IF(ISERROR(FIND(LEFT('Saisie G&amp;A'!$N$2,3),I172))=TRUE,"Non trouvé","Trouvé")</f>
        <v>Non trouvé</v>
      </c>
      <c r="K172" s="113" t="str">
        <f t="shared" si="5"/>
        <v>SABAU ADINA S34453H</v>
      </c>
      <c r="L172" s="108"/>
    </row>
    <row r="173" spans="1:12" x14ac:dyDescent="0.25">
      <c r="A173" s="109" t="str">
        <f>IF([1]Liste!A173&lt;&gt;"",[1]Liste!A173,"")</f>
        <v>S34497R</v>
      </c>
      <c r="B173" s="109" t="str">
        <f>IF([1]Liste!B173&lt;&gt;"",[1]Liste!B173,"")</f>
        <v>BAYLE ARNAUD</v>
      </c>
      <c r="C173" s="109" t="str">
        <f>IF([1]Liste!C173&lt;&gt;"",[1]Liste!C173,"")</f>
        <v>DITEP</v>
      </c>
      <c r="D173" s="109" t="str">
        <f>IF([1]Liste!C173&lt;&gt;"",[1]Liste!C173,"")</f>
        <v>DITEP</v>
      </c>
      <c r="E173" s="111" t="str">
        <f>IF([1]Liste!E173&lt;&gt;"",[1]Liste!E173,"")</f>
        <v/>
      </c>
      <c r="F173" s="111" t="str">
        <f>IF([1]Liste!F173&lt;&gt;"",[1]Liste!F173,"")</f>
        <v>082-1</v>
      </c>
      <c r="G173" s="111" t="str">
        <f>IF([1]Liste!G173&lt;&gt;"",[1]Liste!G173,"")</f>
        <v/>
      </c>
      <c r="H173" s="111" t="str">
        <f>IF([1]Liste!H173&lt;&gt;"",[1]Liste!H173,"")</f>
        <v/>
      </c>
      <c r="I173" s="112" t="str">
        <f t="shared" si="4"/>
        <v xml:space="preserve"> 082-1  </v>
      </c>
      <c r="J173" s="110" t="str">
        <f>IF(ISERROR(FIND(LEFT('Saisie G&amp;A'!$N$2,3),I173))=TRUE,"Non trouvé","Trouvé")</f>
        <v>Non trouvé</v>
      </c>
      <c r="K173" s="113" t="str">
        <f t="shared" si="5"/>
        <v>BAYLE ARNAUD S34497R</v>
      </c>
      <c r="L173" s="108"/>
    </row>
    <row r="174" spans="1:12" x14ac:dyDescent="0.25">
      <c r="A174" s="109" t="str">
        <f>IF([1]Liste!A174&lt;&gt;"",[1]Liste!A174,"")</f>
        <v>S34502X</v>
      </c>
      <c r="B174" s="109" t="str">
        <f>IF([1]Liste!B174&lt;&gt;"",[1]Liste!B174,"")</f>
        <v>GOLDSCHMIDT, VINCENT</v>
      </c>
      <c r="C174" s="109" t="str">
        <f>IF([1]Liste!C174&lt;&gt;"",[1]Liste!C174,"")</f>
        <v>DMD</v>
      </c>
      <c r="D174" s="109" t="str">
        <f>IF([1]Liste!C174&lt;&gt;"",[1]Liste!C174,"")</f>
        <v>DMD</v>
      </c>
      <c r="E174" s="111" t="str">
        <f>IF([1]Liste!E174&lt;&gt;"",[1]Liste!E174,"")</f>
        <v>082-1</v>
      </c>
      <c r="F174" s="111" t="str">
        <f>IF([1]Liste!F174&lt;&gt;"",[1]Liste!F174,"")</f>
        <v/>
      </c>
      <c r="G174" s="111" t="str">
        <f>IF([1]Liste!G174&lt;&gt;"",[1]Liste!G174,"")</f>
        <v/>
      </c>
      <c r="H174" s="111" t="str">
        <f>IF([1]Liste!H174&lt;&gt;"",[1]Liste!H174,"")</f>
        <v/>
      </c>
      <c r="I174" s="112" t="str">
        <f t="shared" si="4"/>
        <v xml:space="preserve">082-1   </v>
      </c>
      <c r="J174" s="110" t="str">
        <f>IF(ISERROR(FIND(LEFT('Saisie G&amp;A'!$N$2,3),I174))=TRUE,"Non trouvé","Trouvé")</f>
        <v>Non trouvé</v>
      </c>
      <c r="K174" s="113" t="str">
        <f t="shared" si="5"/>
        <v>GOLDSCHMIDT, VINCENT S34502X</v>
      </c>
      <c r="L174" s="108"/>
    </row>
    <row r="175" spans="1:12" x14ac:dyDescent="0.25">
      <c r="A175" s="109" t="str">
        <f>IF([1]Liste!A175&lt;&gt;"",[1]Liste!A175,"")</f>
        <v>S34536S</v>
      </c>
      <c r="B175" s="109" t="str">
        <f>IF([1]Liste!B175&lt;&gt;"",[1]Liste!B175,"")</f>
        <v>TALBI ABIR</v>
      </c>
      <c r="C175" s="109" t="str">
        <f>IF([1]Liste!C175&lt;&gt;"",[1]Liste!C175,"")</f>
        <v>DBP</v>
      </c>
      <c r="D175" s="109" t="str">
        <f>IF([1]Liste!C175&lt;&gt;"",[1]Liste!C175,"")</f>
        <v>DBP</v>
      </c>
      <c r="E175" s="111" t="str">
        <f>IF([1]Liste!E175&lt;&gt;"",[1]Liste!E175,"")</f>
        <v>041-1</v>
      </c>
      <c r="F175" s="111" t="str">
        <f>IF([1]Liste!F175&lt;&gt;"",[1]Liste!F175,"")</f>
        <v/>
      </c>
      <c r="G175" s="111" t="str">
        <f>IF([1]Liste!G175&lt;&gt;"",[1]Liste!G175,"")</f>
        <v/>
      </c>
      <c r="H175" s="111" t="str">
        <f>IF([1]Liste!H175&lt;&gt;"",[1]Liste!H175,"")</f>
        <v/>
      </c>
      <c r="I175" s="112" t="str">
        <f t="shared" si="4"/>
        <v xml:space="preserve">041-1   </v>
      </c>
      <c r="J175" s="110" t="str">
        <f>IF(ISERROR(FIND(LEFT('Saisie G&amp;A'!$N$2,3),I175))=TRUE,"Non trouvé","Trouvé")</f>
        <v>Non trouvé</v>
      </c>
      <c r="K175" s="113" t="str">
        <f t="shared" si="5"/>
        <v>TALBI ABIR S34536S</v>
      </c>
      <c r="L175" s="108"/>
    </row>
    <row r="176" spans="1:12" x14ac:dyDescent="0.25">
      <c r="A176" s="109" t="str">
        <f>IF([1]Liste!A176&lt;&gt;"",[1]Liste!A176,"")</f>
        <v>S34798M</v>
      </c>
      <c r="B176" s="109" t="str">
        <f>IF([1]Liste!B176&lt;&gt;"",[1]Liste!B176,"")</f>
        <v>VAZ DUARTE LUIS, INES MARIA</v>
      </c>
      <c r="C176" s="109" t="str">
        <f>IF([1]Liste!C176&lt;&gt;"",[1]Liste!C176,"")</f>
        <v>DMD</v>
      </c>
      <c r="D176" s="109" t="str">
        <f>IF([1]Liste!C176&lt;&gt;"",[1]Liste!C176,"")</f>
        <v>DMD</v>
      </c>
      <c r="E176" s="111" t="str">
        <f>IF([1]Liste!E176&lt;&gt;"",[1]Liste!E176,"")</f>
        <v>081-1</v>
      </c>
      <c r="F176" s="111" t="str">
        <f>IF([1]Liste!F176&lt;&gt;"",[1]Liste!F176,"")</f>
        <v/>
      </c>
      <c r="G176" s="111" t="str">
        <f>IF([1]Liste!G176&lt;&gt;"",[1]Liste!G176,"")</f>
        <v/>
      </c>
      <c r="H176" s="111" t="str">
        <f>IF([1]Liste!H176&lt;&gt;"",[1]Liste!H176,"")</f>
        <v/>
      </c>
      <c r="I176" s="112" t="str">
        <f t="shared" si="4"/>
        <v xml:space="preserve">081-1   </v>
      </c>
      <c r="J176" s="110" t="str">
        <f>IF(ISERROR(FIND(LEFT('Saisie G&amp;A'!$N$2,3),I176))=TRUE,"Non trouvé","Trouvé")</f>
        <v>Non trouvé</v>
      </c>
      <c r="K176" s="113" t="str">
        <f t="shared" si="5"/>
        <v>VAZ DUARTE LUIS, INES MARIA S34798M</v>
      </c>
      <c r="L176" s="108"/>
    </row>
    <row r="177" spans="1:12" x14ac:dyDescent="0.25">
      <c r="A177" s="109" t="str">
        <f>IF([1]Liste!A177&lt;&gt;"",[1]Liste!A177,"")</f>
        <v>S34806X</v>
      </c>
      <c r="B177" s="109" t="str">
        <f>IF([1]Liste!B177&lt;&gt;"",[1]Liste!B177,"")</f>
        <v>MOUSSA--ASSI, TANIA TANIA</v>
      </c>
      <c r="C177" s="109" t="str">
        <f>IF([1]Liste!C177&lt;&gt;"",[1]Liste!C177,"")</f>
        <v>DMI</v>
      </c>
      <c r="D177" s="109" t="str">
        <f>IF([1]Liste!C177&lt;&gt;"",[1]Liste!C177,"")</f>
        <v>DMI</v>
      </c>
      <c r="E177" s="111" t="str">
        <f>IF([1]Liste!E177&lt;&gt;"",[1]Liste!E177,"")</f>
        <v>111-1</v>
      </c>
      <c r="F177" s="111" t="str">
        <f>IF([1]Liste!F177&lt;&gt;"",[1]Liste!F177,"")</f>
        <v/>
      </c>
      <c r="G177" s="111" t="str">
        <f>IF([1]Liste!G177&lt;&gt;"",[1]Liste!G177,"")</f>
        <v/>
      </c>
      <c r="H177" s="111" t="str">
        <f>IF([1]Liste!H177&lt;&gt;"",[1]Liste!H177,"")</f>
        <v/>
      </c>
      <c r="I177" s="112" t="str">
        <f t="shared" si="4"/>
        <v xml:space="preserve">111-1   </v>
      </c>
      <c r="J177" s="110" t="str">
        <f>IF(ISERROR(FIND(LEFT('Saisie G&amp;A'!$N$2,3),I177))=TRUE,"Non trouvé","Trouvé")</f>
        <v>Non trouvé</v>
      </c>
      <c r="K177" s="113" t="str">
        <f t="shared" si="5"/>
        <v>MOUSSA--ASSI, TANIA TANIA S34806X</v>
      </c>
      <c r="L177" s="108"/>
    </row>
    <row r="178" spans="1:12" x14ac:dyDescent="0.25">
      <c r="A178" s="109" t="str">
        <f>IF([1]Liste!A178&lt;&gt;"",[1]Liste!A178,"")</f>
        <v>S34932N</v>
      </c>
      <c r="B178" s="109" t="str">
        <f>IF([1]Liste!B178&lt;&gt;"",[1]Liste!B178,"")</f>
        <v>MARZAC, CHRISTOPHE</v>
      </c>
      <c r="C178" s="109" t="str">
        <f>IF([1]Liste!C178&lt;&gt;"",[1]Liste!C178,"")</f>
        <v>DBP</v>
      </c>
      <c r="D178" s="109" t="str">
        <f>IF([1]Liste!C178&lt;&gt;"",[1]Liste!C178,"")</f>
        <v>DBP</v>
      </c>
      <c r="E178" s="111" t="str">
        <f>IF([1]Liste!E178&lt;&gt;"",[1]Liste!E178,"")</f>
        <v>041-1</v>
      </c>
      <c r="F178" s="111" t="str">
        <f>IF([1]Liste!F178&lt;&gt;"",[1]Liste!F178,"")</f>
        <v/>
      </c>
      <c r="G178" s="111" t="str">
        <f>IF([1]Liste!G178&lt;&gt;"",[1]Liste!G178,"")</f>
        <v/>
      </c>
      <c r="H178" s="111" t="str">
        <f>IF([1]Liste!H178&lt;&gt;"",[1]Liste!H178,"")</f>
        <v/>
      </c>
      <c r="I178" s="112" t="str">
        <f t="shared" si="4"/>
        <v xml:space="preserve">041-1   </v>
      </c>
      <c r="J178" s="110" t="str">
        <f>IF(ISERROR(FIND(LEFT('Saisie G&amp;A'!$N$2,3),I178))=TRUE,"Non trouvé","Trouvé")</f>
        <v>Non trouvé</v>
      </c>
      <c r="K178" s="113" t="str">
        <f t="shared" si="5"/>
        <v>MARZAC, CHRISTOPHE S34932N</v>
      </c>
      <c r="L178" s="108"/>
    </row>
    <row r="179" spans="1:12" x14ac:dyDescent="0.25">
      <c r="A179" s="109" t="str">
        <f>IF([1]Liste!A179&lt;&gt;"",[1]Liste!A179,"")</f>
        <v>S34939X</v>
      </c>
      <c r="B179" s="109" t="str">
        <f>IF([1]Liste!B179&lt;&gt;"",[1]Liste!B179,"")</f>
        <v>NAGERA CELINE</v>
      </c>
      <c r="C179" s="109" t="str">
        <f>IF([1]Liste!C179&lt;&gt;"",[1]Liste!C179,"")</f>
        <v>DMD</v>
      </c>
      <c r="D179" s="109" t="str">
        <f>IF([1]Liste!C179&lt;&gt;"",[1]Liste!C179,"")</f>
        <v>DMD</v>
      </c>
      <c r="E179" s="111" t="str">
        <f>IF([1]Liste!E179&lt;&gt;"",[1]Liste!E179,"")</f>
        <v>082-1</v>
      </c>
      <c r="F179" s="111" t="str">
        <f>IF([1]Liste!F179&lt;&gt;"",[1]Liste!F179,"")</f>
        <v>081-2</v>
      </c>
      <c r="G179" s="111" t="str">
        <f>IF([1]Liste!G179&lt;&gt;"",[1]Liste!G179,"")</f>
        <v/>
      </c>
      <c r="H179" s="111" t="str">
        <f>IF([1]Liste!H179&lt;&gt;"",[1]Liste!H179,"")</f>
        <v/>
      </c>
      <c r="I179" s="112" t="str">
        <f t="shared" si="4"/>
        <v xml:space="preserve">082-1 081-2  </v>
      </c>
      <c r="J179" s="110" t="str">
        <f>IF(ISERROR(FIND(LEFT('Saisie G&amp;A'!$N$2,3),I179))=TRUE,"Non trouvé","Trouvé")</f>
        <v>Non trouvé</v>
      </c>
      <c r="K179" s="113" t="str">
        <f t="shared" si="5"/>
        <v>NAGERA CELINE S34939X</v>
      </c>
      <c r="L179" s="108"/>
    </row>
    <row r="180" spans="1:12" x14ac:dyDescent="0.25">
      <c r="A180" s="109" t="str">
        <f>IF([1]Liste!A180&lt;&gt;"",[1]Liste!A180,"")</f>
        <v>S34977X</v>
      </c>
      <c r="B180" s="109" t="str">
        <f>IF([1]Liste!B180&lt;&gt;"",[1]Liste!B180,"")</f>
        <v>KHALIFE-HACHEM, SABINE</v>
      </c>
      <c r="C180" s="109" t="str">
        <f>IF([1]Liste!C180&lt;&gt;"",[1]Liste!C180,"")</f>
        <v>DHE</v>
      </c>
      <c r="D180" s="109" t="str">
        <f>IF([1]Liste!C180&lt;&gt;"",[1]Liste!C180,"")</f>
        <v>DHE</v>
      </c>
      <c r="E180" s="111" t="str">
        <f>IF([1]Liste!E180&lt;&gt;"",[1]Liste!E180,"")</f>
        <v>061-1</v>
      </c>
      <c r="F180" s="111" t="str">
        <f>IF([1]Liste!F180&lt;&gt;"",[1]Liste!F180,"")</f>
        <v>061-2</v>
      </c>
      <c r="G180" s="111" t="str">
        <f>IF([1]Liste!G180&lt;&gt;"",[1]Liste!G180,"")</f>
        <v/>
      </c>
      <c r="H180" s="111" t="str">
        <f>IF([1]Liste!H180&lt;&gt;"",[1]Liste!H180,"")</f>
        <v>082-1</v>
      </c>
      <c r="I180" s="112" t="str">
        <f t="shared" si="4"/>
        <v>061-1 061-2  082-1</v>
      </c>
      <c r="J180" s="110" t="str">
        <f>IF(ISERROR(FIND(LEFT('Saisie G&amp;A'!$N$2,3),I180))=TRUE,"Non trouvé","Trouvé")</f>
        <v>Non trouvé</v>
      </c>
      <c r="K180" s="113" t="str">
        <f t="shared" si="5"/>
        <v>KHALIFE-HACHEM, SABINE S34977X</v>
      </c>
      <c r="L180" s="108"/>
    </row>
    <row r="181" spans="1:12" x14ac:dyDescent="0.25">
      <c r="A181" s="109" t="str">
        <f>IF([1]Liste!A181&lt;&gt;"",[1]Liste!A181,"")</f>
        <v>S34998A</v>
      </c>
      <c r="B181" s="109" t="str">
        <f>IF([1]Liste!B181&lt;&gt;"",[1]Liste!B181,"")</f>
        <v>ASSI, TAREK</v>
      </c>
      <c r="C181" s="109" t="str">
        <f>IF([1]Liste!C181&lt;&gt;"",[1]Liste!C181,"")</f>
        <v>DIN</v>
      </c>
      <c r="D181" s="109" t="str">
        <f>IF([1]Liste!C181&lt;&gt;"",[1]Liste!C181,"")</f>
        <v>DIN</v>
      </c>
      <c r="E181" s="111" t="str">
        <f>IF([1]Liste!E181&lt;&gt;"",[1]Liste!E181,"")</f>
        <v>171-1</v>
      </c>
      <c r="F181" s="111" t="str">
        <f>IF([1]Liste!F181&lt;&gt;"",[1]Liste!F181,"")</f>
        <v>082-1</v>
      </c>
      <c r="G181" s="111" t="str">
        <f>IF([1]Liste!G181&lt;&gt;"",[1]Liste!G181,"")</f>
        <v>081-1</v>
      </c>
      <c r="H181" s="111" t="str">
        <f>IF([1]Liste!H181&lt;&gt;"",[1]Liste!H181,"")</f>
        <v>161-1</v>
      </c>
      <c r="I181" s="112" t="str">
        <f t="shared" si="4"/>
        <v>171-1 082-1 081-1 161-1</v>
      </c>
      <c r="J181" s="110" t="str">
        <f>IF(ISERROR(FIND(LEFT('Saisie G&amp;A'!$N$2,3),I181))=TRUE,"Non trouvé","Trouvé")</f>
        <v>Non trouvé</v>
      </c>
      <c r="K181" s="113" t="str">
        <f t="shared" si="5"/>
        <v>ASSI, TAREK S34998A</v>
      </c>
      <c r="L181" s="108"/>
    </row>
    <row r="182" spans="1:12" x14ac:dyDescent="0.25">
      <c r="A182" s="109" t="str">
        <f>IF([1]Liste!A182&lt;&gt;"",[1]Liste!A182,"")</f>
        <v>S35062K</v>
      </c>
      <c r="B182" s="109" t="str">
        <f>IF([1]Liste!B182&lt;&gt;"",[1]Liste!B182,"")</f>
        <v>DEMIRI MIGENA</v>
      </c>
      <c r="C182" s="109" t="str">
        <f>IF([1]Liste!C182&lt;&gt;"",[1]Liste!C182,"")</f>
        <v>DACI</v>
      </c>
      <c r="D182" s="109" t="str">
        <f>IF([1]Liste!C182&lt;&gt;"",[1]Liste!C182,"")</f>
        <v>DACI</v>
      </c>
      <c r="E182" s="111" t="str">
        <f>IF([1]Liste!E182&lt;&gt;"",[1]Liste!E182,"")</f>
        <v>101-1</v>
      </c>
      <c r="F182" s="111" t="str">
        <f>IF([1]Liste!F182&lt;&gt;"",[1]Liste!F182,"")</f>
        <v>101-2</v>
      </c>
      <c r="G182" s="111" t="str">
        <f>IF([1]Liste!G182&lt;&gt;"",[1]Liste!G182,"")</f>
        <v>121-1</v>
      </c>
      <c r="H182" s="111" t="str">
        <f>IF([1]Liste!H182&lt;&gt;"",[1]Liste!H182,"")</f>
        <v/>
      </c>
      <c r="I182" s="112" t="str">
        <f t="shared" si="4"/>
        <v xml:space="preserve">101-1 101-2 121-1 </v>
      </c>
      <c r="J182" s="110" t="str">
        <f>IF(ISERROR(FIND(LEFT('Saisie G&amp;A'!$N$2,3),I182))=TRUE,"Non trouvé","Trouvé")</f>
        <v>Non trouvé</v>
      </c>
      <c r="K182" s="113" t="str">
        <f t="shared" si="5"/>
        <v>DEMIRI MIGENA S35062K</v>
      </c>
      <c r="L182" s="108"/>
    </row>
    <row r="183" spans="1:12" x14ac:dyDescent="0.25">
      <c r="A183" s="109" t="str">
        <f>IF([1]Liste!A183&lt;&gt;"",[1]Liste!A183,"")</f>
        <v>S35074A</v>
      </c>
      <c r="B183" s="109" t="str">
        <f>IF([1]Liste!B183&lt;&gt;"",[1]Liste!B183,"")</f>
        <v>VERON lucie</v>
      </c>
      <c r="C183" s="109" t="str">
        <f>IF([1]Liste!C183&lt;&gt;"",[1]Liste!C183,"")</f>
        <v>DMD</v>
      </c>
      <c r="D183" s="109" t="str">
        <f>IF([1]Liste!C183&lt;&gt;"",[1]Liste!C183,"")</f>
        <v>DMD</v>
      </c>
      <c r="E183" s="111" t="str">
        <f>IF([1]Liste!E183&lt;&gt;"",[1]Liste!E183,"")</f>
        <v>081-1</v>
      </c>
      <c r="F183" s="111" t="str">
        <f>IF([1]Liste!F183&lt;&gt;"",[1]Liste!F183,"")</f>
        <v/>
      </c>
      <c r="G183" s="111" t="str">
        <f>IF([1]Liste!G183&lt;&gt;"",[1]Liste!G183,"")</f>
        <v/>
      </c>
      <c r="H183" s="111" t="str">
        <f>IF([1]Liste!H183&lt;&gt;"",[1]Liste!H183,"")</f>
        <v/>
      </c>
      <c r="I183" s="112" t="str">
        <f t="shared" si="4"/>
        <v xml:space="preserve">081-1   </v>
      </c>
      <c r="J183" s="110" t="str">
        <f>IF(ISERROR(FIND(LEFT('Saisie G&amp;A'!$N$2,3),I183))=TRUE,"Non trouvé","Trouvé")</f>
        <v>Non trouvé</v>
      </c>
      <c r="K183" s="113" t="str">
        <f t="shared" si="5"/>
        <v>VERON lucie S35074A</v>
      </c>
      <c r="L183" s="108"/>
    </row>
    <row r="184" spans="1:12" x14ac:dyDescent="0.25">
      <c r="A184" s="109" t="str">
        <f>IF([1]Liste!A184&lt;&gt;"",[1]Liste!A184,"")</f>
        <v>S35080H</v>
      </c>
      <c r="B184" s="109" t="str">
        <f>IF([1]Liste!B184&lt;&gt;"",[1]Liste!B184,"")</f>
        <v>BERNARD TESSIER ALICE</v>
      </c>
      <c r="C184" s="109" t="str">
        <f>IF([1]Liste!C184&lt;&gt;"",[1]Liste!C184,"")</f>
        <v>DMI</v>
      </c>
      <c r="D184" s="109" t="str">
        <f>IF([1]Liste!C184&lt;&gt;"",[1]Liste!C184,"")</f>
        <v>DMI</v>
      </c>
      <c r="E184" s="111" t="str">
        <f>IF([1]Liste!E184&lt;&gt;"",[1]Liste!E184,"")</f>
        <v>111-1</v>
      </c>
      <c r="F184" s="111" t="str">
        <f>IF([1]Liste!F184&lt;&gt;"",[1]Liste!F184,"")</f>
        <v/>
      </c>
      <c r="G184" s="111" t="str">
        <f>IF([1]Liste!G184&lt;&gt;"",[1]Liste!G184,"")</f>
        <v>081-2</v>
      </c>
      <c r="H184" s="111" t="str">
        <f>IF([1]Liste!H184&lt;&gt;"",[1]Liste!H184,"")</f>
        <v>082-1</v>
      </c>
      <c r="I184" s="112" t="str">
        <f t="shared" si="4"/>
        <v>111-1  081-2 082-1</v>
      </c>
      <c r="J184" s="110" t="str">
        <f>IF(ISERROR(FIND(LEFT('Saisie G&amp;A'!$N$2,3),I184))=TRUE,"Non trouvé","Trouvé")</f>
        <v>Non trouvé</v>
      </c>
      <c r="K184" s="113" t="str">
        <f t="shared" si="5"/>
        <v>BERNARD TESSIER ALICE S35080H</v>
      </c>
      <c r="L184" s="108"/>
    </row>
    <row r="185" spans="1:12" x14ac:dyDescent="0.25">
      <c r="A185" s="109" t="str">
        <f>IF([1]Liste!A185&lt;&gt;"",[1]Liste!A185,"")</f>
        <v>S35111Z</v>
      </c>
      <c r="B185" s="109" t="str">
        <f>IF([1]Liste!B185&lt;&gt;"",[1]Liste!B185,"")</f>
        <v>NAIGEON Marie</v>
      </c>
      <c r="C185" s="109" t="str">
        <f>IF([1]Liste!C185&lt;&gt;"",[1]Liste!C185,"")</f>
        <v>PHA</v>
      </c>
      <c r="D185" s="109" t="str">
        <f>IF([1]Liste!C185&lt;&gt;"",[1]Liste!C185,"")</f>
        <v>PHA</v>
      </c>
      <c r="E185" s="111" t="str">
        <f>IF([1]Liste!E185&lt;&gt;"",[1]Liste!E185,"")</f>
        <v>131-1</v>
      </c>
      <c r="F185" s="111" t="str">
        <f>IF([1]Liste!F185&lt;&gt;"",[1]Liste!F185,"")</f>
        <v/>
      </c>
      <c r="G185" s="111" t="str">
        <f>IF([1]Liste!G185&lt;&gt;"",[1]Liste!G185,"")</f>
        <v/>
      </c>
      <c r="H185" s="111" t="str">
        <f>IF([1]Liste!H185&lt;&gt;"",[1]Liste!H185,"")</f>
        <v/>
      </c>
      <c r="I185" s="112" t="str">
        <f t="shared" si="4"/>
        <v xml:space="preserve">131-1   </v>
      </c>
      <c r="J185" s="110" t="str">
        <f>IF(ISERROR(FIND(LEFT('Saisie G&amp;A'!$N$2,3),I185))=TRUE,"Non trouvé","Trouvé")</f>
        <v>Non trouvé</v>
      </c>
      <c r="K185" s="113" t="str">
        <f t="shared" si="5"/>
        <v>NAIGEON Marie S35111Z</v>
      </c>
      <c r="L185" s="108"/>
    </row>
    <row r="186" spans="1:12" x14ac:dyDescent="0.25">
      <c r="A186" s="109" t="str">
        <f>IF([1]Liste!A186&lt;&gt;"",[1]Liste!A186,"")</f>
        <v>S35114D</v>
      </c>
      <c r="B186" s="109" t="str">
        <f>IF([1]Liste!B186&lt;&gt;"",[1]Liste!B186,"")</f>
        <v>BOCKEL, SOPHIE</v>
      </c>
      <c r="C186" s="109" t="str">
        <f>IF([1]Liste!C186&lt;&gt;"",[1]Liste!C186,"")</f>
        <v>DRT</v>
      </c>
      <c r="D186" s="109" t="str">
        <f>IF([1]Liste!C186&lt;&gt;"",[1]Liste!C186,"")</f>
        <v>DRT</v>
      </c>
      <c r="E186" s="111" t="str">
        <f>IF([1]Liste!E186&lt;&gt;"",[1]Liste!E186,"")</f>
        <v>151-1</v>
      </c>
      <c r="F186" s="111" t="str">
        <f>IF([1]Liste!F186&lt;&gt;"",[1]Liste!F186,"")</f>
        <v>161-1</v>
      </c>
      <c r="G186" s="111" t="str">
        <f>IF([1]Liste!G186&lt;&gt;"",[1]Liste!G186,"")</f>
        <v>152-1</v>
      </c>
      <c r="H186" s="111" t="str">
        <f>IF([1]Liste!H186&lt;&gt;"",[1]Liste!H186,"")</f>
        <v/>
      </c>
      <c r="I186" s="112" t="str">
        <f t="shared" si="4"/>
        <v xml:space="preserve">151-1 161-1 152-1 </v>
      </c>
      <c r="J186" s="110" t="str">
        <f>IF(ISERROR(FIND(LEFT('Saisie G&amp;A'!$N$2,3),I186))=TRUE,"Non trouvé","Trouvé")</f>
        <v>Non trouvé</v>
      </c>
      <c r="K186" s="113" t="str">
        <f t="shared" si="5"/>
        <v>BOCKEL, SOPHIE S35114D</v>
      </c>
      <c r="L186" s="108"/>
    </row>
    <row r="187" spans="1:12" x14ac:dyDescent="0.25">
      <c r="A187" s="109" t="str">
        <f>IF([1]Liste!A187&lt;&gt;"",[1]Liste!A187,"")</f>
        <v>S35130Z</v>
      </c>
      <c r="B187" s="109" t="str">
        <f>IF([1]Liste!B187&lt;&gt;"",[1]Liste!B187,"")</f>
        <v>LIMKIN, ELAINE JOHANNA</v>
      </c>
      <c r="C187" s="109" t="str">
        <f>IF([1]Liste!C187&lt;&gt;"",[1]Liste!C187,"")</f>
        <v>DRT</v>
      </c>
      <c r="D187" s="109" t="str">
        <f>IF([1]Liste!C187&lt;&gt;"",[1]Liste!C187,"")</f>
        <v>DRT</v>
      </c>
      <c r="E187" s="111" t="str">
        <f>IF([1]Liste!E187&lt;&gt;"",[1]Liste!E187,"")</f>
        <v>151-1</v>
      </c>
      <c r="F187" s="111" t="str">
        <f>IF([1]Liste!F187&lt;&gt;"",[1]Liste!F187,"")</f>
        <v>152-1</v>
      </c>
      <c r="G187" s="111" t="str">
        <f>IF([1]Liste!G187&lt;&gt;"",[1]Liste!G187,"")</f>
        <v/>
      </c>
      <c r="H187" s="111" t="str">
        <f>IF([1]Liste!H187&lt;&gt;"",[1]Liste!H187,"")</f>
        <v/>
      </c>
      <c r="I187" s="112" t="str">
        <f t="shared" si="4"/>
        <v xml:space="preserve">151-1 152-1  </v>
      </c>
      <c r="J187" s="110" t="str">
        <f>IF(ISERROR(FIND(LEFT('Saisie G&amp;A'!$N$2,3),I187))=TRUE,"Non trouvé","Trouvé")</f>
        <v>Non trouvé</v>
      </c>
      <c r="K187" s="113" t="str">
        <f t="shared" si="5"/>
        <v>LIMKIN, ELAINE JOHANNA S35130Z</v>
      </c>
      <c r="L187" s="108"/>
    </row>
    <row r="188" spans="1:12" x14ac:dyDescent="0.25">
      <c r="A188" s="109" t="str">
        <f>IF([1]Liste!A188&lt;&gt;"",[1]Liste!A188,"")</f>
        <v>S35216M</v>
      </c>
      <c r="B188" s="109" t="str">
        <f>IF([1]Liste!B188&lt;&gt;"",[1]Liste!B188,"")</f>
        <v>BOTTICELLA, ANGELA</v>
      </c>
      <c r="C188" s="109" t="str">
        <f>IF([1]Liste!C188&lt;&gt;"",[1]Liste!C188,"")</f>
        <v>DRT</v>
      </c>
      <c r="D188" s="109" t="str">
        <f>IF([1]Liste!C188&lt;&gt;"",[1]Liste!C188,"")</f>
        <v>DRT</v>
      </c>
      <c r="E188" s="111" t="str">
        <f>IF([1]Liste!E188&lt;&gt;"",[1]Liste!E188,"")</f>
        <v>151-1</v>
      </c>
      <c r="F188" s="111" t="str">
        <f>IF([1]Liste!F188&lt;&gt;"",[1]Liste!F188,"")</f>
        <v>152-1</v>
      </c>
      <c r="G188" s="111" t="str">
        <f>IF([1]Liste!G188&lt;&gt;"",[1]Liste!G188,"")</f>
        <v/>
      </c>
      <c r="H188" s="111" t="str">
        <f>IF([1]Liste!H188&lt;&gt;"",[1]Liste!H188,"")</f>
        <v/>
      </c>
      <c r="I188" s="112" t="str">
        <f t="shared" si="4"/>
        <v xml:space="preserve">151-1 152-1  </v>
      </c>
      <c r="J188" s="110" t="str">
        <f>IF(ISERROR(FIND(LEFT('Saisie G&amp;A'!$N$2,3),I188))=TRUE,"Non trouvé","Trouvé")</f>
        <v>Non trouvé</v>
      </c>
      <c r="K188" s="113" t="str">
        <f t="shared" si="5"/>
        <v>BOTTICELLA, ANGELA S35216M</v>
      </c>
      <c r="L188" s="108"/>
    </row>
    <row r="189" spans="1:12" x14ac:dyDescent="0.25">
      <c r="A189" s="109" t="str">
        <f>IF([1]Liste!A189&lt;&gt;"",[1]Liste!A189,"")</f>
        <v>S35473A</v>
      </c>
      <c r="B189" s="109" t="str">
        <f>IF([1]Liste!B189&lt;&gt;"",[1]Liste!B189,"")</f>
        <v>KHALIFE-SALEH, NADINE</v>
      </c>
      <c r="C189" s="109" t="str">
        <f>IF([1]Liste!C189&lt;&gt;"",[1]Liste!C189,"")</f>
        <v>DACI</v>
      </c>
      <c r="D189" s="109" t="str">
        <f>IF([1]Liste!C189&lt;&gt;"",[1]Liste!C189,"")</f>
        <v>DACI</v>
      </c>
      <c r="E189" s="111" t="str">
        <f>IF([1]Liste!E189&lt;&gt;"",[1]Liste!E189,"")</f>
        <v>021-1</v>
      </c>
      <c r="F189" s="111" t="str">
        <f>IF([1]Liste!F189&lt;&gt;"",[1]Liste!F189,"")</f>
        <v>031-1</v>
      </c>
      <c r="G189" s="111" t="str">
        <f>IF([1]Liste!G189&lt;&gt;"",[1]Liste!G189,"")</f>
        <v>082-1</v>
      </c>
      <c r="H189" s="111" t="str">
        <f>IF([1]Liste!H189&lt;&gt;"",[1]Liste!H189,"")</f>
        <v/>
      </c>
      <c r="I189" s="112" t="str">
        <f t="shared" si="4"/>
        <v xml:space="preserve">021-1 031-1 082-1 </v>
      </c>
      <c r="J189" s="110" t="str">
        <f>IF(ISERROR(FIND(LEFT('Saisie G&amp;A'!$N$2,3),I189))=TRUE,"Non trouvé","Trouvé")</f>
        <v>Trouvé</v>
      </c>
      <c r="K189" s="113" t="str">
        <f t="shared" si="5"/>
        <v>KHALIFE-SALEH, NADINE S35473A</v>
      </c>
      <c r="L189" s="108"/>
    </row>
    <row r="190" spans="1:12" x14ac:dyDescent="0.25">
      <c r="A190" s="109" t="str">
        <f>IF([1]Liste!A190&lt;&gt;"",[1]Liste!A190,"")</f>
        <v>S35549A</v>
      </c>
      <c r="B190" s="109" t="str">
        <f>IF([1]Liste!B190&lt;&gt;"",[1]Liste!B190,"")</f>
        <v>VOICU ALEXANDRA</v>
      </c>
      <c r="C190" s="109" t="str">
        <f>IF([1]Liste!C190&lt;&gt;"",[1]Liste!C190,"")</f>
        <v>DACI</v>
      </c>
      <c r="D190" s="109" t="str">
        <f>IF([1]Liste!C190&lt;&gt;"",[1]Liste!C190,"")</f>
        <v>DACI</v>
      </c>
      <c r="E190" s="111" t="str">
        <f>IF([1]Liste!E190&lt;&gt;"",[1]Liste!E190,"")</f>
        <v>101-1</v>
      </c>
      <c r="F190" s="111" t="str">
        <f>IF([1]Liste!F190&lt;&gt;"",[1]Liste!F190,"")</f>
        <v>101-2</v>
      </c>
      <c r="G190" s="111" t="str">
        <f>IF([1]Liste!G190&lt;&gt;"",[1]Liste!G190,"")</f>
        <v>121-1</v>
      </c>
      <c r="H190" s="111" t="str">
        <f>IF([1]Liste!H190&lt;&gt;"",[1]Liste!H190,"")</f>
        <v/>
      </c>
      <c r="I190" s="112" t="str">
        <f t="shared" si="4"/>
        <v xml:space="preserve">101-1 101-2 121-1 </v>
      </c>
      <c r="J190" s="110" t="str">
        <f>IF(ISERROR(FIND(LEFT('Saisie G&amp;A'!$N$2,3),I190))=TRUE,"Non trouvé","Trouvé")</f>
        <v>Non trouvé</v>
      </c>
      <c r="K190" s="113" t="str">
        <f t="shared" si="5"/>
        <v>VOICU ALEXANDRA S35549A</v>
      </c>
      <c r="L190" s="108"/>
    </row>
    <row r="191" spans="1:12" x14ac:dyDescent="0.25">
      <c r="A191" s="109" t="str">
        <f>IF([1]Liste!A191&lt;&gt;"",[1]Liste!A191,"")</f>
        <v>S35575K</v>
      </c>
      <c r="B191" s="109" t="str">
        <f>IF([1]Liste!B191&lt;&gt;"",[1]Liste!B191,"")</f>
        <v>AUPOMEROL MARION</v>
      </c>
      <c r="C191" s="109" t="str">
        <f>IF([1]Liste!C191&lt;&gt;"",[1]Liste!C191,"")</f>
        <v>DMD</v>
      </c>
      <c r="D191" s="109" t="str">
        <f>IF([1]Liste!C191&lt;&gt;"",[1]Liste!C191,"")</f>
        <v>DMD</v>
      </c>
      <c r="E191" s="111" t="str">
        <f>IF([1]Liste!E191&lt;&gt;"",[1]Liste!E191,"")</f>
        <v>081-2</v>
      </c>
      <c r="F191" s="111" t="str">
        <f>IF([1]Liste!F191&lt;&gt;"",[1]Liste!F191,"")</f>
        <v/>
      </c>
      <c r="G191" s="111" t="str">
        <f>IF([1]Liste!G191&lt;&gt;"",[1]Liste!G191,"")</f>
        <v/>
      </c>
      <c r="H191" s="111" t="str">
        <f>IF([1]Liste!H191&lt;&gt;"",[1]Liste!H191,"")</f>
        <v/>
      </c>
      <c r="I191" s="112" t="str">
        <f t="shared" si="4"/>
        <v xml:space="preserve">081-2   </v>
      </c>
      <c r="J191" s="110" t="str">
        <f>IF(ISERROR(FIND(LEFT('Saisie G&amp;A'!$N$2,3),I191))=TRUE,"Non trouvé","Trouvé")</f>
        <v>Non trouvé</v>
      </c>
      <c r="K191" s="113" t="str">
        <f t="shared" si="5"/>
        <v>AUPOMEROL MARION S35575K</v>
      </c>
      <c r="L191" s="108"/>
    </row>
    <row r="192" spans="1:12" x14ac:dyDescent="0.25">
      <c r="A192" s="109" t="str">
        <f>IF([1]Liste!A192&lt;&gt;"",[1]Liste!A192,"")</f>
        <v>S35588B</v>
      </c>
      <c r="B192" s="109" t="str">
        <f>IF([1]Liste!B192&lt;&gt;"",[1]Liste!B192,"")</f>
        <v>BLANC DURAND, FELIX</v>
      </c>
      <c r="C192" s="109" t="str">
        <f>IF([1]Liste!C192&lt;&gt;"",[1]Liste!C192,"")</f>
        <v>DMD</v>
      </c>
      <c r="D192" s="109" t="str">
        <f>IF([1]Liste!C192&lt;&gt;"",[1]Liste!C192,"")</f>
        <v>DMD</v>
      </c>
      <c r="E192" s="111" t="str">
        <f>IF([1]Liste!E192&lt;&gt;"",[1]Liste!E192,"")</f>
        <v>081-2</v>
      </c>
      <c r="F192" s="111" t="str">
        <f>IF([1]Liste!F192&lt;&gt;"",[1]Liste!F192,"")</f>
        <v>082-1</v>
      </c>
      <c r="G192" s="111" t="str">
        <f>IF([1]Liste!G192&lt;&gt;"",[1]Liste!G192,"")</f>
        <v/>
      </c>
      <c r="H192" s="111" t="str">
        <f>IF([1]Liste!H192&lt;&gt;"",[1]Liste!H192,"")</f>
        <v/>
      </c>
      <c r="I192" s="112" t="str">
        <f t="shared" si="4"/>
        <v xml:space="preserve">081-2 082-1  </v>
      </c>
      <c r="J192" s="110" t="str">
        <f>IF(ISERROR(FIND(LEFT('Saisie G&amp;A'!$N$2,3),I192))=TRUE,"Non trouvé","Trouvé")</f>
        <v>Non trouvé</v>
      </c>
      <c r="K192" s="113" t="str">
        <f t="shared" si="5"/>
        <v>BLANC DURAND, FELIX S35588B</v>
      </c>
      <c r="L192" s="108"/>
    </row>
    <row r="193" spans="1:12" x14ac:dyDescent="0.25">
      <c r="A193" s="109" t="str">
        <f>IF([1]Liste!A193&lt;&gt;"",[1]Liste!A193,"")</f>
        <v>S35794X</v>
      </c>
      <c r="B193" s="109" t="str">
        <f>IF([1]Liste!B193&lt;&gt;"",[1]Liste!B193,"")</f>
        <v>DURAND-LABRUNIE, JEROME</v>
      </c>
      <c r="C193" s="109" t="str">
        <f>IF([1]Liste!C193&lt;&gt;"",[1]Liste!C193,"")</f>
        <v>DRT</v>
      </c>
      <c r="D193" s="109" t="str">
        <f>IF([1]Liste!C193&lt;&gt;"",[1]Liste!C193,"")</f>
        <v>DRT</v>
      </c>
      <c r="E193" s="111" t="str">
        <f>IF([1]Liste!E193&lt;&gt;"",[1]Liste!E193,"")</f>
        <v>151-1</v>
      </c>
      <c r="F193" s="111" t="str">
        <f>IF([1]Liste!F193&lt;&gt;"",[1]Liste!F193,"")</f>
        <v>152-1</v>
      </c>
      <c r="G193" s="111" t="str">
        <f>IF([1]Liste!G193&lt;&gt;"",[1]Liste!G193,"")</f>
        <v/>
      </c>
      <c r="H193" s="111" t="str">
        <f>IF([1]Liste!H193&lt;&gt;"",[1]Liste!H193,"")</f>
        <v/>
      </c>
      <c r="I193" s="112" t="str">
        <f t="shared" si="4"/>
        <v xml:space="preserve">151-1 152-1  </v>
      </c>
      <c r="J193" s="110" t="str">
        <f>IF(ISERROR(FIND(LEFT('Saisie G&amp;A'!$N$2,3),I193))=TRUE,"Non trouvé","Trouvé")</f>
        <v>Non trouvé</v>
      </c>
      <c r="K193" s="113" t="str">
        <f t="shared" si="5"/>
        <v>DURAND-LABRUNIE, JEROME S35794X</v>
      </c>
      <c r="L193" s="108"/>
    </row>
    <row r="194" spans="1:12" x14ac:dyDescent="0.25">
      <c r="A194" s="109" t="str">
        <f>IF([1]Liste!A194&lt;&gt;"",[1]Liste!A194,"")</f>
        <v>S35949B</v>
      </c>
      <c r="B194" s="109" t="str">
        <f>IF([1]Liste!B194&lt;&gt;"",[1]Liste!B194,"")</f>
        <v>FERREOL Lison</v>
      </c>
      <c r="C194" s="109" t="str">
        <f>IF([1]Liste!C194&lt;&gt;"",[1]Liste!C194,"")</f>
        <v>PHA</v>
      </c>
      <c r="D194" s="109" t="str">
        <f>IF([1]Liste!C194&lt;&gt;"",[1]Liste!C194,"")</f>
        <v>PHA</v>
      </c>
      <c r="E194" s="111" t="str">
        <f>IF([1]Liste!E194&lt;&gt;"",[1]Liste!E194,"")</f>
        <v>131-1</v>
      </c>
      <c r="F194" s="111" t="str">
        <f>IF([1]Liste!F194&lt;&gt;"",[1]Liste!F194,"")</f>
        <v/>
      </c>
      <c r="G194" s="111" t="str">
        <f>IF([1]Liste!G194&lt;&gt;"",[1]Liste!G194,"")</f>
        <v/>
      </c>
      <c r="H194" s="111" t="str">
        <f>IF([1]Liste!H194&lt;&gt;"",[1]Liste!H194,"")</f>
        <v/>
      </c>
      <c r="I194" s="112" t="str">
        <f t="shared" si="4"/>
        <v xml:space="preserve">131-1   </v>
      </c>
      <c r="J194" s="110" t="str">
        <f>IF(ISERROR(FIND(LEFT('Saisie G&amp;A'!$N$2,3),I194))=TRUE,"Non trouvé","Trouvé")</f>
        <v>Non trouvé</v>
      </c>
      <c r="K194" s="113" t="str">
        <f t="shared" si="5"/>
        <v>FERREOL Lison S35949B</v>
      </c>
      <c r="L194" s="108"/>
    </row>
    <row r="195" spans="1:12" x14ac:dyDescent="0.25">
      <c r="A195" s="109" t="str">
        <f>IF([1]Liste!A195&lt;&gt;"",[1]Liste!A195,"")</f>
        <v>S36080Z</v>
      </c>
      <c r="B195" s="109" t="str">
        <f>IF([1]Liste!B195&lt;&gt;"",[1]Liste!B195,"")</f>
        <v>ABDAYEM, PAMELA</v>
      </c>
      <c r="C195" s="109" t="str">
        <f>IF([1]Liste!C195&lt;&gt;"",[1]Liste!C195,"")</f>
        <v>DMD</v>
      </c>
      <c r="D195" s="109" t="str">
        <f>IF([1]Liste!C195&lt;&gt;"",[1]Liste!C195,"")</f>
        <v>DMD</v>
      </c>
      <c r="E195" s="111" t="str">
        <f>IF([1]Liste!E195&lt;&gt;"",[1]Liste!E195,"")</f>
        <v>081-1</v>
      </c>
      <c r="F195" s="111" t="str">
        <f>IF([1]Liste!F195&lt;&gt;"",[1]Liste!F195,"")</f>
        <v>161-1</v>
      </c>
      <c r="G195" s="111" t="str">
        <f>IF([1]Liste!G195&lt;&gt;"",[1]Liste!G195,"")</f>
        <v>061-1</v>
      </c>
      <c r="H195" s="111" t="str">
        <f>IF([1]Liste!H195&lt;&gt;"",[1]Liste!H195,"")</f>
        <v>061-2</v>
      </c>
      <c r="I195" s="112" t="str">
        <f t="shared" ref="I195:I258" si="6">E195&amp;" "&amp;F195&amp;" "&amp;G195&amp;" "&amp;H195</f>
        <v>081-1 161-1 061-1 061-2</v>
      </c>
      <c r="J195" s="110" t="str">
        <f>IF(ISERROR(FIND(LEFT('Saisie G&amp;A'!$N$2,3),I195))=TRUE,"Non trouvé","Trouvé")</f>
        <v>Non trouvé</v>
      </c>
      <c r="K195" s="113" t="str">
        <f t="shared" ref="K195:K258" si="7">B195&amp;" "&amp;A195</f>
        <v>ABDAYEM, PAMELA S36080Z</v>
      </c>
      <c r="L195" s="108"/>
    </row>
    <row r="196" spans="1:12" x14ac:dyDescent="0.25">
      <c r="A196" s="109" t="str">
        <f>IF([1]Liste!A196&lt;&gt;"",[1]Liste!A196,"")</f>
        <v>S36104F</v>
      </c>
      <c r="B196" s="109" t="str">
        <f>IF([1]Liste!B196&lt;&gt;"",[1]Liste!B196,"")</f>
        <v>ALDEA, MIHAELA</v>
      </c>
      <c r="C196" s="109" t="str">
        <f>IF([1]Liste!C196&lt;&gt;"",[1]Liste!C196,"")</f>
        <v>DMD</v>
      </c>
      <c r="D196" s="109" t="str">
        <f>IF([1]Liste!C196&lt;&gt;"",[1]Liste!C196,"")</f>
        <v>DMD</v>
      </c>
      <c r="E196" s="111" t="str">
        <f>IF([1]Liste!E196&lt;&gt;"",[1]Liste!E196,"")</f>
        <v/>
      </c>
      <c r="F196" s="111" t="str">
        <f>IF([1]Liste!F196&lt;&gt;"",[1]Liste!F196,"")</f>
        <v/>
      </c>
      <c r="G196" s="111" t="str">
        <f>IF([1]Liste!G196&lt;&gt;"",[1]Liste!G196,"")</f>
        <v/>
      </c>
      <c r="H196" s="111" t="str">
        <f>IF([1]Liste!H196&lt;&gt;"",[1]Liste!H196,"")</f>
        <v/>
      </c>
      <c r="I196" s="112" t="str">
        <f t="shared" si="6"/>
        <v xml:space="preserve">   </v>
      </c>
      <c r="J196" s="110" t="str">
        <f>IF(ISERROR(FIND(LEFT('Saisie G&amp;A'!$N$2,3),I196))=TRUE,"Non trouvé","Trouvé")</f>
        <v>Non trouvé</v>
      </c>
      <c r="K196" s="113" t="str">
        <f t="shared" si="7"/>
        <v>ALDEA, MIHAELA S36104F</v>
      </c>
      <c r="L196" s="108"/>
    </row>
    <row r="197" spans="1:12" x14ac:dyDescent="0.25">
      <c r="A197" s="109" t="str">
        <f>IF([1]Liste!A197&lt;&gt;"",[1]Liste!A197,"")</f>
        <v>S36144H</v>
      </c>
      <c r="B197" s="109" t="str">
        <f>IF([1]Liste!B197&lt;&gt;"",[1]Liste!B197,"")</f>
        <v>BARBE REMY</v>
      </c>
      <c r="C197" s="109" t="str">
        <f>IF([1]Liste!C197&lt;&gt;"",[1]Liste!C197,"")</f>
        <v>DMI</v>
      </c>
      <c r="D197" s="109" t="str">
        <f>IF([1]Liste!C197&lt;&gt;"",[1]Liste!C197,"")</f>
        <v>DMI</v>
      </c>
      <c r="E197" s="111" t="str">
        <f>IF([1]Liste!E197&lt;&gt;"",[1]Liste!E197,"")</f>
        <v>111-1</v>
      </c>
      <c r="F197" s="111" t="str">
        <f>IF([1]Liste!F197&lt;&gt;"",[1]Liste!F197,"")</f>
        <v/>
      </c>
      <c r="G197" s="111" t="str">
        <f>IF([1]Liste!G197&lt;&gt;"",[1]Liste!G197,"")</f>
        <v/>
      </c>
      <c r="H197" s="111" t="str">
        <f>IF([1]Liste!H197&lt;&gt;"",[1]Liste!H197,"")</f>
        <v/>
      </c>
      <c r="I197" s="112" t="str">
        <f t="shared" si="6"/>
        <v xml:space="preserve">111-1   </v>
      </c>
      <c r="J197" s="110" t="str">
        <f>IF(ISERROR(FIND(LEFT('Saisie G&amp;A'!$N$2,3),I197))=TRUE,"Non trouvé","Trouvé")</f>
        <v>Non trouvé</v>
      </c>
      <c r="K197" s="113" t="str">
        <f t="shared" si="7"/>
        <v>BARBE REMY S36144H</v>
      </c>
      <c r="L197" s="108"/>
    </row>
    <row r="198" spans="1:12" x14ac:dyDescent="0.25">
      <c r="A198" s="109" t="str">
        <f>IF([1]Liste!A198&lt;&gt;"",[1]Liste!A198,"")</f>
        <v>S36146L</v>
      </c>
      <c r="B198" s="109" t="str">
        <f>IF([1]Liste!B198&lt;&gt;"",[1]Liste!B198,"")</f>
        <v>PIERRE, THIBAUT</v>
      </c>
      <c r="C198" s="109" t="str">
        <f>IF([1]Liste!C198&lt;&gt;"",[1]Liste!C198,"")</f>
        <v>DMI</v>
      </c>
      <c r="D198" s="109" t="str">
        <f>IF([1]Liste!C198&lt;&gt;"",[1]Liste!C198,"")</f>
        <v>DMI</v>
      </c>
      <c r="E198" s="111" t="str">
        <f>IF([1]Liste!E198&lt;&gt;"",[1]Liste!E198,"")</f>
        <v>111-1</v>
      </c>
      <c r="F198" s="111" t="str">
        <f>IF([1]Liste!F198&lt;&gt;"",[1]Liste!F198,"")</f>
        <v/>
      </c>
      <c r="G198" s="111" t="str">
        <f>IF([1]Liste!G198&lt;&gt;"",[1]Liste!G198,"")</f>
        <v/>
      </c>
      <c r="H198" s="111" t="str">
        <f>IF([1]Liste!H198&lt;&gt;"",[1]Liste!H198,"")</f>
        <v/>
      </c>
      <c r="I198" s="112" t="str">
        <f t="shared" si="6"/>
        <v xml:space="preserve">111-1   </v>
      </c>
      <c r="J198" s="110" t="str">
        <f>IF(ISERROR(FIND(LEFT('Saisie G&amp;A'!$N$2,3),I198))=TRUE,"Non trouvé","Trouvé")</f>
        <v>Non trouvé</v>
      </c>
      <c r="K198" s="113" t="str">
        <f t="shared" si="7"/>
        <v>PIERRE, THIBAUT S36146L</v>
      </c>
      <c r="L198" s="108"/>
    </row>
    <row r="199" spans="1:12" x14ac:dyDescent="0.25">
      <c r="A199" s="109" t="str">
        <f>IF([1]Liste!A199&lt;&gt;"",[1]Liste!A199,"")</f>
        <v>S36168P</v>
      </c>
      <c r="B199" s="109" t="str">
        <f>IF([1]Liste!B199&lt;&gt;"",[1]Liste!B199,"")</f>
        <v>HENRY, THEOPHRASTE</v>
      </c>
      <c r="C199" s="109" t="str">
        <f>IF([1]Liste!C199&lt;&gt;"",[1]Liste!C199,"")</f>
        <v>DMI</v>
      </c>
      <c r="D199" s="109" t="str">
        <f>IF([1]Liste!C199&lt;&gt;"",[1]Liste!C199,"")</f>
        <v>DMI</v>
      </c>
      <c r="E199" s="111" t="str">
        <f>IF([1]Liste!E199&lt;&gt;"",[1]Liste!E199,"")</f>
        <v>112-1</v>
      </c>
      <c r="F199" s="111" t="str">
        <f>IF([1]Liste!F199&lt;&gt;"",[1]Liste!F199,"")</f>
        <v/>
      </c>
      <c r="G199" s="111" t="str">
        <f>IF([1]Liste!G199&lt;&gt;"",[1]Liste!G199,"")</f>
        <v/>
      </c>
      <c r="H199" s="111" t="str">
        <f>IF([1]Liste!H199&lt;&gt;"",[1]Liste!H199,"")</f>
        <v/>
      </c>
      <c r="I199" s="112" t="str">
        <f t="shared" si="6"/>
        <v xml:space="preserve">112-1   </v>
      </c>
      <c r="J199" s="110" t="str">
        <f>IF(ISERROR(FIND(LEFT('Saisie G&amp;A'!$N$2,3),I199))=TRUE,"Non trouvé","Trouvé")</f>
        <v>Non trouvé</v>
      </c>
      <c r="K199" s="113" t="str">
        <f t="shared" si="7"/>
        <v>HENRY, THEOPHRASTE S36168P</v>
      </c>
      <c r="L199" s="108"/>
    </row>
    <row r="200" spans="1:12" x14ac:dyDescent="0.25">
      <c r="A200" s="109" t="str">
        <f>IF([1]Liste!A200&lt;&gt;"",[1]Liste!A200,"")</f>
        <v>S36195A</v>
      </c>
      <c r="B200" s="109" t="str">
        <f>IF([1]Liste!B200&lt;&gt;"",[1]Liste!B200,"")</f>
        <v>PLAIS, HENRI</v>
      </c>
      <c r="C200" s="109" t="str">
        <f>IF([1]Liste!C200&lt;&gt;"",[1]Liste!C200,"")</f>
        <v>DIOPP</v>
      </c>
      <c r="D200" s="109" t="str">
        <f>IF([1]Liste!C200&lt;&gt;"",[1]Liste!C200,"")</f>
        <v>DIOPP</v>
      </c>
      <c r="E200" s="111" t="str">
        <f>IF([1]Liste!E200&lt;&gt;"",[1]Liste!E200,"")</f>
        <v>101-1</v>
      </c>
      <c r="F200" s="111" t="str">
        <f>IF([1]Liste!F200&lt;&gt;"",[1]Liste!F200,"")</f>
        <v>101-2</v>
      </c>
      <c r="G200" s="111" t="str">
        <f>IF([1]Liste!G200&lt;&gt;"",[1]Liste!G200,"")</f>
        <v/>
      </c>
      <c r="H200" s="111" t="str">
        <f>IF([1]Liste!H200&lt;&gt;"",[1]Liste!H200,"")</f>
        <v/>
      </c>
      <c r="I200" s="112" t="str">
        <f t="shared" si="6"/>
        <v xml:space="preserve">101-1 101-2  </v>
      </c>
      <c r="J200" s="110" t="str">
        <f>IF(ISERROR(FIND(LEFT('Saisie G&amp;A'!$N$2,3),I200))=TRUE,"Non trouvé","Trouvé")</f>
        <v>Non trouvé</v>
      </c>
      <c r="K200" s="113" t="str">
        <f t="shared" si="7"/>
        <v>PLAIS, HENRI S36195A</v>
      </c>
      <c r="L200" s="108"/>
    </row>
    <row r="201" spans="1:12" x14ac:dyDescent="0.25">
      <c r="A201" s="109" t="str">
        <f>IF([1]Liste!A201&lt;&gt;"",[1]Liste!A201,"")</f>
        <v>S36219G</v>
      </c>
      <c r="B201" s="109" t="str">
        <f>IF([1]Liste!B201&lt;&gt;"",[1]Liste!B201,"")</f>
        <v>LENEZ Laura</v>
      </c>
      <c r="C201" s="109" t="str">
        <f>IF([1]Liste!C201&lt;&gt;"",[1]Liste!C201,"")</f>
        <v>DPD</v>
      </c>
      <c r="D201" s="109" t="str">
        <f>IF([1]Liste!C201&lt;&gt;"",[1]Liste!C201,"")</f>
        <v>DPD</v>
      </c>
      <c r="E201" s="111" t="str">
        <f>IF([1]Liste!E201&lt;&gt;"",[1]Liste!E201,"")</f>
        <v>011-1</v>
      </c>
      <c r="F201" s="111" t="str">
        <f>IF([1]Liste!F201&lt;&gt;"",[1]Liste!F201,"")</f>
        <v/>
      </c>
      <c r="G201" s="111" t="str">
        <f>IF([1]Liste!G201&lt;&gt;"",[1]Liste!G201,"")</f>
        <v/>
      </c>
      <c r="H201" s="111" t="str">
        <f>IF([1]Liste!H201&lt;&gt;"",[1]Liste!H201,"")</f>
        <v/>
      </c>
      <c r="I201" s="112" t="str">
        <f t="shared" si="6"/>
        <v xml:space="preserve">011-1   </v>
      </c>
      <c r="J201" s="110" t="str">
        <f>IF(ISERROR(FIND(LEFT('Saisie G&amp;A'!$N$2,3),I201))=TRUE,"Non trouvé","Trouvé")</f>
        <v>Non trouvé</v>
      </c>
      <c r="K201" s="113" t="str">
        <f t="shared" si="7"/>
        <v>LENEZ Laura S36219G</v>
      </c>
      <c r="L201" s="108"/>
    </row>
    <row r="202" spans="1:12" x14ac:dyDescent="0.25">
      <c r="A202" s="109" t="str">
        <f>IF([1]Liste!A202&lt;&gt;"",[1]Liste!A202,"")</f>
        <v>S36220H</v>
      </c>
      <c r="B202" s="109" t="str">
        <f>IF([1]Liste!B202&lt;&gt;"",[1]Liste!B202,"")</f>
        <v>SIMBOZEL MARIE</v>
      </c>
      <c r="C202" s="109" t="str">
        <f>IF([1]Liste!C202&lt;&gt;"",[1]Liste!C202,"")</f>
        <v>DPD</v>
      </c>
      <c r="D202" s="109" t="str">
        <f>IF([1]Liste!C202&lt;&gt;"",[1]Liste!C202,"")</f>
        <v>DPD</v>
      </c>
      <c r="E202" s="111" t="str">
        <f>IF([1]Liste!E202&lt;&gt;"",[1]Liste!E202,"")</f>
        <v>011-1</v>
      </c>
      <c r="F202" s="111" t="str">
        <f>IF([1]Liste!F202&lt;&gt;"",[1]Liste!F202,"")</f>
        <v/>
      </c>
      <c r="G202" s="111" t="str">
        <f>IF([1]Liste!G202&lt;&gt;"",[1]Liste!G202,"")</f>
        <v/>
      </c>
      <c r="H202" s="111" t="str">
        <f>IF([1]Liste!H202&lt;&gt;"",[1]Liste!H202,"")</f>
        <v/>
      </c>
      <c r="I202" s="112" t="str">
        <f t="shared" si="6"/>
        <v xml:space="preserve">011-1   </v>
      </c>
      <c r="J202" s="110" t="str">
        <f>IF(ISERROR(FIND(LEFT('Saisie G&amp;A'!$N$2,3),I202))=TRUE,"Non trouvé","Trouvé")</f>
        <v>Non trouvé</v>
      </c>
      <c r="K202" s="113" t="str">
        <f t="shared" si="7"/>
        <v>SIMBOZEL MARIE S36220H</v>
      </c>
      <c r="L202" s="108"/>
    </row>
    <row r="203" spans="1:12" x14ac:dyDescent="0.25">
      <c r="A203" s="109" t="str">
        <f>IF([1]Liste!A203&lt;&gt;"",[1]Liste!A203,"")</f>
        <v>S36277H</v>
      </c>
      <c r="B203" s="109" t="str">
        <f>IF([1]Liste!B203&lt;&gt;"",[1]Liste!B203,"")</f>
        <v>SUN  ROGER</v>
      </c>
      <c r="C203" s="109" t="str">
        <f>IF([1]Liste!C203&lt;&gt;"",[1]Liste!C203,"")</f>
        <v>DRT</v>
      </c>
      <c r="D203" s="109" t="str">
        <f>IF([1]Liste!C203&lt;&gt;"",[1]Liste!C203,"")</f>
        <v>DRT</v>
      </c>
      <c r="E203" s="111" t="str">
        <f>IF([1]Liste!E203&lt;&gt;"",[1]Liste!E203,"")</f>
        <v>161-1</v>
      </c>
      <c r="F203" s="111" t="str">
        <f>IF([1]Liste!F203&lt;&gt;"",[1]Liste!F203,"")</f>
        <v>151-1</v>
      </c>
      <c r="G203" s="111" t="str">
        <f>IF([1]Liste!G203&lt;&gt;"",[1]Liste!G203,"")</f>
        <v>082-1</v>
      </c>
      <c r="H203" s="111" t="str">
        <f>IF([1]Liste!H203&lt;&gt;"",[1]Liste!H203,"")</f>
        <v>152-1</v>
      </c>
      <c r="I203" s="112" t="str">
        <f t="shared" si="6"/>
        <v>161-1 151-1 082-1 152-1</v>
      </c>
      <c r="J203" s="110" t="str">
        <f>IF(ISERROR(FIND(LEFT('Saisie G&amp;A'!$N$2,3),I203))=TRUE,"Non trouvé","Trouvé")</f>
        <v>Non trouvé</v>
      </c>
      <c r="K203" s="113" t="str">
        <f t="shared" si="7"/>
        <v>SUN  ROGER S36277H</v>
      </c>
      <c r="L203" s="108"/>
    </row>
    <row r="204" spans="1:12" x14ac:dyDescent="0.25">
      <c r="A204" s="109" t="str">
        <f>IF([1]Liste!A204&lt;&gt;"",[1]Liste!A204,"")</f>
        <v>S36629W</v>
      </c>
      <c r="B204" s="109" t="str">
        <f>IF([1]Liste!B204&lt;&gt;"",[1]Liste!B204,"")</f>
        <v>SAMPETREAN, ANDA</v>
      </c>
      <c r="C204" s="109" t="str">
        <f>IF([1]Liste!C204&lt;&gt;"",[1]Liste!C204,"")</f>
        <v>DIOPP</v>
      </c>
      <c r="D204" s="109" t="str">
        <f>IF([1]Liste!C204&lt;&gt;"",[1]Liste!C204,"")</f>
        <v>DIOPP</v>
      </c>
      <c r="E204" s="111" t="str">
        <f>IF([1]Liste!E204&lt;&gt;"",[1]Liste!E204,"")</f>
        <v>141-1</v>
      </c>
      <c r="F204" s="111" t="str">
        <f>IF([1]Liste!F204&lt;&gt;"",[1]Liste!F204,"")</f>
        <v/>
      </c>
      <c r="G204" s="111" t="str">
        <f>IF([1]Liste!G204&lt;&gt;"",[1]Liste!G204,"")</f>
        <v/>
      </c>
      <c r="H204" s="111" t="str">
        <f>IF([1]Liste!H204&lt;&gt;"",[1]Liste!H204,"")</f>
        <v/>
      </c>
      <c r="I204" s="112" t="str">
        <f t="shared" si="6"/>
        <v xml:space="preserve">141-1   </v>
      </c>
      <c r="J204" s="110" t="str">
        <f>IF(ISERROR(FIND(LEFT('Saisie G&amp;A'!$N$2,3),I204))=TRUE,"Non trouvé","Trouvé")</f>
        <v>Non trouvé</v>
      </c>
      <c r="K204" s="113" t="str">
        <f t="shared" si="7"/>
        <v>SAMPETREAN, ANDA S36629W</v>
      </c>
      <c r="L204" s="108"/>
    </row>
    <row r="205" spans="1:12" x14ac:dyDescent="0.25">
      <c r="A205" s="109" t="str">
        <f>IF([1]Liste!A205&lt;&gt;"",[1]Liste!A205,"")</f>
        <v>S36632A</v>
      </c>
      <c r="B205" s="109" t="str">
        <f>IF([1]Liste!B205&lt;&gt;"",[1]Liste!B205,"")</f>
        <v>HARGUEM ZAYANI SANA</v>
      </c>
      <c r="C205" s="109" t="str">
        <f>IF([1]Liste!C205&lt;&gt;"",[1]Liste!C205,"")</f>
        <v>DMI</v>
      </c>
      <c r="D205" s="109" t="str">
        <f>IF([1]Liste!C205&lt;&gt;"",[1]Liste!C205,"")</f>
        <v>DMI</v>
      </c>
      <c r="E205" s="111" t="str">
        <f>IF([1]Liste!E205&lt;&gt;"",[1]Liste!E205,"")</f>
        <v>111-1</v>
      </c>
      <c r="F205" s="111" t="str">
        <f>IF([1]Liste!F205&lt;&gt;"",[1]Liste!F205,"")</f>
        <v/>
      </c>
      <c r="G205" s="111" t="str">
        <f>IF([1]Liste!G205&lt;&gt;"",[1]Liste!G205,"")</f>
        <v/>
      </c>
      <c r="H205" s="111" t="str">
        <f>IF([1]Liste!H205&lt;&gt;"",[1]Liste!H205,"")</f>
        <v/>
      </c>
      <c r="I205" s="112" t="str">
        <f t="shared" si="6"/>
        <v xml:space="preserve">111-1   </v>
      </c>
      <c r="J205" s="110" t="str">
        <f>IF(ISERROR(FIND(LEFT('Saisie G&amp;A'!$N$2,3),I205))=TRUE,"Non trouvé","Trouvé")</f>
        <v>Non trouvé</v>
      </c>
      <c r="K205" s="113" t="str">
        <f t="shared" si="7"/>
        <v>HARGUEM ZAYANI SANA S36632A</v>
      </c>
      <c r="L205" s="108"/>
    </row>
    <row r="206" spans="1:12" x14ac:dyDescent="0.25">
      <c r="A206" s="109" t="str">
        <f>IF([1]Liste!A206&lt;&gt;"",[1]Liste!A206,"")</f>
        <v>S36665T</v>
      </c>
      <c r="B206" s="109" t="str">
        <f>IF([1]Liste!B206&lt;&gt;"",[1]Liste!B206,"")</f>
        <v>ESPENEL Sophie</v>
      </c>
      <c r="C206" s="109" t="str">
        <f>IF([1]Liste!C206&lt;&gt;"",[1]Liste!C206,"")</f>
        <v>DRT</v>
      </c>
      <c r="D206" s="109" t="str">
        <f>IF([1]Liste!C206&lt;&gt;"",[1]Liste!C206,"")</f>
        <v>DRT</v>
      </c>
      <c r="E206" s="111" t="str">
        <f>IF([1]Liste!E206&lt;&gt;"",[1]Liste!E206,"")</f>
        <v>152-1</v>
      </c>
      <c r="F206" s="111" t="str">
        <f>IF([1]Liste!F206&lt;&gt;"",[1]Liste!F206,"")</f>
        <v>151-1</v>
      </c>
      <c r="G206" s="111" t="str">
        <f>IF([1]Liste!G206&lt;&gt;"",[1]Liste!G206,"")</f>
        <v/>
      </c>
      <c r="H206" s="111" t="str">
        <f>IF([1]Liste!H206&lt;&gt;"",[1]Liste!H206,"")</f>
        <v/>
      </c>
      <c r="I206" s="112" t="str">
        <f t="shared" si="6"/>
        <v xml:space="preserve">152-1 151-1  </v>
      </c>
      <c r="J206" s="110" t="str">
        <f>IF(ISERROR(FIND(LEFT('Saisie G&amp;A'!$N$2,3),I206))=TRUE,"Non trouvé","Trouvé")</f>
        <v>Non trouvé</v>
      </c>
      <c r="K206" s="113" t="str">
        <f t="shared" si="7"/>
        <v>ESPENEL Sophie S36665T</v>
      </c>
      <c r="L206" s="108"/>
    </row>
    <row r="207" spans="1:12" x14ac:dyDescent="0.25">
      <c r="A207" s="109" t="str">
        <f>IF([1]Liste!A207&lt;&gt;"",[1]Liste!A207,"")</f>
        <v>S36666U</v>
      </c>
      <c r="B207" s="109" t="str">
        <f>IF([1]Liste!B207&lt;&gt;"",[1]Liste!B207,"")</f>
        <v>MOOG SOPHIE</v>
      </c>
      <c r="C207" s="109" t="str">
        <f>IF([1]Liste!C207&lt;&gt;"",[1]Liste!C207,"")</f>
        <v>DMI</v>
      </c>
      <c r="D207" s="109" t="str">
        <f>IF([1]Liste!C207&lt;&gt;"",[1]Liste!C207,"")</f>
        <v>DMI</v>
      </c>
      <c r="E207" s="111" t="str">
        <f>IF([1]Liste!E207&lt;&gt;"",[1]Liste!E207,"")</f>
        <v>112-1</v>
      </c>
      <c r="F207" s="111" t="str">
        <f>IF([1]Liste!F207&lt;&gt;"",[1]Liste!F207,"")</f>
        <v/>
      </c>
      <c r="G207" s="111" t="str">
        <f>IF([1]Liste!G207&lt;&gt;"",[1]Liste!G207,"")</f>
        <v/>
      </c>
      <c r="H207" s="111" t="str">
        <f>IF([1]Liste!H207&lt;&gt;"",[1]Liste!H207,"")</f>
        <v/>
      </c>
      <c r="I207" s="112" t="str">
        <f t="shared" si="6"/>
        <v xml:space="preserve">112-1   </v>
      </c>
      <c r="J207" s="110" t="str">
        <f>IF(ISERROR(FIND(LEFT('Saisie G&amp;A'!$N$2,3),I207))=TRUE,"Non trouvé","Trouvé")</f>
        <v>Non trouvé</v>
      </c>
      <c r="K207" s="113" t="str">
        <f t="shared" si="7"/>
        <v>MOOG SOPHIE S36666U</v>
      </c>
      <c r="L207" s="108"/>
    </row>
    <row r="208" spans="1:12" x14ac:dyDescent="0.25">
      <c r="A208" s="109" t="str">
        <f>IF([1]Liste!A208&lt;&gt;"",[1]Liste!A208,"")</f>
        <v>S36782X</v>
      </c>
      <c r="B208" s="109" t="str">
        <f>IF([1]Liste!B208&lt;&gt;"",[1]Liste!B208,"")</f>
        <v>BLANC Julie</v>
      </c>
      <c r="C208" s="109" t="str">
        <f>IF([1]Liste!C208&lt;&gt;"",[1]Liste!C208,"")</f>
        <v>DMD</v>
      </c>
      <c r="D208" s="109" t="str">
        <f>IF([1]Liste!C208&lt;&gt;"",[1]Liste!C208,"")</f>
        <v>DMD</v>
      </c>
      <c r="E208" s="111" t="str">
        <f>IF([1]Liste!E208&lt;&gt;"",[1]Liste!E208,"")</f>
        <v>081-1</v>
      </c>
      <c r="F208" s="111" t="str">
        <f>IF([1]Liste!F208&lt;&gt;"",[1]Liste!F208,"")</f>
        <v/>
      </c>
      <c r="G208" s="111" t="str">
        <f>IF([1]Liste!G208&lt;&gt;"",[1]Liste!G208,"")</f>
        <v/>
      </c>
      <c r="H208" s="111" t="str">
        <f>IF([1]Liste!H208&lt;&gt;"",[1]Liste!H208,"")</f>
        <v/>
      </c>
      <c r="I208" s="112" t="str">
        <f t="shared" si="6"/>
        <v xml:space="preserve">081-1   </v>
      </c>
      <c r="J208" s="110" t="str">
        <f>IF(ISERROR(FIND(LEFT('Saisie G&amp;A'!$N$2,3),I208))=TRUE,"Non trouvé","Trouvé")</f>
        <v>Non trouvé</v>
      </c>
      <c r="K208" s="113" t="str">
        <f t="shared" si="7"/>
        <v>BLANC Julie S36782X</v>
      </c>
      <c r="L208" s="108"/>
    </row>
    <row r="209" spans="1:12" x14ac:dyDescent="0.25">
      <c r="A209" s="109" t="str">
        <f>IF([1]Liste!A209&lt;&gt;"",[1]Liste!A209,"")</f>
        <v>S36790H</v>
      </c>
      <c r="B209" s="109" t="str">
        <f>IF([1]Liste!B209&lt;&gt;"",[1]Liste!B209,"")</f>
        <v>IDELCADI SALIM</v>
      </c>
      <c r="C209" s="109" t="str">
        <f>IF([1]Liste!C209&lt;&gt;"",[1]Liste!C209,"")</f>
        <v>DACI</v>
      </c>
      <c r="D209" s="109" t="str">
        <f>IF([1]Liste!C209&lt;&gt;"",[1]Liste!C209,"")</f>
        <v>DACI</v>
      </c>
      <c r="E209" s="111" t="str">
        <f>IF([1]Liste!E209&lt;&gt;"",[1]Liste!E209,"")</f>
        <v>101-1</v>
      </c>
      <c r="F209" s="111" t="str">
        <f>IF([1]Liste!F209&lt;&gt;"",[1]Liste!F209,"")</f>
        <v>101-2</v>
      </c>
      <c r="G209" s="111" t="str">
        <f>IF([1]Liste!G209&lt;&gt;"",[1]Liste!G209,"")</f>
        <v>121-1</v>
      </c>
      <c r="H209" s="111" t="str">
        <f>IF([1]Liste!H209&lt;&gt;"",[1]Liste!H209,"")</f>
        <v/>
      </c>
      <c r="I209" s="112" t="str">
        <f t="shared" si="6"/>
        <v xml:space="preserve">101-1 101-2 121-1 </v>
      </c>
      <c r="J209" s="110" t="str">
        <f>IF(ISERROR(FIND(LEFT('Saisie G&amp;A'!$N$2,3),I209))=TRUE,"Non trouvé","Trouvé")</f>
        <v>Non trouvé</v>
      </c>
      <c r="K209" s="113" t="str">
        <f t="shared" si="7"/>
        <v>IDELCADI SALIM S36790H</v>
      </c>
      <c r="L209" s="108"/>
    </row>
    <row r="210" spans="1:12" x14ac:dyDescent="0.25">
      <c r="A210" s="109" t="str">
        <f>IF([1]Liste!A210&lt;&gt;"",[1]Liste!A210,"")</f>
        <v>S36797S</v>
      </c>
      <c r="B210" s="109" t="str">
        <f>IF([1]Liste!B210&lt;&gt;"",[1]Liste!B210,"")</f>
        <v>MARHIC ALIX</v>
      </c>
      <c r="C210" s="109" t="str">
        <f>IF([1]Liste!C210&lt;&gt;"",[1]Liste!C210,"")</f>
        <v>DACI</v>
      </c>
      <c r="D210" s="109" t="str">
        <f>IF([1]Liste!C210&lt;&gt;"",[1]Liste!C210,"")</f>
        <v>DACI</v>
      </c>
      <c r="E210" s="111" t="str">
        <f>IF([1]Liste!E210&lt;&gt;"",[1]Liste!E210,"")</f>
        <v>021-1</v>
      </c>
      <c r="F210" s="111" t="str">
        <f>IF([1]Liste!F210&lt;&gt;"",[1]Liste!F210,"")</f>
        <v>031-1</v>
      </c>
      <c r="G210" s="111" t="str">
        <f>IF([1]Liste!G210&lt;&gt;"",[1]Liste!G210,"")</f>
        <v/>
      </c>
      <c r="H210" s="111" t="str">
        <f>IF([1]Liste!H210&lt;&gt;"",[1]Liste!H210,"")</f>
        <v/>
      </c>
      <c r="I210" s="112" t="str">
        <f t="shared" si="6"/>
        <v xml:space="preserve">021-1 031-1  </v>
      </c>
      <c r="J210" s="110" t="str">
        <f>IF(ISERROR(FIND(LEFT('Saisie G&amp;A'!$N$2,3),I210))=TRUE,"Non trouvé","Trouvé")</f>
        <v>Trouvé</v>
      </c>
      <c r="K210" s="113" t="str">
        <f t="shared" si="7"/>
        <v>MARHIC ALIX S36797S</v>
      </c>
      <c r="L210" s="108"/>
    </row>
    <row r="211" spans="1:12" x14ac:dyDescent="0.25">
      <c r="A211" s="109" t="str">
        <f>IF([1]Liste!A211&lt;&gt;"",[1]Liste!A211,"")</f>
        <v>S36798T</v>
      </c>
      <c r="B211" s="109" t="str">
        <f>IF([1]Liste!B211&lt;&gt;"",[1]Liste!B211,"")</f>
        <v>LAURENT PIERRE ANTOINE</v>
      </c>
      <c r="C211" s="109" t="str">
        <f>IF([1]Liste!C211&lt;&gt;"",[1]Liste!C211,"")</f>
        <v>DRT</v>
      </c>
      <c r="D211" s="109" t="str">
        <f>IF([1]Liste!C211&lt;&gt;"",[1]Liste!C211,"")</f>
        <v>DRT</v>
      </c>
      <c r="E211" s="111" t="str">
        <f>IF([1]Liste!E211&lt;&gt;"",[1]Liste!E211,"")</f>
        <v>151-1</v>
      </c>
      <c r="F211" s="111" t="str">
        <f>IF([1]Liste!F211&lt;&gt;"",[1]Liste!F211,"")</f>
        <v>152-1</v>
      </c>
      <c r="G211" s="111" t="str">
        <f>IF([1]Liste!G211&lt;&gt;"",[1]Liste!G211,"")</f>
        <v/>
      </c>
      <c r="H211" s="111" t="str">
        <f>IF([1]Liste!H211&lt;&gt;"",[1]Liste!H211,"")</f>
        <v/>
      </c>
      <c r="I211" s="112" t="str">
        <f t="shared" si="6"/>
        <v xml:space="preserve">151-1 152-1  </v>
      </c>
      <c r="J211" s="110" t="str">
        <f>IF(ISERROR(FIND(LEFT('Saisie G&amp;A'!$N$2,3),I211))=TRUE,"Non trouvé","Trouvé")</f>
        <v>Non trouvé</v>
      </c>
      <c r="K211" s="113" t="str">
        <f t="shared" si="7"/>
        <v>LAURENT PIERRE ANTOINE S36798T</v>
      </c>
      <c r="L211" s="108"/>
    </row>
    <row r="212" spans="1:12" x14ac:dyDescent="0.25">
      <c r="A212" s="109" t="str">
        <f>IF([1]Liste!A212&lt;&gt;"",[1]Liste!A212,"")</f>
        <v>S36861B</v>
      </c>
      <c r="B212" s="109" t="str">
        <f>IF([1]Liste!B212&lt;&gt;"",[1]Liste!B212,"")</f>
        <v>COSME Edouard</v>
      </c>
      <c r="C212" s="109" t="str">
        <f>IF([1]Liste!C212&lt;&gt;"",[1]Liste!C212,"")</f>
        <v>PHA</v>
      </c>
      <c r="D212" s="109" t="str">
        <f>IF([1]Liste!C212&lt;&gt;"",[1]Liste!C212,"")</f>
        <v>PHA</v>
      </c>
      <c r="E212" s="111" t="str">
        <f>IF([1]Liste!E212&lt;&gt;"",[1]Liste!E212,"")</f>
        <v>131-1</v>
      </c>
      <c r="F212" s="111" t="str">
        <f>IF([1]Liste!F212&lt;&gt;"",[1]Liste!F212,"")</f>
        <v/>
      </c>
      <c r="G212" s="111" t="str">
        <f>IF([1]Liste!G212&lt;&gt;"",[1]Liste!G212,"")</f>
        <v/>
      </c>
      <c r="H212" s="111" t="str">
        <f>IF([1]Liste!H212&lt;&gt;"",[1]Liste!H212,"")</f>
        <v/>
      </c>
      <c r="I212" s="112" t="str">
        <f t="shared" si="6"/>
        <v xml:space="preserve">131-1   </v>
      </c>
      <c r="J212" s="110" t="str">
        <f>IF(ISERROR(FIND(LEFT('Saisie G&amp;A'!$N$2,3),I212))=TRUE,"Non trouvé","Trouvé")</f>
        <v>Non trouvé</v>
      </c>
      <c r="K212" s="113" t="str">
        <f t="shared" si="7"/>
        <v>COSME Edouard S36861B</v>
      </c>
      <c r="L212" s="108"/>
    </row>
    <row r="213" spans="1:12" x14ac:dyDescent="0.25">
      <c r="A213" s="109" t="str">
        <f>IF([1]Liste!A213&lt;&gt;"",[1]Liste!A213,"")</f>
        <v>S37056H</v>
      </c>
      <c r="B213" s="109" t="str">
        <f>IF([1]Liste!B213&lt;&gt;"",[1]Liste!B213,"")</f>
        <v>BENMOUSSA-REBIBO NADIA</v>
      </c>
      <c r="C213" s="109" t="str">
        <f>IF([1]Liste!C213&lt;&gt;"",[1]Liste!C213,"")</f>
        <v>DACI</v>
      </c>
      <c r="D213" s="109" t="str">
        <f>IF([1]Liste!C213&lt;&gt;"",[1]Liste!C213,"")</f>
        <v>DACI</v>
      </c>
      <c r="E213" s="111" t="str">
        <f>IF([1]Liste!E213&lt;&gt;"",[1]Liste!E213,"")</f>
        <v>031-1</v>
      </c>
      <c r="F213" s="111" t="str">
        <f>IF([1]Liste!F213&lt;&gt;"",[1]Liste!F213,"")</f>
        <v/>
      </c>
      <c r="G213" s="111" t="str">
        <f>IF([1]Liste!G213&lt;&gt;"",[1]Liste!G213,"")</f>
        <v/>
      </c>
      <c r="H213" s="111" t="str">
        <f>IF([1]Liste!H213&lt;&gt;"",[1]Liste!H213,"")</f>
        <v/>
      </c>
      <c r="I213" s="112" t="str">
        <f t="shared" si="6"/>
        <v xml:space="preserve">031-1   </v>
      </c>
      <c r="J213" s="110" t="str">
        <f>IF(ISERROR(FIND(LEFT('Saisie G&amp;A'!$N$2,3),I213))=TRUE,"Non trouvé","Trouvé")</f>
        <v>Trouvé</v>
      </c>
      <c r="K213" s="113" t="str">
        <f t="shared" si="7"/>
        <v>BENMOUSSA-REBIBO NADIA S37056H</v>
      </c>
      <c r="L213" s="108"/>
    </row>
    <row r="214" spans="1:12" x14ac:dyDescent="0.25">
      <c r="A214" s="109" t="str">
        <f>IF([1]Liste!A214&lt;&gt;"",[1]Liste!A214,"")</f>
        <v>S37057K</v>
      </c>
      <c r="B214" s="109" t="str">
        <f>IF([1]Liste!B214&lt;&gt;"",[1]Liste!B214,"")</f>
        <v>HO HIO HEN NATHALIE</v>
      </c>
      <c r="C214" s="109" t="str">
        <f>IF([1]Liste!C214&lt;&gt;"",[1]Liste!C214,"")</f>
        <v>DIOPP</v>
      </c>
      <c r="D214" s="109" t="str">
        <f>IF([1]Liste!C214&lt;&gt;"",[1]Liste!C214,"")</f>
        <v>DIOPP</v>
      </c>
      <c r="E214" s="111" t="str">
        <f>IF([1]Liste!E214&lt;&gt;"",[1]Liste!E214,"")</f>
        <v>141-1</v>
      </c>
      <c r="F214" s="111" t="str">
        <f>IF([1]Liste!F214&lt;&gt;"",[1]Liste!F214,"")</f>
        <v>161-1</v>
      </c>
      <c r="G214" s="111" t="str">
        <f>IF([1]Liste!G214&lt;&gt;"",[1]Liste!G214,"")</f>
        <v>191-1</v>
      </c>
      <c r="H214" s="111" t="str">
        <f>IF([1]Liste!H214&lt;&gt;"",[1]Liste!H214,"")</f>
        <v>082-1</v>
      </c>
      <c r="I214" s="112" t="str">
        <f t="shared" si="6"/>
        <v>141-1 161-1 191-1 082-1</v>
      </c>
      <c r="J214" s="110" t="str">
        <f>IF(ISERROR(FIND(LEFT('Saisie G&amp;A'!$N$2,3),I214))=TRUE,"Non trouvé","Trouvé")</f>
        <v>Non trouvé</v>
      </c>
      <c r="K214" s="113" t="str">
        <f t="shared" si="7"/>
        <v>HO HIO HEN NATHALIE S37057K</v>
      </c>
      <c r="L214" s="108"/>
    </row>
    <row r="215" spans="1:12" x14ac:dyDescent="0.25">
      <c r="A215" s="109" t="str">
        <f>IF([1]Liste!A215&lt;&gt;"",[1]Liste!A215,"")</f>
        <v>S37069A</v>
      </c>
      <c r="B215" s="109" t="str">
        <f>IF([1]Liste!B215&lt;&gt;"",[1]Liste!B215,"")</f>
        <v>ELMAWIEH JAMIL</v>
      </c>
      <c r="C215" s="109" t="str">
        <f>IF([1]Liste!C215&lt;&gt;"",[1]Liste!C215,"")</f>
        <v>DACI</v>
      </c>
      <c r="D215" s="109" t="str">
        <f>IF([1]Liste!C215&lt;&gt;"",[1]Liste!C215,"")</f>
        <v>DACI</v>
      </c>
      <c r="E215" s="111" t="str">
        <f>IF([1]Liste!E215&lt;&gt;"",[1]Liste!E215,"")</f>
        <v>101-1</v>
      </c>
      <c r="F215" s="111" t="str">
        <f>IF([1]Liste!F215&lt;&gt;"",[1]Liste!F215,"")</f>
        <v>101-2</v>
      </c>
      <c r="G215" s="111" t="str">
        <f>IF([1]Liste!G215&lt;&gt;"",[1]Liste!G215,"")</f>
        <v>121-1</v>
      </c>
      <c r="H215" s="111" t="str">
        <f>IF([1]Liste!H215&lt;&gt;"",[1]Liste!H215,"")</f>
        <v/>
      </c>
      <c r="I215" s="112" t="str">
        <f t="shared" si="6"/>
        <v xml:space="preserve">101-1 101-2 121-1 </v>
      </c>
      <c r="J215" s="110" t="str">
        <f>IF(ISERROR(FIND(LEFT('Saisie G&amp;A'!$N$2,3),I215))=TRUE,"Non trouvé","Trouvé")</f>
        <v>Non trouvé</v>
      </c>
      <c r="K215" s="113" t="str">
        <f t="shared" si="7"/>
        <v>ELMAWIEH JAMIL S37069A</v>
      </c>
      <c r="L215" s="108"/>
    </row>
    <row r="216" spans="1:12" x14ac:dyDescent="0.25">
      <c r="A216" s="109" t="str">
        <f>IF([1]Liste!A216&lt;&gt;"",[1]Liste!A216,"")</f>
        <v>S37070B</v>
      </c>
      <c r="B216" s="109" t="str">
        <f>IF([1]Liste!B216&lt;&gt;"",[1]Liste!B216,"")</f>
        <v>KANAAN CHRISTINA</v>
      </c>
      <c r="C216" s="109" t="str">
        <f>IF([1]Liste!C216&lt;&gt;"",[1]Liste!C216,"")</f>
        <v>DBP</v>
      </c>
      <c r="D216" s="109" t="str">
        <f>IF([1]Liste!C216&lt;&gt;"",[1]Liste!C216,"")</f>
        <v>DBP</v>
      </c>
      <c r="E216" s="111" t="str">
        <f>IF([1]Liste!E216&lt;&gt;"",[1]Liste!E216,"")</f>
        <v>041-1</v>
      </c>
      <c r="F216" s="111" t="str">
        <f>IF([1]Liste!F216&lt;&gt;"",[1]Liste!F216,"")</f>
        <v/>
      </c>
      <c r="G216" s="111" t="str">
        <f>IF([1]Liste!G216&lt;&gt;"",[1]Liste!G216,"")</f>
        <v/>
      </c>
      <c r="H216" s="111" t="str">
        <f>IF([1]Liste!H216&lt;&gt;"",[1]Liste!H216,"")</f>
        <v/>
      </c>
      <c r="I216" s="112" t="str">
        <f t="shared" si="6"/>
        <v xml:space="preserve">041-1   </v>
      </c>
      <c r="J216" s="110" t="str">
        <f>IF(ISERROR(FIND(LEFT('Saisie G&amp;A'!$N$2,3),I216))=TRUE,"Non trouvé","Trouvé")</f>
        <v>Non trouvé</v>
      </c>
      <c r="K216" s="113" t="str">
        <f t="shared" si="7"/>
        <v>KANAAN CHRISTINA S37070B</v>
      </c>
      <c r="L216" s="108"/>
    </row>
    <row r="217" spans="1:12" x14ac:dyDescent="0.25">
      <c r="A217" s="109" t="str">
        <f>IF([1]Liste!A217&lt;&gt;"",[1]Liste!A217,"")</f>
        <v>S37123W</v>
      </c>
      <c r="B217" s="109" t="str">
        <f>IF([1]Liste!B217&lt;&gt;"",[1]Liste!B217,"")</f>
        <v>TARABAY ANTHONY</v>
      </c>
      <c r="C217" s="109" t="str">
        <f>IF([1]Liste!C217&lt;&gt;"",[1]Liste!C217,"")</f>
        <v>DRT</v>
      </c>
      <c r="D217" s="109" t="str">
        <f>IF([1]Liste!C217&lt;&gt;"",[1]Liste!C217,"")</f>
        <v>DRT</v>
      </c>
      <c r="E217" s="111" t="str">
        <f>IF([1]Liste!E217&lt;&gt;"",[1]Liste!E217,"")</f>
        <v/>
      </c>
      <c r="F217" s="111" t="str">
        <f>IF([1]Liste!F217&lt;&gt;"",[1]Liste!F217,"")</f>
        <v>082-1</v>
      </c>
      <c r="G217" s="111" t="str">
        <f>IF([1]Liste!G217&lt;&gt;"",[1]Liste!G217,"")</f>
        <v>081-1</v>
      </c>
      <c r="H217" s="111" t="str">
        <f>IF([1]Liste!H217&lt;&gt;"",[1]Liste!H217,"")</f>
        <v>081-2</v>
      </c>
      <c r="I217" s="112" t="str">
        <f t="shared" si="6"/>
        <v xml:space="preserve"> 082-1 081-1 081-2</v>
      </c>
      <c r="J217" s="110" t="str">
        <f>IF(ISERROR(FIND(LEFT('Saisie G&amp;A'!$N$2,3),I217))=TRUE,"Non trouvé","Trouvé")</f>
        <v>Non trouvé</v>
      </c>
      <c r="K217" s="113" t="str">
        <f t="shared" si="7"/>
        <v>TARABAY ANTHONY S37123W</v>
      </c>
      <c r="L217" s="108"/>
    </row>
    <row r="218" spans="1:12" x14ac:dyDescent="0.25">
      <c r="A218" s="109" t="str">
        <f>IF([1]Liste!A218&lt;&gt;"",[1]Liste!A218,"")</f>
        <v>S37123W</v>
      </c>
      <c r="B218" s="109" t="str">
        <f>IF([1]Liste!B218&lt;&gt;"",[1]Liste!B218,"")</f>
        <v>TARABAY ANTHONY</v>
      </c>
      <c r="C218" s="109" t="str">
        <f>IF([1]Liste!C218&lt;&gt;"",[1]Liste!C218,"")</f>
        <v>DRT</v>
      </c>
      <c r="D218" s="109" t="str">
        <f>IF([1]Liste!C218&lt;&gt;"",[1]Liste!C218,"")</f>
        <v>DRT</v>
      </c>
      <c r="E218" s="111" t="str">
        <f>IF([1]Liste!E218&lt;&gt;"",[1]Liste!E218,"")</f>
        <v>151-1</v>
      </c>
      <c r="F218" s="111" t="str">
        <f>IF([1]Liste!F218&lt;&gt;"",[1]Liste!F218,"")</f>
        <v>061-1</v>
      </c>
      <c r="G218" s="111" t="str">
        <f>IF([1]Liste!G218&lt;&gt;"",[1]Liste!G218,"")</f>
        <v>061-2</v>
      </c>
      <c r="H218" s="111" t="str">
        <f>IF([1]Liste!H218&lt;&gt;"",[1]Liste!H218,"")</f>
        <v>162-1</v>
      </c>
      <c r="I218" s="112" t="str">
        <f t="shared" si="6"/>
        <v>151-1 061-1 061-2 162-1</v>
      </c>
      <c r="J218" s="110" t="str">
        <f>IF(ISERROR(FIND(LEFT('Saisie G&amp;A'!$N$2,3),I218))=TRUE,"Non trouvé","Trouvé")</f>
        <v>Non trouvé</v>
      </c>
      <c r="K218" s="113" t="str">
        <f t="shared" si="7"/>
        <v>TARABAY ANTHONY S37123W</v>
      </c>
      <c r="L218" s="108"/>
    </row>
    <row r="219" spans="1:12" x14ac:dyDescent="0.25">
      <c r="A219" s="109" t="str">
        <f>IF([1]Liste!A219&lt;&gt;"",[1]Liste!A219,"")</f>
        <v>S37183A</v>
      </c>
      <c r="B219" s="109" t="str">
        <f>IF([1]Liste!B219&lt;&gt;"",[1]Liste!B219,"")</f>
        <v>EL RASSY, ELIE</v>
      </c>
      <c r="C219" s="109" t="str">
        <f>IF([1]Liste!C219&lt;&gt;"",[1]Liste!C219,"")</f>
        <v>DMD</v>
      </c>
      <c r="D219" s="109" t="str">
        <f>IF([1]Liste!C219&lt;&gt;"",[1]Liste!C219,"")</f>
        <v>DMD</v>
      </c>
      <c r="E219" s="111" t="str">
        <f>IF([1]Liste!E219&lt;&gt;"",[1]Liste!E219,"")</f>
        <v>081-2</v>
      </c>
      <c r="F219" s="111" t="str">
        <f>IF([1]Liste!F219&lt;&gt;"",[1]Liste!F219,"")</f>
        <v/>
      </c>
      <c r="G219" s="111" t="str">
        <f>IF([1]Liste!G219&lt;&gt;"",[1]Liste!G219,"")</f>
        <v/>
      </c>
      <c r="H219" s="111" t="str">
        <f>IF([1]Liste!H219&lt;&gt;"",[1]Liste!H219,"")</f>
        <v/>
      </c>
      <c r="I219" s="112" t="str">
        <f t="shared" si="6"/>
        <v xml:space="preserve">081-2   </v>
      </c>
      <c r="J219" s="110" t="str">
        <f>IF(ISERROR(FIND(LEFT('Saisie G&amp;A'!$N$2,3),I219))=TRUE,"Non trouvé","Trouvé")</f>
        <v>Non trouvé</v>
      </c>
      <c r="K219" s="113" t="str">
        <f t="shared" si="7"/>
        <v>EL RASSY, ELIE S37183A</v>
      </c>
      <c r="L219" s="108"/>
    </row>
    <row r="220" spans="1:12" x14ac:dyDescent="0.25">
      <c r="A220" s="109" t="str">
        <f>IF([1]Liste!A220&lt;&gt;"",[1]Liste!A220,"")</f>
        <v>S37184B</v>
      </c>
      <c r="B220" s="109" t="str">
        <f>IF([1]Liste!B220&lt;&gt;"",[1]Liste!B220,"")</f>
        <v>EL MASRI HOUSSAM</v>
      </c>
      <c r="C220" s="109" t="str">
        <f>IF([1]Liste!C220&lt;&gt;"",[1]Liste!C220,"")</f>
        <v>DMD</v>
      </c>
      <c r="D220" s="109" t="str">
        <f>IF([1]Liste!C220&lt;&gt;"",[1]Liste!C220,"")</f>
        <v>DMD</v>
      </c>
      <c r="E220" s="111" t="str">
        <f>IF([1]Liste!E220&lt;&gt;"",[1]Liste!E220,"")</f>
        <v>081-1</v>
      </c>
      <c r="F220" s="111" t="str">
        <f>IF([1]Liste!F220&lt;&gt;"",[1]Liste!F220,"")</f>
        <v>061-1</v>
      </c>
      <c r="G220" s="111" t="str">
        <f>IF([1]Liste!G220&lt;&gt;"",[1]Liste!G220,"")</f>
        <v>061-2</v>
      </c>
      <c r="H220" s="111" t="str">
        <f>IF([1]Liste!H220&lt;&gt;"",[1]Liste!H220,"")</f>
        <v>082-1</v>
      </c>
      <c r="I220" s="112" t="str">
        <f t="shared" si="6"/>
        <v>081-1 061-1 061-2 082-1</v>
      </c>
      <c r="J220" s="110" t="str">
        <f>IF(ISERROR(FIND(LEFT('Saisie G&amp;A'!$N$2,3),I220))=TRUE,"Non trouvé","Trouvé")</f>
        <v>Non trouvé</v>
      </c>
      <c r="K220" s="113" t="str">
        <f t="shared" si="7"/>
        <v>EL MASRI HOUSSAM S37184B</v>
      </c>
      <c r="L220" s="108"/>
    </row>
    <row r="221" spans="1:12" x14ac:dyDescent="0.25">
      <c r="A221" s="109" t="str">
        <f>IF([1]Liste!A221&lt;&gt;"",[1]Liste!A221,"")</f>
        <v>S37184B</v>
      </c>
      <c r="B221" s="109" t="str">
        <f>IF([1]Liste!B221&lt;&gt;"",[1]Liste!B221,"")</f>
        <v>EL MASRI, HOUSSAM</v>
      </c>
      <c r="C221" s="109" t="str">
        <f>IF([1]Liste!C221&lt;&gt;"",[1]Liste!C221,"")</f>
        <v>DRT</v>
      </c>
      <c r="D221" s="109" t="str">
        <f>IF([1]Liste!C221&lt;&gt;"",[1]Liste!C221,"")</f>
        <v>DRT</v>
      </c>
      <c r="E221" s="111" t="str">
        <f>IF([1]Liste!E221&lt;&gt;"",[1]Liste!E221,"")</f>
        <v>151-1</v>
      </c>
      <c r="F221" s="111" t="str">
        <f>IF([1]Liste!F221&lt;&gt;"",[1]Liste!F221,"")</f>
        <v>171-1</v>
      </c>
      <c r="G221" s="111" t="str">
        <f>IF([1]Liste!G221&lt;&gt;"",[1]Liste!G221,"")</f>
        <v/>
      </c>
      <c r="H221" s="111" t="str">
        <f>IF([1]Liste!H221&lt;&gt;"",[1]Liste!H221,"")</f>
        <v/>
      </c>
      <c r="I221" s="112" t="str">
        <f t="shared" si="6"/>
        <v xml:space="preserve">151-1 171-1  </v>
      </c>
      <c r="J221" s="110" t="str">
        <f>IF(ISERROR(FIND(LEFT('Saisie G&amp;A'!$N$2,3),I221))=TRUE,"Non trouvé","Trouvé")</f>
        <v>Non trouvé</v>
      </c>
      <c r="K221" s="113" t="str">
        <f t="shared" si="7"/>
        <v>EL MASRI, HOUSSAM S37184B</v>
      </c>
      <c r="L221" s="108"/>
    </row>
    <row r="222" spans="1:12" x14ac:dyDescent="0.25">
      <c r="A222" s="109" t="str">
        <f>IF([1]Liste!A222&lt;&gt;"",[1]Liste!A222,"")</f>
        <v>S37187F</v>
      </c>
      <c r="B222" s="109" t="str">
        <f>IF([1]Liste!B222&lt;&gt;"",[1]Liste!B222,"")</f>
        <v>KHOURY ABBOUD, RITA MARIA</v>
      </c>
      <c r="C222" s="109" t="str">
        <f>IF([1]Liste!C222&lt;&gt;"",[1]Liste!C222,"")</f>
        <v>DHE</v>
      </c>
      <c r="D222" s="109" t="str">
        <f>IF([1]Liste!C222&lt;&gt;"",[1]Liste!C222,"")</f>
        <v>DHE</v>
      </c>
      <c r="E222" s="111" t="str">
        <f>IF([1]Liste!E222&lt;&gt;"",[1]Liste!E222,"")</f>
        <v>061-1</v>
      </c>
      <c r="F222" s="111" t="str">
        <f>IF([1]Liste!F222&lt;&gt;"",[1]Liste!F222,"")</f>
        <v>061-2</v>
      </c>
      <c r="G222" s="111" t="str">
        <f>IF([1]Liste!G222&lt;&gt;"",[1]Liste!G222,"")</f>
        <v>082-1</v>
      </c>
      <c r="H222" s="111" t="str">
        <f>IF([1]Liste!H222&lt;&gt;"",[1]Liste!H222,"")</f>
        <v>141-1</v>
      </c>
      <c r="I222" s="112" t="str">
        <f t="shared" si="6"/>
        <v>061-1 061-2 082-1 141-1</v>
      </c>
      <c r="J222" s="110" t="str">
        <f>IF(ISERROR(FIND(LEFT('Saisie G&amp;A'!$N$2,3),I222))=TRUE,"Non trouvé","Trouvé")</f>
        <v>Non trouvé</v>
      </c>
      <c r="K222" s="113" t="str">
        <f t="shared" si="7"/>
        <v>KHOURY ABBOUD, RITA MARIA S37187F</v>
      </c>
      <c r="L222" s="108"/>
    </row>
    <row r="223" spans="1:12" x14ac:dyDescent="0.25">
      <c r="A223" s="109" t="str">
        <f>IF([1]Liste!A223&lt;&gt;"",[1]Liste!A223,"")</f>
        <v>S37330T</v>
      </c>
      <c r="B223" s="109" t="str">
        <f>IF([1]Liste!B223&lt;&gt;"",[1]Liste!B223,"")</f>
        <v>MOSELE Maria Fernanda</v>
      </c>
      <c r="C223" s="109" t="str">
        <f>IF([1]Liste!C223&lt;&gt;"",[1]Liste!C223,"")</f>
        <v>DMD</v>
      </c>
      <c r="D223" s="109" t="str">
        <f>IF([1]Liste!C223&lt;&gt;"",[1]Liste!C223,"")</f>
        <v>DMD</v>
      </c>
      <c r="E223" s="111" t="str">
        <f>IF([1]Liste!E223&lt;&gt;"",[1]Liste!E223,"")</f>
        <v>081-1</v>
      </c>
      <c r="F223" s="111" t="str">
        <f>IF([1]Liste!F223&lt;&gt;"",[1]Liste!F223,"")</f>
        <v/>
      </c>
      <c r="G223" s="111" t="str">
        <f>IF([1]Liste!G223&lt;&gt;"",[1]Liste!G223,"")</f>
        <v>161-1</v>
      </c>
      <c r="H223" s="111" t="str">
        <f>IF([1]Liste!H223&lt;&gt;"",[1]Liste!H223,"")</f>
        <v/>
      </c>
      <c r="I223" s="112" t="str">
        <f t="shared" si="6"/>
        <v xml:space="preserve">081-1  161-1 </v>
      </c>
      <c r="J223" s="110" t="str">
        <f>IF(ISERROR(FIND(LEFT('Saisie G&amp;A'!$N$2,3),I223))=TRUE,"Non trouvé","Trouvé")</f>
        <v>Non trouvé</v>
      </c>
      <c r="K223" s="113" t="str">
        <f t="shared" si="7"/>
        <v>MOSELE Maria Fernanda S37330T</v>
      </c>
      <c r="L223" s="108"/>
    </row>
    <row r="224" spans="1:12" x14ac:dyDescent="0.25">
      <c r="A224" s="109" t="str">
        <f>IF([1]Liste!A224&lt;&gt;"",[1]Liste!A224,"")</f>
        <v>S37343L</v>
      </c>
      <c r="B224" s="109" t="str">
        <f>IF([1]Liste!B224&lt;&gt;"",[1]Liste!B224,"")</f>
        <v>FIEVET Alice</v>
      </c>
      <c r="C224" s="109" t="str">
        <f>IF([1]Liste!C224&lt;&gt;"",[1]Liste!C224,"")</f>
        <v>DBP</v>
      </c>
      <c r="D224" s="109" t="str">
        <f>IF([1]Liste!C224&lt;&gt;"",[1]Liste!C224,"")</f>
        <v>DBP</v>
      </c>
      <c r="E224" s="111" t="str">
        <f>IF([1]Liste!E224&lt;&gt;"",[1]Liste!E224,"")</f>
        <v>041-1</v>
      </c>
      <c r="F224" s="111" t="str">
        <f>IF([1]Liste!F224&lt;&gt;"",[1]Liste!F224,"")</f>
        <v/>
      </c>
      <c r="G224" s="111" t="str">
        <f>IF([1]Liste!G224&lt;&gt;"",[1]Liste!G224,"")</f>
        <v/>
      </c>
      <c r="H224" s="111" t="str">
        <f>IF([1]Liste!H224&lt;&gt;"",[1]Liste!H224,"")</f>
        <v/>
      </c>
      <c r="I224" s="112" t="str">
        <f t="shared" si="6"/>
        <v xml:space="preserve">041-1   </v>
      </c>
      <c r="J224" s="110" t="str">
        <f>IF(ISERROR(FIND(LEFT('Saisie G&amp;A'!$N$2,3),I224))=TRUE,"Non trouvé","Trouvé")</f>
        <v>Non trouvé</v>
      </c>
      <c r="K224" s="113" t="str">
        <f t="shared" si="7"/>
        <v>FIEVET Alice S37343L</v>
      </c>
      <c r="L224" s="108"/>
    </row>
    <row r="225" spans="1:12" x14ac:dyDescent="0.25">
      <c r="A225" s="109" t="str">
        <f>IF([1]Liste!A225&lt;&gt;"",[1]Liste!A225,"")</f>
        <v>S37363M</v>
      </c>
      <c r="B225" s="109" t="str">
        <f>IF([1]Liste!B225&lt;&gt;"",[1]Liste!B225,"")</f>
        <v>ARBAB, AHMADREZA</v>
      </c>
      <c r="C225" s="109" t="str">
        <f>IF([1]Liste!C225&lt;&gt;"",[1]Liste!C225,"")</f>
        <v>DBP</v>
      </c>
      <c r="D225" s="109" t="str">
        <f>IF([1]Liste!C225&lt;&gt;"",[1]Liste!C225,"")</f>
        <v>DBP</v>
      </c>
      <c r="E225" s="111" t="str">
        <f>IF([1]Liste!E225&lt;&gt;"",[1]Liste!E225,"")</f>
        <v>041-1</v>
      </c>
      <c r="F225" s="111" t="str">
        <f>IF([1]Liste!F225&lt;&gt;"",[1]Liste!F225,"")</f>
        <v/>
      </c>
      <c r="G225" s="111" t="str">
        <f>IF([1]Liste!G225&lt;&gt;"",[1]Liste!G225,"")</f>
        <v/>
      </c>
      <c r="H225" s="111" t="str">
        <f>IF([1]Liste!H225&lt;&gt;"",[1]Liste!H225,"")</f>
        <v/>
      </c>
      <c r="I225" s="112" t="str">
        <f t="shared" si="6"/>
        <v xml:space="preserve">041-1   </v>
      </c>
      <c r="J225" s="110" t="str">
        <f>IF(ISERROR(FIND(LEFT('Saisie G&amp;A'!$N$2,3),I225))=TRUE,"Non trouvé","Trouvé")</f>
        <v>Non trouvé</v>
      </c>
      <c r="K225" s="113" t="str">
        <f t="shared" si="7"/>
        <v>ARBAB, AHMADREZA S37363M</v>
      </c>
      <c r="L225" s="108"/>
    </row>
    <row r="226" spans="1:12" x14ac:dyDescent="0.25">
      <c r="A226" s="109" t="str">
        <f>IF([1]Liste!A226&lt;&gt;"",[1]Liste!A226,"")</f>
        <v>S37392A</v>
      </c>
      <c r="B226" s="109" t="str">
        <f>IF([1]Liste!B226&lt;&gt;"",[1]Liste!B226,"")</f>
        <v>VERDIER ELODIE</v>
      </c>
      <c r="C226" s="109" t="str">
        <f>IF([1]Liste!C226&lt;&gt;"",[1]Liste!C226,"")</f>
        <v>DPD</v>
      </c>
      <c r="D226" s="109" t="str">
        <f>IF([1]Liste!C226&lt;&gt;"",[1]Liste!C226,"")</f>
        <v>DPD</v>
      </c>
      <c r="E226" s="111" t="str">
        <f>IF([1]Liste!E226&lt;&gt;"",[1]Liste!E226,"")</f>
        <v>011-1</v>
      </c>
      <c r="F226" s="111" t="str">
        <f>IF([1]Liste!F226&lt;&gt;"",[1]Liste!F226,"")</f>
        <v/>
      </c>
      <c r="G226" s="111" t="str">
        <f>IF([1]Liste!G226&lt;&gt;"",[1]Liste!G226,"")</f>
        <v/>
      </c>
      <c r="H226" s="111" t="str">
        <f>IF([1]Liste!H226&lt;&gt;"",[1]Liste!H226,"")</f>
        <v/>
      </c>
      <c r="I226" s="112" t="str">
        <f t="shared" si="6"/>
        <v xml:space="preserve">011-1   </v>
      </c>
      <c r="J226" s="110" t="str">
        <f>IF(ISERROR(FIND(LEFT('Saisie G&amp;A'!$N$2,3),I226))=TRUE,"Non trouvé","Trouvé")</f>
        <v>Non trouvé</v>
      </c>
      <c r="K226" s="113" t="str">
        <f t="shared" si="7"/>
        <v>VERDIER ELODIE S37392A</v>
      </c>
      <c r="L226" s="108"/>
    </row>
    <row r="227" spans="1:12" x14ac:dyDescent="0.25">
      <c r="A227" s="109" t="str">
        <f>IF([1]Liste!A227&lt;&gt;"",[1]Liste!A227,"")</f>
        <v>S37416G</v>
      </c>
      <c r="B227" s="109" t="str">
        <f>IF([1]Liste!B227&lt;&gt;"",[1]Liste!B227,"")</f>
        <v>GRINDA THOMAS</v>
      </c>
      <c r="C227" s="109" t="str">
        <f>IF([1]Liste!C227&lt;&gt;"",[1]Liste!C227,"")</f>
        <v>DMD</v>
      </c>
      <c r="D227" s="109" t="str">
        <f>IF([1]Liste!C227&lt;&gt;"",[1]Liste!C227,"")</f>
        <v>DMD</v>
      </c>
      <c r="E227" s="111" t="str">
        <f>IF([1]Liste!E227&lt;&gt;"",[1]Liste!E227,"")</f>
        <v>081-1</v>
      </c>
      <c r="F227" s="111" t="str">
        <f>IF([1]Liste!F227&lt;&gt;"",[1]Liste!F227,"")</f>
        <v>161-1</v>
      </c>
      <c r="G227" s="111" t="str">
        <f>IF([1]Liste!G227&lt;&gt;"",[1]Liste!G227,"")</f>
        <v>082-1</v>
      </c>
      <c r="H227" s="111" t="str">
        <f>IF([1]Liste!H227&lt;&gt;"",[1]Liste!H227,"")</f>
        <v/>
      </c>
      <c r="I227" s="112" t="str">
        <f t="shared" si="6"/>
        <v xml:space="preserve">081-1 161-1 082-1 </v>
      </c>
      <c r="J227" s="110" t="str">
        <f>IF(ISERROR(FIND(LEFT('Saisie G&amp;A'!$N$2,3),I227))=TRUE,"Non trouvé","Trouvé")</f>
        <v>Non trouvé</v>
      </c>
      <c r="K227" s="113" t="str">
        <f t="shared" si="7"/>
        <v>GRINDA THOMAS S37416G</v>
      </c>
      <c r="L227" s="108"/>
    </row>
    <row r="228" spans="1:12" x14ac:dyDescent="0.25">
      <c r="A228" s="109" t="str">
        <f>IF([1]Liste!A228&lt;&gt;"",[1]Liste!A228,"")</f>
        <v>S37440N</v>
      </c>
      <c r="B228" s="109" t="str">
        <f>IF([1]Liste!B228&lt;&gt;"",[1]Liste!B228,"")</f>
        <v>SAKKAL MADONA</v>
      </c>
      <c r="C228" s="109" t="str">
        <f>IF([1]Liste!C228&lt;&gt;"",[1]Liste!C228,"")</f>
        <v>DMD</v>
      </c>
      <c r="D228" s="109" t="str">
        <f>IF([1]Liste!C228&lt;&gt;"",[1]Liste!C228,"")</f>
        <v>DMD</v>
      </c>
      <c r="E228" s="111" t="str">
        <f>IF([1]Liste!E228&lt;&gt;"",[1]Liste!E228,"")</f>
        <v>081-1</v>
      </c>
      <c r="F228" s="111" t="str">
        <f>IF([1]Liste!F228&lt;&gt;"",[1]Liste!F228,"")</f>
        <v>081-2</v>
      </c>
      <c r="G228" s="111" t="str">
        <f>IF([1]Liste!G228&lt;&gt;"",[1]Liste!G228,"")</f>
        <v>051-1</v>
      </c>
      <c r="H228" s="111" t="str">
        <f>IF([1]Liste!H228&lt;&gt;"",[1]Liste!H228,"")</f>
        <v/>
      </c>
      <c r="I228" s="112" t="str">
        <f t="shared" si="6"/>
        <v xml:space="preserve">081-1 081-2 051-1 </v>
      </c>
      <c r="J228" s="110" t="str">
        <f>IF(ISERROR(FIND(LEFT('Saisie G&amp;A'!$N$2,3),I228))=TRUE,"Non trouvé","Trouvé")</f>
        <v>Non trouvé</v>
      </c>
      <c r="K228" s="113" t="str">
        <f t="shared" si="7"/>
        <v>SAKKAL MADONA S37440N</v>
      </c>
      <c r="L228" s="108"/>
    </row>
    <row r="229" spans="1:12" x14ac:dyDescent="0.25">
      <c r="A229" s="109" t="str">
        <f>IF([1]Liste!A229&lt;&gt;"",[1]Liste!A229,"")</f>
        <v>S37441P</v>
      </c>
      <c r="B229" s="109" t="str">
        <f>IF([1]Liste!B229&lt;&gt;"",[1]Liste!B229,"")</f>
        <v>METAYER  LUCY</v>
      </c>
      <c r="C229" s="109" t="str">
        <f>IF([1]Liste!C229&lt;&gt;"",[1]Liste!C229,"")</f>
        <v>DPD</v>
      </c>
      <c r="D229" s="109" t="str">
        <f>IF([1]Liste!C229&lt;&gt;"",[1]Liste!C229,"")</f>
        <v>DPD</v>
      </c>
      <c r="E229" s="111" t="str">
        <f>IF([1]Liste!E229&lt;&gt;"",[1]Liste!E229,"")</f>
        <v>011-1</v>
      </c>
      <c r="F229" s="111" t="str">
        <f>IF([1]Liste!F229&lt;&gt;"",[1]Liste!F229,"")</f>
        <v/>
      </c>
      <c r="G229" s="111" t="str">
        <f>IF([1]Liste!G229&lt;&gt;"",[1]Liste!G229,"")</f>
        <v/>
      </c>
      <c r="H229" s="111" t="str">
        <f>IF([1]Liste!H229&lt;&gt;"",[1]Liste!H229,"")</f>
        <v/>
      </c>
      <c r="I229" s="112" t="str">
        <f t="shared" si="6"/>
        <v xml:space="preserve">011-1   </v>
      </c>
      <c r="J229" s="110" t="str">
        <f>IF(ISERROR(FIND(LEFT('Saisie G&amp;A'!$N$2,3),I229))=TRUE,"Non trouvé","Trouvé")</f>
        <v>Non trouvé</v>
      </c>
      <c r="K229" s="113" t="str">
        <f t="shared" si="7"/>
        <v>METAYER  LUCY S37441P</v>
      </c>
      <c r="L229" s="108"/>
    </row>
    <row r="230" spans="1:12" x14ac:dyDescent="0.25">
      <c r="A230" s="109" t="str">
        <f>IF([1]Liste!A230&lt;&gt;"",[1]Liste!A230,"")</f>
        <v>S37483U</v>
      </c>
      <c r="B230" s="109" t="str">
        <f>IF([1]Liste!B230&lt;&gt;"",[1]Liste!B230,"")</f>
        <v>BLONDEL  LOUIS</v>
      </c>
      <c r="C230" s="109" t="str">
        <f>IF([1]Liste!C230&lt;&gt;"",[1]Liste!C230,"")</f>
        <v>PHA</v>
      </c>
      <c r="D230" s="109" t="str">
        <f>IF([1]Liste!C230&lt;&gt;"",[1]Liste!C230,"")</f>
        <v>PHA</v>
      </c>
      <c r="E230" s="111" t="str">
        <f>IF([1]Liste!E230&lt;&gt;"",[1]Liste!E230,"")</f>
        <v>131-1</v>
      </c>
      <c r="F230" s="111" t="str">
        <f>IF([1]Liste!F230&lt;&gt;"",[1]Liste!F230,"")</f>
        <v/>
      </c>
      <c r="G230" s="111" t="str">
        <f>IF([1]Liste!G230&lt;&gt;"",[1]Liste!G230,"")</f>
        <v/>
      </c>
      <c r="H230" s="111" t="str">
        <f>IF([1]Liste!H230&lt;&gt;"",[1]Liste!H230,"")</f>
        <v/>
      </c>
      <c r="I230" s="112" t="str">
        <f t="shared" si="6"/>
        <v xml:space="preserve">131-1   </v>
      </c>
      <c r="J230" s="110" t="str">
        <f>IF(ISERROR(FIND(LEFT('Saisie G&amp;A'!$N$2,3),I230))=TRUE,"Non trouvé","Trouvé")</f>
        <v>Non trouvé</v>
      </c>
      <c r="K230" s="113" t="str">
        <f t="shared" si="7"/>
        <v>BLONDEL  LOUIS S37483U</v>
      </c>
      <c r="L230" s="108"/>
    </row>
    <row r="231" spans="1:12" x14ac:dyDescent="0.25">
      <c r="A231" s="109" t="str">
        <f>IF([1]Liste!A231&lt;&gt;"",[1]Liste!A231,"")</f>
        <v>S37520T</v>
      </c>
      <c r="B231" s="109" t="str">
        <f>IF([1]Liste!B231&lt;&gt;"",[1]Liste!B231,"")</f>
        <v>SCIARAFFA CEDRIC</v>
      </c>
      <c r="C231" s="109" t="str">
        <f>IF([1]Liste!C231&lt;&gt;"",[1]Liste!C231,"")</f>
        <v>DACI</v>
      </c>
      <c r="D231" s="109" t="str">
        <f>IF([1]Liste!C231&lt;&gt;"",[1]Liste!C231,"")</f>
        <v>DACI</v>
      </c>
      <c r="E231" s="111" t="str">
        <f>IF([1]Liste!E231&lt;&gt;"",[1]Liste!E231,"")</f>
        <v>101-1</v>
      </c>
      <c r="F231" s="111" t="str">
        <f>IF([1]Liste!F231&lt;&gt;"",[1]Liste!F231,"")</f>
        <v>101-2</v>
      </c>
      <c r="G231" s="111" t="str">
        <f>IF([1]Liste!G231&lt;&gt;"",[1]Liste!G231,"")</f>
        <v>121-1</v>
      </c>
      <c r="H231" s="111" t="str">
        <f>IF([1]Liste!H231&lt;&gt;"",[1]Liste!H231,"")</f>
        <v/>
      </c>
      <c r="I231" s="112" t="str">
        <f t="shared" si="6"/>
        <v xml:space="preserve">101-1 101-2 121-1 </v>
      </c>
      <c r="J231" s="110" t="str">
        <f>IF(ISERROR(FIND(LEFT('Saisie G&amp;A'!$N$2,3),I231))=TRUE,"Non trouvé","Trouvé")</f>
        <v>Non trouvé</v>
      </c>
      <c r="K231" s="113" t="str">
        <f t="shared" si="7"/>
        <v>SCIARAFFA CEDRIC S37520T</v>
      </c>
      <c r="L231" s="108"/>
    </row>
    <row r="232" spans="1:12" x14ac:dyDescent="0.25">
      <c r="A232" s="109" t="str">
        <f>IF([1]Liste!A232&lt;&gt;"",[1]Liste!A232,"")</f>
        <v>S37545B</v>
      </c>
      <c r="B232" s="109" t="str">
        <f>IF([1]Liste!B232&lt;&gt;"",[1]Liste!B232,"")</f>
        <v>GOLDBARG, VERONICA</v>
      </c>
      <c r="C232" s="109" t="str">
        <f>IF([1]Liste!C232&lt;&gt;"",[1]Liste!C232,"")</f>
        <v>DMD</v>
      </c>
      <c r="D232" s="109" t="str">
        <f>IF([1]Liste!C232&lt;&gt;"",[1]Liste!C232,"")</f>
        <v>DMD</v>
      </c>
      <c r="E232" s="111" t="str">
        <f>IF([1]Liste!E232&lt;&gt;"",[1]Liste!E232,"")</f>
        <v>081-1</v>
      </c>
      <c r="F232" s="111" t="str">
        <f>IF([1]Liste!F232&lt;&gt;"",[1]Liste!F232,"")</f>
        <v>081-2</v>
      </c>
      <c r="G232" s="111" t="str">
        <f>IF([1]Liste!G232&lt;&gt;"",[1]Liste!G232,"")</f>
        <v>082-1</v>
      </c>
      <c r="H232" s="111" t="str">
        <f>IF([1]Liste!H232&lt;&gt;"",[1]Liste!H232,"")</f>
        <v/>
      </c>
      <c r="I232" s="112" t="str">
        <f t="shared" si="6"/>
        <v xml:space="preserve">081-1 081-2 082-1 </v>
      </c>
      <c r="J232" s="110" t="str">
        <f>IF(ISERROR(FIND(LEFT('Saisie G&amp;A'!$N$2,3),I232))=TRUE,"Non trouvé","Trouvé")</f>
        <v>Non trouvé</v>
      </c>
      <c r="K232" s="113" t="str">
        <f t="shared" si="7"/>
        <v>GOLDBARG, VERONICA S37545B</v>
      </c>
      <c r="L232" s="108"/>
    </row>
    <row r="233" spans="1:12" x14ac:dyDescent="0.25">
      <c r="A233" s="109" t="str">
        <f>IF([1]Liste!A233&lt;&gt;"",[1]Liste!A233,"")</f>
        <v>S37551K</v>
      </c>
      <c r="B233" s="109" t="str">
        <f>IF([1]Liste!B233&lt;&gt;"",[1]Liste!B233,"")</f>
        <v>VIANSONE, ALESSANDRO ADRIANO</v>
      </c>
      <c r="C233" s="109" t="str">
        <f>IF([1]Liste!C233&lt;&gt;"",[1]Liste!C233,"")</f>
        <v>DMD</v>
      </c>
      <c r="D233" s="109" t="str">
        <f>IF([1]Liste!C233&lt;&gt;"",[1]Liste!C233,"")</f>
        <v>DMD</v>
      </c>
      <c r="E233" s="111" t="str">
        <f>IF([1]Liste!E233&lt;&gt;"",[1]Liste!E233,"")</f>
        <v>081-2</v>
      </c>
      <c r="F233" s="111" t="str">
        <f>IF([1]Liste!F233&lt;&gt;"",[1]Liste!F233,"")</f>
        <v>082-1</v>
      </c>
      <c r="G233" s="111" t="str">
        <f>IF([1]Liste!G233&lt;&gt;"",[1]Liste!G233,"")</f>
        <v/>
      </c>
      <c r="H233" s="111" t="str">
        <f>IF([1]Liste!H233&lt;&gt;"",[1]Liste!H233,"")</f>
        <v/>
      </c>
      <c r="I233" s="112" t="str">
        <f t="shared" si="6"/>
        <v xml:space="preserve">081-2 082-1  </v>
      </c>
      <c r="J233" s="110" t="str">
        <f>IF(ISERROR(FIND(LEFT('Saisie G&amp;A'!$N$2,3),I233))=TRUE,"Non trouvé","Trouvé")</f>
        <v>Non trouvé</v>
      </c>
      <c r="K233" s="113" t="str">
        <f t="shared" si="7"/>
        <v>VIANSONE, ALESSANDRO ADRIANO S37551K</v>
      </c>
      <c r="L233" s="108"/>
    </row>
    <row r="234" spans="1:12" x14ac:dyDescent="0.25">
      <c r="A234" s="109" t="str">
        <f>IF([1]Liste!A234&lt;&gt;"",[1]Liste!A234,"")</f>
        <v>S37707P</v>
      </c>
      <c r="B234" s="109" t="str">
        <f>IF([1]Liste!B234&lt;&gt;"",[1]Liste!B234,"")</f>
        <v>ARBELLOT DE VACQUEUR, CLEMENT</v>
      </c>
      <c r="C234" s="109" t="str">
        <f>IF([1]Liste!C234&lt;&gt;"",[1]Liste!C234,"")</f>
        <v>DACI</v>
      </c>
      <c r="D234" s="109" t="str">
        <f>IF([1]Liste!C234&lt;&gt;"",[1]Liste!C234,"")</f>
        <v>DACI</v>
      </c>
      <c r="E234" s="111" t="str">
        <f>IF([1]Liste!E234&lt;&gt;"",[1]Liste!E234,"")</f>
        <v>021-1</v>
      </c>
      <c r="F234" s="111" t="str">
        <f>IF([1]Liste!F234&lt;&gt;"",[1]Liste!F234,"")</f>
        <v>031-1</v>
      </c>
      <c r="G234" s="111" t="str">
        <f>IF([1]Liste!G234&lt;&gt;"",[1]Liste!G234,"")</f>
        <v/>
      </c>
      <c r="H234" s="111" t="str">
        <f>IF([1]Liste!H234&lt;&gt;"",[1]Liste!H234,"")</f>
        <v/>
      </c>
      <c r="I234" s="112" t="str">
        <f t="shared" si="6"/>
        <v xml:space="preserve">021-1 031-1  </v>
      </c>
      <c r="J234" s="110" t="str">
        <f>IF(ISERROR(FIND(LEFT('Saisie G&amp;A'!$N$2,3),I234))=TRUE,"Non trouvé","Trouvé")</f>
        <v>Trouvé</v>
      </c>
      <c r="K234" s="113" t="str">
        <f t="shared" si="7"/>
        <v>ARBELLOT DE VACQUEUR, CLEMENT S37707P</v>
      </c>
      <c r="L234" s="108"/>
    </row>
    <row r="235" spans="1:12" x14ac:dyDescent="0.25">
      <c r="A235" s="109" t="str">
        <f>IF([1]Liste!A235&lt;&gt;"",[1]Liste!A235,"")</f>
        <v>S37787U</v>
      </c>
      <c r="B235" s="109" t="str">
        <f>IF([1]Liste!B235&lt;&gt;"",[1]Liste!B235,"")</f>
        <v>MITHA, ASSIA</v>
      </c>
      <c r="C235" s="109" t="str">
        <f>IF([1]Liste!C235&lt;&gt;"",[1]Liste!C235,"")</f>
        <v>PHA</v>
      </c>
      <c r="D235" s="109" t="str">
        <f>IF([1]Liste!C235&lt;&gt;"",[1]Liste!C235,"")</f>
        <v>PHA</v>
      </c>
      <c r="E235" s="111" t="str">
        <f>IF([1]Liste!E235&lt;&gt;"",[1]Liste!E235,"")</f>
        <v>131-1</v>
      </c>
      <c r="F235" s="111" t="str">
        <f>IF([1]Liste!F235&lt;&gt;"",[1]Liste!F235,"")</f>
        <v/>
      </c>
      <c r="G235" s="111" t="str">
        <f>IF([1]Liste!G235&lt;&gt;"",[1]Liste!G235,"")</f>
        <v/>
      </c>
      <c r="H235" s="111" t="str">
        <f>IF([1]Liste!H235&lt;&gt;"",[1]Liste!H235,"")</f>
        <v/>
      </c>
      <c r="I235" s="112" t="str">
        <f t="shared" si="6"/>
        <v xml:space="preserve">131-1   </v>
      </c>
      <c r="J235" s="110" t="str">
        <f>IF(ISERROR(FIND(LEFT('Saisie G&amp;A'!$N$2,3),I235))=TRUE,"Non trouvé","Trouvé")</f>
        <v>Non trouvé</v>
      </c>
      <c r="K235" s="113" t="str">
        <f t="shared" si="7"/>
        <v>MITHA, ASSIA S37787U</v>
      </c>
      <c r="L235" s="108"/>
    </row>
    <row r="236" spans="1:12" x14ac:dyDescent="0.25">
      <c r="A236" s="109" t="str">
        <f>IF([1]Liste!A236&lt;&gt;"",[1]Liste!A236,"")</f>
        <v>S37829A</v>
      </c>
      <c r="B236" s="109" t="str">
        <f>IF([1]Liste!B236&lt;&gt;"",[1]Liste!B236,"")</f>
        <v>KASRAOUI INES</v>
      </c>
      <c r="C236" s="109" t="str">
        <f>IF([1]Liste!C236&lt;&gt;"",[1]Liste!C236,"")</f>
        <v>DMI</v>
      </c>
      <c r="D236" s="109" t="str">
        <f>IF([1]Liste!C236&lt;&gt;"",[1]Liste!C236,"")</f>
        <v>DMI</v>
      </c>
      <c r="E236" s="111" t="str">
        <f>IF([1]Liste!E236&lt;&gt;"",[1]Liste!E236,"")</f>
        <v>111-1</v>
      </c>
      <c r="F236" s="111" t="str">
        <f>IF([1]Liste!F236&lt;&gt;"",[1]Liste!F236,"")</f>
        <v/>
      </c>
      <c r="G236" s="111" t="str">
        <f>IF([1]Liste!G236&lt;&gt;"",[1]Liste!G236,"")</f>
        <v/>
      </c>
      <c r="H236" s="111" t="str">
        <f>IF([1]Liste!H236&lt;&gt;"",[1]Liste!H236,"")</f>
        <v/>
      </c>
      <c r="I236" s="112" t="str">
        <f t="shared" si="6"/>
        <v xml:space="preserve">111-1   </v>
      </c>
      <c r="J236" s="110" t="str">
        <f>IF(ISERROR(FIND(LEFT('Saisie G&amp;A'!$N$2,3),I236))=TRUE,"Non trouvé","Trouvé")</f>
        <v>Non trouvé</v>
      </c>
      <c r="K236" s="113" t="str">
        <f t="shared" si="7"/>
        <v>KASRAOUI INES S37829A</v>
      </c>
      <c r="L236" s="108"/>
    </row>
    <row r="237" spans="1:12" x14ac:dyDescent="0.25">
      <c r="A237" s="109" t="str">
        <f>IF([1]Liste!A237&lt;&gt;"",[1]Liste!A237,"")</f>
        <v>S37850D</v>
      </c>
      <c r="B237" s="109" t="str">
        <f>IF([1]Liste!B237&lt;&gt;"",[1]Liste!B237,"")</f>
        <v>BELKADI SADOU DJAOUIDA</v>
      </c>
      <c r="C237" s="109" t="str">
        <f>IF([1]Liste!C237&lt;&gt;"",[1]Liste!C237,"")</f>
        <v>DMD</v>
      </c>
      <c r="D237" s="109" t="str">
        <f>IF([1]Liste!C237&lt;&gt;"",[1]Liste!C237,"")</f>
        <v>DMD</v>
      </c>
      <c r="E237" s="111" t="str">
        <f>IF([1]Liste!E237&lt;&gt;"",[1]Liste!E237,"")</f>
        <v>082-1</v>
      </c>
      <c r="F237" s="111" t="str">
        <f>IF([1]Liste!F237&lt;&gt;"",[1]Liste!F237,"")</f>
        <v>081-2</v>
      </c>
      <c r="G237" s="111" t="str">
        <f>IF([1]Liste!G237&lt;&gt;"",[1]Liste!G237,"")</f>
        <v/>
      </c>
      <c r="H237" s="111" t="str">
        <f>IF([1]Liste!H237&lt;&gt;"",[1]Liste!H237,"")</f>
        <v/>
      </c>
      <c r="I237" s="112" t="str">
        <f t="shared" si="6"/>
        <v xml:space="preserve">082-1 081-2  </v>
      </c>
      <c r="J237" s="110" t="str">
        <f>IF(ISERROR(FIND(LEFT('Saisie G&amp;A'!$N$2,3),I237))=TRUE,"Non trouvé","Trouvé")</f>
        <v>Non trouvé</v>
      </c>
      <c r="K237" s="113" t="str">
        <f t="shared" si="7"/>
        <v>BELKADI SADOU DJAOUIDA S37850D</v>
      </c>
      <c r="L237" s="108"/>
    </row>
    <row r="238" spans="1:12" x14ac:dyDescent="0.25">
      <c r="A238" s="109" t="str">
        <f>IF([1]Liste!A238&lt;&gt;"",[1]Liste!A238,"")</f>
        <v>S37902W</v>
      </c>
      <c r="B238" s="109" t="str">
        <f>IF([1]Liste!B238&lt;&gt;"",[1]Liste!B238,"")</f>
        <v xml:space="preserve">OUHAYOUN LEO </v>
      </c>
      <c r="C238" s="109" t="str">
        <f>IF([1]Liste!C238&lt;&gt;"",[1]Liste!C238,"")</f>
        <v>DACI</v>
      </c>
      <c r="D238" s="109" t="str">
        <f>IF([1]Liste!C238&lt;&gt;"",[1]Liste!C238,"")</f>
        <v>DACI</v>
      </c>
      <c r="E238" s="111" t="str">
        <f>IF([1]Liste!E238&lt;&gt;"",[1]Liste!E238,"")</f>
        <v>181-1</v>
      </c>
      <c r="F238" s="111" t="str">
        <f>IF([1]Liste!F238&lt;&gt;"",[1]Liste!F238,"")</f>
        <v/>
      </c>
      <c r="G238" s="111" t="str">
        <f>IF([1]Liste!G238&lt;&gt;"",[1]Liste!G238,"")</f>
        <v/>
      </c>
      <c r="H238" s="111" t="str">
        <f>IF([1]Liste!H238&lt;&gt;"",[1]Liste!H238,"")</f>
        <v/>
      </c>
      <c r="I238" s="112" t="str">
        <f t="shared" si="6"/>
        <v xml:space="preserve">181-1   </v>
      </c>
      <c r="J238" s="110" t="str">
        <f>IF(ISERROR(FIND(LEFT('Saisie G&amp;A'!$N$2,3),I238))=TRUE,"Non trouvé","Trouvé")</f>
        <v>Non trouvé</v>
      </c>
      <c r="K238" s="113" t="str">
        <f t="shared" si="7"/>
        <v>OUHAYOUN LEO  S37902W</v>
      </c>
      <c r="L238" s="108"/>
    </row>
    <row r="239" spans="1:12" x14ac:dyDescent="0.25">
      <c r="A239" s="109" t="str">
        <f>IF([1]Liste!A239&lt;&gt;"",[1]Liste!A239,"")</f>
        <v>S37919T</v>
      </c>
      <c r="B239" s="109" t="str">
        <f>IF([1]Liste!B239&lt;&gt;"",[1]Liste!B239,"")</f>
        <v>RENARD  PERRINE</v>
      </c>
      <c r="C239" s="109" t="str">
        <f>IF([1]Liste!C239&lt;&gt;"",[1]Liste!C239,"")</f>
        <v>DIOPP</v>
      </c>
      <c r="D239" s="109" t="str">
        <f>IF([1]Liste!C239&lt;&gt;"",[1]Liste!C239,"")</f>
        <v>DIOPP</v>
      </c>
      <c r="E239" s="111" t="str">
        <f>IF([1]Liste!E239&lt;&gt;"",[1]Liste!E239,"")</f>
        <v>141-1</v>
      </c>
      <c r="F239" s="111" t="str">
        <f>IF([1]Liste!F239&lt;&gt;"",[1]Liste!F239,"")</f>
        <v>161-1</v>
      </c>
      <c r="G239" s="111" t="str">
        <f>IF([1]Liste!G239&lt;&gt;"",[1]Liste!G239,"")</f>
        <v/>
      </c>
      <c r="H239" s="111" t="str">
        <f>IF([1]Liste!H239&lt;&gt;"",[1]Liste!H239,"")</f>
        <v>082-1</v>
      </c>
      <c r="I239" s="112" t="str">
        <f t="shared" si="6"/>
        <v>141-1 161-1  082-1</v>
      </c>
      <c r="J239" s="110" t="str">
        <f>IF(ISERROR(FIND(LEFT('Saisie G&amp;A'!$N$2,3),I239))=TRUE,"Non trouvé","Trouvé")</f>
        <v>Non trouvé</v>
      </c>
      <c r="K239" s="113" t="str">
        <f t="shared" si="7"/>
        <v>RENARD  PERRINE S37919T</v>
      </c>
      <c r="L239" s="108"/>
    </row>
    <row r="240" spans="1:12" x14ac:dyDescent="0.25">
      <c r="A240" s="109" t="str">
        <f>IF([1]Liste!A240&lt;&gt;"",[1]Liste!A240,"")</f>
        <v>S37935P</v>
      </c>
      <c r="B240" s="109" t="str">
        <f>IF([1]Liste!B240&lt;&gt;"",[1]Liste!B240,"")</f>
        <v>ROULLEAUX DUGAGE MATTHIEU</v>
      </c>
      <c r="C240" s="109" t="str">
        <f>IF([1]Liste!C240&lt;&gt;"",[1]Liste!C240,"")</f>
        <v>DITEP</v>
      </c>
      <c r="D240" s="109" t="str">
        <f>IF([1]Liste!C240&lt;&gt;"",[1]Liste!C240,"")</f>
        <v>DITEP</v>
      </c>
      <c r="E240" s="111" t="str">
        <f>IF([1]Liste!E240&lt;&gt;"",[1]Liste!E240,"")</f>
        <v>051-1</v>
      </c>
      <c r="F240" s="111" t="str">
        <f>IF([1]Liste!F240&lt;&gt;"",[1]Liste!F240,"")</f>
        <v>082-1</v>
      </c>
      <c r="G240" s="111" t="str">
        <f>IF([1]Liste!G240&lt;&gt;"",[1]Liste!G240,"")</f>
        <v/>
      </c>
      <c r="H240" s="111" t="str">
        <f>IF([1]Liste!H240&lt;&gt;"",[1]Liste!H240,"")</f>
        <v/>
      </c>
      <c r="I240" s="112" t="str">
        <f t="shared" si="6"/>
        <v xml:space="preserve">051-1 082-1  </v>
      </c>
      <c r="J240" s="110" t="str">
        <f>IF(ISERROR(FIND(LEFT('Saisie G&amp;A'!$N$2,3),I240))=TRUE,"Non trouvé","Trouvé")</f>
        <v>Non trouvé</v>
      </c>
      <c r="K240" s="113" t="str">
        <f t="shared" si="7"/>
        <v>ROULLEAUX DUGAGE MATTHIEU S37935P</v>
      </c>
      <c r="L240" s="108"/>
    </row>
    <row r="241" spans="1:12" x14ac:dyDescent="0.25">
      <c r="A241" s="109" t="str">
        <f>IF([1]Liste!A241&lt;&gt;"",[1]Liste!A241,"")</f>
        <v>S37936R</v>
      </c>
      <c r="B241" s="109" t="str">
        <f>IF([1]Liste!B241&lt;&gt;"",[1]Liste!B241,"")</f>
        <v>FRELAUT MAXIME</v>
      </c>
      <c r="C241" s="109" t="str">
        <f>IF([1]Liste!C241&lt;&gt;"",[1]Liste!C241,"")</f>
        <v>DMD</v>
      </c>
      <c r="D241" s="109" t="str">
        <f>IF([1]Liste!C241&lt;&gt;"",[1]Liste!C241,"")</f>
        <v>DMD</v>
      </c>
      <c r="E241" s="111" t="str">
        <f>IF([1]Liste!E241&lt;&gt;"",[1]Liste!E241,"")</f>
        <v>081-2</v>
      </c>
      <c r="F241" s="111" t="str">
        <f>IF([1]Liste!F241&lt;&gt;"",[1]Liste!F241,"")</f>
        <v>082-1</v>
      </c>
      <c r="G241" s="111" t="str">
        <f>IF([1]Liste!G241&lt;&gt;"",[1]Liste!G241,"")</f>
        <v/>
      </c>
      <c r="H241" s="111" t="str">
        <f>IF([1]Liste!H241&lt;&gt;"",[1]Liste!H241,"")</f>
        <v/>
      </c>
      <c r="I241" s="112" t="str">
        <f t="shared" si="6"/>
        <v xml:space="preserve">081-2 082-1  </v>
      </c>
      <c r="J241" s="110" t="str">
        <f>IF(ISERROR(FIND(LEFT('Saisie G&amp;A'!$N$2,3),I241))=TRUE,"Non trouvé","Trouvé")</f>
        <v>Non trouvé</v>
      </c>
      <c r="K241" s="113" t="str">
        <f t="shared" si="7"/>
        <v>FRELAUT MAXIME S37936R</v>
      </c>
      <c r="L241" s="108"/>
    </row>
    <row r="242" spans="1:12" x14ac:dyDescent="0.25">
      <c r="A242" s="109" t="str">
        <f>IF([1]Liste!A242&lt;&gt;"",[1]Liste!A242,"")</f>
        <v>S37939U</v>
      </c>
      <c r="B242" s="109" t="str">
        <f>IF([1]Liste!B242&lt;&gt;"",[1]Liste!B242,"")</f>
        <v>NAOUN NATACHA</v>
      </c>
      <c r="C242" s="109" t="str">
        <f>IF([1]Liste!C242&lt;&gt;"",[1]Liste!C242,"")</f>
        <v>DMD</v>
      </c>
      <c r="D242" s="109" t="str">
        <f>IF([1]Liste!C242&lt;&gt;"",[1]Liste!C242,"")</f>
        <v>DMD</v>
      </c>
      <c r="E242" s="111" t="str">
        <f>IF([1]Liste!E242&lt;&gt;"",[1]Liste!E242,"")</f>
        <v>081-2</v>
      </c>
      <c r="F242" s="111" t="str">
        <f>IF([1]Liste!F242&lt;&gt;"",[1]Liste!F242,"")</f>
        <v>082-1</v>
      </c>
      <c r="G242" s="111" t="str">
        <f>IF([1]Liste!G242&lt;&gt;"",[1]Liste!G242,"")</f>
        <v/>
      </c>
      <c r="H242" s="111" t="str">
        <f>IF([1]Liste!H242&lt;&gt;"",[1]Liste!H242,"")</f>
        <v/>
      </c>
      <c r="I242" s="112" t="str">
        <f t="shared" si="6"/>
        <v xml:space="preserve">081-2 082-1  </v>
      </c>
      <c r="J242" s="110" t="str">
        <f>IF(ISERROR(FIND(LEFT('Saisie G&amp;A'!$N$2,3),I242))=TRUE,"Non trouvé","Trouvé")</f>
        <v>Non trouvé</v>
      </c>
      <c r="K242" s="113" t="str">
        <f t="shared" si="7"/>
        <v>NAOUN NATACHA S37939U</v>
      </c>
      <c r="L242" s="108"/>
    </row>
    <row r="243" spans="1:12" x14ac:dyDescent="0.25">
      <c r="A243" s="109" t="str">
        <f>IF([1]Liste!A243&lt;&gt;"",[1]Liste!A243,"")</f>
        <v>S37942Z</v>
      </c>
      <c r="B243" s="109" t="str">
        <f>IF([1]Liste!B243&lt;&gt;"",[1]Liste!B243,"")</f>
        <v>MOUREN ADRIEN</v>
      </c>
      <c r="C243" s="109" t="str">
        <f>IF([1]Liste!C243&lt;&gt;"",[1]Liste!C243,"")</f>
        <v>DITEP</v>
      </c>
      <c r="D243" s="109" t="str">
        <f>IF([1]Liste!C243&lt;&gt;"",[1]Liste!C243,"")</f>
        <v>DITEP</v>
      </c>
      <c r="E243" s="111" t="str">
        <f>IF([1]Liste!E243&lt;&gt;"",[1]Liste!E243,"")</f>
        <v>051-1</v>
      </c>
      <c r="F243" s="111" t="str">
        <f>IF([1]Liste!F243&lt;&gt;"",[1]Liste!F243,"")</f>
        <v>082-1</v>
      </c>
      <c r="G243" s="111" t="str">
        <f>IF([1]Liste!G243&lt;&gt;"",[1]Liste!G243,"")</f>
        <v/>
      </c>
      <c r="H243" s="111" t="str">
        <f>IF([1]Liste!H243&lt;&gt;"",[1]Liste!H243,"")</f>
        <v/>
      </c>
      <c r="I243" s="112" t="str">
        <f t="shared" si="6"/>
        <v xml:space="preserve">051-1 082-1  </v>
      </c>
      <c r="J243" s="110" t="str">
        <f>IF(ISERROR(FIND(LEFT('Saisie G&amp;A'!$N$2,3),I243))=TRUE,"Non trouvé","Trouvé")</f>
        <v>Non trouvé</v>
      </c>
      <c r="K243" s="113" t="str">
        <f t="shared" si="7"/>
        <v>MOUREN ADRIEN S37942Z</v>
      </c>
      <c r="L243" s="108"/>
    </row>
    <row r="244" spans="1:12" x14ac:dyDescent="0.25">
      <c r="A244" s="109" t="str">
        <f>IF([1]Liste!A244&lt;&gt;"",[1]Liste!A244,"")</f>
        <v>S38212E</v>
      </c>
      <c r="B244" s="109" t="str">
        <f>IF([1]Liste!B244&lt;&gt;"",[1]Liste!B244,"")</f>
        <v>SUZZONI, STEVE</v>
      </c>
      <c r="C244" s="109" t="str">
        <f>IF([1]Liste!C244&lt;&gt;"",[1]Liste!C244,"")</f>
        <v>PHA</v>
      </c>
      <c r="D244" s="109" t="str">
        <f>IF([1]Liste!C244&lt;&gt;"",[1]Liste!C244,"")</f>
        <v>PHA</v>
      </c>
      <c r="E244" s="111" t="str">
        <f>IF([1]Liste!E244&lt;&gt;"",[1]Liste!E244,"")</f>
        <v>131-1</v>
      </c>
      <c r="F244" s="111" t="str">
        <f>IF([1]Liste!F244&lt;&gt;"",[1]Liste!F244,"")</f>
        <v/>
      </c>
      <c r="G244" s="111" t="str">
        <f>IF([1]Liste!G244&lt;&gt;"",[1]Liste!G244,"")</f>
        <v/>
      </c>
      <c r="H244" s="111" t="str">
        <f>IF([1]Liste!H244&lt;&gt;"",[1]Liste!H244,"")</f>
        <v/>
      </c>
      <c r="I244" s="112" t="str">
        <f t="shared" si="6"/>
        <v xml:space="preserve">131-1   </v>
      </c>
      <c r="J244" s="110" t="str">
        <f>IF(ISERROR(FIND(LEFT('Saisie G&amp;A'!$N$2,3),I244))=TRUE,"Non trouvé","Trouvé")</f>
        <v>Non trouvé</v>
      </c>
      <c r="K244" s="113" t="str">
        <f t="shared" si="7"/>
        <v>SUZZONI, STEVE S38212E</v>
      </c>
      <c r="L244" s="108"/>
    </row>
    <row r="245" spans="1:12" x14ac:dyDescent="0.25">
      <c r="A245" s="109" t="str">
        <f>IF([1]Liste!A245&lt;&gt;"",[1]Liste!A245,"")</f>
        <v>S38427M</v>
      </c>
      <c r="B245" s="109" t="str">
        <f>IF([1]Liste!B245&lt;&gt;"",[1]Liste!B245,"")</f>
        <v>KAMOUN Tarek</v>
      </c>
      <c r="C245" s="109" t="str">
        <f>IF([1]Liste!C245&lt;&gt;"",[1]Liste!C245,"")</f>
        <v>DMI</v>
      </c>
      <c r="D245" s="109" t="str">
        <f>IF([1]Liste!C245&lt;&gt;"",[1]Liste!C245,"")</f>
        <v>DMI</v>
      </c>
      <c r="E245" s="111" t="str">
        <f>IF([1]Liste!E245&lt;&gt;"",[1]Liste!E245,"")</f>
        <v>112-1</v>
      </c>
      <c r="F245" s="111" t="str">
        <f>IF([1]Liste!F245&lt;&gt;"",[1]Liste!F245,"")</f>
        <v/>
      </c>
      <c r="G245" s="111" t="str">
        <f>IF([1]Liste!G245&lt;&gt;"",[1]Liste!G245,"")</f>
        <v/>
      </c>
      <c r="H245" s="111" t="str">
        <f>IF([1]Liste!H245&lt;&gt;"",[1]Liste!H245,"")</f>
        <v/>
      </c>
      <c r="I245" s="112" t="str">
        <f t="shared" si="6"/>
        <v xml:space="preserve">112-1   </v>
      </c>
      <c r="J245" s="110" t="str">
        <f>IF(ISERROR(FIND(LEFT('Saisie G&amp;A'!$N$2,3),I245))=TRUE,"Non trouvé","Trouvé")</f>
        <v>Non trouvé</v>
      </c>
      <c r="K245" s="113" t="str">
        <f t="shared" si="7"/>
        <v>KAMOUN Tarek S38427M</v>
      </c>
      <c r="L245" s="108"/>
    </row>
    <row r="246" spans="1:12" x14ac:dyDescent="0.25">
      <c r="A246" s="109" t="str">
        <f>IF([1]Liste!A246&lt;&gt;"",[1]Liste!A246,"")</f>
        <v>S38443H</v>
      </c>
      <c r="B246" s="109" t="str">
        <f>IF([1]Liste!B246&lt;&gt;"",[1]Liste!B246,"")</f>
        <v>ANTOUN, LEONY</v>
      </c>
      <c r="C246" s="109" t="str">
        <f>IF([1]Liste!C246&lt;&gt;"",[1]Liste!C246,"")</f>
        <v>DIN</v>
      </c>
      <c r="D246" s="109" t="str">
        <f>IF([1]Liste!C246&lt;&gt;"",[1]Liste!C246,"")</f>
        <v>DIN</v>
      </c>
      <c r="E246" s="111" t="str">
        <f>IF([1]Liste!E246&lt;&gt;"",[1]Liste!E246,"")</f>
        <v>171-1</v>
      </c>
      <c r="F246" s="111" t="str">
        <f>IF([1]Liste!F246&lt;&gt;"",[1]Liste!F246,"")</f>
        <v>082-1</v>
      </c>
      <c r="G246" s="111" t="str">
        <f>IF([1]Liste!G246&lt;&gt;"",[1]Liste!G246,"")</f>
        <v>061-1</v>
      </c>
      <c r="H246" s="111" t="str">
        <f>IF([1]Liste!H246&lt;&gt;"",[1]Liste!H246,"")</f>
        <v>061-2</v>
      </c>
      <c r="I246" s="112" t="str">
        <f t="shared" si="6"/>
        <v>171-1 082-1 061-1 061-2</v>
      </c>
      <c r="J246" s="110" t="str">
        <f>IF(ISERROR(FIND(LEFT('Saisie G&amp;A'!$N$2,3),I246))=TRUE,"Non trouvé","Trouvé")</f>
        <v>Non trouvé</v>
      </c>
      <c r="K246" s="113" t="str">
        <f t="shared" si="7"/>
        <v>ANTOUN, LEONY S38443H</v>
      </c>
      <c r="L246" s="108"/>
    </row>
    <row r="247" spans="1:12" x14ac:dyDescent="0.25">
      <c r="A247" s="109" t="str">
        <f>IF([1]Liste!A247&lt;&gt;"",[1]Liste!A247,"")</f>
        <v>S38457B</v>
      </c>
      <c r="B247" s="109" t="str">
        <f>IF([1]Liste!B247&lt;&gt;"",[1]Liste!B247,"")</f>
        <v>HUESO THOMAS</v>
      </c>
      <c r="C247" s="109" t="str">
        <f>IF([1]Liste!C247&lt;&gt;"",[1]Liste!C247,"")</f>
        <v>DHE</v>
      </c>
      <c r="D247" s="109" t="str">
        <f>IF([1]Liste!C247&lt;&gt;"",[1]Liste!C247,"")</f>
        <v>DHE</v>
      </c>
      <c r="E247" s="111" t="str">
        <f>IF([1]Liste!E247&lt;&gt;"",[1]Liste!E247,"")</f>
        <v>061-1</v>
      </c>
      <c r="F247" s="111" t="str">
        <f>IF([1]Liste!F247&lt;&gt;"",[1]Liste!F247,"")</f>
        <v>061-2</v>
      </c>
      <c r="G247" s="111" t="str">
        <f>IF([1]Liste!G247&lt;&gt;"",[1]Liste!G247,"")</f>
        <v>051-1</v>
      </c>
      <c r="H247" s="111" t="str">
        <f>IF([1]Liste!H247&lt;&gt;"",[1]Liste!H247,"")</f>
        <v/>
      </c>
      <c r="I247" s="112" t="str">
        <f t="shared" si="6"/>
        <v xml:space="preserve">061-1 061-2 051-1 </v>
      </c>
      <c r="J247" s="110" t="str">
        <f>IF(ISERROR(FIND(LEFT('Saisie G&amp;A'!$N$2,3),I247))=TRUE,"Non trouvé","Trouvé")</f>
        <v>Non trouvé</v>
      </c>
      <c r="K247" s="113" t="str">
        <f t="shared" si="7"/>
        <v>HUESO THOMAS S38457B</v>
      </c>
      <c r="L247" s="108"/>
    </row>
    <row r="248" spans="1:12" x14ac:dyDescent="0.25">
      <c r="A248" s="109" t="str">
        <f>IF([1]Liste!A248&lt;&gt;"",[1]Liste!A248,"")</f>
        <v>S38510W</v>
      </c>
      <c r="B248" s="109" t="str">
        <f>IF([1]Liste!B248&lt;&gt;"",[1]Liste!B248,"")</f>
        <v>VALERY, MARINE</v>
      </c>
      <c r="C248" s="109" t="str">
        <f>IF([1]Liste!C248&lt;&gt;"",[1]Liste!C248,"")</f>
        <v>DMD</v>
      </c>
      <c r="D248" s="109" t="str">
        <f>IF([1]Liste!C248&lt;&gt;"",[1]Liste!C248,"")</f>
        <v>DMD</v>
      </c>
      <c r="E248" s="111" t="str">
        <f>IF([1]Liste!E248&lt;&gt;"",[1]Liste!E248,"")</f>
        <v>081-2</v>
      </c>
      <c r="F248" s="111" t="str">
        <f>IF([1]Liste!F248&lt;&gt;"",[1]Liste!F248,"")</f>
        <v>161-1</v>
      </c>
      <c r="G248" s="111" t="str">
        <f>IF([1]Liste!G248&lt;&gt;"",[1]Liste!G248,"")</f>
        <v>082-1</v>
      </c>
      <c r="H248" s="111" t="str">
        <f>IF([1]Liste!H248&lt;&gt;"",[1]Liste!H248,"")</f>
        <v/>
      </c>
      <c r="I248" s="112" t="str">
        <f t="shared" si="6"/>
        <v xml:space="preserve">081-2 161-1 082-1 </v>
      </c>
      <c r="J248" s="110" t="str">
        <f>IF(ISERROR(FIND(LEFT('Saisie G&amp;A'!$N$2,3),I248))=TRUE,"Non trouvé","Trouvé")</f>
        <v>Non trouvé</v>
      </c>
      <c r="K248" s="113" t="str">
        <f t="shared" si="7"/>
        <v>VALERY, MARINE S38510W</v>
      </c>
      <c r="L248" s="108"/>
    </row>
    <row r="249" spans="1:12" x14ac:dyDescent="0.25">
      <c r="A249" s="109" t="str">
        <f>IF([1]Liste!A249&lt;&gt;"",[1]Liste!A249,"")</f>
        <v>S38512Z</v>
      </c>
      <c r="B249" s="109" t="str">
        <f>IF([1]Liste!B249&lt;&gt;"",[1]Liste!B249,"")</f>
        <v>PUDLARZ THOMAS</v>
      </c>
      <c r="C249" s="109" t="str">
        <f>IF([1]Liste!C249&lt;&gt;"",[1]Liste!C249,"")</f>
        <v>DMD</v>
      </c>
      <c r="D249" s="109" t="str">
        <f>IF([1]Liste!C249&lt;&gt;"",[1]Liste!C249,"")</f>
        <v>DMD</v>
      </c>
      <c r="E249" s="111" t="str">
        <f>IF([1]Liste!E249&lt;&gt;"",[1]Liste!E249,"")</f>
        <v>082-1</v>
      </c>
      <c r="F249" s="111" t="str">
        <f>IF([1]Liste!F249&lt;&gt;"",[1]Liste!F249,"")</f>
        <v>081-1</v>
      </c>
      <c r="G249" s="111" t="str">
        <f>IF([1]Liste!G249&lt;&gt;"",[1]Liste!G249,"")</f>
        <v/>
      </c>
      <c r="H249" s="111" t="str">
        <f>IF([1]Liste!H249&lt;&gt;"",[1]Liste!H249,"")</f>
        <v/>
      </c>
      <c r="I249" s="112" t="str">
        <f t="shared" si="6"/>
        <v xml:space="preserve">082-1 081-1  </v>
      </c>
      <c r="J249" s="110" t="str">
        <f>IF(ISERROR(FIND(LEFT('Saisie G&amp;A'!$N$2,3),I249))=TRUE,"Non trouvé","Trouvé")</f>
        <v>Non trouvé</v>
      </c>
      <c r="K249" s="113" t="str">
        <f t="shared" si="7"/>
        <v>PUDLARZ THOMAS S38512Z</v>
      </c>
      <c r="L249" s="108"/>
    </row>
    <row r="250" spans="1:12" x14ac:dyDescent="0.25">
      <c r="A250" s="109" t="str">
        <f>IF([1]Liste!A250&lt;&gt;"",[1]Liste!A250,"")</f>
        <v>S38520K</v>
      </c>
      <c r="B250" s="109" t="str">
        <f>IF([1]Liste!B250&lt;&gt;"",[1]Liste!B250,"")</f>
        <v>OUALI  KAISSA</v>
      </c>
      <c r="C250" s="109" t="str">
        <f>IF([1]Liste!C250&lt;&gt;"",[1]Liste!C250,"")</f>
        <v>DMD</v>
      </c>
      <c r="D250" s="109" t="str">
        <f>IF([1]Liste!C250&lt;&gt;"",[1]Liste!C250,"")</f>
        <v>DMD</v>
      </c>
      <c r="E250" s="111" t="str">
        <f>IF([1]Liste!E250&lt;&gt;"",[1]Liste!E250,"")</f>
        <v>081-1</v>
      </c>
      <c r="F250" s="111" t="str">
        <f>IF([1]Liste!F250&lt;&gt;"",[1]Liste!F250,"")</f>
        <v>161-1</v>
      </c>
      <c r="G250" s="111" t="str">
        <f>IF([1]Liste!G250&lt;&gt;"",[1]Liste!G250,"")</f>
        <v>051-1</v>
      </c>
      <c r="H250" s="111" t="str">
        <f>IF([1]Liste!H250&lt;&gt;"",[1]Liste!H250,"")</f>
        <v>101-2</v>
      </c>
      <c r="I250" s="112" t="str">
        <f t="shared" si="6"/>
        <v>081-1 161-1 051-1 101-2</v>
      </c>
      <c r="J250" s="110" t="str">
        <f>IF(ISERROR(FIND(LEFT('Saisie G&amp;A'!$N$2,3),I250))=TRUE,"Non trouvé","Trouvé")</f>
        <v>Non trouvé</v>
      </c>
      <c r="K250" s="113" t="str">
        <f t="shared" si="7"/>
        <v>OUALI  KAISSA S38520K</v>
      </c>
      <c r="L250" s="108"/>
    </row>
    <row r="251" spans="1:12" x14ac:dyDescent="0.25">
      <c r="A251" s="109" t="str">
        <f>IF([1]Liste!A251&lt;&gt;"",[1]Liste!A251,"")</f>
        <v>S38520K</v>
      </c>
      <c r="B251" s="109" t="str">
        <f>IF([1]Liste!B251&lt;&gt;"",[1]Liste!B251,"")</f>
        <v>OUALI KAISSA</v>
      </c>
      <c r="C251" s="109" t="str">
        <f>IF([1]Liste!C251&lt;&gt;"",[1]Liste!C251,"")</f>
        <v>DITEP</v>
      </c>
      <c r="D251" s="109" t="str">
        <f>IF([1]Liste!C251&lt;&gt;"",[1]Liste!C251,"")</f>
        <v>DITEP</v>
      </c>
      <c r="E251" s="111" t="str">
        <f>IF([1]Liste!E251&lt;&gt;"",[1]Liste!E251,"")</f>
        <v>051-1</v>
      </c>
      <c r="F251" s="111" t="str">
        <f>IF([1]Liste!F251&lt;&gt;"",[1]Liste!F251,"")</f>
        <v>082-1</v>
      </c>
      <c r="G251" s="111" t="str">
        <f>IF([1]Liste!G251&lt;&gt;"",[1]Liste!G251,"")</f>
        <v/>
      </c>
      <c r="H251" s="111" t="str">
        <f>IF([1]Liste!H251&lt;&gt;"",[1]Liste!H251,"")</f>
        <v/>
      </c>
      <c r="I251" s="112" t="str">
        <f t="shared" si="6"/>
        <v xml:space="preserve">051-1 082-1  </v>
      </c>
      <c r="J251" s="110" t="str">
        <f>IF(ISERROR(FIND(LEFT('Saisie G&amp;A'!$N$2,3),I251))=TRUE,"Non trouvé","Trouvé")</f>
        <v>Non trouvé</v>
      </c>
      <c r="K251" s="113" t="str">
        <f t="shared" si="7"/>
        <v>OUALI KAISSA S38520K</v>
      </c>
      <c r="L251" s="108"/>
    </row>
    <row r="252" spans="1:12" x14ac:dyDescent="0.25">
      <c r="A252" s="109" t="str">
        <f>IF([1]Liste!A252&lt;&gt;"",[1]Liste!A252,"")</f>
        <v>S38557H</v>
      </c>
      <c r="B252" s="109" t="str">
        <f>IF([1]Liste!B252&lt;&gt;"",[1]Liste!B252,"")</f>
        <v>DENIS, LUCAS</v>
      </c>
      <c r="C252" s="109" t="str">
        <f>IF([1]Liste!C252&lt;&gt;"",[1]Liste!C252,"")</f>
        <v>PHA</v>
      </c>
      <c r="D252" s="109" t="str">
        <f>IF([1]Liste!C252&lt;&gt;"",[1]Liste!C252,"")</f>
        <v>PHA</v>
      </c>
      <c r="E252" s="111" t="str">
        <f>IF([1]Liste!E252&lt;&gt;"",[1]Liste!E252,"")</f>
        <v>131-1</v>
      </c>
      <c r="F252" s="111" t="str">
        <f>IF([1]Liste!F252&lt;&gt;"",[1]Liste!F252,"")</f>
        <v/>
      </c>
      <c r="G252" s="111" t="str">
        <f>IF([1]Liste!G252&lt;&gt;"",[1]Liste!G252,"")</f>
        <v/>
      </c>
      <c r="H252" s="111" t="str">
        <f>IF([1]Liste!H252&lt;&gt;"",[1]Liste!H252,"")</f>
        <v/>
      </c>
      <c r="I252" s="112" t="str">
        <f t="shared" si="6"/>
        <v xml:space="preserve">131-1   </v>
      </c>
      <c r="J252" s="110" t="str">
        <f>IF(ISERROR(FIND(LEFT('Saisie G&amp;A'!$N$2,3),I252))=TRUE,"Non trouvé","Trouvé")</f>
        <v>Non trouvé</v>
      </c>
      <c r="K252" s="113" t="str">
        <f t="shared" si="7"/>
        <v>DENIS, LUCAS S38557H</v>
      </c>
      <c r="L252" s="108"/>
    </row>
    <row r="253" spans="1:12" x14ac:dyDescent="0.25">
      <c r="A253" s="109" t="str">
        <f>IF([1]Liste!A253&lt;&gt;"",[1]Liste!A253,"")</f>
        <v>S38824K</v>
      </c>
      <c r="B253" s="109" t="str">
        <f>IF([1]Liste!B253&lt;&gt;"",[1]Liste!B253,"")</f>
        <v>SCOTTE, FLORIAN</v>
      </c>
      <c r="C253" s="109" t="str">
        <f>IF([1]Liste!C253&lt;&gt;"",[1]Liste!C253,"")</f>
        <v>DIOPP</v>
      </c>
      <c r="D253" s="109" t="str">
        <f>IF([1]Liste!C253&lt;&gt;"",[1]Liste!C253,"")</f>
        <v>DIOPP</v>
      </c>
      <c r="E253" s="111" t="str">
        <f>IF([1]Liste!E253&lt;&gt;"",[1]Liste!E253,"")</f>
        <v>082-1</v>
      </c>
      <c r="F253" s="111" t="str">
        <f>IF([1]Liste!F253&lt;&gt;"",[1]Liste!F253,"")</f>
        <v/>
      </c>
      <c r="G253" s="111" t="str">
        <f>IF([1]Liste!G253&lt;&gt;"",[1]Liste!G253,"")</f>
        <v/>
      </c>
      <c r="H253" s="111" t="str">
        <f>IF([1]Liste!H253&lt;&gt;"",[1]Liste!H253,"")</f>
        <v/>
      </c>
      <c r="I253" s="112" t="str">
        <f t="shared" si="6"/>
        <v xml:space="preserve">082-1   </v>
      </c>
      <c r="J253" s="110" t="str">
        <f>IF(ISERROR(FIND(LEFT('Saisie G&amp;A'!$N$2,3),I253))=TRUE,"Non trouvé","Trouvé")</f>
        <v>Non trouvé</v>
      </c>
      <c r="K253" s="113" t="str">
        <f t="shared" si="7"/>
        <v>SCOTTE, FLORIAN S38824K</v>
      </c>
      <c r="L253" s="108"/>
    </row>
    <row r="254" spans="1:12" x14ac:dyDescent="0.25">
      <c r="A254" s="109" t="str">
        <f>IF([1]Liste!A254&lt;&gt;"",[1]Liste!A254,"")</f>
        <v>S38867R</v>
      </c>
      <c r="B254" s="109" t="str">
        <f>IF([1]Liste!B254&lt;&gt;"",[1]Liste!B254,"")</f>
        <v>GUINHUT MARIE</v>
      </c>
      <c r="C254" s="109" t="str">
        <f>IF([1]Liste!C254&lt;&gt;"",[1]Liste!C254,"")</f>
        <v>DIOPP</v>
      </c>
      <c r="D254" s="109" t="str">
        <f>IF([1]Liste!C254&lt;&gt;"",[1]Liste!C254,"")</f>
        <v>DIOPP</v>
      </c>
      <c r="E254" s="111" t="str">
        <f>IF([1]Liste!E254&lt;&gt;"",[1]Liste!E254,"")</f>
        <v>141-1</v>
      </c>
      <c r="F254" s="111" t="str">
        <f>IF([1]Liste!F254&lt;&gt;"",[1]Liste!F254,"")</f>
        <v>161-1</v>
      </c>
      <c r="G254" s="111" t="str">
        <f>IF([1]Liste!G254&lt;&gt;"",[1]Liste!G254,"")</f>
        <v>191-1</v>
      </c>
      <c r="H254" s="111" t="str">
        <f>IF([1]Liste!H254&lt;&gt;"",[1]Liste!H254,"")</f>
        <v>082-1</v>
      </c>
      <c r="I254" s="112" t="str">
        <f t="shared" si="6"/>
        <v>141-1 161-1 191-1 082-1</v>
      </c>
      <c r="J254" s="110" t="str">
        <f>IF(ISERROR(FIND(LEFT('Saisie G&amp;A'!$N$2,3),I254))=TRUE,"Non trouvé","Trouvé")</f>
        <v>Non trouvé</v>
      </c>
      <c r="K254" s="113" t="str">
        <f t="shared" si="7"/>
        <v>GUINHUT MARIE S38867R</v>
      </c>
      <c r="L254" s="108"/>
    </row>
    <row r="255" spans="1:12" x14ac:dyDescent="0.25">
      <c r="A255" s="109" t="str">
        <f>IF([1]Liste!A255&lt;&gt;"",[1]Liste!A255,"")</f>
        <v>S38980P</v>
      </c>
      <c r="B255" s="109" t="str">
        <f>IF([1]Liste!B255&lt;&gt;"",[1]Liste!B255,"")</f>
        <v>LESOURD ROMAIN</v>
      </c>
      <c r="C255" s="109" t="str">
        <f>IF([1]Liste!C255&lt;&gt;"",[1]Liste!C255,"")</f>
        <v>DACI</v>
      </c>
      <c r="D255" s="109" t="str">
        <f>IF([1]Liste!C255&lt;&gt;"",[1]Liste!C255,"")</f>
        <v>DACI</v>
      </c>
      <c r="E255" s="111" t="str">
        <f>IF([1]Liste!E255&lt;&gt;"",[1]Liste!E255,"")</f>
        <v>021-1</v>
      </c>
      <c r="F255" s="111" t="str">
        <f>IF([1]Liste!F255&lt;&gt;"",[1]Liste!F255,"")</f>
        <v>031-1</v>
      </c>
      <c r="G255" s="111" t="str">
        <f>IF([1]Liste!G255&lt;&gt;"",[1]Liste!G255,"")</f>
        <v/>
      </c>
      <c r="H255" s="111" t="str">
        <f>IF([1]Liste!H255&lt;&gt;"",[1]Liste!H255,"")</f>
        <v/>
      </c>
      <c r="I255" s="112" t="str">
        <f t="shared" si="6"/>
        <v xml:space="preserve">021-1 031-1  </v>
      </c>
      <c r="J255" s="110" t="str">
        <f>IF(ISERROR(FIND(LEFT('Saisie G&amp;A'!$N$2,3),I255))=TRUE,"Non trouvé","Trouvé")</f>
        <v>Trouvé</v>
      </c>
      <c r="K255" s="113" t="str">
        <f t="shared" si="7"/>
        <v>LESOURD ROMAIN S38980P</v>
      </c>
      <c r="L255" s="108"/>
    </row>
    <row r="256" spans="1:12" x14ac:dyDescent="0.25">
      <c r="A256" s="109" t="str">
        <f>IF([1]Liste!A256&lt;&gt;"",[1]Liste!A256,"")</f>
        <v>S38985W</v>
      </c>
      <c r="B256" s="109" t="str">
        <f>IF([1]Liste!B256&lt;&gt;"",[1]Liste!B256,"")</f>
        <v>POBEL, CEDRIC</v>
      </c>
      <c r="C256" s="109" t="str">
        <f>IF([1]Liste!C256&lt;&gt;"",[1]Liste!C256,"")</f>
        <v>DMD</v>
      </c>
      <c r="D256" s="109" t="str">
        <f>IF([1]Liste!C256&lt;&gt;"",[1]Liste!C256,"")</f>
        <v>DMD</v>
      </c>
      <c r="E256" s="111" t="str">
        <f>IF([1]Liste!E256&lt;&gt;"",[1]Liste!E256,"")</f>
        <v>082-1</v>
      </c>
      <c r="F256" s="111" t="str">
        <f>IF([1]Liste!F256&lt;&gt;"",[1]Liste!F256,"")</f>
        <v>081-2</v>
      </c>
      <c r="G256" s="111" t="str">
        <f>IF([1]Liste!G256&lt;&gt;"",[1]Liste!G256,"")</f>
        <v/>
      </c>
      <c r="H256" s="111" t="str">
        <f>IF([1]Liste!H256&lt;&gt;"",[1]Liste!H256,"")</f>
        <v/>
      </c>
      <c r="I256" s="112" t="str">
        <f t="shared" si="6"/>
        <v xml:space="preserve">082-1 081-2  </v>
      </c>
      <c r="J256" s="110" t="str">
        <f>IF(ISERROR(FIND(LEFT('Saisie G&amp;A'!$N$2,3),I256))=TRUE,"Non trouvé","Trouvé")</f>
        <v>Non trouvé</v>
      </c>
      <c r="K256" s="113" t="str">
        <f t="shared" si="7"/>
        <v>POBEL, CEDRIC S38985W</v>
      </c>
      <c r="L256" s="108"/>
    </row>
    <row r="257" spans="1:12" x14ac:dyDescent="0.25">
      <c r="A257" s="109" t="str">
        <f>IF([1]Liste!A257&lt;&gt;"",[1]Liste!A257,"")</f>
        <v>S39003U</v>
      </c>
      <c r="B257" s="109" t="str">
        <f>IF([1]Liste!B257&lt;&gt;"",[1]Liste!B257,"")</f>
        <v>SELLAMI, NOURA</v>
      </c>
      <c r="C257" s="109" t="str">
        <f>IF([1]Liste!C257&lt;&gt;"",[1]Liste!C257,"")</f>
        <v>DRT</v>
      </c>
      <c r="D257" s="109" t="str">
        <f>IF([1]Liste!C257&lt;&gt;"",[1]Liste!C257,"")</f>
        <v>DRT</v>
      </c>
      <c r="E257" s="111" t="str">
        <f>IF([1]Liste!E257&lt;&gt;"",[1]Liste!E257,"")</f>
        <v>151-1</v>
      </c>
      <c r="F257" s="111" t="str">
        <f>IF([1]Liste!F257&lt;&gt;"",[1]Liste!F257,"")</f>
        <v>152-1</v>
      </c>
      <c r="G257" s="111" t="str">
        <f>IF([1]Liste!G257&lt;&gt;"",[1]Liste!G257,"")</f>
        <v/>
      </c>
      <c r="H257" s="111" t="str">
        <f>IF([1]Liste!H257&lt;&gt;"",[1]Liste!H257,"")</f>
        <v/>
      </c>
      <c r="I257" s="112" t="str">
        <f t="shared" si="6"/>
        <v xml:space="preserve">151-1 152-1  </v>
      </c>
      <c r="J257" s="110" t="str">
        <f>IF(ISERROR(FIND(LEFT('Saisie G&amp;A'!$N$2,3),I257))=TRUE,"Non trouvé","Trouvé")</f>
        <v>Non trouvé</v>
      </c>
      <c r="K257" s="113" t="str">
        <f t="shared" si="7"/>
        <v>SELLAMI, NOURA S39003U</v>
      </c>
      <c r="L257" s="108"/>
    </row>
    <row r="258" spans="1:12" x14ac:dyDescent="0.25">
      <c r="A258" s="109" t="str">
        <f>IF([1]Liste!A258&lt;&gt;"",[1]Liste!A258,"")</f>
        <v>S39027B</v>
      </c>
      <c r="B258" s="109" t="str">
        <f>IF([1]Liste!B258&lt;&gt;"",[1]Liste!B258,"")</f>
        <v>MORIN ALICE</v>
      </c>
      <c r="C258" s="109" t="str">
        <f>IF([1]Liste!C258&lt;&gt;"",[1]Liste!C258,"")</f>
        <v>DPD</v>
      </c>
      <c r="D258" s="109" t="str">
        <f>IF([1]Liste!C258&lt;&gt;"",[1]Liste!C258,"")</f>
        <v>DPD</v>
      </c>
      <c r="E258" s="111" t="str">
        <f>IF([1]Liste!E258&lt;&gt;"",[1]Liste!E258,"")</f>
        <v>011-1</v>
      </c>
      <c r="F258" s="111" t="str">
        <f>IF([1]Liste!F258&lt;&gt;"",[1]Liste!F258,"")</f>
        <v/>
      </c>
      <c r="G258" s="111" t="str">
        <f>IF([1]Liste!G258&lt;&gt;"",[1]Liste!G258,"")</f>
        <v/>
      </c>
      <c r="H258" s="111" t="str">
        <f>IF([1]Liste!H258&lt;&gt;"",[1]Liste!H258,"")</f>
        <v/>
      </c>
      <c r="I258" s="112" t="str">
        <f t="shared" si="6"/>
        <v xml:space="preserve">011-1   </v>
      </c>
      <c r="J258" s="110" t="str">
        <f>IF(ISERROR(FIND(LEFT('Saisie G&amp;A'!$N$2,3),I258))=TRUE,"Non trouvé","Trouvé")</f>
        <v>Non trouvé</v>
      </c>
      <c r="K258" s="113" t="str">
        <f t="shared" si="7"/>
        <v>MORIN ALICE S39027B</v>
      </c>
      <c r="L258" s="108"/>
    </row>
    <row r="259" spans="1:12" x14ac:dyDescent="0.25">
      <c r="A259" s="109" t="str">
        <f>IF([1]Liste!A259&lt;&gt;"",[1]Liste!A259,"")</f>
        <v>S39040T</v>
      </c>
      <c r="B259" s="109" t="str">
        <f>IF([1]Liste!B259&lt;&gt;"",[1]Liste!B259,"")</f>
        <v>POISSON Caroline</v>
      </c>
      <c r="C259" s="109" t="str">
        <f>IF([1]Liste!C259&lt;&gt;"",[1]Liste!C259,"")</f>
        <v>DIOPP</v>
      </c>
      <c r="D259" s="109" t="str">
        <f>IF([1]Liste!C259&lt;&gt;"",[1]Liste!C259,"")</f>
        <v>DIOPP</v>
      </c>
      <c r="E259" s="111" t="str">
        <f>IF([1]Liste!E259&lt;&gt;"",[1]Liste!E259,"")</f>
        <v>081-2</v>
      </c>
      <c r="F259" s="111" t="str">
        <f>IF([1]Liste!F259&lt;&gt;"",[1]Liste!F259,"")</f>
        <v>141-1</v>
      </c>
      <c r="G259" s="111" t="str">
        <f>IF([1]Liste!G259&lt;&gt;"",[1]Liste!G259,"")</f>
        <v>082-1</v>
      </c>
      <c r="H259" s="111" t="str">
        <f>IF([1]Liste!H259&lt;&gt;"",[1]Liste!H259,"")</f>
        <v/>
      </c>
      <c r="I259" s="112" t="str">
        <f t="shared" ref="I259:I322" si="8">E259&amp;" "&amp;F259&amp;" "&amp;G259&amp;" "&amp;H259</f>
        <v xml:space="preserve">081-2 141-1 082-1 </v>
      </c>
      <c r="J259" s="110" t="str">
        <f>IF(ISERROR(FIND(LEFT('Saisie G&amp;A'!$N$2,3),I259))=TRUE,"Non trouvé","Trouvé")</f>
        <v>Non trouvé</v>
      </c>
      <c r="K259" s="113" t="str">
        <f t="shared" ref="K259:K322" si="9">B259&amp;" "&amp;A259</f>
        <v>POISSON Caroline S39040T</v>
      </c>
      <c r="L259" s="108"/>
    </row>
    <row r="260" spans="1:12" x14ac:dyDescent="0.25">
      <c r="A260" s="109" t="str">
        <f>IF([1]Liste!A260&lt;&gt;"",[1]Liste!A260,"")</f>
        <v>S39042W</v>
      </c>
      <c r="B260" s="109" t="str">
        <f>IF([1]Liste!B260&lt;&gt;"",[1]Liste!B260,"")</f>
        <v>VIAULT, NICOLAS</v>
      </c>
      <c r="C260" s="109" t="str">
        <f>IF([1]Liste!C260&lt;&gt;"",[1]Liste!C260,"")</f>
        <v>DACI</v>
      </c>
      <c r="D260" s="109" t="str">
        <f>IF([1]Liste!C260&lt;&gt;"",[1]Liste!C260,"")</f>
        <v>DACI</v>
      </c>
      <c r="E260" s="111" t="str">
        <f>IF([1]Liste!E260&lt;&gt;"",[1]Liste!E260,"")</f>
        <v>101-1</v>
      </c>
      <c r="F260" s="111" t="str">
        <f>IF([1]Liste!F260&lt;&gt;"",[1]Liste!F260,"")</f>
        <v>101-2</v>
      </c>
      <c r="G260" s="111" t="str">
        <f>IF([1]Liste!G260&lt;&gt;"",[1]Liste!G260,"")</f>
        <v>121-1</v>
      </c>
      <c r="H260" s="111" t="str">
        <f>IF([1]Liste!H260&lt;&gt;"",[1]Liste!H260,"")</f>
        <v/>
      </c>
      <c r="I260" s="112" t="str">
        <f t="shared" si="8"/>
        <v xml:space="preserve">101-1 101-2 121-1 </v>
      </c>
      <c r="J260" s="110" t="str">
        <f>IF(ISERROR(FIND(LEFT('Saisie G&amp;A'!$N$2,3),I260))=TRUE,"Non trouvé","Trouvé")</f>
        <v>Non trouvé</v>
      </c>
      <c r="K260" s="113" t="str">
        <f t="shared" si="9"/>
        <v>VIAULT, NICOLAS S39042W</v>
      </c>
      <c r="L260" s="108"/>
    </row>
    <row r="261" spans="1:12" x14ac:dyDescent="0.25">
      <c r="A261" s="109" t="str">
        <f>IF([1]Liste!A261&lt;&gt;"",[1]Liste!A261,"")</f>
        <v>S39051H</v>
      </c>
      <c r="B261" s="109" t="str">
        <f>IF([1]Liste!B261&lt;&gt;"",[1]Liste!B261,"")</f>
        <v>CAMILLERI  GERALDINE</v>
      </c>
      <c r="C261" s="109" t="str">
        <f>IF([1]Liste!C261&lt;&gt;"",[1]Liste!C261,"")</f>
        <v>DMD</v>
      </c>
      <c r="D261" s="109" t="str">
        <f>IF([1]Liste!C261&lt;&gt;"",[1]Liste!C261,"")</f>
        <v>DMD</v>
      </c>
      <c r="E261" s="111" t="str">
        <f>IF([1]Liste!E261&lt;&gt;"",[1]Liste!E261,"")</f>
        <v>081-1</v>
      </c>
      <c r="F261" s="111" t="str">
        <f>IF([1]Liste!F261&lt;&gt;"",[1]Liste!F261,"")</f>
        <v/>
      </c>
      <c r="G261" s="111" t="str">
        <f>IF([1]Liste!G261&lt;&gt;"",[1]Liste!G261,"")</f>
        <v>161-1</v>
      </c>
      <c r="H261" s="111" t="str">
        <f>IF([1]Liste!H261&lt;&gt;"",[1]Liste!H261,"")</f>
        <v/>
      </c>
      <c r="I261" s="112" t="str">
        <f t="shared" si="8"/>
        <v xml:space="preserve">081-1  161-1 </v>
      </c>
      <c r="J261" s="110" t="str">
        <f>IF(ISERROR(FIND(LEFT('Saisie G&amp;A'!$N$2,3),I261))=TRUE,"Non trouvé","Trouvé")</f>
        <v>Non trouvé</v>
      </c>
      <c r="K261" s="113" t="str">
        <f t="shared" si="9"/>
        <v>CAMILLERI  GERALDINE S39051H</v>
      </c>
      <c r="L261" s="108"/>
    </row>
    <row r="262" spans="1:12" x14ac:dyDescent="0.25">
      <c r="A262" s="109" t="str">
        <f>IF([1]Liste!A262&lt;&gt;"",[1]Liste!A262,"")</f>
        <v>S39060U</v>
      </c>
      <c r="B262" s="109" t="str">
        <f>IF([1]Liste!B262&lt;&gt;"",[1]Liste!B262,"")</f>
        <v>UZAN CHLOE</v>
      </c>
      <c r="C262" s="109" t="str">
        <f>IF([1]Liste!C262&lt;&gt;"",[1]Liste!C262,"")</f>
        <v>DACI</v>
      </c>
      <c r="D262" s="109" t="str">
        <f>IF([1]Liste!C262&lt;&gt;"",[1]Liste!C262,"")</f>
        <v>DACI</v>
      </c>
      <c r="E262" s="111" t="str">
        <f>IF([1]Liste!E262&lt;&gt;"",[1]Liste!E262,"")</f>
        <v>181-1</v>
      </c>
      <c r="F262" s="111" t="str">
        <f>IF([1]Liste!F262&lt;&gt;"",[1]Liste!F262,"")</f>
        <v/>
      </c>
      <c r="G262" s="111" t="str">
        <f>IF([1]Liste!G262&lt;&gt;"",[1]Liste!G262,"")</f>
        <v/>
      </c>
      <c r="H262" s="111" t="str">
        <f>IF([1]Liste!H262&lt;&gt;"",[1]Liste!H262,"")</f>
        <v/>
      </c>
      <c r="I262" s="112" t="str">
        <f t="shared" si="8"/>
        <v xml:space="preserve">181-1   </v>
      </c>
      <c r="J262" s="110" t="str">
        <f>IF(ISERROR(FIND(LEFT('Saisie G&amp;A'!$N$2,3),I262))=TRUE,"Non trouvé","Trouvé")</f>
        <v>Non trouvé</v>
      </c>
      <c r="K262" s="113" t="str">
        <f t="shared" si="9"/>
        <v>UZAN CHLOE S39060U</v>
      </c>
      <c r="L262" s="108"/>
    </row>
    <row r="263" spans="1:12" x14ac:dyDescent="0.25">
      <c r="A263" s="109" t="str">
        <f>IF([1]Liste!A263&lt;&gt;"",[1]Liste!A263,"")</f>
        <v>S39065B</v>
      </c>
      <c r="B263" s="109" t="str">
        <f>IF([1]Liste!B263&lt;&gt;"",[1]Liste!B263,"")</f>
        <v>BONNET Baptiste</v>
      </c>
      <c r="C263" s="109" t="str">
        <f>IF([1]Liste!C263&lt;&gt;"",[1]Liste!C263,"")</f>
        <v>DACI</v>
      </c>
      <c r="D263" s="109" t="str">
        <f>IF([1]Liste!C263&lt;&gt;"",[1]Liste!C263,"")</f>
        <v>DACI</v>
      </c>
      <c r="E263" s="111" t="str">
        <f>IF([1]Liste!E263&lt;&gt;"",[1]Liste!E263,"")</f>
        <v>021-1</v>
      </c>
      <c r="F263" s="111" t="str">
        <f>IF([1]Liste!F263&lt;&gt;"",[1]Liste!F263,"")</f>
        <v>113-1</v>
      </c>
      <c r="G263" s="111" t="str">
        <f>IF([1]Liste!G263&lt;&gt;"",[1]Liste!G263,"")</f>
        <v/>
      </c>
      <c r="H263" s="111" t="str">
        <f>IF([1]Liste!H263&lt;&gt;"",[1]Liste!H263,"")</f>
        <v/>
      </c>
      <c r="I263" s="112" t="str">
        <f t="shared" si="8"/>
        <v xml:space="preserve">021-1 113-1  </v>
      </c>
      <c r="J263" s="110" t="str">
        <f>IF(ISERROR(FIND(LEFT('Saisie G&amp;A'!$N$2,3),I263))=TRUE,"Non trouvé","Trouvé")</f>
        <v>Non trouvé</v>
      </c>
      <c r="K263" s="113" t="str">
        <f t="shared" si="9"/>
        <v>BONNET Baptiste S39065B</v>
      </c>
      <c r="L263" s="108"/>
    </row>
    <row r="264" spans="1:12" x14ac:dyDescent="0.25">
      <c r="A264" s="109" t="str">
        <f>IF([1]Liste!A264&lt;&gt;"",[1]Liste!A264,"")</f>
        <v>S39069G</v>
      </c>
      <c r="B264" s="109" t="str">
        <f>IF([1]Liste!B264&lt;&gt;"",[1]Liste!B264,"")</f>
        <v>DAROLES KEVIN</v>
      </c>
      <c r="C264" s="109" t="str">
        <f>IF([1]Liste!C264&lt;&gt;"",[1]Liste!C264,"")</f>
        <v>DACI</v>
      </c>
      <c r="D264" s="109" t="str">
        <f>IF([1]Liste!C264&lt;&gt;"",[1]Liste!C264,"")</f>
        <v>DACI</v>
      </c>
      <c r="E264" s="111" t="str">
        <f>IF([1]Liste!E264&lt;&gt;"",[1]Liste!E264,"")</f>
        <v>181-1</v>
      </c>
      <c r="F264" s="111" t="str">
        <f>IF([1]Liste!F264&lt;&gt;"",[1]Liste!F264,"")</f>
        <v/>
      </c>
      <c r="G264" s="111" t="str">
        <f>IF([1]Liste!G264&lt;&gt;"",[1]Liste!G264,"")</f>
        <v/>
      </c>
      <c r="H264" s="111" t="str">
        <f>IF([1]Liste!H264&lt;&gt;"",[1]Liste!H264,"")</f>
        <v/>
      </c>
      <c r="I264" s="112" t="str">
        <f t="shared" si="8"/>
        <v xml:space="preserve">181-1   </v>
      </c>
      <c r="J264" s="110" t="str">
        <f>IF(ISERROR(FIND(LEFT('Saisie G&amp;A'!$N$2,3),I264))=TRUE,"Non trouvé","Trouvé")</f>
        <v>Non trouvé</v>
      </c>
      <c r="K264" s="113" t="str">
        <f t="shared" si="9"/>
        <v>DAROLES KEVIN S39069G</v>
      </c>
      <c r="L264" s="108"/>
    </row>
    <row r="265" spans="1:12" x14ac:dyDescent="0.25">
      <c r="A265" s="109" t="str">
        <f>IF([1]Liste!A265&lt;&gt;"",[1]Liste!A265,"")</f>
        <v>S39091L</v>
      </c>
      <c r="B265" s="109" t="str">
        <f>IF([1]Liste!B265&lt;&gt;"",[1]Liste!B265,"")</f>
        <v>TERLIZZI, MARIO</v>
      </c>
      <c r="C265" s="109" t="str">
        <f>IF([1]Liste!C265&lt;&gt;"",[1]Liste!C265,"")</f>
        <v>DRT</v>
      </c>
      <c r="D265" s="109" t="str">
        <f>IF([1]Liste!C265&lt;&gt;"",[1]Liste!C265,"")</f>
        <v>DRT</v>
      </c>
      <c r="E265" s="111" t="str">
        <f>IF([1]Liste!E265&lt;&gt;"",[1]Liste!E265,"")</f>
        <v>101-2</v>
      </c>
      <c r="F265" s="111" t="str">
        <f>IF([1]Liste!F265&lt;&gt;"",[1]Liste!F265,"")</f>
        <v>152-1</v>
      </c>
      <c r="G265" s="111" t="str">
        <f>IF([1]Liste!G265&lt;&gt;"",[1]Liste!G265,"")</f>
        <v>151-1</v>
      </c>
      <c r="H265" s="111" t="str">
        <f>IF([1]Liste!H265&lt;&gt;"",[1]Liste!H265,"")</f>
        <v/>
      </c>
      <c r="I265" s="112" t="str">
        <f t="shared" si="8"/>
        <v xml:space="preserve">101-2 152-1 151-1 </v>
      </c>
      <c r="J265" s="110" t="str">
        <f>IF(ISERROR(FIND(LEFT('Saisie G&amp;A'!$N$2,3),I265))=TRUE,"Non trouvé","Trouvé")</f>
        <v>Non trouvé</v>
      </c>
      <c r="K265" s="113" t="str">
        <f t="shared" si="9"/>
        <v>TERLIZZI, MARIO S39091L</v>
      </c>
      <c r="L265" s="108"/>
    </row>
    <row r="266" spans="1:12" x14ac:dyDescent="0.25">
      <c r="A266" s="109" t="str">
        <f>IF([1]Liste!A266&lt;&gt;"",[1]Liste!A266,"")</f>
        <v>S39181E</v>
      </c>
      <c r="B266" s="109" t="str">
        <f>IF([1]Liste!B266&lt;&gt;"",[1]Liste!B266,"")</f>
        <v>BOUSRIH, CHAYMA</v>
      </c>
      <c r="C266" s="109" t="str">
        <f>IF([1]Liste!C266&lt;&gt;"",[1]Liste!C266,"")</f>
        <v>DITEP</v>
      </c>
      <c r="D266" s="109" t="str">
        <f>IF([1]Liste!C266&lt;&gt;"",[1]Liste!C266,"")</f>
        <v>DITEP</v>
      </c>
      <c r="E266" s="111" t="str">
        <f>IF([1]Liste!E266&lt;&gt;"",[1]Liste!E266,"")</f>
        <v/>
      </c>
      <c r="F266" s="111" t="str">
        <f>IF([1]Liste!F266&lt;&gt;"",[1]Liste!F266,"")</f>
        <v>081-2</v>
      </c>
      <c r="G266" s="111" t="str">
        <f>IF([1]Liste!G266&lt;&gt;"",[1]Liste!G266,"")</f>
        <v/>
      </c>
      <c r="H266" s="111" t="str">
        <f>IF([1]Liste!H266&lt;&gt;"",[1]Liste!H266,"")</f>
        <v/>
      </c>
      <c r="I266" s="112" t="str">
        <f t="shared" si="8"/>
        <v xml:space="preserve"> 081-2  </v>
      </c>
      <c r="J266" s="110" t="str">
        <f>IF(ISERROR(FIND(LEFT('Saisie G&amp;A'!$N$2,3),I266))=TRUE,"Non trouvé","Trouvé")</f>
        <v>Non trouvé</v>
      </c>
      <c r="K266" s="113" t="str">
        <f t="shared" si="9"/>
        <v>BOUSRIH, CHAYMA S39181E</v>
      </c>
      <c r="L266" s="108"/>
    </row>
    <row r="267" spans="1:12" x14ac:dyDescent="0.25">
      <c r="A267" s="109" t="str">
        <f>IF([1]Liste!A267&lt;&gt;"",[1]Liste!A267,"")</f>
        <v>S39421U</v>
      </c>
      <c r="B267" s="109" t="str">
        <f>IF([1]Liste!B267&lt;&gt;"",[1]Liste!B267,"")</f>
        <v>BUSSON TIFFANIE</v>
      </c>
      <c r="C267" s="109" t="str">
        <f>IF([1]Liste!C267&lt;&gt;"",[1]Liste!C267,"")</f>
        <v>PHA</v>
      </c>
      <c r="D267" s="109" t="str">
        <f>IF([1]Liste!C267&lt;&gt;"",[1]Liste!C267,"")</f>
        <v>PHA</v>
      </c>
      <c r="E267" s="111" t="str">
        <f>IF([1]Liste!E267&lt;&gt;"",[1]Liste!E267,"")</f>
        <v>131-1</v>
      </c>
      <c r="F267" s="111" t="str">
        <f>IF([1]Liste!F267&lt;&gt;"",[1]Liste!F267,"")</f>
        <v/>
      </c>
      <c r="G267" s="111" t="str">
        <f>IF([1]Liste!G267&lt;&gt;"",[1]Liste!G267,"")</f>
        <v/>
      </c>
      <c r="H267" s="111" t="str">
        <f>IF([1]Liste!H267&lt;&gt;"",[1]Liste!H267,"")</f>
        <v/>
      </c>
      <c r="I267" s="112" t="str">
        <f t="shared" si="8"/>
        <v xml:space="preserve">131-1   </v>
      </c>
      <c r="J267" s="110" t="str">
        <f>IF(ISERROR(FIND(LEFT('Saisie G&amp;A'!$N$2,3),I267))=TRUE,"Non trouvé","Trouvé")</f>
        <v>Non trouvé</v>
      </c>
      <c r="K267" s="113" t="str">
        <f t="shared" si="9"/>
        <v>BUSSON TIFFANIE S39421U</v>
      </c>
      <c r="L267" s="108"/>
    </row>
    <row r="268" spans="1:12" x14ac:dyDescent="0.25">
      <c r="A268" s="109" t="str">
        <f>IF([1]Liste!A268&lt;&gt;"",[1]Liste!A268,"")</f>
        <v>S39425A</v>
      </c>
      <c r="B268" s="109" t="str">
        <f>IF([1]Liste!B268&lt;&gt;"",[1]Liste!B268,"")</f>
        <v>GHANNAM YOUSSEF</v>
      </c>
      <c r="C268" s="109" t="str">
        <f>IF([1]Liste!C268&lt;&gt;"",[1]Liste!C268,"")</f>
        <v>DRT</v>
      </c>
      <c r="D268" s="109" t="str">
        <f>IF([1]Liste!C268&lt;&gt;"",[1]Liste!C268,"")</f>
        <v>DRT</v>
      </c>
      <c r="E268" s="111" t="str">
        <f>IF([1]Liste!E268&lt;&gt;"",[1]Liste!E268,"")</f>
        <v>151-1</v>
      </c>
      <c r="F268" s="111" t="str">
        <f>IF([1]Liste!F268&lt;&gt;"",[1]Liste!F268,"")</f>
        <v>152-1</v>
      </c>
      <c r="G268" s="111" t="str">
        <f>IF([1]Liste!G268&lt;&gt;"",[1]Liste!G268,"")</f>
        <v/>
      </c>
      <c r="H268" s="111" t="str">
        <f>IF([1]Liste!H268&lt;&gt;"",[1]Liste!H268,"")</f>
        <v/>
      </c>
      <c r="I268" s="112" t="str">
        <f t="shared" si="8"/>
        <v xml:space="preserve">151-1 152-1  </v>
      </c>
      <c r="J268" s="110" t="str">
        <f>IF(ISERROR(FIND(LEFT('Saisie G&amp;A'!$N$2,3),I268))=TRUE,"Non trouvé","Trouvé")</f>
        <v>Non trouvé</v>
      </c>
      <c r="K268" s="113" t="str">
        <f t="shared" si="9"/>
        <v>GHANNAM YOUSSEF S39425A</v>
      </c>
      <c r="L268" s="108"/>
    </row>
    <row r="269" spans="1:12" x14ac:dyDescent="0.25">
      <c r="A269" s="109" t="str">
        <f>IF([1]Liste!A269&lt;&gt;"",[1]Liste!A269,"")</f>
        <v>S39435N</v>
      </c>
      <c r="B269" s="109" t="str">
        <f>IF([1]Liste!B269&lt;&gt;"",[1]Liste!B269,"")</f>
        <v>PELOUX MARIE</v>
      </c>
      <c r="C269" s="109" t="str">
        <f>IF([1]Liste!C269&lt;&gt;"",[1]Liste!C269,"")</f>
        <v>DPD</v>
      </c>
      <c r="D269" s="109" t="str">
        <f>IF([1]Liste!C269&lt;&gt;"",[1]Liste!C269,"")</f>
        <v>DPD</v>
      </c>
      <c r="E269" s="111" t="str">
        <f>IF([1]Liste!E269&lt;&gt;"",[1]Liste!E269,"")</f>
        <v>011-1</v>
      </c>
      <c r="F269" s="111" t="str">
        <f>IF([1]Liste!F269&lt;&gt;"",[1]Liste!F269,"")</f>
        <v/>
      </c>
      <c r="G269" s="111" t="str">
        <f>IF([1]Liste!G269&lt;&gt;"",[1]Liste!G269,"")</f>
        <v/>
      </c>
      <c r="H269" s="111" t="str">
        <f>IF([1]Liste!H269&lt;&gt;"",[1]Liste!H269,"")</f>
        <v/>
      </c>
      <c r="I269" s="112" t="str">
        <f t="shared" si="8"/>
        <v xml:space="preserve">011-1   </v>
      </c>
      <c r="J269" s="110" t="str">
        <f>IF(ISERROR(FIND(LEFT('Saisie G&amp;A'!$N$2,3),I269))=TRUE,"Non trouvé","Trouvé")</f>
        <v>Non trouvé</v>
      </c>
      <c r="K269" s="113" t="str">
        <f t="shared" si="9"/>
        <v>PELOUX MARIE S39435N</v>
      </c>
      <c r="L269" s="108"/>
    </row>
    <row r="270" spans="1:12" x14ac:dyDescent="0.25">
      <c r="A270" s="109" t="str">
        <f>IF([1]Liste!A270&lt;&gt;"",[1]Liste!A270,"")</f>
        <v>S39439T</v>
      </c>
      <c r="B270" s="109" t="str">
        <f>IF([1]Liste!B270&lt;&gt;"",[1]Liste!B270,"")</f>
        <v>ACIDI BELKACEM</v>
      </c>
      <c r="C270" s="109" t="str">
        <f>IF([1]Liste!C270&lt;&gt;"",[1]Liste!C270,"")</f>
        <v>DACI</v>
      </c>
      <c r="D270" s="109" t="str">
        <f>IF([1]Liste!C270&lt;&gt;"",[1]Liste!C270,"")</f>
        <v>DACI</v>
      </c>
      <c r="E270" s="111" t="str">
        <f>IF([1]Liste!E270&lt;&gt;"",[1]Liste!E270,"")</f>
        <v>021-1</v>
      </c>
      <c r="F270" s="111" t="str">
        <f>IF([1]Liste!F270&lt;&gt;"",[1]Liste!F270,"")</f>
        <v>031-1</v>
      </c>
      <c r="G270" s="111" t="str">
        <f>IF([1]Liste!G270&lt;&gt;"",[1]Liste!G270,"")</f>
        <v/>
      </c>
      <c r="H270" s="111" t="str">
        <f>IF([1]Liste!H270&lt;&gt;"",[1]Liste!H270,"")</f>
        <v/>
      </c>
      <c r="I270" s="112" t="str">
        <f t="shared" si="8"/>
        <v xml:space="preserve">021-1 031-1  </v>
      </c>
      <c r="J270" s="110" t="str">
        <f>IF(ISERROR(FIND(LEFT('Saisie G&amp;A'!$N$2,3),I270))=TRUE,"Non trouvé","Trouvé")</f>
        <v>Trouvé</v>
      </c>
      <c r="K270" s="113" t="str">
        <f t="shared" si="9"/>
        <v>ACIDI BELKACEM S39439T</v>
      </c>
      <c r="L270" s="108"/>
    </row>
    <row r="271" spans="1:12" x14ac:dyDescent="0.25">
      <c r="A271" s="109" t="str">
        <f>IF([1]Liste!A271&lt;&gt;"",[1]Liste!A271,"")</f>
        <v>S39441W</v>
      </c>
      <c r="B271" s="109" t="str">
        <f>IF([1]Liste!B271&lt;&gt;"",[1]Liste!B271,"")</f>
        <v>FERNANDEZ DE SEVILLA ELENA</v>
      </c>
      <c r="C271" s="109" t="str">
        <f>IF([1]Liste!C271&lt;&gt;"",[1]Liste!C271,"")</f>
        <v>DACI</v>
      </c>
      <c r="D271" s="109" t="str">
        <f>IF([1]Liste!C271&lt;&gt;"",[1]Liste!C271,"")</f>
        <v>DACI</v>
      </c>
      <c r="E271" s="111" t="str">
        <f>IF([1]Liste!E271&lt;&gt;"",[1]Liste!E271,"")</f>
        <v>021-1</v>
      </c>
      <c r="F271" s="111" t="str">
        <f>IF([1]Liste!F271&lt;&gt;"",[1]Liste!F271,"")</f>
        <v/>
      </c>
      <c r="G271" s="111" t="str">
        <f>IF([1]Liste!G271&lt;&gt;"",[1]Liste!G271,"")</f>
        <v/>
      </c>
      <c r="H271" s="111" t="str">
        <f>IF([1]Liste!H271&lt;&gt;"",[1]Liste!H271,"")</f>
        <v/>
      </c>
      <c r="I271" s="112" t="str">
        <f t="shared" si="8"/>
        <v xml:space="preserve">021-1   </v>
      </c>
      <c r="J271" s="110" t="str">
        <f>IF(ISERROR(FIND(LEFT('Saisie G&amp;A'!$N$2,3),I271))=TRUE,"Non trouvé","Trouvé")</f>
        <v>Non trouvé</v>
      </c>
      <c r="K271" s="113" t="str">
        <f t="shared" si="9"/>
        <v>FERNANDEZ DE SEVILLA ELENA S39441W</v>
      </c>
      <c r="L271" s="108"/>
    </row>
    <row r="272" spans="1:12" x14ac:dyDescent="0.25">
      <c r="A272" s="109" t="str">
        <f>IF([1]Liste!A272&lt;&gt;"",[1]Liste!A272,"")</f>
        <v>S39473N</v>
      </c>
      <c r="B272" s="109" t="str">
        <f>IF([1]Liste!B272&lt;&gt;"",[1]Liste!B272,"")</f>
        <v>RACHED LAYAL</v>
      </c>
      <c r="C272" s="109" t="str">
        <f>IF([1]Liste!C272&lt;&gt;"",[1]Liste!C272,"")</f>
        <v>DRT</v>
      </c>
      <c r="D272" s="109" t="str">
        <f>IF([1]Liste!C272&lt;&gt;"",[1]Liste!C272,"")</f>
        <v>DRT</v>
      </c>
      <c r="E272" s="111" t="str">
        <f>IF([1]Liste!E272&lt;&gt;"",[1]Liste!E272,"")</f>
        <v>151-1</v>
      </c>
      <c r="F272" s="111" t="str">
        <f>IF([1]Liste!F272&lt;&gt;"",[1]Liste!F272,"")</f>
        <v>161-1</v>
      </c>
      <c r="G272" s="111" t="str">
        <f>IF([1]Liste!G272&lt;&gt;"",[1]Liste!G272,"")</f>
        <v/>
      </c>
      <c r="H272" s="111" t="str">
        <f>IF([1]Liste!H272&lt;&gt;"",[1]Liste!H272,"")</f>
        <v/>
      </c>
      <c r="I272" s="112" t="str">
        <f t="shared" si="8"/>
        <v xml:space="preserve">151-1 161-1  </v>
      </c>
      <c r="J272" s="110" t="str">
        <f>IF(ISERROR(FIND(LEFT('Saisie G&amp;A'!$N$2,3),I272))=TRUE,"Non trouvé","Trouvé")</f>
        <v>Non trouvé</v>
      </c>
      <c r="K272" s="113" t="str">
        <f t="shared" si="9"/>
        <v>RACHED LAYAL S39473N</v>
      </c>
      <c r="L272" s="108"/>
    </row>
    <row r="273" spans="1:12" x14ac:dyDescent="0.25">
      <c r="A273" s="109" t="str">
        <f>IF([1]Liste!A273&lt;&gt;"",[1]Liste!A273,"")</f>
        <v>S39480X</v>
      </c>
      <c r="B273" s="109" t="str">
        <f>IF([1]Liste!B273&lt;&gt;"",[1]Liste!B273,"")</f>
        <v>ZEGHONDY  JEAN</v>
      </c>
      <c r="C273" s="109" t="str">
        <f>IF([1]Liste!C273&lt;&gt;"",[1]Liste!C273,"")</f>
        <v>DHE</v>
      </c>
      <c r="D273" s="109" t="str">
        <f>IF([1]Liste!C273&lt;&gt;"",[1]Liste!C273,"")</f>
        <v>DHE</v>
      </c>
      <c r="E273" s="111" t="str">
        <f>IF([1]Liste!E273&lt;&gt;"",[1]Liste!E273,"")</f>
        <v>061-1</v>
      </c>
      <c r="F273" s="111" t="str">
        <f>IF([1]Liste!F273&lt;&gt;"",[1]Liste!F273,"")</f>
        <v>061-2</v>
      </c>
      <c r="G273" s="111" t="str">
        <f>IF([1]Liste!G273&lt;&gt;"",[1]Liste!G273,"")</f>
        <v>082-1</v>
      </c>
      <c r="H273" s="111" t="str">
        <f>IF([1]Liste!H273&lt;&gt;"",[1]Liste!H273,"")</f>
        <v>081-1</v>
      </c>
      <c r="I273" s="112" t="str">
        <f t="shared" si="8"/>
        <v>061-1 061-2 082-1 081-1</v>
      </c>
      <c r="J273" s="110" t="str">
        <f>IF(ISERROR(FIND(LEFT('Saisie G&amp;A'!$N$2,3),I273))=TRUE,"Non trouvé","Trouvé")</f>
        <v>Non trouvé</v>
      </c>
      <c r="K273" s="113" t="str">
        <f t="shared" si="9"/>
        <v>ZEGHONDY  JEAN S39480X</v>
      </c>
      <c r="L273" s="108"/>
    </row>
    <row r="274" spans="1:12" x14ac:dyDescent="0.25">
      <c r="A274" s="109" t="str">
        <f>IF([1]Liste!A274&lt;&gt;"",[1]Liste!A274,"")</f>
        <v>S39488H</v>
      </c>
      <c r="B274" s="109" t="str">
        <f>IF([1]Liste!B274&lt;&gt;"",[1]Liste!B274,"")</f>
        <v>KORTBAOUI SAAD, RITA</v>
      </c>
      <c r="C274" s="109" t="str">
        <f>IF([1]Liste!C274&lt;&gt;"",[1]Liste!C274,"")</f>
        <v>DIOPP</v>
      </c>
      <c r="D274" s="109" t="str">
        <f>IF([1]Liste!C274&lt;&gt;"",[1]Liste!C274,"")</f>
        <v>DIOPP</v>
      </c>
      <c r="E274" s="111" t="str">
        <f>IF([1]Liste!E274&lt;&gt;"",[1]Liste!E274,"")</f>
        <v>141-1</v>
      </c>
      <c r="F274" s="111" t="str">
        <f>IF([1]Liste!F274&lt;&gt;"",[1]Liste!F274,"")</f>
        <v/>
      </c>
      <c r="G274" s="111" t="str">
        <f>IF([1]Liste!G274&lt;&gt;"",[1]Liste!G274,"")</f>
        <v/>
      </c>
      <c r="H274" s="111" t="str">
        <f>IF([1]Liste!H274&lt;&gt;"",[1]Liste!H274,"")</f>
        <v/>
      </c>
      <c r="I274" s="112" t="str">
        <f t="shared" si="8"/>
        <v xml:space="preserve">141-1   </v>
      </c>
      <c r="J274" s="110" t="str">
        <f>IF(ISERROR(FIND(LEFT('Saisie G&amp;A'!$N$2,3),I274))=TRUE,"Non trouvé","Trouvé")</f>
        <v>Non trouvé</v>
      </c>
      <c r="K274" s="113" t="str">
        <f t="shared" si="9"/>
        <v>KORTBAOUI SAAD, RITA S39488H</v>
      </c>
      <c r="L274" s="108"/>
    </row>
    <row r="275" spans="1:12" x14ac:dyDescent="0.25">
      <c r="A275" s="109" t="str">
        <f>IF([1]Liste!A275&lt;&gt;"",[1]Liste!A275,"")</f>
        <v>S39529M</v>
      </c>
      <c r="B275" s="109" t="str">
        <f>IF([1]Liste!B275&lt;&gt;"",[1]Liste!B275,"")</f>
        <v>BASSIL JOSIANE</v>
      </c>
      <c r="C275" s="109" t="str">
        <f>IF([1]Liste!C275&lt;&gt;"",[1]Liste!C275,"")</f>
        <v>DACI</v>
      </c>
      <c r="D275" s="109" t="str">
        <f>IF([1]Liste!C275&lt;&gt;"",[1]Liste!C275,"")</f>
        <v>DACI</v>
      </c>
      <c r="E275" s="111" t="str">
        <f>IF([1]Liste!E275&lt;&gt;"",[1]Liste!E275,"")</f>
        <v>021-1</v>
      </c>
      <c r="F275" s="111" t="str">
        <f>IF([1]Liste!F275&lt;&gt;"",[1]Liste!F275,"")</f>
        <v>031-1</v>
      </c>
      <c r="G275" s="111" t="str">
        <f>IF([1]Liste!G275&lt;&gt;"",[1]Liste!G275,"")</f>
        <v>161-1</v>
      </c>
      <c r="H275" s="111" t="str">
        <f>IF([1]Liste!H275&lt;&gt;"",[1]Liste!H275,"")</f>
        <v>082-1</v>
      </c>
      <c r="I275" s="112" t="str">
        <f t="shared" si="8"/>
        <v>021-1 031-1 161-1 082-1</v>
      </c>
      <c r="J275" s="110" t="str">
        <f>IF(ISERROR(FIND(LEFT('Saisie G&amp;A'!$N$2,3),I275))=TRUE,"Non trouvé","Trouvé")</f>
        <v>Trouvé</v>
      </c>
      <c r="K275" s="113" t="str">
        <f t="shared" si="9"/>
        <v>BASSIL JOSIANE S39529M</v>
      </c>
      <c r="L275" s="108"/>
    </row>
    <row r="276" spans="1:12" x14ac:dyDescent="0.25">
      <c r="A276" s="109" t="str">
        <f>IF([1]Liste!A276&lt;&gt;"",[1]Liste!A276,"")</f>
        <v>S39529M</v>
      </c>
      <c r="B276" s="109" t="str">
        <f>IF([1]Liste!B276&lt;&gt;"",[1]Liste!B276,"")</f>
        <v>BASSIL, JOSIANE</v>
      </c>
      <c r="C276" s="109" t="str">
        <f>IF([1]Liste!C276&lt;&gt;"",[1]Liste!C276,"")</f>
        <v>DACI</v>
      </c>
      <c r="D276" s="109" t="str">
        <f>IF([1]Liste!C276&lt;&gt;"",[1]Liste!C276,"")</f>
        <v>DACI</v>
      </c>
      <c r="E276" s="111" t="str">
        <f>IF([1]Liste!E276&lt;&gt;"",[1]Liste!E276,"")</f>
        <v/>
      </c>
      <c r="F276" s="111" t="str">
        <f>IF([1]Liste!F276&lt;&gt;"",[1]Liste!F276,"")</f>
        <v/>
      </c>
      <c r="G276" s="111" t="str">
        <f>IF([1]Liste!G276&lt;&gt;"",[1]Liste!G276,"")</f>
        <v/>
      </c>
      <c r="H276" s="111" t="str">
        <f>IF([1]Liste!H276&lt;&gt;"",[1]Liste!H276,"")</f>
        <v/>
      </c>
      <c r="I276" s="112" t="str">
        <f t="shared" si="8"/>
        <v xml:space="preserve">   </v>
      </c>
      <c r="J276" s="110" t="str">
        <f>IF(ISERROR(FIND(LEFT('Saisie G&amp;A'!$N$2,3),I276))=TRUE,"Non trouvé","Trouvé")</f>
        <v>Non trouvé</v>
      </c>
      <c r="K276" s="113" t="str">
        <f t="shared" si="9"/>
        <v>BASSIL, JOSIANE S39529M</v>
      </c>
      <c r="L276" s="108"/>
    </row>
    <row r="277" spans="1:12" x14ac:dyDescent="0.25">
      <c r="A277" s="109" t="str">
        <f>IF([1]Liste!A277&lt;&gt;"",[1]Liste!A277,"")</f>
        <v>S39530N</v>
      </c>
      <c r="B277" s="109" t="str">
        <f>IF([1]Liste!B277&lt;&gt;"",[1]Liste!B277,"")</f>
        <v>EL RAWADI ELSA</v>
      </c>
      <c r="C277" s="109" t="str">
        <f>IF([1]Liste!C277&lt;&gt;"",[1]Liste!C277,"")</f>
        <v>DACI</v>
      </c>
      <c r="D277" s="109" t="str">
        <f>IF([1]Liste!C277&lt;&gt;"",[1]Liste!C277,"")</f>
        <v>DACI</v>
      </c>
      <c r="E277" s="111" t="str">
        <f>IF([1]Liste!E277&lt;&gt;"",[1]Liste!E277,"")</f>
        <v/>
      </c>
      <c r="F277" s="111" t="str">
        <f>IF([1]Liste!F277&lt;&gt;"",[1]Liste!F277,"")</f>
        <v>112-1</v>
      </c>
      <c r="G277" s="111" t="str">
        <f>IF([1]Liste!G277&lt;&gt;"",[1]Liste!G277,"")</f>
        <v/>
      </c>
      <c r="H277" s="111" t="str">
        <f>IF([1]Liste!H277&lt;&gt;"",[1]Liste!H277,"")</f>
        <v/>
      </c>
      <c r="I277" s="112" t="str">
        <f t="shared" si="8"/>
        <v xml:space="preserve"> 112-1  </v>
      </c>
      <c r="J277" s="110" t="str">
        <f>IF(ISERROR(FIND(LEFT('Saisie G&amp;A'!$N$2,3),I277))=TRUE,"Non trouvé","Trouvé")</f>
        <v>Non trouvé</v>
      </c>
      <c r="K277" s="113" t="str">
        <f t="shared" si="9"/>
        <v>EL RAWADI ELSA S39530N</v>
      </c>
      <c r="L277" s="108"/>
    </row>
    <row r="278" spans="1:12" x14ac:dyDescent="0.25">
      <c r="A278" s="109" t="str">
        <f>IF([1]Liste!A278&lt;&gt;"",[1]Liste!A278,"")</f>
        <v>S39530N</v>
      </c>
      <c r="B278" s="109" t="str">
        <f>IF([1]Liste!B278&lt;&gt;"",[1]Liste!B278,"")</f>
        <v>EL RAWADI ELSA</v>
      </c>
      <c r="C278" s="109" t="str">
        <f>IF([1]Liste!C278&lt;&gt;"",[1]Liste!C278,"")</f>
        <v>DACI</v>
      </c>
      <c r="D278" s="109" t="str">
        <f>IF([1]Liste!C278&lt;&gt;"",[1]Liste!C278,"")</f>
        <v>DACI</v>
      </c>
      <c r="E278" s="111" t="str">
        <f>IF([1]Liste!E278&lt;&gt;"",[1]Liste!E278,"")</f>
        <v>061-1</v>
      </c>
      <c r="F278" s="111" t="str">
        <f>IF([1]Liste!F278&lt;&gt;"",[1]Liste!F278,"")</f>
        <v>061-2</v>
      </c>
      <c r="G278" s="111" t="str">
        <f>IF([1]Liste!G278&lt;&gt;"",[1]Liste!G278,"")</f>
        <v>031-1</v>
      </c>
      <c r="H278" s="111" t="str">
        <f>IF([1]Liste!H278&lt;&gt;"",[1]Liste!H278,"")</f>
        <v>082-1</v>
      </c>
      <c r="I278" s="112" t="str">
        <f t="shared" si="8"/>
        <v>061-1 061-2 031-1 082-1</v>
      </c>
      <c r="J278" s="110" t="str">
        <f>IF(ISERROR(FIND(LEFT('Saisie G&amp;A'!$N$2,3),I278))=TRUE,"Non trouvé","Trouvé")</f>
        <v>Trouvé</v>
      </c>
      <c r="K278" s="113" t="str">
        <f t="shared" si="9"/>
        <v>EL RAWADI ELSA S39530N</v>
      </c>
      <c r="L278" s="108"/>
    </row>
    <row r="279" spans="1:12" x14ac:dyDescent="0.25">
      <c r="A279" s="109" t="str">
        <f>IF([1]Liste!A279&lt;&gt;"",[1]Liste!A279,"")</f>
        <v>S39531P</v>
      </c>
      <c r="B279" s="109" t="str">
        <f>IF([1]Liste!B279&lt;&gt;"",[1]Liste!B279,"")</f>
        <v>AL CHIRAZI AL SABBAGH, NAWAR</v>
      </c>
      <c r="C279" s="109" t="str">
        <f>IF([1]Liste!C279&lt;&gt;"",[1]Liste!C279,"")</f>
        <v>DACI</v>
      </c>
      <c r="D279" s="109" t="str">
        <f>IF([1]Liste!C279&lt;&gt;"",[1]Liste!C279,"")</f>
        <v>DACI</v>
      </c>
      <c r="E279" s="111" t="str">
        <f>IF([1]Liste!E279&lt;&gt;"",[1]Liste!E279,"")</f>
        <v>021-1</v>
      </c>
      <c r="F279" s="111" t="str">
        <f>IF([1]Liste!F279&lt;&gt;"",[1]Liste!F279,"")</f>
        <v>031-1</v>
      </c>
      <c r="G279" s="111" t="str">
        <f>IF([1]Liste!G279&lt;&gt;"",[1]Liste!G279,"")</f>
        <v/>
      </c>
      <c r="H279" s="111" t="str">
        <f>IF([1]Liste!H279&lt;&gt;"",[1]Liste!H279,"")</f>
        <v/>
      </c>
      <c r="I279" s="112" t="str">
        <f t="shared" si="8"/>
        <v xml:space="preserve">021-1 031-1  </v>
      </c>
      <c r="J279" s="110" t="str">
        <f>IF(ISERROR(FIND(LEFT('Saisie G&amp;A'!$N$2,3),I279))=TRUE,"Non trouvé","Trouvé")</f>
        <v>Trouvé</v>
      </c>
      <c r="K279" s="113" t="str">
        <f t="shared" si="9"/>
        <v>AL CHIRAZI AL SABBAGH, NAWAR S39531P</v>
      </c>
      <c r="L279" s="108"/>
    </row>
    <row r="280" spans="1:12" x14ac:dyDescent="0.25">
      <c r="A280" s="109" t="str">
        <f>IF([1]Liste!A280&lt;&gt;"",[1]Liste!A280,"")</f>
        <v>S39544G</v>
      </c>
      <c r="B280" s="109" t="str">
        <f>IF([1]Liste!B280&lt;&gt;"",[1]Liste!B280,"")</f>
        <v>DABRETEAU THOMAS</v>
      </c>
      <c r="C280" s="109" t="str">
        <f>IF([1]Liste!C280&lt;&gt;"",[1]Liste!C280,"")</f>
        <v>DACI</v>
      </c>
      <c r="D280" s="109" t="str">
        <f>IF([1]Liste!C280&lt;&gt;"",[1]Liste!C280,"")</f>
        <v>DACI</v>
      </c>
      <c r="E280" s="111" t="str">
        <f>IF([1]Liste!E280&lt;&gt;"",[1]Liste!E280,"")</f>
        <v>021-1</v>
      </c>
      <c r="F280" s="111" t="str">
        <f>IF([1]Liste!F280&lt;&gt;"",[1]Liste!F280,"")</f>
        <v>031-1</v>
      </c>
      <c r="G280" s="111" t="str">
        <f>IF([1]Liste!G280&lt;&gt;"",[1]Liste!G280,"")</f>
        <v/>
      </c>
      <c r="H280" s="111" t="str">
        <f>IF([1]Liste!H280&lt;&gt;"",[1]Liste!H280,"")</f>
        <v/>
      </c>
      <c r="I280" s="112" t="str">
        <f t="shared" si="8"/>
        <v xml:space="preserve">021-1 031-1  </v>
      </c>
      <c r="J280" s="110" t="str">
        <f>IF(ISERROR(FIND(LEFT('Saisie G&amp;A'!$N$2,3),I280))=TRUE,"Non trouvé","Trouvé")</f>
        <v>Trouvé</v>
      </c>
      <c r="K280" s="113" t="str">
        <f t="shared" si="9"/>
        <v>DABRETEAU THOMAS S39544G</v>
      </c>
      <c r="L280" s="108"/>
    </row>
    <row r="281" spans="1:12" x14ac:dyDescent="0.25">
      <c r="A281" s="109" t="str">
        <f>IF([1]Liste!A281&lt;&gt;"",[1]Liste!A281,"")</f>
        <v>S39546K</v>
      </c>
      <c r="B281" s="109" t="str">
        <f>IF([1]Liste!B281&lt;&gt;"",[1]Liste!B281,"")</f>
        <v>COLLARD MAXIME</v>
      </c>
      <c r="C281" s="109" t="str">
        <f>IF([1]Liste!C281&lt;&gt;"",[1]Liste!C281,"")</f>
        <v>DACI</v>
      </c>
      <c r="D281" s="109" t="str">
        <f>IF([1]Liste!C281&lt;&gt;"",[1]Liste!C281,"")</f>
        <v>DACI</v>
      </c>
      <c r="E281" s="111" t="str">
        <f>IF([1]Liste!E281&lt;&gt;"",[1]Liste!E281,"")</f>
        <v>021-1</v>
      </c>
      <c r="F281" s="111" t="str">
        <f>IF([1]Liste!F281&lt;&gt;"",[1]Liste!F281,"")</f>
        <v>031-1</v>
      </c>
      <c r="G281" s="111" t="str">
        <f>IF([1]Liste!G281&lt;&gt;"",[1]Liste!G281,"")</f>
        <v/>
      </c>
      <c r="H281" s="111" t="str">
        <f>IF([1]Liste!H281&lt;&gt;"",[1]Liste!H281,"")</f>
        <v/>
      </c>
      <c r="I281" s="112" t="str">
        <f t="shared" si="8"/>
        <v xml:space="preserve">021-1 031-1  </v>
      </c>
      <c r="J281" s="110" t="str">
        <f>IF(ISERROR(FIND(LEFT('Saisie G&amp;A'!$N$2,3),I281))=TRUE,"Non trouvé","Trouvé")</f>
        <v>Trouvé</v>
      </c>
      <c r="K281" s="113" t="str">
        <f t="shared" si="9"/>
        <v>COLLARD MAXIME S39546K</v>
      </c>
      <c r="L281" s="108"/>
    </row>
    <row r="282" spans="1:12" x14ac:dyDescent="0.25">
      <c r="A282" s="109" t="str">
        <f>IF([1]Liste!A282&lt;&gt;"",[1]Liste!A282,"")</f>
        <v>S39562F</v>
      </c>
      <c r="B282" s="109" t="str">
        <f>IF([1]Liste!B282&lt;&gt;"",[1]Liste!B282,"")</f>
        <v>LEVREL LOLA</v>
      </c>
      <c r="C282" s="109" t="str">
        <f>IF([1]Liste!C282&lt;&gt;"",[1]Liste!C282,"")</f>
        <v>DMI</v>
      </c>
      <c r="D282" s="109" t="str">
        <f>IF([1]Liste!C282&lt;&gt;"",[1]Liste!C282,"")</f>
        <v>DMI</v>
      </c>
      <c r="E282" s="111" t="str">
        <f>IF([1]Liste!E282&lt;&gt;"",[1]Liste!E282,"")</f>
        <v>111-1</v>
      </c>
      <c r="F282" s="111" t="str">
        <f>IF([1]Liste!F282&lt;&gt;"",[1]Liste!F282,"")</f>
        <v/>
      </c>
      <c r="G282" s="111" t="str">
        <f>IF([1]Liste!G282&lt;&gt;"",[1]Liste!G282,"")</f>
        <v/>
      </c>
      <c r="H282" s="111" t="str">
        <f>IF([1]Liste!H282&lt;&gt;"",[1]Liste!H282,"")</f>
        <v/>
      </c>
      <c r="I282" s="112" t="str">
        <f t="shared" si="8"/>
        <v xml:space="preserve">111-1   </v>
      </c>
      <c r="J282" s="110" t="str">
        <f>IF(ISERROR(FIND(LEFT('Saisie G&amp;A'!$N$2,3),I282))=TRUE,"Non trouvé","Trouvé")</f>
        <v>Non trouvé</v>
      </c>
      <c r="K282" s="113" t="str">
        <f t="shared" si="9"/>
        <v>LEVREL LOLA S39562F</v>
      </c>
      <c r="L282" s="108"/>
    </row>
    <row r="283" spans="1:12" x14ac:dyDescent="0.25">
      <c r="A283" s="109" t="str">
        <f>IF([1]Liste!A283&lt;&gt;"",[1]Liste!A283,"")</f>
        <v>S39572T</v>
      </c>
      <c r="B283" s="109" t="str">
        <f>IF([1]Liste!B283&lt;&gt;"",[1]Liste!B283,"")</f>
        <v>BAILLEUL AMAURY</v>
      </c>
      <c r="C283" s="109" t="str">
        <f>IF([1]Liste!C283&lt;&gt;"",[1]Liste!C283,"")</f>
        <v>DACI</v>
      </c>
      <c r="D283" s="109" t="str">
        <f>IF([1]Liste!C283&lt;&gt;"",[1]Liste!C283,"")</f>
        <v>DACI</v>
      </c>
      <c r="E283" s="111" t="str">
        <f>IF([1]Liste!E283&lt;&gt;"",[1]Liste!E283,"")</f>
        <v>101-1</v>
      </c>
      <c r="F283" s="111" t="str">
        <f>IF([1]Liste!F283&lt;&gt;"",[1]Liste!F283,"")</f>
        <v>121-1</v>
      </c>
      <c r="G283" s="111" t="str">
        <f>IF([1]Liste!G283&lt;&gt;"",[1]Liste!G283,"")</f>
        <v/>
      </c>
      <c r="H283" s="111" t="str">
        <f>IF([1]Liste!H283&lt;&gt;"",[1]Liste!H283,"")</f>
        <v/>
      </c>
      <c r="I283" s="112" t="str">
        <f t="shared" si="8"/>
        <v xml:space="preserve">101-1 121-1  </v>
      </c>
      <c r="J283" s="110" t="str">
        <f>IF(ISERROR(FIND(LEFT('Saisie G&amp;A'!$N$2,3),I283))=TRUE,"Non trouvé","Trouvé")</f>
        <v>Non trouvé</v>
      </c>
      <c r="K283" s="113" t="str">
        <f t="shared" si="9"/>
        <v>BAILLEUL AMAURY S39572T</v>
      </c>
      <c r="L283" s="108"/>
    </row>
    <row r="284" spans="1:12" x14ac:dyDescent="0.25">
      <c r="A284" s="109" t="str">
        <f>IF([1]Liste!A284&lt;&gt;"",[1]Liste!A284,"")</f>
        <v>S39574W</v>
      </c>
      <c r="B284" s="109" t="str">
        <f>IF([1]Liste!B284&lt;&gt;"",[1]Liste!B284,"")</f>
        <v>TEMPESTA, DEBORAH</v>
      </c>
      <c r="C284" s="109" t="str">
        <f>IF([1]Liste!C284&lt;&gt;"",[1]Liste!C284,"")</f>
        <v>DACI</v>
      </c>
      <c r="D284" s="109" t="str">
        <f>IF([1]Liste!C284&lt;&gt;"",[1]Liste!C284,"")</f>
        <v>DACI</v>
      </c>
      <c r="E284" s="111" t="str">
        <f>IF([1]Liste!E284&lt;&gt;"",[1]Liste!E284,"")</f>
        <v>101-1</v>
      </c>
      <c r="F284" s="111" t="str">
        <f>IF([1]Liste!F284&lt;&gt;"",[1]Liste!F284,"")</f>
        <v>101-2</v>
      </c>
      <c r="G284" s="111" t="str">
        <f>IF([1]Liste!G284&lt;&gt;"",[1]Liste!G284,"")</f>
        <v>121-1</v>
      </c>
      <c r="H284" s="111" t="str">
        <f>IF([1]Liste!H284&lt;&gt;"",[1]Liste!H284,"")</f>
        <v/>
      </c>
      <c r="I284" s="112" t="str">
        <f t="shared" si="8"/>
        <v xml:space="preserve">101-1 101-2 121-1 </v>
      </c>
      <c r="J284" s="110" t="str">
        <f>IF(ISERROR(FIND(LEFT('Saisie G&amp;A'!$N$2,3),I284))=TRUE,"Non trouvé","Trouvé")</f>
        <v>Non trouvé</v>
      </c>
      <c r="K284" s="113" t="str">
        <f t="shared" si="9"/>
        <v>TEMPESTA, DEBORAH S39574W</v>
      </c>
      <c r="L284" s="108"/>
    </row>
    <row r="285" spans="1:12" x14ac:dyDescent="0.25">
      <c r="A285" s="109" t="str">
        <f>IF([1]Liste!A285&lt;&gt;"",[1]Liste!A285,"")</f>
        <v>S39578B</v>
      </c>
      <c r="B285" s="109" t="str">
        <f>IF([1]Liste!B285&lt;&gt;"",[1]Liste!B285,"")</f>
        <v>CARNET--LE PROVOST  KILLIAN</v>
      </c>
      <c r="C285" s="109" t="str">
        <f>IF([1]Liste!C285&lt;&gt;"",[1]Liste!C285,"")</f>
        <v>DRCT</v>
      </c>
      <c r="D285" s="109" t="str">
        <f>IF([1]Liste!C285&lt;&gt;"",[1]Liste!C285,"")</f>
        <v>DRCT</v>
      </c>
      <c r="E285" s="111" t="str">
        <f>IF([1]Liste!E285&lt;&gt;"",[1]Liste!E285,"")</f>
        <v>131-1</v>
      </c>
      <c r="F285" s="111" t="str">
        <f>IF([1]Liste!F285&lt;&gt;"",[1]Liste!F285,"")</f>
        <v/>
      </c>
      <c r="G285" s="111" t="str">
        <f>IF([1]Liste!G285&lt;&gt;"",[1]Liste!G285,"")</f>
        <v/>
      </c>
      <c r="H285" s="111" t="str">
        <f>IF([1]Liste!H285&lt;&gt;"",[1]Liste!H285,"")</f>
        <v/>
      </c>
      <c r="I285" s="112" t="str">
        <f t="shared" si="8"/>
        <v xml:space="preserve">131-1   </v>
      </c>
      <c r="J285" s="110" t="str">
        <f>IF(ISERROR(FIND(LEFT('Saisie G&amp;A'!$N$2,3),I285))=TRUE,"Non trouvé","Trouvé")</f>
        <v>Non trouvé</v>
      </c>
      <c r="K285" s="113" t="str">
        <f t="shared" si="9"/>
        <v>CARNET--LE PROVOST  KILLIAN S39578B</v>
      </c>
      <c r="L285" s="108"/>
    </row>
    <row r="286" spans="1:12" x14ac:dyDescent="0.25">
      <c r="A286" s="109" t="str">
        <f>IF([1]Liste!A286&lt;&gt;"",[1]Liste!A286,"")</f>
        <v>S39579D</v>
      </c>
      <c r="B286" s="109" t="str">
        <f>IF([1]Liste!B286&lt;&gt;"",[1]Liste!B286,"")</f>
        <v>ROUSSEL SIMONIN CYRIL</v>
      </c>
      <c r="C286" s="109" t="str">
        <f>IF([1]Liste!C286&lt;&gt;"",[1]Liste!C286,"")</f>
        <v>DITEP</v>
      </c>
      <c r="D286" s="109" t="str">
        <f>IF([1]Liste!C286&lt;&gt;"",[1]Liste!C286,"")</f>
        <v>DITEP</v>
      </c>
      <c r="E286" s="111" t="str">
        <f>IF([1]Liste!E286&lt;&gt;"",[1]Liste!E286,"")</f>
        <v>082-1</v>
      </c>
      <c r="F286" s="111" t="str">
        <f>IF([1]Liste!F286&lt;&gt;"",[1]Liste!F286,"")</f>
        <v/>
      </c>
      <c r="G286" s="111" t="str">
        <f>IF([1]Liste!G286&lt;&gt;"",[1]Liste!G286,"")</f>
        <v>161-1</v>
      </c>
      <c r="H286" s="111" t="str">
        <f>IF([1]Liste!H286&lt;&gt;"",[1]Liste!H286,"")</f>
        <v>051-1</v>
      </c>
      <c r="I286" s="112" t="str">
        <f t="shared" si="8"/>
        <v>082-1  161-1 051-1</v>
      </c>
      <c r="J286" s="110" t="str">
        <f>IF(ISERROR(FIND(LEFT('Saisie G&amp;A'!$N$2,3),I286))=TRUE,"Non trouvé","Trouvé")</f>
        <v>Non trouvé</v>
      </c>
      <c r="K286" s="113" t="str">
        <f t="shared" si="9"/>
        <v>ROUSSEL SIMONIN CYRIL S39579D</v>
      </c>
      <c r="L286" s="108"/>
    </row>
    <row r="287" spans="1:12" x14ac:dyDescent="0.25">
      <c r="A287" s="109" t="str">
        <f>IF([1]Liste!A287&lt;&gt;"",[1]Liste!A287,"")</f>
        <v>S39579D</v>
      </c>
      <c r="B287" s="109" t="str">
        <f>IF([1]Liste!B287&lt;&gt;"",[1]Liste!B287,"")</f>
        <v>ROUSSEL SIMONIN CYRIL</v>
      </c>
      <c r="C287" s="109" t="str">
        <f>IF([1]Liste!C287&lt;&gt;"",[1]Liste!C287,"")</f>
        <v>DMD</v>
      </c>
      <c r="D287" s="109" t="str">
        <f>IF([1]Liste!C287&lt;&gt;"",[1]Liste!C287,"")</f>
        <v>DMD</v>
      </c>
      <c r="E287" s="111" t="str">
        <f>IF([1]Liste!E287&lt;&gt;"",[1]Liste!E287,"")</f>
        <v>081-2</v>
      </c>
      <c r="F287" s="111" t="str">
        <f>IF([1]Liste!F287&lt;&gt;"",[1]Liste!F287,"")</f>
        <v/>
      </c>
      <c r="G287" s="111" t="str">
        <f>IF([1]Liste!G287&lt;&gt;"",[1]Liste!G287,"")</f>
        <v/>
      </c>
      <c r="H287" s="111" t="str">
        <f>IF([1]Liste!H287&lt;&gt;"",[1]Liste!H287,"")</f>
        <v/>
      </c>
      <c r="I287" s="112" t="str">
        <f t="shared" si="8"/>
        <v xml:space="preserve">081-2   </v>
      </c>
      <c r="J287" s="110" t="str">
        <f>IF(ISERROR(FIND(LEFT('Saisie G&amp;A'!$N$2,3),I287))=TRUE,"Non trouvé","Trouvé")</f>
        <v>Non trouvé</v>
      </c>
      <c r="K287" s="113" t="str">
        <f t="shared" si="9"/>
        <v>ROUSSEL SIMONIN CYRIL S39579D</v>
      </c>
      <c r="L287" s="108"/>
    </row>
    <row r="288" spans="1:12" x14ac:dyDescent="0.25">
      <c r="A288" s="109" t="str">
        <f>IF([1]Liste!A288&lt;&gt;"",[1]Liste!A288,"")</f>
        <v>S39580E</v>
      </c>
      <c r="B288" s="109" t="str">
        <f>IF([1]Liste!B288&lt;&gt;"",[1]Liste!B288,"")</f>
        <v>AIRAUDO OLIVIER</v>
      </c>
      <c r="C288" s="109" t="str">
        <f>IF([1]Liste!C288&lt;&gt;"",[1]Liste!C288,"")</f>
        <v>DACI</v>
      </c>
      <c r="D288" s="109" t="str">
        <f>IF([1]Liste!C288&lt;&gt;"",[1]Liste!C288,"")</f>
        <v>DACI</v>
      </c>
      <c r="E288" s="111" t="str">
        <f>IF([1]Liste!E288&lt;&gt;"",[1]Liste!E288,"")</f>
        <v>021-1</v>
      </c>
      <c r="F288" s="111" t="str">
        <f>IF([1]Liste!F288&lt;&gt;"",[1]Liste!F288,"")</f>
        <v>031-1</v>
      </c>
      <c r="G288" s="111" t="str">
        <f>IF([1]Liste!G288&lt;&gt;"",[1]Liste!G288,"")</f>
        <v/>
      </c>
      <c r="H288" s="111" t="str">
        <f>IF([1]Liste!H288&lt;&gt;"",[1]Liste!H288,"")</f>
        <v/>
      </c>
      <c r="I288" s="112" t="str">
        <f t="shared" si="8"/>
        <v xml:space="preserve">021-1 031-1  </v>
      </c>
      <c r="J288" s="110" t="str">
        <f>IF(ISERROR(FIND(LEFT('Saisie G&amp;A'!$N$2,3),I288))=TRUE,"Non trouvé","Trouvé")</f>
        <v>Trouvé</v>
      </c>
      <c r="K288" s="113" t="str">
        <f t="shared" si="9"/>
        <v>AIRAUDO OLIVIER S39580E</v>
      </c>
      <c r="L288" s="108"/>
    </row>
    <row r="289" spans="1:12" x14ac:dyDescent="0.25">
      <c r="A289" s="109" t="str">
        <f>IF([1]Liste!A289&lt;&gt;"",[1]Liste!A289,"")</f>
        <v>S39580E</v>
      </c>
      <c r="B289" s="109" t="str">
        <f>IF([1]Liste!B289&lt;&gt;"",[1]Liste!B289,"")</f>
        <v>AIRAUDO OLIVIER</v>
      </c>
      <c r="C289" s="109" t="str">
        <f>IF([1]Liste!C289&lt;&gt;"",[1]Liste!C289,"")</f>
        <v>DACI</v>
      </c>
      <c r="D289" s="109" t="str">
        <f>IF([1]Liste!C289&lt;&gt;"",[1]Liste!C289,"")</f>
        <v>DACI</v>
      </c>
      <c r="E289" s="111" t="str">
        <f>IF([1]Liste!E289&lt;&gt;"",[1]Liste!E289,"")</f>
        <v>021-1</v>
      </c>
      <c r="F289" s="111" t="str">
        <f>IF([1]Liste!F289&lt;&gt;"",[1]Liste!F289,"")</f>
        <v>031-1</v>
      </c>
      <c r="G289" s="111" t="str">
        <f>IF([1]Liste!G289&lt;&gt;"",[1]Liste!G289,"")</f>
        <v/>
      </c>
      <c r="H289" s="111" t="str">
        <f>IF([1]Liste!H289&lt;&gt;"",[1]Liste!H289,"")</f>
        <v/>
      </c>
      <c r="I289" s="112" t="str">
        <f t="shared" si="8"/>
        <v xml:space="preserve">021-1 031-1  </v>
      </c>
      <c r="J289" s="110" t="str">
        <f>IF(ISERROR(FIND(LEFT('Saisie G&amp;A'!$N$2,3),I289))=TRUE,"Non trouvé","Trouvé")</f>
        <v>Trouvé</v>
      </c>
      <c r="K289" s="113" t="str">
        <f t="shared" si="9"/>
        <v>AIRAUDO OLIVIER S39580E</v>
      </c>
      <c r="L289" s="108"/>
    </row>
    <row r="290" spans="1:12" x14ac:dyDescent="0.25">
      <c r="A290" s="109" t="str">
        <f>IF([1]Liste!A290&lt;&gt;"",[1]Liste!A290,"")</f>
        <v>S39604L</v>
      </c>
      <c r="B290" s="109" t="str">
        <f>IF([1]Liste!B290&lt;&gt;"",[1]Liste!B290,"")</f>
        <v>MENU, YVES</v>
      </c>
      <c r="C290" s="109" t="str">
        <f>IF([1]Liste!C290&lt;&gt;"",[1]Liste!C290,"")</f>
        <v>DMI</v>
      </c>
      <c r="D290" s="109" t="str">
        <f>IF([1]Liste!C290&lt;&gt;"",[1]Liste!C290,"")</f>
        <v>DMI</v>
      </c>
      <c r="E290" s="111" t="str">
        <f>IF([1]Liste!E290&lt;&gt;"",[1]Liste!E290,"")</f>
        <v>111-1</v>
      </c>
      <c r="F290" s="111" t="str">
        <f>IF([1]Liste!F290&lt;&gt;"",[1]Liste!F290,"")</f>
        <v/>
      </c>
      <c r="G290" s="111" t="str">
        <f>IF([1]Liste!G290&lt;&gt;"",[1]Liste!G290,"")</f>
        <v/>
      </c>
      <c r="H290" s="111" t="str">
        <f>IF([1]Liste!H290&lt;&gt;"",[1]Liste!H290,"")</f>
        <v/>
      </c>
      <c r="I290" s="112" t="str">
        <f t="shared" si="8"/>
        <v xml:space="preserve">111-1   </v>
      </c>
      <c r="J290" s="110" t="str">
        <f>IF(ISERROR(FIND(LEFT('Saisie G&amp;A'!$N$2,3),I290))=TRUE,"Non trouvé","Trouvé")</f>
        <v>Non trouvé</v>
      </c>
      <c r="K290" s="113" t="str">
        <f t="shared" si="9"/>
        <v>MENU, YVES S39604L</v>
      </c>
      <c r="L290" s="108"/>
    </row>
    <row r="291" spans="1:12" x14ac:dyDescent="0.25">
      <c r="A291" s="109" t="str">
        <f>IF([1]Liste!A291&lt;&gt;"",[1]Liste!A291,"")</f>
        <v>S39622K</v>
      </c>
      <c r="B291" s="109" t="str">
        <f>IF([1]Liste!B291&lt;&gt;"",[1]Liste!B291,"")</f>
        <v>DALL OLIO GUSTAVO</v>
      </c>
      <c r="C291" s="109" t="str">
        <f>IF([1]Liste!C291&lt;&gt;"",[1]Liste!C291,"")</f>
        <v>DACI</v>
      </c>
      <c r="D291" s="109" t="str">
        <f>IF([1]Liste!C291&lt;&gt;"",[1]Liste!C291,"")</f>
        <v>DACI</v>
      </c>
      <c r="E291" s="111" t="str">
        <f>IF([1]Liste!E291&lt;&gt;"",[1]Liste!E291,"")</f>
        <v>021-1</v>
      </c>
      <c r="F291" s="111" t="str">
        <f>IF([1]Liste!F291&lt;&gt;"",[1]Liste!F291,"")</f>
        <v>031-1</v>
      </c>
      <c r="G291" s="111" t="str">
        <f>IF([1]Liste!G291&lt;&gt;"",[1]Liste!G291,"")</f>
        <v/>
      </c>
      <c r="H291" s="111" t="str">
        <f>IF([1]Liste!H291&lt;&gt;"",[1]Liste!H291,"")</f>
        <v/>
      </c>
      <c r="I291" s="112" t="str">
        <f t="shared" si="8"/>
        <v xml:space="preserve">021-1 031-1  </v>
      </c>
      <c r="J291" s="110" t="str">
        <f>IF(ISERROR(FIND(LEFT('Saisie G&amp;A'!$N$2,3),I291))=TRUE,"Non trouvé","Trouvé")</f>
        <v>Trouvé</v>
      </c>
      <c r="K291" s="113" t="str">
        <f t="shared" si="9"/>
        <v>DALL OLIO GUSTAVO S39622K</v>
      </c>
      <c r="L291" s="108"/>
    </row>
    <row r="292" spans="1:12" x14ac:dyDescent="0.25">
      <c r="A292" s="109" t="str">
        <f>IF([1]Liste!A292&lt;&gt;"",[1]Liste!A292,"")</f>
        <v>S39732E</v>
      </c>
      <c r="B292" s="109" t="str">
        <f>IF([1]Liste!B292&lt;&gt;"",[1]Liste!B292,"")</f>
        <v>MESTIRI, MANEL</v>
      </c>
      <c r="C292" s="109" t="str">
        <f>IF([1]Liste!C292&lt;&gt;"",[1]Liste!C292,"")</f>
        <v>DMI</v>
      </c>
      <c r="D292" s="109" t="str">
        <f>IF([1]Liste!C292&lt;&gt;"",[1]Liste!C292,"")</f>
        <v>DMI</v>
      </c>
      <c r="E292" s="111" t="str">
        <f>IF([1]Liste!E292&lt;&gt;"",[1]Liste!E292,"")</f>
        <v>111-1</v>
      </c>
      <c r="F292" s="111" t="str">
        <f>IF([1]Liste!F292&lt;&gt;"",[1]Liste!F292,"")</f>
        <v/>
      </c>
      <c r="G292" s="111" t="str">
        <f>IF([1]Liste!G292&lt;&gt;"",[1]Liste!G292,"")</f>
        <v/>
      </c>
      <c r="H292" s="111" t="str">
        <f>IF([1]Liste!H292&lt;&gt;"",[1]Liste!H292,"")</f>
        <v/>
      </c>
      <c r="I292" s="112" t="str">
        <f t="shared" si="8"/>
        <v xml:space="preserve">111-1   </v>
      </c>
      <c r="J292" s="110" t="str">
        <f>IF(ISERROR(FIND(LEFT('Saisie G&amp;A'!$N$2,3),I292))=TRUE,"Non trouvé","Trouvé")</f>
        <v>Non trouvé</v>
      </c>
      <c r="K292" s="113" t="str">
        <f t="shared" si="9"/>
        <v>MESTIRI, MANEL S39732E</v>
      </c>
      <c r="L292" s="108"/>
    </row>
    <row r="293" spans="1:12" x14ac:dyDescent="0.25">
      <c r="A293" s="109" t="str">
        <f>IF([1]Liste!A293&lt;&gt;"",[1]Liste!A293,"")</f>
        <v>S39853N</v>
      </c>
      <c r="B293" s="109" t="str">
        <f>IF([1]Liste!B293&lt;&gt;"",[1]Liste!B293,"")</f>
        <v>PARISI Claudia</v>
      </c>
      <c r="C293" s="109" t="str">
        <f>IF([1]Liste!C293&lt;&gt;"",[1]Liste!C293,"")</f>
        <v>DITEP</v>
      </c>
      <c r="D293" s="109" t="str">
        <f>IF([1]Liste!C293&lt;&gt;"",[1]Liste!C293,"")</f>
        <v>DITEP</v>
      </c>
      <c r="E293" s="111" t="str">
        <f>IF([1]Liste!E293&lt;&gt;"",[1]Liste!E293,"")</f>
        <v/>
      </c>
      <c r="F293" s="111" t="str">
        <f>IF([1]Liste!F293&lt;&gt;"",[1]Liste!F293,"")</f>
        <v>161-1</v>
      </c>
      <c r="G293" s="111" t="str">
        <f>IF([1]Liste!G293&lt;&gt;"",[1]Liste!G293,"")</f>
        <v/>
      </c>
      <c r="H293" s="111" t="str">
        <f>IF([1]Liste!H293&lt;&gt;"",[1]Liste!H293,"")</f>
        <v>081-2</v>
      </c>
      <c r="I293" s="112" t="str">
        <f t="shared" si="8"/>
        <v xml:space="preserve"> 161-1  081-2</v>
      </c>
      <c r="J293" s="110" t="str">
        <f>IF(ISERROR(FIND(LEFT('Saisie G&amp;A'!$N$2,3),I293))=TRUE,"Non trouvé","Trouvé")</f>
        <v>Non trouvé</v>
      </c>
      <c r="K293" s="113" t="str">
        <f t="shared" si="9"/>
        <v>PARISI Claudia S39853N</v>
      </c>
      <c r="L293" s="108"/>
    </row>
    <row r="294" spans="1:12" x14ac:dyDescent="0.25">
      <c r="A294" s="109" t="str">
        <f>IF([1]Liste!A294&lt;&gt;"",[1]Liste!A294,"")</f>
        <v>S40101P</v>
      </c>
      <c r="B294" s="109" t="str">
        <f>IF([1]Liste!B294&lt;&gt;"",[1]Liste!B294,"")</f>
        <v>CAMPS ALIZEE</v>
      </c>
      <c r="C294" s="109" t="str">
        <f>IF([1]Liste!C294&lt;&gt;"",[1]Liste!C294,"")</f>
        <v>DRT</v>
      </c>
      <c r="D294" s="109" t="str">
        <f>IF([1]Liste!C294&lt;&gt;"",[1]Liste!C294,"")</f>
        <v>DRT</v>
      </c>
      <c r="E294" s="111" t="str">
        <f>IF([1]Liste!E294&lt;&gt;"",[1]Liste!E294,"")</f>
        <v>151-1</v>
      </c>
      <c r="F294" s="111" t="str">
        <f>IF([1]Liste!F294&lt;&gt;"",[1]Liste!F294,"")</f>
        <v>152-1</v>
      </c>
      <c r="G294" s="111" t="str">
        <f>IF([1]Liste!G294&lt;&gt;"",[1]Liste!G294,"")</f>
        <v/>
      </c>
      <c r="H294" s="111" t="str">
        <f>IF([1]Liste!H294&lt;&gt;"",[1]Liste!H294,"")</f>
        <v/>
      </c>
      <c r="I294" s="112" t="str">
        <f t="shared" si="8"/>
        <v xml:space="preserve">151-1 152-1  </v>
      </c>
      <c r="J294" s="110" t="str">
        <f>IF(ISERROR(FIND(LEFT('Saisie G&amp;A'!$N$2,3),I294))=TRUE,"Non trouvé","Trouvé")</f>
        <v>Non trouvé</v>
      </c>
      <c r="K294" s="113" t="str">
        <f t="shared" si="9"/>
        <v>CAMPS ALIZEE S40101P</v>
      </c>
      <c r="L294" s="108"/>
    </row>
    <row r="295" spans="1:12" x14ac:dyDescent="0.25">
      <c r="A295" s="109" t="str">
        <f>IF([1]Liste!A295&lt;&gt;"",[1]Liste!A295,"")</f>
        <v>S40103S</v>
      </c>
      <c r="B295" s="109" t="str">
        <f>IF([1]Liste!B295&lt;&gt;"",[1]Liste!B295,"")</f>
        <v>WALHIN NICOLAS</v>
      </c>
      <c r="C295" s="109" t="str">
        <f>IF([1]Liste!C295&lt;&gt;"",[1]Liste!C295,"")</f>
        <v>DACI</v>
      </c>
      <c r="D295" s="109" t="str">
        <f>IF([1]Liste!C295&lt;&gt;"",[1]Liste!C295,"")</f>
        <v>DACI</v>
      </c>
      <c r="E295" s="111" t="str">
        <f>IF([1]Liste!E295&lt;&gt;"",[1]Liste!E295,"")</f>
        <v>021-1</v>
      </c>
      <c r="F295" s="111" t="str">
        <f>IF([1]Liste!F295&lt;&gt;"",[1]Liste!F295,"")</f>
        <v>031-1</v>
      </c>
      <c r="G295" s="111" t="str">
        <f>IF([1]Liste!G295&lt;&gt;"",[1]Liste!G295,"")</f>
        <v>181-1</v>
      </c>
      <c r="H295" s="111" t="str">
        <f>IF([1]Liste!H295&lt;&gt;"",[1]Liste!H295,"")</f>
        <v/>
      </c>
      <c r="I295" s="112" t="str">
        <f t="shared" si="8"/>
        <v xml:space="preserve">021-1 031-1 181-1 </v>
      </c>
      <c r="J295" s="110" t="str">
        <f>IF(ISERROR(FIND(LEFT('Saisie G&amp;A'!$N$2,3),I295))=TRUE,"Non trouvé","Trouvé")</f>
        <v>Trouvé</v>
      </c>
      <c r="K295" s="113" t="str">
        <f t="shared" si="9"/>
        <v>WALHIN NICOLAS S40103S</v>
      </c>
      <c r="L295" s="108"/>
    </row>
    <row r="296" spans="1:12" x14ac:dyDescent="0.25">
      <c r="A296" s="109" t="str">
        <f>IF([1]Liste!A296&lt;&gt;"",[1]Liste!A296,"")</f>
        <v>S40127Z</v>
      </c>
      <c r="B296" s="109" t="str">
        <f>IF([1]Liste!B296&lt;&gt;"",[1]Liste!B296,"")</f>
        <v>GUYON DAVID</v>
      </c>
      <c r="C296" s="109" t="str">
        <f>IF([1]Liste!C296&lt;&gt;"",[1]Liste!C296,"")</f>
        <v>DMD</v>
      </c>
      <c r="D296" s="109" t="str">
        <f>IF([1]Liste!C296&lt;&gt;"",[1]Liste!C296,"")</f>
        <v>DMD</v>
      </c>
      <c r="E296" s="111" t="str">
        <f>IF([1]Liste!E296&lt;&gt;"",[1]Liste!E296,"")</f>
        <v>081-2</v>
      </c>
      <c r="F296" s="111" t="str">
        <f>IF([1]Liste!F296&lt;&gt;"",[1]Liste!F296,"")</f>
        <v/>
      </c>
      <c r="G296" s="111" t="str">
        <f>IF([1]Liste!G296&lt;&gt;"",[1]Liste!G296,"")</f>
        <v/>
      </c>
      <c r="H296" s="111" t="str">
        <f>IF([1]Liste!H296&lt;&gt;"",[1]Liste!H296,"")</f>
        <v/>
      </c>
      <c r="I296" s="112" t="str">
        <f t="shared" si="8"/>
        <v xml:space="preserve">081-2   </v>
      </c>
      <c r="J296" s="110" t="str">
        <f>IF(ISERROR(FIND(LEFT('Saisie G&amp;A'!$N$2,3),I296))=TRUE,"Non trouvé","Trouvé")</f>
        <v>Non trouvé</v>
      </c>
      <c r="K296" s="113" t="str">
        <f t="shared" si="9"/>
        <v>GUYON DAVID S40127Z</v>
      </c>
      <c r="L296" s="108"/>
    </row>
    <row r="297" spans="1:12" x14ac:dyDescent="0.25">
      <c r="A297" s="109" t="str">
        <f>IF([1]Liste!A297&lt;&gt;"",[1]Liste!A297,"")</f>
        <v>S40130D</v>
      </c>
      <c r="B297" s="109" t="str">
        <f>IF([1]Liste!B297&lt;&gt;"",[1]Liste!B297,"")</f>
        <v>DELAYE VIRGINIE</v>
      </c>
      <c r="C297" s="109" t="str">
        <f>IF([1]Liste!C297&lt;&gt;"",[1]Liste!C297,"")</f>
        <v>DIOPP</v>
      </c>
      <c r="D297" s="109" t="str">
        <f>IF([1]Liste!C297&lt;&gt;"",[1]Liste!C297,"")</f>
        <v>DIOPP</v>
      </c>
      <c r="E297" s="111" t="str">
        <f>IF([1]Liste!E297&lt;&gt;"",[1]Liste!E297,"")</f>
        <v>162-1</v>
      </c>
      <c r="F297" s="111" t="str">
        <f>IF([1]Liste!F297&lt;&gt;"",[1]Liste!F297,"")</f>
        <v/>
      </c>
      <c r="G297" s="111" t="str">
        <f>IF([1]Liste!G297&lt;&gt;"",[1]Liste!G297,"")</f>
        <v/>
      </c>
      <c r="H297" s="111" t="str">
        <f>IF([1]Liste!H297&lt;&gt;"",[1]Liste!H297,"")</f>
        <v/>
      </c>
      <c r="I297" s="112" t="str">
        <f t="shared" si="8"/>
        <v xml:space="preserve">162-1   </v>
      </c>
      <c r="J297" s="110" t="str">
        <f>IF(ISERROR(FIND(LEFT('Saisie G&amp;A'!$N$2,3),I297))=TRUE,"Non trouvé","Trouvé")</f>
        <v>Non trouvé</v>
      </c>
      <c r="K297" s="113" t="str">
        <f t="shared" si="9"/>
        <v>DELAYE VIRGINIE S40130D</v>
      </c>
      <c r="L297" s="108"/>
    </row>
    <row r="298" spans="1:12" x14ac:dyDescent="0.25">
      <c r="A298" s="109" t="str">
        <f>IF([1]Liste!A298&lt;&gt;"",[1]Liste!A298,"")</f>
        <v>S40171G</v>
      </c>
      <c r="B298" s="109" t="str">
        <f>IF([1]Liste!B298&lt;&gt;"",[1]Liste!B298,"")</f>
        <v>BOULLENOIS, HELOISE</v>
      </c>
      <c r="C298" s="109" t="str">
        <f>IF([1]Liste!C298&lt;&gt;"",[1]Liste!C298,"")</f>
        <v>DACI</v>
      </c>
      <c r="D298" s="109" t="str">
        <f>IF([1]Liste!C298&lt;&gt;"",[1]Liste!C298,"")</f>
        <v>DACI</v>
      </c>
      <c r="E298" s="111" t="str">
        <f>IF([1]Liste!E298&lt;&gt;"",[1]Liste!E298,"")</f>
        <v>021-1</v>
      </c>
      <c r="F298" s="111" t="str">
        <f>IF([1]Liste!F298&lt;&gt;"",[1]Liste!F298,"")</f>
        <v>181-1</v>
      </c>
      <c r="G298" s="111" t="str">
        <f>IF([1]Liste!G298&lt;&gt;"",[1]Liste!G298,"")</f>
        <v/>
      </c>
      <c r="H298" s="111" t="str">
        <f>IF([1]Liste!H298&lt;&gt;"",[1]Liste!H298,"")</f>
        <v/>
      </c>
      <c r="I298" s="112" t="str">
        <f t="shared" si="8"/>
        <v xml:space="preserve">021-1 181-1  </v>
      </c>
      <c r="J298" s="110" t="str">
        <f>IF(ISERROR(FIND(LEFT('Saisie G&amp;A'!$N$2,3),I298))=TRUE,"Non trouvé","Trouvé")</f>
        <v>Non trouvé</v>
      </c>
      <c r="K298" s="113" t="str">
        <f t="shared" si="9"/>
        <v>BOULLENOIS, HELOISE S40171G</v>
      </c>
      <c r="L298" s="108"/>
    </row>
    <row r="299" spans="1:12" x14ac:dyDescent="0.25">
      <c r="A299" s="109" t="str">
        <f>IF([1]Liste!A299&lt;&gt;"",[1]Liste!A299,"")</f>
        <v>S40177P</v>
      </c>
      <c r="B299" s="109" t="str">
        <f>IF([1]Liste!B299&lt;&gt;"",[1]Liste!B299,"")</f>
        <v>DELAYE CLEMENCE</v>
      </c>
      <c r="C299" s="109" t="str">
        <f>IF([1]Liste!C299&lt;&gt;"",[1]Liste!C299,"")</f>
        <v>PHA</v>
      </c>
      <c r="D299" s="109" t="str">
        <f>IF([1]Liste!C299&lt;&gt;"",[1]Liste!C299,"")</f>
        <v>PHA</v>
      </c>
      <c r="E299" s="111" t="str">
        <f>IF([1]Liste!E299&lt;&gt;"",[1]Liste!E299,"")</f>
        <v>131-1</v>
      </c>
      <c r="F299" s="111" t="str">
        <f>IF([1]Liste!F299&lt;&gt;"",[1]Liste!F299,"")</f>
        <v/>
      </c>
      <c r="G299" s="111" t="str">
        <f>IF([1]Liste!G299&lt;&gt;"",[1]Liste!G299,"")</f>
        <v/>
      </c>
      <c r="H299" s="111" t="str">
        <f>IF([1]Liste!H299&lt;&gt;"",[1]Liste!H299,"")</f>
        <v/>
      </c>
      <c r="I299" s="112" t="str">
        <f t="shared" si="8"/>
        <v xml:space="preserve">131-1   </v>
      </c>
      <c r="J299" s="110" t="str">
        <f>IF(ISERROR(FIND(LEFT('Saisie G&amp;A'!$N$2,3),I299))=TRUE,"Non trouvé","Trouvé")</f>
        <v>Non trouvé</v>
      </c>
      <c r="K299" s="113" t="str">
        <f t="shared" si="9"/>
        <v>DELAYE CLEMENCE S40177P</v>
      </c>
      <c r="L299" s="108"/>
    </row>
    <row r="300" spans="1:12" x14ac:dyDescent="0.25">
      <c r="A300" s="109" t="str">
        <f>IF([1]Liste!A300&lt;&gt;"",[1]Liste!A300,"")</f>
        <v>S40197R</v>
      </c>
      <c r="B300" s="109" t="str">
        <f>IF([1]Liste!B300&lt;&gt;"",[1]Liste!B300,"")</f>
        <v>KHOURI  CELINE</v>
      </c>
      <c r="C300" s="109" t="str">
        <f>IF([1]Liste!C300&lt;&gt;"",[1]Liste!C300,"")</f>
        <v>DPD</v>
      </c>
      <c r="D300" s="109" t="str">
        <f>IF([1]Liste!C300&lt;&gt;"",[1]Liste!C300,"")</f>
        <v>DPD</v>
      </c>
      <c r="E300" s="111" t="str">
        <f>IF([1]Liste!E300&lt;&gt;"",[1]Liste!E300,"")</f>
        <v>011-1</v>
      </c>
      <c r="F300" s="111" t="str">
        <f>IF([1]Liste!F300&lt;&gt;"",[1]Liste!F300,"")</f>
        <v/>
      </c>
      <c r="G300" s="111" t="str">
        <f>IF([1]Liste!G300&lt;&gt;"",[1]Liste!G300,"")</f>
        <v/>
      </c>
      <c r="H300" s="111" t="str">
        <f>IF([1]Liste!H300&lt;&gt;"",[1]Liste!H300,"")</f>
        <v/>
      </c>
      <c r="I300" s="112" t="str">
        <f t="shared" si="8"/>
        <v xml:space="preserve">011-1   </v>
      </c>
      <c r="J300" s="110" t="str">
        <f>IF(ISERROR(FIND(LEFT('Saisie G&amp;A'!$N$2,3),I300))=TRUE,"Non trouvé","Trouvé")</f>
        <v>Non trouvé</v>
      </c>
      <c r="K300" s="113" t="str">
        <f t="shared" si="9"/>
        <v>KHOURI  CELINE S40197R</v>
      </c>
      <c r="L300" s="108"/>
    </row>
    <row r="301" spans="1:12" x14ac:dyDescent="0.25">
      <c r="A301" s="109" t="str">
        <f>IF([1]Liste!A301&lt;&gt;"",[1]Liste!A301,"")</f>
        <v>S40222Z</v>
      </c>
      <c r="B301" s="109" t="str">
        <f>IF([1]Liste!B301&lt;&gt;"",[1]Liste!B301,"")</f>
        <v>VIGNES, MARINA</v>
      </c>
      <c r="C301" s="109" t="str">
        <f>IF([1]Liste!C301&lt;&gt;"",[1]Liste!C301,"")</f>
        <v>PHA</v>
      </c>
      <c r="D301" s="109" t="str">
        <f>IF([1]Liste!C301&lt;&gt;"",[1]Liste!C301,"")</f>
        <v>PHA</v>
      </c>
      <c r="E301" s="111" t="str">
        <f>IF([1]Liste!E301&lt;&gt;"",[1]Liste!E301,"")</f>
        <v>131-1</v>
      </c>
      <c r="F301" s="111" t="str">
        <f>IF([1]Liste!F301&lt;&gt;"",[1]Liste!F301,"")</f>
        <v/>
      </c>
      <c r="G301" s="111" t="str">
        <f>IF([1]Liste!G301&lt;&gt;"",[1]Liste!G301,"")</f>
        <v/>
      </c>
      <c r="H301" s="111" t="str">
        <f>IF([1]Liste!H301&lt;&gt;"",[1]Liste!H301,"")</f>
        <v/>
      </c>
      <c r="I301" s="112" t="str">
        <f t="shared" si="8"/>
        <v xml:space="preserve">131-1   </v>
      </c>
      <c r="J301" s="110" t="str">
        <f>IF(ISERROR(FIND(LEFT('Saisie G&amp;A'!$N$2,3),I301))=TRUE,"Non trouvé","Trouvé")</f>
        <v>Non trouvé</v>
      </c>
      <c r="K301" s="113" t="str">
        <f t="shared" si="9"/>
        <v>VIGNES, MARINA S40222Z</v>
      </c>
      <c r="L301" s="108"/>
    </row>
    <row r="302" spans="1:12" x14ac:dyDescent="0.25">
      <c r="A302" s="109" t="str">
        <f>IF([1]Liste!A302&lt;&gt;"",[1]Liste!A302,"")</f>
        <v>S40231L</v>
      </c>
      <c r="B302" s="109" t="str">
        <f>IF([1]Liste!B302&lt;&gt;"",[1]Liste!B302,"")</f>
        <v>TRAN, VINH HOANG LAN JULIE</v>
      </c>
      <c r="C302" s="109" t="str">
        <f>IF([1]Liste!C302&lt;&gt;"",[1]Liste!C302,"")</f>
        <v>DBP</v>
      </c>
      <c r="D302" s="109" t="str">
        <f>IF([1]Liste!C302&lt;&gt;"",[1]Liste!C302,"")</f>
        <v>DBP</v>
      </c>
      <c r="E302" s="111" t="str">
        <f>IF([1]Liste!E302&lt;&gt;"",[1]Liste!E302,"")</f>
        <v>041-1</v>
      </c>
      <c r="F302" s="111" t="str">
        <f>IF([1]Liste!F302&lt;&gt;"",[1]Liste!F302,"")</f>
        <v/>
      </c>
      <c r="G302" s="111" t="str">
        <f>IF([1]Liste!G302&lt;&gt;"",[1]Liste!G302,"")</f>
        <v/>
      </c>
      <c r="H302" s="111" t="str">
        <f>IF([1]Liste!H302&lt;&gt;"",[1]Liste!H302,"")</f>
        <v/>
      </c>
      <c r="I302" s="112" t="str">
        <f t="shared" si="8"/>
        <v xml:space="preserve">041-1   </v>
      </c>
      <c r="J302" s="110" t="str">
        <f>IF(ISERROR(FIND(LEFT('Saisie G&amp;A'!$N$2,3),I302))=TRUE,"Non trouvé","Trouvé")</f>
        <v>Non trouvé</v>
      </c>
      <c r="K302" s="113" t="str">
        <f t="shared" si="9"/>
        <v>TRAN, VINH HOANG LAN JULIE S40231L</v>
      </c>
      <c r="L302" s="108"/>
    </row>
    <row r="303" spans="1:12" x14ac:dyDescent="0.25">
      <c r="A303" s="109" t="str">
        <f>IF([1]Liste!A303&lt;&gt;"",[1]Liste!A303,"")</f>
        <v>S40232M</v>
      </c>
      <c r="B303" s="109" t="str">
        <f>IF([1]Liste!B303&lt;&gt;"",[1]Liste!B303,"")</f>
        <v>BESHIRI, KRISTI</v>
      </c>
      <c r="C303" s="109" t="str">
        <f>IF([1]Liste!C303&lt;&gt;"",[1]Liste!C303,"")</f>
        <v>DITEP</v>
      </c>
      <c r="D303" s="109" t="str">
        <f>IF([1]Liste!C303&lt;&gt;"",[1]Liste!C303,"")</f>
        <v>DITEP</v>
      </c>
      <c r="E303" s="111" t="str">
        <f>IF([1]Liste!E303&lt;&gt;"",[1]Liste!E303,"")</f>
        <v>051-1</v>
      </c>
      <c r="F303" s="111" t="str">
        <f>IF([1]Liste!F303&lt;&gt;"",[1]Liste!F303,"")</f>
        <v>082-1</v>
      </c>
      <c r="G303" s="111" t="str">
        <f>IF([1]Liste!G303&lt;&gt;"",[1]Liste!G303,"")</f>
        <v/>
      </c>
      <c r="H303" s="111" t="str">
        <f>IF([1]Liste!H303&lt;&gt;"",[1]Liste!H303,"")</f>
        <v/>
      </c>
      <c r="I303" s="112" t="str">
        <f t="shared" si="8"/>
        <v xml:space="preserve">051-1 082-1  </v>
      </c>
      <c r="J303" s="110" t="str">
        <f>IF(ISERROR(FIND(LEFT('Saisie G&amp;A'!$N$2,3),I303))=TRUE,"Non trouvé","Trouvé")</f>
        <v>Non trouvé</v>
      </c>
      <c r="K303" s="113" t="str">
        <f t="shared" si="9"/>
        <v>BESHIRI, KRISTI S40232M</v>
      </c>
      <c r="L303" s="108"/>
    </row>
    <row r="304" spans="1:12" x14ac:dyDescent="0.25">
      <c r="A304" s="109" t="str">
        <f>IF([1]Liste!A304&lt;&gt;"",[1]Liste!A304,"")</f>
        <v>S40375A</v>
      </c>
      <c r="B304" s="109" t="str">
        <f>IF([1]Liste!B304&lt;&gt;"",[1]Liste!B304,"")</f>
        <v>AGRIGOROAIE Laurentiu</v>
      </c>
      <c r="C304" s="109" t="str">
        <f>IF([1]Liste!C304&lt;&gt;"",[1]Liste!C304,"")</f>
        <v>DMI</v>
      </c>
      <c r="D304" s="109" t="str">
        <f>IF([1]Liste!C304&lt;&gt;"",[1]Liste!C304,"")</f>
        <v>DMI</v>
      </c>
      <c r="E304" s="111" t="str">
        <f>IF([1]Liste!E304&lt;&gt;"",[1]Liste!E304,"")</f>
        <v>112-1</v>
      </c>
      <c r="F304" s="111" t="str">
        <f>IF([1]Liste!F304&lt;&gt;"",[1]Liste!F304,"")</f>
        <v/>
      </c>
      <c r="G304" s="111" t="str">
        <f>IF([1]Liste!G304&lt;&gt;"",[1]Liste!G304,"")</f>
        <v/>
      </c>
      <c r="H304" s="111" t="str">
        <f>IF([1]Liste!H304&lt;&gt;"",[1]Liste!H304,"")</f>
        <v/>
      </c>
      <c r="I304" s="112" t="str">
        <f t="shared" si="8"/>
        <v xml:space="preserve">112-1   </v>
      </c>
      <c r="J304" s="110" t="str">
        <f>IF(ISERROR(FIND(LEFT('Saisie G&amp;A'!$N$2,3),I304))=TRUE,"Non trouvé","Trouvé")</f>
        <v>Non trouvé</v>
      </c>
      <c r="K304" s="113" t="str">
        <f t="shared" si="9"/>
        <v>AGRIGOROAIE Laurentiu S40375A</v>
      </c>
      <c r="L304" s="108"/>
    </row>
    <row r="305" spans="1:12" x14ac:dyDescent="0.25">
      <c r="A305" s="109" t="str">
        <f>IF([1]Liste!A305&lt;&gt;"",[1]Liste!A305,"")</f>
        <v>S40563X</v>
      </c>
      <c r="B305" s="109" t="str">
        <f>IF([1]Liste!B305&lt;&gt;"",[1]Liste!B305,"")</f>
        <v>RIBEIRO, JOANA</v>
      </c>
      <c r="C305" s="109" t="str">
        <f>IF([1]Liste!C305&lt;&gt;"",[1]Liste!C305,"")</f>
        <v>DMD</v>
      </c>
      <c r="D305" s="109" t="str">
        <f>IF([1]Liste!C305&lt;&gt;"",[1]Liste!C305,"")</f>
        <v>DMD</v>
      </c>
      <c r="E305" s="111" t="str">
        <f>IF([1]Liste!E305&lt;&gt;"",[1]Liste!E305,"")</f>
        <v>081-1</v>
      </c>
      <c r="F305" s="111" t="str">
        <f>IF([1]Liste!F305&lt;&gt;"",[1]Liste!F305,"")</f>
        <v>082-2</v>
      </c>
      <c r="G305" s="111" t="str">
        <f>IF([1]Liste!G305&lt;&gt;"",[1]Liste!G305,"")</f>
        <v/>
      </c>
      <c r="H305" s="111" t="str">
        <f>IF([1]Liste!H305&lt;&gt;"",[1]Liste!H305,"")</f>
        <v/>
      </c>
      <c r="I305" s="112" t="str">
        <f t="shared" si="8"/>
        <v xml:space="preserve">081-1 082-2  </v>
      </c>
      <c r="J305" s="110" t="str">
        <f>IF(ISERROR(FIND(LEFT('Saisie G&amp;A'!$N$2,3),I305))=TRUE,"Non trouvé","Trouvé")</f>
        <v>Non trouvé</v>
      </c>
      <c r="K305" s="113" t="str">
        <f t="shared" si="9"/>
        <v>RIBEIRO, JOANA S40563X</v>
      </c>
      <c r="L305" s="108"/>
    </row>
    <row r="306" spans="1:12" x14ac:dyDescent="0.25">
      <c r="A306" s="109" t="str">
        <f>IF([1]Liste!A306&lt;&gt;"",[1]Liste!A306,"")</f>
        <v>S40636T</v>
      </c>
      <c r="B306" s="109" t="str">
        <f>IF([1]Liste!B306&lt;&gt;"",[1]Liste!B306,"")</f>
        <v>LECUYER, LUCIEN</v>
      </c>
      <c r="C306" s="109" t="str">
        <f>IF([1]Liste!C306&lt;&gt;"",[1]Liste!C306,"")</f>
        <v>DIOPP</v>
      </c>
      <c r="D306" s="109" t="str">
        <f>IF([1]Liste!C306&lt;&gt;"",[1]Liste!C306,"")</f>
        <v>DIOPP</v>
      </c>
      <c r="E306" s="111" t="str">
        <f>IF([1]Liste!E306&lt;&gt;"",[1]Liste!E306,"")</f>
        <v>101-1</v>
      </c>
      <c r="F306" s="111" t="str">
        <f>IF([1]Liste!F306&lt;&gt;"",[1]Liste!F306,"")</f>
        <v/>
      </c>
      <c r="G306" s="111" t="str">
        <f>IF([1]Liste!G306&lt;&gt;"",[1]Liste!G306,"")</f>
        <v/>
      </c>
      <c r="H306" s="111" t="str">
        <f>IF([1]Liste!H306&lt;&gt;"",[1]Liste!H306,"")</f>
        <v/>
      </c>
      <c r="I306" s="112" t="str">
        <f t="shared" si="8"/>
        <v xml:space="preserve">101-1   </v>
      </c>
      <c r="J306" s="110" t="str">
        <f>IF(ISERROR(FIND(LEFT('Saisie G&amp;A'!$N$2,3),I306))=TRUE,"Non trouvé","Trouvé")</f>
        <v>Non trouvé</v>
      </c>
      <c r="K306" s="113" t="str">
        <f t="shared" si="9"/>
        <v>LECUYER, LUCIEN S40636T</v>
      </c>
      <c r="L306" s="108"/>
    </row>
    <row r="307" spans="1:12" x14ac:dyDescent="0.25">
      <c r="A307" s="109" t="str">
        <f>IF([1]Liste!A307&lt;&gt;"",[1]Liste!A307,"")</f>
        <v>S40722G</v>
      </c>
      <c r="B307" s="109" t="str">
        <f>IF([1]Liste!B307&lt;&gt;"",[1]Liste!B307,"")</f>
        <v>BIGE, Naïke</v>
      </c>
      <c r="C307" s="109" t="str">
        <f>IF([1]Liste!C307&lt;&gt;"",[1]Liste!C307,"")</f>
        <v>DIOPP</v>
      </c>
      <c r="D307" s="109" t="str">
        <f>IF([1]Liste!C307&lt;&gt;"",[1]Liste!C307,"")</f>
        <v>DIOPP</v>
      </c>
      <c r="E307" s="111" t="str">
        <f>IF([1]Liste!E307&lt;&gt;"",[1]Liste!E307,"")</f>
        <v>101-1</v>
      </c>
      <c r="F307" s="111" t="str">
        <f>IF([1]Liste!F307&lt;&gt;"",[1]Liste!F307,"")</f>
        <v/>
      </c>
      <c r="G307" s="111" t="str">
        <f>IF([1]Liste!G307&lt;&gt;"",[1]Liste!G307,"")</f>
        <v/>
      </c>
      <c r="H307" s="111" t="str">
        <f>IF([1]Liste!H307&lt;&gt;"",[1]Liste!H307,"")</f>
        <v/>
      </c>
      <c r="I307" s="112" t="str">
        <f t="shared" si="8"/>
        <v xml:space="preserve">101-1   </v>
      </c>
      <c r="J307" s="110" t="str">
        <f>IF(ISERROR(FIND(LEFT('Saisie G&amp;A'!$N$2,3),I307))=TRUE,"Non trouvé","Trouvé")</f>
        <v>Non trouvé</v>
      </c>
      <c r="K307" s="113" t="str">
        <f t="shared" si="9"/>
        <v>BIGE, Naïke S40722G</v>
      </c>
      <c r="L307" s="108"/>
    </row>
    <row r="308" spans="1:12" x14ac:dyDescent="0.25">
      <c r="A308" s="109" t="str">
        <f>IF([1]Liste!A308&lt;&gt;"",[1]Liste!A308,"")</f>
        <v>S40727N</v>
      </c>
      <c r="B308" s="109" t="str">
        <f>IF([1]Liste!B308&lt;&gt;"",[1]Liste!B308,"")</f>
        <v>MRISSA, LINDA</v>
      </c>
      <c r="C308" s="109" t="str">
        <f>IF([1]Liste!C308&lt;&gt;"",[1]Liste!C308,"")</f>
        <v>DRT</v>
      </c>
      <c r="D308" s="109" t="str">
        <f>IF([1]Liste!C308&lt;&gt;"",[1]Liste!C308,"")</f>
        <v>DRT</v>
      </c>
      <c r="E308" s="111" t="str">
        <f>IF([1]Liste!E308&lt;&gt;"",[1]Liste!E308,"")</f>
        <v>151-1</v>
      </c>
      <c r="F308" s="111" t="str">
        <f>IF([1]Liste!F308&lt;&gt;"",[1]Liste!F308,"")</f>
        <v/>
      </c>
      <c r="G308" s="111" t="str">
        <f>IF([1]Liste!G308&lt;&gt;"",[1]Liste!G308,"")</f>
        <v/>
      </c>
      <c r="H308" s="111" t="str">
        <f>IF([1]Liste!H308&lt;&gt;"",[1]Liste!H308,"")</f>
        <v/>
      </c>
      <c r="I308" s="112" t="str">
        <f t="shared" si="8"/>
        <v xml:space="preserve">151-1   </v>
      </c>
      <c r="J308" s="110" t="str">
        <f>IF(ISERROR(FIND(LEFT('Saisie G&amp;A'!$N$2,3),I308))=TRUE,"Non trouvé","Trouvé")</f>
        <v>Non trouvé</v>
      </c>
      <c r="K308" s="113" t="str">
        <f t="shared" si="9"/>
        <v>MRISSA, LINDA S40727N</v>
      </c>
      <c r="L308" s="108"/>
    </row>
    <row r="309" spans="1:12" x14ac:dyDescent="0.25">
      <c r="A309" s="109" t="str">
        <f>IF([1]Liste!A309&lt;&gt;"",[1]Liste!A309,"")</f>
        <v>S40745M</v>
      </c>
      <c r="B309" s="109" t="str">
        <f>IF([1]Liste!B309&lt;&gt;"",[1]Liste!B309,"")</f>
        <v>VO My Lan</v>
      </c>
      <c r="C309" s="109" t="str">
        <f>IF([1]Liste!C309&lt;&gt;"",[1]Liste!C309,"")</f>
        <v>PHA</v>
      </c>
      <c r="D309" s="109" t="str">
        <f>IF([1]Liste!C309&lt;&gt;"",[1]Liste!C309,"")</f>
        <v>PHA</v>
      </c>
      <c r="E309" s="111" t="str">
        <f>IF([1]Liste!E309&lt;&gt;"",[1]Liste!E309,"")</f>
        <v>131-1</v>
      </c>
      <c r="F309" s="111" t="str">
        <f>IF([1]Liste!F309&lt;&gt;"",[1]Liste!F309,"")</f>
        <v/>
      </c>
      <c r="G309" s="111" t="str">
        <f>IF([1]Liste!G309&lt;&gt;"",[1]Liste!G309,"")</f>
        <v/>
      </c>
      <c r="H309" s="111" t="str">
        <f>IF([1]Liste!H309&lt;&gt;"",[1]Liste!H309,"")</f>
        <v/>
      </c>
      <c r="I309" s="112" t="str">
        <f t="shared" si="8"/>
        <v xml:space="preserve">131-1   </v>
      </c>
      <c r="J309" s="110" t="str">
        <f>IF(ISERROR(FIND(LEFT('Saisie G&amp;A'!$N$2,3),I309))=TRUE,"Non trouvé","Trouvé")</f>
        <v>Non trouvé</v>
      </c>
      <c r="K309" s="113" t="str">
        <f t="shared" si="9"/>
        <v>VO My Lan S40745M</v>
      </c>
      <c r="L309" s="108"/>
    </row>
    <row r="310" spans="1:12" x14ac:dyDescent="0.25">
      <c r="A310" s="109" t="str">
        <f>IF([1]Liste!A310&lt;&gt;"",[1]Liste!A310,"")</f>
        <v>S40751U</v>
      </c>
      <c r="B310" s="109" t="str">
        <f>IF([1]Liste!B310&lt;&gt;"",[1]Liste!B310,"")</f>
        <v>MASRI NOHAD</v>
      </c>
      <c r="C310" s="109" t="str">
        <f>IF([1]Liste!C310&lt;&gt;"",[1]Liste!C310,"")</f>
        <v>DIN</v>
      </c>
      <c r="D310" s="109" t="str">
        <f>IF([1]Liste!C310&lt;&gt;"",[1]Liste!C310,"")</f>
        <v>DIN</v>
      </c>
      <c r="E310" s="111" t="str">
        <f>IF([1]Liste!E310&lt;&gt;"",[1]Liste!E310,"")</f>
        <v>082-1</v>
      </c>
      <c r="F310" s="111" t="str">
        <f>IF([1]Liste!F310&lt;&gt;"",[1]Liste!F310,"")</f>
        <v>151-1</v>
      </c>
      <c r="G310" s="111" t="str">
        <f>IF([1]Liste!G310&lt;&gt;"",[1]Liste!G310,"")</f>
        <v/>
      </c>
      <c r="H310" s="111" t="str">
        <f>IF([1]Liste!H310&lt;&gt;"",[1]Liste!H310,"")</f>
        <v/>
      </c>
      <c r="I310" s="112" t="str">
        <f t="shared" si="8"/>
        <v xml:space="preserve">082-1 151-1  </v>
      </c>
      <c r="J310" s="110" t="str">
        <f>IF(ISERROR(FIND(LEFT('Saisie G&amp;A'!$N$2,3),I310))=TRUE,"Non trouvé","Trouvé")</f>
        <v>Non trouvé</v>
      </c>
      <c r="K310" s="113" t="str">
        <f t="shared" si="9"/>
        <v>MASRI NOHAD S40751U</v>
      </c>
      <c r="L310" s="108"/>
    </row>
    <row r="311" spans="1:12" x14ac:dyDescent="0.25">
      <c r="A311" s="109" t="str">
        <f>IF([1]Liste!A311&lt;&gt;"",[1]Liste!A311,"")</f>
        <v>S40751U</v>
      </c>
      <c r="B311" s="109" t="str">
        <f>IF([1]Liste!B311&lt;&gt;"",[1]Liste!B311,"")</f>
        <v>MASRI NOHAD</v>
      </c>
      <c r="C311" s="109" t="str">
        <f>IF([1]Liste!C311&lt;&gt;"",[1]Liste!C311,"")</f>
        <v>DIN</v>
      </c>
      <c r="D311" s="109" t="str">
        <f>IF([1]Liste!C311&lt;&gt;"",[1]Liste!C311,"")</f>
        <v>DIN</v>
      </c>
      <c r="E311" s="111" t="str">
        <f>IF([1]Liste!E311&lt;&gt;"",[1]Liste!E311,"")</f>
        <v>081-1</v>
      </c>
      <c r="F311" s="111" t="str">
        <f>IF([1]Liste!F311&lt;&gt;"",[1]Liste!F311,"")</f>
        <v>151-1</v>
      </c>
      <c r="G311" s="111" t="str">
        <f>IF([1]Liste!G311&lt;&gt;"",[1]Liste!G311,"")</f>
        <v>161-1</v>
      </c>
      <c r="H311" s="111" t="str">
        <f>IF([1]Liste!H311&lt;&gt;"",[1]Liste!H311,"")</f>
        <v>171-1</v>
      </c>
      <c r="I311" s="112" t="str">
        <f t="shared" si="8"/>
        <v>081-1 151-1 161-1 171-1</v>
      </c>
      <c r="J311" s="110" t="str">
        <f>IF(ISERROR(FIND(LEFT('Saisie G&amp;A'!$N$2,3),I311))=TRUE,"Non trouvé","Trouvé")</f>
        <v>Non trouvé</v>
      </c>
      <c r="K311" s="113" t="str">
        <f t="shared" si="9"/>
        <v>MASRI NOHAD S40751U</v>
      </c>
      <c r="L311" s="108"/>
    </row>
    <row r="312" spans="1:12" x14ac:dyDescent="0.25">
      <c r="A312" s="109" t="str">
        <f>IF([1]Liste!A312&lt;&gt;"",[1]Liste!A312,"")</f>
        <v>S40760G</v>
      </c>
      <c r="B312" s="109" t="str">
        <f>IF([1]Liste!B312&lt;&gt;"",[1]Liste!B312,"")</f>
        <v>MOUJAES  ELISSAR</v>
      </c>
      <c r="C312" s="109" t="str">
        <f>IF([1]Liste!C312&lt;&gt;"",[1]Liste!C312,"")</f>
        <v>DMD</v>
      </c>
      <c r="D312" s="109" t="str">
        <f>IF([1]Liste!C312&lt;&gt;"",[1]Liste!C312,"")</f>
        <v>DMD</v>
      </c>
      <c r="E312" s="111" t="str">
        <f>IF([1]Liste!E312&lt;&gt;"",[1]Liste!E312,"")</f>
        <v>081-1</v>
      </c>
      <c r="F312" s="111" t="str">
        <f>IF([1]Liste!F312&lt;&gt;"",[1]Liste!F312,"")</f>
        <v>171-1</v>
      </c>
      <c r="G312" s="111" t="str">
        <f>IF([1]Liste!G312&lt;&gt;"",[1]Liste!G312,"")</f>
        <v>161-1</v>
      </c>
      <c r="H312" s="111" t="str">
        <f>IF([1]Liste!H312&lt;&gt;"",[1]Liste!H312,"")</f>
        <v>082-1</v>
      </c>
      <c r="I312" s="112" t="str">
        <f t="shared" si="8"/>
        <v>081-1 171-1 161-1 082-1</v>
      </c>
      <c r="J312" s="110" t="str">
        <f>IF(ISERROR(FIND(LEFT('Saisie G&amp;A'!$N$2,3),I312))=TRUE,"Non trouvé","Trouvé")</f>
        <v>Non trouvé</v>
      </c>
      <c r="K312" s="113" t="str">
        <f t="shared" si="9"/>
        <v>MOUJAES  ELISSAR S40760G</v>
      </c>
      <c r="L312" s="108"/>
    </row>
    <row r="313" spans="1:12" x14ac:dyDescent="0.25">
      <c r="A313" s="109" t="str">
        <f>IF([1]Liste!A313&lt;&gt;"",[1]Liste!A313,"")</f>
        <v>S40764M</v>
      </c>
      <c r="B313" s="109" t="str">
        <f>IF([1]Liste!B313&lt;&gt;"",[1]Liste!B313,"")</f>
        <v>TRABELSI  KHALIL</v>
      </c>
      <c r="C313" s="109" t="str">
        <f>IF([1]Liste!C313&lt;&gt;"",[1]Liste!C313,"")</f>
        <v>DMI</v>
      </c>
      <c r="D313" s="109" t="str">
        <f>IF([1]Liste!C313&lt;&gt;"",[1]Liste!C313,"")</f>
        <v>DMI</v>
      </c>
      <c r="E313" s="111" t="str">
        <f>IF([1]Liste!E313&lt;&gt;"",[1]Liste!E313,"")</f>
        <v>112-1</v>
      </c>
      <c r="F313" s="111" t="str">
        <f>IF([1]Liste!F313&lt;&gt;"",[1]Liste!F313,"")</f>
        <v/>
      </c>
      <c r="G313" s="111" t="str">
        <f>IF([1]Liste!G313&lt;&gt;"",[1]Liste!G313,"")</f>
        <v/>
      </c>
      <c r="H313" s="111" t="str">
        <f>IF([1]Liste!H313&lt;&gt;"",[1]Liste!H313,"")</f>
        <v/>
      </c>
      <c r="I313" s="112" t="str">
        <f t="shared" si="8"/>
        <v xml:space="preserve">112-1   </v>
      </c>
      <c r="J313" s="110" t="str">
        <f>IF(ISERROR(FIND(LEFT('Saisie G&amp;A'!$N$2,3),I313))=TRUE,"Non trouvé","Trouvé")</f>
        <v>Non trouvé</v>
      </c>
      <c r="K313" s="113" t="str">
        <f t="shared" si="9"/>
        <v>TRABELSI  KHALIL S40764M</v>
      </c>
      <c r="L313" s="108"/>
    </row>
    <row r="314" spans="1:12" x14ac:dyDescent="0.25">
      <c r="A314" s="109" t="str">
        <f>IF([1]Liste!A314&lt;&gt;"",[1]Liste!A314,"")</f>
        <v>S40768S</v>
      </c>
      <c r="B314" s="109" t="str">
        <f>IF([1]Liste!B314&lt;&gt;"",[1]Liste!B314,"")</f>
        <v>COSCONEA CIOACA SIMONA</v>
      </c>
      <c r="C314" s="109" t="str">
        <f>IF([1]Liste!C314&lt;&gt;"",[1]Liste!C314,"")</f>
        <v>DMD</v>
      </c>
      <c r="D314" s="109" t="str">
        <f>IF([1]Liste!C314&lt;&gt;"",[1]Liste!C314,"")</f>
        <v>DMD</v>
      </c>
      <c r="E314" s="111" t="str">
        <f>IF([1]Liste!E314&lt;&gt;"",[1]Liste!E314,"")</f>
        <v>081-2</v>
      </c>
      <c r="F314" s="111" t="str">
        <f>IF([1]Liste!F314&lt;&gt;"",[1]Liste!F314,"")</f>
        <v/>
      </c>
      <c r="G314" s="111" t="str">
        <f>IF([1]Liste!G314&lt;&gt;"",[1]Liste!G314,"")</f>
        <v/>
      </c>
      <c r="H314" s="111" t="str">
        <f>IF([1]Liste!H314&lt;&gt;"",[1]Liste!H314,"")</f>
        <v/>
      </c>
      <c r="I314" s="112" t="str">
        <f t="shared" si="8"/>
        <v xml:space="preserve">081-2   </v>
      </c>
      <c r="J314" s="110" t="str">
        <f>IF(ISERROR(FIND(LEFT('Saisie G&amp;A'!$N$2,3),I314))=TRUE,"Non trouvé","Trouvé")</f>
        <v>Non trouvé</v>
      </c>
      <c r="K314" s="113" t="str">
        <f t="shared" si="9"/>
        <v>COSCONEA CIOACA SIMONA S40768S</v>
      </c>
      <c r="L314" s="108"/>
    </row>
    <row r="315" spans="1:12" x14ac:dyDescent="0.25">
      <c r="A315" s="109" t="str">
        <f>IF([1]Liste!A315&lt;&gt;"",[1]Liste!A315,"")</f>
        <v>S40779G</v>
      </c>
      <c r="B315" s="109" t="str">
        <f>IF([1]Liste!B315&lt;&gt;"",[1]Liste!B315,"")</f>
        <v>SELHANE, FATINE</v>
      </c>
      <c r="C315" s="109" t="str">
        <f>IF([1]Liste!C315&lt;&gt;"",[1]Liste!C315,"")</f>
        <v>DMI</v>
      </c>
      <c r="D315" s="109" t="str">
        <f>IF([1]Liste!C315&lt;&gt;"",[1]Liste!C315,"")</f>
        <v>DMI</v>
      </c>
      <c r="E315" s="111" t="str">
        <f>IF([1]Liste!E315&lt;&gt;"",[1]Liste!E315,"")</f>
        <v>111-1</v>
      </c>
      <c r="F315" s="111" t="str">
        <f>IF([1]Liste!F315&lt;&gt;"",[1]Liste!F315,"")</f>
        <v/>
      </c>
      <c r="G315" s="111" t="str">
        <f>IF([1]Liste!G315&lt;&gt;"",[1]Liste!G315,"")</f>
        <v/>
      </c>
      <c r="H315" s="111" t="str">
        <f>IF([1]Liste!H315&lt;&gt;"",[1]Liste!H315,"")</f>
        <v/>
      </c>
      <c r="I315" s="112" t="str">
        <f t="shared" si="8"/>
        <v xml:space="preserve">111-1   </v>
      </c>
      <c r="J315" s="110" t="str">
        <f>IF(ISERROR(FIND(LEFT('Saisie G&amp;A'!$N$2,3),I315))=TRUE,"Non trouvé","Trouvé")</f>
        <v>Non trouvé</v>
      </c>
      <c r="K315" s="113" t="str">
        <f t="shared" si="9"/>
        <v>SELHANE, FATINE S40779G</v>
      </c>
      <c r="L315" s="108"/>
    </row>
    <row r="316" spans="1:12" x14ac:dyDescent="0.25">
      <c r="A316" s="109" t="str">
        <f>IF([1]Liste!A316&lt;&gt;"",[1]Liste!A316,"")</f>
        <v>S40788T</v>
      </c>
      <c r="B316" s="109" t="str">
        <f>IF([1]Liste!B316&lt;&gt;"",[1]Liste!B316,"")</f>
        <v>DAWI LAMA</v>
      </c>
      <c r="C316" s="109" t="str">
        <f>IF([1]Liste!C316&lt;&gt;"",[1]Liste!C316,"")</f>
        <v>DMI</v>
      </c>
      <c r="D316" s="109" t="str">
        <f>IF([1]Liste!C316&lt;&gt;"",[1]Liste!C316,"")</f>
        <v>DMI</v>
      </c>
      <c r="E316" s="111" t="str">
        <f>IF([1]Liste!E316&lt;&gt;"",[1]Liste!E316,"")</f>
        <v>111-1</v>
      </c>
      <c r="F316" s="111" t="str">
        <f>IF([1]Liste!F316&lt;&gt;"",[1]Liste!F316,"")</f>
        <v/>
      </c>
      <c r="G316" s="111" t="str">
        <f>IF([1]Liste!G316&lt;&gt;"",[1]Liste!G316,"")</f>
        <v/>
      </c>
      <c r="H316" s="111" t="str">
        <f>IF([1]Liste!H316&lt;&gt;"",[1]Liste!H316,"")</f>
        <v/>
      </c>
      <c r="I316" s="112" t="str">
        <f t="shared" si="8"/>
        <v xml:space="preserve">111-1   </v>
      </c>
      <c r="J316" s="110" t="str">
        <f>IF(ISERROR(FIND(LEFT('Saisie G&amp;A'!$N$2,3),I316))=TRUE,"Non trouvé","Trouvé")</f>
        <v>Non trouvé</v>
      </c>
      <c r="K316" s="113" t="str">
        <f t="shared" si="9"/>
        <v>DAWI LAMA S40788T</v>
      </c>
      <c r="L316" s="108"/>
    </row>
    <row r="317" spans="1:12" x14ac:dyDescent="0.25">
      <c r="A317" s="109" t="str">
        <f>IF([1]Liste!A317&lt;&gt;"",[1]Liste!A317,"")</f>
        <v>S40806S</v>
      </c>
      <c r="B317" s="109" t="str">
        <f>IF([1]Liste!B317&lt;&gt;"",[1]Liste!B317,"")</f>
        <v>SAWAN JOUD</v>
      </c>
      <c r="C317" s="109" t="str">
        <f>IF([1]Liste!C317&lt;&gt;"",[1]Liste!C317,"")</f>
        <v>DIN</v>
      </c>
      <c r="D317" s="109" t="str">
        <f>IF([1]Liste!C317&lt;&gt;"",[1]Liste!C317,"")</f>
        <v>DIN</v>
      </c>
      <c r="E317" s="111" t="str">
        <f>IF([1]Liste!E317&lt;&gt;"",[1]Liste!E317,"")</f>
        <v>161-1</v>
      </c>
      <c r="F317" s="111" t="str">
        <f>IF([1]Liste!F317&lt;&gt;"",[1]Liste!F317,"")</f>
        <v/>
      </c>
      <c r="G317" s="111" t="str">
        <f>IF([1]Liste!G317&lt;&gt;"",[1]Liste!G317,"")</f>
        <v/>
      </c>
      <c r="H317" s="111" t="str">
        <f>IF([1]Liste!H317&lt;&gt;"",[1]Liste!H317,"")</f>
        <v/>
      </c>
      <c r="I317" s="112" t="str">
        <f t="shared" si="8"/>
        <v xml:space="preserve">161-1   </v>
      </c>
      <c r="J317" s="110" t="str">
        <f>IF(ISERROR(FIND(LEFT('Saisie G&amp;A'!$N$2,3),I317))=TRUE,"Non trouvé","Trouvé")</f>
        <v>Non trouvé</v>
      </c>
      <c r="K317" s="113" t="str">
        <f t="shared" si="9"/>
        <v>SAWAN JOUD S40806S</v>
      </c>
      <c r="L317" s="108"/>
    </row>
    <row r="318" spans="1:12" x14ac:dyDescent="0.25">
      <c r="A318" s="109" t="str">
        <f>IF([1]Liste!A318&lt;&gt;"",[1]Liste!A318,"")</f>
        <v>S40842P</v>
      </c>
      <c r="B318" s="109" t="str">
        <f>IF([1]Liste!B318&lt;&gt;"",[1]Liste!B318,"")</f>
        <v>BARRAUD SOLENN</v>
      </c>
      <c r="C318" s="109" t="str">
        <f>IF([1]Liste!C318&lt;&gt;"",[1]Liste!C318,"")</f>
        <v>DMD</v>
      </c>
      <c r="D318" s="109" t="str">
        <f>IF([1]Liste!C318&lt;&gt;"",[1]Liste!C318,"")</f>
        <v>DMD</v>
      </c>
      <c r="E318" s="111" t="str">
        <f>IF([1]Liste!E318&lt;&gt;"",[1]Liste!E318,"")</f>
        <v>081-1</v>
      </c>
      <c r="F318" s="111" t="str">
        <f>IF([1]Liste!F318&lt;&gt;"",[1]Liste!F318,"")</f>
        <v/>
      </c>
      <c r="G318" s="111" t="str">
        <f>IF([1]Liste!G318&lt;&gt;"",[1]Liste!G318,"")</f>
        <v>161-1</v>
      </c>
      <c r="H318" s="111" t="str">
        <f>IF([1]Liste!H318&lt;&gt;"",[1]Liste!H318,"")</f>
        <v>082-1</v>
      </c>
      <c r="I318" s="112" t="str">
        <f t="shared" si="8"/>
        <v>081-1  161-1 082-1</v>
      </c>
      <c r="J318" s="110" t="str">
        <f>IF(ISERROR(FIND(LEFT('Saisie G&amp;A'!$N$2,3),I318))=TRUE,"Non trouvé","Trouvé")</f>
        <v>Non trouvé</v>
      </c>
      <c r="K318" s="113" t="str">
        <f t="shared" si="9"/>
        <v>BARRAUD SOLENN S40842P</v>
      </c>
      <c r="L318" s="108"/>
    </row>
    <row r="319" spans="1:12" x14ac:dyDescent="0.25">
      <c r="A319" s="109" t="str">
        <f>IF([1]Liste!A319&lt;&gt;"",[1]Liste!A319,"")</f>
        <v>S40842P</v>
      </c>
      <c r="B319" s="109" t="str">
        <f>IF([1]Liste!B319&lt;&gt;"",[1]Liste!B319,"")</f>
        <v>BARRAUD SOLENN</v>
      </c>
      <c r="C319" s="109" t="str">
        <f>IF([1]Liste!C319&lt;&gt;"",[1]Liste!C319,"")</f>
        <v>DMD</v>
      </c>
      <c r="D319" s="109" t="str">
        <f>IF([1]Liste!C319&lt;&gt;"",[1]Liste!C319,"")</f>
        <v>DMD</v>
      </c>
      <c r="E319" s="111" t="str">
        <f>IF([1]Liste!E319&lt;&gt;"",[1]Liste!E319,"")</f>
        <v>082-1</v>
      </c>
      <c r="F319" s="111" t="str">
        <f>IF([1]Liste!F319&lt;&gt;"",[1]Liste!F319,"")</f>
        <v>081-2</v>
      </c>
      <c r="G319" s="111" t="str">
        <f>IF([1]Liste!G319&lt;&gt;"",[1]Liste!G319,"")</f>
        <v/>
      </c>
      <c r="H319" s="111" t="str">
        <f>IF([1]Liste!H319&lt;&gt;"",[1]Liste!H319,"")</f>
        <v/>
      </c>
      <c r="I319" s="112" t="str">
        <f t="shared" si="8"/>
        <v xml:space="preserve">082-1 081-2  </v>
      </c>
      <c r="J319" s="110" t="str">
        <f>IF(ISERROR(FIND(LEFT('Saisie G&amp;A'!$N$2,3),I319))=TRUE,"Non trouvé","Trouvé")</f>
        <v>Non trouvé</v>
      </c>
      <c r="K319" s="113" t="str">
        <f t="shared" si="9"/>
        <v>BARRAUD SOLENN S40842P</v>
      </c>
      <c r="L319" s="108"/>
    </row>
    <row r="320" spans="1:12" x14ac:dyDescent="0.25">
      <c r="A320" s="109" t="str">
        <f>IF([1]Liste!A320&lt;&gt;"",[1]Liste!A320,"")</f>
        <v>S40856H</v>
      </c>
      <c r="B320" s="109" t="str">
        <f>IF([1]Liste!B320&lt;&gt;"",[1]Liste!B320,"")</f>
        <v>EL MOUATS Lucien</v>
      </c>
      <c r="C320" s="109" t="str">
        <f>IF([1]Liste!C320&lt;&gt;"",[1]Liste!C320,"")</f>
        <v>DMI</v>
      </c>
      <c r="D320" s="109" t="str">
        <f>IF([1]Liste!C320&lt;&gt;"",[1]Liste!C320,"")</f>
        <v>DMI</v>
      </c>
      <c r="E320" s="111" t="str">
        <f>IF([1]Liste!E320&lt;&gt;"",[1]Liste!E320,"")</f>
        <v>111-1</v>
      </c>
      <c r="F320" s="111" t="str">
        <f>IF([1]Liste!F320&lt;&gt;"",[1]Liste!F320,"")</f>
        <v/>
      </c>
      <c r="G320" s="111" t="str">
        <f>IF([1]Liste!G320&lt;&gt;"",[1]Liste!G320,"")</f>
        <v>161-1</v>
      </c>
      <c r="H320" s="111" t="str">
        <f>IF([1]Liste!H320&lt;&gt;"",[1]Liste!H320,"")</f>
        <v/>
      </c>
      <c r="I320" s="112" t="str">
        <f t="shared" si="8"/>
        <v xml:space="preserve">111-1  161-1 </v>
      </c>
      <c r="J320" s="110" t="str">
        <f>IF(ISERROR(FIND(LEFT('Saisie G&amp;A'!$N$2,3),I320))=TRUE,"Non trouvé","Trouvé")</f>
        <v>Non trouvé</v>
      </c>
      <c r="K320" s="113" t="str">
        <f t="shared" si="9"/>
        <v>EL MOUATS Lucien S40856H</v>
      </c>
      <c r="L320" s="108"/>
    </row>
    <row r="321" spans="1:12" x14ac:dyDescent="0.25">
      <c r="A321" s="109" t="str">
        <f>IF([1]Liste!A321&lt;&gt;"",[1]Liste!A321,"")</f>
        <v>S40856H</v>
      </c>
      <c r="B321" s="109" t="str">
        <f>IF([1]Liste!B321&lt;&gt;"",[1]Liste!B321,"")</f>
        <v>EL MOUATS LUCIEN</v>
      </c>
      <c r="C321" s="109" t="str">
        <f>IF([1]Liste!C321&lt;&gt;"",[1]Liste!C321,"")</f>
        <v>DRT</v>
      </c>
      <c r="D321" s="109" t="str">
        <f>IF([1]Liste!C321&lt;&gt;"",[1]Liste!C321,"")</f>
        <v>DRT</v>
      </c>
      <c r="E321" s="111" t="str">
        <f>IF([1]Liste!E321&lt;&gt;"",[1]Liste!E321,"")</f>
        <v>161-1</v>
      </c>
      <c r="F321" s="111" t="str">
        <f>IF([1]Liste!F321&lt;&gt;"",[1]Liste!F321,"")</f>
        <v/>
      </c>
      <c r="G321" s="111" t="str">
        <f>IF([1]Liste!G321&lt;&gt;"",[1]Liste!G321,"")</f>
        <v>151-1</v>
      </c>
      <c r="H321" s="111" t="str">
        <f>IF([1]Liste!H321&lt;&gt;"",[1]Liste!H321,"")</f>
        <v/>
      </c>
      <c r="I321" s="112" t="str">
        <f t="shared" si="8"/>
        <v xml:space="preserve">161-1  151-1 </v>
      </c>
      <c r="J321" s="110" t="str">
        <f>IF(ISERROR(FIND(LEFT('Saisie G&amp;A'!$N$2,3),I321))=TRUE,"Non trouvé","Trouvé")</f>
        <v>Non trouvé</v>
      </c>
      <c r="K321" s="113" t="str">
        <f t="shared" si="9"/>
        <v>EL MOUATS LUCIEN S40856H</v>
      </c>
      <c r="L321" s="108"/>
    </row>
    <row r="322" spans="1:12" x14ac:dyDescent="0.25">
      <c r="A322" s="109" t="str">
        <f>IF([1]Liste!A322&lt;&gt;"",[1]Liste!A322,"")</f>
        <v>S40873F</v>
      </c>
      <c r="B322" s="109" t="str">
        <f>IF([1]Liste!B322&lt;&gt;"",[1]Liste!B322,"")</f>
        <v>JEGADEN SARAH</v>
      </c>
      <c r="C322" s="109" t="str">
        <f>IF([1]Liste!C322&lt;&gt;"",[1]Liste!C322,"")</f>
        <v>PHA</v>
      </c>
      <c r="D322" s="109" t="str">
        <f>IF([1]Liste!C322&lt;&gt;"",[1]Liste!C322,"")</f>
        <v>PHA</v>
      </c>
      <c r="E322" s="111" t="str">
        <f>IF([1]Liste!E322&lt;&gt;"",[1]Liste!E322,"")</f>
        <v>131-1</v>
      </c>
      <c r="F322" s="111" t="str">
        <f>IF([1]Liste!F322&lt;&gt;"",[1]Liste!F322,"")</f>
        <v/>
      </c>
      <c r="G322" s="111" t="str">
        <f>IF([1]Liste!G322&lt;&gt;"",[1]Liste!G322,"")</f>
        <v/>
      </c>
      <c r="H322" s="111" t="str">
        <f>IF([1]Liste!H322&lt;&gt;"",[1]Liste!H322,"")</f>
        <v/>
      </c>
      <c r="I322" s="112" t="str">
        <f t="shared" si="8"/>
        <v xml:space="preserve">131-1   </v>
      </c>
      <c r="J322" s="110" t="str">
        <f>IF(ISERROR(FIND(LEFT('Saisie G&amp;A'!$N$2,3),I322))=TRUE,"Non trouvé","Trouvé")</f>
        <v>Non trouvé</v>
      </c>
      <c r="K322" s="113" t="str">
        <f t="shared" si="9"/>
        <v>JEGADEN SARAH S40873F</v>
      </c>
      <c r="L322" s="108"/>
    </row>
    <row r="323" spans="1:12" x14ac:dyDescent="0.25">
      <c r="A323" s="109" t="str">
        <f>IF([1]Liste!A323&lt;&gt;"",[1]Liste!A323,"")</f>
        <v>S40878M</v>
      </c>
      <c r="B323" s="109" t="str">
        <f>IF([1]Liste!B323&lt;&gt;"",[1]Liste!B323,"")</f>
        <v>LESIEUR THOMAS</v>
      </c>
      <c r="C323" s="109" t="str">
        <f>IF([1]Liste!C323&lt;&gt;"",[1]Liste!C323,"")</f>
        <v>DPD</v>
      </c>
      <c r="D323" s="109" t="str">
        <f>IF([1]Liste!C323&lt;&gt;"",[1]Liste!C323,"")</f>
        <v>DPD</v>
      </c>
      <c r="E323" s="111" t="str">
        <f>IF([1]Liste!E323&lt;&gt;"",[1]Liste!E323,"")</f>
        <v>011-1</v>
      </c>
      <c r="F323" s="111" t="str">
        <f>IF([1]Liste!F323&lt;&gt;"",[1]Liste!F323,"")</f>
        <v/>
      </c>
      <c r="G323" s="111" t="str">
        <f>IF([1]Liste!G323&lt;&gt;"",[1]Liste!G323,"")</f>
        <v/>
      </c>
      <c r="H323" s="111" t="str">
        <f>IF([1]Liste!H323&lt;&gt;"",[1]Liste!H323,"")</f>
        <v/>
      </c>
      <c r="I323" s="112" t="str">
        <f t="shared" ref="I323:I386" si="10">E323&amp;" "&amp;F323&amp;" "&amp;G323&amp;" "&amp;H323</f>
        <v xml:space="preserve">011-1   </v>
      </c>
      <c r="J323" s="110" t="str">
        <f>IF(ISERROR(FIND(LEFT('Saisie G&amp;A'!$N$2,3),I323))=TRUE,"Non trouvé","Trouvé")</f>
        <v>Non trouvé</v>
      </c>
      <c r="K323" s="113" t="str">
        <f t="shared" ref="K323:K386" si="11">B323&amp;" "&amp;A323</f>
        <v>LESIEUR THOMAS S40878M</v>
      </c>
      <c r="L323" s="108"/>
    </row>
    <row r="324" spans="1:12" x14ac:dyDescent="0.25">
      <c r="A324" s="109" t="str">
        <f>IF([1]Liste!A324&lt;&gt;"",[1]Liste!A324,"")</f>
        <v>S40898N</v>
      </c>
      <c r="B324" s="109" t="str">
        <f>IF([1]Liste!B324&lt;&gt;"",[1]Liste!B324,"")</f>
        <v>VIBERT  JULIEN</v>
      </c>
      <c r="C324" s="109" t="str">
        <f>IF([1]Liste!C324&lt;&gt;"",[1]Liste!C324,"")</f>
        <v>DMD</v>
      </c>
      <c r="D324" s="109" t="str">
        <f>IF([1]Liste!C324&lt;&gt;"",[1]Liste!C324,"")</f>
        <v>DMD</v>
      </c>
      <c r="E324" s="111" t="str">
        <f>IF([1]Liste!E324&lt;&gt;"",[1]Liste!E324,"")</f>
        <v>081-1</v>
      </c>
      <c r="F324" s="111" t="str">
        <f>IF([1]Liste!F324&lt;&gt;"",[1]Liste!F324,"")</f>
        <v/>
      </c>
      <c r="G324" s="111" t="str">
        <f>IF([1]Liste!G324&lt;&gt;"",[1]Liste!G324,"")</f>
        <v>161-1</v>
      </c>
      <c r="H324" s="111" t="str">
        <f>IF([1]Liste!H324&lt;&gt;"",[1]Liste!H324,"")</f>
        <v>051-1</v>
      </c>
      <c r="I324" s="112" t="str">
        <f t="shared" si="10"/>
        <v>081-1  161-1 051-1</v>
      </c>
      <c r="J324" s="110" t="str">
        <f>IF(ISERROR(FIND(LEFT('Saisie G&amp;A'!$N$2,3),I324))=TRUE,"Non trouvé","Trouvé")</f>
        <v>Non trouvé</v>
      </c>
      <c r="K324" s="113" t="str">
        <f t="shared" si="11"/>
        <v>VIBERT  JULIEN S40898N</v>
      </c>
      <c r="L324" s="108"/>
    </row>
    <row r="325" spans="1:12" x14ac:dyDescent="0.25">
      <c r="A325" s="109" t="str">
        <f>IF([1]Liste!A325&lt;&gt;"",[1]Liste!A325,"")</f>
        <v>S40899P</v>
      </c>
      <c r="B325" s="109" t="str">
        <f>IF([1]Liste!B325&lt;&gt;"",[1]Liste!B325,"")</f>
        <v>XU-VUILLARD ALEXANDRE</v>
      </c>
      <c r="C325" s="109" t="str">
        <f>IF([1]Liste!C325&lt;&gt;"",[1]Liste!C325,"")</f>
        <v>DMD</v>
      </c>
      <c r="D325" s="109" t="str">
        <f>IF([1]Liste!C325&lt;&gt;"",[1]Liste!C325,"")</f>
        <v>DMD</v>
      </c>
      <c r="E325" s="111" t="str">
        <f>IF([1]Liste!E325&lt;&gt;"",[1]Liste!E325,"")</f>
        <v>081-1</v>
      </c>
      <c r="F325" s="111" t="str">
        <f>IF([1]Liste!F325&lt;&gt;"",[1]Liste!F325,"")</f>
        <v>082-1</v>
      </c>
      <c r="G325" s="111" t="str">
        <f>IF([1]Liste!G325&lt;&gt;"",[1]Liste!G325,"")</f>
        <v>161-1</v>
      </c>
      <c r="H325" s="111" t="str">
        <f>IF([1]Liste!H325&lt;&gt;"",[1]Liste!H325,"")</f>
        <v/>
      </c>
      <c r="I325" s="112" t="str">
        <f t="shared" si="10"/>
        <v xml:space="preserve">081-1 082-1 161-1 </v>
      </c>
      <c r="J325" s="110" t="str">
        <f>IF(ISERROR(FIND(LEFT('Saisie G&amp;A'!$N$2,3),I325))=TRUE,"Non trouvé","Trouvé")</f>
        <v>Non trouvé</v>
      </c>
      <c r="K325" s="113" t="str">
        <f t="shared" si="11"/>
        <v>XU-VUILLARD ALEXANDRE S40899P</v>
      </c>
      <c r="L325" s="108"/>
    </row>
    <row r="326" spans="1:12" x14ac:dyDescent="0.25">
      <c r="A326" s="109" t="str">
        <f>IF([1]Liste!A326&lt;&gt;"",[1]Liste!A326,"")</f>
        <v>S40899P</v>
      </c>
      <c r="B326" s="109" t="str">
        <f>IF([1]Liste!B326&lt;&gt;"",[1]Liste!B326,"")</f>
        <v>XU-VUILLARD Alexandre</v>
      </c>
      <c r="C326" s="109" t="str">
        <f>IF([1]Liste!C326&lt;&gt;"",[1]Liste!C326,"")</f>
        <v>DMD</v>
      </c>
      <c r="D326" s="109" t="str">
        <f>IF([1]Liste!C326&lt;&gt;"",[1]Liste!C326,"")</f>
        <v>DMD</v>
      </c>
      <c r="E326" s="111" t="str">
        <f>IF([1]Liste!E326&lt;&gt;"",[1]Liste!E326,"")</f>
        <v>081-1</v>
      </c>
      <c r="F326" s="111" t="str">
        <f>IF([1]Liste!F326&lt;&gt;"",[1]Liste!F326,"")</f>
        <v/>
      </c>
      <c r="G326" s="111" t="str">
        <f>IF([1]Liste!G326&lt;&gt;"",[1]Liste!G326,"")</f>
        <v>161-1</v>
      </c>
      <c r="H326" s="111" t="str">
        <f>IF([1]Liste!H326&lt;&gt;"",[1]Liste!H326,"")</f>
        <v>101-2</v>
      </c>
      <c r="I326" s="112" t="str">
        <f t="shared" si="10"/>
        <v>081-1  161-1 101-2</v>
      </c>
      <c r="J326" s="110" t="str">
        <f>IF(ISERROR(FIND(LEFT('Saisie G&amp;A'!$N$2,3),I326))=TRUE,"Non trouvé","Trouvé")</f>
        <v>Non trouvé</v>
      </c>
      <c r="K326" s="113" t="str">
        <f t="shared" si="11"/>
        <v>XU-VUILLARD Alexandre S40899P</v>
      </c>
      <c r="L326" s="108"/>
    </row>
    <row r="327" spans="1:12" x14ac:dyDescent="0.25">
      <c r="A327" s="109" t="str">
        <f>IF([1]Liste!A327&lt;&gt;"",[1]Liste!A327,"")</f>
        <v>S40938R</v>
      </c>
      <c r="B327" s="109" t="str">
        <f>IF([1]Liste!B327&lt;&gt;"",[1]Liste!B327,"")</f>
        <v>BEN AHMED TAREK</v>
      </c>
      <c r="C327" s="109" t="str">
        <f>IF([1]Liste!C327&lt;&gt;"",[1]Liste!C327,"")</f>
        <v>DMD</v>
      </c>
      <c r="D327" s="109" t="str">
        <f>IF([1]Liste!C327&lt;&gt;"",[1]Liste!C327,"")</f>
        <v>DMD</v>
      </c>
      <c r="E327" s="111" t="str">
        <f>IF([1]Liste!E327&lt;&gt;"",[1]Liste!E327,"")</f>
        <v>081-1</v>
      </c>
      <c r="F327" s="111" t="str">
        <f>IF([1]Liste!F327&lt;&gt;"",[1]Liste!F327,"")</f>
        <v/>
      </c>
      <c r="G327" s="111" t="str">
        <f>IF([1]Liste!G327&lt;&gt;"",[1]Liste!G327,"")</f>
        <v>161-1</v>
      </c>
      <c r="H327" s="111" t="str">
        <f>IF([1]Liste!H327&lt;&gt;"",[1]Liste!H327,"")</f>
        <v>061-2</v>
      </c>
      <c r="I327" s="112" t="str">
        <f t="shared" si="10"/>
        <v>081-1  161-1 061-2</v>
      </c>
      <c r="J327" s="110" t="str">
        <f>IF(ISERROR(FIND(LEFT('Saisie G&amp;A'!$N$2,3),I327))=TRUE,"Non trouvé","Trouvé")</f>
        <v>Non trouvé</v>
      </c>
      <c r="K327" s="113" t="str">
        <f t="shared" si="11"/>
        <v>BEN AHMED TAREK S40938R</v>
      </c>
      <c r="L327" s="108"/>
    </row>
    <row r="328" spans="1:12" x14ac:dyDescent="0.25">
      <c r="A328" s="109" t="str">
        <f>IF([1]Liste!A328&lt;&gt;"",[1]Liste!A328,"")</f>
        <v>S40938R</v>
      </c>
      <c r="B328" s="109" t="str">
        <f>IF([1]Liste!B328&lt;&gt;"",[1]Liste!B328,"")</f>
        <v>BEN AHMED, TAREK</v>
      </c>
      <c r="C328" s="109" t="str">
        <f>IF([1]Liste!C328&lt;&gt;"",[1]Liste!C328,"")</f>
        <v>DMD</v>
      </c>
      <c r="D328" s="109" t="str">
        <f>IF([1]Liste!C328&lt;&gt;"",[1]Liste!C328,"")</f>
        <v>DMD</v>
      </c>
      <c r="E328" s="111" t="str">
        <f>IF([1]Liste!E328&lt;&gt;"",[1]Liste!E328,"")</f>
        <v>082-1</v>
      </c>
      <c r="F328" s="111" t="str">
        <f>IF([1]Liste!F328&lt;&gt;"",[1]Liste!F328,"")</f>
        <v/>
      </c>
      <c r="G328" s="111" t="str">
        <f>IF([1]Liste!G328&lt;&gt;"",[1]Liste!G328,"")</f>
        <v/>
      </c>
      <c r="H328" s="111" t="str">
        <f>IF([1]Liste!H328&lt;&gt;"",[1]Liste!H328,"")</f>
        <v/>
      </c>
      <c r="I328" s="112" t="str">
        <f t="shared" si="10"/>
        <v xml:space="preserve">082-1   </v>
      </c>
      <c r="J328" s="110" t="str">
        <f>IF(ISERROR(FIND(LEFT('Saisie G&amp;A'!$N$2,3),I328))=TRUE,"Non trouvé","Trouvé")</f>
        <v>Non trouvé</v>
      </c>
      <c r="K328" s="113" t="str">
        <f t="shared" si="11"/>
        <v>BEN AHMED, TAREK S40938R</v>
      </c>
      <c r="L328" s="108"/>
    </row>
    <row r="329" spans="1:12" x14ac:dyDescent="0.25">
      <c r="A329" s="109" t="str">
        <f>IF([1]Liste!A329&lt;&gt;"",[1]Liste!A329,"")</f>
        <v>S40943X</v>
      </c>
      <c r="B329" s="109" t="str">
        <f>IF([1]Liste!B329&lt;&gt;"",[1]Liste!B329,"")</f>
        <v>MARINELLO, ARIANNA</v>
      </c>
      <c r="C329" s="109" t="str">
        <f>IF([1]Liste!C329&lt;&gt;"",[1]Liste!C329,"")</f>
        <v>DMD</v>
      </c>
      <c r="D329" s="109" t="str">
        <f>IF([1]Liste!C329&lt;&gt;"",[1]Liste!C329,"")</f>
        <v>DMD</v>
      </c>
      <c r="E329" s="111" t="str">
        <f>IF([1]Liste!E329&lt;&gt;"",[1]Liste!E329,"")</f>
        <v>082-1</v>
      </c>
      <c r="F329" s="111" t="str">
        <f>IF([1]Liste!F329&lt;&gt;"",[1]Liste!F329,"")</f>
        <v>081-1</v>
      </c>
      <c r="G329" s="111" t="str">
        <f>IF([1]Liste!G329&lt;&gt;"",[1]Liste!G329,"")</f>
        <v>081-2</v>
      </c>
      <c r="H329" s="111" t="str">
        <f>IF([1]Liste!H329&lt;&gt;"",[1]Liste!H329,"")</f>
        <v/>
      </c>
      <c r="I329" s="112" t="str">
        <f t="shared" si="10"/>
        <v xml:space="preserve">082-1 081-1 081-2 </v>
      </c>
      <c r="J329" s="110" t="str">
        <f>IF(ISERROR(FIND(LEFT('Saisie G&amp;A'!$N$2,3),I329))=TRUE,"Non trouvé","Trouvé")</f>
        <v>Non trouvé</v>
      </c>
      <c r="K329" s="113" t="str">
        <f t="shared" si="11"/>
        <v>MARINELLO, ARIANNA S40943X</v>
      </c>
      <c r="L329" s="108"/>
    </row>
    <row r="330" spans="1:12" x14ac:dyDescent="0.25">
      <c r="A330" s="109" t="str">
        <f>IF([1]Liste!A330&lt;&gt;"",[1]Liste!A330,"")</f>
        <v>S40943X</v>
      </c>
      <c r="B330" s="109" t="str">
        <f>IF([1]Liste!B330&lt;&gt;"",[1]Liste!B330,"")</f>
        <v>MARINELLO, ARIANNA</v>
      </c>
      <c r="C330" s="109" t="str">
        <f>IF([1]Liste!C330&lt;&gt;"",[1]Liste!C330,"")</f>
        <v>DMD</v>
      </c>
      <c r="D330" s="109" t="str">
        <f>IF([1]Liste!C330&lt;&gt;"",[1]Liste!C330,"")</f>
        <v>DMD</v>
      </c>
      <c r="E330" s="111" t="str">
        <f>IF([1]Liste!E330&lt;&gt;"",[1]Liste!E330,"")</f>
        <v/>
      </c>
      <c r="F330" s="111" t="str">
        <f>IF([1]Liste!F330&lt;&gt;"",[1]Liste!F330,"")</f>
        <v>161-1</v>
      </c>
      <c r="G330" s="111" t="str">
        <f>IF([1]Liste!G330&lt;&gt;"",[1]Liste!G330,"")</f>
        <v/>
      </c>
      <c r="H330" s="111" t="str">
        <f>IF([1]Liste!H330&lt;&gt;"",[1]Liste!H330,"")</f>
        <v/>
      </c>
      <c r="I330" s="112" t="str">
        <f t="shared" si="10"/>
        <v xml:space="preserve"> 161-1  </v>
      </c>
      <c r="J330" s="110" t="str">
        <f>IF(ISERROR(FIND(LEFT('Saisie G&amp;A'!$N$2,3),I330))=TRUE,"Non trouvé","Trouvé")</f>
        <v>Non trouvé</v>
      </c>
      <c r="K330" s="113" t="str">
        <f t="shared" si="11"/>
        <v>MARINELLO, ARIANNA S40943X</v>
      </c>
      <c r="L330" s="108"/>
    </row>
    <row r="331" spans="1:12" x14ac:dyDescent="0.25">
      <c r="A331" s="109" t="str">
        <f>IF([1]Liste!A331&lt;&gt;"",[1]Liste!A331,"")</f>
        <v>S41038X</v>
      </c>
      <c r="B331" s="109" t="str">
        <f>IF([1]Liste!B331&lt;&gt;"",[1]Liste!B331,"")</f>
        <v>CHAFFAI Ines</v>
      </c>
      <c r="C331" s="109" t="str">
        <f>IF([1]Liste!C331&lt;&gt;"",[1]Liste!C331,"")</f>
        <v>DRT</v>
      </c>
      <c r="D331" s="109" t="str">
        <f>IF([1]Liste!C331&lt;&gt;"",[1]Liste!C331,"")</f>
        <v>DRT</v>
      </c>
      <c r="E331" s="111" t="str">
        <f>IF([1]Liste!E331&lt;&gt;"",[1]Liste!E331,"")</f>
        <v>161-1</v>
      </c>
      <c r="F331" s="111" t="str">
        <f>IF([1]Liste!F331&lt;&gt;"",[1]Liste!F331,"")</f>
        <v/>
      </c>
      <c r="G331" s="111" t="str">
        <f>IF([1]Liste!G331&lt;&gt;"",[1]Liste!G331,"")</f>
        <v>151-1</v>
      </c>
      <c r="H331" s="111" t="str">
        <f>IF([1]Liste!H331&lt;&gt;"",[1]Liste!H331,"")</f>
        <v/>
      </c>
      <c r="I331" s="112" t="str">
        <f t="shared" si="10"/>
        <v xml:space="preserve">161-1  151-1 </v>
      </c>
      <c r="J331" s="110" t="str">
        <f>IF(ISERROR(FIND(LEFT('Saisie G&amp;A'!$N$2,3),I331))=TRUE,"Non trouvé","Trouvé")</f>
        <v>Non trouvé</v>
      </c>
      <c r="K331" s="113" t="str">
        <f t="shared" si="11"/>
        <v>CHAFFAI Ines S41038X</v>
      </c>
      <c r="L331" s="108"/>
    </row>
    <row r="332" spans="1:12" x14ac:dyDescent="0.25">
      <c r="A332" s="109" t="str">
        <f>IF([1]Liste!A332&lt;&gt;"",[1]Liste!A332,"")</f>
        <v>S41411N</v>
      </c>
      <c r="B332" s="109" t="str">
        <f>IF([1]Liste!B332&lt;&gt;"",[1]Liste!B332,"")</f>
        <v>MORARU, SERGIU</v>
      </c>
      <c r="C332" s="109" t="str">
        <f>IF([1]Liste!C332&lt;&gt;"",[1]Liste!C332,"")</f>
        <v>DBP</v>
      </c>
      <c r="D332" s="109" t="str">
        <f>IF([1]Liste!C332&lt;&gt;"",[1]Liste!C332,"")</f>
        <v>DBP</v>
      </c>
      <c r="E332" s="111" t="str">
        <f>IF([1]Liste!E332&lt;&gt;"",[1]Liste!E332,"")</f>
        <v>061-1</v>
      </c>
      <c r="F332" s="111" t="str">
        <f>IF([1]Liste!F332&lt;&gt;"",[1]Liste!F332,"")</f>
        <v>061-2</v>
      </c>
      <c r="G332" s="111" t="str">
        <f>IF([1]Liste!G332&lt;&gt;"",[1]Liste!G332,"")</f>
        <v>161-1</v>
      </c>
      <c r="H332" s="111" t="str">
        <f>IF([1]Liste!H332&lt;&gt;"",[1]Liste!H332,"")</f>
        <v/>
      </c>
      <c r="I332" s="112" t="str">
        <f t="shared" si="10"/>
        <v xml:space="preserve">061-1 061-2 161-1 </v>
      </c>
      <c r="J332" s="110" t="str">
        <f>IF(ISERROR(FIND(LEFT('Saisie G&amp;A'!$N$2,3),I332))=TRUE,"Non trouvé","Trouvé")</f>
        <v>Non trouvé</v>
      </c>
      <c r="K332" s="113" t="str">
        <f t="shared" si="11"/>
        <v>MORARU, SERGIU S41411N</v>
      </c>
      <c r="L332" s="108"/>
    </row>
    <row r="333" spans="1:12" x14ac:dyDescent="0.25">
      <c r="A333" s="109" t="str">
        <f>IF([1]Liste!A333&lt;&gt;"",[1]Liste!A333,"")</f>
        <v>S41454U</v>
      </c>
      <c r="B333" s="109" t="str">
        <f>IF([1]Liste!B333&lt;&gt;"",[1]Liste!B333,"")</f>
        <v>CARDENAS BRAZ Diana</v>
      </c>
      <c r="C333" s="109" t="str">
        <f>IF([1]Liste!C333&lt;&gt;"",[1]Liste!C333,"")</f>
        <v>DIOPP</v>
      </c>
      <c r="D333" s="109" t="str">
        <f>IF([1]Liste!C333&lt;&gt;"",[1]Liste!C333,"")</f>
        <v>DIOPP</v>
      </c>
      <c r="E333" s="111" t="str">
        <f>IF([1]Liste!E333&lt;&gt;"",[1]Liste!E333,"")</f>
        <v>141-1</v>
      </c>
      <c r="F333" s="111" t="str">
        <f>IF([1]Liste!F333&lt;&gt;"",[1]Liste!F333,"")</f>
        <v>161-1</v>
      </c>
      <c r="G333" s="111" t="str">
        <f>IF([1]Liste!G333&lt;&gt;"",[1]Liste!G333,"")</f>
        <v>191-1</v>
      </c>
      <c r="H333" s="111" t="str">
        <f>IF([1]Liste!H333&lt;&gt;"",[1]Liste!H333,"")</f>
        <v>082-1</v>
      </c>
      <c r="I333" s="112" t="str">
        <f t="shared" si="10"/>
        <v>141-1 161-1 191-1 082-1</v>
      </c>
      <c r="J333" s="110" t="str">
        <f>IF(ISERROR(FIND(LEFT('Saisie G&amp;A'!$N$2,3),I333))=TRUE,"Non trouvé","Trouvé")</f>
        <v>Non trouvé</v>
      </c>
      <c r="K333" s="113" t="str">
        <f t="shared" si="11"/>
        <v>CARDENAS BRAZ Diana S41454U</v>
      </c>
      <c r="L333" s="108"/>
    </row>
    <row r="334" spans="1:12" x14ac:dyDescent="0.25">
      <c r="A334" s="109" t="str">
        <f>IF([1]Liste!A334&lt;&gt;"",[1]Liste!A334,"")</f>
        <v>S41484K</v>
      </c>
      <c r="B334" s="109" t="str">
        <f>IF([1]Liste!B334&lt;&gt;"",[1]Liste!B334,"")</f>
        <v>PINIGINA IULIIA</v>
      </c>
      <c r="C334" s="109" t="str">
        <f>IF([1]Liste!C334&lt;&gt;"",[1]Liste!C334,"")</f>
        <v>DMI</v>
      </c>
      <c r="D334" s="109" t="str">
        <f>IF([1]Liste!C334&lt;&gt;"",[1]Liste!C334,"")</f>
        <v>DMI</v>
      </c>
      <c r="E334" s="111" t="str">
        <f>IF([1]Liste!E334&lt;&gt;"",[1]Liste!E334,"")</f>
        <v/>
      </c>
      <c r="F334" s="111" t="str">
        <f>IF([1]Liste!F334&lt;&gt;"",[1]Liste!F334,"")</f>
        <v>161-1</v>
      </c>
      <c r="G334" s="111" t="str">
        <f>IF([1]Liste!G334&lt;&gt;"",[1]Liste!G334,"")</f>
        <v>112-1</v>
      </c>
      <c r="H334" s="111" t="str">
        <f>IF([1]Liste!H334&lt;&gt;"",[1]Liste!H334,"")</f>
        <v/>
      </c>
      <c r="I334" s="112" t="str">
        <f t="shared" si="10"/>
        <v xml:space="preserve"> 161-1 112-1 </v>
      </c>
      <c r="J334" s="110" t="str">
        <f>IF(ISERROR(FIND(LEFT('Saisie G&amp;A'!$N$2,3),I334))=TRUE,"Non trouvé","Trouvé")</f>
        <v>Non trouvé</v>
      </c>
      <c r="K334" s="113" t="str">
        <f t="shared" si="11"/>
        <v>PINIGINA IULIIA S41484K</v>
      </c>
      <c r="L334" s="108"/>
    </row>
    <row r="335" spans="1:12" x14ac:dyDescent="0.25">
      <c r="A335" s="109" t="str">
        <f>IF([1]Liste!A335&lt;&gt;"",[1]Liste!A335,"")</f>
        <v>S41500F</v>
      </c>
      <c r="B335" s="109" t="str">
        <f>IF([1]Liste!B335&lt;&gt;"",[1]Liste!B335,"")</f>
        <v>AMOKRANE Kahina</v>
      </c>
      <c r="C335" s="109" t="str">
        <f>IF([1]Liste!C335&lt;&gt;"",[1]Liste!C335,"")</f>
        <v>DHE</v>
      </c>
      <c r="D335" s="109" t="str">
        <f>IF([1]Liste!C335&lt;&gt;"",[1]Liste!C335,"")</f>
        <v>DHE</v>
      </c>
      <c r="E335" s="111" t="str">
        <f>IF([1]Liste!E335&lt;&gt;"",[1]Liste!E335,"")</f>
        <v>061-1</v>
      </c>
      <c r="F335" s="111" t="str">
        <f>IF([1]Liste!F335&lt;&gt;"",[1]Liste!F335,"")</f>
        <v>061-2</v>
      </c>
      <c r="G335" s="111" t="str">
        <f>IF([1]Liste!G335&lt;&gt;"",[1]Liste!G335,"")</f>
        <v>161-1</v>
      </c>
      <c r="H335" s="111" t="str">
        <f>IF([1]Liste!H335&lt;&gt;"",[1]Liste!H335,"")</f>
        <v/>
      </c>
      <c r="I335" s="112" t="str">
        <f t="shared" si="10"/>
        <v xml:space="preserve">061-1 061-2 161-1 </v>
      </c>
      <c r="J335" s="110" t="str">
        <f>IF(ISERROR(FIND(LEFT('Saisie G&amp;A'!$N$2,3),I335))=TRUE,"Non trouvé","Trouvé")</f>
        <v>Non trouvé</v>
      </c>
      <c r="K335" s="113" t="str">
        <f t="shared" si="11"/>
        <v>AMOKRANE Kahina S41500F</v>
      </c>
      <c r="L335" s="108"/>
    </row>
    <row r="336" spans="1:12" x14ac:dyDescent="0.25">
      <c r="A336" s="109" t="str">
        <f>IF([1]Liste!A336&lt;&gt;"",[1]Liste!A336,"")</f>
        <v>S41527R</v>
      </c>
      <c r="B336" s="109" t="str">
        <f>IF([1]Liste!B336&lt;&gt;"",[1]Liste!B336,"")</f>
        <v>DURANT DES AULNOIS CONSTANCE</v>
      </c>
      <c r="C336" s="109" t="str">
        <f>IF([1]Liste!C336&lt;&gt;"",[1]Liste!C336,"")</f>
        <v>DACI</v>
      </c>
      <c r="D336" s="109" t="str">
        <f>IF([1]Liste!C336&lt;&gt;"",[1]Liste!C336,"")</f>
        <v>DACI</v>
      </c>
      <c r="E336" s="111" t="str">
        <f>IF([1]Liste!E336&lt;&gt;"",[1]Liste!E336,"")</f>
        <v>021-1</v>
      </c>
      <c r="F336" s="111" t="str">
        <f>IF([1]Liste!F336&lt;&gt;"",[1]Liste!F336,"")</f>
        <v>031-1</v>
      </c>
      <c r="G336" s="111" t="str">
        <f>IF([1]Liste!G336&lt;&gt;"",[1]Liste!G336,"")</f>
        <v/>
      </c>
      <c r="H336" s="111" t="str">
        <f>IF([1]Liste!H336&lt;&gt;"",[1]Liste!H336,"")</f>
        <v/>
      </c>
      <c r="I336" s="112" t="str">
        <f t="shared" si="10"/>
        <v xml:space="preserve">021-1 031-1  </v>
      </c>
      <c r="J336" s="110" t="str">
        <f>IF(ISERROR(FIND(LEFT('Saisie G&amp;A'!$N$2,3),I336))=TRUE,"Non trouvé","Trouvé")</f>
        <v>Trouvé</v>
      </c>
      <c r="K336" s="113" t="str">
        <f t="shared" si="11"/>
        <v>DURANT DES AULNOIS CONSTANCE S41527R</v>
      </c>
      <c r="L336" s="108"/>
    </row>
    <row r="337" spans="1:12" x14ac:dyDescent="0.25">
      <c r="A337" s="109" t="str">
        <f>IF([1]Liste!A337&lt;&gt;"",[1]Liste!A337,"")</f>
        <v>S41536D</v>
      </c>
      <c r="B337" s="109" t="str">
        <f>IF([1]Liste!B337&lt;&gt;"",[1]Liste!B337,"")</f>
        <v>BRONES, CLARA</v>
      </c>
      <c r="C337" s="109" t="str">
        <f>IF([1]Liste!C337&lt;&gt;"",[1]Liste!C337,"")</f>
        <v>DACI</v>
      </c>
      <c r="D337" s="109" t="str">
        <f>IF([1]Liste!C337&lt;&gt;"",[1]Liste!C337,"")</f>
        <v>DACI</v>
      </c>
      <c r="E337" s="111" t="str">
        <f>IF([1]Liste!E337&lt;&gt;"",[1]Liste!E337,"")</f>
        <v>101-2</v>
      </c>
      <c r="F337" s="111" t="str">
        <f>IF([1]Liste!F337&lt;&gt;"",[1]Liste!F337,"")</f>
        <v/>
      </c>
      <c r="G337" s="111" t="str">
        <f>IF([1]Liste!G337&lt;&gt;"",[1]Liste!G337,"")</f>
        <v/>
      </c>
      <c r="H337" s="111" t="str">
        <f>IF([1]Liste!H337&lt;&gt;"",[1]Liste!H337,"")</f>
        <v/>
      </c>
      <c r="I337" s="112" t="str">
        <f t="shared" si="10"/>
        <v xml:space="preserve">101-2   </v>
      </c>
      <c r="J337" s="110" t="str">
        <f>IF(ISERROR(FIND(LEFT('Saisie G&amp;A'!$N$2,3),I337))=TRUE,"Non trouvé","Trouvé")</f>
        <v>Non trouvé</v>
      </c>
      <c r="K337" s="113" t="str">
        <f t="shared" si="11"/>
        <v>BRONES, CLARA S41536D</v>
      </c>
      <c r="L337" s="108"/>
    </row>
    <row r="338" spans="1:12" x14ac:dyDescent="0.25">
      <c r="A338" s="109" t="str">
        <f>IF([1]Liste!A338&lt;&gt;"",[1]Liste!A338,"")</f>
        <v>S41540H</v>
      </c>
      <c r="B338" s="109" t="str">
        <f>IF([1]Liste!B338&lt;&gt;"",[1]Liste!B338,"")</f>
        <v>DOUBLET, SOLENE</v>
      </c>
      <c r="C338" s="109" t="str">
        <f>IF([1]Liste!C338&lt;&gt;"",[1]Liste!C338,"")</f>
        <v>DMD</v>
      </c>
      <c r="D338" s="109" t="str">
        <f>IF([1]Liste!C338&lt;&gt;"",[1]Liste!C338,"")</f>
        <v>DMD</v>
      </c>
      <c r="E338" s="111" t="str">
        <f>IF([1]Liste!E338&lt;&gt;"",[1]Liste!E338,"")</f>
        <v>081-2</v>
      </c>
      <c r="F338" s="111" t="str">
        <f>IF([1]Liste!F338&lt;&gt;"",[1]Liste!F338,"")</f>
        <v/>
      </c>
      <c r="G338" s="111" t="str">
        <f>IF([1]Liste!G338&lt;&gt;"",[1]Liste!G338,"")</f>
        <v/>
      </c>
      <c r="H338" s="111" t="str">
        <f>IF([1]Liste!H338&lt;&gt;"",[1]Liste!H338,"")</f>
        <v/>
      </c>
      <c r="I338" s="112" t="str">
        <f t="shared" si="10"/>
        <v xml:space="preserve">081-2   </v>
      </c>
      <c r="J338" s="110" t="str">
        <f>IF(ISERROR(FIND(LEFT('Saisie G&amp;A'!$N$2,3),I338))=TRUE,"Non trouvé","Trouvé")</f>
        <v>Non trouvé</v>
      </c>
      <c r="K338" s="113" t="str">
        <f t="shared" si="11"/>
        <v>DOUBLET, SOLENE S41540H</v>
      </c>
      <c r="L338" s="108"/>
    </row>
    <row r="339" spans="1:12" x14ac:dyDescent="0.25">
      <c r="A339" s="109" t="str">
        <f>IF([1]Liste!A339&lt;&gt;"",[1]Liste!A339,"")</f>
        <v>S41550W</v>
      </c>
      <c r="B339" s="109" t="str">
        <f>IF([1]Liste!B339&lt;&gt;"",[1]Liste!B339,"")</f>
        <v>CORTIER SOLENNE</v>
      </c>
      <c r="C339" s="109" t="str">
        <f>IF([1]Liste!C339&lt;&gt;"",[1]Liste!C339,"")</f>
        <v>DPD</v>
      </c>
      <c r="D339" s="109" t="str">
        <f>IF([1]Liste!C339&lt;&gt;"",[1]Liste!C339,"")</f>
        <v>DPD</v>
      </c>
      <c r="E339" s="111" t="str">
        <f>IF([1]Liste!E339&lt;&gt;"",[1]Liste!E339,"")</f>
        <v>011-1</v>
      </c>
      <c r="F339" s="111" t="str">
        <f>IF([1]Liste!F339&lt;&gt;"",[1]Liste!F339,"")</f>
        <v/>
      </c>
      <c r="G339" s="111" t="str">
        <f>IF([1]Liste!G339&lt;&gt;"",[1]Liste!G339,"")</f>
        <v/>
      </c>
      <c r="H339" s="111" t="str">
        <f>IF([1]Liste!H339&lt;&gt;"",[1]Liste!H339,"")</f>
        <v/>
      </c>
      <c r="I339" s="112" t="str">
        <f t="shared" si="10"/>
        <v xml:space="preserve">011-1   </v>
      </c>
      <c r="J339" s="110" t="str">
        <f>IF(ISERROR(FIND(LEFT('Saisie G&amp;A'!$N$2,3),I339))=TRUE,"Non trouvé","Trouvé")</f>
        <v>Non trouvé</v>
      </c>
      <c r="K339" s="113" t="str">
        <f t="shared" si="11"/>
        <v>CORTIER SOLENNE S41550W</v>
      </c>
      <c r="L339" s="108"/>
    </row>
    <row r="340" spans="1:12" x14ac:dyDescent="0.25">
      <c r="A340" s="109" t="str">
        <f>IF([1]Liste!A340&lt;&gt;"",[1]Liste!A340,"")</f>
        <v>S41769K</v>
      </c>
      <c r="B340" s="109" t="str">
        <f>IF([1]Liste!B340&lt;&gt;"",[1]Liste!B340,"")</f>
        <v>OUSSER, AHMED FATEH</v>
      </c>
      <c r="C340" s="109" t="str">
        <f>IF([1]Liste!C340&lt;&gt;"",[1]Liste!C340,"")</f>
        <v>DBP</v>
      </c>
      <c r="D340" s="109" t="str">
        <f>IF([1]Liste!C340&lt;&gt;"",[1]Liste!C340,"")</f>
        <v>DBP</v>
      </c>
      <c r="E340" s="111" t="str">
        <f>IF([1]Liste!E340&lt;&gt;"",[1]Liste!E340,"")</f>
        <v>041-1</v>
      </c>
      <c r="F340" s="111" t="str">
        <f>IF([1]Liste!F340&lt;&gt;"",[1]Liste!F340,"")</f>
        <v/>
      </c>
      <c r="G340" s="111" t="str">
        <f>IF([1]Liste!G340&lt;&gt;"",[1]Liste!G340,"")</f>
        <v/>
      </c>
      <c r="H340" s="111" t="str">
        <f>IF([1]Liste!H340&lt;&gt;"",[1]Liste!H340,"")</f>
        <v/>
      </c>
      <c r="I340" s="112" t="str">
        <f t="shared" si="10"/>
        <v xml:space="preserve">041-1   </v>
      </c>
      <c r="J340" s="110" t="str">
        <f>IF(ISERROR(FIND(LEFT('Saisie G&amp;A'!$N$2,3),I340))=TRUE,"Non trouvé","Trouvé")</f>
        <v>Non trouvé</v>
      </c>
      <c r="K340" s="113" t="str">
        <f t="shared" si="11"/>
        <v>OUSSER, AHMED FATEH S41769K</v>
      </c>
      <c r="L340" s="108"/>
    </row>
    <row r="341" spans="1:12" x14ac:dyDescent="0.25">
      <c r="A341" s="109" t="str">
        <f>IF([1]Liste!A341&lt;&gt;"",[1]Liste!A341,"")</f>
        <v>S42011D</v>
      </c>
      <c r="B341" s="109" t="str">
        <f>IF([1]Liste!B341&lt;&gt;"",[1]Liste!B341,"")</f>
        <v>EL KAROUI, MOHAMED FEHMI</v>
      </c>
      <c r="C341" s="109" t="str">
        <f>IF([1]Liste!C341&lt;&gt;"",[1]Liste!C341,"")</f>
        <v>DACI</v>
      </c>
      <c r="D341" s="109" t="str">
        <f>IF([1]Liste!C341&lt;&gt;"",[1]Liste!C341,"")</f>
        <v>DACI</v>
      </c>
      <c r="E341" s="111" t="str">
        <f>IF([1]Liste!E341&lt;&gt;"",[1]Liste!E341,"")</f>
        <v>101-1</v>
      </c>
      <c r="F341" s="111" t="str">
        <f>IF([1]Liste!F341&lt;&gt;"",[1]Liste!F341,"")</f>
        <v>101-2</v>
      </c>
      <c r="G341" s="111" t="str">
        <f>IF([1]Liste!G341&lt;&gt;"",[1]Liste!G341,"")</f>
        <v>121-1</v>
      </c>
      <c r="H341" s="111" t="str">
        <f>IF([1]Liste!H341&lt;&gt;"",[1]Liste!H341,"")</f>
        <v/>
      </c>
      <c r="I341" s="112" t="str">
        <f t="shared" si="10"/>
        <v xml:space="preserve">101-1 101-2 121-1 </v>
      </c>
      <c r="J341" s="110" t="str">
        <f>IF(ISERROR(FIND(LEFT('Saisie G&amp;A'!$N$2,3),I341))=TRUE,"Non trouvé","Trouvé")</f>
        <v>Non trouvé</v>
      </c>
      <c r="K341" s="113" t="str">
        <f t="shared" si="11"/>
        <v>EL KAROUI, MOHAMED FEHMI S42011D</v>
      </c>
      <c r="L341" s="108"/>
    </row>
    <row r="342" spans="1:12" x14ac:dyDescent="0.25">
      <c r="A342" s="109" t="str">
        <f>IF([1]Liste!A342&lt;&gt;"",[1]Liste!A342,"")</f>
        <v>S42099T</v>
      </c>
      <c r="B342" s="109" t="str">
        <f>IF([1]Liste!B342&lt;&gt;"",[1]Liste!B342,"")</f>
        <v>AKOURY ELIE</v>
      </c>
      <c r="C342" s="109" t="str">
        <f>IF([1]Liste!C342&lt;&gt;"",[1]Liste!C342,"")</f>
        <v>DHE</v>
      </c>
      <c r="D342" s="109" t="str">
        <f>IF([1]Liste!C342&lt;&gt;"",[1]Liste!C342,"")</f>
        <v>DHE</v>
      </c>
      <c r="E342" s="111" t="str">
        <f>IF([1]Liste!E342&lt;&gt;"",[1]Liste!E342,"")</f>
        <v>061-1</v>
      </c>
      <c r="F342" s="111" t="str">
        <f>IF([1]Liste!F342&lt;&gt;"",[1]Liste!F342,"")</f>
        <v>061-2</v>
      </c>
      <c r="G342" s="111" t="str">
        <f>IF([1]Liste!G342&lt;&gt;"",[1]Liste!G342,"")</f>
        <v>161-1</v>
      </c>
      <c r="H342" s="111" t="str">
        <f>IF([1]Liste!H342&lt;&gt;"",[1]Liste!H342,"")</f>
        <v/>
      </c>
      <c r="I342" s="112" t="str">
        <f t="shared" si="10"/>
        <v xml:space="preserve">061-1 061-2 161-1 </v>
      </c>
      <c r="J342" s="110" t="str">
        <f>IF(ISERROR(FIND(LEFT('Saisie G&amp;A'!$N$2,3),I342))=TRUE,"Non trouvé","Trouvé")</f>
        <v>Non trouvé</v>
      </c>
      <c r="K342" s="113" t="str">
        <f t="shared" si="11"/>
        <v>AKOURY ELIE S42099T</v>
      </c>
      <c r="L342" s="108"/>
    </row>
    <row r="343" spans="1:12" x14ac:dyDescent="0.25">
      <c r="A343" s="109" t="str">
        <f>IF([1]Liste!A343&lt;&gt;"",[1]Liste!A343,"")</f>
        <v>S42111K</v>
      </c>
      <c r="B343" s="109" t="str">
        <f>IF([1]Liste!B343&lt;&gt;"",[1]Liste!B343,"")</f>
        <v>IBRAHIM, REBECCA</v>
      </c>
      <c r="C343" s="109" t="str">
        <f>IF([1]Liste!C343&lt;&gt;"",[1]Liste!C343,"")</f>
        <v>DMD</v>
      </c>
      <c r="D343" s="109" t="str">
        <f>IF([1]Liste!C343&lt;&gt;"",[1]Liste!C343,"")</f>
        <v>DMD</v>
      </c>
      <c r="E343" s="111" t="str">
        <f>IF([1]Liste!E343&lt;&gt;"",[1]Liste!E343,"")</f>
        <v>031-1</v>
      </c>
      <c r="F343" s="111" t="str">
        <f>IF([1]Liste!F343&lt;&gt;"",[1]Liste!F343,"")</f>
        <v>082-1</v>
      </c>
      <c r="G343" s="111" t="str">
        <f>IF([1]Liste!G343&lt;&gt;"",[1]Liste!G343,"")</f>
        <v/>
      </c>
      <c r="H343" s="111" t="str">
        <f>IF([1]Liste!H343&lt;&gt;"",[1]Liste!H343,"")</f>
        <v/>
      </c>
      <c r="I343" s="112" t="str">
        <f t="shared" si="10"/>
        <v xml:space="preserve">031-1 082-1  </v>
      </c>
      <c r="J343" s="110" t="str">
        <f>IF(ISERROR(FIND(LEFT('Saisie G&amp;A'!$N$2,3),I343))=TRUE,"Non trouvé","Trouvé")</f>
        <v>Trouvé</v>
      </c>
      <c r="K343" s="113" t="str">
        <f t="shared" si="11"/>
        <v>IBRAHIM, REBECCA S42111K</v>
      </c>
      <c r="L343" s="108"/>
    </row>
    <row r="344" spans="1:12" x14ac:dyDescent="0.25">
      <c r="A344" s="109" t="str">
        <f>IF([1]Liste!A344&lt;&gt;"",[1]Liste!A344,"")</f>
        <v>S42112L</v>
      </c>
      <c r="B344" s="109" t="str">
        <f>IF([1]Liste!B344&lt;&gt;"",[1]Liste!B344,"")</f>
        <v>JARDALI GHINA</v>
      </c>
      <c r="C344" s="109" t="str">
        <f>IF([1]Liste!C344&lt;&gt;"",[1]Liste!C344,"")</f>
        <v>DMI</v>
      </c>
      <c r="D344" s="109" t="str">
        <f>IF([1]Liste!C344&lt;&gt;"",[1]Liste!C344,"")</f>
        <v>DMI</v>
      </c>
      <c r="E344" s="111" t="str">
        <f>IF([1]Liste!E344&lt;&gt;"",[1]Liste!E344,"")</f>
        <v>111-1</v>
      </c>
      <c r="F344" s="111" t="str">
        <f>IF([1]Liste!F344&lt;&gt;"",[1]Liste!F344,"")</f>
        <v/>
      </c>
      <c r="G344" s="111" t="str">
        <f>IF([1]Liste!G344&lt;&gt;"",[1]Liste!G344,"")</f>
        <v/>
      </c>
      <c r="H344" s="111" t="str">
        <f>IF([1]Liste!H344&lt;&gt;"",[1]Liste!H344,"")</f>
        <v/>
      </c>
      <c r="I344" s="112" t="str">
        <f t="shared" si="10"/>
        <v xml:space="preserve">111-1   </v>
      </c>
      <c r="J344" s="110" t="str">
        <f>IF(ISERROR(FIND(LEFT('Saisie G&amp;A'!$N$2,3),I344))=TRUE,"Non trouvé","Trouvé")</f>
        <v>Non trouvé</v>
      </c>
      <c r="K344" s="113" t="str">
        <f t="shared" si="11"/>
        <v>JARDALI GHINA S42112L</v>
      </c>
      <c r="L344" s="108"/>
    </row>
    <row r="345" spans="1:12" x14ac:dyDescent="0.25">
      <c r="A345" s="109" t="str">
        <f>IF([1]Liste!A345&lt;&gt;"",[1]Liste!A345,"")</f>
        <v>S42113M</v>
      </c>
      <c r="B345" s="109" t="str">
        <f>IF([1]Liste!B345&lt;&gt;"",[1]Liste!B345,"")</f>
        <v>KHALAF  MICHEL</v>
      </c>
      <c r="C345" s="109" t="str">
        <f>IF([1]Liste!C345&lt;&gt;"",[1]Liste!C345,"")</f>
        <v>DACI</v>
      </c>
      <c r="D345" s="109" t="str">
        <f>IF([1]Liste!C345&lt;&gt;"",[1]Liste!C345,"")</f>
        <v>DACI</v>
      </c>
      <c r="E345" s="111" t="str">
        <f>IF([1]Liste!E345&lt;&gt;"",[1]Liste!E345,"")</f>
        <v>021-1</v>
      </c>
      <c r="F345" s="111" t="str">
        <f>IF([1]Liste!F345&lt;&gt;"",[1]Liste!F345,"")</f>
        <v>031-1</v>
      </c>
      <c r="G345" s="111" t="str">
        <f>IF([1]Liste!G345&lt;&gt;"",[1]Liste!G345,"")</f>
        <v/>
      </c>
      <c r="H345" s="111" t="str">
        <f>IF([1]Liste!H345&lt;&gt;"",[1]Liste!H345,"")</f>
        <v/>
      </c>
      <c r="I345" s="112" t="str">
        <f t="shared" si="10"/>
        <v xml:space="preserve">021-1 031-1  </v>
      </c>
      <c r="J345" s="110" t="str">
        <f>IF(ISERROR(FIND(LEFT('Saisie G&amp;A'!$N$2,3),I345))=TRUE,"Non trouvé","Trouvé")</f>
        <v>Trouvé</v>
      </c>
      <c r="K345" s="113" t="str">
        <f t="shared" si="11"/>
        <v>KHALAF  MICHEL S42113M</v>
      </c>
      <c r="L345" s="108"/>
    </row>
    <row r="346" spans="1:12" x14ac:dyDescent="0.25">
      <c r="A346" s="109" t="str">
        <f>IF([1]Liste!A346&lt;&gt;"",[1]Liste!A346,"")</f>
        <v>S42143B</v>
      </c>
      <c r="B346" s="109" t="str">
        <f>IF([1]Liste!B346&lt;&gt;"",[1]Liste!B346,"")</f>
        <v>BRAVO EUGENIE</v>
      </c>
      <c r="C346" s="109" t="str">
        <f>IF([1]Liste!C346&lt;&gt;"",[1]Liste!C346,"")</f>
        <v>DACI</v>
      </c>
      <c r="D346" s="109" t="str">
        <f>IF([1]Liste!C346&lt;&gt;"",[1]Liste!C346,"")</f>
        <v>DACI</v>
      </c>
      <c r="E346" s="111" t="str">
        <f>IF([1]Liste!E346&lt;&gt;"",[1]Liste!E346,"")</f>
        <v>101-1</v>
      </c>
      <c r="F346" s="111" t="str">
        <f>IF([1]Liste!F346&lt;&gt;"",[1]Liste!F346,"")</f>
        <v>121-1</v>
      </c>
      <c r="G346" s="111" t="str">
        <f>IF([1]Liste!G346&lt;&gt;"",[1]Liste!G346,"")</f>
        <v/>
      </c>
      <c r="H346" s="111" t="str">
        <f>IF([1]Liste!H346&lt;&gt;"",[1]Liste!H346,"")</f>
        <v/>
      </c>
      <c r="I346" s="112" t="str">
        <f t="shared" si="10"/>
        <v xml:space="preserve">101-1 121-1  </v>
      </c>
      <c r="J346" s="110" t="str">
        <f>IF(ISERROR(FIND(LEFT('Saisie G&amp;A'!$N$2,3),I346))=TRUE,"Non trouvé","Trouvé")</f>
        <v>Non trouvé</v>
      </c>
      <c r="K346" s="113" t="str">
        <f t="shared" si="11"/>
        <v>BRAVO EUGENIE S42143B</v>
      </c>
      <c r="L346" s="108"/>
    </row>
    <row r="347" spans="1:12" x14ac:dyDescent="0.25">
      <c r="A347" s="109" t="str">
        <f>IF([1]Liste!A347&lt;&gt;"",[1]Liste!A347,"")</f>
        <v>S42147G</v>
      </c>
      <c r="B347" s="109" t="str">
        <f>IF([1]Liste!B347&lt;&gt;"",[1]Liste!B347,"")</f>
        <v>LACASSAGNE PIERRE</v>
      </c>
      <c r="C347" s="109" t="str">
        <f>IF([1]Liste!C347&lt;&gt;"",[1]Liste!C347,"")</f>
        <v>PHA</v>
      </c>
      <c r="D347" s="109" t="str">
        <f>IF([1]Liste!C347&lt;&gt;"",[1]Liste!C347,"")</f>
        <v>PHA</v>
      </c>
      <c r="E347" s="111" t="str">
        <f>IF([1]Liste!E347&lt;&gt;"",[1]Liste!E347,"")</f>
        <v>131-1</v>
      </c>
      <c r="F347" s="111" t="str">
        <f>IF([1]Liste!F347&lt;&gt;"",[1]Liste!F347,"")</f>
        <v/>
      </c>
      <c r="G347" s="111" t="str">
        <f>IF([1]Liste!G347&lt;&gt;"",[1]Liste!G347,"")</f>
        <v/>
      </c>
      <c r="H347" s="111" t="str">
        <f>IF([1]Liste!H347&lt;&gt;"",[1]Liste!H347,"")</f>
        <v/>
      </c>
      <c r="I347" s="112" t="str">
        <f t="shared" si="10"/>
        <v xml:space="preserve">131-1   </v>
      </c>
      <c r="J347" s="110" t="str">
        <f>IF(ISERROR(FIND(LEFT('Saisie G&amp;A'!$N$2,3),I347))=TRUE,"Non trouvé","Trouvé")</f>
        <v>Non trouvé</v>
      </c>
      <c r="K347" s="113" t="str">
        <f t="shared" si="11"/>
        <v>LACASSAGNE PIERRE S42147G</v>
      </c>
      <c r="L347" s="108"/>
    </row>
    <row r="348" spans="1:12" x14ac:dyDescent="0.25">
      <c r="A348" s="109" t="str">
        <f>IF([1]Liste!A348&lt;&gt;"",[1]Liste!A348,"")</f>
        <v>S42148H</v>
      </c>
      <c r="B348" s="109" t="str">
        <f>IF([1]Liste!B348&lt;&gt;"",[1]Liste!B348,"")</f>
        <v>PEROL LOUIS</v>
      </c>
      <c r="C348" s="109" t="str">
        <f>IF([1]Liste!C348&lt;&gt;"",[1]Liste!C348,"")</f>
        <v>DIOPP</v>
      </c>
      <c r="D348" s="109" t="str">
        <f>IF([1]Liste!C348&lt;&gt;"",[1]Liste!C348,"")</f>
        <v>DIOPP</v>
      </c>
      <c r="E348" s="111" t="str">
        <f>IF([1]Liste!E348&lt;&gt;"",[1]Liste!E348,"")</f>
        <v>101-1</v>
      </c>
      <c r="F348" s="111" t="str">
        <f>IF([1]Liste!F348&lt;&gt;"",[1]Liste!F348,"")</f>
        <v/>
      </c>
      <c r="G348" s="111" t="str">
        <f>IF([1]Liste!G348&lt;&gt;"",[1]Liste!G348,"")</f>
        <v/>
      </c>
      <c r="H348" s="111" t="str">
        <f>IF([1]Liste!H348&lt;&gt;"",[1]Liste!H348,"")</f>
        <v/>
      </c>
      <c r="I348" s="112" t="str">
        <f t="shared" si="10"/>
        <v xml:space="preserve">101-1   </v>
      </c>
      <c r="J348" s="110" t="str">
        <f>IF(ISERROR(FIND(LEFT('Saisie G&amp;A'!$N$2,3),I348))=TRUE,"Non trouvé","Trouvé")</f>
        <v>Non trouvé</v>
      </c>
      <c r="K348" s="113" t="str">
        <f t="shared" si="11"/>
        <v>PEROL LOUIS S42148H</v>
      </c>
      <c r="L348" s="108"/>
    </row>
    <row r="349" spans="1:12" x14ac:dyDescent="0.25">
      <c r="A349" s="109" t="str">
        <f>IF([1]Liste!A349&lt;&gt;"",[1]Liste!A349,"")</f>
        <v>S42151M</v>
      </c>
      <c r="B349" s="109" t="str">
        <f>IF([1]Liste!B349&lt;&gt;"",[1]Liste!B349,"")</f>
        <v>BERAUD CHAULET GEOFFROY</v>
      </c>
      <c r="C349" s="109" t="str">
        <f>IF([1]Liste!C349&lt;&gt;"",[1]Liste!C349,"")</f>
        <v>DMD</v>
      </c>
      <c r="D349" s="109" t="str">
        <f>IF([1]Liste!C349&lt;&gt;"",[1]Liste!C349,"")</f>
        <v>DMD</v>
      </c>
      <c r="E349" s="111" t="str">
        <f>IF([1]Liste!E349&lt;&gt;"",[1]Liste!E349,"")</f>
        <v/>
      </c>
      <c r="F349" s="111" t="str">
        <f>IF([1]Liste!F349&lt;&gt;"",[1]Liste!F349,"")</f>
        <v>081-2</v>
      </c>
      <c r="G349" s="111" t="str">
        <f>IF([1]Liste!G349&lt;&gt;"",[1]Liste!G349,"")</f>
        <v>082-1</v>
      </c>
      <c r="H349" s="111" t="str">
        <f>IF([1]Liste!H349&lt;&gt;"",[1]Liste!H349,"")</f>
        <v/>
      </c>
      <c r="I349" s="112" t="str">
        <f t="shared" si="10"/>
        <v xml:space="preserve"> 081-2 082-1 </v>
      </c>
      <c r="J349" s="110" t="str">
        <f>IF(ISERROR(FIND(LEFT('Saisie G&amp;A'!$N$2,3),I349))=TRUE,"Non trouvé","Trouvé")</f>
        <v>Non trouvé</v>
      </c>
      <c r="K349" s="113" t="str">
        <f t="shared" si="11"/>
        <v>BERAUD CHAULET GEOFFROY S42151M</v>
      </c>
      <c r="L349" s="108"/>
    </row>
    <row r="350" spans="1:12" x14ac:dyDescent="0.25">
      <c r="A350" s="109" t="str">
        <f>IF([1]Liste!A350&lt;&gt;"",[1]Liste!A350,"")</f>
        <v>S42191P</v>
      </c>
      <c r="B350" s="109" t="str">
        <f>IF([1]Liste!B350&lt;&gt;"",[1]Liste!B350,"")</f>
        <v>LORIGUET, LEA</v>
      </c>
      <c r="C350" s="109" t="str">
        <f>IF([1]Liste!C350&lt;&gt;"",[1]Liste!C350,"")</f>
        <v>DACI</v>
      </c>
      <c r="D350" s="109" t="str">
        <f>IF([1]Liste!C350&lt;&gt;"",[1]Liste!C350,"")</f>
        <v>DACI</v>
      </c>
      <c r="E350" s="111" t="str">
        <f>IF([1]Liste!E350&lt;&gt;"",[1]Liste!E350,"")</f>
        <v>031-1</v>
      </c>
      <c r="F350" s="111" t="str">
        <f>IF([1]Liste!F350&lt;&gt;"",[1]Liste!F350,"")</f>
        <v/>
      </c>
      <c r="G350" s="111" t="str">
        <f>IF([1]Liste!G350&lt;&gt;"",[1]Liste!G350,"")</f>
        <v/>
      </c>
      <c r="H350" s="111" t="str">
        <f>IF([1]Liste!H350&lt;&gt;"",[1]Liste!H350,"")</f>
        <v/>
      </c>
      <c r="I350" s="112" t="str">
        <f t="shared" si="10"/>
        <v xml:space="preserve">031-1   </v>
      </c>
      <c r="J350" s="110" t="str">
        <f>IF(ISERROR(FIND(LEFT('Saisie G&amp;A'!$N$2,3),I350))=TRUE,"Non trouvé","Trouvé")</f>
        <v>Trouvé</v>
      </c>
      <c r="K350" s="113" t="str">
        <f t="shared" si="11"/>
        <v>LORIGUET, LEA S42191P</v>
      </c>
      <c r="L350" s="108"/>
    </row>
    <row r="351" spans="1:12" x14ac:dyDescent="0.25">
      <c r="A351" s="109" t="str">
        <f>IF([1]Liste!A351&lt;&gt;"",[1]Liste!A351,"")</f>
        <v>S42208M</v>
      </c>
      <c r="B351" s="109" t="str">
        <f>IF([1]Liste!B351&lt;&gt;"",[1]Liste!B351,"")</f>
        <v>ZEITOUN, JEREMIE</v>
      </c>
      <c r="C351" s="109" t="str">
        <f>IF([1]Liste!C351&lt;&gt;"",[1]Liste!C351,"")</f>
        <v>DACI</v>
      </c>
      <c r="D351" s="109" t="str">
        <f>IF([1]Liste!C351&lt;&gt;"",[1]Liste!C351,"")</f>
        <v>DACI</v>
      </c>
      <c r="E351" s="111" t="str">
        <f>IF([1]Liste!E351&lt;&gt;"",[1]Liste!E351,"")</f>
        <v>181-1</v>
      </c>
      <c r="F351" s="111" t="str">
        <f>IF([1]Liste!F351&lt;&gt;"",[1]Liste!F351,"")</f>
        <v/>
      </c>
      <c r="G351" s="111" t="str">
        <f>IF([1]Liste!G351&lt;&gt;"",[1]Liste!G351,"")</f>
        <v/>
      </c>
      <c r="H351" s="111" t="str">
        <f>IF([1]Liste!H351&lt;&gt;"",[1]Liste!H351,"")</f>
        <v/>
      </c>
      <c r="I351" s="112" t="str">
        <f t="shared" si="10"/>
        <v xml:space="preserve">181-1   </v>
      </c>
      <c r="J351" s="110" t="str">
        <f>IF(ISERROR(FIND(LEFT('Saisie G&amp;A'!$N$2,3),I351))=TRUE,"Non trouvé","Trouvé")</f>
        <v>Non trouvé</v>
      </c>
      <c r="K351" s="113" t="str">
        <f t="shared" si="11"/>
        <v>ZEITOUN, JEREMIE S42208M</v>
      </c>
      <c r="L351" s="108"/>
    </row>
    <row r="352" spans="1:12" x14ac:dyDescent="0.25">
      <c r="A352" s="109" t="str">
        <f>IF([1]Liste!A352&lt;&gt;"",[1]Liste!A352,"")</f>
        <v>S42251T</v>
      </c>
      <c r="B352" s="109" t="str">
        <f>IF([1]Liste!B352&lt;&gt;"",[1]Liste!B352,"")</f>
        <v>BEUNON PAUL</v>
      </c>
      <c r="C352" s="109" t="str">
        <f>IF([1]Liste!C352&lt;&gt;"",[1]Liste!C352,"")</f>
        <v>DACI</v>
      </c>
      <c r="D352" s="109" t="str">
        <f>IF([1]Liste!C352&lt;&gt;"",[1]Liste!C352,"")</f>
        <v>DACI</v>
      </c>
      <c r="E352" s="111" t="str">
        <f>IF([1]Liste!E352&lt;&gt;"",[1]Liste!E352,"")</f>
        <v>113-1</v>
      </c>
      <c r="F352" s="111" t="str">
        <f>IF([1]Liste!F352&lt;&gt;"",[1]Liste!F352,"")</f>
        <v/>
      </c>
      <c r="G352" s="111" t="str">
        <f>IF([1]Liste!G352&lt;&gt;"",[1]Liste!G352,"")</f>
        <v/>
      </c>
      <c r="H352" s="111" t="str">
        <f>IF([1]Liste!H352&lt;&gt;"",[1]Liste!H352,"")</f>
        <v/>
      </c>
      <c r="I352" s="112" t="str">
        <f t="shared" si="10"/>
        <v xml:space="preserve">113-1   </v>
      </c>
      <c r="J352" s="110" t="str">
        <f>IF(ISERROR(FIND(LEFT('Saisie G&amp;A'!$N$2,3),I352))=TRUE,"Non trouvé","Trouvé")</f>
        <v>Non trouvé</v>
      </c>
      <c r="K352" s="113" t="str">
        <f t="shared" si="11"/>
        <v>BEUNON PAUL S42251T</v>
      </c>
      <c r="L352" s="108"/>
    </row>
    <row r="353" spans="1:12" x14ac:dyDescent="0.25">
      <c r="A353" s="109" t="str">
        <f>IF([1]Liste!A353&lt;&gt;"",[1]Liste!A353,"")</f>
        <v>S42255Z</v>
      </c>
      <c r="B353" s="109" t="str">
        <f>IF([1]Liste!B353&lt;&gt;"",[1]Liste!B353,"")</f>
        <v>BRESSIN PAULINE</v>
      </c>
      <c r="C353" s="109" t="str">
        <f>IF([1]Liste!C353&lt;&gt;"",[1]Liste!C353,"")</f>
        <v>DPD</v>
      </c>
      <c r="D353" s="109" t="str">
        <f>IF([1]Liste!C353&lt;&gt;"",[1]Liste!C353,"")</f>
        <v>DPD</v>
      </c>
      <c r="E353" s="111" t="str">
        <f>IF([1]Liste!E353&lt;&gt;"",[1]Liste!E353,"")</f>
        <v>011-1</v>
      </c>
      <c r="F353" s="111" t="str">
        <f>IF([1]Liste!F353&lt;&gt;"",[1]Liste!F353,"")</f>
        <v/>
      </c>
      <c r="G353" s="111" t="str">
        <f>IF([1]Liste!G353&lt;&gt;"",[1]Liste!G353,"")</f>
        <v/>
      </c>
      <c r="H353" s="111" t="str">
        <f>IF([1]Liste!H353&lt;&gt;"",[1]Liste!H353,"")</f>
        <v/>
      </c>
      <c r="I353" s="112" t="str">
        <f t="shared" si="10"/>
        <v xml:space="preserve">011-1   </v>
      </c>
      <c r="J353" s="110" t="str">
        <f>IF(ISERROR(FIND(LEFT('Saisie G&amp;A'!$N$2,3),I353))=TRUE,"Non trouvé","Trouvé")</f>
        <v>Non trouvé</v>
      </c>
      <c r="K353" s="113" t="str">
        <f t="shared" si="11"/>
        <v>BRESSIN PAULINE S42255Z</v>
      </c>
      <c r="L353" s="108"/>
    </row>
    <row r="354" spans="1:12" x14ac:dyDescent="0.25">
      <c r="A354" s="109" t="str">
        <f>IF([1]Liste!A354&lt;&gt;"",[1]Liste!A354,"")</f>
        <v>S42266N</v>
      </c>
      <c r="B354" s="109" t="str">
        <f>IF([1]Liste!B354&lt;&gt;"",[1]Liste!B354,"")</f>
        <v xml:space="preserve">DE CARRÈRE WANDRILLE JEAN </v>
      </c>
      <c r="C354" s="109" t="str">
        <f>IF([1]Liste!C354&lt;&gt;"",[1]Liste!C354,"")</f>
        <v>DACI</v>
      </c>
      <c r="D354" s="109" t="str">
        <f>IF([1]Liste!C354&lt;&gt;"",[1]Liste!C354,"")</f>
        <v>DACI</v>
      </c>
      <c r="E354" s="111" t="str">
        <f>IF([1]Liste!E354&lt;&gt;"",[1]Liste!E354,"")</f>
        <v>101-2</v>
      </c>
      <c r="F354" s="111" t="str">
        <f>IF([1]Liste!F354&lt;&gt;"",[1]Liste!F354,"")</f>
        <v>101-1</v>
      </c>
      <c r="G354" s="111" t="str">
        <f>IF([1]Liste!G354&lt;&gt;"",[1]Liste!G354,"")</f>
        <v>121-1</v>
      </c>
      <c r="H354" s="111" t="str">
        <f>IF([1]Liste!H354&lt;&gt;"",[1]Liste!H354,"")</f>
        <v/>
      </c>
      <c r="I354" s="112" t="str">
        <f t="shared" si="10"/>
        <v xml:space="preserve">101-2 101-1 121-1 </v>
      </c>
      <c r="J354" s="110" t="str">
        <f>IF(ISERROR(FIND(LEFT('Saisie G&amp;A'!$N$2,3),I354))=TRUE,"Non trouvé","Trouvé")</f>
        <v>Non trouvé</v>
      </c>
      <c r="K354" s="113" t="str">
        <f t="shared" si="11"/>
        <v>DE CARRÈRE WANDRILLE JEAN  S42266N</v>
      </c>
      <c r="L354" s="108"/>
    </row>
    <row r="355" spans="1:12" x14ac:dyDescent="0.25">
      <c r="A355" s="109" t="str">
        <f>IF([1]Liste!A355&lt;&gt;"",[1]Liste!A355,"")</f>
        <v>S42268R</v>
      </c>
      <c r="B355" s="109" t="str">
        <f>IF([1]Liste!B355&lt;&gt;"",[1]Liste!B355,"")</f>
        <v>DELAUNAY SIMON</v>
      </c>
      <c r="C355" s="109" t="str">
        <f>IF([1]Liste!C355&lt;&gt;"",[1]Liste!C355,"")</f>
        <v>DRT</v>
      </c>
      <c r="D355" s="109" t="str">
        <f>IF([1]Liste!C355&lt;&gt;"",[1]Liste!C355,"")</f>
        <v>DRT</v>
      </c>
      <c r="E355" s="111" t="str">
        <f>IF([1]Liste!E355&lt;&gt;"",[1]Liste!E355,"")</f>
        <v>161-1</v>
      </c>
      <c r="F355" s="111" t="str">
        <f>IF([1]Liste!F355&lt;&gt;"",[1]Liste!F355,"")</f>
        <v/>
      </c>
      <c r="G355" s="111" t="str">
        <f>IF([1]Liste!G355&lt;&gt;"",[1]Liste!G355,"")</f>
        <v/>
      </c>
      <c r="H355" s="111" t="str">
        <f>IF([1]Liste!H355&lt;&gt;"",[1]Liste!H355,"")</f>
        <v>151-1</v>
      </c>
      <c r="I355" s="112" t="str">
        <f t="shared" si="10"/>
        <v>161-1   151-1</v>
      </c>
      <c r="J355" s="110" t="str">
        <f>IF(ISERROR(FIND(LEFT('Saisie G&amp;A'!$N$2,3),I355))=TRUE,"Non trouvé","Trouvé")</f>
        <v>Non trouvé</v>
      </c>
      <c r="K355" s="113" t="str">
        <f t="shared" si="11"/>
        <v>DELAUNAY SIMON S42268R</v>
      </c>
      <c r="L355" s="108"/>
    </row>
    <row r="356" spans="1:12" x14ac:dyDescent="0.25">
      <c r="A356" s="109" t="str">
        <f>IF([1]Liste!A356&lt;&gt;"",[1]Liste!A356,"")</f>
        <v>S42279F</v>
      </c>
      <c r="B356" s="109" t="str">
        <f>IF([1]Liste!B356&lt;&gt;"",[1]Liste!B356,"")</f>
        <v>GOUTARD MARION</v>
      </c>
      <c r="C356" s="109" t="str">
        <f>IF([1]Liste!C356&lt;&gt;"",[1]Liste!C356,"")</f>
        <v>DACI</v>
      </c>
      <c r="D356" s="109" t="str">
        <f>IF([1]Liste!C356&lt;&gt;"",[1]Liste!C356,"")</f>
        <v>DACI</v>
      </c>
      <c r="E356" s="111" t="str">
        <f>IF([1]Liste!E356&lt;&gt;"",[1]Liste!E356,"")</f>
        <v>021-1</v>
      </c>
      <c r="F356" s="111" t="str">
        <f>IF([1]Liste!F356&lt;&gt;"",[1]Liste!F356,"")</f>
        <v>031-1</v>
      </c>
      <c r="G356" s="111" t="str">
        <f>IF([1]Liste!G356&lt;&gt;"",[1]Liste!G356,"")</f>
        <v>181-1</v>
      </c>
      <c r="H356" s="111" t="str">
        <f>IF([1]Liste!H356&lt;&gt;"",[1]Liste!H356,"")</f>
        <v/>
      </c>
      <c r="I356" s="112" t="str">
        <f t="shared" si="10"/>
        <v xml:space="preserve">021-1 031-1 181-1 </v>
      </c>
      <c r="J356" s="110" t="str">
        <f>IF(ISERROR(FIND(LEFT('Saisie G&amp;A'!$N$2,3),I356))=TRUE,"Non trouvé","Trouvé")</f>
        <v>Trouvé</v>
      </c>
      <c r="K356" s="113" t="str">
        <f t="shared" si="11"/>
        <v>GOUTARD MARION S42279F</v>
      </c>
      <c r="L356" s="108"/>
    </row>
    <row r="357" spans="1:12" x14ac:dyDescent="0.25">
      <c r="A357" s="109" t="str">
        <f>IF([1]Liste!A357&lt;&gt;"",[1]Liste!A357,"")</f>
        <v>S42299G</v>
      </c>
      <c r="B357" s="109" t="str">
        <f>IF([1]Liste!B357&lt;&gt;"",[1]Liste!B357,"")</f>
        <v>LOYAUX, ROMAIN</v>
      </c>
      <c r="C357" s="109" t="str">
        <f>IF([1]Liste!C357&lt;&gt;"",[1]Liste!C357,"")</f>
        <v>DBP</v>
      </c>
      <c r="D357" s="109" t="str">
        <f>IF([1]Liste!C357&lt;&gt;"",[1]Liste!C357,"")</f>
        <v>DBP</v>
      </c>
      <c r="E357" s="111" t="str">
        <f>IF([1]Liste!E357&lt;&gt;"",[1]Liste!E357,"")</f>
        <v>041-1</v>
      </c>
      <c r="F357" s="111" t="str">
        <f>IF([1]Liste!F357&lt;&gt;"",[1]Liste!F357,"")</f>
        <v/>
      </c>
      <c r="G357" s="111" t="str">
        <f>IF([1]Liste!G357&lt;&gt;"",[1]Liste!G357,"")</f>
        <v/>
      </c>
      <c r="H357" s="111" t="str">
        <f>IF([1]Liste!H357&lt;&gt;"",[1]Liste!H357,"")</f>
        <v/>
      </c>
      <c r="I357" s="112" t="str">
        <f t="shared" si="10"/>
        <v xml:space="preserve">041-1   </v>
      </c>
      <c r="J357" s="110" t="str">
        <f>IF(ISERROR(FIND(LEFT('Saisie G&amp;A'!$N$2,3),I357))=TRUE,"Non trouvé","Trouvé")</f>
        <v>Non trouvé</v>
      </c>
      <c r="K357" s="113" t="str">
        <f t="shared" si="11"/>
        <v>LOYAUX, ROMAIN S42299G</v>
      </c>
      <c r="L357" s="108"/>
    </row>
    <row r="358" spans="1:12" x14ac:dyDescent="0.25">
      <c r="A358" s="109" t="str">
        <f>IF([1]Liste!A358&lt;&gt;"",[1]Liste!A358,"")</f>
        <v>S42307S</v>
      </c>
      <c r="B358" s="109" t="str">
        <f>IF([1]Liste!B358&lt;&gt;"",[1]Liste!B358,"")</f>
        <v>RAMOS STEPHANIE</v>
      </c>
      <c r="C358" s="109" t="str">
        <f>IF([1]Liste!C358&lt;&gt;"",[1]Liste!C358,"")</f>
        <v>PHA</v>
      </c>
      <c r="D358" s="109" t="str">
        <f>IF([1]Liste!C358&lt;&gt;"",[1]Liste!C358,"")</f>
        <v>PHA</v>
      </c>
      <c r="E358" s="111" t="str">
        <f>IF([1]Liste!E358&lt;&gt;"",[1]Liste!E358,"")</f>
        <v>131-1</v>
      </c>
      <c r="F358" s="111" t="str">
        <f>IF([1]Liste!F358&lt;&gt;"",[1]Liste!F358,"")</f>
        <v/>
      </c>
      <c r="G358" s="111" t="str">
        <f>IF([1]Liste!G358&lt;&gt;"",[1]Liste!G358,"")</f>
        <v/>
      </c>
      <c r="H358" s="111" t="str">
        <f>IF([1]Liste!H358&lt;&gt;"",[1]Liste!H358,"")</f>
        <v/>
      </c>
      <c r="I358" s="112" t="str">
        <f t="shared" si="10"/>
        <v xml:space="preserve">131-1   </v>
      </c>
      <c r="J358" s="110" t="str">
        <f>IF(ISERROR(FIND(LEFT('Saisie G&amp;A'!$N$2,3),I358))=TRUE,"Non trouvé","Trouvé")</f>
        <v>Non trouvé</v>
      </c>
      <c r="K358" s="113" t="str">
        <f t="shared" si="11"/>
        <v>RAMOS STEPHANIE S42307S</v>
      </c>
      <c r="L358" s="108"/>
    </row>
    <row r="359" spans="1:12" x14ac:dyDescent="0.25">
      <c r="A359" s="109" t="str">
        <f>IF([1]Liste!A359&lt;&gt;"",[1]Liste!A359,"")</f>
        <v>S42307S</v>
      </c>
      <c r="B359" s="109" t="str">
        <f>IF([1]Liste!B359&lt;&gt;"",[1]Liste!B359,"")</f>
        <v>RAMOS, STEPHANIE</v>
      </c>
      <c r="C359" s="109" t="str">
        <f>IF([1]Liste!C359&lt;&gt;"",[1]Liste!C359,"")</f>
        <v>PHA</v>
      </c>
      <c r="D359" s="109" t="str">
        <f>IF([1]Liste!C359&lt;&gt;"",[1]Liste!C359,"")</f>
        <v>PHA</v>
      </c>
      <c r="E359" s="111" t="str">
        <f>IF([1]Liste!E359&lt;&gt;"",[1]Liste!E359,"")</f>
        <v>131-1</v>
      </c>
      <c r="F359" s="111" t="str">
        <f>IF([1]Liste!F359&lt;&gt;"",[1]Liste!F359,"")</f>
        <v/>
      </c>
      <c r="G359" s="111" t="str">
        <f>IF([1]Liste!G359&lt;&gt;"",[1]Liste!G359,"")</f>
        <v/>
      </c>
      <c r="H359" s="111" t="str">
        <f>IF([1]Liste!H359&lt;&gt;"",[1]Liste!H359,"")</f>
        <v/>
      </c>
      <c r="I359" s="112" t="str">
        <f t="shared" si="10"/>
        <v xml:space="preserve">131-1   </v>
      </c>
      <c r="J359" s="110" t="str">
        <f>IF(ISERROR(FIND(LEFT('Saisie G&amp;A'!$N$2,3),I359))=TRUE,"Non trouvé","Trouvé")</f>
        <v>Non trouvé</v>
      </c>
      <c r="K359" s="113" t="str">
        <f t="shared" si="11"/>
        <v>RAMOS, STEPHANIE S42307S</v>
      </c>
      <c r="L359" s="108"/>
    </row>
    <row r="360" spans="1:12" x14ac:dyDescent="0.25">
      <c r="A360" s="109" t="str">
        <f>IF([1]Liste!A360&lt;&gt;"",[1]Liste!A360,"")</f>
        <v>S42308T</v>
      </c>
      <c r="B360" s="109" t="str">
        <f>IF([1]Liste!B360&lt;&gt;"",[1]Liste!B360,"")</f>
        <v>REGNAULT DE SAVIGNY DE MONCORPS VIOLETTE</v>
      </c>
      <c r="C360" s="109" t="str">
        <f>IF([1]Liste!C360&lt;&gt;"",[1]Liste!C360,"")</f>
        <v>DMD</v>
      </c>
      <c r="D360" s="109" t="str">
        <f>IF([1]Liste!C360&lt;&gt;"",[1]Liste!C360,"")</f>
        <v>DMD</v>
      </c>
      <c r="E360" s="111" t="str">
        <f>IF([1]Liste!E360&lt;&gt;"",[1]Liste!E360,"")</f>
        <v>081-2</v>
      </c>
      <c r="F360" s="111" t="str">
        <f>IF([1]Liste!F360&lt;&gt;"",[1]Liste!F360,"")</f>
        <v>082-1</v>
      </c>
      <c r="G360" s="111" t="str">
        <f>IF([1]Liste!G360&lt;&gt;"",[1]Liste!G360,"")</f>
        <v/>
      </c>
      <c r="H360" s="111" t="str">
        <f>IF([1]Liste!H360&lt;&gt;"",[1]Liste!H360,"")</f>
        <v/>
      </c>
      <c r="I360" s="112" t="str">
        <f t="shared" si="10"/>
        <v xml:space="preserve">081-2 082-1  </v>
      </c>
      <c r="J360" s="110" t="str">
        <f>IF(ISERROR(FIND(LEFT('Saisie G&amp;A'!$N$2,3),I360))=TRUE,"Non trouvé","Trouvé")</f>
        <v>Non trouvé</v>
      </c>
      <c r="K360" s="113" t="str">
        <f t="shared" si="11"/>
        <v>REGNAULT DE SAVIGNY DE MONCORPS VIOLETTE S42308T</v>
      </c>
      <c r="L360" s="108"/>
    </row>
    <row r="361" spans="1:12" x14ac:dyDescent="0.25">
      <c r="A361" s="109" t="str">
        <f>IF([1]Liste!A361&lt;&gt;"",[1]Liste!A361,"")</f>
        <v>S42437N</v>
      </c>
      <c r="B361" s="109" t="str">
        <f>IF([1]Liste!B361&lt;&gt;"",[1]Liste!B361,"")</f>
        <v>YUSTE CEDRIC</v>
      </c>
      <c r="C361" s="109" t="str">
        <f>IF([1]Liste!C361&lt;&gt;"",[1]Liste!C361,"")</f>
        <v>DRT</v>
      </c>
      <c r="D361" s="109" t="str">
        <f>IF([1]Liste!C361&lt;&gt;"",[1]Liste!C361,"")</f>
        <v>DRT</v>
      </c>
      <c r="E361" s="111" t="str">
        <f>IF([1]Liste!E361&lt;&gt;"",[1]Liste!E361,"")</f>
        <v>151-1</v>
      </c>
      <c r="F361" s="111" t="str">
        <f>IF([1]Liste!F361&lt;&gt;"",[1]Liste!F361,"")</f>
        <v/>
      </c>
      <c r="G361" s="111" t="str">
        <f>IF([1]Liste!G361&lt;&gt;"",[1]Liste!G361,"")</f>
        <v/>
      </c>
      <c r="H361" s="111" t="str">
        <f>IF([1]Liste!H361&lt;&gt;"",[1]Liste!H361,"")</f>
        <v/>
      </c>
      <c r="I361" s="112" t="str">
        <f t="shared" si="10"/>
        <v xml:space="preserve">151-1   </v>
      </c>
      <c r="J361" s="110" t="str">
        <f>IF(ISERROR(FIND(LEFT('Saisie G&amp;A'!$N$2,3),I361))=TRUE,"Non trouvé","Trouvé")</f>
        <v>Non trouvé</v>
      </c>
      <c r="K361" s="113" t="str">
        <f t="shared" si="11"/>
        <v>YUSTE CEDRIC S42437N</v>
      </c>
      <c r="L361" s="108"/>
    </row>
    <row r="362" spans="1:12" x14ac:dyDescent="0.25">
      <c r="A362" s="109" t="str">
        <f>IF([1]Liste!A362&lt;&gt;"",[1]Liste!A362,"")</f>
        <v>S42481W</v>
      </c>
      <c r="B362" s="109" t="str">
        <f>IF([1]Liste!B362&lt;&gt;"",[1]Liste!B362,"")</f>
        <v>MALGONNE, ORANE</v>
      </c>
      <c r="C362" s="109" t="str">
        <f>IF([1]Liste!C362&lt;&gt;"",[1]Liste!C362,"")</f>
        <v>PSA</v>
      </c>
      <c r="D362" s="109" t="str">
        <f>IF([1]Liste!C362&lt;&gt;"",[1]Liste!C362,"")</f>
        <v>PSA</v>
      </c>
      <c r="E362" s="111" t="str">
        <f>IF([1]Liste!E362&lt;&gt;"",[1]Liste!E362,"")</f>
        <v>101-2</v>
      </c>
      <c r="F362" s="111" t="str">
        <f>IF([1]Liste!F362&lt;&gt;"",[1]Liste!F362,"")</f>
        <v/>
      </c>
      <c r="G362" s="111" t="str">
        <f>IF([1]Liste!G362&lt;&gt;"",[1]Liste!G362,"")</f>
        <v/>
      </c>
      <c r="H362" s="111" t="str">
        <f>IF([1]Liste!H362&lt;&gt;"",[1]Liste!H362,"")</f>
        <v/>
      </c>
      <c r="I362" s="112" t="str">
        <f t="shared" si="10"/>
        <v xml:space="preserve">101-2   </v>
      </c>
      <c r="J362" s="110" t="str">
        <f>IF(ISERROR(FIND(LEFT('Saisie G&amp;A'!$N$2,3),I362))=TRUE,"Non trouvé","Trouvé")</f>
        <v>Non trouvé</v>
      </c>
      <c r="K362" s="113" t="str">
        <f t="shared" si="11"/>
        <v>MALGONNE, ORANE S42481W</v>
      </c>
      <c r="L362" s="108"/>
    </row>
    <row r="363" spans="1:12" x14ac:dyDescent="0.25">
      <c r="A363" s="109" t="str">
        <f>IF([1]Liste!A363&lt;&gt;"",[1]Liste!A363,"")</f>
        <v>S42709W</v>
      </c>
      <c r="B363" s="109" t="str">
        <f>IF([1]Liste!B363&lt;&gt;"",[1]Liste!B363,"")</f>
        <v>LAKHMAIS, KAWTAR</v>
      </c>
      <c r="C363" s="109" t="str">
        <f>IF([1]Liste!C363&lt;&gt;"",[1]Liste!C363,"")</f>
        <v>DRT</v>
      </c>
      <c r="D363" s="109" t="str">
        <f>IF([1]Liste!C363&lt;&gt;"",[1]Liste!C363,"")</f>
        <v>DRT</v>
      </c>
      <c r="E363" s="111" t="str">
        <f>IF([1]Liste!E363&lt;&gt;"",[1]Liste!E363,"")</f>
        <v>082-1</v>
      </c>
      <c r="F363" s="111" t="str">
        <f>IF([1]Liste!F363&lt;&gt;"",[1]Liste!F363,"")</f>
        <v>151-1</v>
      </c>
      <c r="G363" s="111" t="str">
        <f>IF([1]Liste!G363&lt;&gt;"",[1]Liste!G363,"")</f>
        <v>152-1</v>
      </c>
      <c r="H363" s="111" t="str">
        <f>IF([1]Liste!H363&lt;&gt;"",[1]Liste!H363,"")</f>
        <v/>
      </c>
      <c r="I363" s="112" t="str">
        <f t="shared" si="10"/>
        <v xml:space="preserve">082-1 151-1 152-1 </v>
      </c>
      <c r="J363" s="110" t="str">
        <f>IF(ISERROR(FIND(LEFT('Saisie G&amp;A'!$N$2,3),I363))=TRUE,"Non trouvé","Trouvé")</f>
        <v>Non trouvé</v>
      </c>
      <c r="K363" s="113" t="str">
        <f t="shared" si="11"/>
        <v>LAKHMAIS, KAWTAR S42709W</v>
      </c>
      <c r="L363" s="108"/>
    </row>
    <row r="364" spans="1:12" x14ac:dyDescent="0.25">
      <c r="A364" s="109" t="str">
        <f>IF([1]Liste!A364&lt;&gt;"",[1]Liste!A364,"")</f>
        <v>S42730Z</v>
      </c>
      <c r="B364" s="109" t="str">
        <f>IF([1]Liste!B364&lt;&gt;"",[1]Liste!B364,"")</f>
        <v>SATRAGNO CAMILLA</v>
      </c>
      <c r="C364" s="109" t="str">
        <f>IF([1]Liste!C364&lt;&gt;"",[1]Liste!C364,"")</f>
        <v>DRT</v>
      </c>
      <c r="D364" s="109" t="str">
        <f>IF([1]Liste!C364&lt;&gt;"",[1]Liste!C364,"")</f>
        <v>DRT</v>
      </c>
      <c r="E364" s="111" t="str">
        <f>IF([1]Liste!E364&lt;&gt;"",[1]Liste!E364,"")</f>
        <v>161-1</v>
      </c>
      <c r="F364" s="111" t="str">
        <f>IF([1]Liste!F364&lt;&gt;"",[1]Liste!F364,"")</f>
        <v/>
      </c>
      <c r="G364" s="111" t="str">
        <f>IF([1]Liste!G364&lt;&gt;"",[1]Liste!G364,"")</f>
        <v/>
      </c>
      <c r="H364" s="111" t="str">
        <f>IF([1]Liste!H364&lt;&gt;"",[1]Liste!H364,"")</f>
        <v/>
      </c>
      <c r="I364" s="112" t="str">
        <f t="shared" si="10"/>
        <v xml:space="preserve">161-1   </v>
      </c>
      <c r="J364" s="110" t="str">
        <f>IF(ISERROR(FIND(LEFT('Saisie G&amp;A'!$N$2,3),I364))=TRUE,"Non trouvé","Trouvé")</f>
        <v>Non trouvé</v>
      </c>
      <c r="K364" s="113" t="str">
        <f t="shared" si="11"/>
        <v>SATRAGNO CAMILLA S42730Z</v>
      </c>
      <c r="L364" s="108"/>
    </row>
    <row r="365" spans="1:12" x14ac:dyDescent="0.25">
      <c r="A365" s="109" t="str">
        <f>IF([1]Liste!A365&lt;&gt;"",[1]Liste!A365,"")</f>
        <v>S42891L</v>
      </c>
      <c r="B365" s="109" t="str">
        <f>IF([1]Liste!B365&lt;&gt;"",[1]Liste!B365,"")</f>
        <v>RENAUD, LOIC</v>
      </c>
      <c r="C365" s="109" t="str">
        <f>IF([1]Liste!C365&lt;&gt;"",[1]Liste!C365,"")</f>
        <v>DHE</v>
      </c>
      <c r="D365" s="109" t="str">
        <f>IF([1]Liste!C365&lt;&gt;"",[1]Liste!C365,"")</f>
        <v>DHE</v>
      </c>
      <c r="E365" s="111" t="str">
        <f>IF([1]Liste!E365&lt;&gt;"",[1]Liste!E365,"")</f>
        <v>061-1</v>
      </c>
      <c r="F365" s="111" t="str">
        <f>IF([1]Liste!F365&lt;&gt;"",[1]Liste!F365,"")</f>
        <v>061-2</v>
      </c>
      <c r="G365" s="111" t="str">
        <f>IF([1]Liste!G365&lt;&gt;"",[1]Liste!G365,"")</f>
        <v/>
      </c>
      <c r="H365" s="111" t="str">
        <f>IF([1]Liste!H365&lt;&gt;"",[1]Liste!H365,"")</f>
        <v/>
      </c>
      <c r="I365" s="112" t="str">
        <f t="shared" si="10"/>
        <v xml:space="preserve">061-1 061-2  </v>
      </c>
      <c r="J365" s="110" t="str">
        <f>IF(ISERROR(FIND(LEFT('Saisie G&amp;A'!$N$2,3),I365))=TRUE,"Non trouvé","Trouvé")</f>
        <v>Non trouvé</v>
      </c>
      <c r="K365" s="113" t="str">
        <f t="shared" si="11"/>
        <v>RENAUD, LOIC S42891L</v>
      </c>
      <c r="L365" s="108"/>
    </row>
    <row r="366" spans="1:12" x14ac:dyDescent="0.25">
      <c r="A366" s="109" t="str">
        <f>IF([1]Liste!A366&lt;&gt;"",[1]Liste!A366,"")</f>
        <v>S42915S</v>
      </c>
      <c r="B366" s="109" t="str">
        <f>IF([1]Liste!B366&lt;&gt;"",[1]Liste!B366,"")</f>
        <v>PELLET ADRIEN</v>
      </c>
      <c r="C366" s="109" t="str">
        <f>IF([1]Liste!C366&lt;&gt;"",[1]Liste!C366,"")</f>
        <v>DACI</v>
      </c>
      <c r="D366" s="109" t="str">
        <f>IF([1]Liste!C366&lt;&gt;"",[1]Liste!C366,"")</f>
        <v>DACI</v>
      </c>
      <c r="E366" s="111" t="str">
        <f>IF([1]Liste!E366&lt;&gt;"",[1]Liste!E366,"")</f>
        <v>021-1</v>
      </c>
      <c r="F366" s="111" t="str">
        <f>IF([1]Liste!F366&lt;&gt;"",[1]Liste!F366,"")</f>
        <v>031-1</v>
      </c>
      <c r="G366" s="111" t="str">
        <f>IF([1]Liste!G366&lt;&gt;"",[1]Liste!G366,"")</f>
        <v/>
      </c>
      <c r="H366" s="111" t="str">
        <f>IF([1]Liste!H366&lt;&gt;"",[1]Liste!H366,"")</f>
        <v/>
      </c>
      <c r="I366" s="112" t="str">
        <f t="shared" si="10"/>
        <v xml:space="preserve">021-1 031-1  </v>
      </c>
      <c r="J366" s="110" t="str">
        <f>IF(ISERROR(FIND(LEFT('Saisie G&amp;A'!$N$2,3),I366))=TRUE,"Non trouvé","Trouvé")</f>
        <v>Trouvé</v>
      </c>
      <c r="K366" s="113" t="str">
        <f t="shared" si="11"/>
        <v>PELLET ADRIEN S42915S</v>
      </c>
      <c r="L366" s="108"/>
    </row>
    <row r="367" spans="1:12" x14ac:dyDescent="0.25">
      <c r="A367" s="109" t="str">
        <f>IF([1]Liste!A367&lt;&gt;"",[1]Liste!A367,"")</f>
        <v>S42922B</v>
      </c>
      <c r="B367" s="109" t="str">
        <f>IF([1]Liste!B367&lt;&gt;"",[1]Liste!B367,"")</f>
        <v>BENSENANE RAYAN</v>
      </c>
      <c r="C367" s="109" t="str">
        <f>IF([1]Liste!C367&lt;&gt;"",[1]Liste!C367,"")</f>
        <v>DRT</v>
      </c>
      <c r="D367" s="109" t="str">
        <f>IF([1]Liste!C367&lt;&gt;"",[1]Liste!C367,"")</f>
        <v>DRT</v>
      </c>
      <c r="E367" s="111" t="str">
        <f>IF([1]Liste!E367&lt;&gt;"",[1]Liste!E367,"")</f>
        <v>161-1</v>
      </c>
      <c r="F367" s="111" t="str">
        <f>IF([1]Liste!F367&lt;&gt;"",[1]Liste!F367,"")</f>
        <v>151-1</v>
      </c>
      <c r="G367" s="111" t="str">
        <f>IF([1]Liste!G367&lt;&gt;"",[1]Liste!G367,"")</f>
        <v/>
      </c>
      <c r="H367" s="111" t="str">
        <f>IF([1]Liste!H367&lt;&gt;"",[1]Liste!H367,"")</f>
        <v/>
      </c>
      <c r="I367" s="112" t="str">
        <f t="shared" si="10"/>
        <v xml:space="preserve">161-1 151-1  </v>
      </c>
      <c r="J367" s="110" t="str">
        <f>IF(ISERROR(FIND(LEFT('Saisie G&amp;A'!$N$2,3),I367))=TRUE,"Non trouvé","Trouvé")</f>
        <v>Non trouvé</v>
      </c>
      <c r="K367" s="113" t="str">
        <f t="shared" si="11"/>
        <v>BENSENANE RAYAN S42922B</v>
      </c>
      <c r="L367" s="108"/>
    </row>
    <row r="368" spans="1:12" x14ac:dyDescent="0.25">
      <c r="A368" s="109" t="str">
        <f>IF([1]Liste!A368&lt;&gt;"",[1]Liste!A368,"")</f>
        <v>S42934S</v>
      </c>
      <c r="B368" s="109" t="str">
        <f>IF([1]Liste!B368&lt;&gt;"",[1]Liste!B368,"")</f>
        <v>MESKAUSKAS, ANDRIUS</v>
      </c>
      <c r="C368" s="109" t="str">
        <f>IF([1]Liste!C368&lt;&gt;"",[1]Liste!C368,"")</f>
        <v>ACI</v>
      </c>
      <c r="D368" s="109" t="str">
        <f>IF([1]Liste!C368&lt;&gt;"",[1]Liste!C368,"")</f>
        <v>ACI</v>
      </c>
      <c r="E368" s="111" t="str">
        <f>IF([1]Liste!E368&lt;&gt;"",[1]Liste!E368,"")</f>
        <v>021-1</v>
      </c>
      <c r="F368" s="111" t="str">
        <f>IF([1]Liste!F368&lt;&gt;"",[1]Liste!F368,"")</f>
        <v>031-1</v>
      </c>
      <c r="G368" s="111" t="str">
        <f>IF([1]Liste!G368&lt;&gt;"",[1]Liste!G368,"")</f>
        <v/>
      </c>
      <c r="H368" s="111" t="str">
        <f>IF([1]Liste!H368&lt;&gt;"",[1]Liste!H368,"")</f>
        <v/>
      </c>
      <c r="I368" s="112" t="str">
        <f t="shared" si="10"/>
        <v xml:space="preserve">021-1 031-1  </v>
      </c>
      <c r="J368" s="110" t="str">
        <f>IF(ISERROR(FIND(LEFT('Saisie G&amp;A'!$N$2,3),I368))=TRUE,"Non trouvé","Trouvé")</f>
        <v>Trouvé</v>
      </c>
      <c r="K368" s="113" t="str">
        <f t="shared" si="11"/>
        <v>MESKAUSKAS, ANDRIUS S42934S</v>
      </c>
      <c r="L368" s="108"/>
    </row>
    <row r="369" spans="1:12" x14ac:dyDescent="0.25">
      <c r="A369" s="109" t="str">
        <f>IF([1]Liste!A369&lt;&gt;"",[1]Liste!A369,"")</f>
        <v>S42948L</v>
      </c>
      <c r="B369" s="109" t="str">
        <f>IF([1]Liste!B369&lt;&gt;"",[1]Liste!B369,"")</f>
        <v>MEGHERBI ALEXANDRE</v>
      </c>
      <c r="C369" s="109" t="str">
        <f>IF([1]Liste!C369&lt;&gt;"",[1]Liste!C369,"")</f>
        <v>DMD</v>
      </c>
      <c r="D369" s="109" t="str">
        <f>IF([1]Liste!C369&lt;&gt;"",[1]Liste!C369,"")</f>
        <v>DMD</v>
      </c>
      <c r="E369" s="111" t="str">
        <f>IF([1]Liste!E369&lt;&gt;"",[1]Liste!E369,"")</f>
        <v>081-1</v>
      </c>
      <c r="F369" s="111" t="str">
        <f>IF([1]Liste!F369&lt;&gt;"",[1]Liste!F369,"")</f>
        <v/>
      </c>
      <c r="G369" s="111" t="str">
        <f>IF([1]Liste!G369&lt;&gt;"",[1]Liste!G369,"")</f>
        <v>161-1</v>
      </c>
      <c r="H369" s="111" t="str">
        <f>IF([1]Liste!H369&lt;&gt;"",[1]Liste!H369,"")</f>
        <v/>
      </c>
      <c r="I369" s="112" t="str">
        <f t="shared" si="10"/>
        <v xml:space="preserve">081-1  161-1 </v>
      </c>
      <c r="J369" s="110" t="str">
        <f>IF(ISERROR(FIND(LEFT('Saisie G&amp;A'!$N$2,3),I369))=TRUE,"Non trouvé","Trouvé")</f>
        <v>Non trouvé</v>
      </c>
      <c r="K369" s="113" t="str">
        <f t="shared" si="11"/>
        <v>MEGHERBI ALEXANDRE S42948L</v>
      </c>
      <c r="L369" s="108"/>
    </row>
    <row r="370" spans="1:12" x14ac:dyDescent="0.25">
      <c r="A370" s="109" t="str">
        <f>IF([1]Liste!A370&lt;&gt;"",[1]Liste!A370,"")</f>
        <v>S42951P</v>
      </c>
      <c r="B370" s="109" t="str">
        <f>IF([1]Liste!B370&lt;&gt;"",[1]Liste!B370,"")</f>
        <v>BODIN, ROMAIN</v>
      </c>
      <c r="C370" s="109" t="str">
        <f>IF([1]Liste!C370&lt;&gt;"",[1]Liste!C370,"")</f>
        <v>PHA</v>
      </c>
      <c r="D370" s="109" t="str">
        <f>IF([1]Liste!C370&lt;&gt;"",[1]Liste!C370,"")</f>
        <v>PHA</v>
      </c>
      <c r="E370" s="111" t="str">
        <f>IF([1]Liste!E370&lt;&gt;"",[1]Liste!E370,"")</f>
        <v>131-1</v>
      </c>
      <c r="F370" s="111" t="str">
        <f>IF([1]Liste!F370&lt;&gt;"",[1]Liste!F370,"")</f>
        <v/>
      </c>
      <c r="G370" s="111" t="str">
        <f>IF([1]Liste!G370&lt;&gt;"",[1]Liste!G370,"")</f>
        <v/>
      </c>
      <c r="H370" s="111" t="str">
        <f>IF([1]Liste!H370&lt;&gt;"",[1]Liste!H370,"")</f>
        <v/>
      </c>
      <c r="I370" s="112" t="str">
        <f t="shared" si="10"/>
        <v xml:space="preserve">131-1   </v>
      </c>
      <c r="J370" s="110" t="str">
        <f>IF(ISERROR(FIND(LEFT('Saisie G&amp;A'!$N$2,3),I370))=TRUE,"Non trouvé","Trouvé")</f>
        <v>Non trouvé</v>
      </c>
      <c r="K370" s="113" t="str">
        <f t="shared" si="11"/>
        <v>BODIN, ROMAIN S42951P</v>
      </c>
      <c r="L370" s="108"/>
    </row>
    <row r="371" spans="1:12" x14ac:dyDescent="0.25">
      <c r="A371" s="109" t="str">
        <f>IF([1]Liste!A371&lt;&gt;"",[1]Liste!A371,"")</f>
        <v>S42956W</v>
      </c>
      <c r="B371" s="109" t="str">
        <f>IF([1]Liste!B371&lt;&gt;"",[1]Liste!B371,"")</f>
        <v>CHAUVIN, ALEXANDRA</v>
      </c>
      <c r="C371" s="109" t="str">
        <f>IF([1]Liste!C371&lt;&gt;"",[1]Liste!C371,"")</f>
        <v>DHE</v>
      </c>
      <c r="D371" s="109" t="str">
        <f>IF([1]Liste!C371&lt;&gt;"",[1]Liste!C371,"")</f>
        <v>DHE</v>
      </c>
      <c r="E371" s="111" t="str">
        <f>IF([1]Liste!E371&lt;&gt;"",[1]Liste!E371,"")</f>
        <v>061-1</v>
      </c>
      <c r="F371" s="111" t="str">
        <f>IF([1]Liste!F371&lt;&gt;"",[1]Liste!F371,"")</f>
        <v>061-2</v>
      </c>
      <c r="G371" s="111" t="str">
        <f>IF([1]Liste!G371&lt;&gt;"",[1]Liste!G371,"")</f>
        <v>161-2</v>
      </c>
      <c r="H371" s="111" t="str">
        <f>IF([1]Liste!H371&lt;&gt;"",[1]Liste!H371,"")</f>
        <v/>
      </c>
      <c r="I371" s="112" t="str">
        <f t="shared" si="10"/>
        <v xml:space="preserve">061-1 061-2 161-2 </v>
      </c>
      <c r="J371" s="110" t="str">
        <f>IF(ISERROR(FIND(LEFT('Saisie G&amp;A'!$N$2,3),I371))=TRUE,"Non trouvé","Trouvé")</f>
        <v>Non trouvé</v>
      </c>
      <c r="K371" s="113" t="str">
        <f t="shared" si="11"/>
        <v>CHAUVIN, ALEXANDRA S42956W</v>
      </c>
      <c r="L371" s="108"/>
    </row>
    <row r="372" spans="1:12" x14ac:dyDescent="0.25">
      <c r="A372" s="109" t="str">
        <f>IF([1]Liste!A372&lt;&gt;"",[1]Liste!A372,"")</f>
        <v>S43096F</v>
      </c>
      <c r="B372" s="109" t="str">
        <f>IF([1]Liste!B372&lt;&gt;"",[1]Liste!B372,"")</f>
        <v>REY CARDENAS, MACARENA</v>
      </c>
      <c r="C372" s="109" t="str">
        <f>IF([1]Liste!C372&lt;&gt;"",[1]Liste!C372,"")</f>
        <v>DMD</v>
      </c>
      <c r="D372" s="109" t="str">
        <f>IF([1]Liste!C372&lt;&gt;"",[1]Liste!C372,"")</f>
        <v>DMD</v>
      </c>
      <c r="E372" s="111" t="str">
        <f>IF([1]Liste!E372&lt;&gt;"",[1]Liste!E372,"")</f>
        <v>082-1</v>
      </c>
      <c r="F372" s="111" t="str">
        <f>IF([1]Liste!F372&lt;&gt;"",[1]Liste!F372,"")</f>
        <v>081-2</v>
      </c>
      <c r="G372" s="111" t="str">
        <f>IF([1]Liste!G372&lt;&gt;"",[1]Liste!G372,"")</f>
        <v/>
      </c>
      <c r="H372" s="111" t="str">
        <f>IF([1]Liste!H372&lt;&gt;"",[1]Liste!H372,"")</f>
        <v/>
      </c>
      <c r="I372" s="112" t="str">
        <f t="shared" si="10"/>
        <v xml:space="preserve">082-1 081-2  </v>
      </c>
      <c r="J372" s="110" t="str">
        <f>IF(ISERROR(FIND(LEFT('Saisie G&amp;A'!$N$2,3),I372))=TRUE,"Non trouvé","Trouvé")</f>
        <v>Non trouvé</v>
      </c>
      <c r="K372" s="113" t="str">
        <f t="shared" si="11"/>
        <v>REY CARDENAS, MACARENA S43096F</v>
      </c>
      <c r="L372" s="108"/>
    </row>
    <row r="373" spans="1:12" x14ac:dyDescent="0.25">
      <c r="A373" s="109" t="str">
        <f>IF([1]Liste!A373&lt;&gt;"",[1]Liste!A373,"")</f>
        <v>S43377A</v>
      </c>
      <c r="B373" s="109" t="str">
        <f>IF([1]Liste!B373&lt;&gt;"",[1]Liste!B373,"")</f>
        <v>BORSALI MEHDI</v>
      </c>
      <c r="C373" s="109" t="str">
        <f>IF([1]Liste!C373&lt;&gt;"",[1]Liste!C373,"")</f>
        <v>DMI</v>
      </c>
      <c r="D373" s="109" t="str">
        <f>IF([1]Liste!C373&lt;&gt;"",[1]Liste!C373,"")</f>
        <v>DMI</v>
      </c>
      <c r="E373" s="111" t="str">
        <f>IF([1]Liste!E373&lt;&gt;"",[1]Liste!E373,"")</f>
        <v>112-1</v>
      </c>
      <c r="F373" s="111" t="str">
        <f>IF([1]Liste!F373&lt;&gt;"",[1]Liste!F373,"")</f>
        <v/>
      </c>
      <c r="G373" s="111" t="str">
        <f>IF([1]Liste!G373&lt;&gt;"",[1]Liste!G373,"")</f>
        <v/>
      </c>
      <c r="H373" s="111" t="str">
        <f>IF([1]Liste!H373&lt;&gt;"",[1]Liste!H373,"")</f>
        <v/>
      </c>
      <c r="I373" s="112" t="str">
        <f t="shared" si="10"/>
        <v xml:space="preserve">112-1   </v>
      </c>
      <c r="J373" s="110" t="str">
        <f>IF(ISERROR(FIND(LEFT('Saisie G&amp;A'!$N$2,3),I373))=TRUE,"Non trouvé","Trouvé")</f>
        <v>Non trouvé</v>
      </c>
      <c r="K373" s="113" t="str">
        <f t="shared" si="11"/>
        <v>BORSALI MEHDI S43377A</v>
      </c>
      <c r="L373" s="108"/>
    </row>
    <row r="374" spans="1:12" x14ac:dyDescent="0.25">
      <c r="A374" s="109" t="str">
        <f>IF([1]Liste!A374&lt;&gt;"",[1]Liste!A374,"")</f>
        <v>S43447S</v>
      </c>
      <c r="B374" s="109" t="str">
        <f>IF([1]Liste!B374&lt;&gt;"",[1]Liste!B374,"")</f>
        <v>DUHALDE, Ines</v>
      </c>
      <c r="C374" s="109" t="str">
        <f>IF([1]Liste!C374&lt;&gt;"",[1]Liste!C374,"")</f>
        <v>DMI</v>
      </c>
      <c r="D374" s="109" t="str">
        <f>IF([1]Liste!C374&lt;&gt;"",[1]Liste!C374,"")</f>
        <v>DMI</v>
      </c>
      <c r="E374" s="111" t="str">
        <f>IF([1]Liste!E374&lt;&gt;"",[1]Liste!E374,"")</f>
        <v>111-1</v>
      </c>
      <c r="F374" s="111" t="str">
        <f>IF([1]Liste!F374&lt;&gt;"",[1]Liste!F374,"")</f>
        <v/>
      </c>
      <c r="G374" s="111" t="str">
        <f>IF([1]Liste!G374&lt;&gt;"",[1]Liste!G374,"")</f>
        <v/>
      </c>
      <c r="H374" s="111" t="str">
        <f>IF([1]Liste!H374&lt;&gt;"",[1]Liste!H374,"")</f>
        <v/>
      </c>
      <c r="I374" s="112" t="str">
        <f t="shared" si="10"/>
        <v xml:space="preserve">111-1   </v>
      </c>
      <c r="J374" s="110" t="str">
        <f>IF(ISERROR(FIND(LEFT('Saisie G&amp;A'!$N$2,3),I374))=TRUE,"Non trouvé","Trouvé")</f>
        <v>Non trouvé</v>
      </c>
      <c r="K374" s="113" t="str">
        <f t="shared" si="11"/>
        <v>DUHALDE, Ines S43447S</v>
      </c>
      <c r="L374" s="108"/>
    </row>
    <row r="375" spans="1:12" x14ac:dyDescent="0.25">
      <c r="A375" s="109" t="str">
        <f>IF([1]Liste!A375&lt;&gt;"",[1]Liste!A375,"")</f>
        <v>S43500M</v>
      </c>
      <c r="B375" s="109" t="str">
        <f>IF([1]Liste!B375&lt;&gt;"",[1]Liste!B375,"")</f>
        <v>GUARDAMAGNA MORA</v>
      </c>
      <c r="C375" s="109" t="str">
        <f>IF([1]Liste!C375&lt;&gt;"",[1]Liste!C375,"")</f>
        <v>DMD</v>
      </c>
      <c r="D375" s="109" t="str">
        <f>IF([1]Liste!C375&lt;&gt;"",[1]Liste!C375,"")</f>
        <v>DMD</v>
      </c>
      <c r="E375" s="111" t="str">
        <f>IF([1]Liste!E375&lt;&gt;"",[1]Liste!E375,"")</f>
        <v>081-2</v>
      </c>
      <c r="F375" s="111" t="str">
        <f>IF([1]Liste!F375&lt;&gt;"",[1]Liste!F375,"")</f>
        <v>082-1</v>
      </c>
      <c r="G375" s="111" t="str">
        <f>IF([1]Liste!G375&lt;&gt;"",[1]Liste!G375,"")</f>
        <v/>
      </c>
      <c r="H375" s="111" t="str">
        <f>IF([1]Liste!H375&lt;&gt;"",[1]Liste!H375,"")</f>
        <v/>
      </c>
      <c r="I375" s="112" t="str">
        <f t="shared" si="10"/>
        <v xml:space="preserve">081-2 082-1  </v>
      </c>
      <c r="J375" s="110" t="str">
        <f>IF(ISERROR(FIND(LEFT('Saisie G&amp;A'!$N$2,3),I375))=TRUE,"Non trouvé","Trouvé")</f>
        <v>Non trouvé</v>
      </c>
      <c r="K375" s="113" t="str">
        <f t="shared" si="11"/>
        <v>GUARDAMAGNA MORA S43500M</v>
      </c>
      <c r="L375" s="108"/>
    </row>
    <row r="376" spans="1:12" x14ac:dyDescent="0.25">
      <c r="A376" s="109" t="str">
        <f>IF([1]Liste!A376&lt;&gt;"",[1]Liste!A376,"")</f>
        <v>S43508X</v>
      </c>
      <c r="B376" s="109" t="str">
        <f>IF([1]Liste!B376&lt;&gt;"",[1]Liste!B376,"")</f>
        <v>JOOS MAIA</v>
      </c>
      <c r="C376" s="109" t="str">
        <f>IF([1]Liste!C376&lt;&gt;"",[1]Liste!C376,"")</f>
        <v>DIOPP</v>
      </c>
      <c r="D376" s="109" t="str">
        <f>IF([1]Liste!C376&lt;&gt;"",[1]Liste!C376,"")</f>
        <v>DIOPP</v>
      </c>
      <c r="E376" s="111" t="str">
        <f>IF([1]Liste!E376&lt;&gt;"",[1]Liste!E376,"")</f>
        <v>101-1</v>
      </c>
      <c r="F376" s="111" t="str">
        <f>IF([1]Liste!F376&lt;&gt;"",[1]Liste!F376,"")</f>
        <v/>
      </c>
      <c r="G376" s="111" t="str">
        <f>IF([1]Liste!G376&lt;&gt;"",[1]Liste!G376,"")</f>
        <v/>
      </c>
      <c r="H376" s="111" t="str">
        <f>IF([1]Liste!H376&lt;&gt;"",[1]Liste!H376,"")</f>
        <v/>
      </c>
      <c r="I376" s="112" t="str">
        <f t="shared" si="10"/>
        <v xml:space="preserve">101-1   </v>
      </c>
      <c r="J376" s="110" t="str">
        <f>IF(ISERROR(FIND(LEFT('Saisie G&amp;A'!$N$2,3),I376))=TRUE,"Non trouvé","Trouvé")</f>
        <v>Non trouvé</v>
      </c>
      <c r="K376" s="113" t="str">
        <f t="shared" si="11"/>
        <v>JOOS MAIA S43508X</v>
      </c>
      <c r="L376" s="108"/>
    </row>
    <row r="377" spans="1:12" x14ac:dyDescent="0.25">
      <c r="A377" s="109" t="str">
        <f>IF([1]Liste!A377&lt;&gt;"",[1]Liste!A377,"")</f>
        <v>S43509Z</v>
      </c>
      <c r="B377" s="109" t="str">
        <f>IF([1]Liste!B377&lt;&gt;"",[1]Liste!B377,"")</f>
        <v>PALFI MARGIT EVELIN</v>
      </c>
      <c r="C377" s="109" t="str">
        <f>IF([1]Liste!C377&lt;&gt;"",[1]Liste!C377,"")</f>
        <v>DIOPP</v>
      </c>
      <c r="D377" s="109" t="str">
        <f>IF([1]Liste!C377&lt;&gt;"",[1]Liste!C377,"")</f>
        <v>DIOPP</v>
      </c>
      <c r="E377" s="111" t="str">
        <f>IF([1]Liste!E377&lt;&gt;"",[1]Liste!E377,"")</f>
        <v>141-1</v>
      </c>
      <c r="F377" s="111" t="str">
        <f>IF([1]Liste!F377&lt;&gt;"",[1]Liste!F377,"")</f>
        <v/>
      </c>
      <c r="G377" s="111" t="str">
        <f>IF([1]Liste!G377&lt;&gt;"",[1]Liste!G377,"")</f>
        <v/>
      </c>
      <c r="H377" s="111" t="str">
        <f>IF([1]Liste!H377&lt;&gt;"",[1]Liste!H377,"")</f>
        <v/>
      </c>
      <c r="I377" s="112" t="str">
        <f t="shared" si="10"/>
        <v xml:space="preserve">141-1   </v>
      </c>
      <c r="J377" s="110" t="str">
        <f>IF(ISERROR(FIND(LEFT('Saisie G&amp;A'!$N$2,3),I377))=TRUE,"Non trouvé","Trouvé")</f>
        <v>Non trouvé</v>
      </c>
      <c r="K377" s="113" t="str">
        <f t="shared" si="11"/>
        <v>PALFI MARGIT EVELIN S43509Z</v>
      </c>
      <c r="L377" s="108"/>
    </row>
    <row r="378" spans="1:12" x14ac:dyDescent="0.25">
      <c r="A378" s="109" t="str">
        <f>IF([1]Liste!A378&lt;&gt;"",[1]Liste!A378,"")</f>
        <v>S43510A</v>
      </c>
      <c r="B378" s="109" t="str">
        <f>IF([1]Liste!B378&lt;&gt;"",[1]Liste!B378,"")</f>
        <v>GRAVIAN ALEXANDRE</v>
      </c>
      <c r="C378" s="109" t="str">
        <f>IF([1]Liste!C378&lt;&gt;"",[1]Liste!C378,"")</f>
        <v>DIOPP</v>
      </c>
      <c r="D378" s="109" t="str">
        <f>IF([1]Liste!C378&lt;&gt;"",[1]Liste!C378,"")</f>
        <v>DIOPP</v>
      </c>
      <c r="E378" s="111" t="str">
        <f>IF([1]Liste!E378&lt;&gt;"",[1]Liste!E378,"")</f>
        <v>082-1</v>
      </c>
      <c r="F378" s="111" t="str">
        <f>IF([1]Liste!F378&lt;&gt;"",[1]Liste!F378,"")</f>
        <v>162-1</v>
      </c>
      <c r="G378" s="111" t="str">
        <f>IF([1]Liste!G378&lt;&gt;"",[1]Liste!G378,"")</f>
        <v/>
      </c>
      <c r="H378" s="111" t="str">
        <f>IF([1]Liste!H378&lt;&gt;"",[1]Liste!H378,"")</f>
        <v/>
      </c>
      <c r="I378" s="112" t="str">
        <f t="shared" si="10"/>
        <v xml:space="preserve">082-1 162-1  </v>
      </c>
      <c r="J378" s="110" t="str">
        <f>IF(ISERROR(FIND(LEFT('Saisie G&amp;A'!$N$2,3),I378))=TRUE,"Non trouvé","Trouvé")</f>
        <v>Non trouvé</v>
      </c>
      <c r="K378" s="113" t="str">
        <f t="shared" si="11"/>
        <v>GRAVIAN ALEXANDRE S43510A</v>
      </c>
      <c r="L378" s="108"/>
    </row>
    <row r="379" spans="1:12" x14ac:dyDescent="0.25">
      <c r="A379" s="109" t="str">
        <f>IF([1]Liste!A379&lt;&gt;"",[1]Liste!A379,"")</f>
        <v>S43534G</v>
      </c>
      <c r="B379" s="109" t="str">
        <f>IF([1]Liste!B379&lt;&gt;"",[1]Liste!B379,"")</f>
        <v>DAVERIO ALESSIA LUCIA</v>
      </c>
      <c r="C379" s="109" t="str">
        <f>IF([1]Liste!C379&lt;&gt;"",[1]Liste!C379,"")</f>
        <v>DMI</v>
      </c>
      <c r="D379" s="109" t="str">
        <f>IF([1]Liste!C379&lt;&gt;"",[1]Liste!C379,"")</f>
        <v>DMI</v>
      </c>
      <c r="E379" s="111" t="str">
        <f>IF([1]Liste!E379&lt;&gt;"",[1]Liste!E379,"")</f>
        <v>112-1</v>
      </c>
      <c r="F379" s="111" t="str">
        <f>IF([1]Liste!F379&lt;&gt;"",[1]Liste!F379,"")</f>
        <v/>
      </c>
      <c r="G379" s="111" t="str">
        <f>IF([1]Liste!G379&lt;&gt;"",[1]Liste!G379,"")</f>
        <v/>
      </c>
      <c r="H379" s="111" t="str">
        <f>IF([1]Liste!H379&lt;&gt;"",[1]Liste!H379,"")</f>
        <v/>
      </c>
      <c r="I379" s="112" t="str">
        <f t="shared" si="10"/>
        <v xml:space="preserve">112-1   </v>
      </c>
      <c r="J379" s="110" t="str">
        <f>IF(ISERROR(FIND(LEFT('Saisie G&amp;A'!$N$2,3),I379))=TRUE,"Non trouvé","Trouvé")</f>
        <v>Non trouvé</v>
      </c>
      <c r="K379" s="113" t="str">
        <f t="shared" si="11"/>
        <v>DAVERIO ALESSIA LUCIA S43534G</v>
      </c>
      <c r="L379" s="108"/>
    </row>
    <row r="380" spans="1:12" x14ac:dyDescent="0.25">
      <c r="A380" s="109" t="str">
        <f>IF([1]Liste!A380&lt;&gt;"",[1]Liste!A380,"")</f>
        <v>S43548A</v>
      </c>
      <c r="B380" s="109" t="str">
        <f>IF([1]Liste!B380&lt;&gt;"",[1]Liste!B380,"")</f>
        <v>BOUGUERRA, FADWA</v>
      </c>
      <c r="C380" s="109" t="str">
        <f>IF([1]Liste!C380&lt;&gt;"",[1]Liste!C380,"")</f>
        <v>DRT</v>
      </c>
      <c r="D380" s="109" t="str">
        <f>IF([1]Liste!C380&lt;&gt;"",[1]Liste!C380,"")</f>
        <v>DRT</v>
      </c>
      <c r="E380" s="111" t="str">
        <f>IF([1]Liste!E380&lt;&gt;"",[1]Liste!E380,"")</f>
        <v>161-1</v>
      </c>
      <c r="F380" s="111" t="str">
        <f>IF([1]Liste!F380&lt;&gt;"",[1]Liste!F380,"")</f>
        <v>151-1</v>
      </c>
      <c r="G380" s="111" t="str">
        <f>IF([1]Liste!G380&lt;&gt;"",[1]Liste!G380,"")</f>
        <v/>
      </c>
      <c r="H380" s="111" t="str">
        <f>IF([1]Liste!H380&lt;&gt;"",[1]Liste!H380,"")</f>
        <v/>
      </c>
      <c r="I380" s="112" t="str">
        <f t="shared" si="10"/>
        <v xml:space="preserve">161-1 151-1  </v>
      </c>
      <c r="J380" s="110" t="str">
        <f>IF(ISERROR(FIND(LEFT('Saisie G&amp;A'!$N$2,3),I380))=TRUE,"Non trouvé","Trouvé")</f>
        <v>Non trouvé</v>
      </c>
      <c r="K380" s="113" t="str">
        <f t="shared" si="11"/>
        <v>BOUGUERRA, FADWA S43548A</v>
      </c>
      <c r="L380" s="108"/>
    </row>
    <row r="381" spans="1:12" x14ac:dyDescent="0.25">
      <c r="A381" s="109" t="str">
        <f>IF([1]Liste!A381&lt;&gt;"",[1]Liste!A381,"")</f>
        <v>S43549B</v>
      </c>
      <c r="B381" s="109" t="str">
        <f>IF([1]Liste!B381&lt;&gt;"",[1]Liste!B381,"")</f>
        <v>EL MURR LINA</v>
      </c>
      <c r="C381" s="109" t="str">
        <f>IF([1]Liste!C381&lt;&gt;"",[1]Liste!C381,"")</f>
        <v>DMD</v>
      </c>
      <c r="D381" s="109" t="str">
        <f>IF([1]Liste!C381&lt;&gt;"",[1]Liste!C381,"")</f>
        <v>DMD</v>
      </c>
      <c r="E381" s="111" t="str">
        <f>IF([1]Liste!E381&lt;&gt;"",[1]Liste!E381,"")</f>
        <v>081-1</v>
      </c>
      <c r="F381" s="111" t="str">
        <f>IF([1]Liste!F381&lt;&gt;"",[1]Liste!F381,"")</f>
        <v/>
      </c>
      <c r="G381" s="111" t="str">
        <f>IF([1]Liste!G381&lt;&gt;"",[1]Liste!G381,"")</f>
        <v/>
      </c>
      <c r="H381" s="111" t="str">
        <f>IF([1]Liste!H381&lt;&gt;"",[1]Liste!H381,"")</f>
        <v/>
      </c>
      <c r="I381" s="112" t="str">
        <f t="shared" si="10"/>
        <v xml:space="preserve">081-1   </v>
      </c>
      <c r="J381" s="110" t="str">
        <f>IF(ISERROR(FIND(LEFT('Saisie G&amp;A'!$N$2,3),I381))=TRUE,"Non trouvé","Trouvé")</f>
        <v>Non trouvé</v>
      </c>
      <c r="K381" s="113" t="str">
        <f t="shared" si="11"/>
        <v>EL MURR LINA S43549B</v>
      </c>
      <c r="L381" s="108"/>
    </row>
    <row r="382" spans="1:12" x14ac:dyDescent="0.25">
      <c r="A382" s="109" t="str">
        <f>IF([1]Liste!A382&lt;&gt;"",[1]Liste!A382,"")</f>
        <v>S43549B</v>
      </c>
      <c r="B382" s="109" t="str">
        <f>IF([1]Liste!B382&lt;&gt;"",[1]Liste!B382,"")</f>
        <v>EL MURR LINA</v>
      </c>
      <c r="C382" s="109" t="str">
        <f>IF([1]Liste!C382&lt;&gt;"",[1]Liste!C382,"")</f>
        <v>DHE</v>
      </c>
      <c r="D382" s="109" t="str">
        <f>IF([1]Liste!C382&lt;&gt;"",[1]Liste!C382,"")</f>
        <v>DHE</v>
      </c>
      <c r="E382" s="111" t="str">
        <f>IF([1]Liste!E382&lt;&gt;"",[1]Liste!E382,"")</f>
        <v>061-1</v>
      </c>
      <c r="F382" s="111" t="str">
        <f>IF([1]Liste!F382&lt;&gt;"",[1]Liste!F382,"")</f>
        <v>061-2</v>
      </c>
      <c r="G382" s="111" t="str">
        <f>IF([1]Liste!G382&lt;&gt;"",[1]Liste!G382,"")</f>
        <v>161-1</v>
      </c>
      <c r="H382" s="111" t="str">
        <f>IF([1]Liste!H382&lt;&gt;"",[1]Liste!H382,"")</f>
        <v/>
      </c>
      <c r="I382" s="112" t="str">
        <f t="shared" si="10"/>
        <v xml:space="preserve">061-1 061-2 161-1 </v>
      </c>
      <c r="J382" s="110" t="str">
        <f>IF(ISERROR(FIND(LEFT('Saisie G&amp;A'!$N$2,3),I382))=TRUE,"Non trouvé","Trouvé")</f>
        <v>Non trouvé</v>
      </c>
      <c r="K382" s="113" t="str">
        <f t="shared" si="11"/>
        <v>EL MURR LINA S43549B</v>
      </c>
      <c r="L382" s="108"/>
    </row>
    <row r="383" spans="1:12" x14ac:dyDescent="0.25">
      <c r="A383" s="109" t="str">
        <f>IF([1]Liste!A383&lt;&gt;"",[1]Liste!A383,"")</f>
        <v>S43551E</v>
      </c>
      <c r="B383" s="109" t="str">
        <f>IF([1]Liste!B383&lt;&gt;"",[1]Liste!B383,"")</f>
        <v>HARMOUCH ABIR</v>
      </c>
      <c r="C383" s="109" t="str">
        <f>IF([1]Liste!C383&lt;&gt;"",[1]Liste!C383,"")</f>
        <v>DHE</v>
      </c>
      <c r="D383" s="109" t="str">
        <f>IF([1]Liste!C383&lt;&gt;"",[1]Liste!C383,"")</f>
        <v>DHE</v>
      </c>
      <c r="E383" s="111" t="str">
        <f>IF([1]Liste!E383&lt;&gt;"",[1]Liste!E383,"")</f>
        <v>061-1</v>
      </c>
      <c r="F383" s="111" t="str">
        <f>IF([1]Liste!F383&lt;&gt;"",[1]Liste!F383,"")</f>
        <v>061-2</v>
      </c>
      <c r="G383" s="111" t="str">
        <f>IF([1]Liste!G383&lt;&gt;"",[1]Liste!G383,"")</f>
        <v>161-1</v>
      </c>
      <c r="H383" s="111" t="str">
        <f>IF([1]Liste!H383&lt;&gt;"",[1]Liste!H383,"")</f>
        <v/>
      </c>
      <c r="I383" s="112" t="str">
        <f t="shared" si="10"/>
        <v xml:space="preserve">061-1 061-2 161-1 </v>
      </c>
      <c r="J383" s="110" t="str">
        <f>IF(ISERROR(FIND(LEFT('Saisie G&amp;A'!$N$2,3),I383))=TRUE,"Non trouvé","Trouvé")</f>
        <v>Non trouvé</v>
      </c>
      <c r="K383" s="113" t="str">
        <f t="shared" si="11"/>
        <v>HARMOUCH ABIR S43551E</v>
      </c>
      <c r="L383" s="108"/>
    </row>
    <row r="384" spans="1:12" x14ac:dyDescent="0.25">
      <c r="A384" s="109" t="str">
        <f>IF([1]Liste!A384&lt;&gt;"",[1]Liste!A384,"")</f>
        <v>S43568B</v>
      </c>
      <c r="B384" s="109" t="str">
        <f>IF([1]Liste!B384&lt;&gt;"",[1]Liste!B384,"")</f>
        <v>CAMPO LEBRUN IONA</v>
      </c>
      <c r="C384" s="109" t="str">
        <f>IF([1]Liste!C384&lt;&gt;"",[1]Liste!C384,"")</f>
        <v>DMD</v>
      </c>
      <c r="D384" s="109" t="str">
        <f>IF([1]Liste!C384&lt;&gt;"",[1]Liste!C384,"")</f>
        <v>DMD</v>
      </c>
      <c r="E384" s="111" t="str">
        <f>IF([1]Liste!E384&lt;&gt;"",[1]Liste!E384,"")</f>
        <v>081-1</v>
      </c>
      <c r="F384" s="111" t="str">
        <f>IF([1]Liste!F384&lt;&gt;"",[1]Liste!F384,"")</f>
        <v/>
      </c>
      <c r="G384" s="111" t="str">
        <f>IF([1]Liste!G384&lt;&gt;"",[1]Liste!G384,"")</f>
        <v>161-1</v>
      </c>
      <c r="H384" s="111" t="str">
        <f>IF([1]Liste!H384&lt;&gt;"",[1]Liste!H384,"")</f>
        <v/>
      </c>
      <c r="I384" s="112" t="str">
        <f t="shared" si="10"/>
        <v xml:space="preserve">081-1  161-1 </v>
      </c>
      <c r="J384" s="110" t="str">
        <f>IF(ISERROR(FIND(LEFT('Saisie G&amp;A'!$N$2,3),I384))=TRUE,"Non trouvé","Trouvé")</f>
        <v>Non trouvé</v>
      </c>
      <c r="K384" s="113" t="str">
        <f t="shared" si="11"/>
        <v>CAMPO LEBRUN IONA S43568B</v>
      </c>
      <c r="L384" s="108"/>
    </row>
    <row r="385" spans="1:12" x14ac:dyDescent="0.25">
      <c r="A385" s="109" t="str">
        <f>IF([1]Liste!A385&lt;&gt;"",[1]Liste!A385,"")</f>
        <v>S43577N</v>
      </c>
      <c r="B385" s="109" t="str">
        <f>IF([1]Liste!B385&lt;&gt;"",[1]Liste!B385,"")</f>
        <v>DEWOLF, VALENTIN</v>
      </c>
      <c r="C385" s="109" t="str">
        <f>IF([1]Liste!C385&lt;&gt;"",[1]Liste!C385,"")</f>
        <v>DACI</v>
      </c>
      <c r="D385" s="109" t="str">
        <f>IF([1]Liste!C385&lt;&gt;"",[1]Liste!C385,"")</f>
        <v>DACI</v>
      </c>
      <c r="E385" s="111" t="str">
        <f>IF([1]Liste!E385&lt;&gt;"",[1]Liste!E385,"")</f>
        <v>021-1</v>
      </c>
      <c r="F385" s="111" t="str">
        <f>IF([1]Liste!F385&lt;&gt;"",[1]Liste!F385,"")</f>
        <v>031-1</v>
      </c>
      <c r="G385" s="111" t="str">
        <f>IF([1]Liste!G385&lt;&gt;"",[1]Liste!G385,"")</f>
        <v/>
      </c>
      <c r="H385" s="111" t="str">
        <f>IF([1]Liste!H385&lt;&gt;"",[1]Liste!H385,"")</f>
        <v/>
      </c>
      <c r="I385" s="112" t="str">
        <f t="shared" si="10"/>
        <v xml:space="preserve">021-1 031-1  </v>
      </c>
      <c r="J385" s="110" t="str">
        <f>IF(ISERROR(FIND(LEFT('Saisie G&amp;A'!$N$2,3),I385))=TRUE,"Non trouvé","Trouvé")</f>
        <v>Trouvé</v>
      </c>
      <c r="K385" s="113" t="str">
        <f t="shared" si="11"/>
        <v>DEWOLF, VALENTIN S43577N</v>
      </c>
      <c r="L385" s="108"/>
    </row>
    <row r="386" spans="1:12" x14ac:dyDescent="0.25">
      <c r="A386" s="109" t="str">
        <f>IF([1]Liste!A386&lt;&gt;"",[1]Liste!A386,"")</f>
        <v>S43582U</v>
      </c>
      <c r="B386" s="109" t="str">
        <f>IF([1]Liste!B386&lt;&gt;"",[1]Liste!B386,"")</f>
        <v>GLORION ARTHUR</v>
      </c>
      <c r="C386" s="109" t="str">
        <f>IF([1]Liste!C386&lt;&gt;"",[1]Liste!C386,"")</f>
        <v>DACI</v>
      </c>
      <c r="D386" s="109" t="str">
        <f>IF([1]Liste!C386&lt;&gt;"",[1]Liste!C386,"")</f>
        <v>DACI</v>
      </c>
      <c r="E386" s="111" t="str">
        <f>IF([1]Liste!E386&lt;&gt;"",[1]Liste!E386,"")</f>
        <v>021-1</v>
      </c>
      <c r="F386" s="111" t="str">
        <f>IF([1]Liste!F386&lt;&gt;"",[1]Liste!F386,"")</f>
        <v>031-1</v>
      </c>
      <c r="G386" s="111" t="str">
        <f>IF([1]Liste!G386&lt;&gt;"",[1]Liste!G386,"")</f>
        <v/>
      </c>
      <c r="H386" s="111" t="str">
        <f>IF([1]Liste!H386&lt;&gt;"",[1]Liste!H386,"")</f>
        <v/>
      </c>
      <c r="I386" s="112" t="str">
        <f t="shared" si="10"/>
        <v xml:space="preserve">021-1 031-1  </v>
      </c>
      <c r="J386" s="110" t="str">
        <f>IF(ISERROR(FIND(LEFT('Saisie G&amp;A'!$N$2,3),I386))=TRUE,"Non trouvé","Trouvé")</f>
        <v>Trouvé</v>
      </c>
      <c r="K386" s="113" t="str">
        <f t="shared" si="11"/>
        <v>GLORION ARTHUR S43582U</v>
      </c>
      <c r="L386" s="108"/>
    </row>
    <row r="387" spans="1:12" x14ac:dyDescent="0.25">
      <c r="A387" s="109" t="str">
        <f>IF([1]Liste!A387&lt;&gt;"",[1]Liste!A387,"")</f>
        <v>S43582U</v>
      </c>
      <c r="B387" s="109" t="str">
        <f>IF([1]Liste!B387&lt;&gt;"",[1]Liste!B387,"")</f>
        <v>GLORION ARTHUR</v>
      </c>
      <c r="C387" s="109" t="str">
        <f>IF([1]Liste!C387&lt;&gt;"",[1]Liste!C387,"")</f>
        <v>DACI</v>
      </c>
      <c r="D387" s="109" t="str">
        <f>IF([1]Liste!C387&lt;&gt;"",[1]Liste!C387,"")</f>
        <v>DACI</v>
      </c>
      <c r="E387" s="111" t="str">
        <f>IF([1]Liste!E387&lt;&gt;"",[1]Liste!E387,"")</f>
        <v>021-1</v>
      </c>
      <c r="F387" s="111" t="str">
        <f>IF([1]Liste!F387&lt;&gt;"",[1]Liste!F387,"")</f>
        <v>031-1</v>
      </c>
      <c r="G387" s="111" t="str">
        <f>IF([1]Liste!G387&lt;&gt;"",[1]Liste!G387,"")</f>
        <v/>
      </c>
      <c r="H387" s="111" t="str">
        <f>IF([1]Liste!H387&lt;&gt;"",[1]Liste!H387,"")</f>
        <v/>
      </c>
      <c r="I387" s="112" t="str">
        <f t="shared" ref="I387:I450" si="12">E387&amp;" "&amp;F387&amp;" "&amp;G387&amp;" "&amp;H387</f>
        <v xml:space="preserve">021-1 031-1  </v>
      </c>
      <c r="J387" s="110" t="str">
        <f>IF(ISERROR(FIND(LEFT('Saisie G&amp;A'!$N$2,3),I387))=TRUE,"Non trouvé","Trouvé")</f>
        <v>Trouvé</v>
      </c>
      <c r="K387" s="113" t="str">
        <f t="shared" ref="K387:K450" si="13">B387&amp;" "&amp;A387</f>
        <v>GLORION ARTHUR S43582U</v>
      </c>
      <c r="L387" s="108"/>
    </row>
    <row r="388" spans="1:12" x14ac:dyDescent="0.25">
      <c r="A388" s="109" t="str">
        <f>IF([1]Liste!A388&lt;&gt;"",[1]Liste!A388,"")</f>
        <v>S43583W</v>
      </c>
      <c r="B388" s="109" t="str">
        <f>IF([1]Liste!B388&lt;&gt;"",[1]Liste!B388,"")</f>
        <v>GUERIF, VICTOR</v>
      </c>
      <c r="C388" s="109" t="str">
        <f>IF([1]Liste!C388&lt;&gt;"",[1]Liste!C388,"")</f>
        <v>DACI</v>
      </c>
      <c r="D388" s="109" t="str">
        <f>IF([1]Liste!C388&lt;&gt;"",[1]Liste!C388,"")</f>
        <v>DACI</v>
      </c>
      <c r="E388" s="111" t="str">
        <f>IF([1]Liste!E388&lt;&gt;"",[1]Liste!E388,"")</f>
        <v>021-1</v>
      </c>
      <c r="F388" s="111" t="str">
        <f>IF([1]Liste!F388&lt;&gt;"",[1]Liste!F388,"")</f>
        <v>031-1</v>
      </c>
      <c r="G388" s="111" t="str">
        <f>IF([1]Liste!G388&lt;&gt;"",[1]Liste!G388,"")</f>
        <v/>
      </c>
      <c r="H388" s="111" t="str">
        <f>IF([1]Liste!H388&lt;&gt;"",[1]Liste!H388,"")</f>
        <v/>
      </c>
      <c r="I388" s="112" t="str">
        <f t="shared" si="12"/>
        <v xml:space="preserve">021-1 031-1  </v>
      </c>
      <c r="J388" s="110" t="str">
        <f>IF(ISERROR(FIND(LEFT('Saisie G&amp;A'!$N$2,3),I388))=TRUE,"Non trouvé","Trouvé")</f>
        <v>Trouvé</v>
      </c>
      <c r="K388" s="113" t="str">
        <f t="shared" si="13"/>
        <v>GUERIF, VICTOR S43583W</v>
      </c>
      <c r="L388" s="108"/>
    </row>
    <row r="389" spans="1:12" x14ac:dyDescent="0.25">
      <c r="A389" s="109" t="str">
        <f>IF([1]Liste!A389&lt;&gt;"",[1]Liste!A389,"")</f>
        <v>S43585Z</v>
      </c>
      <c r="B389" s="109" t="str">
        <f>IF([1]Liste!B389&lt;&gt;"",[1]Liste!B389,"")</f>
        <v>HEISBOURG JEAN DAVID</v>
      </c>
      <c r="C389" s="109" t="str">
        <f>IF([1]Liste!C389&lt;&gt;"",[1]Liste!C389,"")</f>
        <v>DITEP</v>
      </c>
      <c r="D389" s="109" t="str">
        <f>IF([1]Liste!C389&lt;&gt;"",[1]Liste!C389,"")</f>
        <v>DITEP</v>
      </c>
      <c r="E389" s="111" t="str">
        <f>IF([1]Liste!E389&lt;&gt;"",[1]Liste!E389,"")</f>
        <v>051-1</v>
      </c>
      <c r="F389" s="111" t="str">
        <f>IF([1]Liste!F389&lt;&gt;"",[1]Liste!F389,"")</f>
        <v/>
      </c>
      <c r="G389" s="111" t="str">
        <f>IF([1]Liste!G389&lt;&gt;"",[1]Liste!G389,"")</f>
        <v>161-1</v>
      </c>
      <c r="H389" s="111" t="str">
        <f>IF([1]Liste!H389&lt;&gt;"",[1]Liste!H389,"")</f>
        <v>101-1</v>
      </c>
      <c r="I389" s="112" t="str">
        <f t="shared" si="12"/>
        <v>051-1  161-1 101-1</v>
      </c>
      <c r="J389" s="110" t="str">
        <f>IF(ISERROR(FIND(LEFT('Saisie G&amp;A'!$N$2,3),I389))=TRUE,"Non trouvé","Trouvé")</f>
        <v>Non trouvé</v>
      </c>
      <c r="K389" s="113" t="str">
        <f t="shared" si="13"/>
        <v>HEISBOURG JEAN DAVID S43585Z</v>
      </c>
      <c r="L389" s="108"/>
    </row>
    <row r="390" spans="1:12" x14ac:dyDescent="0.25">
      <c r="A390" s="109" t="str">
        <f>IF([1]Liste!A390&lt;&gt;"",[1]Liste!A390,"")</f>
        <v>S43601U</v>
      </c>
      <c r="B390" s="109" t="str">
        <f>IF([1]Liste!B390&lt;&gt;"",[1]Liste!B390,"")</f>
        <v>MOLLET-WEYTENS, NOA</v>
      </c>
      <c r="C390" s="109" t="str">
        <f>IF([1]Liste!C390&lt;&gt;"",[1]Liste!C390,"")</f>
        <v>PSA</v>
      </c>
      <c r="D390" s="109" t="str">
        <f>IF([1]Liste!C390&lt;&gt;"",[1]Liste!C390,"")</f>
        <v>PSA</v>
      </c>
      <c r="E390" s="111" t="str">
        <f>IF([1]Liste!E390&lt;&gt;"",[1]Liste!E390,"")</f>
        <v>101-2</v>
      </c>
      <c r="F390" s="111" t="str">
        <f>IF([1]Liste!F390&lt;&gt;"",[1]Liste!F390,"")</f>
        <v/>
      </c>
      <c r="G390" s="111" t="str">
        <f>IF([1]Liste!G390&lt;&gt;"",[1]Liste!G390,"")</f>
        <v/>
      </c>
      <c r="H390" s="111" t="str">
        <f>IF([1]Liste!H390&lt;&gt;"",[1]Liste!H390,"")</f>
        <v/>
      </c>
      <c r="I390" s="112" t="str">
        <f t="shared" si="12"/>
        <v xml:space="preserve">101-2   </v>
      </c>
      <c r="J390" s="110" t="str">
        <f>IF(ISERROR(FIND(LEFT('Saisie G&amp;A'!$N$2,3),I390))=TRUE,"Non trouvé","Trouvé")</f>
        <v>Non trouvé</v>
      </c>
      <c r="K390" s="113" t="str">
        <f t="shared" si="13"/>
        <v>MOLLET-WEYTENS, NOA S43601U</v>
      </c>
      <c r="L390" s="108"/>
    </row>
    <row r="391" spans="1:12" x14ac:dyDescent="0.25">
      <c r="A391" s="109" t="str">
        <f>IF([1]Liste!A391&lt;&gt;"",[1]Liste!A391,"")</f>
        <v>S43606B</v>
      </c>
      <c r="B391" s="109" t="str">
        <f>IF([1]Liste!B391&lt;&gt;"",[1]Liste!B391,"")</f>
        <v>NOUVEL, FAUSTINE</v>
      </c>
      <c r="C391" s="109" t="str">
        <f>IF([1]Liste!C391&lt;&gt;"",[1]Liste!C391,"")</f>
        <v>DMD</v>
      </c>
      <c r="D391" s="109" t="str">
        <f>IF([1]Liste!C391&lt;&gt;"",[1]Liste!C391,"")</f>
        <v>DMD</v>
      </c>
      <c r="E391" s="111" t="str">
        <f>IF([1]Liste!E391&lt;&gt;"",[1]Liste!E391,"")</f>
        <v>081-1</v>
      </c>
      <c r="F391" s="111" t="str">
        <f>IF([1]Liste!F391&lt;&gt;"",[1]Liste!F391,"")</f>
        <v>101-2</v>
      </c>
      <c r="G391" s="111" t="str">
        <f>IF([1]Liste!G391&lt;&gt;"",[1]Liste!G391,"")</f>
        <v>161-1</v>
      </c>
      <c r="H391" s="111" t="str">
        <f>IF([1]Liste!H391&lt;&gt;"",[1]Liste!H391,"")</f>
        <v/>
      </c>
      <c r="I391" s="112" t="str">
        <f t="shared" si="12"/>
        <v xml:space="preserve">081-1 101-2 161-1 </v>
      </c>
      <c r="J391" s="110" t="str">
        <f>IF(ISERROR(FIND(LEFT('Saisie G&amp;A'!$N$2,3),I391))=TRUE,"Non trouvé","Trouvé")</f>
        <v>Non trouvé</v>
      </c>
      <c r="K391" s="113" t="str">
        <f t="shared" si="13"/>
        <v>NOUVEL, FAUSTINE S43606B</v>
      </c>
      <c r="L391" s="108"/>
    </row>
    <row r="392" spans="1:12" x14ac:dyDescent="0.25">
      <c r="A392" s="109" t="str">
        <f>IF([1]Liste!A392&lt;&gt;"",[1]Liste!A392,"")</f>
        <v>S43610G</v>
      </c>
      <c r="B392" s="109" t="str">
        <f>IF([1]Liste!B392&lt;&gt;"",[1]Liste!B392,"")</f>
        <v>PATE, PIERRE LOUIS</v>
      </c>
      <c r="C392" s="109" t="str">
        <f>IF([1]Liste!C392&lt;&gt;"",[1]Liste!C392,"")</f>
        <v>PSA</v>
      </c>
      <c r="D392" s="109" t="str">
        <f>IF([1]Liste!C392&lt;&gt;"",[1]Liste!C392,"")</f>
        <v>PSA</v>
      </c>
      <c r="E392" s="111" t="str">
        <f>IF([1]Liste!E392&lt;&gt;"",[1]Liste!E392,"")</f>
        <v>101-2</v>
      </c>
      <c r="F392" s="111" t="str">
        <f>IF([1]Liste!F392&lt;&gt;"",[1]Liste!F392,"")</f>
        <v/>
      </c>
      <c r="G392" s="111" t="str">
        <f>IF([1]Liste!G392&lt;&gt;"",[1]Liste!G392,"")</f>
        <v/>
      </c>
      <c r="H392" s="111" t="str">
        <f>IF([1]Liste!H392&lt;&gt;"",[1]Liste!H392,"")</f>
        <v/>
      </c>
      <c r="I392" s="112" t="str">
        <f t="shared" si="12"/>
        <v xml:space="preserve">101-2   </v>
      </c>
      <c r="J392" s="110" t="str">
        <f>IF(ISERROR(FIND(LEFT('Saisie G&amp;A'!$N$2,3),I392))=TRUE,"Non trouvé","Trouvé")</f>
        <v>Non trouvé</v>
      </c>
      <c r="K392" s="113" t="str">
        <f t="shared" si="13"/>
        <v>PATE, PIERRE LOUIS S43610G</v>
      </c>
      <c r="L392" s="108"/>
    </row>
    <row r="393" spans="1:12" x14ac:dyDescent="0.25">
      <c r="A393" s="109" t="str">
        <f>IF([1]Liste!A393&lt;&gt;"",[1]Liste!A393,"")</f>
        <v>S43612K</v>
      </c>
      <c r="B393" s="109" t="str">
        <f>IF([1]Liste!B393&lt;&gt;"",[1]Liste!B393,"")</f>
        <v>POIRAUD, JOSEPHINE</v>
      </c>
      <c r="C393" s="109" t="str">
        <f>IF([1]Liste!C393&lt;&gt;"",[1]Liste!C393,"")</f>
        <v>DBP</v>
      </c>
      <c r="D393" s="109" t="str">
        <f>IF([1]Liste!C393&lt;&gt;"",[1]Liste!C393,"")</f>
        <v>DBP</v>
      </c>
      <c r="E393" s="111" t="str">
        <f>IF([1]Liste!E393&lt;&gt;"",[1]Liste!E393,"")</f>
        <v>041-1</v>
      </c>
      <c r="F393" s="111" t="str">
        <f>IF([1]Liste!F393&lt;&gt;"",[1]Liste!F393,"")</f>
        <v/>
      </c>
      <c r="G393" s="111" t="str">
        <f>IF([1]Liste!G393&lt;&gt;"",[1]Liste!G393,"")</f>
        <v/>
      </c>
      <c r="H393" s="111" t="str">
        <f>IF([1]Liste!H393&lt;&gt;"",[1]Liste!H393,"")</f>
        <v/>
      </c>
      <c r="I393" s="112" t="str">
        <f t="shared" si="12"/>
        <v xml:space="preserve">041-1   </v>
      </c>
      <c r="J393" s="110" t="str">
        <f>IF(ISERROR(FIND(LEFT('Saisie G&amp;A'!$N$2,3),I393))=TRUE,"Non trouvé","Trouvé")</f>
        <v>Non trouvé</v>
      </c>
      <c r="K393" s="113" t="str">
        <f t="shared" si="13"/>
        <v>POIRAUD, JOSEPHINE S43612K</v>
      </c>
      <c r="L393" s="108"/>
    </row>
    <row r="394" spans="1:12" x14ac:dyDescent="0.25">
      <c r="A394" s="109" t="str">
        <f>IF([1]Liste!A394&lt;&gt;"",[1]Liste!A394,"")</f>
        <v>S43624A</v>
      </c>
      <c r="B394" s="109" t="str">
        <f>IF([1]Liste!B394&lt;&gt;"",[1]Liste!B394,"")</f>
        <v>THOMAS BONAFOS  THIBAULT</v>
      </c>
      <c r="C394" s="109" t="str">
        <f>IF([1]Liste!C394&lt;&gt;"",[1]Liste!C394,"")</f>
        <v>DITEP</v>
      </c>
      <c r="D394" s="109" t="str">
        <f>IF([1]Liste!C394&lt;&gt;"",[1]Liste!C394,"")</f>
        <v>DITEP</v>
      </c>
      <c r="E394" s="111" t="str">
        <f>IF([1]Liste!E394&lt;&gt;"",[1]Liste!E394,"")</f>
        <v>152-1</v>
      </c>
      <c r="F394" s="111" t="str">
        <f>IF([1]Liste!F394&lt;&gt;"",[1]Liste!F394,"")</f>
        <v/>
      </c>
      <c r="G394" s="111" t="str">
        <f>IF([1]Liste!G394&lt;&gt;"",[1]Liste!G394,"")</f>
        <v>161-1</v>
      </c>
      <c r="H394" s="111" t="str">
        <f>IF([1]Liste!H394&lt;&gt;"",[1]Liste!H394,"")</f>
        <v/>
      </c>
      <c r="I394" s="112" t="str">
        <f t="shared" si="12"/>
        <v xml:space="preserve">152-1  161-1 </v>
      </c>
      <c r="J394" s="110" t="str">
        <f>IF(ISERROR(FIND(LEFT('Saisie G&amp;A'!$N$2,3),I394))=TRUE,"Non trouvé","Trouvé")</f>
        <v>Non trouvé</v>
      </c>
      <c r="K394" s="113" t="str">
        <f t="shared" si="13"/>
        <v>THOMAS BONAFOS  THIBAULT S43624A</v>
      </c>
      <c r="L394" s="108"/>
    </row>
    <row r="395" spans="1:12" x14ac:dyDescent="0.25">
      <c r="A395" s="109" t="str">
        <f>IF([1]Liste!A395&lt;&gt;"",[1]Liste!A395,"")</f>
        <v>S43624A</v>
      </c>
      <c r="B395" s="109" t="str">
        <f>IF([1]Liste!B395&lt;&gt;"",[1]Liste!B395,"")</f>
        <v>THOMAS BONAFOS  THIBAULT</v>
      </c>
      <c r="C395" s="109" t="str">
        <f>IF([1]Liste!C395&lt;&gt;"",[1]Liste!C395,"")</f>
        <v>DITEP</v>
      </c>
      <c r="D395" s="109" t="str">
        <f>IF([1]Liste!C395&lt;&gt;"",[1]Liste!C395,"")</f>
        <v>DITEP</v>
      </c>
      <c r="E395" s="111" t="str">
        <f>IF([1]Liste!E395&lt;&gt;"",[1]Liste!E395,"")</f>
        <v>151-1</v>
      </c>
      <c r="F395" s="111" t="str">
        <f>IF([1]Liste!F395&lt;&gt;"",[1]Liste!F395,"")</f>
        <v/>
      </c>
      <c r="G395" s="111" t="str">
        <f>IF([1]Liste!G395&lt;&gt;"",[1]Liste!G395,"")</f>
        <v/>
      </c>
      <c r="H395" s="111" t="str">
        <f>IF([1]Liste!H395&lt;&gt;"",[1]Liste!H395,"")</f>
        <v>141-1</v>
      </c>
      <c r="I395" s="112" t="str">
        <f t="shared" si="12"/>
        <v>151-1   141-1</v>
      </c>
      <c r="J395" s="110" t="str">
        <f>IF(ISERROR(FIND(LEFT('Saisie G&amp;A'!$N$2,3),I395))=TRUE,"Non trouvé","Trouvé")</f>
        <v>Non trouvé</v>
      </c>
      <c r="K395" s="113" t="str">
        <f t="shared" si="13"/>
        <v>THOMAS BONAFOS  THIBAULT S43624A</v>
      </c>
      <c r="L395" s="108"/>
    </row>
    <row r="396" spans="1:12" x14ac:dyDescent="0.25">
      <c r="A396" s="109" t="str">
        <f>IF([1]Liste!A396&lt;&gt;"",[1]Liste!A396,"")</f>
        <v>S43624A</v>
      </c>
      <c r="B396" s="109" t="str">
        <f>IF([1]Liste!B396&lt;&gt;"",[1]Liste!B396,"")</f>
        <v>THOMAS BONAFOS THIBAULT</v>
      </c>
      <c r="C396" s="109" t="str">
        <f>IF([1]Liste!C396&lt;&gt;"",[1]Liste!C396,"")</f>
        <v>DRT</v>
      </c>
      <c r="D396" s="109" t="str">
        <f>IF([1]Liste!C396&lt;&gt;"",[1]Liste!C396,"")</f>
        <v>DRT</v>
      </c>
      <c r="E396" s="111" t="str">
        <f>IF([1]Liste!E396&lt;&gt;"",[1]Liste!E396,"")</f>
        <v>161-1</v>
      </c>
      <c r="F396" s="111" t="str">
        <f>IF([1]Liste!F396&lt;&gt;"",[1]Liste!F396,"")</f>
        <v/>
      </c>
      <c r="G396" s="111" t="str">
        <f>IF([1]Liste!G396&lt;&gt;"",[1]Liste!G396,"")</f>
        <v/>
      </c>
      <c r="H396" s="111" t="str">
        <f>IF([1]Liste!H396&lt;&gt;"",[1]Liste!H396,"")</f>
        <v/>
      </c>
      <c r="I396" s="112" t="str">
        <f t="shared" si="12"/>
        <v xml:space="preserve">161-1   </v>
      </c>
      <c r="J396" s="110" t="str">
        <f>IF(ISERROR(FIND(LEFT('Saisie G&amp;A'!$N$2,3),I396))=TRUE,"Non trouvé","Trouvé")</f>
        <v>Non trouvé</v>
      </c>
      <c r="K396" s="113" t="str">
        <f t="shared" si="13"/>
        <v>THOMAS BONAFOS THIBAULT S43624A</v>
      </c>
      <c r="L396" s="108"/>
    </row>
    <row r="397" spans="1:12" x14ac:dyDescent="0.25">
      <c r="A397" s="109" t="str">
        <f>IF([1]Liste!A397&lt;&gt;"",[1]Liste!A397,"")</f>
        <v>S43633M</v>
      </c>
      <c r="B397" s="109" t="str">
        <f>IF([1]Liste!B397&lt;&gt;"",[1]Liste!B397,"")</f>
        <v>KATTAN CLARISSE</v>
      </c>
      <c r="C397" s="109" t="str">
        <f>IF([1]Liste!C397&lt;&gt;"",[1]Liste!C397,"")</f>
        <v>DMD</v>
      </c>
      <c r="D397" s="109" t="str">
        <f>IF([1]Liste!C397&lt;&gt;"",[1]Liste!C397,"")</f>
        <v>DMD</v>
      </c>
      <c r="E397" s="111" t="str">
        <f>IF([1]Liste!E397&lt;&gt;"",[1]Liste!E397,"")</f>
        <v>081-1</v>
      </c>
      <c r="F397" s="111" t="str">
        <f>IF([1]Liste!F397&lt;&gt;"",[1]Liste!F397,"")</f>
        <v/>
      </c>
      <c r="G397" s="111" t="str">
        <f>IF([1]Liste!G397&lt;&gt;"",[1]Liste!G397,"")</f>
        <v>161-1</v>
      </c>
      <c r="H397" s="111" t="str">
        <f>IF([1]Liste!H397&lt;&gt;"",[1]Liste!H397,"")</f>
        <v/>
      </c>
      <c r="I397" s="112" t="str">
        <f t="shared" si="12"/>
        <v xml:space="preserve">081-1  161-1 </v>
      </c>
      <c r="J397" s="110" t="str">
        <f>IF(ISERROR(FIND(LEFT('Saisie G&amp;A'!$N$2,3),I397))=TRUE,"Non trouvé","Trouvé")</f>
        <v>Non trouvé</v>
      </c>
      <c r="K397" s="113" t="str">
        <f t="shared" si="13"/>
        <v>KATTAN CLARISSE S43633M</v>
      </c>
      <c r="L397" s="108"/>
    </row>
    <row r="398" spans="1:12" x14ac:dyDescent="0.25">
      <c r="A398" s="109" t="str">
        <f>IF([1]Liste!A398&lt;&gt;"",[1]Liste!A398,"")</f>
        <v>S43635P</v>
      </c>
      <c r="B398" s="109" t="str">
        <f>IF([1]Liste!B398&lt;&gt;"",[1]Liste!B398,"")</f>
        <v>KHOURY MAKRAM</v>
      </c>
      <c r="C398" s="109" t="str">
        <f>IF([1]Liste!C398&lt;&gt;"",[1]Liste!C398,"")</f>
        <v>DMD</v>
      </c>
      <c r="D398" s="109" t="str">
        <f>IF([1]Liste!C398&lt;&gt;"",[1]Liste!C398,"")</f>
        <v>DMD</v>
      </c>
      <c r="E398" s="111" t="str">
        <f>IF([1]Liste!E398&lt;&gt;"",[1]Liste!E398,"")</f>
        <v>081-1</v>
      </c>
      <c r="F398" s="111" t="str">
        <f>IF([1]Liste!F398&lt;&gt;"",[1]Liste!F398,"")</f>
        <v/>
      </c>
      <c r="G398" s="111" t="str">
        <f>IF([1]Liste!G398&lt;&gt;"",[1]Liste!G398,"")</f>
        <v>161-1</v>
      </c>
      <c r="H398" s="111" t="str">
        <f>IF([1]Liste!H398&lt;&gt;"",[1]Liste!H398,"")</f>
        <v/>
      </c>
      <c r="I398" s="112" t="str">
        <f t="shared" si="12"/>
        <v xml:space="preserve">081-1  161-1 </v>
      </c>
      <c r="J398" s="110" t="str">
        <f>IF(ISERROR(FIND(LEFT('Saisie G&amp;A'!$N$2,3),I398))=TRUE,"Non trouvé","Trouvé")</f>
        <v>Non trouvé</v>
      </c>
      <c r="K398" s="113" t="str">
        <f t="shared" si="13"/>
        <v>KHOURY MAKRAM S43635P</v>
      </c>
      <c r="L398" s="108"/>
    </row>
    <row r="399" spans="1:12" x14ac:dyDescent="0.25">
      <c r="A399" s="109" t="str">
        <f>IF([1]Liste!A399&lt;&gt;"",[1]Liste!A399,"")</f>
        <v>S43646E</v>
      </c>
      <c r="B399" s="109" t="str">
        <f>IF([1]Liste!B399&lt;&gt;"",[1]Liste!B399,"")</f>
        <v>SOUEIDY CHARBEL</v>
      </c>
      <c r="C399" s="109" t="str">
        <f>IF([1]Liste!C399&lt;&gt;"",[1]Liste!C399,"")</f>
        <v>DMD</v>
      </c>
      <c r="D399" s="109" t="str">
        <f>IF([1]Liste!C399&lt;&gt;"",[1]Liste!C399,"")</f>
        <v>DMD</v>
      </c>
      <c r="E399" s="111" t="str">
        <f>IF([1]Liste!E399&lt;&gt;"",[1]Liste!E399,"")</f>
        <v>061-2</v>
      </c>
      <c r="F399" s="111" t="str">
        <f>IF([1]Liste!F399&lt;&gt;"",[1]Liste!F399,"")</f>
        <v>061-1</v>
      </c>
      <c r="G399" s="111" t="str">
        <f>IF([1]Liste!G399&lt;&gt;"",[1]Liste!G399,"")</f>
        <v/>
      </c>
      <c r="H399" s="111" t="str">
        <f>IF([1]Liste!H399&lt;&gt;"",[1]Liste!H399,"")</f>
        <v/>
      </c>
      <c r="I399" s="112" t="str">
        <f t="shared" si="12"/>
        <v xml:space="preserve">061-2 061-1  </v>
      </c>
      <c r="J399" s="110" t="str">
        <f>IF(ISERROR(FIND(LEFT('Saisie G&amp;A'!$N$2,3),I399))=TRUE,"Non trouvé","Trouvé")</f>
        <v>Non trouvé</v>
      </c>
      <c r="K399" s="113" t="str">
        <f t="shared" si="13"/>
        <v>SOUEIDY CHARBEL S43646E</v>
      </c>
      <c r="L399" s="108"/>
    </row>
    <row r="400" spans="1:12" x14ac:dyDescent="0.25">
      <c r="A400" s="109" t="str">
        <f>IF([1]Liste!A400&lt;&gt;"",[1]Liste!A400,"")</f>
        <v>S43646E</v>
      </c>
      <c r="B400" s="109" t="str">
        <f>IF([1]Liste!B400&lt;&gt;"",[1]Liste!B400,"")</f>
        <v>SOUEIDY CHARBEL</v>
      </c>
      <c r="C400" s="109" t="str">
        <f>IF([1]Liste!C400&lt;&gt;"",[1]Liste!C400,"")</f>
        <v>DMD</v>
      </c>
      <c r="D400" s="109" t="str">
        <f>IF([1]Liste!C400&lt;&gt;"",[1]Liste!C400,"")</f>
        <v>DMD</v>
      </c>
      <c r="E400" s="111" t="str">
        <f>IF([1]Liste!E400&lt;&gt;"",[1]Liste!E400,"")</f>
        <v>081-1</v>
      </c>
      <c r="F400" s="111" t="str">
        <f>IF([1]Liste!F400&lt;&gt;"",[1]Liste!F400,"")</f>
        <v>051-1</v>
      </c>
      <c r="G400" s="111" t="str">
        <f>IF([1]Liste!G400&lt;&gt;"",[1]Liste!G400,"")</f>
        <v>161-1</v>
      </c>
      <c r="H400" s="111" t="str">
        <f>IF([1]Liste!H400&lt;&gt;"",[1]Liste!H400,"")</f>
        <v>061-1</v>
      </c>
      <c r="I400" s="112" t="str">
        <f t="shared" si="12"/>
        <v>081-1 051-1 161-1 061-1</v>
      </c>
      <c r="J400" s="110" t="str">
        <f>IF(ISERROR(FIND(LEFT('Saisie G&amp;A'!$N$2,3),I400))=TRUE,"Non trouvé","Trouvé")</f>
        <v>Non trouvé</v>
      </c>
      <c r="K400" s="113" t="str">
        <f t="shared" si="13"/>
        <v>SOUEIDY CHARBEL S43646E</v>
      </c>
      <c r="L400" s="108"/>
    </row>
    <row r="401" spans="1:12" x14ac:dyDescent="0.25">
      <c r="A401" s="109" t="str">
        <f>IF([1]Liste!A401&lt;&gt;"",[1]Liste!A401,"")</f>
        <v>S43726K</v>
      </c>
      <c r="B401" s="109" t="str">
        <f>IF([1]Liste!B401&lt;&gt;"",[1]Liste!B401,"")</f>
        <v>FAKHRI, AHMAD</v>
      </c>
      <c r="C401" s="109" t="str">
        <f>IF([1]Liste!C401&lt;&gt;"",[1]Liste!C401,"")</f>
        <v>DACI</v>
      </c>
      <c r="D401" s="109" t="str">
        <f>IF([1]Liste!C401&lt;&gt;"",[1]Liste!C401,"")</f>
        <v>DACI</v>
      </c>
      <c r="E401" s="111" t="str">
        <f>IF([1]Liste!E401&lt;&gt;"",[1]Liste!E401,"")</f>
        <v>101-2</v>
      </c>
      <c r="F401" s="111" t="str">
        <f>IF([1]Liste!F401&lt;&gt;"",[1]Liste!F401,"")</f>
        <v/>
      </c>
      <c r="G401" s="111" t="str">
        <f>IF([1]Liste!G401&lt;&gt;"",[1]Liste!G401,"")</f>
        <v/>
      </c>
      <c r="H401" s="111" t="str">
        <f>IF([1]Liste!H401&lt;&gt;"",[1]Liste!H401,"")</f>
        <v/>
      </c>
      <c r="I401" s="112" t="str">
        <f t="shared" si="12"/>
        <v xml:space="preserve">101-2   </v>
      </c>
      <c r="J401" s="110" t="str">
        <f>IF(ISERROR(FIND(LEFT('Saisie G&amp;A'!$N$2,3),I401))=TRUE,"Non trouvé","Trouvé")</f>
        <v>Non trouvé</v>
      </c>
      <c r="K401" s="113" t="str">
        <f t="shared" si="13"/>
        <v>FAKHRI, AHMAD S43726K</v>
      </c>
      <c r="L401" s="108"/>
    </row>
    <row r="402" spans="1:12" x14ac:dyDescent="0.25">
      <c r="A402" s="109" t="str">
        <f>IF([1]Liste!A402&lt;&gt;"",[1]Liste!A402,"")</f>
        <v>S43753U</v>
      </c>
      <c r="B402" s="109" t="str">
        <f>IF([1]Liste!B402&lt;&gt;"",[1]Liste!B402,"")</f>
        <v>AMIRA, EMNA</v>
      </c>
      <c r="C402" s="109" t="str">
        <f>IF([1]Liste!C402&lt;&gt;"",[1]Liste!C402,"")</f>
        <v>PHA</v>
      </c>
      <c r="D402" s="109" t="str">
        <f>IF([1]Liste!C402&lt;&gt;"",[1]Liste!C402,"")</f>
        <v>PHA</v>
      </c>
      <c r="E402" s="111" t="str">
        <f>IF([1]Liste!E402&lt;&gt;"",[1]Liste!E402,"")</f>
        <v>131-1</v>
      </c>
      <c r="F402" s="111" t="str">
        <f>IF([1]Liste!F402&lt;&gt;"",[1]Liste!F402,"")</f>
        <v/>
      </c>
      <c r="G402" s="111" t="str">
        <f>IF([1]Liste!G402&lt;&gt;"",[1]Liste!G402,"")</f>
        <v/>
      </c>
      <c r="H402" s="111" t="str">
        <f>IF([1]Liste!H402&lt;&gt;"",[1]Liste!H402,"")</f>
        <v/>
      </c>
      <c r="I402" s="112" t="str">
        <f t="shared" si="12"/>
        <v xml:space="preserve">131-1   </v>
      </c>
      <c r="J402" s="110" t="str">
        <f>IF(ISERROR(FIND(LEFT('Saisie G&amp;A'!$N$2,3),I402))=TRUE,"Non trouvé","Trouvé")</f>
        <v>Non trouvé</v>
      </c>
      <c r="K402" s="113" t="str">
        <f t="shared" si="13"/>
        <v>AMIRA, EMNA S43753U</v>
      </c>
      <c r="L402" s="108"/>
    </row>
    <row r="403" spans="1:12" x14ac:dyDescent="0.25">
      <c r="A403" s="109" t="str">
        <f>IF([1]Liste!A403&lt;&gt;"",[1]Liste!A403,"")</f>
        <v>S43845R</v>
      </c>
      <c r="B403" s="109" t="str">
        <f>IF([1]Liste!B403&lt;&gt;"",[1]Liste!B403,"")</f>
        <v>HACHEM, MOHAMAD ALI</v>
      </c>
      <c r="C403" s="109" t="str">
        <f>IF([1]Liste!C403&lt;&gt;"",[1]Liste!C403,"")</f>
        <v>DIN</v>
      </c>
      <c r="D403" s="109" t="str">
        <f>IF([1]Liste!C403&lt;&gt;"",[1]Liste!C403,"")</f>
        <v>DIN</v>
      </c>
      <c r="E403" s="111" t="str">
        <f>IF([1]Liste!E403&lt;&gt;"",[1]Liste!E403,"")</f>
        <v/>
      </c>
      <c r="F403" s="111" t="str">
        <f>IF([1]Liste!F403&lt;&gt;"",[1]Liste!F403,"")</f>
        <v>161-1</v>
      </c>
      <c r="G403" s="111" t="str">
        <f>IF([1]Liste!G403&lt;&gt;"",[1]Liste!G403,"")</f>
        <v>061-1</v>
      </c>
      <c r="H403" s="111" t="str">
        <f>IF([1]Liste!H403&lt;&gt;"",[1]Liste!H403,"")</f>
        <v>061-2</v>
      </c>
      <c r="I403" s="112" t="str">
        <f t="shared" si="12"/>
        <v xml:space="preserve"> 161-1 061-1 061-2</v>
      </c>
      <c r="J403" s="110" t="str">
        <f>IF(ISERROR(FIND(LEFT('Saisie G&amp;A'!$N$2,3),I403))=TRUE,"Non trouvé","Trouvé")</f>
        <v>Non trouvé</v>
      </c>
      <c r="K403" s="113" t="str">
        <f t="shared" si="13"/>
        <v>HACHEM, MOHAMAD ALI S43845R</v>
      </c>
      <c r="L403" s="108"/>
    </row>
    <row r="404" spans="1:12" x14ac:dyDescent="0.25">
      <c r="A404" s="109" t="str">
        <f>IF([1]Liste!A404&lt;&gt;"",[1]Liste!A404,"")</f>
        <v>S44089M</v>
      </c>
      <c r="B404" s="109" t="str">
        <f>IF([1]Liste!B404&lt;&gt;"",[1]Liste!B404,"")</f>
        <v>ZERAI, AMJAD</v>
      </c>
      <c r="C404" s="109" t="str">
        <f>IF([1]Liste!C404&lt;&gt;"",[1]Liste!C404,"")</f>
        <v>DIOPP</v>
      </c>
      <c r="D404" s="109" t="str">
        <f>IF([1]Liste!C404&lt;&gt;"",[1]Liste!C404,"")</f>
        <v>DIOPP</v>
      </c>
      <c r="E404" s="111" t="str">
        <f>IF([1]Liste!E404&lt;&gt;"",[1]Liste!E404,"")</f>
        <v>101-2</v>
      </c>
      <c r="F404" s="111" t="str">
        <f>IF([1]Liste!F404&lt;&gt;"",[1]Liste!F404,"")</f>
        <v/>
      </c>
      <c r="G404" s="111" t="str">
        <f>IF([1]Liste!G404&lt;&gt;"",[1]Liste!G404,"")</f>
        <v/>
      </c>
      <c r="H404" s="111" t="str">
        <f>IF([1]Liste!H404&lt;&gt;"",[1]Liste!H404,"")</f>
        <v/>
      </c>
      <c r="I404" s="112" t="str">
        <f t="shared" si="12"/>
        <v xml:space="preserve">101-2   </v>
      </c>
      <c r="J404" s="110" t="str">
        <f>IF(ISERROR(FIND(LEFT('Saisie G&amp;A'!$N$2,3),I404))=TRUE,"Non trouvé","Trouvé")</f>
        <v>Non trouvé</v>
      </c>
      <c r="K404" s="113" t="str">
        <f t="shared" si="13"/>
        <v>ZERAI, AMJAD S44089M</v>
      </c>
      <c r="L404" s="108"/>
    </row>
    <row r="405" spans="1:12" x14ac:dyDescent="0.25">
      <c r="A405" s="109" t="str">
        <f>IF([1]Liste!A405&lt;&gt;"",[1]Liste!A405,"")</f>
        <v>S44089M</v>
      </c>
      <c r="B405" s="109" t="str">
        <f>IF([1]Liste!B405&lt;&gt;"",[1]Liste!B405,"")</f>
        <v>ZERAI, AMJAD</v>
      </c>
      <c r="C405" s="109" t="str">
        <f>IF([1]Liste!C405&lt;&gt;"",[1]Liste!C405,"")</f>
        <v>DACI</v>
      </c>
      <c r="D405" s="109" t="str">
        <f>IF([1]Liste!C405&lt;&gt;"",[1]Liste!C405,"")</f>
        <v>DACI</v>
      </c>
      <c r="E405" s="111" t="str">
        <f>IF([1]Liste!E405&lt;&gt;"",[1]Liste!E405,"")</f>
        <v>101-2</v>
      </c>
      <c r="F405" s="111" t="str">
        <f>IF([1]Liste!F405&lt;&gt;"",[1]Liste!F405,"")</f>
        <v/>
      </c>
      <c r="G405" s="111" t="str">
        <f>IF([1]Liste!G405&lt;&gt;"",[1]Liste!G405,"")</f>
        <v/>
      </c>
      <c r="H405" s="111" t="str">
        <f>IF([1]Liste!H405&lt;&gt;"",[1]Liste!H405,"")</f>
        <v/>
      </c>
      <c r="I405" s="112" t="str">
        <f t="shared" si="12"/>
        <v xml:space="preserve">101-2   </v>
      </c>
      <c r="J405" s="110" t="str">
        <f>IF(ISERROR(FIND(LEFT('Saisie G&amp;A'!$N$2,3),I405))=TRUE,"Non trouvé","Trouvé")</f>
        <v>Non trouvé</v>
      </c>
      <c r="K405" s="113" t="str">
        <f t="shared" si="13"/>
        <v>ZERAI, AMJAD S44089M</v>
      </c>
      <c r="L405" s="108"/>
    </row>
    <row r="406" spans="1:12" x14ac:dyDescent="0.25">
      <c r="A406" s="109" t="str">
        <f>IF([1]Liste!A406&lt;&gt;"",[1]Liste!A406,"")</f>
        <v>S44118A</v>
      </c>
      <c r="B406" s="109" t="str">
        <f>IF([1]Liste!B406&lt;&gt;"",[1]Liste!B406,"")</f>
        <v>GAILLET ANTOINE</v>
      </c>
      <c r="C406" s="109" t="str">
        <f>IF([1]Liste!C406&lt;&gt;"",[1]Liste!C406,"")</f>
        <v>DIOPP</v>
      </c>
      <c r="D406" s="109" t="str">
        <f>IF([1]Liste!C406&lt;&gt;"",[1]Liste!C406,"")</f>
        <v>DIOPP</v>
      </c>
      <c r="E406" s="111" t="str">
        <f>IF([1]Liste!E406&lt;&gt;"",[1]Liste!E406,"")</f>
        <v>101-1</v>
      </c>
      <c r="F406" s="111" t="str">
        <f>IF([1]Liste!F406&lt;&gt;"",[1]Liste!F406,"")</f>
        <v/>
      </c>
      <c r="G406" s="111" t="str">
        <f>IF([1]Liste!G406&lt;&gt;"",[1]Liste!G406,"")</f>
        <v/>
      </c>
      <c r="H406" s="111" t="str">
        <f>IF([1]Liste!H406&lt;&gt;"",[1]Liste!H406,"")</f>
        <v/>
      </c>
      <c r="I406" s="112" t="str">
        <f t="shared" si="12"/>
        <v xml:space="preserve">101-1   </v>
      </c>
      <c r="J406" s="110" t="str">
        <f>IF(ISERROR(FIND(LEFT('Saisie G&amp;A'!$N$2,3),I406))=TRUE,"Non trouvé","Trouvé")</f>
        <v>Non trouvé</v>
      </c>
      <c r="K406" s="113" t="str">
        <f t="shared" si="13"/>
        <v>GAILLET ANTOINE S44118A</v>
      </c>
      <c r="L406" s="108"/>
    </row>
    <row r="407" spans="1:12" x14ac:dyDescent="0.25">
      <c r="A407" s="109" t="str">
        <f>IF([1]Liste!A407&lt;&gt;"",[1]Liste!A407,"")</f>
        <v>S44189T</v>
      </c>
      <c r="B407" s="109" t="str">
        <f>IF([1]Liste!B407&lt;&gt;"",[1]Liste!B407,"")</f>
        <v>THEODORIDOU NIKI</v>
      </c>
      <c r="C407" s="109" t="str">
        <f>IF([1]Liste!C407&lt;&gt;"",[1]Liste!C407,"")</f>
        <v>DMD</v>
      </c>
      <c r="D407" s="109" t="str">
        <f>IF([1]Liste!C407&lt;&gt;"",[1]Liste!C407,"")</f>
        <v>DMD</v>
      </c>
      <c r="E407" s="111" t="str">
        <f>IF([1]Liste!E407&lt;&gt;"",[1]Liste!E407,"")</f>
        <v>081-1</v>
      </c>
      <c r="F407" s="111" t="str">
        <f>IF([1]Liste!F407&lt;&gt;"",[1]Liste!F407,"")</f>
        <v/>
      </c>
      <c r="G407" s="111" t="str">
        <f>IF([1]Liste!G407&lt;&gt;"",[1]Liste!G407,"")</f>
        <v>161-1</v>
      </c>
      <c r="H407" s="111" t="str">
        <f>IF([1]Liste!H407&lt;&gt;"",[1]Liste!H407,"")</f>
        <v/>
      </c>
      <c r="I407" s="112" t="str">
        <f t="shared" si="12"/>
        <v xml:space="preserve">081-1  161-1 </v>
      </c>
      <c r="J407" s="110" t="str">
        <f>IF(ISERROR(FIND(LEFT('Saisie G&amp;A'!$N$2,3),I407))=TRUE,"Non trouvé","Trouvé")</f>
        <v>Non trouvé</v>
      </c>
      <c r="K407" s="113" t="str">
        <f t="shared" si="13"/>
        <v>THEODORIDOU NIKI S44189T</v>
      </c>
      <c r="L407" s="108"/>
    </row>
    <row r="408" spans="1:12" x14ac:dyDescent="0.25">
      <c r="A408" s="109" t="str">
        <f>IF([1]Liste!A408&lt;&gt;"",[1]Liste!A408,"")</f>
        <v>S44191W</v>
      </c>
      <c r="B408" s="109" t="str">
        <f>IF([1]Liste!B408&lt;&gt;"",[1]Liste!B408,"")</f>
        <v>TURPIN ADELINE</v>
      </c>
      <c r="C408" s="109" t="str">
        <f>IF([1]Liste!C408&lt;&gt;"",[1]Liste!C408,"")</f>
        <v>DACI</v>
      </c>
      <c r="D408" s="109" t="str">
        <f>IF([1]Liste!C408&lt;&gt;"",[1]Liste!C408,"")</f>
        <v>DACI</v>
      </c>
      <c r="E408" s="111" t="str">
        <f>IF([1]Liste!E408&lt;&gt;"",[1]Liste!E408,"")</f>
        <v>021-1</v>
      </c>
      <c r="F408" s="111" t="str">
        <f>IF([1]Liste!F408&lt;&gt;"",[1]Liste!F408,"")</f>
        <v>021-2</v>
      </c>
      <c r="G408" s="111" t="str">
        <f>IF([1]Liste!G408&lt;&gt;"",[1]Liste!G408,"")</f>
        <v>181-1</v>
      </c>
      <c r="H408" s="111" t="str">
        <f>IF([1]Liste!H408&lt;&gt;"",[1]Liste!H408,"")</f>
        <v/>
      </c>
      <c r="I408" s="112" t="str">
        <f t="shared" si="12"/>
        <v xml:space="preserve">021-1 021-2 181-1 </v>
      </c>
      <c r="J408" s="110" t="str">
        <f>IF(ISERROR(FIND(LEFT('Saisie G&amp;A'!$N$2,3),I408))=TRUE,"Non trouvé","Trouvé")</f>
        <v>Non trouvé</v>
      </c>
      <c r="K408" s="113" t="str">
        <f t="shared" si="13"/>
        <v>TURPIN ADELINE S44191W</v>
      </c>
      <c r="L408" s="108"/>
    </row>
    <row r="409" spans="1:12" x14ac:dyDescent="0.25">
      <c r="A409" s="109" t="str">
        <f>IF([1]Liste!A409&lt;&gt;"",[1]Liste!A409,"")</f>
        <v>S44339R</v>
      </c>
      <c r="B409" s="109" t="str">
        <f>IF([1]Liste!B409&lt;&gt;"",[1]Liste!B409,"")</f>
        <v>EL DACCACHE, YARA</v>
      </c>
      <c r="C409" s="109" t="str">
        <f>IF([1]Liste!C409&lt;&gt;"",[1]Liste!C409,"")</f>
        <v>DACI</v>
      </c>
      <c r="D409" s="109" t="str">
        <f>IF([1]Liste!C409&lt;&gt;"",[1]Liste!C409,"")</f>
        <v>DACI</v>
      </c>
      <c r="E409" s="111" t="str">
        <f>IF([1]Liste!E409&lt;&gt;"",[1]Liste!E409,"")</f>
        <v>101-2</v>
      </c>
      <c r="F409" s="111" t="str">
        <f>IF([1]Liste!F409&lt;&gt;"",[1]Liste!F409,"")</f>
        <v/>
      </c>
      <c r="G409" s="111" t="str">
        <f>IF([1]Liste!G409&lt;&gt;"",[1]Liste!G409,"")</f>
        <v/>
      </c>
      <c r="H409" s="111" t="str">
        <f>IF([1]Liste!H409&lt;&gt;"",[1]Liste!H409,"")</f>
        <v/>
      </c>
      <c r="I409" s="112" t="str">
        <f t="shared" si="12"/>
        <v xml:space="preserve">101-2   </v>
      </c>
      <c r="J409" s="110" t="str">
        <f>IF(ISERROR(FIND(LEFT('Saisie G&amp;A'!$N$2,3),I409))=TRUE,"Non trouvé","Trouvé")</f>
        <v>Non trouvé</v>
      </c>
      <c r="K409" s="113" t="str">
        <f t="shared" si="13"/>
        <v>EL DACCACHE, YARA S44339R</v>
      </c>
      <c r="L409" s="108"/>
    </row>
    <row r="410" spans="1:12" x14ac:dyDescent="0.25">
      <c r="A410" s="109" t="str">
        <f>IF([1]Liste!A410&lt;&gt;"",[1]Liste!A410,"")</f>
        <v>S44539E</v>
      </c>
      <c r="B410" s="109" t="str">
        <f>IF([1]Liste!B410&lt;&gt;"",[1]Liste!B410,"")</f>
        <v>CABALLERO, MARIE JOSEE</v>
      </c>
      <c r="C410" s="109" t="str">
        <f>IF([1]Liste!C410&lt;&gt;"",[1]Liste!C410,"")</f>
        <v>DACI</v>
      </c>
      <c r="D410" s="109" t="str">
        <f>IF([1]Liste!C410&lt;&gt;"",[1]Liste!C410,"")</f>
        <v>DACI</v>
      </c>
      <c r="E410" s="111" t="str">
        <f>IF([1]Liste!E410&lt;&gt;"",[1]Liste!E410,"")</f>
        <v>121-1</v>
      </c>
      <c r="F410" s="111" t="str">
        <f>IF([1]Liste!F410&lt;&gt;"",[1]Liste!F410,"")</f>
        <v/>
      </c>
      <c r="G410" s="111" t="str">
        <f>IF([1]Liste!G410&lt;&gt;"",[1]Liste!G410,"")</f>
        <v/>
      </c>
      <c r="H410" s="111" t="str">
        <f>IF([1]Liste!H410&lt;&gt;"",[1]Liste!H410,"")</f>
        <v/>
      </c>
      <c r="I410" s="112" t="str">
        <f t="shared" si="12"/>
        <v xml:space="preserve">121-1   </v>
      </c>
      <c r="J410" s="110" t="str">
        <f>IF(ISERROR(FIND(LEFT('Saisie G&amp;A'!$N$2,3),I410))=TRUE,"Non trouvé","Trouvé")</f>
        <v>Non trouvé</v>
      </c>
      <c r="K410" s="113" t="str">
        <f t="shared" si="13"/>
        <v>CABALLERO, MARIE JOSEE S44539E</v>
      </c>
      <c r="L410" s="108"/>
    </row>
    <row r="411" spans="1:12" x14ac:dyDescent="0.25">
      <c r="A411" s="109" t="str">
        <f>IF([1]Liste!A411&lt;&gt;"",[1]Liste!A411,"")</f>
        <v>S44604P</v>
      </c>
      <c r="B411" s="109" t="str">
        <f>IF([1]Liste!B411&lt;&gt;"",[1]Liste!B411,"")</f>
        <v>EL HAJJ, HOUSSEIN</v>
      </c>
      <c r="C411" s="109" t="str">
        <f>IF([1]Liste!C411&lt;&gt;"",[1]Liste!C411,"")</f>
        <v>DACI</v>
      </c>
      <c r="D411" s="109" t="str">
        <f>IF([1]Liste!C411&lt;&gt;"",[1]Liste!C411,"")</f>
        <v>DACI</v>
      </c>
      <c r="E411" s="111" t="str">
        <f>IF([1]Liste!E411&lt;&gt;"",[1]Liste!E411,"")</f>
        <v>021-1</v>
      </c>
      <c r="F411" s="111" t="str">
        <f>IF([1]Liste!F411&lt;&gt;"",[1]Liste!F411,"")</f>
        <v>031-1</v>
      </c>
      <c r="G411" s="111" t="str">
        <f>IF([1]Liste!G411&lt;&gt;"",[1]Liste!G411,"")</f>
        <v/>
      </c>
      <c r="H411" s="111" t="str">
        <f>IF([1]Liste!H411&lt;&gt;"",[1]Liste!H411,"")</f>
        <v/>
      </c>
      <c r="I411" s="112" t="str">
        <f t="shared" si="12"/>
        <v xml:space="preserve">021-1 031-1  </v>
      </c>
      <c r="J411" s="110" t="str">
        <f>IF(ISERROR(FIND(LEFT('Saisie G&amp;A'!$N$2,3),I411))=TRUE,"Non trouvé","Trouvé")</f>
        <v>Trouvé</v>
      </c>
      <c r="K411" s="113" t="str">
        <f t="shared" si="13"/>
        <v>EL HAJJ, HOUSSEIN S44604P</v>
      </c>
      <c r="L411" s="108"/>
    </row>
    <row r="412" spans="1:12" x14ac:dyDescent="0.25">
      <c r="A412" s="109" t="str">
        <f>IF([1]Liste!A412&lt;&gt;"",[1]Liste!A412,"")</f>
        <v>S44667X</v>
      </c>
      <c r="B412" s="109" t="str">
        <f>IF([1]Liste!B412&lt;&gt;"",[1]Liste!B412,"")</f>
        <v>TABBABI, WAEL</v>
      </c>
      <c r="C412" s="109" t="str">
        <f>IF([1]Liste!C412&lt;&gt;"",[1]Liste!C412,"")</f>
        <v>DBP</v>
      </c>
      <c r="D412" s="109" t="str">
        <f>IF([1]Liste!C412&lt;&gt;"",[1]Liste!C412,"")</f>
        <v>DBP</v>
      </c>
      <c r="E412" s="111" t="str">
        <f>IF([1]Liste!E412&lt;&gt;"",[1]Liste!E412,"")</f>
        <v>041-1</v>
      </c>
      <c r="F412" s="111" t="str">
        <f>IF([1]Liste!F412&lt;&gt;"",[1]Liste!F412,"")</f>
        <v/>
      </c>
      <c r="G412" s="111" t="str">
        <f>IF([1]Liste!G412&lt;&gt;"",[1]Liste!G412,"")</f>
        <v/>
      </c>
      <c r="H412" s="111" t="str">
        <f>IF([1]Liste!H412&lt;&gt;"",[1]Liste!H412,"")</f>
        <v/>
      </c>
      <c r="I412" s="112" t="str">
        <f t="shared" si="12"/>
        <v xml:space="preserve">041-1   </v>
      </c>
      <c r="J412" s="110" t="str">
        <f>IF(ISERROR(FIND(LEFT('Saisie G&amp;A'!$N$2,3),I412))=TRUE,"Non trouvé","Trouvé")</f>
        <v>Non trouvé</v>
      </c>
      <c r="K412" s="113" t="str">
        <f t="shared" si="13"/>
        <v>TABBABI, WAEL S44667X</v>
      </c>
      <c r="L412" s="108"/>
    </row>
    <row r="413" spans="1:12" x14ac:dyDescent="0.25">
      <c r="A413" s="109" t="str">
        <f>IF([1]Liste!A413&lt;&gt;"",[1]Liste!A413,"")</f>
        <v>S44689B</v>
      </c>
      <c r="B413" s="109" t="str">
        <f>IF([1]Liste!B413&lt;&gt;"",[1]Liste!B413,"")</f>
        <v>MILIZIANO, DANIELA</v>
      </c>
      <c r="C413" s="109" t="str">
        <f>IF([1]Liste!C413&lt;&gt;"",[1]Liste!C413,"")</f>
        <v>DMD</v>
      </c>
      <c r="D413" s="109" t="str">
        <f>IF([1]Liste!C413&lt;&gt;"",[1]Liste!C413,"")</f>
        <v>DMD</v>
      </c>
      <c r="E413" s="111" t="str">
        <f>IF([1]Liste!E413&lt;&gt;"",[1]Liste!E413,"")</f>
        <v>081-1</v>
      </c>
      <c r="F413" s="111" t="str">
        <f>IF([1]Liste!F413&lt;&gt;"",[1]Liste!F413,"")</f>
        <v/>
      </c>
      <c r="G413" s="111" t="str">
        <f>IF([1]Liste!G413&lt;&gt;"",[1]Liste!G413,"")</f>
        <v/>
      </c>
      <c r="H413" s="111" t="str">
        <f>IF([1]Liste!H413&lt;&gt;"",[1]Liste!H413,"")</f>
        <v/>
      </c>
      <c r="I413" s="112" t="str">
        <f t="shared" si="12"/>
        <v xml:space="preserve">081-1   </v>
      </c>
      <c r="J413" s="110" t="str">
        <f>IF(ISERROR(FIND(LEFT('Saisie G&amp;A'!$N$2,3),I413))=TRUE,"Non trouvé","Trouvé")</f>
        <v>Non trouvé</v>
      </c>
      <c r="K413" s="113" t="str">
        <f t="shared" si="13"/>
        <v>MILIZIANO, DANIELA S44689B</v>
      </c>
      <c r="L413" s="108"/>
    </row>
    <row r="414" spans="1:12" x14ac:dyDescent="0.25">
      <c r="A414" s="109" t="str">
        <f>IF([1]Liste!A414&lt;&gt;"",[1]Liste!A414,"")</f>
        <v>S44690D</v>
      </c>
      <c r="B414" s="109" t="str">
        <f>IF([1]Liste!B414&lt;&gt;"",[1]Liste!B414,"")</f>
        <v>GASPARRO, MARTINA</v>
      </c>
      <c r="C414" s="109" t="str">
        <f>IF([1]Liste!C414&lt;&gt;"",[1]Liste!C414,"")</f>
        <v>DMD</v>
      </c>
      <c r="D414" s="109" t="str">
        <f>IF([1]Liste!C414&lt;&gt;"",[1]Liste!C414,"")</f>
        <v>DMD</v>
      </c>
      <c r="E414" s="111" t="str">
        <f>IF([1]Liste!E414&lt;&gt;"",[1]Liste!E414,"")</f>
        <v>081-1</v>
      </c>
      <c r="F414" s="111" t="str">
        <f>IF([1]Liste!F414&lt;&gt;"",[1]Liste!F414,"")</f>
        <v/>
      </c>
      <c r="G414" s="111" t="str">
        <f>IF([1]Liste!G414&lt;&gt;"",[1]Liste!G414,"")</f>
        <v/>
      </c>
      <c r="H414" s="111" t="str">
        <f>IF([1]Liste!H414&lt;&gt;"",[1]Liste!H414,"")</f>
        <v/>
      </c>
      <c r="I414" s="112" t="str">
        <f t="shared" si="12"/>
        <v xml:space="preserve">081-1   </v>
      </c>
      <c r="J414" s="110" t="str">
        <f>IF(ISERROR(FIND(LEFT('Saisie G&amp;A'!$N$2,3),I414))=TRUE,"Non trouvé","Trouvé")</f>
        <v>Non trouvé</v>
      </c>
      <c r="K414" s="113" t="str">
        <f t="shared" si="13"/>
        <v>GASPARRO, MARTINA S44690D</v>
      </c>
      <c r="L414" s="108"/>
    </row>
    <row r="415" spans="1:12" x14ac:dyDescent="0.25">
      <c r="A415" s="109" t="str">
        <f>IF([1]Liste!A415&lt;&gt;"",[1]Liste!A415,"")</f>
        <v>S44756P</v>
      </c>
      <c r="B415" s="109" t="str">
        <f>IF([1]Liste!B415&lt;&gt;"",[1]Liste!B415,"")</f>
        <v>AUDISIO, MARIE ANNE</v>
      </c>
      <c r="C415" s="109" t="str">
        <f>IF([1]Liste!C415&lt;&gt;"",[1]Liste!C415,"")</f>
        <v>DITEP</v>
      </c>
      <c r="D415" s="109" t="str">
        <f>IF([1]Liste!C415&lt;&gt;"",[1]Liste!C415,"")</f>
        <v>DITEP</v>
      </c>
      <c r="E415" s="111" t="str">
        <f>IF([1]Liste!E415&lt;&gt;"",[1]Liste!E415,"")</f>
        <v>051-4</v>
      </c>
      <c r="F415" s="111" t="str">
        <f>IF([1]Liste!F415&lt;&gt;"",[1]Liste!F415,"")</f>
        <v/>
      </c>
      <c r="G415" s="111" t="str">
        <f>IF([1]Liste!G415&lt;&gt;"",[1]Liste!G415,"")</f>
        <v>161-4</v>
      </c>
      <c r="H415" s="111" t="str">
        <f>IF([1]Liste!H415&lt;&gt;"",[1]Liste!H415,"")</f>
        <v/>
      </c>
      <c r="I415" s="112" t="str">
        <f t="shared" si="12"/>
        <v xml:space="preserve">051-4  161-4 </v>
      </c>
      <c r="J415" s="110" t="str">
        <f>IF(ISERROR(FIND(LEFT('Saisie G&amp;A'!$N$2,3),I415))=TRUE,"Non trouvé","Trouvé")</f>
        <v>Non trouvé</v>
      </c>
      <c r="K415" s="113" t="str">
        <f t="shared" si="13"/>
        <v>AUDISIO, MARIE ANNE S44756P</v>
      </c>
      <c r="L415" s="108"/>
    </row>
    <row r="416" spans="1:12" x14ac:dyDescent="0.25">
      <c r="A416" s="109" t="str">
        <f>IF([1]Liste!A416&lt;&gt;"",[1]Liste!A416,"")</f>
        <v>S44760U</v>
      </c>
      <c r="B416" s="109" t="str">
        <f>IF([1]Liste!B416&lt;&gt;"",[1]Liste!B416,"")</f>
        <v>STOUVENEL MARINE</v>
      </c>
      <c r="C416" s="109" t="str">
        <f>IF([1]Liste!C416&lt;&gt;"",[1]Liste!C416,"")</f>
        <v>DACI</v>
      </c>
      <c r="D416" s="109" t="str">
        <f>IF([1]Liste!C416&lt;&gt;"",[1]Liste!C416,"")</f>
        <v>DACI</v>
      </c>
      <c r="E416" s="111" t="str">
        <f>IF([1]Liste!E416&lt;&gt;"",[1]Liste!E416,"")</f>
        <v>021-1</v>
      </c>
      <c r="F416" s="111" t="str">
        <f>IF([1]Liste!F416&lt;&gt;"",[1]Liste!F416,"")</f>
        <v>031-1</v>
      </c>
      <c r="G416" s="111" t="str">
        <f>IF([1]Liste!G416&lt;&gt;"",[1]Liste!G416,"")</f>
        <v/>
      </c>
      <c r="H416" s="111" t="str">
        <f>IF([1]Liste!H416&lt;&gt;"",[1]Liste!H416,"")</f>
        <v/>
      </c>
      <c r="I416" s="112" t="str">
        <f t="shared" si="12"/>
        <v xml:space="preserve">021-1 031-1  </v>
      </c>
      <c r="J416" s="110" t="str">
        <f>IF(ISERROR(FIND(LEFT('Saisie G&amp;A'!$N$2,3),I416))=TRUE,"Non trouvé","Trouvé")</f>
        <v>Trouvé</v>
      </c>
      <c r="K416" s="113" t="str">
        <f t="shared" si="13"/>
        <v>STOUVENEL MARINE S44760U</v>
      </c>
      <c r="L416" s="108"/>
    </row>
    <row r="417" spans="1:12" x14ac:dyDescent="0.25">
      <c r="A417" s="109" t="str">
        <f>IF([1]Liste!A417&lt;&gt;"",[1]Liste!A417,"")</f>
        <v>S44772L</v>
      </c>
      <c r="B417" s="109" t="str">
        <f>IF([1]Liste!B417&lt;&gt;"",[1]Liste!B417,"")</f>
        <v>DETROIT, MARION</v>
      </c>
      <c r="C417" s="109" t="str">
        <f>IF([1]Liste!C417&lt;&gt;"",[1]Liste!C417,"")</f>
        <v>PHA</v>
      </c>
      <c r="D417" s="109" t="str">
        <f>IF([1]Liste!C417&lt;&gt;"",[1]Liste!C417,"")</f>
        <v>PHA</v>
      </c>
      <c r="E417" s="111" t="str">
        <f>IF([1]Liste!E417&lt;&gt;"",[1]Liste!E417,"")</f>
        <v>131-1</v>
      </c>
      <c r="F417" s="111" t="str">
        <f>IF([1]Liste!F417&lt;&gt;"",[1]Liste!F417,"")</f>
        <v/>
      </c>
      <c r="G417" s="111" t="str">
        <f>IF([1]Liste!G417&lt;&gt;"",[1]Liste!G417,"")</f>
        <v/>
      </c>
      <c r="H417" s="111" t="str">
        <f>IF([1]Liste!H417&lt;&gt;"",[1]Liste!H417,"")</f>
        <v/>
      </c>
      <c r="I417" s="112" t="str">
        <f t="shared" si="12"/>
        <v xml:space="preserve">131-1   </v>
      </c>
      <c r="J417" s="110" t="str">
        <f>IF(ISERROR(FIND(LEFT('Saisie G&amp;A'!$N$2,3),I417))=TRUE,"Non trouvé","Trouvé")</f>
        <v>Non trouvé</v>
      </c>
      <c r="K417" s="113" t="str">
        <f t="shared" si="13"/>
        <v>DETROIT, MARION S44772L</v>
      </c>
      <c r="L417" s="108"/>
    </row>
    <row r="418" spans="1:12" x14ac:dyDescent="0.25">
      <c r="A418" s="109" t="str">
        <f>IF([1]Liste!A418&lt;&gt;"",[1]Liste!A418,"")</f>
        <v>S44869N</v>
      </c>
      <c r="B418" s="109" t="str">
        <f>IF([1]Liste!B418&lt;&gt;"",[1]Liste!B418,"")</f>
        <v>AB DER HALDEN CAROLINE</v>
      </c>
      <c r="C418" s="109" t="str">
        <f>IF([1]Liste!C418&lt;&gt;"",[1]Liste!C418,"")</f>
        <v>DBP</v>
      </c>
      <c r="D418" s="109" t="str">
        <f>IF([1]Liste!C418&lt;&gt;"",[1]Liste!C418,"")</f>
        <v>DBP</v>
      </c>
      <c r="E418" s="111" t="str">
        <f>IF([1]Liste!E418&lt;&gt;"",[1]Liste!E418,"")</f>
        <v>041-1</v>
      </c>
      <c r="F418" s="111" t="str">
        <f>IF([1]Liste!F418&lt;&gt;"",[1]Liste!F418,"")</f>
        <v/>
      </c>
      <c r="G418" s="111" t="str">
        <f>IF([1]Liste!G418&lt;&gt;"",[1]Liste!G418,"")</f>
        <v/>
      </c>
      <c r="H418" s="111" t="str">
        <f>IF([1]Liste!H418&lt;&gt;"",[1]Liste!H418,"")</f>
        <v/>
      </c>
      <c r="I418" s="112" t="str">
        <f t="shared" si="12"/>
        <v xml:space="preserve">041-1   </v>
      </c>
      <c r="J418" s="110" t="str">
        <f>IF(ISERROR(FIND(LEFT('Saisie G&amp;A'!$N$2,3),I418))=TRUE,"Non trouvé","Trouvé")</f>
        <v>Non trouvé</v>
      </c>
      <c r="K418" s="113" t="str">
        <f t="shared" si="13"/>
        <v>AB DER HALDEN CAROLINE S44869N</v>
      </c>
      <c r="L418" s="108"/>
    </row>
    <row r="419" spans="1:12" x14ac:dyDescent="0.25">
      <c r="A419" s="109" t="str">
        <f>IF([1]Liste!A419&lt;&gt;"",[1]Liste!A419,"")</f>
        <v>S44871R</v>
      </c>
      <c r="B419" s="109" t="str">
        <f>IF([1]Liste!B419&lt;&gt;"",[1]Liste!B419,"")</f>
        <v>COLLIN MAXIME</v>
      </c>
      <c r="C419" s="109" t="str">
        <f>IF([1]Liste!C419&lt;&gt;"",[1]Liste!C419,"")</f>
        <v>DMD</v>
      </c>
      <c r="D419" s="109" t="str">
        <f>IF([1]Liste!C419&lt;&gt;"",[1]Liste!C419,"")</f>
        <v>DMD</v>
      </c>
      <c r="E419" s="111" t="str">
        <f>IF([1]Liste!E419&lt;&gt;"",[1]Liste!E419,"")</f>
        <v>081-1</v>
      </c>
      <c r="F419" s="111" t="str">
        <f>IF([1]Liste!F419&lt;&gt;"",[1]Liste!F419,"")</f>
        <v/>
      </c>
      <c r="G419" s="111" t="str">
        <f>IF([1]Liste!G419&lt;&gt;"",[1]Liste!G419,"")</f>
        <v>161-1</v>
      </c>
      <c r="H419" s="111" t="str">
        <f>IF([1]Liste!H419&lt;&gt;"",[1]Liste!H419,"")</f>
        <v/>
      </c>
      <c r="I419" s="112" t="str">
        <f t="shared" si="12"/>
        <v xml:space="preserve">081-1  161-1 </v>
      </c>
      <c r="J419" s="110" t="str">
        <f>IF(ISERROR(FIND(LEFT('Saisie G&amp;A'!$N$2,3),I419))=TRUE,"Non trouvé","Trouvé")</f>
        <v>Non trouvé</v>
      </c>
      <c r="K419" s="113" t="str">
        <f t="shared" si="13"/>
        <v>COLLIN MAXIME S44871R</v>
      </c>
      <c r="L419" s="108"/>
    </row>
    <row r="420" spans="1:12" x14ac:dyDescent="0.25">
      <c r="A420" s="109" t="str">
        <f>IF([1]Liste!A420&lt;&gt;"",[1]Liste!A420,"")</f>
        <v>S44873T</v>
      </c>
      <c r="B420" s="109" t="str">
        <f>IF([1]Liste!B420&lt;&gt;"",[1]Liste!B420,"")</f>
        <v>LECOMTE GERALDINE</v>
      </c>
      <c r="C420" s="109" t="str">
        <f>IF([1]Liste!C420&lt;&gt;"",[1]Liste!C420,"")</f>
        <v>DACI</v>
      </c>
      <c r="D420" s="109" t="str">
        <f>IF([1]Liste!C420&lt;&gt;"",[1]Liste!C420,"")</f>
        <v>DACI</v>
      </c>
      <c r="E420" s="111" t="str">
        <f>IF([1]Liste!E420&lt;&gt;"",[1]Liste!E420,"")</f>
        <v>021-1</v>
      </c>
      <c r="F420" s="111" t="str">
        <f>IF([1]Liste!F420&lt;&gt;"",[1]Liste!F420,"")</f>
        <v>031-1</v>
      </c>
      <c r="G420" s="111" t="str">
        <f>IF([1]Liste!G420&lt;&gt;"",[1]Liste!G420,"")</f>
        <v/>
      </c>
      <c r="H420" s="111" t="str">
        <f>IF([1]Liste!H420&lt;&gt;"",[1]Liste!H420,"")</f>
        <v/>
      </c>
      <c r="I420" s="112" t="str">
        <f t="shared" si="12"/>
        <v xml:space="preserve">021-1 031-1  </v>
      </c>
      <c r="J420" s="110" t="str">
        <f>IF(ISERROR(FIND(LEFT('Saisie G&amp;A'!$N$2,3),I420))=TRUE,"Non trouvé","Trouvé")</f>
        <v>Trouvé</v>
      </c>
      <c r="K420" s="113" t="str">
        <f t="shared" si="13"/>
        <v>LECOMTE GERALDINE S44873T</v>
      </c>
      <c r="L420" s="108"/>
    </row>
    <row r="421" spans="1:12" x14ac:dyDescent="0.25">
      <c r="A421" s="109" t="str">
        <f>IF([1]Liste!A421&lt;&gt;"",[1]Liste!A421,"")</f>
        <v>S44875W</v>
      </c>
      <c r="B421" s="109" t="str">
        <f>IF([1]Liste!B421&lt;&gt;"",[1]Liste!B421,"")</f>
        <v>ABI ABDALLAH NANCY</v>
      </c>
      <c r="C421" s="109" t="str">
        <f>IF([1]Liste!C421&lt;&gt;"",[1]Liste!C421,"")</f>
        <v>DACI</v>
      </c>
      <c r="D421" s="109" t="str">
        <f>IF([1]Liste!C421&lt;&gt;"",[1]Liste!C421,"")</f>
        <v>DACI</v>
      </c>
      <c r="E421" s="111" t="str">
        <f>IF([1]Liste!E421&lt;&gt;"",[1]Liste!E421,"")</f>
        <v>101-2</v>
      </c>
      <c r="F421" s="111" t="str">
        <f>IF([1]Liste!F421&lt;&gt;"",[1]Liste!F421,"")</f>
        <v/>
      </c>
      <c r="G421" s="111" t="str">
        <f>IF([1]Liste!G421&lt;&gt;"",[1]Liste!G421,"")</f>
        <v/>
      </c>
      <c r="H421" s="111" t="str">
        <f>IF([1]Liste!H421&lt;&gt;"",[1]Liste!H421,"")</f>
        <v/>
      </c>
      <c r="I421" s="112" t="str">
        <f t="shared" si="12"/>
        <v xml:space="preserve">101-2   </v>
      </c>
      <c r="J421" s="110" t="str">
        <f>IF(ISERROR(FIND(LEFT('Saisie G&amp;A'!$N$2,3),I421))=TRUE,"Non trouvé","Trouvé")</f>
        <v>Non trouvé</v>
      </c>
      <c r="K421" s="113" t="str">
        <f t="shared" si="13"/>
        <v>ABI ABDALLAH NANCY S44875W</v>
      </c>
      <c r="L421" s="108"/>
    </row>
    <row r="422" spans="1:12" x14ac:dyDescent="0.25">
      <c r="A422" s="109" t="str">
        <f>IF([1]Liste!A422&lt;&gt;"",[1]Liste!A422,"")</f>
        <v>S44876X</v>
      </c>
      <c r="B422" s="109" t="str">
        <f>IF([1]Liste!B422&lt;&gt;"",[1]Liste!B422,"")</f>
        <v>BEN OTHMAN  SALMA</v>
      </c>
      <c r="C422" s="109" t="str">
        <f>IF([1]Liste!C422&lt;&gt;"",[1]Liste!C422,"")</f>
        <v>DACI</v>
      </c>
      <c r="D422" s="109" t="str">
        <f>IF([1]Liste!C422&lt;&gt;"",[1]Liste!C422,"")</f>
        <v>DACI</v>
      </c>
      <c r="E422" s="111" t="str">
        <f>IF([1]Liste!E422&lt;&gt;"",[1]Liste!E422,"")</f>
        <v>021-1</v>
      </c>
      <c r="F422" s="111" t="str">
        <f>IF([1]Liste!F422&lt;&gt;"",[1]Liste!F422,"")</f>
        <v>031-1</v>
      </c>
      <c r="G422" s="111" t="str">
        <f>IF([1]Liste!G422&lt;&gt;"",[1]Liste!G422,"")</f>
        <v/>
      </c>
      <c r="H422" s="111" t="str">
        <f>IF([1]Liste!H422&lt;&gt;"",[1]Liste!H422,"")</f>
        <v/>
      </c>
      <c r="I422" s="112" t="str">
        <f t="shared" si="12"/>
        <v xml:space="preserve">021-1 031-1  </v>
      </c>
      <c r="J422" s="110" t="str">
        <f>IF(ISERROR(FIND(LEFT('Saisie G&amp;A'!$N$2,3),I422))=TRUE,"Non trouvé","Trouvé")</f>
        <v>Trouvé</v>
      </c>
      <c r="K422" s="113" t="str">
        <f t="shared" si="13"/>
        <v>BEN OTHMAN  SALMA S44876X</v>
      </c>
      <c r="L422" s="108"/>
    </row>
    <row r="423" spans="1:12" x14ac:dyDescent="0.25">
      <c r="A423" s="109" t="str">
        <f>IF([1]Liste!A423&lt;&gt;"",[1]Liste!A423,"")</f>
        <v>S44877Z</v>
      </c>
      <c r="B423" s="109" t="str">
        <f>IF([1]Liste!B423&lt;&gt;"",[1]Liste!B423,"")</f>
        <v>BEN OTHMANE  SALMA</v>
      </c>
      <c r="C423" s="109" t="str">
        <f>IF([1]Liste!C423&lt;&gt;"",[1]Liste!C423,"")</f>
        <v>DIOPP</v>
      </c>
      <c r="D423" s="109" t="str">
        <f>IF([1]Liste!C423&lt;&gt;"",[1]Liste!C423,"")</f>
        <v>DIOPP</v>
      </c>
      <c r="E423" s="111" t="str">
        <f>IF([1]Liste!E423&lt;&gt;"",[1]Liste!E423,"")</f>
        <v>101-2</v>
      </c>
      <c r="F423" s="111" t="str">
        <f>IF([1]Liste!F423&lt;&gt;"",[1]Liste!F423,"")</f>
        <v/>
      </c>
      <c r="G423" s="111" t="str">
        <f>IF([1]Liste!G423&lt;&gt;"",[1]Liste!G423,"")</f>
        <v/>
      </c>
      <c r="H423" s="111" t="str">
        <f>IF([1]Liste!H423&lt;&gt;"",[1]Liste!H423,"")</f>
        <v/>
      </c>
      <c r="I423" s="112" t="str">
        <f t="shared" si="12"/>
        <v xml:space="preserve">101-2   </v>
      </c>
      <c r="J423" s="110" t="str">
        <f>IF(ISERROR(FIND(LEFT('Saisie G&amp;A'!$N$2,3),I423))=TRUE,"Non trouvé","Trouvé")</f>
        <v>Non trouvé</v>
      </c>
      <c r="K423" s="113" t="str">
        <f t="shared" si="13"/>
        <v>BEN OTHMANE  SALMA S44877Z</v>
      </c>
      <c r="L423" s="108"/>
    </row>
    <row r="424" spans="1:12" x14ac:dyDescent="0.25">
      <c r="A424" s="109" t="str">
        <f>IF([1]Liste!A424&lt;&gt;"",[1]Liste!A424,"")</f>
        <v>S44878A</v>
      </c>
      <c r="B424" s="109" t="str">
        <f>IF([1]Liste!B424&lt;&gt;"",[1]Liste!B424,"")</f>
        <v>ABI RACHED  VANESSA</v>
      </c>
      <c r="C424" s="109" t="str">
        <f>IF([1]Liste!C424&lt;&gt;"",[1]Liste!C424,"")</f>
        <v>DHE</v>
      </c>
      <c r="D424" s="109" t="str">
        <f>IF([1]Liste!C424&lt;&gt;"",[1]Liste!C424,"")</f>
        <v>DHE</v>
      </c>
      <c r="E424" s="111" t="str">
        <f>IF([1]Liste!E424&lt;&gt;"",[1]Liste!E424,"")</f>
        <v>061-1</v>
      </c>
      <c r="F424" s="111" t="str">
        <f>IF([1]Liste!F424&lt;&gt;"",[1]Liste!F424,"")</f>
        <v>061-2</v>
      </c>
      <c r="G424" s="111" t="str">
        <f>IF([1]Liste!G424&lt;&gt;"",[1]Liste!G424,"")</f>
        <v>161-1</v>
      </c>
      <c r="H424" s="111" t="str">
        <f>IF([1]Liste!H424&lt;&gt;"",[1]Liste!H424,"")</f>
        <v/>
      </c>
      <c r="I424" s="112" t="str">
        <f t="shared" si="12"/>
        <v xml:space="preserve">061-1 061-2 161-1 </v>
      </c>
      <c r="J424" s="110" t="str">
        <f>IF(ISERROR(FIND(LEFT('Saisie G&amp;A'!$N$2,3),I424))=TRUE,"Non trouvé","Trouvé")</f>
        <v>Non trouvé</v>
      </c>
      <c r="K424" s="113" t="str">
        <f t="shared" si="13"/>
        <v>ABI RACHED  VANESSA S44878A</v>
      </c>
      <c r="L424" s="108"/>
    </row>
    <row r="425" spans="1:12" x14ac:dyDescent="0.25">
      <c r="A425" s="109" t="str">
        <f>IF([1]Liste!A425&lt;&gt;"",[1]Liste!A425,"")</f>
        <v>S44879B</v>
      </c>
      <c r="B425" s="109" t="str">
        <f>IF([1]Liste!B425&lt;&gt;"",[1]Liste!B425,"")</f>
        <v>AZAR  KARINE</v>
      </c>
      <c r="C425" s="109" t="str">
        <f>IF([1]Liste!C425&lt;&gt;"",[1]Liste!C425,"")</f>
        <v>DHE</v>
      </c>
      <c r="D425" s="109" t="str">
        <f>IF([1]Liste!C425&lt;&gt;"",[1]Liste!C425,"")</f>
        <v>DHE</v>
      </c>
      <c r="E425" s="111" t="str">
        <f>IF([1]Liste!E425&lt;&gt;"",[1]Liste!E425,"")</f>
        <v>061-1</v>
      </c>
      <c r="F425" s="111" t="str">
        <f>IF([1]Liste!F425&lt;&gt;"",[1]Liste!F425,"")</f>
        <v>061-2</v>
      </c>
      <c r="G425" s="111" t="str">
        <f>IF([1]Liste!G425&lt;&gt;"",[1]Liste!G425,"")</f>
        <v>161-1</v>
      </c>
      <c r="H425" s="111" t="str">
        <f>IF([1]Liste!H425&lt;&gt;"",[1]Liste!H425,"")</f>
        <v/>
      </c>
      <c r="I425" s="112" t="str">
        <f t="shared" si="12"/>
        <v xml:space="preserve">061-1 061-2 161-1 </v>
      </c>
      <c r="J425" s="110" t="str">
        <f>IF(ISERROR(FIND(LEFT('Saisie G&amp;A'!$N$2,3),I425))=TRUE,"Non trouvé","Trouvé")</f>
        <v>Non trouvé</v>
      </c>
      <c r="K425" s="113" t="str">
        <f t="shared" si="13"/>
        <v>AZAR  KARINE S44879B</v>
      </c>
      <c r="L425" s="108"/>
    </row>
    <row r="426" spans="1:12" x14ac:dyDescent="0.25">
      <c r="A426" s="109" t="str">
        <f>IF([1]Liste!A426&lt;&gt;"",[1]Liste!A426,"")</f>
        <v>S44881E</v>
      </c>
      <c r="B426" s="109" t="str">
        <f>IF([1]Liste!B426&lt;&gt;"",[1]Liste!B426,"")</f>
        <v>CLAIR GUILLAUME</v>
      </c>
      <c r="C426" s="109" t="str">
        <f>IF([1]Liste!C426&lt;&gt;"",[1]Liste!C426,"")</f>
        <v>DBP</v>
      </c>
      <c r="D426" s="109" t="str">
        <f>IF([1]Liste!C426&lt;&gt;"",[1]Liste!C426,"")</f>
        <v>DBP</v>
      </c>
      <c r="E426" s="111" t="str">
        <f>IF([1]Liste!E426&lt;&gt;"",[1]Liste!E426,"")</f>
        <v>041-1</v>
      </c>
      <c r="F426" s="111" t="str">
        <f>IF([1]Liste!F426&lt;&gt;"",[1]Liste!F426,"")</f>
        <v/>
      </c>
      <c r="G426" s="111" t="str">
        <f>IF([1]Liste!G426&lt;&gt;"",[1]Liste!G426,"")</f>
        <v/>
      </c>
      <c r="H426" s="111" t="str">
        <f>IF([1]Liste!H426&lt;&gt;"",[1]Liste!H426,"")</f>
        <v/>
      </c>
      <c r="I426" s="112" t="str">
        <f t="shared" si="12"/>
        <v xml:space="preserve">041-1   </v>
      </c>
      <c r="J426" s="110" t="str">
        <f>IF(ISERROR(FIND(LEFT('Saisie G&amp;A'!$N$2,3),I426))=TRUE,"Non trouvé","Trouvé")</f>
        <v>Non trouvé</v>
      </c>
      <c r="K426" s="113" t="str">
        <f t="shared" si="13"/>
        <v>CLAIR GUILLAUME S44881E</v>
      </c>
      <c r="L426" s="108"/>
    </row>
    <row r="427" spans="1:12" x14ac:dyDescent="0.25">
      <c r="A427" s="109" t="str">
        <f>IF([1]Liste!A427&lt;&gt;"",[1]Liste!A427,"")</f>
        <v>S44883G</v>
      </c>
      <c r="B427" s="109" t="str">
        <f>IF([1]Liste!B427&lt;&gt;"",[1]Liste!B427,"")</f>
        <v>EL RIACHY NOUR</v>
      </c>
      <c r="C427" s="109" t="str">
        <f>IF([1]Liste!C427&lt;&gt;"",[1]Liste!C427,"")</f>
        <v>DPD</v>
      </c>
      <c r="D427" s="109" t="str">
        <f>IF([1]Liste!C427&lt;&gt;"",[1]Liste!C427,"")</f>
        <v>DPD</v>
      </c>
      <c r="E427" s="111" t="str">
        <f>IF([1]Liste!E427&lt;&gt;"",[1]Liste!E427,"")</f>
        <v>011-1</v>
      </c>
      <c r="F427" s="111" t="str">
        <f>IF([1]Liste!F427&lt;&gt;"",[1]Liste!F427,"")</f>
        <v/>
      </c>
      <c r="G427" s="111" t="str">
        <f>IF([1]Liste!G427&lt;&gt;"",[1]Liste!G427,"")</f>
        <v/>
      </c>
      <c r="H427" s="111" t="str">
        <f>IF([1]Liste!H427&lt;&gt;"",[1]Liste!H427,"")</f>
        <v/>
      </c>
      <c r="I427" s="112" t="str">
        <f t="shared" si="12"/>
        <v xml:space="preserve">011-1   </v>
      </c>
      <c r="J427" s="110" t="str">
        <f>IF(ISERROR(FIND(LEFT('Saisie G&amp;A'!$N$2,3),I427))=TRUE,"Non trouvé","Trouvé")</f>
        <v>Non trouvé</v>
      </c>
      <c r="K427" s="113" t="str">
        <f t="shared" si="13"/>
        <v>EL RIACHY NOUR S44883G</v>
      </c>
      <c r="L427" s="108"/>
    </row>
    <row r="428" spans="1:12" x14ac:dyDescent="0.25">
      <c r="A428" s="109" t="str">
        <f>IF([1]Liste!A428&lt;&gt;"",[1]Liste!A428,"")</f>
        <v>S44884H</v>
      </c>
      <c r="B428" s="109" t="str">
        <f>IF([1]Liste!B428&lt;&gt;"",[1]Liste!B428,"")</f>
        <v>PUCHAR ANNE</v>
      </c>
      <c r="C428" s="109" t="str">
        <f>IF([1]Liste!C428&lt;&gt;"",[1]Liste!C428,"")</f>
        <v>DACI</v>
      </c>
      <c r="D428" s="109" t="str">
        <f>IF([1]Liste!C428&lt;&gt;"",[1]Liste!C428,"")</f>
        <v>DACI</v>
      </c>
      <c r="E428" s="111" t="str">
        <f>IF([1]Liste!E428&lt;&gt;"",[1]Liste!E428,"")</f>
        <v>021-1</v>
      </c>
      <c r="F428" s="111" t="str">
        <f>IF([1]Liste!F428&lt;&gt;"",[1]Liste!F428,"")</f>
        <v>031-1</v>
      </c>
      <c r="G428" s="111" t="str">
        <f>IF([1]Liste!G428&lt;&gt;"",[1]Liste!G428,"")</f>
        <v/>
      </c>
      <c r="H428" s="111" t="str">
        <f>IF([1]Liste!H428&lt;&gt;"",[1]Liste!H428,"")</f>
        <v>181-1</v>
      </c>
      <c r="I428" s="112" t="str">
        <f t="shared" si="12"/>
        <v>021-1 031-1  181-1</v>
      </c>
      <c r="J428" s="110" t="str">
        <f>IF(ISERROR(FIND(LEFT('Saisie G&amp;A'!$N$2,3),I428))=TRUE,"Non trouvé","Trouvé")</f>
        <v>Trouvé</v>
      </c>
      <c r="K428" s="113" t="str">
        <f t="shared" si="13"/>
        <v>PUCHAR ANNE S44884H</v>
      </c>
      <c r="L428" s="108"/>
    </row>
    <row r="429" spans="1:12" x14ac:dyDescent="0.25">
      <c r="A429" s="109" t="str">
        <f>IF([1]Liste!A429&lt;&gt;"",[1]Liste!A429,"")</f>
        <v>S44885K</v>
      </c>
      <c r="B429" s="109" t="str">
        <f>IF([1]Liste!B429&lt;&gt;"",[1]Liste!B429,"")</f>
        <v>BENAMAR  ASSIYA</v>
      </c>
      <c r="C429" s="109" t="str">
        <f>IF([1]Liste!C429&lt;&gt;"",[1]Liste!C429,"")</f>
        <v>DRT</v>
      </c>
      <c r="D429" s="109" t="str">
        <f>IF([1]Liste!C429&lt;&gt;"",[1]Liste!C429,"")</f>
        <v>DRT</v>
      </c>
      <c r="E429" s="111" t="str">
        <f>IF([1]Liste!E429&lt;&gt;"",[1]Liste!E429,"")</f>
        <v>161-1</v>
      </c>
      <c r="F429" s="111" t="str">
        <f>IF([1]Liste!F429&lt;&gt;"",[1]Liste!F429,"")</f>
        <v/>
      </c>
      <c r="G429" s="111" t="str">
        <f>IF([1]Liste!G429&lt;&gt;"",[1]Liste!G429,"")</f>
        <v/>
      </c>
      <c r="H429" s="111" t="str">
        <f>IF([1]Liste!H429&lt;&gt;"",[1]Liste!H429,"")</f>
        <v>151-1</v>
      </c>
      <c r="I429" s="112" t="str">
        <f t="shared" si="12"/>
        <v>161-1   151-1</v>
      </c>
      <c r="J429" s="110" t="str">
        <f>IF(ISERROR(FIND(LEFT('Saisie G&amp;A'!$N$2,3),I429))=TRUE,"Non trouvé","Trouvé")</f>
        <v>Non trouvé</v>
      </c>
      <c r="K429" s="113" t="str">
        <f t="shared" si="13"/>
        <v>BENAMAR  ASSIYA S44885K</v>
      </c>
      <c r="L429" s="108"/>
    </row>
    <row r="430" spans="1:12" x14ac:dyDescent="0.25">
      <c r="A430" s="109" t="str">
        <f>IF([1]Liste!A430&lt;&gt;"",[1]Liste!A430,"")</f>
        <v>S44887M</v>
      </c>
      <c r="B430" s="109" t="str">
        <f>IF([1]Liste!B430&lt;&gt;"",[1]Liste!B430,"")</f>
        <v>BENRABAH LEILA</v>
      </c>
      <c r="C430" s="109" t="str">
        <f>IF([1]Liste!C430&lt;&gt;"",[1]Liste!C430,"")</f>
        <v>DMI</v>
      </c>
      <c r="D430" s="109" t="str">
        <f>IF([1]Liste!C430&lt;&gt;"",[1]Liste!C430,"")</f>
        <v>DMI</v>
      </c>
      <c r="E430" s="111" t="str">
        <f>IF([1]Liste!E430&lt;&gt;"",[1]Liste!E430,"")</f>
        <v>112-1</v>
      </c>
      <c r="F430" s="111" t="str">
        <f>IF([1]Liste!F430&lt;&gt;"",[1]Liste!F430,"")</f>
        <v/>
      </c>
      <c r="G430" s="111" t="str">
        <f>IF([1]Liste!G430&lt;&gt;"",[1]Liste!G430,"")</f>
        <v/>
      </c>
      <c r="H430" s="111" t="str">
        <f>IF([1]Liste!H430&lt;&gt;"",[1]Liste!H430,"")</f>
        <v/>
      </c>
      <c r="I430" s="112" t="str">
        <f t="shared" si="12"/>
        <v xml:space="preserve">112-1   </v>
      </c>
      <c r="J430" s="110" t="str">
        <f>IF(ISERROR(FIND(LEFT('Saisie G&amp;A'!$N$2,3),I430))=TRUE,"Non trouvé","Trouvé")</f>
        <v>Non trouvé</v>
      </c>
      <c r="K430" s="113" t="str">
        <f t="shared" si="13"/>
        <v>BENRABAH LEILA S44887M</v>
      </c>
      <c r="L430" s="108"/>
    </row>
    <row r="431" spans="1:12" x14ac:dyDescent="0.25">
      <c r="A431" s="109" t="str">
        <f>IF([1]Liste!A431&lt;&gt;"",[1]Liste!A431,"")</f>
        <v>S44888N</v>
      </c>
      <c r="B431" s="109" t="str">
        <f>IF([1]Liste!B431&lt;&gt;"",[1]Liste!B431,"")</f>
        <v>BOU ISSA  CARLA</v>
      </c>
      <c r="C431" s="109" t="str">
        <f>IF([1]Liste!C431&lt;&gt;"",[1]Liste!C431,"")</f>
        <v>DMI</v>
      </c>
      <c r="D431" s="109" t="str">
        <f>IF([1]Liste!C431&lt;&gt;"",[1]Liste!C431,"")</f>
        <v>DMI</v>
      </c>
      <c r="E431" s="111" t="str">
        <f>IF([1]Liste!E431&lt;&gt;"",[1]Liste!E431,"")</f>
        <v>111-1</v>
      </c>
      <c r="F431" s="111" t="str">
        <f>IF([1]Liste!F431&lt;&gt;"",[1]Liste!F431,"")</f>
        <v/>
      </c>
      <c r="G431" s="111" t="str">
        <f>IF([1]Liste!G431&lt;&gt;"",[1]Liste!G431,"")</f>
        <v/>
      </c>
      <c r="H431" s="111" t="str">
        <f>IF([1]Liste!H431&lt;&gt;"",[1]Liste!H431,"")</f>
        <v/>
      </c>
      <c r="I431" s="112" t="str">
        <f t="shared" si="12"/>
        <v xml:space="preserve">111-1   </v>
      </c>
      <c r="J431" s="110" t="str">
        <f>IF(ISERROR(FIND(LEFT('Saisie G&amp;A'!$N$2,3),I431))=TRUE,"Non trouvé","Trouvé")</f>
        <v>Non trouvé</v>
      </c>
      <c r="K431" s="113" t="str">
        <f t="shared" si="13"/>
        <v>BOU ISSA  CARLA S44888N</v>
      </c>
      <c r="L431" s="108"/>
    </row>
    <row r="432" spans="1:12" x14ac:dyDescent="0.25">
      <c r="A432" s="109" t="str">
        <f>IF([1]Liste!A432&lt;&gt;"",[1]Liste!A432,"")</f>
        <v>S44889P</v>
      </c>
      <c r="B432" s="109" t="str">
        <f>IF([1]Liste!B432&lt;&gt;"",[1]Liste!B432,"")</f>
        <v>BOU ORM  CENDRELLA</v>
      </c>
      <c r="C432" s="109" t="str">
        <f>IF([1]Liste!C432&lt;&gt;"",[1]Liste!C432,"")</f>
        <v>DIN</v>
      </c>
      <c r="D432" s="109" t="str">
        <f>IF([1]Liste!C432&lt;&gt;"",[1]Liste!C432,"")</f>
        <v>DIN</v>
      </c>
      <c r="E432" s="111" t="str">
        <f>IF([1]Liste!E432&lt;&gt;"",[1]Liste!E432,"")</f>
        <v>161-1</v>
      </c>
      <c r="F432" s="111" t="str">
        <f>IF([1]Liste!F432&lt;&gt;"",[1]Liste!F432,"")</f>
        <v/>
      </c>
      <c r="G432" s="111" t="str">
        <f>IF([1]Liste!G432&lt;&gt;"",[1]Liste!G432,"")</f>
        <v/>
      </c>
      <c r="H432" s="111" t="str">
        <f>IF([1]Liste!H432&lt;&gt;"",[1]Liste!H432,"")</f>
        <v/>
      </c>
      <c r="I432" s="112" t="str">
        <f t="shared" si="12"/>
        <v xml:space="preserve">161-1   </v>
      </c>
      <c r="J432" s="110" t="str">
        <f>IF(ISERROR(FIND(LEFT('Saisie G&amp;A'!$N$2,3),I432))=TRUE,"Non trouvé","Trouvé")</f>
        <v>Non trouvé</v>
      </c>
      <c r="K432" s="113" t="str">
        <f t="shared" si="13"/>
        <v>BOU ORM  CENDRELLA S44889P</v>
      </c>
      <c r="L432" s="108"/>
    </row>
    <row r="433" spans="1:12" x14ac:dyDescent="0.25">
      <c r="A433" s="109" t="str">
        <f>IF([1]Liste!A433&lt;&gt;"",[1]Liste!A433,"")</f>
        <v>S44890R</v>
      </c>
      <c r="B433" s="109" t="str">
        <f>IF([1]Liste!B433&lt;&gt;"",[1]Liste!B433,"")</f>
        <v>EL CHALFOUN CYNTHIA</v>
      </c>
      <c r="C433" s="109" t="str">
        <f>IF([1]Liste!C433&lt;&gt;"",[1]Liste!C433,"")</f>
        <v>DACI</v>
      </c>
      <c r="D433" s="109" t="str">
        <f>IF([1]Liste!C433&lt;&gt;"",[1]Liste!C433,"")</f>
        <v>DACI</v>
      </c>
      <c r="E433" s="111" t="str">
        <f>IF([1]Liste!E433&lt;&gt;"",[1]Liste!E433,"")</f>
        <v>101-2</v>
      </c>
      <c r="F433" s="111" t="str">
        <f>IF([1]Liste!F433&lt;&gt;"",[1]Liste!F433,"")</f>
        <v/>
      </c>
      <c r="G433" s="111" t="str">
        <f>IF([1]Liste!G433&lt;&gt;"",[1]Liste!G433,"")</f>
        <v/>
      </c>
      <c r="H433" s="111" t="str">
        <f>IF([1]Liste!H433&lt;&gt;"",[1]Liste!H433,"")</f>
        <v/>
      </c>
      <c r="I433" s="112" t="str">
        <f t="shared" si="12"/>
        <v xml:space="preserve">101-2   </v>
      </c>
      <c r="J433" s="110" t="str">
        <f>IF(ISERROR(FIND(LEFT('Saisie G&amp;A'!$N$2,3),I433))=TRUE,"Non trouvé","Trouvé")</f>
        <v>Non trouvé</v>
      </c>
      <c r="K433" s="113" t="str">
        <f t="shared" si="13"/>
        <v>EL CHALFOUN CYNTHIA S44890R</v>
      </c>
      <c r="L433" s="108"/>
    </row>
    <row r="434" spans="1:12" x14ac:dyDescent="0.25">
      <c r="A434" s="109" t="str">
        <f>IF([1]Liste!A434&lt;&gt;"",[1]Liste!A434,"")</f>
        <v>S44891S</v>
      </c>
      <c r="B434" s="109" t="str">
        <f>IF([1]Liste!B434&lt;&gt;"",[1]Liste!B434,"")</f>
        <v>DIAB  ERNEST</v>
      </c>
      <c r="C434" s="109" t="str">
        <f>IF([1]Liste!C434&lt;&gt;"",[1]Liste!C434,"")</f>
        <v>DMD</v>
      </c>
      <c r="D434" s="109" t="str">
        <f>IF([1]Liste!C434&lt;&gt;"",[1]Liste!C434,"")</f>
        <v>DMD</v>
      </c>
      <c r="E434" s="111" t="str">
        <f>IF([1]Liste!E434&lt;&gt;"",[1]Liste!E434,"")</f>
        <v>081-1</v>
      </c>
      <c r="F434" s="111" t="str">
        <f>IF([1]Liste!F434&lt;&gt;"",[1]Liste!F434,"")</f>
        <v/>
      </c>
      <c r="G434" s="111" t="str">
        <f>IF([1]Liste!G434&lt;&gt;"",[1]Liste!G434,"")</f>
        <v>161-1</v>
      </c>
      <c r="H434" s="111" t="str">
        <f>IF([1]Liste!H434&lt;&gt;"",[1]Liste!H434,"")</f>
        <v/>
      </c>
      <c r="I434" s="112" t="str">
        <f t="shared" si="12"/>
        <v xml:space="preserve">081-1  161-1 </v>
      </c>
      <c r="J434" s="110" t="str">
        <f>IF(ISERROR(FIND(LEFT('Saisie G&amp;A'!$N$2,3),I434))=TRUE,"Non trouvé","Trouvé")</f>
        <v>Non trouvé</v>
      </c>
      <c r="K434" s="113" t="str">
        <f t="shared" si="13"/>
        <v>DIAB  ERNEST S44891S</v>
      </c>
      <c r="L434" s="108"/>
    </row>
    <row r="435" spans="1:12" x14ac:dyDescent="0.25">
      <c r="A435" s="109" t="str">
        <f>IF([1]Liste!A435&lt;&gt;"",[1]Liste!A435,"")</f>
        <v>S44892T</v>
      </c>
      <c r="B435" s="109" t="str">
        <f>IF([1]Liste!B435&lt;&gt;"",[1]Liste!B435,"")</f>
        <v>MEDICI FEDERICA</v>
      </c>
      <c r="C435" s="109" t="str">
        <f>IF([1]Liste!C435&lt;&gt;"",[1]Liste!C435,"")</f>
        <v>DRT</v>
      </c>
      <c r="D435" s="109" t="str">
        <f>IF([1]Liste!C435&lt;&gt;"",[1]Liste!C435,"")</f>
        <v>DRT</v>
      </c>
      <c r="E435" s="111" t="str">
        <f>IF([1]Liste!E435&lt;&gt;"",[1]Liste!E435,"")</f>
        <v>161-1</v>
      </c>
      <c r="F435" s="111" t="str">
        <f>IF([1]Liste!F435&lt;&gt;"",[1]Liste!F435,"")</f>
        <v/>
      </c>
      <c r="G435" s="111" t="str">
        <f>IF([1]Liste!G435&lt;&gt;"",[1]Liste!G435,"")</f>
        <v/>
      </c>
      <c r="H435" s="111" t="str">
        <f>IF([1]Liste!H435&lt;&gt;"",[1]Liste!H435,"")</f>
        <v/>
      </c>
      <c r="I435" s="112" t="str">
        <f t="shared" si="12"/>
        <v xml:space="preserve">161-1   </v>
      </c>
      <c r="J435" s="110" t="str">
        <f>IF(ISERROR(FIND(LEFT('Saisie G&amp;A'!$N$2,3),I435))=TRUE,"Non trouvé","Trouvé")</f>
        <v>Non trouvé</v>
      </c>
      <c r="K435" s="113" t="str">
        <f t="shared" si="13"/>
        <v>MEDICI FEDERICA S44892T</v>
      </c>
      <c r="L435" s="108"/>
    </row>
    <row r="436" spans="1:12" x14ac:dyDescent="0.25">
      <c r="A436" s="109" t="str">
        <f>IF([1]Liste!A436&lt;&gt;"",[1]Liste!A436,"")</f>
        <v>S44893U</v>
      </c>
      <c r="B436" s="109" t="str">
        <f>IF([1]Liste!B436&lt;&gt;"",[1]Liste!B436,"")</f>
        <v>EL HAKYM  SAMIA</v>
      </c>
      <c r="C436" s="109" t="str">
        <f>IF([1]Liste!C436&lt;&gt;"",[1]Liste!C436,"")</f>
        <v>DMD</v>
      </c>
      <c r="D436" s="109" t="str">
        <f>IF([1]Liste!C436&lt;&gt;"",[1]Liste!C436,"")</f>
        <v>DMD</v>
      </c>
      <c r="E436" s="111" t="str">
        <f>IF([1]Liste!E436&lt;&gt;"",[1]Liste!E436,"")</f>
        <v>081-1</v>
      </c>
      <c r="F436" s="111" t="str">
        <f>IF([1]Liste!F436&lt;&gt;"",[1]Liste!F436,"")</f>
        <v/>
      </c>
      <c r="G436" s="111" t="str">
        <f>IF([1]Liste!G436&lt;&gt;"",[1]Liste!G436,"")</f>
        <v>161-1</v>
      </c>
      <c r="H436" s="111" t="str">
        <f>IF([1]Liste!H436&lt;&gt;"",[1]Liste!H436,"")</f>
        <v/>
      </c>
      <c r="I436" s="112" t="str">
        <f t="shared" si="12"/>
        <v xml:space="preserve">081-1  161-1 </v>
      </c>
      <c r="J436" s="110" t="str">
        <f>IF(ISERROR(FIND(LEFT('Saisie G&amp;A'!$N$2,3),I436))=TRUE,"Non trouvé","Trouvé")</f>
        <v>Non trouvé</v>
      </c>
      <c r="K436" s="113" t="str">
        <f t="shared" si="13"/>
        <v>EL HAKYM  SAMIA S44893U</v>
      </c>
      <c r="L436" s="108"/>
    </row>
    <row r="437" spans="1:12" x14ac:dyDescent="0.25">
      <c r="A437" s="109" t="str">
        <f>IF([1]Liste!A437&lt;&gt;"",[1]Liste!A437,"")</f>
        <v>S44894W</v>
      </c>
      <c r="B437" s="109" t="str">
        <f>IF([1]Liste!B437&lt;&gt;"",[1]Liste!B437,"")</f>
        <v>EL HILALI  HAFSSA</v>
      </c>
      <c r="C437" s="109" t="str">
        <f>IF([1]Liste!C437&lt;&gt;"",[1]Liste!C437,"")</f>
        <v>DACI</v>
      </c>
      <c r="D437" s="109" t="str">
        <f>IF([1]Liste!C437&lt;&gt;"",[1]Liste!C437,"")</f>
        <v>DACI</v>
      </c>
      <c r="E437" s="111" t="str">
        <f>IF([1]Liste!E437&lt;&gt;"",[1]Liste!E437,"")</f>
        <v>161-1</v>
      </c>
      <c r="F437" s="111" t="str">
        <f>IF([1]Liste!F437&lt;&gt;"",[1]Liste!F437,"")</f>
        <v/>
      </c>
      <c r="G437" s="111" t="str">
        <f>IF([1]Liste!G437&lt;&gt;"",[1]Liste!G437,"")</f>
        <v/>
      </c>
      <c r="H437" s="111" t="str">
        <f>IF([1]Liste!H437&lt;&gt;"",[1]Liste!H437,"")</f>
        <v/>
      </c>
      <c r="I437" s="112" t="str">
        <f t="shared" si="12"/>
        <v xml:space="preserve">161-1   </v>
      </c>
      <c r="J437" s="110" t="str">
        <f>IF(ISERROR(FIND(LEFT('Saisie G&amp;A'!$N$2,3),I437))=TRUE,"Non trouvé","Trouvé")</f>
        <v>Non trouvé</v>
      </c>
      <c r="K437" s="113" t="str">
        <f t="shared" si="13"/>
        <v>EL HILALI  HAFSSA S44894W</v>
      </c>
      <c r="L437" s="108"/>
    </row>
    <row r="438" spans="1:12" x14ac:dyDescent="0.25">
      <c r="A438" s="109" t="str">
        <f>IF([1]Liste!A438&lt;&gt;"",[1]Liste!A438,"")</f>
        <v>S44895X</v>
      </c>
      <c r="B438" s="109" t="str">
        <f>IF([1]Liste!B438&lt;&gt;"",[1]Liste!B438,"")</f>
        <v>KANOUNI  NOUHAILA</v>
      </c>
      <c r="C438" s="109" t="str">
        <f>IF([1]Liste!C438&lt;&gt;"",[1]Liste!C438,"")</f>
        <v>DRT</v>
      </c>
      <c r="D438" s="109" t="str">
        <f>IF([1]Liste!C438&lt;&gt;"",[1]Liste!C438,"")</f>
        <v>DRT</v>
      </c>
      <c r="E438" s="111" t="str">
        <f>IF([1]Liste!E438&lt;&gt;"",[1]Liste!E438,"")</f>
        <v>161-1</v>
      </c>
      <c r="F438" s="111" t="str">
        <f>IF([1]Liste!F438&lt;&gt;"",[1]Liste!F438,"")</f>
        <v>151-1</v>
      </c>
      <c r="G438" s="111" t="str">
        <f>IF([1]Liste!G438&lt;&gt;"",[1]Liste!G438,"")</f>
        <v/>
      </c>
      <c r="H438" s="111" t="str">
        <f>IF([1]Liste!H438&lt;&gt;"",[1]Liste!H438,"")</f>
        <v/>
      </c>
      <c r="I438" s="112" t="str">
        <f t="shared" si="12"/>
        <v xml:space="preserve">161-1 151-1  </v>
      </c>
      <c r="J438" s="110" t="str">
        <f>IF(ISERROR(FIND(LEFT('Saisie G&amp;A'!$N$2,3),I438))=TRUE,"Non trouvé","Trouvé")</f>
        <v>Non trouvé</v>
      </c>
      <c r="K438" s="113" t="str">
        <f t="shared" si="13"/>
        <v>KANOUNI  NOUHAILA S44895X</v>
      </c>
      <c r="L438" s="108"/>
    </row>
    <row r="439" spans="1:12" x14ac:dyDescent="0.25">
      <c r="A439" s="109" t="str">
        <f>IF([1]Liste!A439&lt;&gt;"",[1]Liste!A439,"")</f>
        <v>S44896Z</v>
      </c>
      <c r="B439" s="109" t="str">
        <f>IF([1]Liste!B439&lt;&gt;"",[1]Liste!B439,"")</f>
        <v>KHALIL  CYNTHIA</v>
      </c>
      <c r="C439" s="109" t="str">
        <f>IF([1]Liste!C439&lt;&gt;"",[1]Liste!C439,"")</f>
        <v>DIN</v>
      </c>
      <c r="D439" s="109" t="str">
        <f>IF([1]Liste!C439&lt;&gt;"",[1]Liste!C439,"")</f>
        <v>DIN</v>
      </c>
      <c r="E439" s="111" t="str">
        <f>IF([1]Liste!E439&lt;&gt;"",[1]Liste!E439,"")</f>
        <v>161-1</v>
      </c>
      <c r="F439" s="111" t="str">
        <f>IF([1]Liste!F439&lt;&gt;"",[1]Liste!F439,"")</f>
        <v/>
      </c>
      <c r="G439" s="111" t="str">
        <f>IF([1]Liste!G439&lt;&gt;"",[1]Liste!G439,"")</f>
        <v/>
      </c>
      <c r="H439" s="111" t="str">
        <f>IF([1]Liste!H439&lt;&gt;"",[1]Liste!H439,"")</f>
        <v/>
      </c>
      <c r="I439" s="112" t="str">
        <f t="shared" si="12"/>
        <v xml:space="preserve">161-1   </v>
      </c>
      <c r="J439" s="110" t="str">
        <f>IF(ISERROR(FIND(LEFT('Saisie G&amp;A'!$N$2,3),I439))=TRUE,"Non trouvé","Trouvé")</f>
        <v>Non trouvé</v>
      </c>
      <c r="K439" s="113" t="str">
        <f t="shared" si="13"/>
        <v>KHALIL  CYNTHIA S44896Z</v>
      </c>
      <c r="L439" s="108"/>
    </row>
    <row r="440" spans="1:12" x14ac:dyDescent="0.25">
      <c r="A440" s="109" t="str">
        <f>IF([1]Liste!A440&lt;&gt;"",[1]Liste!A440,"")</f>
        <v>S44897A</v>
      </c>
      <c r="B440" s="109" t="str">
        <f>IF([1]Liste!B440&lt;&gt;"",[1]Liste!B440,"")</f>
        <v>MOUAWAD  SABINE</v>
      </c>
      <c r="C440" s="109" t="str">
        <f>IF([1]Liste!C440&lt;&gt;"",[1]Liste!C440,"")</f>
        <v>DMI</v>
      </c>
      <c r="D440" s="109" t="str">
        <f>IF([1]Liste!C440&lt;&gt;"",[1]Liste!C440,"")</f>
        <v>DMI</v>
      </c>
      <c r="E440" s="111" t="str">
        <f>IF([1]Liste!E440&lt;&gt;"",[1]Liste!E440,"")</f>
        <v>111-1</v>
      </c>
      <c r="F440" s="111" t="str">
        <f>IF([1]Liste!F440&lt;&gt;"",[1]Liste!F440,"")</f>
        <v/>
      </c>
      <c r="G440" s="111" t="str">
        <f>IF([1]Liste!G440&lt;&gt;"",[1]Liste!G440,"")</f>
        <v/>
      </c>
      <c r="H440" s="111" t="str">
        <f>IF([1]Liste!H440&lt;&gt;"",[1]Liste!H440,"")</f>
        <v/>
      </c>
      <c r="I440" s="112" t="str">
        <f t="shared" si="12"/>
        <v xml:space="preserve">111-1   </v>
      </c>
      <c r="J440" s="110" t="str">
        <f>IF(ISERROR(FIND(LEFT('Saisie G&amp;A'!$N$2,3),I440))=TRUE,"Non trouvé","Trouvé")</f>
        <v>Non trouvé</v>
      </c>
      <c r="K440" s="113" t="str">
        <f t="shared" si="13"/>
        <v>MOUAWAD  SABINE S44897A</v>
      </c>
      <c r="L440" s="108"/>
    </row>
    <row r="441" spans="1:12" x14ac:dyDescent="0.25">
      <c r="A441" s="109" t="str">
        <f>IF([1]Liste!A441&lt;&gt;"",[1]Liste!A441,"")</f>
        <v>S44900E</v>
      </c>
      <c r="B441" s="109" t="str">
        <f>IF([1]Liste!B441&lt;&gt;"",[1]Liste!B441,"")</f>
        <v>OUACHEM  MERIEM</v>
      </c>
      <c r="C441" s="109" t="str">
        <f>IF([1]Liste!C441&lt;&gt;"",[1]Liste!C441,"")</f>
        <v>DMI</v>
      </c>
      <c r="D441" s="109" t="str">
        <f>IF([1]Liste!C441&lt;&gt;"",[1]Liste!C441,"")</f>
        <v>DMI</v>
      </c>
      <c r="E441" s="111" t="str">
        <f>IF([1]Liste!E441&lt;&gt;"",[1]Liste!E441,"")</f>
        <v>112-1</v>
      </c>
      <c r="F441" s="111" t="str">
        <f>IF([1]Liste!F441&lt;&gt;"",[1]Liste!F441,"")</f>
        <v/>
      </c>
      <c r="G441" s="111" t="str">
        <f>IF([1]Liste!G441&lt;&gt;"",[1]Liste!G441,"")</f>
        <v/>
      </c>
      <c r="H441" s="111" t="str">
        <f>IF([1]Liste!H441&lt;&gt;"",[1]Liste!H441,"")</f>
        <v/>
      </c>
      <c r="I441" s="112" t="str">
        <f t="shared" si="12"/>
        <v xml:space="preserve">112-1   </v>
      </c>
      <c r="J441" s="110" t="str">
        <f>IF(ISERROR(FIND(LEFT('Saisie G&amp;A'!$N$2,3),I441))=TRUE,"Non trouvé","Trouvé")</f>
        <v>Non trouvé</v>
      </c>
      <c r="K441" s="113" t="str">
        <f t="shared" si="13"/>
        <v>OUACHEM  MERIEM S44900E</v>
      </c>
      <c r="L441" s="108"/>
    </row>
    <row r="442" spans="1:12" x14ac:dyDescent="0.25">
      <c r="A442" s="109" t="str">
        <f>IF([1]Liste!A442&lt;&gt;"",[1]Liste!A442,"")</f>
        <v>S44901F</v>
      </c>
      <c r="B442" s="109" t="str">
        <f>IF([1]Liste!B442&lt;&gt;"",[1]Liste!B442,"")</f>
        <v>SFEIR PAMELA</v>
      </c>
      <c r="C442" s="109" t="str">
        <f>IF([1]Liste!C442&lt;&gt;"",[1]Liste!C442,"")</f>
        <v>DHE</v>
      </c>
      <c r="D442" s="109" t="str">
        <f>IF([1]Liste!C442&lt;&gt;"",[1]Liste!C442,"")</f>
        <v>DHE</v>
      </c>
      <c r="E442" s="111" t="str">
        <f>IF([1]Liste!E442&lt;&gt;"",[1]Liste!E442,"")</f>
        <v>061-1</v>
      </c>
      <c r="F442" s="111" t="str">
        <f>IF([1]Liste!F442&lt;&gt;"",[1]Liste!F442,"")</f>
        <v>061-2</v>
      </c>
      <c r="G442" s="111" t="str">
        <f>IF([1]Liste!G442&lt;&gt;"",[1]Liste!G442,"")</f>
        <v>161-1</v>
      </c>
      <c r="H442" s="111" t="str">
        <f>IF([1]Liste!H442&lt;&gt;"",[1]Liste!H442,"")</f>
        <v/>
      </c>
      <c r="I442" s="112" t="str">
        <f t="shared" si="12"/>
        <v xml:space="preserve">061-1 061-2 161-1 </v>
      </c>
      <c r="J442" s="110" t="str">
        <f>IF(ISERROR(FIND(LEFT('Saisie G&amp;A'!$N$2,3),I442))=TRUE,"Non trouvé","Trouvé")</f>
        <v>Non trouvé</v>
      </c>
      <c r="K442" s="113" t="str">
        <f t="shared" si="13"/>
        <v>SFEIR PAMELA S44901F</v>
      </c>
      <c r="L442" s="108"/>
    </row>
    <row r="443" spans="1:12" x14ac:dyDescent="0.25">
      <c r="A443" s="109" t="str">
        <f>IF([1]Liste!A443&lt;&gt;"",[1]Liste!A443,"")</f>
        <v>S44902G</v>
      </c>
      <c r="B443" s="109" t="str">
        <f>IF([1]Liste!B443&lt;&gt;"",[1]Liste!B443,"")</f>
        <v>WASSI  AWERO MARIAM</v>
      </c>
      <c r="C443" s="109" t="str">
        <f>IF([1]Liste!C443&lt;&gt;"",[1]Liste!C443,"")</f>
        <v>DRT</v>
      </c>
      <c r="D443" s="109" t="str">
        <f>IF([1]Liste!C443&lt;&gt;"",[1]Liste!C443,"")</f>
        <v>DRT</v>
      </c>
      <c r="E443" s="111" t="str">
        <f>IF([1]Liste!E443&lt;&gt;"",[1]Liste!E443,"")</f>
        <v>161-1</v>
      </c>
      <c r="F443" s="111" t="str">
        <f>IF([1]Liste!F443&lt;&gt;"",[1]Liste!F443,"")</f>
        <v>151-1</v>
      </c>
      <c r="G443" s="111" t="str">
        <f>IF([1]Liste!G443&lt;&gt;"",[1]Liste!G443,"")</f>
        <v/>
      </c>
      <c r="H443" s="111" t="str">
        <f>IF([1]Liste!H443&lt;&gt;"",[1]Liste!H443,"")</f>
        <v/>
      </c>
      <c r="I443" s="112" t="str">
        <f t="shared" si="12"/>
        <v xml:space="preserve">161-1 151-1  </v>
      </c>
      <c r="J443" s="110" t="str">
        <f>IF(ISERROR(FIND(LEFT('Saisie G&amp;A'!$N$2,3),I443))=TRUE,"Non trouvé","Trouvé")</f>
        <v>Non trouvé</v>
      </c>
      <c r="K443" s="113" t="str">
        <f t="shared" si="13"/>
        <v>WASSI  AWERO MARIAM S44902G</v>
      </c>
      <c r="L443" s="108"/>
    </row>
    <row r="444" spans="1:12" x14ac:dyDescent="0.25">
      <c r="A444" s="109" t="str">
        <f>IF([1]Liste!A444&lt;&gt;"",[1]Liste!A444,"")</f>
        <v>S44903H</v>
      </c>
      <c r="B444" s="109" t="str">
        <f>IF([1]Liste!B444&lt;&gt;"",[1]Liste!B444,"")</f>
        <v>ZAATAR  MAYA</v>
      </c>
      <c r="C444" s="109" t="str">
        <f>IF([1]Liste!C444&lt;&gt;"",[1]Liste!C444,"")</f>
        <v>DMI</v>
      </c>
      <c r="D444" s="109" t="str">
        <f>IF([1]Liste!C444&lt;&gt;"",[1]Liste!C444,"")</f>
        <v>DMI</v>
      </c>
      <c r="E444" s="111" t="str">
        <f>IF([1]Liste!E444&lt;&gt;"",[1]Liste!E444,"")</f>
        <v>111-1</v>
      </c>
      <c r="F444" s="111" t="str">
        <f>IF([1]Liste!F444&lt;&gt;"",[1]Liste!F444,"")</f>
        <v/>
      </c>
      <c r="G444" s="111" t="str">
        <f>IF([1]Liste!G444&lt;&gt;"",[1]Liste!G444,"")</f>
        <v/>
      </c>
      <c r="H444" s="111" t="str">
        <f>IF([1]Liste!H444&lt;&gt;"",[1]Liste!H444,"")</f>
        <v/>
      </c>
      <c r="I444" s="112" t="str">
        <f t="shared" si="12"/>
        <v xml:space="preserve">111-1   </v>
      </c>
      <c r="J444" s="110" t="str">
        <f>IF(ISERROR(FIND(LEFT('Saisie G&amp;A'!$N$2,3),I444))=TRUE,"Non trouvé","Trouvé")</f>
        <v>Non trouvé</v>
      </c>
      <c r="K444" s="113" t="str">
        <f t="shared" si="13"/>
        <v>ZAATAR  MAYA S44903H</v>
      </c>
      <c r="L444" s="108"/>
    </row>
    <row r="445" spans="1:12" x14ac:dyDescent="0.25">
      <c r="A445" s="109" t="str">
        <f>IF([1]Liste!A445&lt;&gt;"",[1]Liste!A445,"")</f>
        <v>S44904K</v>
      </c>
      <c r="B445" s="109" t="str">
        <f>IF([1]Liste!B445&lt;&gt;"",[1]Liste!B445,"")</f>
        <v>ZEIDAN  TOUFIC</v>
      </c>
      <c r="C445" s="109" t="str">
        <f>IF([1]Liste!C445&lt;&gt;"",[1]Liste!C445,"")</f>
        <v>DMD</v>
      </c>
      <c r="D445" s="109" t="str">
        <f>IF([1]Liste!C445&lt;&gt;"",[1]Liste!C445,"")</f>
        <v>DMD</v>
      </c>
      <c r="E445" s="111" t="str">
        <f>IF([1]Liste!E445&lt;&gt;"",[1]Liste!E445,"")</f>
        <v>081-1</v>
      </c>
      <c r="F445" s="111" t="str">
        <f>IF([1]Liste!F445&lt;&gt;"",[1]Liste!F445,"")</f>
        <v>061-1</v>
      </c>
      <c r="G445" s="111" t="str">
        <f>IF([1]Liste!G445&lt;&gt;"",[1]Liste!G445,"")</f>
        <v>161-1</v>
      </c>
      <c r="H445" s="111" t="str">
        <f>IF([1]Liste!H445&lt;&gt;"",[1]Liste!H445,"")</f>
        <v>061-2</v>
      </c>
      <c r="I445" s="112" t="str">
        <f t="shared" si="12"/>
        <v>081-1 061-1 161-1 061-2</v>
      </c>
      <c r="J445" s="110" t="str">
        <f>IF(ISERROR(FIND(LEFT('Saisie G&amp;A'!$N$2,3),I445))=TRUE,"Non trouvé","Trouvé")</f>
        <v>Non trouvé</v>
      </c>
      <c r="K445" s="113" t="str">
        <f t="shared" si="13"/>
        <v>ZEIDAN  TOUFIC S44904K</v>
      </c>
      <c r="L445" s="108"/>
    </row>
    <row r="446" spans="1:12" x14ac:dyDescent="0.25">
      <c r="A446" s="109" t="str">
        <f>IF([1]Liste!A446&lt;&gt;"",[1]Liste!A446,"")</f>
        <v>S44908P</v>
      </c>
      <c r="B446" s="109" t="str">
        <f>IF([1]Liste!B446&lt;&gt;"",[1]Liste!B446,"")</f>
        <v>VAILLANT CAMILLE</v>
      </c>
      <c r="C446" s="109" t="str">
        <f>IF([1]Liste!C446&lt;&gt;"",[1]Liste!C446,"")</f>
        <v>DACI</v>
      </c>
      <c r="D446" s="109" t="str">
        <f>IF([1]Liste!C446&lt;&gt;"",[1]Liste!C446,"")</f>
        <v>DACI</v>
      </c>
      <c r="E446" s="111" t="str">
        <f>IF([1]Liste!E446&lt;&gt;"",[1]Liste!E446,"")</f>
        <v>021-1</v>
      </c>
      <c r="F446" s="111" t="str">
        <f>IF([1]Liste!F446&lt;&gt;"",[1]Liste!F446,"")</f>
        <v>031-1</v>
      </c>
      <c r="G446" s="111" t="str">
        <f>IF([1]Liste!G446&lt;&gt;"",[1]Liste!G446,"")</f>
        <v/>
      </c>
      <c r="H446" s="111" t="str">
        <f>IF([1]Liste!H446&lt;&gt;"",[1]Liste!H446,"")</f>
        <v>181-1</v>
      </c>
      <c r="I446" s="112" t="str">
        <f t="shared" si="12"/>
        <v>021-1 031-1  181-1</v>
      </c>
      <c r="J446" s="110" t="str">
        <f>IF(ISERROR(FIND(LEFT('Saisie G&amp;A'!$N$2,3),I446))=TRUE,"Non trouvé","Trouvé")</f>
        <v>Trouvé</v>
      </c>
      <c r="K446" s="113" t="str">
        <f t="shared" si="13"/>
        <v>VAILLANT CAMILLE S44908P</v>
      </c>
      <c r="L446" s="108"/>
    </row>
    <row r="447" spans="1:12" x14ac:dyDescent="0.25">
      <c r="A447" s="109" t="str">
        <f>IF([1]Liste!A447&lt;&gt;"",[1]Liste!A447,"")</f>
        <v>S44915Z</v>
      </c>
      <c r="B447" s="109" t="str">
        <f>IF([1]Liste!B447&lt;&gt;"",[1]Liste!B447,"")</f>
        <v>QUINT, RAPHAELLE</v>
      </c>
      <c r="C447" s="109" t="str">
        <f>IF([1]Liste!C447&lt;&gt;"",[1]Liste!C447,"")</f>
        <v>DMI</v>
      </c>
      <c r="D447" s="109" t="str">
        <f>IF([1]Liste!C447&lt;&gt;"",[1]Liste!C447,"")</f>
        <v>DMI</v>
      </c>
      <c r="E447" s="111" t="str">
        <f>IF([1]Liste!E447&lt;&gt;"",[1]Liste!E447,"")</f>
        <v>111-1</v>
      </c>
      <c r="F447" s="111" t="str">
        <f>IF([1]Liste!F447&lt;&gt;"",[1]Liste!F447,"")</f>
        <v/>
      </c>
      <c r="G447" s="111" t="str">
        <f>IF([1]Liste!G447&lt;&gt;"",[1]Liste!G447,"")</f>
        <v/>
      </c>
      <c r="H447" s="111" t="str">
        <f>IF([1]Liste!H447&lt;&gt;"",[1]Liste!H447,"")</f>
        <v/>
      </c>
      <c r="I447" s="112" t="str">
        <f t="shared" si="12"/>
        <v xml:space="preserve">111-1   </v>
      </c>
      <c r="J447" s="110" t="str">
        <f>IF(ISERROR(FIND(LEFT('Saisie G&amp;A'!$N$2,3),I447))=TRUE,"Non trouvé","Trouvé")</f>
        <v>Non trouvé</v>
      </c>
      <c r="K447" s="113" t="str">
        <f t="shared" si="13"/>
        <v>QUINT, RAPHAELLE S44915Z</v>
      </c>
      <c r="L447" s="108"/>
    </row>
    <row r="448" spans="1:12" x14ac:dyDescent="0.25">
      <c r="A448" s="109" t="str">
        <f>IF([1]Liste!A448&lt;&gt;"",[1]Liste!A448,"")</f>
        <v>S44916A</v>
      </c>
      <c r="B448" s="109" t="str">
        <f>IF([1]Liste!B448&lt;&gt;"",[1]Liste!B448,"")</f>
        <v>AMRANE KARIM</v>
      </c>
      <c r="C448" s="109" t="str">
        <f>IF([1]Liste!C448&lt;&gt;"",[1]Liste!C448,"")</f>
        <v>DITEP</v>
      </c>
      <c r="D448" s="109" t="str">
        <f>IF([1]Liste!C448&lt;&gt;"",[1]Liste!C448,"")</f>
        <v>DITEP</v>
      </c>
      <c r="E448" s="111" t="str">
        <f>IF([1]Liste!E448&lt;&gt;"",[1]Liste!E448,"")</f>
        <v>051-1</v>
      </c>
      <c r="F448" s="111" t="str">
        <f>IF([1]Liste!F448&lt;&gt;"",[1]Liste!F448,"")</f>
        <v/>
      </c>
      <c r="G448" s="111" t="str">
        <f>IF([1]Liste!G448&lt;&gt;"",[1]Liste!G448,"")</f>
        <v/>
      </c>
      <c r="H448" s="111" t="str">
        <f>IF([1]Liste!H448&lt;&gt;"",[1]Liste!H448,"")</f>
        <v/>
      </c>
      <c r="I448" s="112" t="str">
        <f t="shared" si="12"/>
        <v xml:space="preserve">051-1   </v>
      </c>
      <c r="J448" s="110" t="str">
        <f>IF(ISERROR(FIND(LEFT('Saisie G&amp;A'!$N$2,3),I448))=TRUE,"Non trouvé","Trouvé")</f>
        <v>Non trouvé</v>
      </c>
      <c r="K448" s="113" t="str">
        <f t="shared" si="13"/>
        <v>AMRANE KARIM S44916A</v>
      </c>
      <c r="L448" s="108"/>
    </row>
    <row r="449" spans="1:12" x14ac:dyDescent="0.25">
      <c r="A449" s="109" t="str">
        <f>IF([1]Liste!A449&lt;&gt;"",[1]Liste!A449,"")</f>
        <v>S44918D</v>
      </c>
      <c r="B449" s="109" t="str">
        <f>IF([1]Liste!B449&lt;&gt;"",[1]Liste!B449,"")</f>
        <v>PAPADOPOULOS SOTIRIOS</v>
      </c>
      <c r="C449" s="109" t="str">
        <f>IF([1]Liste!C449&lt;&gt;"",[1]Liste!C449,"")</f>
        <v>DIOPP</v>
      </c>
      <c r="D449" s="109" t="str">
        <f>IF([1]Liste!C449&lt;&gt;"",[1]Liste!C449,"")</f>
        <v>DIOPP</v>
      </c>
      <c r="E449" s="111" t="str">
        <f>IF([1]Liste!E449&lt;&gt;"",[1]Liste!E449,"")</f>
        <v>161-1</v>
      </c>
      <c r="F449" s="111" t="str">
        <f>IF([1]Liste!F449&lt;&gt;"",[1]Liste!F449,"")</f>
        <v/>
      </c>
      <c r="G449" s="111" t="str">
        <f>IF([1]Liste!G449&lt;&gt;"",[1]Liste!G449,"")</f>
        <v/>
      </c>
      <c r="H449" s="111" t="str">
        <f>IF([1]Liste!H449&lt;&gt;"",[1]Liste!H449,"")</f>
        <v/>
      </c>
      <c r="I449" s="112" t="str">
        <f t="shared" si="12"/>
        <v xml:space="preserve">161-1   </v>
      </c>
      <c r="J449" s="110" t="str">
        <f>IF(ISERROR(FIND(LEFT('Saisie G&amp;A'!$N$2,3),I449))=TRUE,"Non trouvé","Trouvé")</f>
        <v>Non trouvé</v>
      </c>
      <c r="K449" s="113" t="str">
        <f t="shared" si="13"/>
        <v>PAPADOPOULOS SOTIRIOS S44918D</v>
      </c>
      <c r="L449" s="108"/>
    </row>
    <row r="450" spans="1:12" x14ac:dyDescent="0.25">
      <c r="A450" s="109" t="str">
        <f>IF([1]Liste!A450&lt;&gt;"",[1]Liste!A450,"")</f>
        <v>S44920F</v>
      </c>
      <c r="B450" s="109" t="str">
        <f>IF([1]Liste!B450&lt;&gt;"",[1]Liste!B450,"")</f>
        <v>LAVIGNE DANNY</v>
      </c>
      <c r="C450" s="109" t="str">
        <f>IF([1]Liste!C450&lt;&gt;"",[1]Liste!C450,"")</f>
        <v>DRT</v>
      </c>
      <c r="D450" s="109" t="str">
        <f>IF([1]Liste!C450&lt;&gt;"",[1]Liste!C450,"")</f>
        <v>DRT</v>
      </c>
      <c r="E450" s="111" t="str">
        <f>IF([1]Liste!E450&lt;&gt;"",[1]Liste!E450,"")</f>
        <v>161-1</v>
      </c>
      <c r="F450" s="111" t="str">
        <f>IF([1]Liste!F450&lt;&gt;"",[1]Liste!F450,"")</f>
        <v/>
      </c>
      <c r="G450" s="111" t="str">
        <f>IF([1]Liste!G450&lt;&gt;"",[1]Liste!G450,"")</f>
        <v/>
      </c>
      <c r="H450" s="111" t="str">
        <f>IF([1]Liste!H450&lt;&gt;"",[1]Liste!H450,"")</f>
        <v/>
      </c>
      <c r="I450" s="112" t="str">
        <f t="shared" si="12"/>
        <v xml:space="preserve">161-1   </v>
      </c>
      <c r="J450" s="110" t="str">
        <f>IF(ISERROR(FIND(LEFT('Saisie G&amp;A'!$N$2,3),I450))=TRUE,"Non trouvé","Trouvé")</f>
        <v>Non trouvé</v>
      </c>
      <c r="K450" s="113" t="str">
        <f t="shared" si="13"/>
        <v>LAVIGNE DANNY S44920F</v>
      </c>
      <c r="L450" s="108"/>
    </row>
    <row r="451" spans="1:12" x14ac:dyDescent="0.25">
      <c r="A451" s="109" t="str">
        <f>IF([1]Liste!A451&lt;&gt;"",[1]Liste!A451,"")</f>
        <v>S44922H</v>
      </c>
      <c r="B451" s="109" t="str">
        <f>IF([1]Liste!B451&lt;&gt;"",[1]Liste!B451,"")</f>
        <v>CHBIHI CHAYMAE</v>
      </c>
      <c r="C451" s="109" t="str">
        <f>IF([1]Liste!C451&lt;&gt;"",[1]Liste!C451,"")</f>
        <v>DACI</v>
      </c>
      <c r="D451" s="109" t="str">
        <f>IF([1]Liste!C451&lt;&gt;"",[1]Liste!C451,"")</f>
        <v>DACI</v>
      </c>
      <c r="E451" s="111" t="str">
        <f>IF([1]Liste!E451&lt;&gt;"",[1]Liste!E451,"")</f>
        <v>161-1</v>
      </c>
      <c r="F451" s="111" t="str">
        <f>IF([1]Liste!F451&lt;&gt;"",[1]Liste!F451,"")</f>
        <v/>
      </c>
      <c r="G451" s="111" t="str">
        <f>IF([1]Liste!G451&lt;&gt;"",[1]Liste!G451,"")</f>
        <v/>
      </c>
      <c r="H451" s="111" t="str">
        <f>IF([1]Liste!H451&lt;&gt;"",[1]Liste!H451,"")</f>
        <v/>
      </c>
      <c r="I451" s="112" t="str">
        <f t="shared" ref="I451:I514" si="14">E451&amp;" "&amp;F451&amp;" "&amp;G451&amp;" "&amp;H451</f>
        <v xml:space="preserve">161-1   </v>
      </c>
      <c r="J451" s="110" t="str">
        <f>IF(ISERROR(FIND(LEFT('Saisie G&amp;A'!$N$2,3),I451))=TRUE,"Non trouvé","Trouvé")</f>
        <v>Non trouvé</v>
      </c>
      <c r="K451" s="113" t="str">
        <f t="shared" ref="K451:K514" si="15">B451&amp;" "&amp;A451</f>
        <v>CHBIHI CHAYMAE S44922H</v>
      </c>
      <c r="L451" s="108"/>
    </row>
    <row r="452" spans="1:12" x14ac:dyDescent="0.25">
      <c r="A452" s="109" t="str">
        <f>IF([1]Liste!A452&lt;&gt;"",[1]Liste!A452,"")</f>
        <v>S44923K</v>
      </c>
      <c r="B452" s="109" t="str">
        <f>IF([1]Liste!B452&lt;&gt;"",[1]Liste!B452,"")</f>
        <v>BELHOUCHET IMEN</v>
      </c>
      <c r="C452" s="109" t="str">
        <f>IF([1]Liste!C452&lt;&gt;"",[1]Liste!C452,"")</f>
        <v>DIOPP</v>
      </c>
      <c r="D452" s="109" t="str">
        <f>IF([1]Liste!C452&lt;&gt;"",[1]Liste!C452,"")</f>
        <v>DIOPP</v>
      </c>
      <c r="E452" s="111" t="str">
        <f>IF([1]Liste!E452&lt;&gt;"",[1]Liste!E452,"")</f>
        <v>101-2</v>
      </c>
      <c r="F452" s="111" t="str">
        <f>IF([1]Liste!F452&lt;&gt;"",[1]Liste!F452,"")</f>
        <v/>
      </c>
      <c r="G452" s="111" t="str">
        <f>IF([1]Liste!G452&lt;&gt;"",[1]Liste!G452,"")</f>
        <v/>
      </c>
      <c r="H452" s="111" t="str">
        <f>IF([1]Liste!H452&lt;&gt;"",[1]Liste!H452,"")</f>
        <v/>
      </c>
      <c r="I452" s="112" t="str">
        <f t="shared" si="14"/>
        <v xml:space="preserve">101-2   </v>
      </c>
      <c r="J452" s="110" t="str">
        <f>IF(ISERROR(FIND(LEFT('Saisie G&amp;A'!$N$2,3),I452))=TRUE,"Non trouvé","Trouvé")</f>
        <v>Non trouvé</v>
      </c>
      <c r="K452" s="113" t="str">
        <f t="shared" si="15"/>
        <v>BELHOUCHET IMEN S44923K</v>
      </c>
      <c r="L452" s="108"/>
    </row>
    <row r="453" spans="1:12" x14ac:dyDescent="0.25">
      <c r="A453" s="109" t="str">
        <f>IF([1]Liste!A453&lt;&gt;"",[1]Liste!A453,"")</f>
        <v>S44925M</v>
      </c>
      <c r="B453" s="109" t="str">
        <f>IF([1]Liste!B453&lt;&gt;"",[1]Liste!B453,"")</f>
        <v>BEYAERT  SIMON</v>
      </c>
      <c r="C453" s="109" t="str">
        <f>IF([1]Liste!C453&lt;&gt;"",[1]Liste!C453,"")</f>
        <v>DACI</v>
      </c>
      <c r="D453" s="109" t="str">
        <f>IF([1]Liste!C453&lt;&gt;"",[1]Liste!C453,"")</f>
        <v>DACI</v>
      </c>
      <c r="E453" s="111" t="str">
        <f>IF([1]Liste!E453&lt;&gt;"",[1]Liste!E453,"")</f>
        <v>021-1</v>
      </c>
      <c r="F453" s="111" t="str">
        <f>IF([1]Liste!F453&lt;&gt;"",[1]Liste!F453,"")</f>
        <v>031-1</v>
      </c>
      <c r="G453" s="111" t="str">
        <f>IF([1]Liste!G453&lt;&gt;"",[1]Liste!G453,"")</f>
        <v/>
      </c>
      <c r="H453" s="111" t="str">
        <f>IF([1]Liste!H453&lt;&gt;"",[1]Liste!H453,"")</f>
        <v/>
      </c>
      <c r="I453" s="112" t="str">
        <f t="shared" si="14"/>
        <v xml:space="preserve">021-1 031-1  </v>
      </c>
      <c r="J453" s="110" t="str">
        <f>IF(ISERROR(FIND(LEFT('Saisie G&amp;A'!$N$2,3),I453))=TRUE,"Non trouvé","Trouvé")</f>
        <v>Trouvé</v>
      </c>
      <c r="K453" s="113" t="str">
        <f t="shared" si="15"/>
        <v>BEYAERT  SIMON S44925M</v>
      </c>
      <c r="L453" s="108"/>
    </row>
    <row r="454" spans="1:12" x14ac:dyDescent="0.25">
      <c r="A454" s="109" t="str">
        <f>IF([1]Liste!A454&lt;&gt;"",[1]Liste!A454,"")</f>
        <v>S44926N</v>
      </c>
      <c r="B454" s="109" t="str">
        <f>IF([1]Liste!B454&lt;&gt;"",[1]Liste!B454,"")</f>
        <v>DINA MARIANNE</v>
      </c>
      <c r="C454" s="109" t="str">
        <f>IF([1]Liste!C454&lt;&gt;"",[1]Liste!C454,"")</f>
        <v>DRT</v>
      </c>
      <c r="D454" s="109" t="str">
        <f>IF([1]Liste!C454&lt;&gt;"",[1]Liste!C454,"")</f>
        <v>DRT</v>
      </c>
      <c r="E454" s="111" t="str">
        <f>IF([1]Liste!E454&lt;&gt;"",[1]Liste!E454,"")</f>
        <v>161-1</v>
      </c>
      <c r="F454" s="111" t="str">
        <f>IF([1]Liste!F454&lt;&gt;"",[1]Liste!F454,"")</f>
        <v>151-1</v>
      </c>
      <c r="G454" s="111" t="str">
        <f>IF([1]Liste!G454&lt;&gt;"",[1]Liste!G454,"")</f>
        <v/>
      </c>
      <c r="H454" s="111" t="str">
        <f>IF([1]Liste!H454&lt;&gt;"",[1]Liste!H454,"")</f>
        <v/>
      </c>
      <c r="I454" s="112" t="str">
        <f t="shared" si="14"/>
        <v xml:space="preserve">161-1 151-1  </v>
      </c>
      <c r="J454" s="110" t="str">
        <f>IF(ISERROR(FIND(LEFT('Saisie G&amp;A'!$N$2,3),I454))=TRUE,"Non trouvé","Trouvé")</f>
        <v>Non trouvé</v>
      </c>
      <c r="K454" s="113" t="str">
        <f t="shared" si="15"/>
        <v>DINA MARIANNE S44926N</v>
      </c>
      <c r="L454" s="108"/>
    </row>
    <row r="455" spans="1:12" x14ac:dyDescent="0.25">
      <c r="A455" s="109" t="str">
        <f>IF([1]Liste!A455&lt;&gt;"",[1]Liste!A455,"")</f>
        <v>S44928R</v>
      </c>
      <c r="B455" s="109" t="str">
        <f>IF([1]Liste!B455&lt;&gt;"",[1]Liste!B455,"")</f>
        <v>UBALDI MARTINA</v>
      </c>
      <c r="C455" s="109" t="str">
        <f>IF([1]Liste!C455&lt;&gt;"",[1]Liste!C455,"")</f>
        <v>DMD</v>
      </c>
      <c r="D455" s="109" t="str">
        <f>IF([1]Liste!C455&lt;&gt;"",[1]Liste!C455,"")</f>
        <v>DMD</v>
      </c>
      <c r="E455" s="111" t="str">
        <f>IF([1]Liste!E455&lt;&gt;"",[1]Liste!E455,"")</f>
        <v>081-1</v>
      </c>
      <c r="F455" s="111" t="str">
        <f>IF([1]Liste!F455&lt;&gt;"",[1]Liste!F455,"")</f>
        <v/>
      </c>
      <c r="G455" s="111" t="str">
        <f>IF([1]Liste!G455&lt;&gt;"",[1]Liste!G455,"")</f>
        <v>161-1</v>
      </c>
      <c r="H455" s="111" t="str">
        <f>IF([1]Liste!H455&lt;&gt;"",[1]Liste!H455,"")</f>
        <v/>
      </c>
      <c r="I455" s="112" t="str">
        <f t="shared" si="14"/>
        <v xml:space="preserve">081-1  161-1 </v>
      </c>
      <c r="J455" s="110" t="str">
        <f>IF(ISERROR(FIND(LEFT('Saisie G&amp;A'!$N$2,3),I455))=TRUE,"Non trouvé","Trouvé")</f>
        <v>Non trouvé</v>
      </c>
      <c r="K455" s="113" t="str">
        <f t="shared" si="15"/>
        <v>UBALDI MARTINA S44928R</v>
      </c>
      <c r="L455" s="108"/>
    </row>
    <row r="456" spans="1:12" x14ac:dyDescent="0.25">
      <c r="A456" s="109" t="str">
        <f>IF([1]Liste!A456&lt;&gt;"",[1]Liste!A456,"")</f>
        <v>S44929S</v>
      </c>
      <c r="B456" s="109" t="str">
        <f>IF([1]Liste!B456&lt;&gt;"",[1]Liste!B456,"")</f>
        <v>VIVOLI  GIULIA</v>
      </c>
      <c r="C456" s="109" t="str">
        <f>IF([1]Liste!C456&lt;&gt;"",[1]Liste!C456,"")</f>
        <v>DACI</v>
      </c>
      <c r="D456" s="109" t="str">
        <f>IF([1]Liste!C456&lt;&gt;"",[1]Liste!C456,"")</f>
        <v>DACI</v>
      </c>
      <c r="E456" s="111" t="str">
        <f>IF([1]Liste!E456&lt;&gt;"",[1]Liste!E456,"")</f>
        <v>021-1</v>
      </c>
      <c r="F456" s="111" t="str">
        <f>IF([1]Liste!F456&lt;&gt;"",[1]Liste!F456,"")</f>
        <v>031-1</v>
      </c>
      <c r="G456" s="111" t="str">
        <f>IF([1]Liste!G456&lt;&gt;"",[1]Liste!G456,"")</f>
        <v/>
      </c>
      <c r="H456" s="111" t="str">
        <f>IF([1]Liste!H456&lt;&gt;"",[1]Liste!H456,"")</f>
        <v/>
      </c>
      <c r="I456" s="112" t="str">
        <f t="shared" si="14"/>
        <v xml:space="preserve">021-1 031-1  </v>
      </c>
      <c r="J456" s="110" t="str">
        <f>IF(ISERROR(FIND(LEFT('Saisie G&amp;A'!$N$2,3),I456))=TRUE,"Non trouvé","Trouvé")</f>
        <v>Trouvé</v>
      </c>
      <c r="K456" s="113" t="str">
        <f t="shared" si="15"/>
        <v>VIVOLI  GIULIA S44929S</v>
      </c>
      <c r="L456" s="108"/>
    </row>
    <row r="457" spans="1:12" x14ac:dyDescent="0.25">
      <c r="A457" s="109" t="str">
        <f>IF([1]Liste!A457&lt;&gt;"",[1]Liste!A457,"")</f>
        <v>S44987T</v>
      </c>
      <c r="B457" s="109" t="str">
        <f>IF([1]Liste!B457&lt;&gt;"",[1]Liste!B457,"")</f>
        <v>RAHMAN  SOFIA</v>
      </c>
      <c r="C457" s="109" t="str">
        <f>IF([1]Liste!C457&lt;&gt;"",[1]Liste!C457,"")</f>
        <v>DPD</v>
      </c>
      <c r="D457" s="109" t="str">
        <f>IF([1]Liste!C457&lt;&gt;"",[1]Liste!C457,"")</f>
        <v>DPD</v>
      </c>
      <c r="E457" s="111" t="str">
        <f>IF([1]Liste!E457&lt;&gt;"",[1]Liste!E457,"")</f>
        <v>011-1</v>
      </c>
      <c r="F457" s="111" t="str">
        <f>IF([1]Liste!F457&lt;&gt;"",[1]Liste!F457,"")</f>
        <v/>
      </c>
      <c r="G457" s="111" t="str">
        <f>IF([1]Liste!G457&lt;&gt;"",[1]Liste!G457,"")</f>
        <v/>
      </c>
      <c r="H457" s="111" t="str">
        <f>IF([1]Liste!H457&lt;&gt;"",[1]Liste!H457,"")</f>
        <v/>
      </c>
      <c r="I457" s="112" t="str">
        <f t="shared" si="14"/>
        <v xml:space="preserve">011-1   </v>
      </c>
      <c r="J457" s="110" t="str">
        <f>IF(ISERROR(FIND(LEFT('Saisie G&amp;A'!$N$2,3),I457))=TRUE,"Non trouvé","Trouvé")</f>
        <v>Non trouvé</v>
      </c>
      <c r="K457" s="113" t="str">
        <f t="shared" si="15"/>
        <v>RAHMAN  SOFIA S44987T</v>
      </c>
      <c r="L457" s="108"/>
    </row>
    <row r="458" spans="1:12" x14ac:dyDescent="0.25">
      <c r="A458" s="109" t="str">
        <f>IF([1]Liste!A458&lt;&gt;"",[1]Liste!A458,"")</f>
        <v>S45025T</v>
      </c>
      <c r="B458" s="109" t="str">
        <f>IF([1]Liste!B458&lt;&gt;"",[1]Liste!B458,"")</f>
        <v>JANVIER, PAUL</v>
      </c>
      <c r="C458" s="109" t="str">
        <f>IF([1]Liste!C458&lt;&gt;"",[1]Liste!C458,"")</f>
        <v>DACI</v>
      </c>
      <c r="D458" s="109" t="str">
        <f>IF([1]Liste!C458&lt;&gt;"",[1]Liste!C458,"")</f>
        <v>DACI</v>
      </c>
      <c r="E458" s="111" t="str">
        <f>IF([1]Liste!E458&lt;&gt;"",[1]Liste!E458,"")</f>
        <v>113-1</v>
      </c>
      <c r="F458" s="111" t="str">
        <f>IF([1]Liste!F458&lt;&gt;"",[1]Liste!F458,"")</f>
        <v/>
      </c>
      <c r="G458" s="111" t="str">
        <f>IF([1]Liste!G458&lt;&gt;"",[1]Liste!G458,"")</f>
        <v/>
      </c>
      <c r="H458" s="111" t="str">
        <f>IF([1]Liste!H458&lt;&gt;"",[1]Liste!H458,"")</f>
        <v/>
      </c>
      <c r="I458" s="112" t="str">
        <f t="shared" si="14"/>
        <v xml:space="preserve">113-1   </v>
      </c>
      <c r="J458" s="110" t="str">
        <f>IF(ISERROR(FIND(LEFT('Saisie G&amp;A'!$N$2,3),I458))=TRUE,"Non trouvé","Trouvé")</f>
        <v>Non trouvé</v>
      </c>
      <c r="K458" s="113" t="str">
        <f t="shared" si="15"/>
        <v>JANVIER, PAUL S45025T</v>
      </c>
      <c r="L458" s="108"/>
    </row>
    <row r="459" spans="1:12" x14ac:dyDescent="0.25">
      <c r="A459" s="109" t="str">
        <f>IF([1]Liste!A459&lt;&gt;"",[1]Liste!A459,"")</f>
        <v>S45026U</v>
      </c>
      <c r="B459" s="109" t="str">
        <f>IF([1]Liste!B459&lt;&gt;"",[1]Liste!B459,"")</f>
        <v>SUTRA DEL GALY, AURELIEN</v>
      </c>
      <c r="C459" s="109" t="str">
        <f>IF([1]Liste!C459&lt;&gt;"",[1]Liste!C459,"")</f>
        <v>DHE</v>
      </c>
      <c r="D459" s="109" t="str">
        <f>IF([1]Liste!C459&lt;&gt;"",[1]Liste!C459,"")</f>
        <v>DHE</v>
      </c>
      <c r="E459" s="111" t="str">
        <f>IF([1]Liste!E459&lt;&gt;"",[1]Liste!E459,"")</f>
        <v>061-1</v>
      </c>
      <c r="F459" s="111" t="str">
        <f>IF([1]Liste!F459&lt;&gt;"",[1]Liste!F459,"")</f>
        <v>061-2</v>
      </c>
      <c r="G459" s="111" t="str">
        <f>IF([1]Liste!G459&lt;&gt;"",[1]Liste!G459,"")</f>
        <v/>
      </c>
      <c r="H459" s="111" t="str">
        <f>IF([1]Liste!H459&lt;&gt;"",[1]Liste!H459,"")</f>
        <v/>
      </c>
      <c r="I459" s="112" t="str">
        <f t="shared" si="14"/>
        <v xml:space="preserve">061-1 061-2  </v>
      </c>
      <c r="J459" s="110" t="str">
        <f>IF(ISERROR(FIND(LEFT('Saisie G&amp;A'!$N$2,3),I459))=TRUE,"Non trouvé","Trouvé")</f>
        <v>Non trouvé</v>
      </c>
      <c r="K459" s="113" t="str">
        <f t="shared" si="15"/>
        <v>SUTRA DEL GALY, AURELIEN S45026U</v>
      </c>
      <c r="L459" s="108"/>
    </row>
    <row r="460" spans="1:12" x14ac:dyDescent="0.25">
      <c r="A460" s="109" t="str">
        <f>IF([1]Liste!A460&lt;&gt;"",[1]Liste!A460,"")</f>
        <v>S45062S</v>
      </c>
      <c r="B460" s="109" t="str">
        <f>IF([1]Liste!B460&lt;&gt;"",[1]Liste!B460,"")</f>
        <v>CORBIN, PIERRE</v>
      </c>
      <c r="C460" s="109" t="str">
        <f>IF([1]Liste!C460&lt;&gt;"",[1]Liste!C460,"")</f>
        <v>DACI</v>
      </c>
      <c r="D460" s="109" t="str">
        <f>IF([1]Liste!C460&lt;&gt;"",[1]Liste!C460,"")</f>
        <v>DACI</v>
      </c>
      <c r="E460" s="111" t="str">
        <f>IF([1]Liste!E460&lt;&gt;"",[1]Liste!E460,"")</f>
        <v>101-2</v>
      </c>
      <c r="F460" s="111" t="str">
        <f>IF([1]Liste!F460&lt;&gt;"",[1]Liste!F460,"")</f>
        <v/>
      </c>
      <c r="G460" s="111" t="str">
        <f>IF([1]Liste!G460&lt;&gt;"",[1]Liste!G460,"")</f>
        <v/>
      </c>
      <c r="H460" s="111" t="str">
        <f>IF([1]Liste!H460&lt;&gt;"",[1]Liste!H460,"")</f>
        <v/>
      </c>
      <c r="I460" s="112" t="str">
        <f t="shared" si="14"/>
        <v xml:space="preserve">101-2   </v>
      </c>
      <c r="J460" s="110" t="str">
        <f>IF(ISERROR(FIND(LEFT('Saisie G&amp;A'!$N$2,3),I460))=TRUE,"Non trouvé","Trouvé")</f>
        <v>Non trouvé</v>
      </c>
      <c r="K460" s="113" t="str">
        <f t="shared" si="15"/>
        <v>CORBIN, PIERRE S45062S</v>
      </c>
      <c r="L460" s="108"/>
    </row>
    <row r="461" spans="1:12" x14ac:dyDescent="0.25">
      <c r="A461" s="109" t="str">
        <f>IF([1]Liste!A461&lt;&gt;"",[1]Liste!A461,"")</f>
        <v>S45074H</v>
      </c>
      <c r="B461" s="109" t="str">
        <f>IF([1]Liste!B461&lt;&gt;"",[1]Liste!B461,"")</f>
        <v>BLONDET LAURE</v>
      </c>
      <c r="C461" s="109" t="str">
        <f>IF([1]Liste!C461&lt;&gt;"",[1]Liste!C461,"")</f>
        <v>DMD</v>
      </c>
      <c r="D461" s="109" t="str">
        <f>IF([1]Liste!C461&lt;&gt;"",[1]Liste!C461,"")</f>
        <v>DMD</v>
      </c>
      <c r="E461" s="111" t="str">
        <f>IF([1]Liste!E461&lt;&gt;"",[1]Liste!E461,"")</f>
        <v>081-1</v>
      </c>
      <c r="F461" s="111" t="str">
        <f>IF([1]Liste!F461&lt;&gt;"",[1]Liste!F461,"")</f>
        <v/>
      </c>
      <c r="G461" s="111" t="str">
        <f>IF([1]Liste!G461&lt;&gt;"",[1]Liste!G461,"")</f>
        <v>161-1</v>
      </c>
      <c r="H461" s="111" t="str">
        <f>IF([1]Liste!H461&lt;&gt;"",[1]Liste!H461,"")</f>
        <v/>
      </c>
      <c r="I461" s="112" t="str">
        <f t="shared" si="14"/>
        <v xml:space="preserve">081-1  161-1 </v>
      </c>
      <c r="J461" s="110" t="str">
        <f>IF(ISERROR(FIND(LEFT('Saisie G&amp;A'!$N$2,3),I461))=TRUE,"Non trouvé","Trouvé")</f>
        <v>Non trouvé</v>
      </c>
      <c r="K461" s="113" t="str">
        <f t="shared" si="15"/>
        <v>BLONDET LAURE S45074H</v>
      </c>
      <c r="L461" s="108"/>
    </row>
    <row r="462" spans="1:12" x14ac:dyDescent="0.25">
      <c r="A462" s="109" t="str">
        <f>IF([1]Liste!A462&lt;&gt;"",[1]Liste!A462,"")</f>
        <v>S45075K</v>
      </c>
      <c r="B462" s="109" t="str">
        <f>IF([1]Liste!B462&lt;&gt;"",[1]Liste!B462,"")</f>
        <v>BOUCIDA MALISSA</v>
      </c>
      <c r="C462" s="109" t="str">
        <f>IF([1]Liste!C462&lt;&gt;"",[1]Liste!C462,"")</f>
        <v>PHA</v>
      </c>
      <c r="D462" s="109" t="str">
        <f>IF([1]Liste!C462&lt;&gt;"",[1]Liste!C462,"")</f>
        <v>PHA</v>
      </c>
      <c r="E462" s="111" t="str">
        <f>IF([1]Liste!E462&lt;&gt;"",[1]Liste!E462,"")</f>
        <v>131-1</v>
      </c>
      <c r="F462" s="111" t="str">
        <f>IF([1]Liste!F462&lt;&gt;"",[1]Liste!F462,"")</f>
        <v/>
      </c>
      <c r="G462" s="111" t="str">
        <f>IF([1]Liste!G462&lt;&gt;"",[1]Liste!G462,"")</f>
        <v/>
      </c>
      <c r="H462" s="111" t="str">
        <f>IF([1]Liste!H462&lt;&gt;"",[1]Liste!H462,"")</f>
        <v/>
      </c>
      <c r="I462" s="112" t="str">
        <f t="shared" si="14"/>
        <v xml:space="preserve">131-1   </v>
      </c>
      <c r="J462" s="110" t="str">
        <f>IF(ISERROR(FIND(LEFT('Saisie G&amp;A'!$N$2,3),I462))=TRUE,"Non trouvé","Trouvé")</f>
        <v>Non trouvé</v>
      </c>
      <c r="K462" s="113" t="str">
        <f t="shared" si="15"/>
        <v>BOUCIDA MALISSA S45075K</v>
      </c>
      <c r="L462" s="108"/>
    </row>
    <row r="463" spans="1:12" x14ac:dyDescent="0.25">
      <c r="A463" s="109" t="str">
        <f>IF([1]Liste!A463&lt;&gt;"",[1]Liste!A463,"")</f>
        <v>S45080R</v>
      </c>
      <c r="B463" s="109" t="str">
        <f>IF([1]Liste!B463&lt;&gt;"",[1]Liste!B463,"")</f>
        <v>DEBIAIS MELANIE</v>
      </c>
      <c r="C463" s="109" t="str">
        <f>IF([1]Liste!C463&lt;&gt;"",[1]Liste!C463,"")</f>
        <v>DMD</v>
      </c>
      <c r="D463" s="109" t="str">
        <f>IF([1]Liste!C463&lt;&gt;"",[1]Liste!C463,"")</f>
        <v>DMD</v>
      </c>
      <c r="E463" s="111" t="str">
        <f>IF([1]Liste!E463&lt;&gt;"",[1]Liste!E463,"")</f>
        <v>081-1</v>
      </c>
      <c r="F463" s="111" t="str">
        <f>IF([1]Liste!F463&lt;&gt;"",[1]Liste!F463,"")</f>
        <v/>
      </c>
      <c r="G463" s="111" t="str">
        <f>IF([1]Liste!G463&lt;&gt;"",[1]Liste!G463,"")</f>
        <v>161-1</v>
      </c>
      <c r="H463" s="111" t="str">
        <f>IF([1]Liste!H463&lt;&gt;"",[1]Liste!H463,"")</f>
        <v/>
      </c>
      <c r="I463" s="112" t="str">
        <f t="shared" si="14"/>
        <v xml:space="preserve">081-1  161-1 </v>
      </c>
      <c r="J463" s="110" t="str">
        <f>IF(ISERROR(FIND(LEFT('Saisie G&amp;A'!$N$2,3),I463))=TRUE,"Non trouvé","Trouvé")</f>
        <v>Non trouvé</v>
      </c>
      <c r="K463" s="113" t="str">
        <f t="shared" si="15"/>
        <v>DEBIAIS MELANIE S45080R</v>
      </c>
      <c r="L463" s="108"/>
    </row>
    <row r="464" spans="1:12" x14ac:dyDescent="0.25">
      <c r="A464" s="109" t="str">
        <f>IF([1]Liste!A464&lt;&gt;"",[1]Liste!A464,"")</f>
        <v>S45084W</v>
      </c>
      <c r="B464" s="109" t="str">
        <f>IF([1]Liste!B464&lt;&gt;"",[1]Liste!B464,"")</f>
        <v>DIAGNE INGRID</v>
      </c>
      <c r="C464" s="109" t="str">
        <f>IF([1]Liste!C464&lt;&gt;"",[1]Liste!C464,"")</f>
        <v>DMD</v>
      </c>
      <c r="D464" s="109" t="str">
        <f>IF([1]Liste!C464&lt;&gt;"",[1]Liste!C464,"")</f>
        <v>DMD</v>
      </c>
      <c r="E464" s="111" t="str">
        <f>IF([1]Liste!E464&lt;&gt;"",[1]Liste!E464,"")</f>
        <v>081-1</v>
      </c>
      <c r="F464" s="111" t="str">
        <f>IF([1]Liste!F464&lt;&gt;"",[1]Liste!F464,"")</f>
        <v/>
      </c>
      <c r="G464" s="111" t="str">
        <f>IF([1]Liste!G464&lt;&gt;"",[1]Liste!G464,"")</f>
        <v>161-1</v>
      </c>
      <c r="H464" s="111" t="str">
        <f>IF([1]Liste!H464&lt;&gt;"",[1]Liste!H464,"")</f>
        <v>151-1</v>
      </c>
      <c r="I464" s="112" t="str">
        <f t="shared" si="14"/>
        <v>081-1  161-1 151-1</v>
      </c>
      <c r="J464" s="110" t="str">
        <f>IF(ISERROR(FIND(LEFT('Saisie G&amp;A'!$N$2,3),I464))=TRUE,"Non trouvé","Trouvé")</f>
        <v>Non trouvé</v>
      </c>
      <c r="K464" s="113" t="str">
        <f t="shared" si="15"/>
        <v>DIAGNE INGRID S45084W</v>
      </c>
      <c r="L464" s="108"/>
    </row>
    <row r="465" spans="1:12" x14ac:dyDescent="0.25">
      <c r="A465" s="109" t="str">
        <f>IF([1]Liste!A465&lt;&gt;"",[1]Liste!A465,"")</f>
        <v>S45085X</v>
      </c>
      <c r="B465" s="109" t="str">
        <f>IF([1]Liste!B465&lt;&gt;"",[1]Liste!B465,"")</f>
        <v>DIEBAKATE LAURA</v>
      </c>
      <c r="C465" s="109" t="str">
        <f>IF([1]Liste!C465&lt;&gt;"",[1]Liste!C465,"")</f>
        <v>DMD</v>
      </c>
      <c r="D465" s="109" t="str">
        <f>IF([1]Liste!C465&lt;&gt;"",[1]Liste!C465,"")</f>
        <v>DMD</v>
      </c>
      <c r="E465" s="111" t="str">
        <f>IF([1]Liste!E465&lt;&gt;"",[1]Liste!E465,"")</f>
        <v>081-1</v>
      </c>
      <c r="F465" s="111" t="str">
        <f>IF([1]Liste!F465&lt;&gt;"",[1]Liste!F465,"")</f>
        <v/>
      </c>
      <c r="G465" s="111" t="str">
        <f>IF([1]Liste!G465&lt;&gt;"",[1]Liste!G465,"")</f>
        <v>161-1</v>
      </c>
      <c r="H465" s="111" t="str">
        <f>IF([1]Liste!H465&lt;&gt;"",[1]Liste!H465,"")</f>
        <v/>
      </c>
      <c r="I465" s="112" t="str">
        <f t="shared" si="14"/>
        <v xml:space="preserve">081-1  161-1 </v>
      </c>
      <c r="J465" s="110" t="str">
        <f>IF(ISERROR(FIND(LEFT('Saisie G&amp;A'!$N$2,3),I465))=TRUE,"Non trouvé","Trouvé")</f>
        <v>Non trouvé</v>
      </c>
      <c r="K465" s="113" t="str">
        <f t="shared" si="15"/>
        <v>DIEBAKATE LAURA S45085X</v>
      </c>
      <c r="L465" s="108"/>
    </row>
    <row r="466" spans="1:12" x14ac:dyDescent="0.25">
      <c r="A466" s="109" t="str">
        <f>IF([1]Liste!A466&lt;&gt;"",[1]Liste!A466,"")</f>
        <v>S45090E</v>
      </c>
      <c r="B466" s="109" t="str">
        <f>IF([1]Liste!B466&lt;&gt;"",[1]Liste!B466,"")</f>
        <v>GERARDIN LORELINE</v>
      </c>
      <c r="C466" s="109" t="str">
        <f>IF([1]Liste!C466&lt;&gt;"",[1]Liste!C466,"")</f>
        <v>DMD</v>
      </c>
      <c r="D466" s="109" t="str">
        <f>IF([1]Liste!C466&lt;&gt;"",[1]Liste!C466,"")</f>
        <v>DMD</v>
      </c>
      <c r="E466" s="111" t="str">
        <f>IF([1]Liste!E466&lt;&gt;"",[1]Liste!E466,"")</f>
        <v>081-1</v>
      </c>
      <c r="F466" s="111" t="str">
        <f>IF([1]Liste!F466&lt;&gt;"",[1]Liste!F466,"")</f>
        <v/>
      </c>
      <c r="G466" s="111" t="str">
        <f>IF([1]Liste!G466&lt;&gt;"",[1]Liste!G466,"")</f>
        <v>161-1</v>
      </c>
      <c r="H466" s="111" t="str">
        <f>IF([1]Liste!H466&lt;&gt;"",[1]Liste!H466,"")</f>
        <v/>
      </c>
      <c r="I466" s="112" t="str">
        <f t="shared" si="14"/>
        <v xml:space="preserve">081-1  161-1 </v>
      </c>
      <c r="J466" s="110" t="str">
        <f>IF(ISERROR(FIND(LEFT('Saisie G&amp;A'!$N$2,3),I466))=TRUE,"Non trouvé","Trouvé")</f>
        <v>Non trouvé</v>
      </c>
      <c r="K466" s="113" t="str">
        <f t="shared" si="15"/>
        <v>GERARDIN LORELINE S45090E</v>
      </c>
      <c r="L466" s="108"/>
    </row>
    <row r="467" spans="1:12" x14ac:dyDescent="0.25">
      <c r="A467" s="109" t="str">
        <f>IF([1]Liste!A467&lt;&gt;"",[1]Liste!A467,"")</f>
        <v>S45106A</v>
      </c>
      <c r="B467" s="109" t="str">
        <f>IF([1]Liste!B467&lt;&gt;"",[1]Liste!B467,"")</f>
        <v>MOUREN VICTOIRE</v>
      </c>
      <c r="C467" s="109" t="str">
        <f>IF([1]Liste!C467&lt;&gt;"",[1]Liste!C467,"")</f>
        <v>DMD</v>
      </c>
      <c r="D467" s="109" t="str">
        <f>IF([1]Liste!C467&lt;&gt;"",[1]Liste!C467,"")</f>
        <v>DMD</v>
      </c>
      <c r="E467" s="111" t="str">
        <f>IF([1]Liste!E467&lt;&gt;"",[1]Liste!E467,"")</f>
        <v>081-1</v>
      </c>
      <c r="F467" s="111" t="str">
        <f>IF([1]Liste!F467&lt;&gt;"",[1]Liste!F467,"")</f>
        <v/>
      </c>
      <c r="G467" s="111" t="str">
        <f>IF([1]Liste!G467&lt;&gt;"",[1]Liste!G467,"")</f>
        <v>161-1</v>
      </c>
      <c r="H467" s="111" t="str">
        <f>IF([1]Liste!H467&lt;&gt;"",[1]Liste!H467,"")</f>
        <v/>
      </c>
      <c r="I467" s="112" t="str">
        <f t="shared" si="14"/>
        <v xml:space="preserve">081-1  161-1 </v>
      </c>
      <c r="J467" s="110" t="str">
        <f>IF(ISERROR(FIND(LEFT('Saisie G&amp;A'!$N$2,3),I467))=TRUE,"Non trouvé","Trouvé")</f>
        <v>Non trouvé</v>
      </c>
      <c r="K467" s="113" t="str">
        <f t="shared" si="15"/>
        <v>MOUREN VICTOIRE S45106A</v>
      </c>
      <c r="L467" s="108"/>
    </row>
    <row r="468" spans="1:12" x14ac:dyDescent="0.25">
      <c r="A468" s="109" t="str">
        <f>IF([1]Liste!A468&lt;&gt;"",[1]Liste!A468,"")</f>
        <v>S45108D</v>
      </c>
      <c r="B468" s="109" t="str">
        <f>IF([1]Liste!B468&lt;&gt;"",[1]Liste!B468,"")</f>
        <v>NATAF MOSHE</v>
      </c>
      <c r="C468" s="109" t="str">
        <f>IF([1]Liste!C468&lt;&gt;"",[1]Liste!C468,"")</f>
        <v>DRT</v>
      </c>
      <c r="D468" s="109" t="str">
        <f>IF([1]Liste!C468&lt;&gt;"",[1]Liste!C468,"")</f>
        <v>DRT</v>
      </c>
      <c r="E468" s="111" t="str">
        <f>IF([1]Liste!E468&lt;&gt;"",[1]Liste!E468,"")</f>
        <v>161-1</v>
      </c>
      <c r="F468" s="111" t="str">
        <f>IF([1]Liste!F468&lt;&gt;"",[1]Liste!F468,"")</f>
        <v/>
      </c>
      <c r="G468" s="111" t="str">
        <f>IF([1]Liste!G468&lt;&gt;"",[1]Liste!G468,"")</f>
        <v/>
      </c>
      <c r="H468" s="111" t="str">
        <f>IF([1]Liste!H468&lt;&gt;"",[1]Liste!H468,"")</f>
        <v>151-1</v>
      </c>
      <c r="I468" s="112" t="str">
        <f t="shared" si="14"/>
        <v>161-1   151-1</v>
      </c>
      <c r="J468" s="110" t="str">
        <f>IF(ISERROR(FIND(LEFT('Saisie G&amp;A'!$N$2,3),I468))=TRUE,"Non trouvé","Trouvé")</f>
        <v>Non trouvé</v>
      </c>
      <c r="K468" s="113" t="str">
        <f t="shared" si="15"/>
        <v>NATAF MOSHE S45108D</v>
      </c>
      <c r="L468" s="108"/>
    </row>
    <row r="469" spans="1:12" x14ac:dyDescent="0.25">
      <c r="A469" s="109" t="str">
        <f>IF([1]Liste!A469&lt;&gt;"",[1]Liste!A469,"")</f>
        <v>S45116N</v>
      </c>
      <c r="B469" s="109" t="str">
        <f>IF([1]Liste!B469&lt;&gt;"",[1]Liste!B469,"")</f>
        <v>ROBERT AURELIA</v>
      </c>
      <c r="C469" s="109" t="str">
        <f>IF([1]Liste!C469&lt;&gt;"",[1]Liste!C469,"")</f>
        <v>DMD</v>
      </c>
      <c r="D469" s="109" t="str">
        <f>IF([1]Liste!C469&lt;&gt;"",[1]Liste!C469,"")</f>
        <v>DMD</v>
      </c>
      <c r="E469" s="111" t="str">
        <f>IF([1]Liste!E469&lt;&gt;"",[1]Liste!E469,"")</f>
        <v>081-1</v>
      </c>
      <c r="F469" s="111" t="str">
        <f>IF([1]Liste!F469&lt;&gt;"",[1]Liste!F469,"")</f>
        <v/>
      </c>
      <c r="G469" s="111" t="str">
        <f>IF([1]Liste!G469&lt;&gt;"",[1]Liste!G469,"")</f>
        <v>161-1</v>
      </c>
      <c r="H469" s="111" t="str">
        <f>IF([1]Liste!H469&lt;&gt;"",[1]Liste!H469,"")</f>
        <v/>
      </c>
      <c r="I469" s="112" t="str">
        <f t="shared" si="14"/>
        <v xml:space="preserve">081-1  161-1 </v>
      </c>
      <c r="J469" s="110" t="str">
        <f>IF(ISERROR(FIND(LEFT('Saisie G&amp;A'!$N$2,3),I469))=TRUE,"Non trouvé","Trouvé")</f>
        <v>Non trouvé</v>
      </c>
      <c r="K469" s="113" t="str">
        <f t="shared" si="15"/>
        <v>ROBERT AURELIA S45116N</v>
      </c>
      <c r="L469" s="108"/>
    </row>
    <row r="470" spans="1:12" x14ac:dyDescent="0.25">
      <c r="A470" s="109" t="str">
        <f>IF([1]Liste!A470&lt;&gt;"",[1]Liste!A470,"")</f>
        <v>S45787W</v>
      </c>
      <c r="B470" s="109" t="str">
        <f>IF([1]Liste!B470&lt;&gt;"",[1]Liste!B470,"")</f>
        <v>LAZERGES, LOUISE</v>
      </c>
      <c r="C470" s="109" t="str">
        <f>IF([1]Liste!C470&lt;&gt;"",[1]Liste!C470,"")</f>
        <v>DMD</v>
      </c>
      <c r="D470" s="109" t="str">
        <f>IF([1]Liste!C470&lt;&gt;"",[1]Liste!C470,"")</f>
        <v>DMD</v>
      </c>
      <c r="E470" s="111" t="str">
        <f>IF([1]Liste!E470&lt;&gt;"",[1]Liste!E470,"")</f>
        <v>081-2</v>
      </c>
      <c r="F470" s="111" t="str">
        <f>IF([1]Liste!F470&lt;&gt;"",[1]Liste!F470,"")</f>
        <v/>
      </c>
      <c r="G470" s="111" t="str">
        <f>IF([1]Liste!G470&lt;&gt;"",[1]Liste!G470,"")</f>
        <v>161-2</v>
      </c>
      <c r="H470" s="111" t="str">
        <f>IF([1]Liste!H470&lt;&gt;"",[1]Liste!H470,"")</f>
        <v/>
      </c>
      <c r="I470" s="112" t="str">
        <f t="shared" si="14"/>
        <v xml:space="preserve">081-2  161-2 </v>
      </c>
      <c r="J470" s="110" t="str">
        <f>IF(ISERROR(FIND(LEFT('Saisie G&amp;A'!$N$2,3),I470))=TRUE,"Non trouvé","Trouvé")</f>
        <v>Non trouvé</v>
      </c>
      <c r="K470" s="113" t="str">
        <f t="shared" si="15"/>
        <v>LAZERGES, LOUISE S45787W</v>
      </c>
      <c r="L470" s="108"/>
    </row>
    <row r="471" spans="1:12" x14ac:dyDescent="0.25">
      <c r="A471" s="109" t="str">
        <f>IF([1]Liste!A471&lt;&gt;"",[1]Liste!A471,"")</f>
        <v>S45119S</v>
      </c>
      <c r="B471" s="109" t="str">
        <f>IF([1]Liste!B471&lt;&gt;"",[1]Liste!B471,"")</f>
        <v>SAINT MARTIN FLORIAN</v>
      </c>
      <c r="C471" s="109" t="str">
        <f>IF([1]Liste!C471&lt;&gt;"",[1]Liste!C471,"")</f>
        <v>DMD</v>
      </c>
      <c r="D471" s="109" t="str">
        <f>IF([1]Liste!C471&lt;&gt;"",[1]Liste!C471,"")</f>
        <v>DMD</v>
      </c>
      <c r="E471" s="111" t="str">
        <f>IF([1]Liste!E471&lt;&gt;"",[1]Liste!E471,"")</f>
        <v>081-1</v>
      </c>
      <c r="F471" s="111" t="str">
        <f>IF([1]Liste!F471&lt;&gt;"",[1]Liste!F471,"")</f>
        <v/>
      </c>
      <c r="G471" s="111" t="str">
        <f>IF([1]Liste!G471&lt;&gt;"",[1]Liste!G471,"")</f>
        <v>161-1</v>
      </c>
      <c r="H471" s="111" t="str">
        <f>IF([1]Liste!H471&lt;&gt;"",[1]Liste!H471,"")</f>
        <v/>
      </c>
      <c r="I471" s="112" t="str">
        <f t="shared" si="14"/>
        <v xml:space="preserve">081-1  161-1 </v>
      </c>
      <c r="J471" s="110" t="str">
        <f>IF(ISERROR(FIND(LEFT('Saisie G&amp;A'!$N$2,3),I471))=TRUE,"Non trouvé","Trouvé")</f>
        <v>Non trouvé</v>
      </c>
      <c r="K471" s="113" t="str">
        <f t="shared" si="15"/>
        <v>SAINT MARTIN FLORIAN S45119S</v>
      </c>
      <c r="L471" s="108"/>
    </row>
    <row r="472" spans="1:12" x14ac:dyDescent="0.25">
      <c r="A472" s="109" t="str">
        <f>IF([1]Liste!A472&lt;&gt;"",[1]Liste!A472,"")</f>
        <v>S45126B</v>
      </c>
      <c r="B472" s="109" t="str">
        <f>IF([1]Liste!B472&lt;&gt;"",[1]Liste!B472,"")</f>
        <v>VULLIEN LUCIE</v>
      </c>
      <c r="C472" s="109" t="str">
        <f>IF([1]Liste!C472&lt;&gt;"",[1]Liste!C472,"")</f>
        <v>DMD</v>
      </c>
      <c r="D472" s="109" t="str">
        <f>IF([1]Liste!C472&lt;&gt;"",[1]Liste!C472,"")</f>
        <v>DMD</v>
      </c>
      <c r="E472" s="111" t="str">
        <f>IF([1]Liste!E472&lt;&gt;"",[1]Liste!E472,"")</f>
        <v>081-1</v>
      </c>
      <c r="F472" s="111" t="str">
        <f>IF([1]Liste!F472&lt;&gt;"",[1]Liste!F472,"")</f>
        <v/>
      </c>
      <c r="G472" s="111" t="str">
        <f>IF([1]Liste!G472&lt;&gt;"",[1]Liste!G472,"")</f>
        <v>161-1</v>
      </c>
      <c r="H472" s="111" t="str">
        <f>IF([1]Liste!H472&lt;&gt;"",[1]Liste!H472,"")</f>
        <v/>
      </c>
      <c r="I472" s="112" t="str">
        <f t="shared" si="14"/>
        <v xml:space="preserve">081-1  161-1 </v>
      </c>
      <c r="J472" s="110" t="str">
        <f>IF(ISERROR(FIND(LEFT('Saisie G&amp;A'!$N$2,3),I472))=TRUE,"Non trouvé","Trouvé")</f>
        <v>Non trouvé</v>
      </c>
      <c r="K472" s="113" t="str">
        <f t="shared" si="15"/>
        <v>VULLIEN LUCIE S45126B</v>
      </c>
      <c r="L472" s="108"/>
    </row>
    <row r="473" spans="1:12" x14ac:dyDescent="0.25">
      <c r="A473" s="109" t="str">
        <f>IF([1]Liste!A473&lt;&gt;"",[1]Liste!A473,"")</f>
        <v>S45137R</v>
      </c>
      <c r="B473" s="109" t="str">
        <f>IF([1]Liste!B473&lt;&gt;"",[1]Liste!B473,"")</f>
        <v>NDOCKO, MARTINE</v>
      </c>
      <c r="C473" s="109" t="str">
        <f>IF([1]Liste!C473&lt;&gt;"",[1]Liste!C473,"")</f>
        <v>DACI</v>
      </c>
      <c r="D473" s="109" t="str">
        <f>IF([1]Liste!C473&lt;&gt;"",[1]Liste!C473,"")</f>
        <v>DACI</v>
      </c>
      <c r="E473" s="111" t="str">
        <f>IF([1]Liste!E473&lt;&gt;"",[1]Liste!E473,"")</f>
        <v>101-2</v>
      </c>
      <c r="F473" s="111" t="str">
        <f>IF([1]Liste!F473&lt;&gt;"",[1]Liste!F473,"")</f>
        <v/>
      </c>
      <c r="G473" s="111" t="str">
        <f>IF([1]Liste!G473&lt;&gt;"",[1]Liste!G473,"")</f>
        <v/>
      </c>
      <c r="H473" s="111" t="str">
        <f>IF([1]Liste!H473&lt;&gt;"",[1]Liste!H473,"")</f>
        <v/>
      </c>
      <c r="I473" s="112" t="str">
        <f t="shared" si="14"/>
        <v xml:space="preserve">101-2   </v>
      </c>
      <c r="J473" s="110" t="str">
        <f>IF(ISERROR(FIND(LEFT('Saisie G&amp;A'!$N$2,3),I473))=TRUE,"Non trouvé","Trouvé")</f>
        <v>Non trouvé</v>
      </c>
      <c r="K473" s="113" t="str">
        <f t="shared" si="15"/>
        <v>NDOCKO, MARTINE S45137R</v>
      </c>
      <c r="L473" s="108"/>
    </row>
    <row r="474" spans="1:12" x14ac:dyDescent="0.25">
      <c r="A474" s="109" t="str">
        <f>IF([1]Liste!A474&lt;&gt;"",[1]Liste!A474,"")</f>
        <v>S45262F</v>
      </c>
      <c r="B474" s="109" t="str">
        <f>IF([1]Liste!B474&lt;&gt;"",[1]Liste!B474,"")</f>
        <v>SAYILIR, EBRU</v>
      </c>
      <c r="C474" s="109" t="str">
        <f>IF([1]Liste!C474&lt;&gt;"",[1]Liste!C474,"")</f>
        <v>DMI</v>
      </c>
      <c r="D474" s="109" t="str">
        <f>IF([1]Liste!C474&lt;&gt;"",[1]Liste!C474,"")</f>
        <v>DMI</v>
      </c>
      <c r="E474" s="111" t="str">
        <f>IF([1]Liste!E474&lt;&gt;"",[1]Liste!E474,"")</f>
        <v>111-1</v>
      </c>
      <c r="F474" s="111" t="str">
        <f>IF([1]Liste!F474&lt;&gt;"",[1]Liste!F474,"")</f>
        <v/>
      </c>
      <c r="G474" s="111" t="str">
        <f>IF([1]Liste!G474&lt;&gt;"",[1]Liste!G474,"")</f>
        <v/>
      </c>
      <c r="H474" s="111" t="str">
        <f>IF([1]Liste!H474&lt;&gt;"",[1]Liste!H474,"")</f>
        <v/>
      </c>
      <c r="I474" s="112" t="str">
        <f t="shared" si="14"/>
        <v xml:space="preserve">111-1   </v>
      </c>
      <c r="J474" s="110" t="str">
        <f>IF(ISERROR(FIND(LEFT('Saisie G&amp;A'!$N$2,3),I474))=TRUE,"Non trouvé","Trouvé")</f>
        <v>Non trouvé</v>
      </c>
      <c r="K474" s="113" t="str">
        <f t="shared" si="15"/>
        <v>SAYILIR, EBRU S45262F</v>
      </c>
      <c r="L474" s="108"/>
    </row>
    <row r="475" spans="1:12" x14ac:dyDescent="0.25">
      <c r="A475" s="109" t="str">
        <f>IF([1]Liste!A475&lt;&gt;"",[1]Liste!A475,"")</f>
        <v>S45276Z</v>
      </c>
      <c r="B475" s="109" t="str">
        <f>IF([1]Liste!B475&lt;&gt;"",[1]Liste!B475,"")</f>
        <v>KHAOUNI, WISSAM</v>
      </c>
      <c r="C475" s="109" t="str">
        <f>IF([1]Liste!C475&lt;&gt;"",[1]Liste!C475,"")</f>
        <v>PSA</v>
      </c>
      <c r="D475" s="109" t="str">
        <f>IF([1]Liste!C475&lt;&gt;"",[1]Liste!C475,"")</f>
        <v>PSA</v>
      </c>
      <c r="E475" s="111" t="str">
        <f>IF([1]Liste!E475&lt;&gt;"",[1]Liste!E475,"")</f>
        <v>101-2</v>
      </c>
      <c r="F475" s="111" t="str">
        <f>IF([1]Liste!F475&lt;&gt;"",[1]Liste!F475,"")</f>
        <v/>
      </c>
      <c r="G475" s="111" t="str">
        <f>IF([1]Liste!G475&lt;&gt;"",[1]Liste!G475,"")</f>
        <v/>
      </c>
      <c r="H475" s="111" t="str">
        <f>IF([1]Liste!H475&lt;&gt;"",[1]Liste!H475,"")</f>
        <v/>
      </c>
      <c r="I475" s="112" t="str">
        <f t="shared" si="14"/>
        <v xml:space="preserve">101-2   </v>
      </c>
      <c r="J475" s="110" t="str">
        <f>IF(ISERROR(FIND(LEFT('Saisie G&amp;A'!$N$2,3),I475))=TRUE,"Non trouvé","Trouvé")</f>
        <v>Non trouvé</v>
      </c>
      <c r="K475" s="113" t="str">
        <f t="shared" si="15"/>
        <v>KHAOUNI, WISSAM S45276Z</v>
      </c>
      <c r="L475" s="108"/>
    </row>
    <row r="476" spans="1:12" x14ac:dyDescent="0.25">
      <c r="A476" s="109" t="str">
        <f>IF([1]Liste!A476&lt;&gt;"",[1]Liste!A476,"")</f>
        <v>S45277A</v>
      </c>
      <c r="B476" s="109" t="str">
        <f>IF([1]Liste!B476&lt;&gt;"",[1]Liste!B476,"")</f>
        <v>LAZREG, RAZANE</v>
      </c>
      <c r="C476" s="109" t="str">
        <f>IF([1]Liste!C476&lt;&gt;"",[1]Liste!C476,"")</f>
        <v>PSA</v>
      </c>
      <c r="D476" s="109" t="str">
        <f>IF([1]Liste!C476&lt;&gt;"",[1]Liste!C476,"")</f>
        <v>PSA</v>
      </c>
      <c r="E476" s="111" t="str">
        <f>IF([1]Liste!E476&lt;&gt;"",[1]Liste!E476,"")</f>
        <v>101-2</v>
      </c>
      <c r="F476" s="111" t="str">
        <f>IF([1]Liste!F476&lt;&gt;"",[1]Liste!F476,"")</f>
        <v/>
      </c>
      <c r="G476" s="111" t="str">
        <f>IF([1]Liste!G476&lt;&gt;"",[1]Liste!G476,"")</f>
        <v/>
      </c>
      <c r="H476" s="111" t="str">
        <f>IF([1]Liste!H476&lt;&gt;"",[1]Liste!H476,"")</f>
        <v/>
      </c>
      <c r="I476" s="112" t="str">
        <f t="shared" si="14"/>
        <v xml:space="preserve">101-2   </v>
      </c>
      <c r="J476" s="110" t="str">
        <f>IF(ISERROR(FIND(LEFT('Saisie G&amp;A'!$N$2,3),I476))=TRUE,"Non trouvé","Trouvé")</f>
        <v>Non trouvé</v>
      </c>
      <c r="K476" s="113" t="str">
        <f t="shared" si="15"/>
        <v>LAZREG, RAZANE S45277A</v>
      </c>
      <c r="L476" s="108"/>
    </row>
    <row r="477" spans="1:12" x14ac:dyDescent="0.25">
      <c r="A477" s="109" t="str">
        <f>IF([1]Liste!A477&lt;&gt;"",[1]Liste!A477,"")</f>
        <v>S45308R</v>
      </c>
      <c r="B477" s="109" t="str">
        <f>IF([1]Liste!B477&lt;&gt;"",[1]Liste!B477,"")</f>
        <v>OUGADDOUM, YOUSSEF</v>
      </c>
      <c r="C477" s="109" t="str">
        <f>IF([1]Liste!C477&lt;&gt;"",[1]Liste!C477,"")</f>
        <v>DRT</v>
      </c>
      <c r="D477" s="109" t="str">
        <f>IF([1]Liste!C477&lt;&gt;"",[1]Liste!C477,"")</f>
        <v>DRT</v>
      </c>
      <c r="E477" s="111" t="str">
        <f>IF([1]Liste!E477&lt;&gt;"",[1]Liste!E477,"")</f>
        <v>151-1</v>
      </c>
      <c r="F477" s="111" t="str">
        <f>IF([1]Liste!F477&lt;&gt;"",[1]Liste!F477,"")</f>
        <v>161-1</v>
      </c>
      <c r="G477" s="111" t="str">
        <f>IF([1]Liste!G477&lt;&gt;"",[1]Liste!G477,"")</f>
        <v/>
      </c>
      <c r="H477" s="111" t="str">
        <f>IF([1]Liste!H477&lt;&gt;"",[1]Liste!H477,"")</f>
        <v/>
      </c>
      <c r="I477" s="112" t="str">
        <f t="shared" si="14"/>
        <v xml:space="preserve">151-1 161-1  </v>
      </c>
      <c r="J477" s="110" t="str">
        <f>IF(ISERROR(FIND(LEFT('Saisie G&amp;A'!$N$2,3),I477))=TRUE,"Non trouvé","Trouvé")</f>
        <v>Non trouvé</v>
      </c>
      <c r="K477" s="113" t="str">
        <f t="shared" si="15"/>
        <v>OUGADDOUM, YOUSSEF S45308R</v>
      </c>
      <c r="L477" s="108"/>
    </row>
    <row r="478" spans="1:12" x14ac:dyDescent="0.25">
      <c r="A478" s="109" t="str">
        <f>IF([1]Liste!A478&lt;&gt;"",[1]Liste!A478,"")</f>
        <v>S45365R</v>
      </c>
      <c r="B478" s="109" t="str">
        <f>IF([1]Liste!B478&lt;&gt;"",[1]Liste!B478,"")</f>
        <v>FRAPARD, THOMAS</v>
      </c>
      <c r="C478" s="109" t="str">
        <f>IF([1]Liste!C478&lt;&gt;"",[1]Liste!C478,"")</f>
        <v>PSA</v>
      </c>
      <c r="D478" s="109" t="str">
        <f>IF([1]Liste!C478&lt;&gt;"",[1]Liste!C478,"")</f>
        <v>PSA</v>
      </c>
      <c r="E478" s="111" t="str">
        <f>IF([1]Liste!E478&lt;&gt;"",[1]Liste!E478,"")</f>
        <v>101-1</v>
      </c>
      <c r="F478" s="111" t="str">
        <f>IF([1]Liste!F478&lt;&gt;"",[1]Liste!F478,"")</f>
        <v/>
      </c>
      <c r="G478" s="111" t="str">
        <f>IF([1]Liste!G478&lt;&gt;"",[1]Liste!G478,"")</f>
        <v/>
      </c>
      <c r="H478" s="111" t="str">
        <f>IF([1]Liste!H478&lt;&gt;"",[1]Liste!H478,"")</f>
        <v/>
      </c>
      <c r="I478" s="112" t="str">
        <f t="shared" si="14"/>
        <v xml:space="preserve">101-1   </v>
      </c>
      <c r="J478" s="110" t="str">
        <f>IF(ISERROR(FIND(LEFT('Saisie G&amp;A'!$N$2,3),I478))=TRUE,"Non trouvé","Trouvé")</f>
        <v>Non trouvé</v>
      </c>
      <c r="K478" s="113" t="str">
        <f t="shared" si="15"/>
        <v>FRAPARD, THOMAS S45365R</v>
      </c>
      <c r="L478" s="108"/>
    </row>
    <row r="479" spans="1:12" x14ac:dyDescent="0.25">
      <c r="A479" s="109" t="str">
        <f>IF([1]Liste!A479&lt;&gt;"",[1]Liste!A479,"")</f>
        <v>S45429A</v>
      </c>
      <c r="B479" s="109" t="str">
        <f>IF([1]Liste!B479&lt;&gt;"",[1]Liste!B479,"")</f>
        <v>LIMAM, LAMIA</v>
      </c>
      <c r="C479" s="109" t="str">
        <f>IF([1]Liste!C479&lt;&gt;"",[1]Liste!C479,"")</f>
        <v>DBP</v>
      </c>
      <c r="D479" s="109" t="str">
        <f>IF([1]Liste!C479&lt;&gt;"",[1]Liste!C479,"")</f>
        <v>DBP</v>
      </c>
      <c r="E479" s="111" t="str">
        <f>IF([1]Liste!E479&lt;&gt;"",[1]Liste!E479,"")</f>
        <v>041-1</v>
      </c>
      <c r="F479" s="111" t="str">
        <f>IF([1]Liste!F479&lt;&gt;"",[1]Liste!F479,"")</f>
        <v/>
      </c>
      <c r="G479" s="111" t="str">
        <f>IF([1]Liste!G479&lt;&gt;"",[1]Liste!G479,"")</f>
        <v/>
      </c>
      <c r="H479" s="111" t="str">
        <f>IF([1]Liste!H479&lt;&gt;"",[1]Liste!H479,"")</f>
        <v/>
      </c>
      <c r="I479" s="112" t="str">
        <f t="shared" si="14"/>
        <v xml:space="preserve">041-1   </v>
      </c>
      <c r="J479" s="110" t="str">
        <f>IF(ISERROR(FIND(LEFT('Saisie G&amp;A'!$N$2,3),I479))=TRUE,"Non trouvé","Trouvé")</f>
        <v>Non trouvé</v>
      </c>
      <c r="K479" s="113" t="str">
        <f t="shared" si="15"/>
        <v>LIMAM, LAMIA S45429A</v>
      </c>
      <c r="L479" s="108"/>
    </row>
    <row r="480" spans="1:12" x14ac:dyDescent="0.25">
      <c r="A480" s="109" t="str">
        <f>IF([1]Liste!A480&lt;&gt;"",[1]Liste!A480,"")</f>
        <v>S45705N</v>
      </c>
      <c r="B480" s="109" t="str">
        <f>IF([1]Liste!B480&lt;&gt;"",[1]Liste!B480,"")</f>
        <v>MENIAI, TAREK</v>
      </c>
      <c r="C480" s="109" t="str">
        <f>IF([1]Liste!C480&lt;&gt;"",[1]Liste!C480,"")</f>
        <v>DACI</v>
      </c>
      <c r="D480" s="109" t="str">
        <f>IF([1]Liste!C480&lt;&gt;"",[1]Liste!C480,"")</f>
        <v>DACI</v>
      </c>
      <c r="E480" s="111" t="str">
        <f>IF([1]Liste!E480&lt;&gt;"",[1]Liste!E480,"")</f>
        <v>021-1</v>
      </c>
      <c r="F480" s="111" t="str">
        <f>IF([1]Liste!F480&lt;&gt;"",[1]Liste!F480,"")</f>
        <v>031-1</v>
      </c>
      <c r="G480" s="111" t="str">
        <f>IF([1]Liste!G480&lt;&gt;"",[1]Liste!G480,"")</f>
        <v/>
      </c>
      <c r="H480" s="111" t="str">
        <f>IF([1]Liste!H480&lt;&gt;"",[1]Liste!H480,"")</f>
        <v/>
      </c>
      <c r="I480" s="112" t="str">
        <f t="shared" si="14"/>
        <v xml:space="preserve">021-1 031-1  </v>
      </c>
      <c r="J480" s="110" t="str">
        <f>IF(ISERROR(FIND(LEFT('Saisie G&amp;A'!$N$2,3),I480))=TRUE,"Non trouvé","Trouvé")</f>
        <v>Trouvé</v>
      </c>
      <c r="K480" s="113" t="str">
        <f t="shared" si="15"/>
        <v>MENIAI, TAREK S45705N</v>
      </c>
      <c r="L480" s="108"/>
    </row>
    <row r="481" spans="1:12" x14ac:dyDescent="0.25">
      <c r="A481" s="109" t="str">
        <f>IF([1]Liste!A481&lt;&gt;"",[1]Liste!A481,"")</f>
        <v>S45706P</v>
      </c>
      <c r="B481" s="109" t="str">
        <f>IF([1]Liste!B481&lt;&gt;"",[1]Liste!B481,"")</f>
        <v>LEHMANN, MATHILDE</v>
      </c>
      <c r="C481" s="109" t="str">
        <f>IF([1]Liste!C481&lt;&gt;"",[1]Liste!C481,"")</f>
        <v>DACI</v>
      </c>
      <c r="D481" s="109" t="str">
        <f>IF([1]Liste!C481&lt;&gt;"",[1]Liste!C481,"")</f>
        <v>DACI</v>
      </c>
      <c r="E481" s="111" t="str">
        <f>IF([1]Liste!E481&lt;&gt;"",[1]Liste!E481,"")</f>
        <v>021-1</v>
      </c>
      <c r="F481" s="111" t="str">
        <f>IF([1]Liste!F481&lt;&gt;"",[1]Liste!F481,"")</f>
        <v>031-1</v>
      </c>
      <c r="G481" s="111" t="str">
        <f>IF([1]Liste!G481&lt;&gt;"",[1]Liste!G481,"")</f>
        <v/>
      </c>
      <c r="H481" s="111" t="str">
        <f>IF([1]Liste!H481&lt;&gt;"",[1]Liste!H481,"")</f>
        <v/>
      </c>
      <c r="I481" s="112" t="str">
        <f t="shared" si="14"/>
        <v xml:space="preserve">021-1 031-1  </v>
      </c>
      <c r="J481" s="110" t="str">
        <f>IF(ISERROR(FIND(LEFT('Saisie G&amp;A'!$N$2,3),I481))=TRUE,"Non trouvé","Trouvé")</f>
        <v>Trouvé</v>
      </c>
      <c r="K481" s="113" t="str">
        <f t="shared" si="15"/>
        <v>LEHMANN, MATHILDE S45706P</v>
      </c>
      <c r="L481" s="108"/>
    </row>
    <row r="482" spans="1:12" x14ac:dyDescent="0.25">
      <c r="A482" s="109" t="str">
        <f>IF([1]Liste!A482&lt;&gt;"",[1]Liste!A482,"")</f>
        <v>S45713Z</v>
      </c>
      <c r="B482" s="109" t="str">
        <f>IF([1]Liste!B482&lt;&gt;"",[1]Liste!B482,"")</f>
        <v>BESSON, PAULINE</v>
      </c>
      <c r="C482" s="109" t="str">
        <f>IF([1]Liste!C482&lt;&gt;"",[1]Liste!C482,"")</f>
        <v>PSA</v>
      </c>
      <c r="D482" s="109" t="str">
        <f>IF([1]Liste!C482&lt;&gt;"",[1]Liste!C482,"")</f>
        <v>PSA</v>
      </c>
      <c r="E482" s="111" t="str">
        <f>IF([1]Liste!E482&lt;&gt;"",[1]Liste!E482,"")</f>
        <v>101-2</v>
      </c>
      <c r="F482" s="111" t="str">
        <f>IF([1]Liste!F482&lt;&gt;"",[1]Liste!F482,"")</f>
        <v/>
      </c>
      <c r="G482" s="111" t="str">
        <f>IF([1]Liste!G482&lt;&gt;"",[1]Liste!G482,"")</f>
        <v/>
      </c>
      <c r="H482" s="111" t="str">
        <f>IF([1]Liste!H482&lt;&gt;"",[1]Liste!H482,"")</f>
        <v/>
      </c>
      <c r="I482" s="112" t="str">
        <f t="shared" si="14"/>
        <v xml:space="preserve">101-2   </v>
      </c>
      <c r="J482" s="110" t="str">
        <f>IF(ISERROR(FIND(LEFT('Saisie G&amp;A'!$N$2,3),I482))=TRUE,"Non trouvé","Trouvé")</f>
        <v>Non trouvé</v>
      </c>
      <c r="K482" s="113" t="str">
        <f t="shared" si="15"/>
        <v>BESSON, PAULINE S45713Z</v>
      </c>
      <c r="L482" s="108"/>
    </row>
    <row r="483" spans="1:12" x14ac:dyDescent="0.25">
      <c r="A483" s="109" t="str">
        <f>IF([1]Liste!A483&lt;&gt;"",[1]Liste!A483,"")</f>
        <v>S45731X</v>
      </c>
      <c r="B483" s="109" t="str">
        <f>IF([1]Liste!B483&lt;&gt;"",[1]Liste!B483,"")</f>
        <v>JADALLA, ABUBAKER</v>
      </c>
      <c r="C483" s="109" t="str">
        <f>IF([1]Liste!C483&lt;&gt;"",[1]Liste!C483,"")</f>
        <v>DACI</v>
      </c>
      <c r="D483" s="109" t="str">
        <f>IF([1]Liste!C483&lt;&gt;"",[1]Liste!C483,"")</f>
        <v>DACI</v>
      </c>
      <c r="E483" s="111" t="str">
        <f>IF([1]Liste!E483&lt;&gt;"",[1]Liste!E483,"")</f>
        <v>021-1</v>
      </c>
      <c r="F483" s="111" t="str">
        <f>IF([1]Liste!F483&lt;&gt;"",[1]Liste!F483,"")</f>
        <v>031-1</v>
      </c>
      <c r="G483" s="111" t="str">
        <f>IF([1]Liste!G483&lt;&gt;"",[1]Liste!G483,"")</f>
        <v/>
      </c>
      <c r="H483" s="111" t="str">
        <f>IF([1]Liste!H483&lt;&gt;"",[1]Liste!H483,"")</f>
        <v/>
      </c>
      <c r="I483" s="112" t="str">
        <f t="shared" si="14"/>
        <v xml:space="preserve">021-1 031-1  </v>
      </c>
      <c r="J483" s="110" t="str">
        <f>IF(ISERROR(FIND(LEFT('Saisie G&amp;A'!$N$2,3),I483))=TRUE,"Non trouvé","Trouvé")</f>
        <v>Trouvé</v>
      </c>
      <c r="K483" s="113" t="str">
        <f t="shared" si="15"/>
        <v>JADALLA, ABUBAKER S45731X</v>
      </c>
      <c r="L483" s="108"/>
    </row>
    <row r="484" spans="1:12" x14ac:dyDescent="0.25">
      <c r="A484" s="109" t="str">
        <f>IF([1]Liste!A484&lt;&gt;"",[1]Liste!A484,"")</f>
        <v>S45733A</v>
      </c>
      <c r="B484" s="109" t="str">
        <f>IF([1]Liste!B484&lt;&gt;"",[1]Liste!B484,"")</f>
        <v>FRUMENT, ADELAIDE</v>
      </c>
      <c r="C484" s="109" t="str">
        <f>IF([1]Liste!C484&lt;&gt;"",[1]Liste!C484,"")</f>
        <v>PSA</v>
      </c>
      <c r="D484" s="109" t="str">
        <f>IF([1]Liste!C484&lt;&gt;"",[1]Liste!C484,"")</f>
        <v>PSA</v>
      </c>
      <c r="E484" s="111" t="str">
        <f>IF([1]Liste!E484&lt;&gt;"",[1]Liste!E484,"")</f>
        <v>101-2</v>
      </c>
      <c r="F484" s="111" t="str">
        <f>IF([1]Liste!F484&lt;&gt;"",[1]Liste!F484,"")</f>
        <v/>
      </c>
      <c r="G484" s="111" t="str">
        <f>IF([1]Liste!G484&lt;&gt;"",[1]Liste!G484,"")</f>
        <v/>
      </c>
      <c r="H484" s="111" t="str">
        <f>IF([1]Liste!H484&lt;&gt;"",[1]Liste!H484,"")</f>
        <v/>
      </c>
      <c r="I484" s="112" t="str">
        <f t="shared" si="14"/>
        <v xml:space="preserve">101-2   </v>
      </c>
      <c r="J484" s="110" t="str">
        <f>IF(ISERROR(FIND(LEFT('Saisie G&amp;A'!$N$2,3),I484))=TRUE,"Non trouvé","Trouvé")</f>
        <v>Non trouvé</v>
      </c>
      <c r="K484" s="113" t="str">
        <f t="shared" si="15"/>
        <v>FRUMENT, ADELAIDE S45733A</v>
      </c>
      <c r="L484" s="108"/>
    </row>
    <row r="485" spans="1:12" x14ac:dyDescent="0.25">
      <c r="A485" s="109" t="str">
        <f>IF([1]Liste!A485&lt;&gt;"",[1]Liste!A485,"")</f>
        <v>S45734B</v>
      </c>
      <c r="B485" s="109" t="str">
        <f>IF([1]Liste!B485&lt;&gt;"",[1]Liste!B485,"")</f>
        <v>LE RUE, ADELE</v>
      </c>
      <c r="C485" s="109" t="str">
        <f>IF([1]Liste!C485&lt;&gt;"",[1]Liste!C485,"")</f>
        <v>DITEP</v>
      </c>
      <c r="D485" s="109" t="str">
        <f>IF([1]Liste!C485&lt;&gt;"",[1]Liste!C485,"")</f>
        <v>DITEP</v>
      </c>
      <c r="E485" s="111" t="str">
        <f>IF([1]Liste!E485&lt;&gt;"",[1]Liste!E485,"")</f>
        <v>051-2</v>
      </c>
      <c r="F485" s="111" t="str">
        <f>IF([1]Liste!F485&lt;&gt;"",[1]Liste!F485,"")</f>
        <v/>
      </c>
      <c r="G485" s="111" t="str">
        <f>IF([1]Liste!G485&lt;&gt;"",[1]Liste!G485,"")</f>
        <v>161-2</v>
      </c>
      <c r="H485" s="111" t="str">
        <f>IF([1]Liste!H485&lt;&gt;"",[1]Liste!H485,"")</f>
        <v/>
      </c>
      <c r="I485" s="112" t="str">
        <f t="shared" si="14"/>
        <v xml:space="preserve">051-2  161-2 </v>
      </c>
      <c r="J485" s="110" t="str">
        <f>IF(ISERROR(FIND(LEFT('Saisie G&amp;A'!$N$2,3),I485))=TRUE,"Non trouvé","Trouvé")</f>
        <v>Non trouvé</v>
      </c>
      <c r="K485" s="113" t="str">
        <f t="shared" si="15"/>
        <v>LE RUE, ADELE S45734B</v>
      </c>
      <c r="L485" s="108"/>
    </row>
    <row r="486" spans="1:12" x14ac:dyDescent="0.25">
      <c r="A486" s="109" t="str">
        <f>IF([1]Liste!A486&lt;&gt;"",[1]Liste!A486,"")</f>
        <v>S45735D</v>
      </c>
      <c r="B486" s="109" t="str">
        <f>IF([1]Liste!B486&lt;&gt;"",[1]Liste!B486,"")</f>
        <v>POIRIER, BERENGER</v>
      </c>
      <c r="C486" s="109" t="str">
        <f>IF([1]Liste!C486&lt;&gt;"",[1]Liste!C486,"")</f>
        <v>DITEP</v>
      </c>
      <c r="D486" s="109" t="str">
        <f>IF([1]Liste!C486&lt;&gt;"",[1]Liste!C486,"")</f>
        <v>DITEP</v>
      </c>
      <c r="E486" s="111" t="str">
        <f>IF([1]Liste!E486&lt;&gt;"",[1]Liste!E486,"")</f>
        <v>051-3</v>
      </c>
      <c r="F486" s="111" t="str">
        <f>IF([1]Liste!F486&lt;&gt;"",[1]Liste!F486,"")</f>
        <v/>
      </c>
      <c r="G486" s="111" t="str">
        <f>IF([1]Liste!G486&lt;&gt;"",[1]Liste!G486,"")</f>
        <v>161-3</v>
      </c>
      <c r="H486" s="111" t="str">
        <f>IF([1]Liste!H486&lt;&gt;"",[1]Liste!H486,"")</f>
        <v/>
      </c>
      <c r="I486" s="112" t="str">
        <f t="shared" si="14"/>
        <v xml:space="preserve">051-3  161-3 </v>
      </c>
      <c r="J486" s="110" t="str">
        <f>IF(ISERROR(FIND(LEFT('Saisie G&amp;A'!$N$2,3),I486))=TRUE,"Non trouvé","Trouvé")</f>
        <v>Non trouvé</v>
      </c>
      <c r="K486" s="113" t="str">
        <f t="shared" si="15"/>
        <v>POIRIER, BERENGER S45735D</v>
      </c>
      <c r="L486" s="108"/>
    </row>
    <row r="487" spans="1:12" x14ac:dyDescent="0.25">
      <c r="A487" s="109" t="str">
        <f>IF([1]Liste!A487&lt;&gt;"",[1]Liste!A487,"")</f>
        <v>S45736E</v>
      </c>
      <c r="B487" s="109" t="str">
        <f>IF([1]Liste!B487&lt;&gt;"",[1]Liste!B487,"")</f>
        <v>WALASIAK, FRANCOIS</v>
      </c>
      <c r="C487" s="109" t="str">
        <f>IF([1]Liste!C487&lt;&gt;"",[1]Liste!C487,"")</f>
        <v xml:space="preserve">DMI </v>
      </c>
      <c r="D487" s="109" t="str">
        <f>IF([1]Liste!C487&lt;&gt;"",[1]Liste!C487,"")</f>
        <v xml:space="preserve">DMI </v>
      </c>
      <c r="E487" s="111" t="str">
        <f>IF([1]Liste!E487&lt;&gt;"",[1]Liste!E487,"")</f>
        <v>161-1</v>
      </c>
      <c r="F487" s="111" t="str">
        <f>IF([1]Liste!F487&lt;&gt;"",[1]Liste!F487,"")</f>
        <v>112-1</v>
      </c>
      <c r="G487" s="111" t="str">
        <f>IF([1]Liste!G487&lt;&gt;"",[1]Liste!G487,"")</f>
        <v/>
      </c>
      <c r="H487" s="111" t="str">
        <f>IF([1]Liste!H487&lt;&gt;"",[1]Liste!H487,"")</f>
        <v/>
      </c>
      <c r="I487" s="112" t="str">
        <f t="shared" si="14"/>
        <v xml:space="preserve">161-1 112-1  </v>
      </c>
      <c r="J487" s="110" t="str">
        <f>IF(ISERROR(FIND(LEFT('Saisie G&amp;A'!$N$2,3),I487))=TRUE,"Non trouvé","Trouvé")</f>
        <v>Non trouvé</v>
      </c>
      <c r="K487" s="113" t="str">
        <f t="shared" si="15"/>
        <v>WALASIAK, FRANCOIS S45736E</v>
      </c>
      <c r="L487" s="108"/>
    </row>
    <row r="488" spans="1:12" x14ac:dyDescent="0.25">
      <c r="A488" s="109" t="str">
        <f>IF([1]Liste!A488&lt;&gt;"",[1]Liste!A488,"")</f>
        <v>S45750X</v>
      </c>
      <c r="B488" s="109" t="str">
        <f>IF([1]Liste!B488&lt;&gt;"",[1]Liste!B488,"")</f>
        <v>AMBROCI, MIHAELA</v>
      </c>
      <c r="C488" s="109" t="str">
        <f>IF([1]Liste!C488&lt;&gt;"",[1]Liste!C488,"")</f>
        <v>DMD</v>
      </c>
      <c r="D488" s="109" t="str">
        <f>IF([1]Liste!C488&lt;&gt;"",[1]Liste!C488,"")</f>
        <v>DMD</v>
      </c>
      <c r="E488" s="111" t="str">
        <f>IF([1]Liste!E488&lt;&gt;"",[1]Liste!E488,"")</f>
        <v>081-1</v>
      </c>
      <c r="F488" s="111" t="str">
        <f>IF([1]Liste!F488&lt;&gt;"",[1]Liste!F488,"")</f>
        <v/>
      </c>
      <c r="G488" s="111" t="str">
        <f>IF([1]Liste!G488&lt;&gt;"",[1]Liste!G488,"")</f>
        <v>161-1</v>
      </c>
      <c r="H488" s="111" t="str">
        <f>IF([1]Liste!H488&lt;&gt;"",[1]Liste!H488,"")</f>
        <v/>
      </c>
      <c r="I488" s="112" t="str">
        <f t="shared" si="14"/>
        <v xml:space="preserve">081-1  161-1 </v>
      </c>
      <c r="J488" s="110" t="str">
        <f>IF(ISERROR(FIND(LEFT('Saisie G&amp;A'!$N$2,3),I488))=TRUE,"Non trouvé","Trouvé")</f>
        <v>Non trouvé</v>
      </c>
      <c r="K488" s="113" t="str">
        <f t="shared" si="15"/>
        <v>AMBROCI, MIHAELA S45750X</v>
      </c>
      <c r="L488" s="108"/>
    </row>
    <row r="489" spans="1:12" x14ac:dyDescent="0.25">
      <c r="A489" s="109" t="str">
        <f>IF([1]Liste!A489&lt;&gt;"",[1]Liste!A489,"")</f>
        <v>S45752A</v>
      </c>
      <c r="B489" s="109" t="str">
        <f>IF([1]Liste!B489&lt;&gt;"",[1]Liste!B489,"")</f>
        <v>IDDIR, DALILA</v>
      </c>
      <c r="C489" s="109" t="str">
        <f>IF([1]Liste!C489&lt;&gt;"",[1]Liste!C489,"")</f>
        <v>DMI</v>
      </c>
      <c r="D489" s="109" t="str">
        <f>IF([1]Liste!C489&lt;&gt;"",[1]Liste!C489,"")</f>
        <v>DMI</v>
      </c>
      <c r="E489" s="111" t="str">
        <f>IF([1]Liste!E489&lt;&gt;"",[1]Liste!E489,"")</f>
        <v>111-1</v>
      </c>
      <c r="F489" s="111" t="str">
        <f>IF([1]Liste!F489&lt;&gt;"",[1]Liste!F489,"")</f>
        <v/>
      </c>
      <c r="G489" s="111" t="str">
        <f>IF([1]Liste!G489&lt;&gt;"",[1]Liste!G489,"")</f>
        <v/>
      </c>
      <c r="H489" s="111" t="str">
        <f>IF([1]Liste!H489&lt;&gt;"",[1]Liste!H489,"")</f>
        <v/>
      </c>
      <c r="I489" s="112" t="str">
        <f t="shared" si="14"/>
        <v xml:space="preserve">111-1   </v>
      </c>
      <c r="J489" s="110" t="str">
        <f>IF(ISERROR(FIND(LEFT('Saisie G&amp;A'!$N$2,3),I489))=TRUE,"Non trouvé","Trouvé")</f>
        <v>Non trouvé</v>
      </c>
      <c r="K489" s="113" t="str">
        <f t="shared" si="15"/>
        <v>IDDIR, DALILA S45752A</v>
      </c>
      <c r="L489" s="108"/>
    </row>
    <row r="490" spans="1:12" x14ac:dyDescent="0.25">
      <c r="A490" s="109" t="str">
        <f>IF([1]Liste!A490&lt;&gt;"",[1]Liste!A490,"")</f>
        <v>S45753B</v>
      </c>
      <c r="B490" s="109" t="str">
        <f>IF([1]Liste!B490&lt;&gt;"",[1]Liste!B490,"")</f>
        <v>DE GUNTEN, ARNAUD</v>
      </c>
      <c r="C490" s="109" t="str">
        <f>IF([1]Liste!C490&lt;&gt;"",[1]Liste!C490,"")</f>
        <v>DMD</v>
      </c>
      <c r="D490" s="109" t="str">
        <f>IF([1]Liste!C490&lt;&gt;"",[1]Liste!C490,"")</f>
        <v>DMD</v>
      </c>
      <c r="E490" s="111" t="str">
        <f>IF([1]Liste!E490&lt;&gt;"",[1]Liste!E490,"")</f>
        <v>081-1</v>
      </c>
      <c r="F490" s="111" t="str">
        <f>IF([1]Liste!F490&lt;&gt;"",[1]Liste!F490,"")</f>
        <v/>
      </c>
      <c r="G490" s="111" t="str">
        <f>IF([1]Liste!G490&lt;&gt;"",[1]Liste!G490,"")</f>
        <v>161-1</v>
      </c>
      <c r="H490" s="111" t="str">
        <f>IF([1]Liste!H490&lt;&gt;"",[1]Liste!H490,"")</f>
        <v/>
      </c>
      <c r="I490" s="112" t="str">
        <f t="shared" si="14"/>
        <v xml:space="preserve">081-1  161-1 </v>
      </c>
      <c r="J490" s="110" t="str">
        <f>IF(ISERROR(FIND(LEFT('Saisie G&amp;A'!$N$2,3),I490))=TRUE,"Non trouvé","Trouvé")</f>
        <v>Non trouvé</v>
      </c>
      <c r="K490" s="113" t="str">
        <f t="shared" si="15"/>
        <v>DE GUNTEN, ARNAUD S45753B</v>
      </c>
      <c r="L490" s="108"/>
    </row>
    <row r="491" spans="1:12" x14ac:dyDescent="0.25">
      <c r="A491" s="109" t="str">
        <f>IF([1]Liste!A491&lt;&gt;"",[1]Liste!A491,"")</f>
        <v>S45755E</v>
      </c>
      <c r="B491" s="109" t="str">
        <f>IF([1]Liste!B491&lt;&gt;"",[1]Liste!B491,"")</f>
        <v>FERRIER, PAULINE</v>
      </c>
      <c r="C491" s="109" t="str">
        <f>IF([1]Liste!C491&lt;&gt;"",[1]Liste!C491,"")</f>
        <v>DMD</v>
      </c>
      <c r="D491" s="109" t="str">
        <f>IF([1]Liste!C491&lt;&gt;"",[1]Liste!C491,"")</f>
        <v>DMD</v>
      </c>
      <c r="E491" s="111" t="str">
        <f>IF([1]Liste!E491&lt;&gt;"",[1]Liste!E491,"")</f>
        <v>081-1</v>
      </c>
      <c r="F491" s="111" t="str">
        <f>IF([1]Liste!F491&lt;&gt;"",[1]Liste!F491,"")</f>
        <v>101-2</v>
      </c>
      <c r="G491" s="111" t="str">
        <f>IF([1]Liste!G491&lt;&gt;"",[1]Liste!G491,"")</f>
        <v>161-1</v>
      </c>
      <c r="H491" s="111" t="str">
        <f>IF([1]Liste!H491&lt;&gt;"",[1]Liste!H491,"")</f>
        <v/>
      </c>
      <c r="I491" s="112" t="str">
        <f t="shared" si="14"/>
        <v xml:space="preserve">081-1 101-2 161-1 </v>
      </c>
      <c r="J491" s="110" t="str">
        <f>IF(ISERROR(FIND(LEFT('Saisie G&amp;A'!$N$2,3),I491))=TRUE,"Non trouvé","Trouvé")</f>
        <v>Non trouvé</v>
      </c>
      <c r="K491" s="113" t="str">
        <f t="shared" si="15"/>
        <v>FERRIER, PAULINE S45755E</v>
      </c>
      <c r="L491" s="108"/>
    </row>
    <row r="492" spans="1:12" x14ac:dyDescent="0.25">
      <c r="A492" s="109" t="str">
        <f>IF([1]Liste!A492&lt;&gt;"",[1]Liste!A492,"")</f>
        <v>S45757G</v>
      </c>
      <c r="B492" s="109" t="str">
        <f>IF([1]Liste!B492&lt;&gt;"",[1]Liste!B492,"")</f>
        <v>AUDIGIER, DANAE</v>
      </c>
      <c r="C492" s="109" t="str">
        <f>IF([1]Liste!C492&lt;&gt;"",[1]Liste!C492,"")</f>
        <v>DPD</v>
      </c>
      <c r="D492" s="109" t="str">
        <f>IF([1]Liste!C492&lt;&gt;"",[1]Liste!C492,"")</f>
        <v>DPD</v>
      </c>
      <c r="E492" s="111" t="str">
        <f>IF([1]Liste!E492&lt;&gt;"",[1]Liste!E492,"")</f>
        <v>011-1</v>
      </c>
      <c r="F492" s="111" t="str">
        <f>IF([1]Liste!F492&lt;&gt;"",[1]Liste!F492,"")</f>
        <v/>
      </c>
      <c r="G492" s="111" t="str">
        <f>IF([1]Liste!G492&lt;&gt;"",[1]Liste!G492,"")</f>
        <v/>
      </c>
      <c r="H492" s="111" t="str">
        <f>IF([1]Liste!H492&lt;&gt;"",[1]Liste!H492,"")</f>
        <v/>
      </c>
      <c r="I492" s="112" t="str">
        <f t="shared" si="14"/>
        <v xml:space="preserve">011-1   </v>
      </c>
      <c r="J492" s="110" t="str">
        <f>IF(ISERROR(FIND(LEFT('Saisie G&amp;A'!$N$2,3),I492))=TRUE,"Non trouvé","Trouvé")</f>
        <v>Non trouvé</v>
      </c>
      <c r="K492" s="113" t="str">
        <f t="shared" si="15"/>
        <v>AUDIGIER, DANAE S45757G</v>
      </c>
      <c r="L492" s="108"/>
    </row>
    <row r="493" spans="1:12" x14ac:dyDescent="0.25">
      <c r="A493" s="109" t="str">
        <f>IF([1]Liste!A493&lt;&gt;"",[1]Liste!A493,"")</f>
        <v>S45758H</v>
      </c>
      <c r="B493" s="109" t="str">
        <f>IF([1]Liste!B493&lt;&gt;"",[1]Liste!B493,"")</f>
        <v>AZOUZ, JULIETTE</v>
      </c>
      <c r="C493" s="109" t="str">
        <f>IF([1]Liste!C493&lt;&gt;"",[1]Liste!C493,"")</f>
        <v>DPD</v>
      </c>
      <c r="D493" s="109" t="str">
        <f>IF([1]Liste!C493&lt;&gt;"",[1]Liste!C493,"")</f>
        <v>DPD</v>
      </c>
      <c r="E493" s="111" t="str">
        <f>IF([1]Liste!E493&lt;&gt;"",[1]Liste!E493,"")</f>
        <v>011-1</v>
      </c>
      <c r="F493" s="111" t="str">
        <f>IF([1]Liste!F493&lt;&gt;"",[1]Liste!F493,"")</f>
        <v/>
      </c>
      <c r="G493" s="111" t="str">
        <f>IF([1]Liste!G493&lt;&gt;"",[1]Liste!G493,"")</f>
        <v/>
      </c>
      <c r="H493" s="111" t="str">
        <f>IF([1]Liste!H493&lt;&gt;"",[1]Liste!H493,"")</f>
        <v/>
      </c>
      <c r="I493" s="112" t="str">
        <f t="shared" si="14"/>
        <v xml:space="preserve">011-1   </v>
      </c>
      <c r="J493" s="110" t="str">
        <f>IF(ISERROR(FIND(LEFT('Saisie G&amp;A'!$N$2,3),I493))=TRUE,"Non trouvé","Trouvé")</f>
        <v>Non trouvé</v>
      </c>
      <c r="K493" s="113" t="str">
        <f t="shared" si="15"/>
        <v>AZOUZ, JULIETTE S45758H</v>
      </c>
      <c r="L493" s="108"/>
    </row>
    <row r="494" spans="1:12" x14ac:dyDescent="0.25">
      <c r="A494" s="109" t="str">
        <f>IF([1]Liste!A494&lt;&gt;"",[1]Liste!A494,"")</f>
        <v>S45759K</v>
      </c>
      <c r="B494" s="109" t="str">
        <f>IF([1]Liste!B494&lt;&gt;"",[1]Liste!B494,"")</f>
        <v>BELAYACHI, AMEL</v>
      </c>
      <c r="C494" s="109" t="str">
        <f>IF([1]Liste!C494&lt;&gt;"",[1]Liste!C494,"")</f>
        <v>DACI</v>
      </c>
      <c r="D494" s="109" t="str">
        <f>IF([1]Liste!C494&lt;&gt;"",[1]Liste!C494,"")</f>
        <v>DACI</v>
      </c>
      <c r="E494" s="111" t="str">
        <f>IF([1]Liste!E494&lt;&gt;"",[1]Liste!E494,"")</f>
        <v>021-1</v>
      </c>
      <c r="F494" s="111" t="str">
        <f>IF([1]Liste!F494&lt;&gt;"",[1]Liste!F494,"")</f>
        <v>031-1</v>
      </c>
      <c r="G494" s="111" t="str">
        <f>IF([1]Liste!G494&lt;&gt;"",[1]Liste!G494,"")</f>
        <v/>
      </c>
      <c r="H494" s="111" t="str">
        <f>IF([1]Liste!H494&lt;&gt;"",[1]Liste!H494,"")</f>
        <v/>
      </c>
      <c r="I494" s="112" t="str">
        <f t="shared" si="14"/>
        <v xml:space="preserve">021-1 031-1  </v>
      </c>
      <c r="J494" s="110" t="str">
        <f>IF(ISERROR(FIND(LEFT('Saisie G&amp;A'!$N$2,3),I494))=TRUE,"Non trouvé","Trouvé")</f>
        <v>Trouvé</v>
      </c>
      <c r="K494" s="113" t="str">
        <f t="shared" si="15"/>
        <v>BELAYACHI, AMEL S45759K</v>
      </c>
      <c r="L494" s="108"/>
    </row>
    <row r="495" spans="1:12" x14ac:dyDescent="0.25">
      <c r="A495" s="109" t="str">
        <f>IF([1]Liste!A495&lt;&gt;"",[1]Liste!A495,"")</f>
        <v>S45760L</v>
      </c>
      <c r="B495" s="109" t="str">
        <f>IF([1]Liste!B495&lt;&gt;"",[1]Liste!B495,"")</f>
        <v>BENTOUHAMI, HANANE</v>
      </c>
      <c r="C495" s="109" t="str">
        <f>IF([1]Liste!C495&lt;&gt;"",[1]Liste!C495,"")</f>
        <v xml:space="preserve">DMI </v>
      </c>
      <c r="D495" s="109" t="str">
        <f>IF([1]Liste!C495&lt;&gt;"",[1]Liste!C495,"")</f>
        <v xml:space="preserve">DMI </v>
      </c>
      <c r="E495" s="111" t="str">
        <f>IF([1]Liste!E495&lt;&gt;"",[1]Liste!E495,"")</f>
        <v>161-1</v>
      </c>
      <c r="F495" s="111" t="str">
        <f>IF([1]Liste!F495&lt;&gt;"",[1]Liste!F495,"")</f>
        <v>112-1</v>
      </c>
      <c r="G495" s="111" t="str">
        <f>IF([1]Liste!G495&lt;&gt;"",[1]Liste!G495,"")</f>
        <v/>
      </c>
      <c r="H495" s="111" t="str">
        <f>IF([1]Liste!H495&lt;&gt;"",[1]Liste!H495,"")</f>
        <v/>
      </c>
      <c r="I495" s="112" t="str">
        <f t="shared" si="14"/>
        <v xml:space="preserve">161-1 112-1  </v>
      </c>
      <c r="J495" s="110" t="str">
        <f>IF(ISERROR(FIND(LEFT('Saisie G&amp;A'!$N$2,3),I495))=TRUE,"Non trouvé","Trouvé")</f>
        <v>Non trouvé</v>
      </c>
      <c r="K495" s="113" t="str">
        <f t="shared" si="15"/>
        <v>BENTOUHAMI, HANANE S45760L</v>
      </c>
      <c r="L495" s="108"/>
    </row>
    <row r="496" spans="1:12" x14ac:dyDescent="0.25">
      <c r="A496" s="109" t="str">
        <f>IF([1]Liste!A496&lt;&gt;"",[1]Liste!A496,"")</f>
        <v>S45761M</v>
      </c>
      <c r="B496" s="109" t="str">
        <f>IF([1]Liste!B496&lt;&gt;"",[1]Liste!B496,"")</f>
        <v>BESSON, AMBRE</v>
      </c>
      <c r="C496" s="109" t="str">
        <f>IF([1]Liste!C496&lt;&gt;"",[1]Liste!C496,"")</f>
        <v>DMD</v>
      </c>
      <c r="D496" s="109" t="str">
        <f>IF([1]Liste!C496&lt;&gt;"",[1]Liste!C496,"")</f>
        <v>DMD</v>
      </c>
      <c r="E496" s="111" t="str">
        <f>IF([1]Liste!E496&lt;&gt;"",[1]Liste!E496,"")</f>
        <v>081-1</v>
      </c>
      <c r="F496" s="111" t="str">
        <f>IF([1]Liste!F496&lt;&gt;"",[1]Liste!F496,"")</f>
        <v/>
      </c>
      <c r="G496" s="111" t="str">
        <f>IF([1]Liste!G496&lt;&gt;"",[1]Liste!G496,"")</f>
        <v>161-1</v>
      </c>
      <c r="H496" s="111" t="str">
        <f>IF([1]Liste!H496&lt;&gt;"",[1]Liste!H496,"")</f>
        <v/>
      </c>
      <c r="I496" s="112" t="str">
        <f t="shared" si="14"/>
        <v xml:space="preserve">081-1  161-1 </v>
      </c>
      <c r="J496" s="110" t="str">
        <f>IF(ISERROR(FIND(LEFT('Saisie G&amp;A'!$N$2,3),I496))=TRUE,"Non trouvé","Trouvé")</f>
        <v>Non trouvé</v>
      </c>
      <c r="K496" s="113" t="str">
        <f t="shared" si="15"/>
        <v>BESSON, AMBRE S45761M</v>
      </c>
      <c r="L496" s="108"/>
    </row>
    <row r="497" spans="1:12" x14ac:dyDescent="0.25">
      <c r="A497" s="109" t="str">
        <f>IF([1]Liste!A497&lt;&gt;"",[1]Liste!A497,"")</f>
        <v>S45763P</v>
      </c>
      <c r="B497" s="109" t="str">
        <f>IF([1]Liste!B497&lt;&gt;"",[1]Liste!B497,"")</f>
        <v>BORDAT, JONATHAN</v>
      </c>
      <c r="C497" s="109" t="str">
        <f>IF([1]Liste!C497&lt;&gt;"",[1]Liste!C497,"")</f>
        <v>DHE</v>
      </c>
      <c r="D497" s="109" t="str">
        <f>IF([1]Liste!C497&lt;&gt;"",[1]Liste!C497,"")</f>
        <v>DHE</v>
      </c>
      <c r="E497" s="111" t="str">
        <f>IF([1]Liste!E497&lt;&gt;"",[1]Liste!E497,"")</f>
        <v>061-1</v>
      </c>
      <c r="F497" s="111" t="str">
        <f>IF([1]Liste!F497&lt;&gt;"",[1]Liste!F497,"")</f>
        <v>061-2</v>
      </c>
      <c r="G497" s="111" t="str">
        <f>IF([1]Liste!G497&lt;&gt;"",[1]Liste!G497,"")</f>
        <v>161-1</v>
      </c>
      <c r="H497" s="111" t="str">
        <f>IF([1]Liste!H497&lt;&gt;"",[1]Liste!H497,"")</f>
        <v/>
      </c>
      <c r="I497" s="112" t="str">
        <f t="shared" si="14"/>
        <v xml:space="preserve">061-1 061-2 161-1 </v>
      </c>
      <c r="J497" s="110" t="str">
        <f>IF(ISERROR(FIND(LEFT('Saisie G&amp;A'!$N$2,3),I497))=TRUE,"Non trouvé","Trouvé")</f>
        <v>Non trouvé</v>
      </c>
      <c r="K497" s="113" t="str">
        <f t="shared" si="15"/>
        <v>BORDAT, JONATHAN S45763P</v>
      </c>
      <c r="L497" s="108"/>
    </row>
    <row r="498" spans="1:12" x14ac:dyDescent="0.25">
      <c r="A498" s="109" t="str">
        <f>IF([1]Liste!A498&lt;&gt;"",[1]Liste!A498,"")</f>
        <v>S45764R</v>
      </c>
      <c r="B498" s="109" t="str">
        <f>IF([1]Liste!B498&lt;&gt;"",[1]Liste!B498,"")</f>
        <v>CHTIOUI, CHEDLY</v>
      </c>
      <c r="C498" s="109" t="str">
        <f>IF([1]Liste!C498&lt;&gt;"",[1]Liste!C498,"")</f>
        <v>DMD</v>
      </c>
      <c r="D498" s="109" t="str">
        <f>IF([1]Liste!C498&lt;&gt;"",[1]Liste!C498,"")</f>
        <v>DMD</v>
      </c>
      <c r="E498" s="111" t="str">
        <f>IF([1]Liste!E498&lt;&gt;"",[1]Liste!E498,"")</f>
        <v>081-1</v>
      </c>
      <c r="F498" s="111" t="str">
        <f>IF([1]Liste!F498&lt;&gt;"",[1]Liste!F498,"")</f>
        <v>161-1</v>
      </c>
      <c r="G498" s="111" t="str">
        <f>IF([1]Liste!G498&lt;&gt;"",[1]Liste!G498,"")</f>
        <v/>
      </c>
      <c r="H498" s="111" t="str">
        <f>IF([1]Liste!H498&lt;&gt;"",[1]Liste!H498,"")</f>
        <v/>
      </c>
      <c r="I498" s="112" t="str">
        <f t="shared" si="14"/>
        <v xml:space="preserve">081-1 161-1  </v>
      </c>
      <c r="J498" s="110" t="str">
        <f>IF(ISERROR(FIND(LEFT('Saisie G&amp;A'!$N$2,3),I498))=TRUE,"Non trouvé","Trouvé")</f>
        <v>Non trouvé</v>
      </c>
      <c r="K498" s="113" t="str">
        <f t="shared" si="15"/>
        <v>CHTIOUI, CHEDLY S45764R</v>
      </c>
      <c r="L498" s="108"/>
    </row>
    <row r="499" spans="1:12" x14ac:dyDescent="0.25">
      <c r="A499" s="109" t="str">
        <f>IF([1]Liste!A499&lt;&gt;"",[1]Liste!A499,"")</f>
        <v>S45765S</v>
      </c>
      <c r="B499" s="109" t="str">
        <f>IF([1]Liste!B499&lt;&gt;"",[1]Liste!B499,"")</f>
        <v>DARWANE, NADIA</v>
      </c>
      <c r="C499" s="109" t="str">
        <f>IF([1]Liste!C499&lt;&gt;"",[1]Liste!C499,"")</f>
        <v>DRT</v>
      </c>
      <c r="D499" s="109" t="str">
        <f>IF([1]Liste!C499&lt;&gt;"",[1]Liste!C499,"")</f>
        <v>DRT</v>
      </c>
      <c r="E499" s="111" t="str">
        <f>IF([1]Liste!E499&lt;&gt;"",[1]Liste!E499,"")</f>
        <v>161-1</v>
      </c>
      <c r="F499" s="111" t="str">
        <f>IF([1]Liste!F499&lt;&gt;"",[1]Liste!F499,"")</f>
        <v>151-1</v>
      </c>
      <c r="G499" s="111" t="str">
        <f>IF([1]Liste!G499&lt;&gt;"",[1]Liste!G499,"")</f>
        <v/>
      </c>
      <c r="H499" s="111" t="str">
        <f>IF([1]Liste!H499&lt;&gt;"",[1]Liste!H499,"")</f>
        <v/>
      </c>
      <c r="I499" s="112" t="str">
        <f t="shared" si="14"/>
        <v xml:space="preserve">161-1 151-1  </v>
      </c>
      <c r="J499" s="110" t="str">
        <f>IF(ISERROR(FIND(LEFT('Saisie G&amp;A'!$N$2,3),I499))=TRUE,"Non trouvé","Trouvé")</f>
        <v>Non trouvé</v>
      </c>
      <c r="K499" s="113" t="str">
        <f t="shared" si="15"/>
        <v>DARWANE, NADIA S45765S</v>
      </c>
      <c r="L499" s="108"/>
    </row>
    <row r="500" spans="1:12" x14ac:dyDescent="0.25">
      <c r="A500" s="109" t="str">
        <f>IF([1]Liste!A500&lt;&gt;"",[1]Liste!A500,"")</f>
        <v>S45766T</v>
      </c>
      <c r="B500" s="109" t="str">
        <f>IF([1]Liste!B500&lt;&gt;"",[1]Liste!B500,"")</f>
        <v>DOMINJON, ELISE</v>
      </c>
      <c r="C500" s="109" t="str">
        <f>IF([1]Liste!C500&lt;&gt;"",[1]Liste!C500,"")</f>
        <v>DMD</v>
      </c>
      <c r="D500" s="109" t="str">
        <f>IF([1]Liste!C500&lt;&gt;"",[1]Liste!C500,"")</f>
        <v>DMD</v>
      </c>
      <c r="E500" s="111" t="str">
        <f>IF([1]Liste!E500&lt;&gt;"",[1]Liste!E500,"")</f>
        <v>081-1</v>
      </c>
      <c r="F500" s="111" t="str">
        <f>IF([1]Liste!F500&lt;&gt;"",[1]Liste!F500,"")</f>
        <v/>
      </c>
      <c r="G500" s="111" t="str">
        <f>IF([1]Liste!G500&lt;&gt;"",[1]Liste!G500,"")</f>
        <v>161-1</v>
      </c>
      <c r="H500" s="111" t="str">
        <f>IF([1]Liste!H500&lt;&gt;"",[1]Liste!H500,"")</f>
        <v/>
      </c>
      <c r="I500" s="112" t="str">
        <f t="shared" si="14"/>
        <v xml:space="preserve">081-1  161-1 </v>
      </c>
      <c r="J500" s="110" t="str">
        <f>IF(ISERROR(FIND(LEFT('Saisie G&amp;A'!$N$2,3),I500))=TRUE,"Non trouvé","Trouvé")</f>
        <v>Non trouvé</v>
      </c>
      <c r="K500" s="113" t="str">
        <f t="shared" si="15"/>
        <v>DOMINJON, ELISE S45766T</v>
      </c>
      <c r="L500" s="108"/>
    </row>
    <row r="501" spans="1:12" x14ac:dyDescent="0.25">
      <c r="A501" s="109" t="str">
        <f>IF([1]Liste!A501&lt;&gt;"",[1]Liste!A501,"")</f>
        <v>S45769X</v>
      </c>
      <c r="B501" s="109" t="str">
        <f>IF([1]Liste!B501&lt;&gt;"",[1]Liste!B501,"")</f>
        <v>FLECHE, LEANA</v>
      </c>
      <c r="C501" s="109" t="str">
        <f>IF([1]Liste!C501&lt;&gt;"",[1]Liste!C501,"")</f>
        <v>DACI</v>
      </c>
      <c r="D501" s="109" t="str">
        <f>IF([1]Liste!C501&lt;&gt;"",[1]Liste!C501,"")</f>
        <v>DACI</v>
      </c>
      <c r="E501" s="111" t="str">
        <f>IF([1]Liste!E501&lt;&gt;"",[1]Liste!E501,"")</f>
        <v>021-1</v>
      </c>
      <c r="F501" s="111" t="str">
        <f>IF([1]Liste!F501&lt;&gt;"",[1]Liste!F501,"")</f>
        <v>031-1</v>
      </c>
      <c r="G501" s="111" t="str">
        <f>IF([1]Liste!G501&lt;&gt;"",[1]Liste!G501,"")</f>
        <v/>
      </c>
      <c r="H501" s="111" t="str">
        <f>IF([1]Liste!H501&lt;&gt;"",[1]Liste!H501,"")</f>
        <v/>
      </c>
      <c r="I501" s="112" t="str">
        <f t="shared" si="14"/>
        <v xml:space="preserve">021-1 031-1  </v>
      </c>
      <c r="J501" s="110" t="str">
        <f>IF(ISERROR(FIND(LEFT('Saisie G&amp;A'!$N$2,3),I501))=TRUE,"Non trouvé","Trouvé")</f>
        <v>Trouvé</v>
      </c>
      <c r="K501" s="113" t="str">
        <f t="shared" si="15"/>
        <v>FLECHE, LEANA S45769X</v>
      </c>
      <c r="L501" s="108"/>
    </row>
    <row r="502" spans="1:12" x14ac:dyDescent="0.25">
      <c r="A502" s="109" t="str">
        <f>IF([1]Liste!A502&lt;&gt;"",[1]Liste!A502,"")</f>
        <v>S45770Z</v>
      </c>
      <c r="B502" s="109" t="str">
        <f>IF([1]Liste!B502&lt;&gt;"",[1]Liste!B502,"")</f>
        <v>GARNIER, GUILLAUME</v>
      </c>
      <c r="C502" s="109" t="str">
        <f>IF([1]Liste!C502&lt;&gt;"",[1]Liste!C502,"")</f>
        <v>PSA</v>
      </c>
      <c r="D502" s="109" t="str">
        <f>IF([1]Liste!C502&lt;&gt;"",[1]Liste!C502,"")</f>
        <v>PSA</v>
      </c>
      <c r="E502" s="111" t="str">
        <f>IF([1]Liste!E502&lt;&gt;"",[1]Liste!E502,"")</f>
        <v>101-2</v>
      </c>
      <c r="F502" s="111" t="str">
        <f>IF([1]Liste!F502&lt;&gt;"",[1]Liste!F502,"")</f>
        <v/>
      </c>
      <c r="G502" s="111" t="str">
        <f>IF([1]Liste!G502&lt;&gt;"",[1]Liste!G502,"")</f>
        <v/>
      </c>
      <c r="H502" s="111" t="str">
        <f>IF([1]Liste!H502&lt;&gt;"",[1]Liste!H502,"")</f>
        <v/>
      </c>
      <c r="I502" s="112" t="str">
        <f t="shared" si="14"/>
        <v xml:space="preserve">101-2   </v>
      </c>
      <c r="J502" s="110" t="str">
        <f>IF(ISERROR(FIND(LEFT('Saisie G&amp;A'!$N$2,3),I502))=TRUE,"Non trouvé","Trouvé")</f>
        <v>Non trouvé</v>
      </c>
      <c r="K502" s="113" t="str">
        <f t="shared" si="15"/>
        <v>GARNIER, GUILLAUME S45770Z</v>
      </c>
      <c r="L502" s="108"/>
    </row>
    <row r="503" spans="1:12" x14ac:dyDescent="0.25">
      <c r="A503" s="109" t="str">
        <f>IF([1]Liste!A503&lt;&gt;"",[1]Liste!A503,"")</f>
        <v>S45771A</v>
      </c>
      <c r="B503" s="109" t="str">
        <f>IF([1]Liste!B503&lt;&gt;"",[1]Liste!B503,"")</f>
        <v>GASTINEAU, DELPHINE</v>
      </c>
      <c r="C503" s="109" t="str">
        <f>IF([1]Liste!C503&lt;&gt;"",[1]Liste!C503,"")</f>
        <v>DACI</v>
      </c>
      <c r="D503" s="109" t="str">
        <f>IF([1]Liste!C503&lt;&gt;"",[1]Liste!C503,"")</f>
        <v>DACI</v>
      </c>
      <c r="E503" s="111" t="str">
        <f>IF([1]Liste!E503&lt;&gt;"",[1]Liste!E503,"")</f>
        <v>021-1</v>
      </c>
      <c r="F503" s="111" t="str">
        <f>IF([1]Liste!F503&lt;&gt;"",[1]Liste!F503,"")</f>
        <v>031-1</v>
      </c>
      <c r="G503" s="111" t="str">
        <f>IF([1]Liste!G503&lt;&gt;"",[1]Liste!G503,"")</f>
        <v/>
      </c>
      <c r="H503" s="111" t="str">
        <f>IF([1]Liste!H503&lt;&gt;"",[1]Liste!H503,"")</f>
        <v/>
      </c>
      <c r="I503" s="112" t="str">
        <f t="shared" si="14"/>
        <v xml:space="preserve">021-1 031-1  </v>
      </c>
      <c r="J503" s="110" t="str">
        <f>IF(ISERROR(FIND(LEFT('Saisie G&amp;A'!$N$2,3),I503))=TRUE,"Non trouvé","Trouvé")</f>
        <v>Trouvé</v>
      </c>
      <c r="K503" s="113" t="str">
        <f t="shared" si="15"/>
        <v>GASTINEAU, DELPHINE S45771A</v>
      </c>
      <c r="L503" s="108"/>
    </row>
    <row r="504" spans="1:12" x14ac:dyDescent="0.25">
      <c r="A504" s="109" t="str">
        <f>IF([1]Liste!A504&lt;&gt;"",[1]Liste!A504,"")</f>
        <v>S45772B</v>
      </c>
      <c r="B504" s="109" t="str">
        <f>IF([1]Liste!B504&lt;&gt;"",[1]Liste!B504,"")</f>
        <v>GAVIGNET, CHLOE</v>
      </c>
      <c r="C504" s="109" t="str">
        <f>IF([1]Liste!C504&lt;&gt;"",[1]Liste!C504,"")</f>
        <v>DACI</v>
      </c>
      <c r="D504" s="109" t="str">
        <f>IF([1]Liste!C504&lt;&gt;"",[1]Liste!C504,"")</f>
        <v>DACI</v>
      </c>
      <c r="E504" s="111" t="str">
        <f>IF([1]Liste!E504&lt;&gt;"",[1]Liste!E504,"")</f>
        <v>021-1</v>
      </c>
      <c r="F504" s="111" t="str">
        <f>IF([1]Liste!F504&lt;&gt;"",[1]Liste!F504,"")</f>
        <v>031-1</v>
      </c>
      <c r="G504" s="111" t="str">
        <f>IF([1]Liste!G504&lt;&gt;"",[1]Liste!G504,"")</f>
        <v/>
      </c>
      <c r="H504" s="111" t="str">
        <f>IF([1]Liste!H504&lt;&gt;"",[1]Liste!H504,"")</f>
        <v/>
      </c>
      <c r="I504" s="112" t="str">
        <f t="shared" si="14"/>
        <v xml:space="preserve">021-1 031-1  </v>
      </c>
      <c r="J504" s="110" t="str">
        <f>IF(ISERROR(FIND(LEFT('Saisie G&amp;A'!$N$2,3),I504))=TRUE,"Non trouvé","Trouvé")</f>
        <v>Trouvé</v>
      </c>
      <c r="K504" s="113" t="str">
        <f t="shared" si="15"/>
        <v>GAVIGNET, CHLOE S45772B</v>
      </c>
      <c r="L504" s="108"/>
    </row>
    <row r="505" spans="1:12" x14ac:dyDescent="0.25">
      <c r="A505" s="109" t="str">
        <f>IF([1]Liste!A505&lt;&gt;"",[1]Liste!A505,"")</f>
        <v>S45773D</v>
      </c>
      <c r="B505" s="109" t="str">
        <f>IF([1]Liste!B505&lt;&gt;"",[1]Liste!B505,"")</f>
        <v>GENDREAU, MELANIE</v>
      </c>
      <c r="C505" s="109" t="str">
        <f>IF([1]Liste!C505&lt;&gt;"",[1]Liste!C505,"")</f>
        <v>DMD</v>
      </c>
      <c r="D505" s="109" t="str">
        <f>IF([1]Liste!C505&lt;&gt;"",[1]Liste!C505,"")</f>
        <v>DMD</v>
      </c>
      <c r="E505" s="111" t="str">
        <f>IF([1]Liste!E505&lt;&gt;"",[1]Liste!E505,"")</f>
        <v>081-1</v>
      </c>
      <c r="F505" s="111" t="str">
        <f>IF([1]Liste!F505&lt;&gt;"",[1]Liste!F505,"")</f>
        <v>101-2</v>
      </c>
      <c r="G505" s="111" t="str">
        <f>IF([1]Liste!G505&lt;&gt;"",[1]Liste!G505,"")</f>
        <v>161-1</v>
      </c>
      <c r="H505" s="111" t="str">
        <f>IF([1]Liste!H505&lt;&gt;"",[1]Liste!H505,"")</f>
        <v/>
      </c>
      <c r="I505" s="112" t="str">
        <f t="shared" si="14"/>
        <v xml:space="preserve">081-1 101-2 161-1 </v>
      </c>
      <c r="J505" s="110" t="str">
        <f>IF(ISERROR(FIND(LEFT('Saisie G&amp;A'!$N$2,3),I505))=TRUE,"Non trouvé","Trouvé")</f>
        <v>Non trouvé</v>
      </c>
      <c r="K505" s="113" t="str">
        <f t="shared" si="15"/>
        <v>GENDREAU, MELANIE S45773D</v>
      </c>
      <c r="L505" s="108"/>
    </row>
    <row r="506" spans="1:12" x14ac:dyDescent="0.25">
      <c r="A506" s="109" t="str">
        <f>IF([1]Liste!A506&lt;&gt;"",[1]Liste!A506,"")</f>
        <v>S45774E</v>
      </c>
      <c r="B506" s="109" t="str">
        <f>IF([1]Liste!B506&lt;&gt;"",[1]Liste!B506,"")</f>
        <v>CHEPTEA, CEZARA</v>
      </c>
      <c r="C506" s="109" t="str">
        <f>IF([1]Liste!C506&lt;&gt;"",[1]Liste!C506,"")</f>
        <v>DRT</v>
      </c>
      <c r="D506" s="109" t="str">
        <f>IF([1]Liste!C506&lt;&gt;"",[1]Liste!C506,"")</f>
        <v>DRT</v>
      </c>
      <c r="E506" s="111" t="str">
        <f>IF([1]Liste!E506&lt;&gt;"",[1]Liste!E506,"")</f>
        <v>161-1</v>
      </c>
      <c r="F506" s="111" t="str">
        <f>IF([1]Liste!F506&lt;&gt;"",[1]Liste!F506,"")</f>
        <v>151-1</v>
      </c>
      <c r="G506" s="111" t="str">
        <f>IF([1]Liste!G506&lt;&gt;"",[1]Liste!G506,"")</f>
        <v/>
      </c>
      <c r="H506" s="111" t="str">
        <f>IF([1]Liste!H506&lt;&gt;"",[1]Liste!H506,"")</f>
        <v/>
      </c>
      <c r="I506" s="112" t="str">
        <f t="shared" si="14"/>
        <v xml:space="preserve">161-1 151-1  </v>
      </c>
      <c r="J506" s="110" t="str">
        <f>IF(ISERROR(FIND(LEFT('Saisie G&amp;A'!$N$2,3),I506))=TRUE,"Non trouvé","Trouvé")</f>
        <v>Non trouvé</v>
      </c>
      <c r="K506" s="113" t="str">
        <f t="shared" si="15"/>
        <v>CHEPTEA, CEZARA S45774E</v>
      </c>
      <c r="L506" s="108"/>
    </row>
    <row r="507" spans="1:12" x14ac:dyDescent="0.25">
      <c r="A507" s="109" t="str">
        <f>IF([1]Liste!A507&lt;&gt;"",[1]Liste!A507,"")</f>
        <v>S45775F</v>
      </c>
      <c r="B507" s="109" t="str">
        <f>IF([1]Liste!B507&lt;&gt;"",[1]Liste!B507,"")</f>
        <v>GHODBANE, SIRINE</v>
      </c>
      <c r="C507" s="109" t="str">
        <f>IF([1]Liste!C507&lt;&gt;"",[1]Liste!C507,"")</f>
        <v>PHA</v>
      </c>
      <c r="D507" s="109" t="str">
        <f>IF([1]Liste!C507&lt;&gt;"",[1]Liste!C507,"")</f>
        <v>PHA</v>
      </c>
      <c r="E507" s="111" t="str">
        <f>IF([1]Liste!E507&lt;&gt;"",[1]Liste!E507,"")</f>
        <v>131-1</v>
      </c>
      <c r="F507" s="111" t="str">
        <f>IF([1]Liste!F507&lt;&gt;"",[1]Liste!F507,"")</f>
        <v/>
      </c>
      <c r="G507" s="111" t="str">
        <f>IF([1]Liste!G507&lt;&gt;"",[1]Liste!G507,"")</f>
        <v/>
      </c>
      <c r="H507" s="111" t="str">
        <f>IF([1]Liste!H507&lt;&gt;"",[1]Liste!H507,"")</f>
        <v/>
      </c>
      <c r="I507" s="112" t="str">
        <f t="shared" si="14"/>
        <v xml:space="preserve">131-1   </v>
      </c>
      <c r="J507" s="110" t="str">
        <f>IF(ISERROR(FIND(LEFT('Saisie G&amp;A'!$N$2,3),I507))=TRUE,"Non trouvé","Trouvé")</f>
        <v>Non trouvé</v>
      </c>
      <c r="K507" s="113" t="str">
        <f t="shared" si="15"/>
        <v>GHODBANE, SIRINE S45775F</v>
      </c>
      <c r="L507" s="108"/>
    </row>
    <row r="508" spans="1:12" x14ac:dyDescent="0.25">
      <c r="A508" s="109" t="str">
        <f>IF([1]Liste!A508&lt;&gt;"",[1]Liste!A508,"")</f>
        <v>S45777H</v>
      </c>
      <c r="B508" s="109" t="str">
        <f>IF([1]Liste!B508&lt;&gt;"",[1]Liste!B508,"")</f>
        <v>GUERROUDJ, SOUMIA</v>
      </c>
      <c r="C508" s="109" t="str">
        <f>IF([1]Liste!C508&lt;&gt;"",[1]Liste!C508,"")</f>
        <v>PHA</v>
      </c>
      <c r="D508" s="109" t="str">
        <f>IF([1]Liste!C508&lt;&gt;"",[1]Liste!C508,"")</f>
        <v>PHA</v>
      </c>
      <c r="E508" s="111" t="str">
        <f>IF([1]Liste!E508&lt;&gt;"",[1]Liste!E508,"")</f>
        <v>131-1</v>
      </c>
      <c r="F508" s="111" t="str">
        <f>IF([1]Liste!F508&lt;&gt;"",[1]Liste!F508,"")</f>
        <v/>
      </c>
      <c r="G508" s="111" t="str">
        <f>IF([1]Liste!G508&lt;&gt;"",[1]Liste!G508,"")</f>
        <v/>
      </c>
      <c r="H508" s="111" t="str">
        <f>IF([1]Liste!H508&lt;&gt;"",[1]Liste!H508,"")</f>
        <v/>
      </c>
      <c r="I508" s="112" t="str">
        <f t="shared" si="14"/>
        <v xml:space="preserve">131-1   </v>
      </c>
      <c r="J508" s="110" t="str">
        <f>IF(ISERROR(FIND(LEFT('Saisie G&amp;A'!$N$2,3),I508))=TRUE,"Non trouvé","Trouvé")</f>
        <v>Non trouvé</v>
      </c>
      <c r="K508" s="113" t="str">
        <f t="shared" si="15"/>
        <v>GUERROUDJ, SOUMIA S45777H</v>
      </c>
      <c r="L508" s="108"/>
    </row>
    <row r="509" spans="1:12" x14ac:dyDescent="0.25">
      <c r="A509" s="109" t="str">
        <f>IF([1]Liste!A509&lt;&gt;"",[1]Liste!A509,"")</f>
        <v>S45779L</v>
      </c>
      <c r="B509" s="109" t="str">
        <f>IF([1]Liste!B509&lt;&gt;"",[1]Liste!B509,"")</f>
        <v>BOUDIER, BETTYNA</v>
      </c>
      <c r="C509" s="109" t="str">
        <f>IF([1]Liste!C509&lt;&gt;"",[1]Liste!C509,"")</f>
        <v>DMD</v>
      </c>
      <c r="D509" s="109" t="str">
        <f>IF([1]Liste!C509&lt;&gt;"",[1]Liste!C509,"")</f>
        <v>DMD</v>
      </c>
      <c r="E509" s="111" t="str">
        <f>IF([1]Liste!E509&lt;&gt;"",[1]Liste!E509,"")</f>
        <v>081-1</v>
      </c>
      <c r="F509" s="111" t="str">
        <f>IF([1]Liste!F509&lt;&gt;"",[1]Liste!F509,"")</f>
        <v/>
      </c>
      <c r="G509" s="111" t="str">
        <f>IF([1]Liste!G509&lt;&gt;"",[1]Liste!G509,"")</f>
        <v>161-1</v>
      </c>
      <c r="H509" s="111" t="str">
        <f>IF([1]Liste!H509&lt;&gt;"",[1]Liste!H509,"")</f>
        <v/>
      </c>
      <c r="I509" s="112" t="str">
        <f t="shared" si="14"/>
        <v xml:space="preserve">081-1  161-1 </v>
      </c>
      <c r="J509" s="110" t="str">
        <f>IF(ISERROR(FIND(LEFT('Saisie G&amp;A'!$N$2,3),I509))=TRUE,"Non trouvé","Trouvé")</f>
        <v>Non trouvé</v>
      </c>
      <c r="K509" s="113" t="str">
        <f t="shared" si="15"/>
        <v>BOUDIER, BETTYNA S45779L</v>
      </c>
      <c r="L509" s="108"/>
    </row>
    <row r="510" spans="1:12" x14ac:dyDescent="0.25">
      <c r="A510" s="109" t="str">
        <f>IF([1]Liste!A510&lt;&gt;"",[1]Liste!A510,"")</f>
        <v>S45780M</v>
      </c>
      <c r="B510" s="109" t="str">
        <f>IF([1]Liste!B510&lt;&gt;"",[1]Liste!B510,"")</f>
        <v>HADJEAN, ESTELLE</v>
      </c>
      <c r="C510" s="109" t="str">
        <f>IF([1]Liste!C510&lt;&gt;"",[1]Liste!C510,"")</f>
        <v>DPD</v>
      </c>
      <c r="D510" s="109" t="str">
        <f>IF([1]Liste!C510&lt;&gt;"",[1]Liste!C510,"")</f>
        <v>DPD</v>
      </c>
      <c r="E510" s="111" t="str">
        <f>IF([1]Liste!E510&lt;&gt;"",[1]Liste!E510,"")</f>
        <v>011-1</v>
      </c>
      <c r="F510" s="111" t="str">
        <f>IF([1]Liste!F510&lt;&gt;"",[1]Liste!F510,"")</f>
        <v/>
      </c>
      <c r="G510" s="111" t="str">
        <f>IF([1]Liste!G510&lt;&gt;"",[1]Liste!G510,"")</f>
        <v/>
      </c>
      <c r="H510" s="111" t="str">
        <f>IF([1]Liste!H510&lt;&gt;"",[1]Liste!H510,"")</f>
        <v/>
      </c>
      <c r="I510" s="112" t="str">
        <f t="shared" si="14"/>
        <v xml:space="preserve">011-1   </v>
      </c>
      <c r="J510" s="110" t="str">
        <f>IF(ISERROR(FIND(LEFT('Saisie G&amp;A'!$N$2,3),I510))=TRUE,"Non trouvé","Trouvé")</f>
        <v>Non trouvé</v>
      </c>
      <c r="K510" s="113" t="str">
        <f t="shared" si="15"/>
        <v>HADJEAN, ESTELLE S45780M</v>
      </c>
      <c r="L510" s="108"/>
    </row>
    <row r="511" spans="1:12" x14ac:dyDescent="0.25">
      <c r="A511" s="109" t="str">
        <f>IF([1]Liste!A511&lt;&gt;"",[1]Liste!A511,"")</f>
        <v>S45781N</v>
      </c>
      <c r="B511" s="109" t="str">
        <f>IF([1]Liste!B511&lt;&gt;"",[1]Liste!B511,"")</f>
        <v>HANQUIER, JULIETTE</v>
      </c>
      <c r="C511" s="109" t="str">
        <f>IF([1]Liste!C511&lt;&gt;"",[1]Liste!C511,"")</f>
        <v>DPD</v>
      </c>
      <c r="D511" s="109" t="str">
        <f>IF([1]Liste!C511&lt;&gt;"",[1]Liste!C511,"")</f>
        <v>DPD</v>
      </c>
      <c r="E511" s="111" t="str">
        <f>IF([1]Liste!E511&lt;&gt;"",[1]Liste!E511,"")</f>
        <v>011-1</v>
      </c>
      <c r="F511" s="111" t="str">
        <f>IF([1]Liste!F511&lt;&gt;"",[1]Liste!F511,"")</f>
        <v/>
      </c>
      <c r="G511" s="111" t="str">
        <f>IF([1]Liste!G511&lt;&gt;"",[1]Liste!G511,"")</f>
        <v/>
      </c>
      <c r="H511" s="111" t="str">
        <f>IF([1]Liste!H511&lt;&gt;"",[1]Liste!H511,"")</f>
        <v/>
      </c>
      <c r="I511" s="112" t="str">
        <f t="shared" si="14"/>
        <v xml:space="preserve">011-1   </v>
      </c>
      <c r="J511" s="110" t="str">
        <f>IF(ISERROR(FIND(LEFT('Saisie G&amp;A'!$N$2,3),I511))=TRUE,"Non trouvé","Trouvé")</f>
        <v>Non trouvé</v>
      </c>
      <c r="K511" s="113" t="str">
        <f t="shared" si="15"/>
        <v>HANQUIER, JULIETTE S45781N</v>
      </c>
      <c r="L511" s="108"/>
    </row>
    <row r="512" spans="1:12" x14ac:dyDescent="0.25">
      <c r="A512" s="109" t="str">
        <f>IF([1]Liste!A512&lt;&gt;"",[1]Liste!A512,"")</f>
        <v>S45783R</v>
      </c>
      <c r="B512" s="109" t="str">
        <f>IF([1]Liste!B512&lt;&gt;"",[1]Liste!B512,"")</f>
        <v>IQBAL, MINALLE</v>
      </c>
      <c r="C512" s="109" t="str">
        <f>IF([1]Liste!C512&lt;&gt;"",[1]Liste!C512,"")</f>
        <v>DACI</v>
      </c>
      <c r="D512" s="109" t="str">
        <f>IF([1]Liste!C512&lt;&gt;"",[1]Liste!C512,"")</f>
        <v>DACI</v>
      </c>
      <c r="E512" s="111" t="str">
        <f>IF([1]Liste!E512&lt;&gt;"",[1]Liste!E512,"")</f>
        <v>021-1</v>
      </c>
      <c r="F512" s="111" t="str">
        <f>IF([1]Liste!F512&lt;&gt;"",[1]Liste!F512,"")</f>
        <v>031-1</v>
      </c>
      <c r="G512" s="111" t="str">
        <f>IF([1]Liste!G512&lt;&gt;"",[1]Liste!G512,"")</f>
        <v/>
      </c>
      <c r="H512" s="111" t="str">
        <f>IF([1]Liste!H512&lt;&gt;"",[1]Liste!H512,"")</f>
        <v/>
      </c>
      <c r="I512" s="112" t="str">
        <f t="shared" si="14"/>
        <v xml:space="preserve">021-1 031-1  </v>
      </c>
      <c r="J512" s="110" t="str">
        <f>IF(ISERROR(FIND(LEFT('Saisie G&amp;A'!$N$2,3),I512))=TRUE,"Non trouvé","Trouvé")</f>
        <v>Trouvé</v>
      </c>
      <c r="K512" s="113" t="str">
        <f t="shared" si="15"/>
        <v>IQBAL, MINALLE S45783R</v>
      </c>
      <c r="L512" s="108"/>
    </row>
    <row r="513" spans="1:12" x14ac:dyDescent="0.25">
      <c r="A513" s="109" t="str">
        <f>IF([1]Liste!A513&lt;&gt;"",[1]Liste!A513,"")</f>
        <v>S45784S</v>
      </c>
      <c r="B513" s="109" t="str">
        <f>IF([1]Liste!B513&lt;&gt;"",[1]Liste!B513,"")</f>
        <v>KERKACHE, NESRINE</v>
      </c>
      <c r="C513" s="109" t="str">
        <f>IF([1]Liste!C513&lt;&gt;"",[1]Liste!C513,"")</f>
        <v>PHA</v>
      </c>
      <c r="D513" s="109" t="str">
        <f>IF([1]Liste!C513&lt;&gt;"",[1]Liste!C513,"")</f>
        <v>PHA</v>
      </c>
      <c r="E513" s="111" t="str">
        <f>IF([1]Liste!E513&lt;&gt;"",[1]Liste!E513,"")</f>
        <v>131-1</v>
      </c>
      <c r="F513" s="111" t="str">
        <f>IF([1]Liste!F513&lt;&gt;"",[1]Liste!F513,"")</f>
        <v/>
      </c>
      <c r="G513" s="111" t="str">
        <f>IF([1]Liste!G513&lt;&gt;"",[1]Liste!G513,"")</f>
        <v/>
      </c>
      <c r="H513" s="111" t="str">
        <f>IF([1]Liste!H513&lt;&gt;"",[1]Liste!H513,"")</f>
        <v/>
      </c>
      <c r="I513" s="112" t="str">
        <f t="shared" si="14"/>
        <v xml:space="preserve">131-1   </v>
      </c>
      <c r="J513" s="110" t="str">
        <f>IF(ISERROR(FIND(LEFT('Saisie G&amp;A'!$N$2,3),I513))=TRUE,"Non trouvé","Trouvé")</f>
        <v>Non trouvé</v>
      </c>
      <c r="K513" s="113" t="str">
        <f t="shared" si="15"/>
        <v>KERKACHE, NESRINE S45784S</v>
      </c>
      <c r="L513" s="108"/>
    </row>
    <row r="514" spans="1:12" x14ac:dyDescent="0.25">
      <c r="A514" s="109" t="str">
        <f>IF([1]Liste!A514&lt;&gt;"",[1]Liste!A514,"")</f>
        <v>S45786U</v>
      </c>
      <c r="B514" s="109" t="str">
        <f>IF([1]Liste!B514&lt;&gt;"",[1]Liste!B514,"")</f>
        <v>LASCARO, LUCIE</v>
      </c>
      <c r="C514" s="109" t="str">
        <f>IF([1]Liste!C514&lt;&gt;"",[1]Liste!C514,"")</f>
        <v>DPD</v>
      </c>
      <c r="D514" s="109" t="str">
        <f>IF([1]Liste!C514&lt;&gt;"",[1]Liste!C514,"")</f>
        <v>DPD</v>
      </c>
      <c r="E514" s="111" t="str">
        <f>IF([1]Liste!E514&lt;&gt;"",[1]Liste!E514,"")</f>
        <v>011-1</v>
      </c>
      <c r="F514" s="111" t="str">
        <f>IF([1]Liste!F514&lt;&gt;"",[1]Liste!F514,"")</f>
        <v/>
      </c>
      <c r="G514" s="111" t="str">
        <f>IF([1]Liste!G514&lt;&gt;"",[1]Liste!G514,"")</f>
        <v/>
      </c>
      <c r="H514" s="111" t="str">
        <f>IF([1]Liste!H514&lt;&gt;"",[1]Liste!H514,"")</f>
        <v/>
      </c>
      <c r="I514" s="112" t="str">
        <f t="shared" si="14"/>
        <v xml:space="preserve">011-1   </v>
      </c>
      <c r="J514" s="110" t="str">
        <f>IF(ISERROR(FIND(LEFT('Saisie G&amp;A'!$N$2,3),I514))=TRUE,"Non trouvé","Trouvé")</f>
        <v>Non trouvé</v>
      </c>
      <c r="K514" s="113" t="str">
        <f t="shared" si="15"/>
        <v>LASCARO, LUCIE S45786U</v>
      </c>
      <c r="L514" s="108"/>
    </row>
    <row r="515" spans="1:12" x14ac:dyDescent="0.25">
      <c r="A515" s="109" t="str">
        <f>IF([1]Liste!A515&lt;&gt;"",[1]Liste!A515,"")</f>
        <v>S45788X</v>
      </c>
      <c r="B515" s="109" t="str">
        <f>IF([1]Liste!B515&lt;&gt;"",[1]Liste!B515,"")</f>
        <v>LEPAGNEY, VICTOIRE</v>
      </c>
      <c r="C515" s="109" t="str">
        <f>IF([1]Liste!C515&lt;&gt;"",[1]Liste!C515,"")</f>
        <v>DMI</v>
      </c>
      <c r="D515" s="109" t="str">
        <f>IF([1]Liste!C515&lt;&gt;"",[1]Liste!C515,"")</f>
        <v>DMI</v>
      </c>
      <c r="E515" s="111" t="str">
        <f>IF([1]Liste!E515&lt;&gt;"",[1]Liste!E515,"")</f>
        <v>111-1</v>
      </c>
      <c r="F515" s="111" t="str">
        <f>IF([1]Liste!F515&lt;&gt;"",[1]Liste!F515,"")</f>
        <v/>
      </c>
      <c r="G515" s="111" t="str">
        <f>IF([1]Liste!G515&lt;&gt;"",[1]Liste!G515,"")</f>
        <v/>
      </c>
      <c r="H515" s="111" t="str">
        <f>IF([1]Liste!H515&lt;&gt;"",[1]Liste!H515,"")</f>
        <v/>
      </c>
      <c r="I515" s="112" t="str">
        <f t="shared" ref="I515:I578" si="16">E515&amp;" "&amp;F515&amp;" "&amp;G515&amp;" "&amp;H515</f>
        <v xml:space="preserve">111-1   </v>
      </c>
      <c r="J515" s="110" t="str">
        <f>IF(ISERROR(FIND(LEFT('Saisie G&amp;A'!$N$2,3),I515))=TRUE,"Non trouvé","Trouvé")</f>
        <v>Non trouvé</v>
      </c>
      <c r="K515" s="113" t="str">
        <f t="shared" ref="K515:K578" si="17">B515&amp;" "&amp;A515</f>
        <v>LEPAGNEY, VICTOIRE S45788X</v>
      </c>
      <c r="L515" s="108"/>
    </row>
    <row r="516" spans="1:12" x14ac:dyDescent="0.25">
      <c r="A516" s="109" t="str">
        <f>IF([1]Liste!A516&lt;&gt;"",[1]Liste!A516,"")</f>
        <v>S45789Z</v>
      </c>
      <c r="B516" s="109" t="str">
        <f>IF([1]Liste!B516&lt;&gt;"",[1]Liste!B516,"")</f>
        <v>LO DUCA, LEA</v>
      </c>
      <c r="C516" s="109" t="str">
        <f>IF([1]Liste!C516&lt;&gt;"",[1]Liste!C516,"")</f>
        <v>DACI</v>
      </c>
      <c r="D516" s="109" t="str">
        <f>IF([1]Liste!C516&lt;&gt;"",[1]Liste!C516,"")</f>
        <v>DACI</v>
      </c>
      <c r="E516" s="111" t="str">
        <f>IF([1]Liste!E516&lt;&gt;"",[1]Liste!E516,"")</f>
        <v>021-1</v>
      </c>
      <c r="F516" s="111" t="str">
        <f>IF([1]Liste!F516&lt;&gt;"",[1]Liste!F516,"")</f>
        <v>031-1</v>
      </c>
      <c r="G516" s="111" t="str">
        <f>IF([1]Liste!G516&lt;&gt;"",[1]Liste!G516,"")</f>
        <v/>
      </c>
      <c r="H516" s="111" t="str">
        <f>IF([1]Liste!H516&lt;&gt;"",[1]Liste!H516,"")</f>
        <v/>
      </c>
      <c r="I516" s="112" t="str">
        <f t="shared" si="16"/>
        <v xml:space="preserve">021-1 031-1  </v>
      </c>
      <c r="J516" s="110" t="str">
        <f>IF(ISERROR(FIND(LEFT('Saisie G&amp;A'!$N$2,3),I516))=TRUE,"Non trouvé","Trouvé")</f>
        <v>Trouvé</v>
      </c>
      <c r="K516" s="113" t="str">
        <f t="shared" si="17"/>
        <v>LO DUCA, LEA S45789Z</v>
      </c>
      <c r="L516" s="108"/>
    </row>
    <row r="517" spans="1:12" x14ac:dyDescent="0.25">
      <c r="A517" s="109" t="str">
        <f>IF([1]Liste!A517&lt;&gt;"",[1]Liste!A517,"")</f>
        <v>S45791B</v>
      </c>
      <c r="B517" s="109" t="str">
        <f>IF([1]Liste!B517&lt;&gt;"",[1]Liste!B517,"")</f>
        <v>LONCHAMPT, ANNE</v>
      </c>
      <c r="C517" s="109" t="str">
        <f>IF([1]Liste!C517&lt;&gt;"",[1]Liste!C517,"")</f>
        <v>DPD</v>
      </c>
      <c r="D517" s="109" t="str">
        <f>IF([1]Liste!C517&lt;&gt;"",[1]Liste!C517,"")</f>
        <v>DPD</v>
      </c>
      <c r="E517" s="111" t="str">
        <f>IF([1]Liste!E517&lt;&gt;"",[1]Liste!E517,"")</f>
        <v>011-1</v>
      </c>
      <c r="F517" s="111" t="str">
        <f>IF([1]Liste!F517&lt;&gt;"",[1]Liste!F517,"")</f>
        <v/>
      </c>
      <c r="G517" s="111" t="str">
        <f>IF([1]Liste!G517&lt;&gt;"",[1]Liste!G517,"")</f>
        <v/>
      </c>
      <c r="H517" s="111" t="str">
        <f>IF([1]Liste!H517&lt;&gt;"",[1]Liste!H517,"")</f>
        <v/>
      </c>
      <c r="I517" s="112" t="str">
        <f t="shared" si="16"/>
        <v xml:space="preserve">011-1   </v>
      </c>
      <c r="J517" s="110" t="str">
        <f>IF(ISERROR(FIND(LEFT('Saisie G&amp;A'!$N$2,3),I517))=TRUE,"Non trouvé","Trouvé")</f>
        <v>Non trouvé</v>
      </c>
      <c r="K517" s="113" t="str">
        <f t="shared" si="17"/>
        <v>LONCHAMPT, ANNE S45791B</v>
      </c>
      <c r="L517" s="108"/>
    </row>
    <row r="518" spans="1:12" x14ac:dyDescent="0.25">
      <c r="A518" s="109" t="str">
        <f>IF([1]Liste!A518&lt;&gt;"",[1]Liste!A518,"")</f>
        <v>S45792D</v>
      </c>
      <c r="B518" s="109" t="str">
        <f>IF([1]Liste!B518&lt;&gt;"",[1]Liste!B518,"")</f>
        <v>MALEK, ALEXANDRE</v>
      </c>
      <c r="C518" s="109" t="str">
        <f>IF([1]Liste!C518&lt;&gt;"",[1]Liste!C518,"")</f>
        <v>DRT</v>
      </c>
      <c r="D518" s="109" t="str">
        <f>IF([1]Liste!C518&lt;&gt;"",[1]Liste!C518,"")</f>
        <v>DRT</v>
      </c>
      <c r="E518" s="111" t="str">
        <f>IF([1]Liste!E518&lt;&gt;"",[1]Liste!E518,"")</f>
        <v>161-1</v>
      </c>
      <c r="F518" s="111" t="str">
        <f>IF([1]Liste!F518&lt;&gt;"",[1]Liste!F518,"")</f>
        <v>151-1</v>
      </c>
      <c r="G518" s="111" t="str">
        <f>IF([1]Liste!G518&lt;&gt;"",[1]Liste!G518,"")</f>
        <v/>
      </c>
      <c r="H518" s="111" t="str">
        <f>IF([1]Liste!H518&lt;&gt;"",[1]Liste!H518,"")</f>
        <v/>
      </c>
      <c r="I518" s="112" t="str">
        <f t="shared" si="16"/>
        <v xml:space="preserve">161-1 151-1  </v>
      </c>
      <c r="J518" s="110" t="str">
        <f>IF(ISERROR(FIND(LEFT('Saisie G&amp;A'!$N$2,3),I518))=TRUE,"Non trouvé","Trouvé")</f>
        <v>Non trouvé</v>
      </c>
      <c r="K518" s="113" t="str">
        <f t="shared" si="17"/>
        <v>MALEK, ALEXANDRE S45792D</v>
      </c>
      <c r="L518" s="108"/>
    </row>
    <row r="519" spans="1:12" x14ac:dyDescent="0.25">
      <c r="A519" s="109" t="str">
        <f>IF([1]Liste!A519&lt;&gt;"",[1]Liste!A519,"")</f>
        <v>S45793E</v>
      </c>
      <c r="B519" s="109" t="str">
        <f>IF([1]Liste!B519&lt;&gt;"",[1]Liste!B519,"")</f>
        <v>PARDO, MANON</v>
      </c>
      <c r="C519" s="109" t="str">
        <f>IF([1]Liste!C519&lt;&gt;"",[1]Liste!C519,"")</f>
        <v>PHA</v>
      </c>
      <c r="D519" s="109" t="str">
        <f>IF([1]Liste!C519&lt;&gt;"",[1]Liste!C519,"")</f>
        <v>PHA</v>
      </c>
      <c r="E519" s="111" t="str">
        <f>IF([1]Liste!E519&lt;&gt;"",[1]Liste!E519,"")</f>
        <v>131-1</v>
      </c>
      <c r="F519" s="111" t="str">
        <f>IF([1]Liste!F519&lt;&gt;"",[1]Liste!F519,"")</f>
        <v/>
      </c>
      <c r="G519" s="111" t="str">
        <f>IF([1]Liste!G519&lt;&gt;"",[1]Liste!G519,"")</f>
        <v/>
      </c>
      <c r="H519" s="111" t="str">
        <f>IF([1]Liste!H519&lt;&gt;"",[1]Liste!H519,"")</f>
        <v/>
      </c>
      <c r="I519" s="112" t="str">
        <f t="shared" si="16"/>
        <v xml:space="preserve">131-1   </v>
      </c>
      <c r="J519" s="110" t="str">
        <f>IF(ISERROR(FIND(LEFT('Saisie G&amp;A'!$N$2,3),I519))=TRUE,"Non trouvé","Trouvé")</f>
        <v>Non trouvé</v>
      </c>
      <c r="K519" s="113" t="str">
        <f t="shared" si="17"/>
        <v>PARDO, MANON S45793E</v>
      </c>
      <c r="L519" s="108"/>
    </row>
    <row r="520" spans="1:12" x14ac:dyDescent="0.25">
      <c r="A520" s="109" t="str">
        <f>IF([1]Liste!A520&lt;&gt;"",[1]Liste!A520,"")</f>
        <v>S45794F</v>
      </c>
      <c r="B520" s="109" t="str">
        <f>IF([1]Liste!B520&lt;&gt;"",[1]Liste!B520,"")</f>
        <v>MANSOUR, NADINE</v>
      </c>
      <c r="C520" s="109" t="str">
        <f>IF([1]Liste!C520&lt;&gt;"",[1]Liste!C520,"")</f>
        <v>DMD</v>
      </c>
      <c r="D520" s="109" t="str">
        <f>IF([1]Liste!C520&lt;&gt;"",[1]Liste!C520,"")</f>
        <v>DMD</v>
      </c>
      <c r="E520" s="111" t="str">
        <f>IF([1]Liste!E520&lt;&gt;"",[1]Liste!E520,"")</f>
        <v>081-1</v>
      </c>
      <c r="F520" s="111" t="str">
        <f>IF([1]Liste!F520&lt;&gt;"",[1]Liste!F520,"")</f>
        <v/>
      </c>
      <c r="G520" s="111" t="str">
        <f>IF([1]Liste!G520&lt;&gt;"",[1]Liste!G520,"")</f>
        <v>161-1</v>
      </c>
      <c r="H520" s="111" t="str">
        <f>IF([1]Liste!H520&lt;&gt;"",[1]Liste!H520,"")</f>
        <v/>
      </c>
      <c r="I520" s="112" t="str">
        <f t="shared" si="16"/>
        <v xml:space="preserve">081-1  161-1 </v>
      </c>
      <c r="J520" s="110" t="str">
        <f>IF(ISERROR(FIND(LEFT('Saisie G&amp;A'!$N$2,3),I520))=TRUE,"Non trouvé","Trouvé")</f>
        <v>Non trouvé</v>
      </c>
      <c r="K520" s="113" t="str">
        <f t="shared" si="17"/>
        <v>MANSOUR, NADINE S45794F</v>
      </c>
      <c r="L520" s="108"/>
    </row>
    <row r="521" spans="1:12" x14ac:dyDescent="0.25">
      <c r="A521" s="109" t="str">
        <f>IF([1]Liste!A521&lt;&gt;"",[1]Liste!A521,"")</f>
        <v>S45795G</v>
      </c>
      <c r="B521" s="109" t="str">
        <f>IF([1]Liste!B521&lt;&gt;"",[1]Liste!B521,"")</f>
        <v>MATHIEU, OLIVIER</v>
      </c>
      <c r="C521" s="109" t="str">
        <f>IF([1]Liste!C521&lt;&gt;"",[1]Liste!C521,"")</f>
        <v>DACI</v>
      </c>
      <c r="D521" s="109" t="str">
        <f>IF([1]Liste!C521&lt;&gt;"",[1]Liste!C521,"")</f>
        <v>DACI</v>
      </c>
      <c r="E521" s="111" t="str">
        <f>IF([1]Liste!E521&lt;&gt;"",[1]Liste!E521,"")</f>
        <v>021-1</v>
      </c>
      <c r="F521" s="111" t="str">
        <f>IF([1]Liste!F521&lt;&gt;"",[1]Liste!F521,"")</f>
        <v>031-1</v>
      </c>
      <c r="G521" s="111" t="str">
        <f>IF([1]Liste!G521&lt;&gt;"",[1]Liste!G521,"")</f>
        <v/>
      </c>
      <c r="H521" s="111" t="str">
        <f>IF([1]Liste!H521&lt;&gt;"",[1]Liste!H521,"")</f>
        <v/>
      </c>
      <c r="I521" s="112" t="str">
        <f t="shared" si="16"/>
        <v xml:space="preserve">021-1 031-1  </v>
      </c>
      <c r="J521" s="110" t="str">
        <f>IF(ISERROR(FIND(LEFT('Saisie G&amp;A'!$N$2,3),I521))=TRUE,"Non trouvé","Trouvé")</f>
        <v>Trouvé</v>
      </c>
      <c r="K521" s="113" t="str">
        <f t="shared" si="17"/>
        <v>MATHIEU, OLIVIER S45795G</v>
      </c>
      <c r="L521" s="108"/>
    </row>
    <row r="522" spans="1:12" x14ac:dyDescent="0.25">
      <c r="A522" s="109" t="str">
        <f>IF([1]Liste!A522&lt;&gt;"",[1]Liste!A522,"")</f>
        <v>S45796H</v>
      </c>
      <c r="B522" s="109" t="str">
        <f>IF([1]Liste!B522&lt;&gt;"",[1]Liste!B522,"")</f>
        <v>MEYNIEL, PERRINE</v>
      </c>
      <c r="C522" s="109" t="str">
        <f>IF([1]Liste!C522&lt;&gt;"",[1]Liste!C522,"")</f>
        <v>PSA</v>
      </c>
      <c r="D522" s="109" t="str">
        <f>IF([1]Liste!C522&lt;&gt;"",[1]Liste!C522,"")</f>
        <v>PSA</v>
      </c>
      <c r="E522" s="111" t="str">
        <f>IF([1]Liste!E522&lt;&gt;"",[1]Liste!E522,"")</f>
        <v>101-2</v>
      </c>
      <c r="F522" s="111" t="str">
        <f>IF([1]Liste!F522&lt;&gt;"",[1]Liste!F522,"")</f>
        <v/>
      </c>
      <c r="G522" s="111" t="str">
        <f>IF([1]Liste!G522&lt;&gt;"",[1]Liste!G522,"")</f>
        <v/>
      </c>
      <c r="H522" s="111" t="str">
        <f>IF([1]Liste!H522&lt;&gt;"",[1]Liste!H522,"")</f>
        <v/>
      </c>
      <c r="I522" s="112" t="str">
        <f t="shared" si="16"/>
        <v xml:space="preserve">101-2   </v>
      </c>
      <c r="J522" s="110" t="str">
        <f>IF(ISERROR(FIND(LEFT('Saisie G&amp;A'!$N$2,3),I522))=TRUE,"Non trouvé","Trouvé")</f>
        <v>Non trouvé</v>
      </c>
      <c r="K522" s="113" t="str">
        <f t="shared" si="17"/>
        <v>MEYNIEL, PERRINE S45796H</v>
      </c>
      <c r="L522" s="108"/>
    </row>
    <row r="523" spans="1:12" x14ac:dyDescent="0.25">
      <c r="A523" s="109" t="str">
        <f>IF([1]Liste!A523&lt;&gt;"",[1]Liste!A523,"")</f>
        <v>S45798L</v>
      </c>
      <c r="B523" s="109" t="str">
        <f>IF([1]Liste!B523&lt;&gt;"",[1]Liste!B523,"")</f>
        <v>NYS, AGLAE</v>
      </c>
      <c r="C523" s="109" t="str">
        <f>IF([1]Liste!C523&lt;&gt;"",[1]Liste!C523,"")</f>
        <v>DACI</v>
      </c>
      <c r="D523" s="109" t="str">
        <f>IF([1]Liste!C523&lt;&gt;"",[1]Liste!C523,"")</f>
        <v>DACI</v>
      </c>
      <c r="E523" s="111" t="str">
        <f>IF([1]Liste!E523&lt;&gt;"",[1]Liste!E523,"")</f>
        <v>021-1</v>
      </c>
      <c r="F523" s="111" t="str">
        <f>IF([1]Liste!F523&lt;&gt;"",[1]Liste!F523,"")</f>
        <v>031-1</v>
      </c>
      <c r="G523" s="111" t="str">
        <f>IF([1]Liste!G523&lt;&gt;"",[1]Liste!G523,"")</f>
        <v/>
      </c>
      <c r="H523" s="111" t="str">
        <f>IF([1]Liste!H523&lt;&gt;"",[1]Liste!H523,"")</f>
        <v/>
      </c>
      <c r="I523" s="112" t="str">
        <f t="shared" si="16"/>
        <v xml:space="preserve">021-1 031-1  </v>
      </c>
      <c r="J523" s="110" t="str">
        <f>IF(ISERROR(FIND(LEFT('Saisie G&amp;A'!$N$2,3),I523))=TRUE,"Non trouvé","Trouvé")</f>
        <v>Trouvé</v>
      </c>
      <c r="K523" s="113" t="str">
        <f t="shared" si="17"/>
        <v>NYS, AGLAE S45798L</v>
      </c>
      <c r="L523" s="108"/>
    </row>
    <row r="524" spans="1:12" x14ac:dyDescent="0.25">
      <c r="A524" s="109" t="str">
        <f>IF([1]Liste!A524&lt;&gt;"",[1]Liste!A524,"")</f>
        <v>S45799M</v>
      </c>
      <c r="B524" s="109" t="str">
        <f>IF([1]Liste!B524&lt;&gt;"",[1]Liste!B524,"")</f>
        <v>PASTIER, CLEMENT</v>
      </c>
      <c r="C524" s="109" t="str">
        <f>IF([1]Liste!C524&lt;&gt;"",[1]Liste!C524,"")</f>
        <v>DACI</v>
      </c>
      <c r="D524" s="109" t="str">
        <f>IF([1]Liste!C524&lt;&gt;"",[1]Liste!C524,"")</f>
        <v>DACI</v>
      </c>
      <c r="E524" s="111" t="str">
        <f>IF([1]Liste!E524&lt;&gt;"",[1]Liste!E524,"")</f>
        <v>021-1</v>
      </c>
      <c r="F524" s="111" t="str">
        <f>IF([1]Liste!F524&lt;&gt;"",[1]Liste!F524,"")</f>
        <v>031-1</v>
      </c>
      <c r="G524" s="111" t="str">
        <f>IF([1]Liste!G524&lt;&gt;"",[1]Liste!G524,"")</f>
        <v/>
      </c>
      <c r="H524" s="111" t="str">
        <f>IF([1]Liste!H524&lt;&gt;"",[1]Liste!H524,"")</f>
        <v/>
      </c>
      <c r="I524" s="112" t="str">
        <f t="shared" si="16"/>
        <v xml:space="preserve">021-1 031-1  </v>
      </c>
      <c r="J524" s="110" t="str">
        <f>IF(ISERROR(FIND(LEFT('Saisie G&amp;A'!$N$2,3),I524))=TRUE,"Non trouvé","Trouvé")</f>
        <v>Trouvé</v>
      </c>
      <c r="K524" s="113" t="str">
        <f t="shared" si="17"/>
        <v>PASTIER, CLEMENT S45799M</v>
      </c>
      <c r="L524" s="108"/>
    </row>
    <row r="525" spans="1:12" x14ac:dyDescent="0.25">
      <c r="A525" s="109" t="str">
        <f>IF([1]Liste!A525&lt;&gt;"",[1]Liste!A525,"")</f>
        <v>S45803S</v>
      </c>
      <c r="B525" s="109" t="str">
        <f>IF([1]Liste!B525&lt;&gt;"",[1]Liste!B525,"")</f>
        <v>RIGAUDIERE, EMMA</v>
      </c>
      <c r="C525" s="109" t="str">
        <f>IF([1]Liste!C525&lt;&gt;"",[1]Liste!C525,"")</f>
        <v>DACI</v>
      </c>
      <c r="D525" s="109" t="str">
        <f>IF([1]Liste!C525&lt;&gt;"",[1]Liste!C525,"")</f>
        <v>DACI</v>
      </c>
      <c r="E525" s="111" t="str">
        <f>IF([1]Liste!E525&lt;&gt;"",[1]Liste!E525,"")</f>
        <v>021-1</v>
      </c>
      <c r="F525" s="111" t="str">
        <f>IF([1]Liste!F525&lt;&gt;"",[1]Liste!F525,"")</f>
        <v>031-1</v>
      </c>
      <c r="G525" s="111" t="str">
        <f>IF([1]Liste!G525&lt;&gt;"",[1]Liste!G525,"")</f>
        <v/>
      </c>
      <c r="H525" s="111" t="str">
        <f>IF([1]Liste!H525&lt;&gt;"",[1]Liste!H525,"")</f>
        <v/>
      </c>
      <c r="I525" s="112" t="str">
        <f t="shared" si="16"/>
        <v xml:space="preserve">021-1 031-1  </v>
      </c>
      <c r="J525" s="110" t="str">
        <f>IF(ISERROR(FIND(LEFT('Saisie G&amp;A'!$N$2,3),I525))=TRUE,"Non trouvé","Trouvé")</f>
        <v>Trouvé</v>
      </c>
      <c r="K525" s="113" t="str">
        <f t="shared" si="17"/>
        <v>RIGAUDIERE, EMMA S45803S</v>
      </c>
      <c r="L525" s="108"/>
    </row>
    <row r="526" spans="1:12" x14ac:dyDescent="0.25">
      <c r="A526" s="109" t="str">
        <f>IF([1]Liste!A526&lt;&gt;"",[1]Liste!A526,"")</f>
        <v>S45804T</v>
      </c>
      <c r="B526" s="109" t="str">
        <f>IF([1]Liste!B526&lt;&gt;"",[1]Liste!B526,"")</f>
        <v>SEMELET, MARGAUX</v>
      </c>
      <c r="C526" s="109" t="str">
        <f>IF([1]Liste!C526&lt;&gt;"",[1]Liste!C526,"")</f>
        <v>DPD</v>
      </c>
      <c r="D526" s="109" t="str">
        <f>IF([1]Liste!C526&lt;&gt;"",[1]Liste!C526,"")</f>
        <v>DPD</v>
      </c>
      <c r="E526" s="111" t="str">
        <f>IF([1]Liste!E526&lt;&gt;"",[1]Liste!E526,"")</f>
        <v>011-1</v>
      </c>
      <c r="F526" s="111" t="str">
        <f>IF([1]Liste!F526&lt;&gt;"",[1]Liste!F526,"")</f>
        <v/>
      </c>
      <c r="G526" s="111" t="str">
        <f>IF([1]Liste!G526&lt;&gt;"",[1]Liste!G526,"")</f>
        <v/>
      </c>
      <c r="H526" s="111" t="str">
        <f>IF([1]Liste!H526&lt;&gt;"",[1]Liste!H526,"")</f>
        <v/>
      </c>
      <c r="I526" s="112" t="str">
        <f t="shared" si="16"/>
        <v xml:space="preserve">011-1   </v>
      </c>
      <c r="J526" s="110" t="str">
        <f>IF(ISERROR(FIND(LEFT('Saisie G&amp;A'!$N$2,3),I526))=TRUE,"Non trouvé","Trouvé")</f>
        <v>Non trouvé</v>
      </c>
      <c r="K526" s="113" t="str">
        <f t="shared" si="17"/>
        <v>SEMELET, MARGAUX S45804T</v>
      </c>
      <c r="L526" s="108"/>
    </row>
    <row r="527" spans="1:12" x14ac:dyDescent="0.25">
      <c r="A527" s="109" t="str">
        <f>IF([1]Liste!A527&lt;&gt;"",[1]Liste!A527,"")</f>
        <v>S45805U</v>
      </c>
      <c r="B527" s="109" t="str">
        <f>IF([1]Liste!B527&lt;&gt;"",[1]Liste!B527,"")</f>
        <v>SZMYDT, JULIETTE</v>
      </c>
      <c r="C527" s="109" t="str">
        <f>IF([1]Liste!C527&lt;&gt;"",[1]Liste!C527,"")</f>
        <v>DPD</v>
      </c>
      <c r="D527" s="109" t="str">
        <f>IF([1]Liste!C527&lt;&gt;"",[1]Liste!C527,"")</f>
        <v>DPD</v>
      </c>
      <c r="E527" s="111" t="str">
        <f>IF([1]Liste!E527&lt;&gt;"",[1]Liste!E527,"")</f>
        <v>011-1</v>
      </c>
      <c r="F527" s="111" t="str">
        <f>IF([1]Liste!F527&lt;&gt;"",[1]Liste!F527,"")</f>
        <v/>
      </c>
      <c r="G527" s="111" t="str">
        <f>IF([1]Liste!G527&lt;&gt;"",[1]Liste!G527,"")</f>
        <v/>
      </c>
      <c r="H527" s="111" t="str">
        <f>IF([1]Liste!H527&lt;&gt;"",[1]Liste!H527,"")</f>
        <v/>
      </c>
      <c r="I527" s="112" t="str">
        <f t="shared" si="16"/>
        <v xml:space="preserve">011-1   </v>
      </c>
      <c r="J527" s="110" t="str">
        <f>IF(ISERROR(FIND(LEFT('Saisie G&amp;A'!$N$2,3),I527))=TRUE,"Non trouvé","Trouvé")</f>
        <v>Non trouvé</v>
      </c>
      <c r="K527" s="113" t="str">
        <f t="shared" si="17"/>
        <v>SZMYDT, JULIETTE S45805U</v>
      </c>
      <c r="L527" s="108"/>
    </row>
    <row r="528" spans="1:12" x14ac:dyDescent="0.25">
      <c r="A528" s="109" t="str">
        <f>IF([1]Liste!A528&lt;&gt;"",[1]Liste!A528,"")</f>
        <v>S45807X</v>
      </c>
      <c r="B528" s="109" t="str">
        <f>IF([1]Liste!B528&lt;&gt;"",[1]Liste!B528,"")</f>
        <v>VILLART, AGNES</v>
      </c>
      <c r="C528" s="109" t="str">
        <f>IF([1]Liste!C528&lt;&gt;"",[1]Liste!C528,"")</f>
        <v>DACI</v>
      </c>
      <c r="D528" s="109" t="str">
        <f>IF([1]Liste!C528&lt;&gt;"",[1]Liste!C528,"")</f>
        <v>DACI</v>
      </c>
      <c r="E528" s="111" t="str">
        <f>IF([1]Liste!E528&lt;&gt;"",[1]Liste!E528,"")</f>
        <v>021-1</v>
      </c>
      <c r="F528" s="111" t="str">
        <f>IF([1]Liste!F528&lt;&gt;"",[1]Liste!F528,"")</f>
        <v>031-1</v>
      </c>
      <c r="G528" s="111" t="str">
        <f>IF([1]Liste!G528&lt;&gt;"",[1]Liste!G528,"")</f>
        <v/>
      </c>
      <c r="H528" s="111" t="str">
        <f>IF([1]Liste!H528&lt;&gt;"",[1]Liste!H528,"")</f>
        <v/>
      </c>
      <c r="I528" s="112" t="str">
        <f t="shared" si="16"/>
        <v xml:space="preserve">021-1 031-1  </v>
      </c>
      <c r="J528" s="110" t="str">
        <f>IF(ISERROR(FIND(LEFT('Saisie G&amp;A'!$N$2,3),I528))=TRUE,"Non trouvé","Trouvé")</f>
        <v>Trouvé</v>
      </c>
      <c r="K528" s="113" t="str">
        <f t="shared" si="17"/>
        <v>VILLART, AGNES S45807X</v>
      </c>
      <c r="L528" s="108"/>
    </row>
    <row r="529" spans="1:12" x14ac:dyDescent="0.25">
      <c r="A529" s="109" t="str">
        <f>IF([1]Liste!A529&lt;&gt;"",[1]Liste!A529,"")</f>
        <v>S45809A</v>
      </c>
      <c r="B529" s="109" t="str">
        <f>IF([1]Liste!B529&lt;&gt;"",[1]Liste!B529,"")</f>
        <v>WENCEL, JULIETTE</v>
      </c>
      <c r="C529" s="109" t="str">
        <f>IF([1]Liste!C529&lt;&gt;"",[1]Liste!C529,"")</f>
        <v>DHE</v>
      </c>
      <c r="D529" s="109" t="str">
        <f>IF([1]Liste!C529&lt;&gt;"",[1]Liste!C529,"")</f>
        <v>DHE</v>
      </c>
      <c r="E529" s="111" t="str">
        <f>IF([1]Liste!E529&lt;&gt;"",[1]Liste!E529,"")</f>
        <v>061-1</v>
      </c>
      <c r="F529" s="111" t="str">
        <f>IF([1]Liste!F529&lt;&gt;"",[1]Liste!F529,"")</f>
        <v>061-2</v>
      </c>
      <c r="G529" s="111" t="str">
        <f>IF([1]Liste!G529&lt;&gt;"",[1]Liste!G529,"")</f>
        <v>161-1</v>
      </c>
      <c r="H529" s="111" t="str">
        <f>IF([1]Liste!H529&lt;&gt;"",[1]Liste!H529,"")</f>
        <v/>
      </c>
      <c r="I529" s="112" t="str">
        <f t="shared" si="16"/>
        <v xml:space="preserve">061-1 061-2 161-1 </v>
      </c>
      <c r="J529" s="110" t="str">
        <f>IF(ISERROR(FIND(LEFT('Saisie G&amp;A'!$N$2,3),I529))=TRUE,"Non trouvé","Trouvé")</f>
        <v>Non trouvé</v>
      </c>
      <c r="K529" s="113" t="str">
        <f t="shared" si="17"/>
        <v>WENCEL, JULIETTE S45809A</v>
      </c>
      <c r="L529" s="108"/>
    </row>
    <row r="530" spans="1:12" x14ac:dyDescent="0.25">
      <c r="A530" s="109" t="str">
        <f>IF([1]Liste!A530&lt;&gt;"",[1]Liste!A530,"")</f>
        <v>S45810B</v>
      </c>
      <c r="B530" s="109" t="str">
        <f>IF([1]Liste!B530&lt;&gt;"",[1]Liste!B530,"")</f>
        <v>WITMEYER, SARAH</v>
      </c>
      <c r="C530" s="109" t="str">
        <f>IF([1]Liste!C530&lt;&gt;"",[1]Liste!C530,"")</f>
        <v>DRT</v>
      </c>
      <c r="D530" s="109" t="str">
        <f>IF([1]Liste!C530&lt;&gt;"",[1]Liste!C530,"")</f>
        <v>DRT</v>
      </c>
      <c r="E530" s="111" t="str">
        <f>IF([1]Liste!E530&lt;&gt;"",[1]Liste!E530,"")</f>
        <v>161-1</v>
      </c>
      <c r="F530" s="111" t="str">
        <f>IF([1]Liste!F530&lt;&gt;"",[1]Liste!F530,"")</f>
        <v>151-1</v>
      </c>
      <c r="G530" s="111" t="str">
        <f>IF([1]Liste!G530&lt;&gt;"",[1]Liste!G530,"")</f>
        <v/>
      </c>
      <c r="H530" s="111" t="str">
        <f>IF([1]Liste!H530&lt;&gt;"",[1]Liste!H530,"")</f>
        <v/>
      </c>
      <c r="I530" s="112" t="str">
        <f t="shared" si="16"/>
        <v xml:space="preserve">161-1 151-1  </v>
      </c>
      <c r="J530" s="110" t="str">
        <f>IF(ISERROR(FIND(LEFT('Saisie G&amp;A'!$N$2,3),I530))=TRUE,"Non trouvé","Trouvé")</f>
        <v>Non trouvé</v>
      </c>
      <c r="K530" s="113" t="str">
        <f t="shared" si="17"/>
        <v>WITMEYER, SARAH S45810B</v>
      </c>
      <c r="L530" s="108"/>
    </row>
    <row r="531" spans="1:12" x14ac:dyDescent="0.25">
      <c r="A531" s="109" t="str">
        <f>IF([1]Liste!A531&lt;&gt;"",[1]Liste!A531,"")</f>
        <v>S45811D</v>
      </c>
      <c r="B531" s="109" t="str">
        <f>IF([1]Liste!B531&lt;&gt;"",[1]Liste!B531,"")</f>
        <v>FOLEGATTI, ALICE</v>
      </c>
      <c r="C531" s="109" t="str">
        <f>IF([1]Liste!C531&lt;&gt;"",[1]Liste!C531,"")</f>
        <v>DPD</v>
      </c>
      <c r="D531" s="109" t="str">
        <f>IF([1]Liste!C531&lt;&gt;"",[1]Liste!C531,"")</f>
        <v>DPD</v>
      </c>
      <c r="E531" s="111" t="str">
        <f>IF([1]Liste!E531&lt;&gt;"",[1]Liste!E531,"")</f>
        <v>011-1</v>
      </c>
      <c r="F531" s="111" t="str">
        <f>IF([1]Liste!F531&lt;&gt;"",[1]Liste!F531,"")</f>
        <v/>
      </c>
      <c r="G531" s="111" t="str">
        <f>IF([1]Liste!G531&lt;&gt;"",[1]Liste!G531,"")</f>
        <v/>
      </c>
      <c r="H531" s="111" t="str">
        <f>IF([1]Liste!H531&lt;&gt;"",[1]Liste!H531,"")</f>
        <v/>
      </c>
      <c r="I531" s="112" t="str">
        <f t="shared" si="16"/>
        <v xml:space="preserve">011-1   </v>
      </c>
      <c r="J531" s="110" t="str">
        <f>IF(ISERROR(FIND(LEFT('Saisie G&amp;A'!$N$2,3),I531))=TRUE,"Non trouvé","Trouvé")</f>
        <v>Non trouvé</v>
      </c>
      <c r="K531" s="113" t="str">
        <f t="shared" si="17"/>
        <v>FOLEGATTI, ALICE S45811D</v>
      </c>
      <c r="L531" s="108"/>
    </row>
    <row r="532" spans="1:12" x14ac:dyDescent="0.25">
      <c r="A532" s="109" t="str">
        <f>IF([1]Liste!A532&lt;&gt;"",[1]Liste!A532,"")</f>
        <v>S45814G</v>
      </c>
      <c r="B532" s="109" t="str">
        <f>IF([1]Liste!B532&lt;&gt;"",[1]Liste!B532,"")</f>
        <v>GHERLE, BOGDAN</v>
      </c>
      <c r="C532" s="109" t="str">
        <f>IF([1]Liste!C532&lt;&gt;"",[1]Liste!C532,"")</f>
        <v>DACI</v>
      </c>
      <c r="D532" s="109" t="str">
        <f>IF([1]Liste!C532&lt;&gt;"",[1]Liste!C532,"")</f>
        <v>DACI</v>
      </c>
      <c r="E532" s="111" t="str">
        <f>IF([1]Liste!E532&lt;&gt;"",[1]Liste!E532,"")</f>
        <v>021-1</v>
      </c>
      <c r="F532" s="111" t="str">
        <f>IF([1]Liste!F532&lt;&gt;"",[1]Liste!F532,"")</f>
        <v>031-1</v>
      </c>
      <c r="G532" s="111" t="str">
        <f>IF([1]Liste!G532&lt;&gt;"",[1]Liste!G532,"")</f>
        <v/>
      </c>
      <c r="H532" s="111" t="str">
        <f>IF([1]Liste!H532&lt;&gt;"",[1]Liste!H532,"")</f>
        <v/>
      </c>
      <c r="I532" s="112" t="str">
        <f t="shared" si="16"/>
        <v xml:space="preserve">021-1 031-1  </v>
      </c>
      <c r="J532" s="110" t="str">
        <f>IF(ISERROR(FIND(LEFT('Saisie G&amp;A'!$N$2,3),I532))=TRUE,"Non trouvé","Trouvé")</f>
        <v>Trouvé</v>
      </c>
      <c r="K532" s="113" t="str">
        <f t="shared" si="17"/>
        <v>GHERLE, BOGDAN S45814G</v>
      </c>
      <c r="L532" s="108"/>
    </row>
    <row r="533" spans="1:12" x14ac:dyDescent="0.25">
      <c r="A533" s="109" t="str">
        <f>IF([1]Liste!A533&lt;&gt;"",[1]Liste!A533,"")</f>
        <v>S45815H</v>
      </c>
      <c r="B533" s="109" t="str">
        <f>IF([1]Liste!B533&lt;&gt;"",[1]Liste!B533,"")</f>
        <v>GIUFFRIDA, CLAUDIA</v>
      </c>
      <c r="C533" s="109" t="str">
        <f>IF([1]Liste!C533&lt;&gt;"",[1]Liste!C533,"")</f>
        <v>DACI</v>
      </c>
      <c r="D533" s="109" t="str">
        <f>IF([1]Liste!C533&lt;&gt;"",[1]Liste!C533,"")</f>
        <v>DACI</v>
      </c>
      <c r="E533" s="111" t="str">
        <f>IF([1]Liste!E533&lt;&gt;"",[1]Liste!E533,"")</f>
        <v>021-1</v>
      </c>
      <c r="F533" s="111" t="str">
        <f>IF([1]Liste!F533&lt;&gt;"",[1]Liste!F533,"")</f>
        <v>031-1</v>
      </c>
      <c r="G533" s="111" t="str">
        <f>IF([1]Liste!G533&lt;&gt;"",[1]Liste!G533,"")</f>
        <v/>
      </c>
      <c r="H533" s="111" t="str">
        <f>IF([1]Liste!H533&lt;&gt;"",[1]Liste!H533,"")</f>
        <v/>
      </c>
      <c r="I533" s="112" t="str">
        <f t="shared" si="16"/>
        <v xml:space="preserve">021-1 031-1  </v>
      </c>
      <c r="J533" s="110" t="str">
        <f>IF(ISERROR(FIND(LEFT('Saisie G&amp;A'!$N$2,3),I533))=TRUE,"Non trouvé","Trouvé")</f>
        <v>Trouvé</v>
      </c>
      <c r="K533" s="113" t="str">
        <f t="shared" si="17"/>
        <v>GIUFFRIDA, CLAUDIA S45815H</v>
      </c>
      <c r="L533" s="108"/>
    </row>
    <row r="534" spans="1:12" x14ac:dyDescent="0.25">
      <c r="A534" s="109" t="str">
        <f>IF([1]Liste!A534&lt;&gt;"",[1]Liste!A534,"")</f>
        <v>S45816K</v>
      </c>
      <c r="B534" s="109" t="str">
        <f>IF([1]Liste!B534&lt;&gt;"",[1]Liste!B534,"")</f>
        <v>GHIGEANU, MIRUNA</v>
      </c>
      <c r="C534" s="109" t="str">
        <f>IF([1]Liste!C534&lt;&gt;"",[1]Liste!C534,"")</f>
        <v>DITEP</v>
      </c>
      <c r="D534" s="109" t="str">
        <f>IF([1]Liste!C534&lt;&gt;"",[1]Liste!C534,"")</f>
        <v>DITEP</v>
      </c>
      <c r="E534" s="111" t="str">
        <f>IF([1]Liste!E534&lt;&gt;"",[1]Liste!E534,"")</f>
        <v>051-1</v>
      </c>
      <c r="F534" s="111" t="str">
        <f>IF([1]Liste!F534&lt;&gt;"",[1]Liste!F534,"")</f>
        <v/>
      </c>
      <c r="G534" s="111" t="str">
        <f>IF([1]Liste!G534&lt;&gt;"",[1]Liste!G534,"")</f>
        <v>161-1</v>
      </c>
      <c r="H534" s="111" t="str">
        <f>IF([1]Liste!H534&lt;&gt;"",[1]Liste!H534,"")</f>
        <v/>
      </c>
      <c r="I534" s="112" t="str">
        <f t="shared" si="16"/>
        <v xml:space="preserve">051-1  161-1 </v>
      </c>
      <c r="J534" s="110" t="str">
        <f>IF(ISERROR(FIND(LEFT('Saisie G&amp;A'!$N$2,3),I534))=TRUE,"Non trouvé","Trouvé")</f>
        <v>Non trouvé</v>
      </c>
      <c r="K534" s="113" t="str">
        <f t="shared" si="17"/>
        <v>GHIGEANU, MIRUNA S45816K</v>
      </c>
      <c r="L534" s="108"/>
    </row>
    <row r="535" spans="1:12" x14ac:dyDescent="0.25">
      <c r="A535" s="109" t="str">
        <f>IF([1]Liste!A535&lt;&gt;"",[1]Liste!A535,"")</f>
        <v>S45817L</v>
      </c>
      <c r="B535" s="109" t="str">
        <f>IF([1]Liste!B535&lt;&gt;"",[1]Liste!B535,"")</f>
        <v>GRAMMATOPOULOS, KONSTANTINOS</v>
      </c>
      <c r="C535" s="109" t="str">
        <f>IF([1]Liste!C535&lt;&gt;"",[1]Liste!C535,"")</f>
        <v>DPD</v>
      </c>
      <c r="D535" s="109" t="str">
        <f>IF([1]Liste!C535&lt;&gt;"",[1]Liste!C535,"")</f>
        <v>DPD</v>
      </c>
      <c r="E535" s="111" t="str">
        <f>IF([1]Liste!E535&lt;&gt;"",[1]Liste!E535,"")</f>
        <v>011-1</v>
      </c>
      <c r="F535" s="111" t="str">
        <f>IF([1]Liste!F535&lt;&gt;"",[1]Liste!F535,"")</f>
        <v/>
      </c>
      <c r="G535" s="111" t="str">
        <f>IF([1]Liste!G535&lt;&gt;"",[1]Liste!G535,"")</f>
        <v/>
      </c>
      <c r="H535" s="111" t="str">
        <f>IF([1]Liste!H535&lt;&gt;"",[1]Liste!H535,"")</f>
        <v/>
      </c>
      <c r="I535" s="112" t="str">
        <f t="shared" si="16"/>
        <v xml:space="preserve">011-1   </v>
      </c>
      <c r="J535" s="110" t="str">
        <f>IF(ISERROR(FIND(LEFT('Saisie G&amp;A'!$N$2,3),I535))=TRUE,"Non trouvé","Trouvé")</f>
        <v>Non trouvé</v>
      </c>
      <c r="K535" s="113" t="str">
        <f t="shared" si="17"/>
        <v>GRAMMATOPOULOS, KONSTANTINOS S45817L</v>
      </c>
      <c r="L535" s="108"/>
    </row>
    <row r="536" spans="1:12" x14ac:dyDescent="0.25">
      <c r="A536" s="109" t="str">
        <f>IF([1]Liste!A536&lt;&gt;"",[1]Liste!A536,"")</f>
        <v>S45820P</v>
      </c>
      <c r="B536" s="109" t="str">
        <f>IF([1]Liste!B536&lt;&gt;"",[1]Liste!B536,"")</f>
        <v>LEONE, VINCENZO</v>
      </c>
      <c r="C536" s="109" t="str">
        <f>IF([1]Liste!C536&lt;&gt;"",[1]Liste!C536,"")</f>
        <v xml:space="preserve">DMI </v>
      </c>
      <c r="D536" s="109" t="str">
        <f>IF([1]Liste!C536&lt;&gt;"",[1]Liste!C536,"")</f>
        <v xml:space="preserve">DMI </v>
      </c>
      <c r="E536" s="111" t="str">
        <f>IF([1]Liste!E536&lt;&gt;"",[1]Liste!E536,"")</f>
        <v>161-1</v>
      </c>
      <c r="F536" s="111" t="str">
        <f>IF([1]Liste!F536&lt;&gt;"",[1]Liste!F536,"")</f>
        <v>112-1</v>
      </c>
      <c r="G536" s="111" t="str">
        <f>IF([1]Liste!G536&lt;&gt;"",[1]Liste!G536,"")</f>
        <v/>
      </c>
      <c r="H536" s="111" t="str">
        <f>IF([1]Liste!H536&lt;&gt;"",[1]Liste!H536,"")</f>
        <v/>
      </c>
      <c r="I536" s="112" t="str">
        <f t="shared" si="16"/>
        <v xml:space="preserve">161-1 112-1  </v>
      </c>
      <c r="J536" s="110" t="str">
        <f>IF(ISERROR(FIND(LEFT('Saisie G&amp;A'!$N$2,3),I536))=TRUE,"Non trouvé","Trouvé")</f>
        <v>Non trouvé</v>
      </c>
      <c r="K536" s="113" t="str">
        <f t="shared" si="17"/>
        <v>LEONE, VINCENZO S45820P</v>
      </c>
      <c r="L536" s="108"/>
    </row>
    <row r="537" spans="1:12" x14ac:dyDescent="0.25">
      <c r="A537" s="109" t="str">
        <f>IF([1]Liste!A537&lt;&gt;"",[1]Liste!A537,"")</f>
        <v>S45823T</v>
      </c>
      <c r="B537" s="109" t="str">
        <f>IF([1]Liste!B537&lt;&gt;"",[1]Liste!B537,"")</f>
        <v>NASR, CYNTHIA</v>
      </c>
      <c r="C537" s="109" t="str">
        <f>IF([1]Liste!C537&lt;&gt;"",[1]Liste!C537,"")</f>
        <v>PSA</v>
      </c>
      <c r="D537" s="109" t="str">
        <f>IF([1]Liste!C537&lt;&gt;"",[1]Liste!C537,"")</f>
        <v>PSA</v>
      </c>
      <c r="E537" s="111" t="str">
        <f>IF([1]Liste!E537&lt;&gt;"",[1]Liste!E537,"")</f>
        <v>101-2</v>
      </c>
      <c r="F537" s="111" t="str">
        <f>IF([1]Liste!F537&lt;&gt;"",[1]Liste!F537,"")</f>
        <v/>
      </c>
      <c r="G537" s="111" t="str">
        <f>IF([1]Liste!G537&lt;&gt;"",[1]Liste!G537,"")</f>
        <v/>
      </c>
      <c r="H537" s="111" t="str">
        <f>IF([1]Liste!H537&lt;&gt;"",[1]Liste!H537,"")</f>
        <v/>
      </c>
      <c r="I537" s="112" t="str">
        <f t="shared" si="16"/>
        <v xml:space="preserve">101-2   </v>
      </c>
      <c r="J537" s="110" t="str">
        <f>IF(ISERROR(FIND(LEFT('Saisie G&amp;A'!$N$2,3),I537))=TRUE,"Non trouvé","Trouvé")</f>
        <v>Non trouvé</v>
      </c>
      <c r="K537" s="113" t="str">
        <f t="shared" si="17"/>
        <v>NASR, CYNTHIA S45823T</v>
      </c>
      <c r="L537" s="108"/>
    </row>
    <row r="538" spans="1:12" x14ac:dyDescent="0.25">
      <c r="A538" s="109" t="str">
        <f>IF([1]Liste!A538&lt;&gt;"",[1]Liste!A538,"")</f>
        <v>S45824U</v>
      </c>
      <c r="B538" s="109" t="str">
        <f>IF([1]Liste!B538&lt;&gt;"",[1]Liste!B538,"")</f>
        <v>PADURARU, DIANA</v>
      </c>
      <c r="C538" s="109" t="str">
        <f>IF([1]Liste!C538&lt;&gt;"",[1]Liste!C538,"")</f>
        <v>DMI</v>
      </c>
      <c r="D538" s="109" t="str">
        <f>IF([1]Liste!C538&lt;&gt;"",[1]Liste!C538,"")</f>
        <v>DMI</v>
      </c>
      <c r="E538" s="111" t="str">
        <f>IF([1]Liste!E538&lt;&gt;"",[1]Liste!E538,"")</f>
        <v>111-1</v>
      </c>
      <c r="F538" s="111" t="str">
        <f>IF([1]Liste!F538&lt;&gt;"",[1]Liste!F538,"")</f>
        <v/>
      </c>
      <c r="G538" s="111" t="str">
        <f>IF([1]Liste!G538&lt;&gt;"",[1]Liste!G538,"")</f>
        <v/>
      </c>
      <c r="H538" s="111" t="str">
        <f>IF([1]Liste!H538&lt;&gt;"",[1]Liste!H538,"")</f>
        <v/>
      </c>
      <c r="I538" s="112" t="str">
        <f t="shared" si="16"/>
        <v xml:space="preserve">111-1   </v>
      </c>
      <c r="J538" s="110" t="str">
        <f>IF(ISERROR(FIND(LEFT('Saisie G&amp;A'!$N$2,3),I538))=TRUE,"Non trouvé","Trouvé")</f>
        <v>Non trouvé</v>
      </c>
      <c r="K538" s="113" t="str">
        <f t="shared" si="17"/>
        <v>PADURARU, DIANA S45824U</v>
      </c>
      <c r="L538" s="108"/>
    </row>
    <row r="539" spans="1:12" x14ac:dyDescent="0.25">
      <c r="A539" s="109" t="str">
        <f>IF([1]Liste!A539&lt;&gt;"",[1]Liste!A539,"")</f>
        <v>S45826X</v>
      </c>
      <c r="B539" s="109" t="str">
        <f>IF([1]Liste!B539&lt;&gt;"",[1]Liste!B539,"")</f>
        <v>TERNICEANU, SORIN EUGEN</v>
      </c>
      <c r="C539" s="109" t="str">
        <f>IF([1]Liste!C539&lt;&gt;"",[1]Liste!C539,"")</f>
        <v>DMI</v>
      </c>
      <c r="D539" s="109" t="str">
        <f>IF([1]Liste!C539&lt;&gt;"",[1]Liste!C539,"")</f>
        <v>DMI</v>
      </c>
      <c r="E539" s="111" t="str">
        <f>IF([1]Liste!E539&lt;&gt;"",[1]Liste!E539,"")</f>
        <v>111-1</v>
      </c>
      <c r="F539" s="111" t="str">
        <f>IF([1]Liste!F539&lt;&gt;"",[1]Liste!F539,"")</f>
        <v/>
      </c>
      <c r="G539" s="111" t="str">
        <f>IF([1]Liste!G539&lt;&gt;"",[1]Liste!G539,"")</f>
        <v/>
      </c>
      <c r="H539" s="111" t="str">
        <f>IF([1]Liste!H539&lt;&gt;"",[1]Liste!H539,"")</f>
        <v/>
      </c>
      <c r="I539" s="112" t="str">
        <f t="shared" si="16"/>
        <v xml:space="preserve">111-1   </v>
      </c>
      <c r="J539" s="110" t="str">
        <f>IF(ISERROR(FIND(LEFT('Saisie G&amp;A'!$N$2,3),I539))=TRUE,"Non trouvé","Trouvé")</f>
        <v>Non trouvé</v>
      </c>
      <c r="K539" s="113" t="str">
        <f t="shared" si="17"/>
        <v>TERNICEANU, SORIN EUGEN S45826X</v>
      </c>
      <c r="L539" s="108"/>
    </row>
    <row r="540" spans="1:12" x14ac:dyDescent="0.25">
      <c r="A540" s="109" t="str">
        <f>IF([1]Liste!A540&lt;&gt;"",[1]Liste!A540,"")</f>
        <v>S45827Z</v>
      </c>
      <c r="B540" s="109" t="str">
        <f>IF([1]Liste!B540&lt;&gt;"",[1]Liste!B540,"")</f>
        <v>TESAURO, PAOLO</v>
      </c>
      <c r="C540" s="109" t="str">
        <f>IF([1]Liste!C540&lt;&gt;"",[1]Liste!C540,"")</f>
        <v>DACI</v>
      </c>
      <c r="D540" s="109" t="str">
        <f>IF([1]Liste!C540&lt;&gt;"",[1]Liste!C540,"")</f>
        <v>DACI</v>
      </c>
      <c r="E540" s="111" t="str">
        <f>IF([1]Liste!E540&lt;&gt;"",[1]Liste!E540,"")</f>
        <v>021-1</v>
      </c>
      <c r="F540" s="111" t="str">
        <f>IF([1]Liste!F540&lt;&gt;"",[1]Liste!F540,"")</f>
        <v>031-1</v>
      </c>
      <c r="G540" s="111" t="str">
        <f>IF([1]Liste!G540&lt;&gt;"",[1]Liste!G540,"")</f>
        <v/>
      </c>
      <c r="H540" s="111" t="str">
        <f>IF([1]Liste!H540&lt;&gt;"",[1]Liste!H540,"")</f>
        <v/>
      </c>
      <c r="I540" s="112" t="str">
        <f t="shared" si="16"/>
        <v xml:space="preserve">021-1 031-1  </v>
      </c>
      <c r="J540" s="110" t="str">
        <f>IF(ISERROR(FIND(LEFT('Saisie G&amp;A'!$N$2,3),I540))=TRUE,"Non trouvé","Trouvé")</f>
        <v>Trouvé</v>
      </c>
      <c r="K540" s="113" t="str">
        <f t="shared" si="17"/>
        <v>TESAURO, PAOLO S45827Z</v>
      </c>
      <c r="L540" s="108"/>
    </row>
    <row r="541" spans="1:12" x14ac:dyDescent="0.25">
      <c r="A541" s="109" t="str">
        <f>IF([1]Liste!A541&lt;&gt;"",[1]Liste!A541,"")</f>
        <v>S45828A</v>
      </c>
      <c r="B541" s="109" t="str">
        <f>IF([1]Liste!B541&lt;&gt;"",[1]Liste!B541,"")</f>
        <v>VASILIU, CODRINA GABRIELA</v>
      </c>
      <c r="C541" s="109" t="str">
        <f>IF([1]Liste!C541&lt;&gt;"",[1]Liste!C541,"")</f>
        <v>DMI</v>
      </c>
      <c r="D541" s="109" t="str">
        <f>IF([1]Liste!C541&lt;&gt;"",[1]Liste!C541,"")</f>
        <v>DMI</v>
      </c>
      <c r="E541" s="111" t="str">
        <f>IF([1]Liste!E541&lt;&gt;"",[1]Liste!E541,"")</f>
        <v>111-1</v>
      </c>
      <c r="F541" s="111" t="str">
        <f>IF([1]Liste!F541&lt;&gt;"",[1]Liste!F541,"")</f>
        <v/>
      </c>
      <c r="G541" s="111" t="str">
        <f>IF([1]Liste!G541&lt;&gt;"",[1]Liste!G541,"")</f>
        <v/>
      </c>
      <c r="H541" s="111" t="str">
        <f>IF([1]Liste!H541&lt;&gt;"",[1]Liste!H541,"")</f>
        <v/>
      </c>
      <c r="I541" s="112" t="str">
        <f t="shared" si="16"/>
        <v xml:space="preserve">111-1   </v>
      </c>
      <c r="J541" s="110" t="str">
        <f>IF(ISERROR(FIND(LEFT('Saisie G&amp;A'!$N$2,3),I541))=TRUE,"Non trouvé","Trouvé")</f>
        <v>Non trouvé</v>
      </c>
      <c r="K541" s="113" t="str">
        <f t="shared" si="17"/>
        <v>VASILIU, CODRINA GABRIELA S45828A</v>
      </c>
      <c r="L541" s="108"/>
    </row>
    <row r="542" spans="1:12" x14ac:dyDescent="0.25">
      <c r="A542" s="109" t="str">
        <f>IF([1]Liste!A542&lt;&gt;"",[1]Liste!A542,"")</f>
        <v>S45834H</v>
      </c>
      <c r="B542" s="109" t="str">
        <f>IF([1]Liste!B542&lt;&gt;"",[1]Liste!B542,"")</f>
        <v>LACROIX, TRISTAN</v>
      </c>
      <c r="C542" s="109" t="str">
        <f>IF([1]Liste!C542&lt;&gt;"",[1]Liste!C542,"")</f>
        <v>PSA</v>
      </c>
      <c r="D542" s="109" t="str">
        <f>IF([1]Liste!C542&lt;&gt;"",[1]Liste!C542,"")</f>
        <v>PSA</v>
      </c>
      <c r="E542" s="111" t="str">
        <f>IF([1]Liste!E542&lt;&gt;"",[1]Liste!E542,"")</f>
        <v>101-2</v>
      </c>
      <c r="F542" s="111" t="str">
        <f>IF([1]Liste!F542&lt;&gt;"",[1]Liste!F542,"")</f>
        <v>081-1</v>
      </c>
      <c r="G542" s="111" t="str">
        <f>IF([1]Liste!G542&lt;&gt;"",[1]Liste!G542,"")</f>
        <v>081-2</v>
      </c>
      <c r="H542" s="111" t="str">
        <f>IF([1]Liste!H542&lt;&gt;"",[1]Liste!H542,"")</f>
        <v>161-1</v>
      </c>
      <c r="I542" s="112" t="str">
        <f t="shared" si="16"/>
        <v>101-2 081-1 081-2 161-1</v>
      </c>
      <c r="J542" s="110" t="str">
        <f>IF(ISERROR(FIND(LEFT('Saisie G&amp;A'!$N$2,3),I542))=TRUE,"Non trouvé","Trouvé")</f>
        <v>Non trouvé</v>
      </c>
      <c r="K542" s="113" t="str">
        <f t="shared" si="17"/>
        <v>LACROIX, TRISTAN S45834H</v>
      </c>
      <c r="L542" s="108"/>
    </row>
    <row r="543" spans="1:12" x14ac:dyDescent="0.25">
      <c r="A543" s="109" t="str">
        <f>IF([1]Liste!A543&lt;&gt;"",[1]Liste!A543,"")</f>
        <v>S45837M</v>
      </c>
      <c r="B543" s="109" t="str">
        <f>IF([1]Liste!B543&lt;&gt;"",[1]Liste!B543,"")</f>
        <v>RADIGUE, AGNES</v>
      </c>
      <c r="C543" s="109" t="str">
        <f>IF([1]Liste!C543&lt;&gt;"",[1]Liste!C543,"")</f>
        <v>DPD</v>
      </c>
      <c r="D543" s="109" t="str">
        <f>IF([1]Liste!C543&lt;&gt;"",[1]Liste!C543,"")</f>
        <v>DPD</v>
      </c>
      <c r="E543" s="111" t="str">
        <f>IF([1]Liste!E543&lt;&gt;"",[1]Liste!E543,"")</f>
        <v>011-1</v>
      </c>
      <c r="F543" s="111" t="str">
        <f>IF([1]Liste!F543&lt;&gt;"",[1]Liste!F543,"")</f>
        <v/>
      </c>
      <c r="G543" s="111" t="str">
        <f>IF([1]Liste!G543&lt;&gt;"",[1]Liste!G543,"")</f>
        <v/>
      </c>
      <c r="H543" s="111" t="str">
        <f>IF([1]Liste!H543&lt;&gt;"",[1]Liste!H543,"")</f>
        <v/>
      </c>
      <c r="I543" s="112" t="str">
        <f t="shared" si="16"/>
        <v xml:space="preserve">011-1   </v>
      </c>
      <c r="J543" s="110" t="str">
        <f>IF(ISERROR(FIND(LEFT('Saisie G&amp;A'!$N$2,3),I543))=TRUE,"Non trouvé","Trouvé")</f>
        <v>Non trouvé</v>
      </c>
      <c r="K543" s="113" t="str">
        <f t="shared" si="17"/>
        <v>RADIGUE, AGNES S45837M</v>
      </c>
      <c r="L543" s="108"/>
    </row>
    <row r="544" spans="1:12" x14ac:dyDescent="0.25">
      <c r="A544" s="109" t="str">
        <f>IF([1]Liste!A544&lt;&gt;"",[1]Liste!A544,"")</f>
        <v>S45840R</v>
      </c>
      <c r="B544" s="109" t="str">
        <f>IF([1]Liste!B544&lt;&gt;"",[1]Liste!B544,"")</f>
        <v>MERCIER, ALEXIS</v>
      </c>
      <c r="C544" s="109" t="str">
        <f>IF([1]Liste!C544&lt;&gt;"",[1]Liste!C544,"")</f>
        <v>DRT</v>
      </c>
      <c r="D544" s="109" t="str">
        <f>IF([1]Liste!C544&lt;&gt;"",[1]Liste!C544,"")</f>
        <v>DRT</v>
      </c>
      <c r="E544" s="111" t="str">
        <f>IF([1]Liste!E544&lt;&gt;"",[1]Liste!E544,"")</f>
        <v>161-1</v>
      </c>
      <c r="F544" s="111" t="str">
        <f>IF([1]Liste!F544&lt;&gt;"",[1]Liste!F544,"")</f>
        <v>151-1</v>
      </c>
      <c r="G544" s="111" t="str">
        <f>IF([1]Liste!G544&lt;&gt;"",[1]Liste!G544,"")</f>
        <v/>
      </c>
      <c r="H544" s="111" t="str">
        <f>IF([1]Liste!H544&lt;&gt;"",[1]Liste!H544,"")</f>
        <v/>
      </c>
      <c r="I544" s="112" t="str">
        <f t="shared" si="16"/>
        <v xml:space="preserve">161-1 151-1  </v>
      </c>
      <c r="J544" s="110" t="str">
        <f>IF(ISERROR(FIND(LEFT('Saisie G&amp;A'!$N$2,3),I544))=TRUE,"Non trouvé","Trouvé")</f>
        <v>Non trouvé</v>
      </c>
      <c r="K544" s="113" t="str">
        <f t="shared" si="17"/>
        <v>MERCIER, ALEXIS S45840R</v>
      </c>
      <c r="L544" s="108"/>
    </row>
    <row r="545" spans="1:12" x14ac:dyDescent="0.25">
      <c r="A545" s="109" t="str">
        <f>IF([1]Liste!A545&lt;&gt;"",[1]Liste!A545,"")</f>
        <v>S45857N</v>
      </c>
      <c r="B545" s="109" t="str">
        <f>IF([1]Liste!B545&lt;&gt;"",[1]Liste!B545,"")</f>
        <v>GIANNETTA, CECILE</v>
      </c>
      <c r="C545" s="109" t="str">
        <f>IF([1]Liste!C545&lt;&gt;"",[1]Liste!C545,"")</f>
        <v>DRT</v>
      </c>
      <c r="D545" s="109" t="str">
        <f>IF([1]Liste!C545&lt;&gt;"",[1]Liste!C545,"")</f>
        <v>DRT</v>
      </c>
      <c r="E545" s="111" t="str">
        <f>IF([1]Liste!E545&lt;&gt;"",[1]Liste!E545,"")</f>
        <v>161-1</v>
      </c>
      <c r="F545" s="111" t="str">
        <f>IF([1]Liste!F545&lt;&gt;"",[1]Liste!F545,"")</f>
        <v>151-1</v>
      </c>
      <c r="G545" s="111" t="str">
        <f>IF([1]Liste!G545&lt;&gt;"",[1]Liste!G545,"")</f>
        <v/>
      </c>
      <c r="H545" s="111" t="str">
        <f>IF([1]Liste!H545&lt;&gt;"",[1]Liste!H545,"")</f>
        <v/>
      </c>
      <c r="I545" s="112" t="str">
        <f t="shared" si="16"/>
        <v xml:space="preserve">161-1 151-1  </v>
      </c>
      <c r="J545" s="110" t="str">
        <f>IF(ISERROR(FIND(LEFT('Saisie G&amp;A'!$N$2,3),I545))=TRUE,"Non trouvé","Trouvé")</f>
        <v>Non trouvé</v>
      </c>
      <c r="K545" s="113" t="str">
        <f t="shared" si="17"/>
        <v>GIANNETTA, CECILE S45857N</v>
      </c>
      <c r="L545" s="108"/>
    </row>
    <row r="546" spans="1:12" x14ac:dyDescent="0.25">
      <c r="A546" s="109" t="str">
        <f>IF([1]Liste!A546&lt;&gt;"",[1]Liste!A546,"")</f>
        <v>S45858P</v>
      </c>
      <c r="B546" s="109" t="str">
        <f>IF([1]Liste!B546&lt;&gt;"",[1]Liste!B546,"")</f>
        <v>GUNAY, LUCAS</v>
      </c>
      <c r="C546" s="109" t="str">
        <f>IF([1]Liste!C546&lt;&gt;"",[1]Liste!C546,"")</f>
        <v>DRT</v>
      </c>
      <c r="D546" s="109" t="str">
        <f>IF([1]Liste!C546&lt;&gt;"",[1]Liste!C546,"")</f>
        <v>DRT</v>
      </c>
      <c r="E546" s="111" t="str">
        <f>IF([1]Liste!E546&lt;&gt;"",[1]Liste!E546,"")</f>
        <v>161-1</v>
      </c>
      <c r="F546" s="111" t="str">
        <f>IF([1]Liste!F546&lt;&gt;"",[1]Liste!F546,"")</f>
        <v>151-1</v>
      </c>
      <c r="G546" s="111" t="str">
        <f>IF([1]Liste!G546&lt;&gt;"",[1]Liste!G546,"")</f>
        <v/>
      </c>
      <c r="H546" s="111" t="str">
        <f>IF([1]Liste!H546&lt;&gt;"",[1]Liste!H546,"")</f>
        <v/>
      </c>
      <c r="I546" s="112" t="str">
        <f t="shared" si="16"/>
        <v xml:space="preserve">161-1 151-1  </v>
      </c>
      <c r="J546" s="110" t="str">
        <f>IF(ISERROR(FIND(LEFT('Saisie G&amp;A'!$N$2,3),I546))=TRUE,"Non trouvé","Trouvé")</f>
        <v>Non trouvé</v>
      </c>
      <c r="K546" s="113" t="str">
        <f t="shared" si="17"/>
        <v>GUNAY, LUCAS S45858P</v>
      </c>
      <c r="L546" s="108"/>
    </row>
    <row r="547" spans="1:12" x14ac:dyDescent="0.25">
      <c r="A547" s="109" t="str">
        <f>IF([1]Liste!A547&lt;&gt;"",[1]Liste!A547,"")</f>
        <v>xxxxxxx</v>
      </c>
      <c r="B547" s="109" t="str">
        <f>IF([1]Liste!B547&lt;&gt;"",[1]Liste!B547,"")</f>
        <v>FAUCHER, FABIEN</v>
      </c>
      <c r="C547" s="109" t="str">
        <f>IF([1]Liste!C547&lt;&gt;"",[1]Liste!C547,"")</f>
        <v>DACI</v>
      </c>
      <c r="D547" s="109" t="str">
        <f>IF([1]Liste!C547&lt;&gt;"",[1]Liste!C547,"")</f>
        <v>DACI</v>
      </c>
      <c r="E547" s="111" t="str">
        <f>IF([1]Liste!E547&lt;&gt;"",[1]Liste!E547,"")</f>
        <v>113-1</v>
      </c>
      <c r="F547" s="111" t="str">
        <f>IF([1]Liste!F547&lt;&gt;"",[1]Liste!F547,"")</f>
        <v/>
      </c>
      <c r="G547" s="111" t="str">
        <f>IF([1]Liste!G547&lt;&gt;"",[1]Liste!G547,"")</f>
        <v/>
      </c>
      <c r="H547" s="111" t="str">
        <f>IF([1]Liste!H547&lt;&gt;"",[1]Liste!H547,"")</f>
        <v/>
      </c>
      <c r="I547" s="112" t="str">
        <f t="shared" si="16"/>
        <v xml:space="preserve">113-1   </v>
      </c>
      <c r="J547" s="110" t="str">
        <f>IF(ISERROR(FIND(LEFT('Saisie G&amp;A'!$N$2,3),I547))=TRUE,"Non trouvé","Trouvé")</f>
        <v>Non trouvé</v>
      </c>
      <c r="K547" s="113" t="str">
        <f t="shared" si="17"/>
        <v>FAUCHER, FABIEN xxxxxxx</v>
      </c>
      <c r="L547" s="108"/>
    </row>
    <row r="548" spans="1:12" x14ac:dyDescent="0.25">
      <c r="A548" s="109" t="str">
        <f>IF([1]Liste!A548&lt;&gt;"",[1]Liste!A548,"")</f>
        <v>xxxxxxx</v>
      </c>
      <c r="B548" s="109" t="str">
        <f>IF([1]Liste!B548&lt;&gt;"",[1]Liste!B548,"")</f>
        <v>GENDRON, MELANIE</v>
      </c>
      <c r="C548" s="109" t="str">
        <f>IF([1]Liste!C548&lt;&gt;"",[1]Liste!C548,"")</f>
        <v>DACI</v>
      </c>
      <c r="D548" s="109" t="str">
        <f>IF([1]Liste!C548&lt;&gt;"",[1]Liste!C548,"")</f>
        <v>DACI</v>
      </c>
      <c r="E548" s="111" t="str">
        <f>IF([1]Liste!E548&lt;&gt;"",[1]Liste!E548,"")</f>
        <v>113-1</v>
      </c>
      <c r="F548" s="111" t="str">
        <f>IF([1]Liste!F548&lt;&gt;"",[1]Liste!F548,"")</f>
        <v/>
      </c>
      <c r="G548" s="111" t="str">
        <f>IF([1]Liste!G548&lt;&gt;"",[1]Liste!G548,"")</f>
        <v/>
      </c>
      <c r="H548" s="111" t="str">
        <f>IF([1]Liste!H548&lt;&gt;"",[1]Liste!H548,"")</f>
        <v/>
      </c>
      <c r="I548" s="112" t="str">
        <f t="shared" si="16"/>
        <v xml:space="preserve">113-1   </v>
      </c>
      <c r="J548" s="110" t="str">
        <f>IF(ISERROR(FIND(LEFT('Saisie G&amp;A'!$N$2,3),I548))=TRUE,"Non trouvé","Trouvé")</f>
        <v>Non trouvé</v>
      </c>
      <c r="K548" s="113" t="str">
        <f t="shared" si="17"/>
        <v>GENDRON, MELANIE xxxxxxx</v>
      </c>
      <c r="L548" s="108"/>
    </row>
    <row r="549" spans="1:12" x14ac:dyDescent="0.25">
      <c r="A549" s="109" t="str">
        <f>IF([1]Liste!A549&lt;&gt;"",[1]Liste!A549,"")</f>
        <v>xxxxxxx</v>
      </c>
      <c r="B549" s="109" t="str">
        <f>IF([1]Liste!B549&lt;&gt;"",[1]Liste!B549,"")</f>
        <v>GEORGES, LAURENCE</v>
      </c>
      <c r="C549" s="109" t="str">
        <f>IF([1]Liste!C549&lt;&gt;"",[1]Liste!C549,"")</f>
        <v>DACI</v>
      </c>
      <c r="D549" s="109" t="str">
        <f>IF([1]Liste!C549&lt;&gt;"",[1]Liste!C549,"")</f>
        <v>DACI</v>
      </c>
      <c r="E549" s="111" t="str">
        <f>IF([1]Liste!E549&lt;&gt;"",[1]Liste!E549,"")</f>
        <v>113-1</v>
      </c>
      <c r="F549" s="111" t="str">
        <f>IF([1]Liste!F549&lt;&gt;"",[1]Liste!F549,"")</f>
        <v/>
      </c>
      <c r="G549" s="111" t="str">
        <f>IF([1]Liste!G549&lt;&gt;"",[1]Liste!G549,"")</f>
        <v/>
      </c>
      <c r="H549" s="111" t="str">
        <f>IF([1]Liste!H549&lt;&gt;"",[1]Liste!H549,"")</f>
        <v/>
      </c>
      <c r="I549" s="112" t="str">
        <f t="shared" si="16"/>
        <v xml:space="preserve">113-1   </v>
      </c>
      <c r="J549" s="110" t="str">
        <f>IF(ISERROR(FIND(LEFT('Saisie G&amp;A'!$N$2,3),I549))=TRUE,"Non trouvé","Trouvé")</f>
        <v>Non trouvé</v>
      </c>
      <c r="K549" s="113" t="str">
        <f t="shared" si="17"/>
        <v>GEORGES, LAURENCE xxxxxxx</v>
      </c>
      <c r="L549" s="108"/>
    </row>
    <row r="550" spans="1:12" x14ac:dyDescent="0.25">
      <c r="A550" s="109" t="str">
        <f>IF([1]Liste!A550&lt;&gt;"",[1]Liste!A550,"")</f>
        <v>xxxxxxx</v>
      </c>
      <c r="B550" s="109" t="str">
        <f>IF([1]Liste!B550&lt;&gt;"",[1]Liste!B550,"")</f>
        <v>LAVILLEGRAND, JEAN-REMI</v>
      </c>
      <c r="C550" s="109" t="str">
        <f>IF([1]Liste!C550&lt;&gt;"",[1]Liste!C550,"")</f>
        <v>DIOPP</v>
      </c>
      <c r="D550" s="109" t="str">
        <f>IF([1]Liste!C550&lt;&gt;"",[1]Liste!C550,"")</f>
        <v>DIOPP</v>
      </c>
      <c r="E550" s="111" t="str">
        <f>IF([1]Liste!E550&lt;&gt;"",[1]Liste!E550,"")</f>
        <v>101-1</v>
      </c>
      <c r="F550" s="111" t="str">
        <f>IF([1]Liste!F550&lt;&gt;"",[1]Liste!F550,"")</f>
        <v/>
      </c>
      <c r="G550" s="111" t="str">
        <f>IF([1]Liste!G550&lt;&gt;"",[1]Liste!G550,"")</f>
        <v/>
      </c>
      <c r="H550" s="111" t="str">
        <f>IF([1]Liste!H550&lt;&gt;"",[1]Liste!H550,"")</f>
        <v/>
      </c>
      <c r="I550" s="112" t="str">
        <f t="shared" si="16"/>
        <v xml:space="preserve">101-1   </v>
      </c>
      <c r="J550" s="110" t="str">
        <f>IF(ISERROR(FIND(LEFT('Saisie G&amp;A'!$N$2,3),I550))=TRUE,"Non trouvé","Trouvé")</f>
        <v>Non trouvé</v>
      </c>
      <c r="K550" s="113" t="str">
        <f t="shared" si="17"/>
        <v>LAVILLEGRAND, JEAN-REMI xxxxxxx</v>
      </c>
      <c r="L550" s="108"/>
    </row>
    <row r="551" spans="1:12" x14ac:dyDescent="0.25">
      <c r="A551" s="109" t="str">
        <f>IF([1]Liste!A551&lt;&gt;"",[1]Liste!A551,"")</f>
        <v>xxxxxxx</v>
      </c>
      <c r="B551" s="109" t="str">
        <f>IF([1]Liste!B551&lt;&gt;"",[1]Liste!B551,"")</f>
        <v>MOKHTARI, Maissa</v>
      </c>
      <c r="C551" s="109" t="str">
        <f>IF([1]Liste!C551&lt;&gt;"",[1]Liste!C551,"")</f>
        <v>DACI</v>
      </c>
      <c r="D551" s="109" t="str">
        <f>IF([1]Liste!C551&lt;&gt;"",[1]Liste!C551,"")</f>
        <v>DACI</v>
      </c>
      <c r="E551" s="111" t="str">
        <f>IF([1]Liste!E551&lt;&gt;"",[1]Liste!E551,"")</f>
        <v>113-1</v>
      </c>
      <c r="F551" s="111" t="str">
        <f>IF([1]Liste!F551&lt;&gt;"",[1]Liste!F551,"")</f>
        <v/>
      </c>
      <c r="G551" s="111" t="str">
        <f>IF([1]Liste!G551&lt;&gt;"",[1]Liste!G551,"")</f>
        <v/>
      </c>
      <c r="H551" s="111" t="str">
        <f>IF([1]Liste!H551&lt;&gt;"",[1]Liste!H551,"")</f>
        <v/>
      </c>
      <c r="I551" s="112" t="str">
        <f t="shared" si="16"/>
        <v xml:space="preserve">113-1   </v>
      </c>
      <c r="J551" s="110" t="str">
        <f>IF(ISERROR(FIND(LEFT('Saisie G&amp;A'!$N$2,3),I551))=TRUE,"Non trouvé","Trouvé")</f>
        <v>Non trouvé</v>
      </c>
      <c r="K551" s="113" t="str">
        <f t="shared" si="17"/>
        <v>MOKHTARI, Maissa xxxxxxx</v>
      </c>
      <c r="L551" s="108"/>
    </row>
    <row r="552" spans="1:12" x14ac:dyDescent="0.25">
      <c r="A552" s="109" t="str">
        <f>IF([1]Liste!A552&lt;&gt;"",[1]Liste!A552,"")</f>
        <v>xxxxxxx</v>
      </c>
      <c r="B552" s="109" t="str">
        <f>IF([1]Liste!B552&lt;&gt;"",[1]Liste!B552,"")</f>
        <v>MUNCK, FLORE</v>
      </c>
      <c r="C552" s="109" t="str">
        <f>IF([1]Liste!C552&lt;&gt;"",[1]Liste!C552,"")</f>
        <v>DACI</v>
      </c>
      <c r="D552" s="109" t="str">
        <f>IF([1]Liste!C552&lt;&gt;"",[1]Liste!C552,"")</f>
        <v>DACI</v>
      </c>
      <c r="E552" s="111" t="str">
        <f>IF([1]Liste!E552&lt;&gt;"",[1]Liste!E552,"")</f>
        <v>113-1</v>
      </c>
      <c r="F552" s="111" t="str">
        <f>IF([1]Liste!F552&lt;&gt;"",[1]Liste!F552,"")</f>
        <v/>
      </c>
      <c r="G552" s="111" t="str">
        <f>IF([1]Liste!G552&lt;&gt;"",[1]Liste!G552,"")</f>
        <v/>
      </c>
      <c r="H552" s="111" t="str">
        <f>IF([1]Liste!H552&lt;&gt;"",[1]Liste!H552,"")</f>
        <v/>
      </c>
      <c r="I552" s="112" t="str">
        <f t="shared" si="16"/>
        <v xml:space="preserve">113-1   </v>
      </c>
      <c r="J552" s="110" t="str">
        <f>IF(ISERROR(FIND(LEFT('Saisie G&amp;A'!$N$2,3),I552))=TRUE,"Non trouvé","Trouvé")</f>
        <v>Non trouvé</v>
      </c>
      <c r="K552" s="113" t="str">
        <f t="shared" si="17"/>
        <v>MUNCK, FLORE xxxxxxx</v>
      </c>
      <c r="L552" s="108"/>
    </row>
    <row r="553" spans="1:12" x14ac:dyDescent="0.25">
      <c r="A553" s="109" t="str">
        <f>IF([1]Liste!A553&lt;&gt;"",[1]Liste!A553,"")</f>
        <v>xxxxxxx</v>
      </c>
      <c r="B553" s="109" t="str">
        <f>IF([1]Liste!B553&lt;&gt;"",[1]Liste!B553,"")</f>
        <v>SIMON-VERMOT, AURELIE</v>
      </c>
      <c r="C553" s="109" t="str">
        <f>IF([1]Liste!C553&lt;&gt;"",[1]Liste!C553,"")</f>
        <v>DACI</v>
      </c>
      <c r="D553" s="109" t="str">
        <f>IF([1]Liste!C553&lt;&gt;"",[1]Liste!C553,"")</f>
        <v>DACI</v>
      </c>
      <c r="E553" s="111" t="str">
        <f>IF([1]Liste!E553&lt;&gt;"",[1]Liste!E553,"")</f>
        <v>113-1</v>
      </c>
      <c r="F553" s="111" t="str">
        <f>IF([1]Liste!F553&lt;&gt;"",[1]Liste!F553,"")</f>
        <v/>
      </c>
      <c r="G553" s="111" t="str">
        <f>IF([1]Liste!G553&lt;&gt;"",[1]Liste!G553,"")</f>
        <v/>
      </c>
      <c r="H553" s="111" t="str">
        <f>IF([1]Liste!H553&lt;&gt;"",[1]Liste!H553,"")</f>
        <v/>
      </c>
      <c r="I553" s="112" t="str">
        <f t="shared" si="16"/>
        <v xml:space="preserve">113-1   </v>
      </c>
      <c r="J553" s="110" t="str">
        <f>IF(ISERROR(FIND(LEFT('Saisie G&amp;A'!$N$2,3),I553))=TRUE,"Non trouvé","Trouvé")</f>
        <v>Non trouvé</v>
      </c>
      <c r="K553" s="113" t="str">
        <f t="shared" si="17"/>
        <v>SIMON-VERMOT, AURELIE xxxxxxx</v>
      </c>
      <c r="L553" s="108"/>
    </row>
    <row r="554" spans="1:12" x14ac:dyDescent="0.25">
      <c r="A554" s="109" t="str">
        <f>IF([1]Liste!A554&lt;&gt;"",[1]Liste!A554,"")</f>
        <v>xxxxxxx</v>
      </c>
      <c r="B554" s="109" t="str">
        <f>IF([1]Liste!B554&lt;&gt;"",[1]Liste!B554,"")</f>
        <v>TRAORE FALL, TIBILE</v>
      </c>
      <c r="C554" s="109" t="str">
        <f>IF([1]Liste!C554&lt;&gt;"",[1]Liste!C554,"")</f>
        <v>DACI</v>
      </c>
      <c r="D554" s="109" t="str">
        <f>IF([1]Liste!C554&lt;&gt;"",[1]Liste!C554,"")</f>
        <v>DACI</v>
      </c>
      <c r="E554" s="111" t="str">
        <f>IF([1]Liste!E554&lt;&gt;"",[1]Liste!E554,"")</f>
        <v>113-1</v>
      </c>
      <c r="F554" s="111" t="str">
        <f>IF([1]Liste!F554&lt;&gt;"",[1]Liste!F554,"")</f>
        <v/>
      </c>
      <c r="G554" s="111" t="str">
        <f>IF([1]Liste!G554&lt;&gt;"",[1]Liste!G554,"")</f>
        <v/>
      </c>
      <c r="H554" s="111" t="str">
        <f>IF([1]Liste!H554&lt;&gt;"",[1]Liste!H554,"")</f>
        <v/>
      </c>
      <c r="I554" s="112" t="str">
        <f t="shared" si="16"/>
        <v xml:space="preserve">113-1   </v>
      </c>
      <c r="J554" s="110" t="str">
        <f>IF(ISERROR(FIND(LEFT('Saisie G&amp;A'!$N$2,3),I554))=TRUE,"Non trouvé","Trouvé")</f>
        <v>Non trouvé</v>
      </c>
      <c r="K554" s="113" t="str">
        <f t="shared" si="17"/>
        <v>TRAORE FALL, TIBILE xxxxxxx</v>
      </c>
      <c r="L554" s="108"/>
    </row>
    <row r="555" spans="1:12" x14ac:dyDescent="0.25">
      <c r="A555" s="109" t="str">
        <f>IF([1]Liste!A555&lt;&gt;"",[1]Liste!A555,"")</f>
        <v>S44295H</v>
      </c>
      <c r="B555" s="109" t="str">
        <f>IF([1]Liste!B555&lt;&gt;"",[1]Liste!B555,"")</f>
        <v>NEBBACHE, RAFIK</v>
      </c>
      <c r="C555" s="109" t="str">
        <f>IF([1]Liste!C555&lt;&gt;"",[1]Liste!C555,"")</f>
        <v>DRT</v>
      </c>
      <c r="D555" s="109" t="str">
        <f>IF([1]Liste!C555&lt;&gt;"",[1]Liste!C555,"")</f>
        <v>DRT</v>
      </c>
      <c r="E555" s="111" t="str">
        <f>IF([1]Liste!E555&lt;&gt;"",[1]Liste!E555,"")</f>
        <v>151-1</v>
      </c>
      <c r="F555" s="111" t="str">
        <f>IF([1]Liste!F555&lt;&gt;"",[1]Liste!F555,"")</f>
        <v/>
      </c>
      <c r="G555" s="111" t="str">
        <f>IF([1]Liste!G555&lt;&gt;"",[1]Liste!G555,"")</f>
        <v/>
      </c>
      <c r="H555" s="111" t="str">
        <f>IF([1]Liste!H555&lt;&gt;"",[1]Liste!H555,"")</f>
        <v/>
      </c>
      <c r="I555" s="112" t="str">
        <f t="shared" si="16"/>
        <v xml:space="preserve">151-1   </v>
      </c>
      <c r="J555" s="110" t="str">
        <f>IF(ISERROR(FIND(LEFT('Saisie G&amp;A'!$N$2,3),I555))=TRUE,"Non trouvé","Trouvé")</f>
        <v>Non trouvé</v>
      </c>
      <c r="K555" s="113" t="str">
        <f t="shared" si="17"/>
        <v>NEBBACHE, RAFIK S44295H</v>
      </c>
      <c r="L555" s="108"/>
    </row>
    <row r="556" spans="1:12" x14ac:dyDescent="0.25">
      <c r="A556" s="109" t="str">
        <f>IF([1]Liste!A556&lt;&gt;"",[1]Liste!A556,"")</f>
        <v>S45078N</v>
      </c>
      <c r="B556" s="109" t="str">
        <f>IF([1]Liste!B556&lt;&gt;"",[1]Liste!B556,"")</f>
        <v>CUNHA NEVES, ALEXIS</v>
      </c>
      <c r="C556" s="109" t="str">
        <f>IF([1]Liste!C556&lt;&gt;"",[1]Liste!C556,"")</f>
        <v>DPD</v>
      </c>
      <c r="D556" s="109" t="str">
        <f>IF([1]Liste!C556&lt;&gt;"",[1]Liste!C556,"")</f>
        <v>DPD</v>
      </c>
      <c r="E556" s="111" t="str">
        <f>IF([1]Liste!E556&lt;&gt;"",[1]Liste!E556,"")</f>
        <v>011-1</v>
      </c>
      <c r="F556" s="111" t="str">
        <f>IF([1]Liste!F556&lt;&gt;"",[1]Liste!F556,"")</f>
        <v/>
      </c>
      <c r="G556" s="111" t="str">
        <f>IF([1]Liste!G556&lt;&gt;"",[1]Liste!G556,"")</f>
        <v/>
      </c>
      <c r="H556" s="111" t="str">
        <f>IF([1]Liste!H556&lt;&gt;"",[1]Liste!H556,"")</f>
        <v/>
      </c>
      <c r="I556" s="112" t="str">
        <f t="shared" si="16"/>
        <v xml:space="preserve">011-1   </v>
      </c>
      <c r="J556" s="110" t="str">
        <f>IF(ISERROR(FIND(LEFT('Saisie G&amp;A'!$N$2,3),I556))=TRUE,"Non trouvé","Trouvé")</f>
        <v>Non trouvé</v>
      </c>
      <c r="K556" s="113" t="str">
        <f t="shared" si="17"/>
        <v>CUNHA NEVES, ALEXIS S45078N</v>
      </c>
      <c r="L556" s="108"/>
    </row>
    <row r="557" spans="1:12" x14ac:dyDescent="0.25">
      <c r="A557" s="109" t="str">
        <f>IF([1]Liste!A557&lt;&gt;"",[1]Liste!A557,"")</f>
        <v>S45079P</v>
      </c>
      <c r="B557" s="109" t="str">
        <f>IF([1]Liste!B557&lt;&gt;"",[1]Liste!B557,"")</f>
        <v>DANELUZZO, LAURA</v>
      </c>
      <c r="C557" s="109" t="str">
        <f>IF([1]Liste!C557&lt;&gt;"",[1]Liste!C557,"")</f>
        <v>DPD</v>
      </c>
      <c r="D557" s="109" t="str">
        <f>IF([1]Liste!C557&lt;&gt;"",[1]Liste!C557,"")</f>
        <v>DPD</v>
      </c>
      <c r="E557" s="111" t="str">
        <f>IF([1]Liste!E557&lt;&gt;"",[1]Liste!E557,"")</f>
        <v>011-1</v>
      </c>
      <c r="F557" s="111" t="str">
        <f>IF([1]Liste!F557&lt;&gt;"",[1]Liste!F557,"")</f>
        <v/>
      </c>
      <c r="G557" s="111" t="str">
        <f>IF([1]Liste!G557&lt;&gt;"",[1]Liste!G557,"")</f>
        <v/>
      </c>
      <c r="H557" s="111" t="str">
        <f>IF([1]Liste!H557&lt;&gt;"",[1]Liste!H557,"")</f>
        <v/>
      </c>
      <c r="I557" s="112" t="str">
        <f t="shared" si="16"/>
        <v xml:space="preserve">011-1   </v>
      </c>
      <c r="J557" s="110" t="str">
        <f>IF(ISERROR(FIND(LEFT('Saisie G&amp;A'!$N$2,3),I557))=TRUE,"Non trouvé","Trouvé")</f>
        <v>Non trouvé</v>
      </c>
      <c r="K557" s="113" t="str">
        <f t="shared" si="17"/>
        <v>DANELUZZO, LAURA S45079P</v>
      </c>
      <c r="L557" s="108"/>
    </row>
    <row r="558" spans="1:12" x14ac:dyDescent="0.25">
      <c r="A558" s="109" t="str">
        <f>IF([1]Liste!A558&lt;&gt;"",[1]Liste!A558,"")</f>
        <v>S43542S</v>
      </c>
      <c r="B558" s="109" t="str">
        <f>IF([1]Liste!B558&lt;&gt;"",[1]Liste!B558,"")</f>
        <v>JAMME, FLORENT</v>
      </c>
      <c r="C558" s="109" t="str">
        <f>IF([1]Liste!C558&lt;&gt;"",[1]Liste!C558,"")</f>
        <v>DACI</v>
      </c>
      <c r="D558" s="109" t="str">
        <f>IF([1]Liste!C558&lt;&gt;"",[1]Liste!C558,"")</f>
        <v>DACI</v>
      </c>
      <c r="E558" s="111" t="str">
        <f>IF([1]Liste!E558&lt;&gt;"",[1]Liste!E558,"")</f>
        <v>021-1</v>
      </c>
      <c r="F558" s="111" t="str">
        <f>IF([1]Liste!F558&lt;&gt;"",[1]Liste!F558,"")</f>
        <v>031-1</v>
      </c>
      <c r="G558" s="111" t="str">
        <f>IF([1]Liste!G558&lt;&gt;"",[1]Liste!G558,"")</f>
        <v/>
      </c>
      <c r="H558" s="111" t="str">
        <f>IF([1]Liste!H558&lt;&gt;"",[1]Liste!H558,"")</f>
        <v/>
      </c>
      <c r="I558" s="112" t="str">
        <f t="shared" si="16"/>
        <v xml:space="preserve">021-1 031-1  </v>
      </c>
      <c r="J558" s="110" t="str">
        <f>IF(ISERROR(FIND(LEFT('Saisie G&amp;A'!$N$2,3),I558))=TRUE,"Non trouvé","Trouvé")</f>
        <v>Trouvé</v>
      </c>
      <c r="K558" s="113" t="str">
        <f t="shared" si="17"/>
        <v>JAMME, FLORENT S43542S</v>
      </c>
      <c r="L558" s="108"/>
    </row>
    <row r="559" spans="1:12" x14ac:dyDescent="0.25">
      <c r="A559" s="109" t="str">
        <f>IF([1]Liste!A559&lt;&gt;"",[1]Liste!A559,"")</f>
        <v>S46010P</v>
      </c>
      <c r="B559" s="109" t="str">
        <f>IF([1]Liste!B559&lt;&gt;"",[1]Liste!B559,"")</f>
        <v>CHATEAUNEUF, WALID</v>
      </c>
      <c r="C559" s="109" t="str">
        <f>IF([1]Liste!C559&lt;&gt;"",[1]Liste!C559,"")</f>
        <v>DACI</v>
      </c>
      <c r="D559" s="109" t="str">
        <f>IF([1]Liste!C559&lt;&gt;"",[1]Liste!C559,"")</f>
        <v>DACI</v>
      </c>
      <c r="E559" s="111" t="str">
        <f>IF([1]Liste!E559&lt;&gt;"",[1]Liste!E559,"")</f>
        <v>101-2</v>
      </c>
      <c r="F559" s="111" t="str">
        <f>IF([1]Liste!F559&lt;&gt;"",[1]Liste!F559,"")</f>
        <v>101-1</v>
      </c>
      <c r="G559" s="111" t="str">
        <f>IF([1]Liste!G559&lt;&gt;"",[1]Liste!G559,"")</f>
        <v>121-1</v>
      </c>
      <c r="H559" s="111" t="str">
        <f>IF([1]Liste!H559&lt;&gt;"",[1]Liste!H559,"")</f>
        <v/>
      </c>
      <c r="I559" s="112" t="str">
        <f t="shared" si="16"/>
        <v xml:space="preserve">101-2 101-1 121-1 </v>
      </c>
      <c r="J559" s="110" t="str">
        <f>IF(ISERROR(FIND(LEFT('Saisie G&amp;A'!$N$2,3),I559))=TRUE,"Non trouvé","Trouvé")</f>
        <v>Non trouvé</v>
      </c>
      <c r="K559" s="113" t="str">
        <f t="shared" si="17"/>
        <v>CHATEAUNEUF, WALID S46010P</v>
      </c>
      <c r="L559" s="108"/>
    </row>
    <row r="560" spans="1:12" x14ac:dyDescent="0.25">
      <c r="A560" s="109" t="str">
        <f>IF([1]Liste!A560&lt;&gt;"",[1]Liste!A560,"")</f>
        <v>S45776G</v>
      </c>
      <c r="B560" s="109" t="str">
        <f>IF([1]Liste!B560&lt;&gt;"",[1]Liste!B560,"")</f>
        <v>DASCALESCU, STEFANA</v>
      </c>
      <c r="C560" s="109" t="str">
        <f>IF([1]Liste!C560&lt;&gt;"",[1]Liste!C560,"")</f>
        <v>DACI</v>
      </c>
      <c r="D560" s="109" t="str">
        <f>IF([1]Liste!C560&lt;&gt;"",[1]Liste!C560,"")</f>
        <v>DACI</v>
      </c>
      <c r="E560" s="111" t="str">
        <f>IF([1]Liste!E560&lt;&gt;"",[1]Liste!E560,"")</f>
        <v>161-1</v>
      </c>
      <c r="F560" s="111" t="str">
        <f>IF([1]Liste!F560&lt;&gt;"",[1]Liste!F560,"")</f>
        <v/>
      </c>
      <c r="G560" s="111" t="str">
        <f>IF([1]Liste!G560&lt;&gt;"",[1]Liste!G560,"")</f>
        <v/>
      </c>
      <c r="H560" s="111" t="str">
        <f>IF([1]Liste!H560&lt;&gt;"",[1]Liste!H560,"")</f>
        <v/>
      </c>
      <c r="I560" s="112" t="str">
        <f t="shared" si="16"/>
        <v xml:space="preserve">161-1   </v>
      </c>
      <c r="J560" s="110" t="str">
        <f>IF(ISERROR(FIND(LEFT('Saisie G&amp;A'!$N$2,3),I560))=TRUE,"Non trouvé","Trouvé")</f>
        <v>Non trouvé</v>
      </c>
      <c r="K560" s="113" t="str">
        <f t="shared" si="17"/>
        <v>DASCALESCU, STEFANA S45776G</v>
      </c>
      <c r="L560" s="108"/>
    </row>
    <row r="561" spans="1:12" x14ac:dyDescent="0.25">
      <c r="A561" s="109" t="str">
        <f>IF([1]Liste!A561&lt;&gt;"",[1]Liste!A561,"")</f>
        <v>S45836L</v>
      </c>
      <c r="B561" s="109" t="str">
        <f>IF([1]Liste!B561&lt;&gt;"",[1]Liste!B561,"")</f>
        <v>BOULET, BAPTISTE</v>
      </c>
      <c r="C561" s="109" t="str">
        <f>IF([1]Liste!C561&lt;&gt;"",[1]Liste!C561,"")</f>
        <v>DMD</v>
      </c>
      <c r="D561" s="109" t="str">
        <f>IF([1]Liste!C561&lt;&gt;"",[1]Liste!C561,"")</f>
        <v>DMD</v>
      </c>
      <c r="E561" s="111" t="str">
        <f>IF([1]Liste!E561&lt;&gt;"",[1]Liste!E561,"")</f>
        <v>161-1</v>
      </c>
      <c r="F561" s="111" t="str">
        <f>IF([1]Liste!F561&lt;&gt;"",[1]Liste!F561,"")</f>
        <v/>
      </c>
      <c r="G561" s="111" t="str">
        <f>IF([1]Liste!G561&lt;&gt;"",[1]Liste!G561,"")</f>
        <v/>
      </c>
      <c r="H561" s="111" t="str">
        <f>IF([1]Liste!H561&lt;&gt;"",[1]Liste!H561,"")</f>
        <v/>
      </c>
      <c r="I561" s="112" t="str">
        <f t="shared" si="16"/>
        <v xml:space="preserve">161-1   </v>
      </c>
      <c r="J561" s="110" t="str">
        <f>IF(ISERROR(FIND(LEFT('Saisie G&amp;A'!$N$2,3),I561))=TRUE,"Non trouvé","Trouvé")</f>
        <v>Non trouvé</v>
      </c>
      <c r="K561" s="113" t="str">
        <f t="shared" si="17"/>
        <v>BOULET, BAPTISTE S45836L</v>
      </c>
      <c r="L561" s="108"/>
    </row>
    <row r="562" spans="1:12" x14ac:dyDescent="0.25">
      <c r="A562" s="109" t="str">
        <f>IF([1]Liste!A562&lt;&gt;"",[1]Liste!A562,"")</f>
        <v>S38083K</v>
      </c>
      <c r="B562" s="109" t="str">
        <f>IF([1]Liste!B562&lt;&gt;"",[1]Liste!B562,"")</f>
        <v>BOCHATON, DORIAN</v>
      </c>
      <c r="C562" s="109" t="str">
        <f>IF([1]Liste!C562&lt;&gt;"",[1]Liste!C562,"")</f>
        <v>DMD</v>
      </c>
      <c r="D562" s="109" t="str">
        <f>IF([1]Liste!C562&lt;&gt;"",[1]Liste!C562,"")</f>
        <v>DMD</v>
      </c>
      <c r="E562" s="111" t="str">
        <f>IF([1]Liste!E562&lt;&gt;"",[1]Liste!E562,"")</f>
        <v>161-1</v>
      </c>
      <c r="F562" s="111" t="str">
        <f>IF([1]Liste!F562&lt;&gt;"",[1]Liste!F562,"")</f>
        <v/>
      </c>
      <c r="G562" s="111" t="str">
        <f>IF([1]Liste!G562&lt;&gt;"",[1]Liste!G562,"")</f>
        <v/>
      </c>
      <c r="H562" s="111" t="str">
        <f>IF([1]Liste!H562&lt;&gt;"",[1]Liste!H562,"")</f>
        <v/>
      </c>
      <c r="I562" s="112" t="str">
        <f t="shared" si="16"/>
        <v xml:space="preserve">161-1   </v>
      </c>
      <c r="J562" s="110" t="str">
        <f>IF(ISERROR(FIND(LEFT('Saisie G&amp;A'!$N$2,3),I562))=TRUE,"Non trouvé","Trouvé")</f>
        <v>Non trouvé</v>
      </c>
      <c r="K562" s="113" t="str">
        <f t="shared" si="17"/>
        <v>BOCHATON, DORIAN S38083K</v>
      </c>
      <c r="L562" s="108"/>
    </row>
    <row r="563" spans="1:12" x14ac:dyDescent="0.25">
      <c r="A563" s="109" t="str">
        <f>IF([1]Liste!A563&lt;&gt;"",[1]Liste!A563,"")</f>
        <v>S45825W</v>
      </c>
      <c r="B563" s="109" t="str">
        <f>IF([1]Liste!B563&lt;&gt;"",[1]Liste!B563,"")</f>
        <v>PUSCASU, DANUSIA ADRIANA</v>
      </c>
      <c r="C563" s="109" t="str">
        <f>IF([1]Liste!C563&lt;&gt;"",[1]Liste!C563,"")</f>
        <v>DMD</v>
      </c>
      <c r="D563" s="109" t="str">
        <f>IF([1]Liste!C563&lt;&gt;"",[1]Liste!C563,"")</f>
        <v>DMD</v>
      </c>
      <c r="E563" s="111" t="str">
        <f>IF([1]Liste!E563&lt;&gt;"",[1]Liste!E563,"")</f>
        <v>161-1</v>
      </c>
      <c r="F563" s="111" t="str">
        <f>IF([1]Liste!F563&lt;&gt;"",[1]Liste!F563,"")</f>
        <v/>
      </c>
      <c r="G563" s="111" t="str">
        <f>IF([1]Liste!G563&lt;&gt;"",[1]Liste!G563,"")</f>
        <v/>
      </c>
      <c r="H563" s="111" t="str">
        <f>IF([1]Liste!H563&lt;&gt;"",[1]Liste!H563,"")</f>
        <v/>
      </c>
      <c r="I563" s="112" t="str">
        <f t="shared" si="16"/>
        <v xml:space="preserve">161-1   </v>
      </c>
      <c r="J563" s="110" t="str">
        <f>IF(ISERROR(FIND(LEFT('Saisie G&amp;A'!$N$2,3),I563))=TRUE,"Non trouvé","Trouvé")</f>
        <v>Non trouvé</v>
      </c>
      <c r="K563" s="113" t="str">
        <f t="shared" si="17"/>
        <v>PUSCASU, DANUSIA ADRIANA S45825W</v>
      </c>
      <c r="L563" s="108"/>
    </row>
    <row r="564" spans="1:12" x14ac:dyDescent="0.25">
      <c r="A564" s="109" t="str">
        <f>IF([1]Liste!A564&lt;&gt;"",[1]Liste!A564,"")</f>
        <v>S45830D</v>
      </c>
      <c r="B564" s="109" t="str">
        <f>IF([1]Liste!B564&lt;&gt;"",[1]Liste!B564,"")</f>
        <v>GKOLEMI, NIKOLINA</v>
      </c>
      <c r="C564" s="109" t="str">
        <f>IF([1]Liste!C564&lt;&gt;"",[1]Liste!C564,"")</f>
        <v>DMD</v>
      </c>
      <c r="D564" s="109" t="str">
        <f>IF([1]Liste!C564&lt;&gt;"",[1]Liste!C564,"")</f>
        <v>DMD</v>
      </c>
      <c r="E564" s="111" t="str">
        <f>IF([1]Liste!E564&lt;&gt;"",[1]Liste!E564,"")</f>
        <v>161-1</v>
      </c>
      <c r="F564" s="111" t="str">
        <f>IF([1]Liste!F564&lt;&gt;"",[1]Liste!F564,"")</f>
        <v/>
      </c>
      <c r="G564" s="111" t="str">
        <f>IF([1]Liste!G564&lt;&gt;"",[1]Liste!G564,"")</f>
        <v/>
      </c>
      <c r="H564" s="111" t="str">
        <f>IF([1]Liste!H564&lt;&gt;"",[1]Liste!H564,"")</f>
        <v/>
      </c>
      <c r="I564" s="112" t="str">
        <f t="shared" si="16"/>
        <v xml:space="preserve">161-1   </v>
      </c>
      <c r="J564" s="110" t="str">
        <f>IF(ISERROR(FIND(LEFT('Saisie G&amp;A'!$N$2,3),I564))=TRUE,"Non trouvé","Trouvé")</f>
        <v>Non trouvé</v>
      </c>
      <c r="K564" s="113" t="str">
        <f t="shared" si="17"/>
        <v>GKOLEMI, NIKOLINA S45830D</v>
      </c>
      <c r="L564" s="108"/>
    </row>
    <row r="565" spans="1:12" x14ac:dyDescent="0.25">
      <c r="A565" s="109" t="str">
        <f>IF([1]Liste!A565&lt;&gt;"",[1]Liste!A565,"")</f>
        <v>S45835K</v>
      </c>
      <c r="B565" s="109" t="str">
        <f>IF([1]Liste!B565&lt;&gt;"",[1]Liste!B565,"")</f>
        <v>JANSON, MELANIE</v>
      </c>
      <c r="C565" s="109" t="str">
        <f>IF([1]Liste!C565&lt;&gt;"",[1]Liste!C565,"")</f>
        <v>DMD</v>
      </c>
      <c r="D565" s="109" t="str">
        <f>IF([1]Liste!C565&lt;&gt;"",[1]Liste!C565,"")</f>
        <v>DMD</v>
      </c>
      <c r="E565" s="111" t="str">
        <f>IF([1]Liste!E565&lt;&gt;"",[1]Liste!E565,"")</f>
        <v>081-1</v>
      </c>
      <c r="F565" s="111" t="str">
        <f>IF([1]Liste!F565&lt;&gt;"",[1]Liste!F565,"")</f>
        <v>161-1</v>
      </c>
      <c r="G565" s="111" t="str">
        <f>IF([1]Liste!G565&lt;&gt;"",[1]Liste!G565,"")</f>
        <v/>
      </c>
      <c r="H565" s="111" t="str">
        <f>IF([1]Liste!H565&lt;&gt;"",[1]Liste!H565,"")</f>
        <v/>
      </c>
      <c r="I565" s="112" t="str">
        <f t="shared" si="16"/>
        <v xml:space="preserve">081-1 161-1  </v>
      </c>
      <c r="J565" s="110" t="str">
        <f>IF(ISERROR(FIND(LEFT('Saisie G&amp;A'!$N$2,3),I565))=TRUE,"Non trouvé","Trouvé")</f>
        <v>Non trouvé</v>
      </c>
      <c r="K565" s="113" t="str">
        <f t="shared" si="17"/>
        <v>JANSON, MELANIE S45835K</v>
      </c>
      <c r="L565" s="108"/>
    </row>
    <row r="566" spans="1:12" x14ac:dyDescent="0.25">
      <c r="A566" s="109" t="str">
        <f>IF([1]Liste!A566&lt;&gt;"",[1]Liste!A566,"")</f>
        <v>S46187X</v>
      </c>
      <c r="B566" s="109" t="str">
        <f>IF([1]Liste!B566&lt;&gt;"",[1]Liste!B566,"")</f>
        <v>MALAUSSENA, ANOUK</v>
      </c>
      <c r="C566" s="109" t="str">
        <f>IF([1]Liste!C566&lt;&gt;"",[1]Liste!C566,"")</f>
        <v>PSA</v>
      </c>
      <c r="D566" s="109" t="str">
        <f>IF([1]Liste!C566&lt;&gt;"",[1]Liste!C566,"")</f>
        <v>PSA</v>
      </c>
      <c r="E566" s="111" t="str">
        <f>IF([1]Liste!E566&lt;&gt;"",[1]Liste!E566,"")</f>
        <v>101-2</v>
      </c>
      <c r="F566" s="111" t="str">
        <f>IF([1]Liste!F566&lt;&gt;"",[1]Liste!F566,"")</f>
        <v/>
      </c>
      <c r="G566" s="111" t="str">
        <f>IF([1]Liste!G566&lt;&gt;"",[1]Liste!G566,"")</f>
        <v/>
      </c>
      <c r="H566" s="111" t="str">
        <f>IF([1]Liste!H566&lt;&gt;"",[1]Liste!H566,"")</f>
        <v/>
      </c>
      <c r="I566" s="112" t="str">
        <f t="shared" si="16"/>
        <v xml:space="preserve">101-2   </v>
      </c>
      <c r="J566" s="110" t="str">
        <f>IF(ISERROR(FIND(LEFT('Saisie G&amp;A'!$N$2,3),I566))=TRUE,"Non trouvé","Trouvé")</f>
        <v>Non trouvé</v>
      </c>
      <c r="K566" s="113" t="str">
        <f t="shared" si="17"/>
        <v>MALAUSSENA, ANOUK S46187X</v>
      </c>
      <c r="L566" s="108"/>
    </row>
    <row r="567" spans="1:12" x14ac:dyDescent="0.25">
      <c r="A567" s="109" t="str">
        <f>IF([1]Liste!A567&lt;&gt;"",[1]Liste!A567,"")</f>
        <v>S22580L</v>
      </c>
      <c r="B567" s="109" t="str">
        <f>IF([1]Liste!B567&lt;&gt;"",[1]Liste!B567,"")</f>
        <v>PINZI, VALENTINA</v>
      </c>
      <c r="C567" s="109" t="str">
        <f>IF([1]Liste!C567&lt;&gt;"",[1]Liste!C567,"")</f>
        <v>DRT</v>
      </c>
      <c r="D567" s="109" t="str">
        <f>IF([1]Liste!C567&lt;&gt;"",[1]Liste!C567,"")</f>
        <v>DRT</v>
      </c>
      <c r="E567" s="111" t="str">
        <f>IF([1]Liste!E567&lt;&gt;"",[1]Liste!E567,"")</f>
        <v>152-1</v>
      </c>
      <c r="F567" s="111" t="str">
        <f>IF([1]Liste!F567&lt;&gt;"",[1]Liste!F567,"")</f>
        <v>151-1</v>
      </c>
      <c r="G567" s="111" t="str">
        <f>IF([1]Liste!G567&lt;&gt;"",[1]Liste!G567,"")</f>
        <v/>
      </c>
      <c r="H567" s="111" t="str">
        <f>IF([1]Liste!H567&lt;&gt;"",[1]Liste!H567,"")</f>
        <v/>
      </c>
      <c r="I567" s="112" t="str">
        <f t="shared" si="16"/>
        <v xml:space="preserve">152-1 151-1  </v>
      </c>
      <c r="J567" s="110" t="str">
        <f>IF(ISERROR(FIND(LEFT('Saisie G&amp;A'!$N$2,3),I567))=TRUE,"Non trouvé","Trouvé")</f>
        <v>Non trouvé</v>
      </c>
      <c r="K567" s="113" t="str">
        <f t="shared" si="17"/>
        <v>PINZI, VALENTINA S22580L</v>
      </c>
      <c r="L567" s="108"/>
    </row>
    <row r="568" spans="1:12" x14ac:dyDescent="0.25">
      <c r="A568" s="109" t="str">
        <f>IF([1]Liste!A568&lt;&gt;"",[1]Liste!A568,"")</f>
        <v/>
      </c>
      <c r="B568" s="109" t="str">
        <f>IF([1]Liste!B568&lt;&gt;"",[1]Liste!B568,"")</f>
        <v/>
      </c>
      <c r="C568" s="109" t="str">
        <f>IF([1]Liste!C568&lt;&gt;"",[1]Liste!C568,"")</f>
        <v/>
      </c>
      <c r="D568" s="109" t="str">
        <f>IF([1]Liste!C568&lt;&gt;"",[1]Liste!C568,"")</f>
        <v/>
      </c>
      <c r="E568" s="111" t="str">
        <f>IF([1]Liste!E568&lt;&gt;"",[1]Liste!E568,"")</f>
        <v/>
      </c>
      <c r="F568" s="111" t="str">
        <f>IF([1]Liste!F568&lt;&gt;"",[1]Liste!F568,"")</f>
        <v/>
      </c>
      <c r="G568" s="111" t="str">
        <f>IF([1]Liste!G568&lt;&gt;"",[1]Liste!G568,"")</f>
        <v/>
      </c>
      <c r="H568" s="111" t="str">
        <f>IF([1]Liste!H568&lt;&gt;"",[1]Liste!H568,"")</f>
        <v/>
      </c>
      <c r="I568" s="112" t="str">
        <f t="shared" si="16"/>
        <v xml:space="preserve">   </v>
      </c>
      <c r="J568" s="110" t="str">
        <f>IF(ISERROR(FIND(LEFT('Saisie G&amp;A'!$N$2,3),I568))=TRUE,"Non trouvé","Trouvé")</f>
        <v>Non trouvé</v>
      </c>
      <c r="K568" s="113" t="str">
        <f t="shared" si="17"/>
        <v xml:space="preserve"> </v>
      </c>
      <c r="L568" s="108"/>
    </row>
    <row r="569" spans="1:12" x14ac:dyDescent="0.25">
      <c r="A569" s="109" t="str">
        <f>IF([1]Liste!A569&lt;&gt;"",[1]Liste!A569,"")</f>
        <v/>
      </c>
      <c r="B569" s="109" t="str">
        <f>IF([1]Liste!B569&lt;&gt;"",[1]Liste!B569,"")</f>
        <v/>
      </c>
      <c r="C569" s="109" t="str">
        <f>IF([1]Liste!C569&lt;&gt;"",[1]Liste!C569,"")</f>
        <v/>
      </c>
      <c r="D569" s="109" t="str">
        <f>IF([1]Liste!C569&lt;&gt;"",[1]Liste!C569,"")</f>
        <v/>
      </c>
      <c r="E569" s="111" t="str">
        <f>IF([1]Liste!E569&lt;&gt;"",[1]Liste!E569,"")</f>
        <v/>
      </c>
      <c r="F569" s="111" t="str">
        <f>IF([1]Liste!F569&lt;&gt;"",[1]Liste!F569,"")</f>
        <v/>
      </c>
      <c r="G569" s="111" t="str">
        <f>IF([1]Liste!G569&lt;&gt;"",[1]Liste!G569,"")</f>
        <v/>
      </c>
      <c r="H569" s="111" t="str">
        <f>IF([1]Liste!H569&lt;&gt;"",[1]Liste!H569,"")</f>
        <v/>
      </c>
      <c r="I569" s="112" t="str">
        <f t="shared" si="16"/>
        <v xml:space="preserve">   </v>
      </c>
      <c r="J569" s="110" t="str">
        <f>IF(ISERROR(FIND(LEFT('Saisie G&amp;A'!$N$2,3),I569))=TRUE,"Non trouvé","Trouvé")</f>
        <v>Non trouvé</v>
      </c>
      <c r="K569" s="113" t="str">
        <f t="shared" si="17"/>
        <v xml:space="preserve"> </v>
      </c>
      <c r="L569" s="108"/>
    </row>
    <row r="570" spans="1:12" x14ac:dyDescent="0.25">
      <c r="A570" s="109" t="str">
        <f>IF([1]Liste!A570&lt;&gt;"",[1]Liste!A570,"")</f>
        <v/>
      </c>
      <c r="B570" s="109" t="str">
        <f>IF([1]Liste!B570&lt;&gt;"",[1]Liste!B570,"")</f>
        <v/>
      </c>
      <c r="C570" s="109" t="str">
        <f>IF([1]Liste!C570&lt;&gt;"",[1]Liste!C570,"")</f>
        <v/>
      </c>
      <c r="D570" s="109" t="str">
        <f>IF([1]Liste!C570&lt;&gt;"",[1]Liste!C570,"")</f>
        <v/>
      </c>
      <c r="E570" s="111" t="str">
        <f>IF([1]Liste!E570&lt;&gt;"",[1]Liste!E570,"")</f>
        <v/>
      </c>
      <c r="F570" s="111" t="str">
        <f>IF([1]Liste!F570&lt;&gt;"",[1]Liste!F570,"")</f>
        <v/>
      </c>
      <c r="G570" s="111" t="str">
        <f>IF([1]Liste!G570&lt;&gt;"",[1]Liste!G570,"")</f>
        <v/>
      </c>
      <c r="H570" s="111" t="str">
        <f>IF([1]Liste!H570&lt;&gt;"",[1]Liste!H570,"")</f>
        <v/>
      </c>
      <c r="I570" s="112" t="str">
        <f t="shared" si="16"/>
        <v xml:space="preserve">   </v>
      </c>
      <c r="J570" s="110" t="str">
        <f>IF(ISERROR(FIND(LEFT('Saisie G&amp;A'!$N$2,3),I570))=TRUE,"Non trouvé","Trouvé")</f>
        <v>Non trouvé</v>
      </c>
      <c r="K570" s="113" t="str">
        <f t="shared" si="17"/>
        <v xml:space="preserve"> </v>
      </c>
      <c r="L570" s="108"/>
    </row>
    <row r="571" spans="1:12" x14ac:dyDescent="0.25">
      <c r="A571" s="109" t="str">
        <f>IF([1]Liste!A571&lt;&gt;"",[1]Liste!A571,"")</f>
        <v/>
      </c>
      <c r="B571" s="109" t="str">
        <f>IF([1]Liste!B571&lt;&gt;"",[1]Liste!B571,"")</f>
        <v/>
      </c>
      <c r="C571" s="109" t="str">
        <f>IF([1]Liste!C571&lt;&gt;"",[1]Liste!C571,"")</f>
        <v/>
      </c>
      <c r="D571" s="109" t="str">
        <f>IF([1]Liste!C571&lt;&gt;"",[1]Liste!C571,"")</f>
        <v/>
      </c>
      <c r="E571" s="111" t="str">
        <f>IF([1]Liste!E571&lt;&gt;"",[1]Liste!E571,"")</f>
        <v/>
      </c>
      <c r="F571" s="111" t="str">
        <f>IF([1]Liste!F571&lt;&gt;"",[1]Liste!F571,"")</f>
        <v/>
      </c>
      <c r="G571" s="111" t="str">
        <f>IF([1]Liste!G571&lt;&gt;"",[1]Liste!G571,"")</f>
        <v/>
      </c>
      <c r="H571" s="111" t="str">
        <f>IF([1]Liste!H571&lt;&gt;"",[1]Liste!H571,"")</f>
        <v/>
      </c>
      <c r="I571" s="112" t="str">
        <f t="shared" si="16"/>
        <v xml:space="preserve">   </v>
      </c>
      <c r="J571" s="110" t="str">
        <f>IF(ISERROR(FIND(LEFT('Saisie G&amp;A'!$N$2,3),I571))=TRUE,"Non trouvé","Trouvé")</f>
        <v>Non trouvé</v>
      </c>
      <c r="K571" s="113" t="str">
        <f t="shared" si="17"/>
        <v xml:space="preserve"> </v>
      </c>
      <c r="L571" s="108"/>
    </row>
    <row r="572" spans="1:12" x14ac:dyDescent="0.25">
      <c r="A572" s="109" t="str">
        <f>IF([1]Liste!A572&lt;&gt;"",[1]Liste!A572,"")</f>
        <v/>
      </c>
      <c r="B572" s="109" t="str">
        <f>IF([1]Liste!B572&lt;&gt;"",[1]Liste!B572,"")</f>
        <v/>
      </c>
      <c r="C572" s="109" t="str">
        <f>IF([1]Liste!C572&lt;&gt;"",[1]Liste!C572,"")</f>
        <v/>
      </c>
      <c r="D572" s="109" t="str">
        <f>IF([1]Liste!C572&lt;&gt;"",[1]Liste!C572,"")</f>
        <v/>
      </c>
      <c r="E572" s="111" t="str">
        <f>IF([1]Liste!E572&lt;&gt;"",[1]Liste!E572,"")</f>
        <v/>
      </c>
      <c r="F572" s="111" t="str">
        <f>IF([1]Liste!F572&lt;&gt;"",[1]Liste!F572,"")</f>
        <v/>
      </c>
      <c r="G572" s="111" t="str">
        <f>IF([1]Liste!G572&lt;&gt;"",[1]Liste!G572,"")</f>
        <v/>
      </c>
      <c r="H572" s="111" t="str">
        <f>IF([1]Liste!H572&lt;&gt;"",[1]Liste!H572,"")</f>
        <v/>
      </c>
      <c r="I572" s="112" t="str">
        <f t="shared" si="16"/>
        <v xml:space="preserve">   </v>
      </c>
      <c r="J572" s="110" t="str">
        <f>IF(ISERROR(FIND(LEFT('Saisie G&amp;A'!$N$2,3),I572))=TRUE,"Non trouvé","Trouvé")</f>
        <v>Non trouvé</v>
      </c>
      <c r="K572" s="113" t="str">
        <f t="shared" si="17"/>
        <v xml:space="preserve"> </v>
      </c>
      <c r="L572" s="108"/>
    </row>
    <row r="573" spans="1:12" x14ac:dyDescent="0.25">
      <c r="A573" s="109" t="str">
        <f>IF([1]Liste!A573&lt;&gt;"",[1]Liste!A573,"")</f>
        <v/>
      </c>
      <c r="B573" s="109" t="str">
        <f>IF([1]Liste!B573&lt;&gt;"",[1]Liste!B573,"")</f>
        <v/>
      </c>
      <c r="C573" s="109" t="str">
        <f>IF([1]Liste!C573&lt;&gt;"",[1]Liste!C573,"")</f>
        <v/>
      </c>
      <c r="D573" s="109" t="str">
        <f>IF([1]Liste!C573&lt;&gt;"",[1]Liste!C573,"")</f>
        <v/>
      </c>
      <c r="E573" s="111" t="str">
        <f>IF([1]Liste!E573&lt;&gt;"",[1]Liste!E573,"")</f>
        <v/>
      </c>
      <c r="F573" s="111" t="str">
        <f>IF([1]Liste!F573&lt;&gt;"",[1]Liste!F573,"")</f>
        <v/>
      </c>
      <c r="G573" s="111" t="str">
        <f>IF([1]Liste!G573&lt;&gt;"",[1]Liste!G573,"")</f>
        <v/>
      </c>
      <c r="H573" s="111" t="str">
        <f>IF([1]Liste!H573&lt;&gt;"",[1]Liste!H573,"")</f>
        <v/>
      </c>
      <c r="I573" s="112" t="str">
        <f t="shared" si="16"/>
        <v xml:space="preserve">   </v>
      </c>
      <c r="J573" s="110" t="str">
        <f>IF(ISERROR(FIND(LEFT('Saisie G&amp;A'!$N$2,3),I573))=TRUE,"Non trouvé","Trouvé")</f>
        <v>Non trouvé</v>
      </c>
      <c r="K573" s="113" t="str">
        <f t="shared" si="17"/>
        <v xml:space="preserve"> </v>
      </c>
      <c r="L573" s="108"/>
    </row>
    <row r="574" spans="1:12" x14ac:dyDescent="0.25">
      <c r="A574" s="109" t="str">
        <f>IF([1]Liste!A574&lt;&gt;"",[1]Liste!A574,"")</f>
        <v/>
      </c>
      <c r="B574" s="109" t="str">
        <f>IF([1]Liste!B574&lt;&gt;"",[1]Liste!B574,"")</f>
        <v/>
      </c>
      <c r="C574" s="109" t="str">
        <f>IF([1]Liste!C574&lt;&gt;"",[1]Liste!C574,"")</f>
        <v/>
      </c>
      <c r="D574" s="109" t="str">
        <f>IF([1]Liste!C574&lt;&gt;"",[1]Liste!C574,"")</f>
        <v/>
      </c>
      <c r="E574" s="111" t="str">
        <f>IF([1]Liste!E574&lt;&gt;"",[1]Liste!E574,"")</f>
        <v/>
      </c>
      <c r="F574" s="111" t="str">
        <f>IF([1]Liste!F574&lt;&gt;"",[1]Liste!F574,"")</f>
        <v/>
      </c>
      <c r="G574" s="111" t="str">
        <f>IF([1]Liste!G574&lt;&gt;"",[1]Liste!G574,"")</f>
        <v/>
      </c>
      <c r="H574" s="111" t="str">
        <f>IF([1]Liste!H574&lt;&gt;"",[1]Liste!H574,"")</f>
        <v/>
      </c>
      <c r="I574" s="112" t="str">
        <f t="shared" si="16"/>
        <v xml:space="preserve">   </v>
      </c>
      <c r="J574" s="110" t="str">
        <f>IF(ISERROR(FIND(LEFT('Saisie G&amp;A'!$N$2,3),I574))=TRUE,"Non trouvé","Trouvé")</f>
        <v>Non trouvé</v>
      </c>
      <c r="K574" s="113" t="str">
        <f t="shared" si="17"/>
        <v xml:space="preserve"> </v>
      </c>
      <c r="L574" s="108"/>
    </row>
    <row r="575" spans="1:12" x14ac:dyDescent="0.25">
      <c r="A575" s="109" t="str">
        <f>IF([1]Liste!A575&lt;&gt;"",[1]Liste!A575,"")</f>
        <v/>
      </c>
      <c r="B575" s="109" t="str">
        <f>IF([1]Liste!B575&lt;&gt;"",[1]Liste!B575,"")</f>
        <v/>
      </c>
      <c r="C575" s="109" t="str">
        <f>IF([1]Liste!C575&lt;&gt;"",[1]Liste!C575,"")</f>
        <v/>
      </c>
      <c r="D575" s="109" t="str">
        <f>IF([1]Liste!C575&lt;&gt;"",[1]Liste!C575,"")</f>
        <v/>
      </c>
      <c r="E575" s="111" t="str">
        <f>IF([1]Liste!E575&lt;&gt;"",[1]Liste!E575,"")</f>
        <v/>
      </c>
      <c r="F575" s="111" t="str">
        <f>IF([1]Liste!F575&lt;&gt;"",[1]Liste!F575,"")</f>
        <v/>
      </c>
      <c r="G575" s="111" t="str">
        <f>IF([1]Liste!G575&lt;&gt;"",[1]Liste!G575,"")</f>
        <v/>
      </c>
      <c r="H575" s="111" t="str">
        <f>IF([1]Liste!H575&lt;&gt;"",[1]Liste!H575,"")</f>
        <v/>
      </c>
      <c r="I575" s="112" t="str">
        <f t="shared" si="16"/>
        <v xml:space="preserve">   </v>
      </c>
      <c r="J575" s="110" t="str">
        <f>IF(ISERROR(FIND(LEFT('Saisie G&amp;A'!$N$2,3),I575))=TRUE,"Non trouvé","Trouvé")</f>
        <v>Non trouvé</v>
      </c>
      <c r="K575" s="113" t="str">
        <f t="shared" si="17"/>
        <v xml:space="preserve"> </v>
      </c>
      <c r="L575" s="108"/>
    </row>
    <row r="576" spans="1:12" x14ac:dyDescent="0.25">
      <c r="A576" s="109" t="str">
        <f>IF([1]Liste!A576&lt;&gt;"",[1]Liste!A576,"")</f>
        <v/>
      </c>
      <c r="B576" s="109" t="str">
        <f>IF([1]Liste!B576&lt;&gt;"",[1]Liste!B576,"")</f>
        <v/>
      </c>
      <c r="C576" s="109" t="str">
        <f>IF([1]Liste!C576&lt;&gt;"",[1]Liste!C576,"")</f>
        <v/>
      </c>
      <c r="D576" s="109" t="str">
        <f>IF([1]Liste!C576&lt;&gt;"",[1]Liste!C576,"")</f>
        <v/>
      </c>
      <c r="E576" s="111" t="str">
        <f>IF([1]Liste!E576&lt;&gt;"",[1]Liste!E576,"")</f>
        <v/>
      </c>
      <c r="F576" s="111" t="str">
        <f>IF([1]Liste!F576&lt;&gt;"",[1]Liste!F576,"")</f>
        <v/>
      </c>
      <c r="G576" s="111" t="str">
        <f>IF([1]Liste!G576&lt;&gt;"",[1]Liste!G576,"")</f>
        <v/>
      </c>
      <c r="H576" s="111" t="str">
        <f>IF([1]Liste!H576&lt;&gt;"",[1]Liste!H576,"")</f>
        <v/>
      </c>
      <c r="I576" s="112" t="str">
        <f t="shared" si="16"/>
        <v xml:space="preserve">   </v>
      </c>
      <c r="J576" s="110" t="str">
        <f>IF(ISERROR(FIND(LEFT('Saisie G&amp;A'!$N$2,3),I576))=TRUE,"Non trouvé","Trouvé")</f>
        <v>Non trouvé</v>
      </c>
      <c r="K576" s="113" t="str">
        <f t="shared" si="17"/>
        <v xml:space="preserve"> </v>
      </c>
      <c r="L576" s="108"/>
    </row>
    <row r="577" spans="1:12" x14ac:dyDescent="0.25">
      <c r="A577" s="109" t="str">
        <f>IF([1]Liste!A577&lt;&gt;"",[1]Liste!A577,"")</f>
        <v/>
      </c>
      <c r="B577" s="109" t="str">
        <f>IF([1]Liste!B577&lt;&gt;"",[1]Liste!B577,"")</f>
        <v/>
      </c>
      <c r="C577" s="109" t="str">
        <f>IF([1]Liste!C577&lt;&gt;"",[1]Liste!C577,"")</f>
        <v/>
      </c>
      <c r="D577" s="109" t="str">
        <f>IF([1]Liste!C577&lt;&gt;"",[1]Liste!C577,"")</f>
        <v/>
      </c>
      <c r="E577" s="111" t="str">
        <f>IF([1]Liste!E577&lt;&gt;"",[1]Liste!E577,"")</f>
        <v/>
      </c>
      <c r="F577" s="111" t="str">
        <f>IF([1]Liste!F577&lt;&gt;"",[1]Liste!F577,"")</f>
        <v/>
      </c>
      <c r="G577" s="111" t="str">
        <f>IF([1]Liste!G577&lt;&gt;"",[1]Liste!G577,"")</f>
        <v/>
      </c>
      <c r="H577" s="111" t="str">
        <f>IF([1]Liste!H577&lt;&gt;"",[1]Liste!H577,"")</f>
        <v/>
      </c>
      <c r="I577" s="112" t="str">
        <f t="shared" si="16"/>
        <v xml:space="preserve">   </v>
      </c>
      <c r="J577" s="110" t="str">
        <f>IF(ISERROR(FIND(LEFT('Saisie G&amp;A'!$N$2,3),I577))=TRUE,"Non trouvé","Trouvé")</f>
        <v>Non trouvé</v>
      </c>
      <c r="K577" s="113" t="str">
        <f t="shared" si="17"/>
        <v xml:space="preserve"> </v>
      </c>
      <c r="L577" s="108"/>
    </row>
    <row r="578" spans="1:12" x14ac:dyDescent="0.25">
      <c r="A578" s="109" t="str">
        <f>IF([1]Liste!A578&lt;&gt;"",[1]Liste!A578,"")</f>
        <v/>
      </c>
      <c r="B578" s="109" t="str">
        <f>IF([1]Liste!B578&lt;&gt;"",[1]Liste!B578,"")</f>
        <v/>
      </c>
      <c r="C578" s="109" t="str">
        <f>IF([1]Liste!C578&lt;&gt;"",[1]Liste!C578,"")</f>
        <v/>
      </c>
      <c r="D578" s="109" t="str">
        <f>IF([1]Liste!C578&lt;&gt;"",[1]Liste!C578,"")</f>
        <v/>
      </c>
      <c r="E578" s="111" t="str">
        <f>IF([1]Liste!E578&lt;&gt;"",[1]Liste!E578,"")</f>
        <v/>
      </c>
      <c r="F578" s="111" t="str">
        <f>IF([1]Liste!F578&lt;&gt;"",[1]Liste!F578,"")</f>
        <v/>
      </c>
      <c r="G578" s="111" t="str">
        <f>IF([1]Liste!G578&lt;&gt;"",[1]Liste!G578,"")</f>
        <v/>
      </c>
      <c r="H578" s="111" t="str">
        <f>IF([1]Liste!H578&lt;&gt;"",[1]Liste!H578,"")</f>
        <v/>
      </c>
      <c r="I578" s="112" t="str">
        <f t="shared" si="16"/>
        <v xml:space="preserve">   </v>
      </c>
      <c r="J578" s="110" t="str">
        <f>IF(ISERROR(FIND(LEFT('Saisie G&amp;A'!$N$2,3),I578))=TRUE,"Non trouvé","Trouvé")</f>
        <v>Non trouvé</v>
      </c>
      <c r="K578" s="113" t="str">
        <f t="shared" si="17"/>
        <v xml:space="preserve"> </v>
      </c>
      <c r="L578" s="108"/>
    </row>
    <row r="579" spans="1:12" x14ac:dyDescent="0.25">
      <c r="A579" s="109" t="str">
        <f>IF([1]Liste!A579&lt;&gt;"",[1]Liste!A579,"")</f>
        <v/>
      </c>
      <c r="B579" s="109" t="str">
        <f>IF([1]Liste!B579&lt;&gt;"",[1]Liste!B579,"")</f>
        <v/>
      </c>
      <c r="C579" s="109" t="str">
        <f>IF([1]Liste!C579&lt;&gt;"",[1]Liste!C579,"")</f>
        <v/>
      </c>
      <c r="D579" s="109" t="str">
        <f>IF([1]Liste!C579&lt;&gt;"",[1]Liste!C579,"")</f>
        <v/>
      </c>
      <c r="E579" s="111" t="str">
        <f>IF([1]Liste!E579&lt;&gt;"",[1]Liste!E579,"")</f>
        <v/>
      </c>
      <c r="F579" s="111" t="str">
        <f>IF([1]Liste!F579&lt;&gt;"",[1]Liste!F579,"")</f>
        <v/>
      </c>
      <c r="G579" s="111" t="str">
        <f>IF([1]Liste!G579&lt;&gt;"",[1]Liste!G579,"")</f>
        <v/>
      </c>
      <c r="H579" s="111" t="str">
        <f>IF([1]Liste!H579&lt;&gt;"",[1]Liste!H579,"")</f>
        <v/>
      </c>
      <c r="I579" s="112" t="str">
        <f t="shared" ref="I579:I642" si="18">E579&amp;" "&amp;F579&amp;" "&amp;G579&amp;" "&amp;H579</f>
        <v xml:space="preserve">   </v>
      </c>
      <c r="J579" s="110" t="str">
        <f>IF(ISERROR(FIND(LEFT('Saisie G&amp;A'!$N$2,3),I579))=TRUE,"Non trouvé","Trouvé")</f>
        <v>Non trouvé</v>
      </c>
      <c r="K579" s="113" t="str">
        <f t="shared" ref="K579:K642" si="19">B579&amp;" "&amp;A579</f>
        <v xml:space="preserve"> </v>
      </c>
      <c r="L579" s="108"/>
    </row>
    <row r="580" spans="1:12" x14ac:dyDescent="0.25">
      <c r="A580" s="109" t="str">
        <f>IF([1]Liste!A580&lt;&gt;"",[1]Liste!A580,"")</f>
        <v/>
      </c>
      <c r="B580" s="109" t="str">
        <f>IF([1]Liste!B580&lt;&gt;"",[1]Liste!B580,"")</f>
        <v/>
      </c>
      <c r="C580" s="109" t="str">
        <f>IF([1]Liste!C580&lt;&gt;"",[1]Liste!C580,"")</f>
        <v/>
      </c>
      <c r="D580" s="109" t="str">
        <f>IF([1]Liste!C580&lt;&gt;"",[1]Liste!C580,"")</f>
        <v/>
      </c>
      <c r="E580" s="111" t="str">
        <f>IF([1]Liste!E580&lt;&gt;"",[1]Liste!E580,"")</f>
        <v/>
      </c>
      <c r="F580" s="111" t="str">
        <f>IF([1]Liste!F580&lt;&gt;"",[1]Liste!F580,"")</f>
        <v/>
      </c>
      <c r="G580" s="111" t="str">
        <f>IF([1]Liste!G580&lt;&gt;"",[1]Liste!G580,"")</f>
        <v/>
      </c>
      <c r="H580" s="111" t="str">
        <f>IF([1]Liste!H580&lt;&gt;"",[1]Liste!H580,"")</f>
        <v/>
      </c>
      <c r="I580" s="112" t="str">
        <f t="shared" si="18"/>
        <v xml:space="preserve">   </v>
      </c>
      <c r="J580" s="110" t="str">
        <f>IF(ISERROR(FIND(LEFT('Saisie G&amp;A'!$N$2,3),I580))=TRUE,"Non trouvé","Trouvé")</f>
        <v>Non trouvé</v>
      </c>
      <c r="K580" s="113" t="str">
        <f t="shared" si="19"/>
        <v xml:space="preserve"> </v>
      </c>
      <c r="L580" s="108"/>
    </row>
    <row r="581" spans="1:12" x14ac:dyDescent="0.25">
      <c r="A581" s="109" t="str">
        <f>IF([1]Liste!A581&lt;&gt;"",[1]Liste!A581,"")</f>
        <v/>
      </c>
      <c r="B581" s="109" t="str">
        <f>IF([1]Liste!B581&lt;&gt;"",[1]Liste!B581,"")</f>
        <v/>
      </c>
      <c r="C581" s="109" t="str">
        <f>IF([1]Liste!C581&lt;&gt;"",[1]Liste!C581,"")</f>
        <v/>
      </c>
      <c r="D581" s="109" t="str">
        <f>IF([1]Liste!C581&lt;&gt;"",[1]Liste!C581,"")</f>
        <v/>
      </c>
      <c r="E581" s="111" t="str">
        <f>IF([1]Liste!E581&lt;&gt;"",[1]Liste!E581,"")</f>
        <v/>
      </c>
      <c r="F581" s="111" t="str">
        <f>IF([1]Liste!F581&lt;&gt;"",[1]Liste!F581,"")</f>
        <v/>
      </c>
      <c r="G581" s="111" t="str">
        <f>IF([1]Liste!G581&lt;&gt;"",[1]Liste!G581,"")</f>
        <v/>
      </c>
      <c r="H581" s="111" t="str">
        <f>IF([1]Liste!H581&lt;&gt;"",[1]Liste!H581,"")</f>
        <v/>
      </c>
      <c r="I581" s="112" t="str">
        <f t="shared" si="18"/>
        <v xml:space="preserve">   </v>
      </c>
      <c r="J581" s="110" t="str">
        <f>IF(ISERROR(FIND(LEFT('Saisie G&amp;A'!$N$2,3),I581))=TRUE,"Non trouvé","Trouvé")</f>
        <v>Non trouvé</v>
      </c>
      <c r="K581" s="113" t="str">
        <f t="shared" si="19"/>
        <v xml:space="preserve"> </v>
      </c>
      <c r="L581" s="108"/>
    </row>
    <row r="582" spans="1:12" x14ac:dyDescent="0.25">
      <c r="A582" s="109" t="str">
        <f>IF([1]Liste!A582&lt;&gt;"",[1]Liste!A582,"")</f>
        <v/>
      </c>
      <c r="B582" s="109" t="str">
        <f>IF([1]Liste!B582&lt;&gt;"",[1]Liste!B582,"")</f>
        <v/>
      </c>
      <c r="C582" s="109" t="str">
        <f>IF([1]Liste!C582&lt;&gt;"",[1]Liste!C582,"")</f>
        <v/>
      </c>
      <c r="D582" s="109" t="str">
        <f>IF([1]Liste!C582&lt;&gt;"",[1]Liste!C582,"")</f>
        <v/>
      </c>
      <c r="E582" s="111" t="str">
        <f>IF([1]Liste!E582&lt;&gt;"",[1]Liste!E582,"")</f>
        <v/>
      </c>
      <c r="F582" s="111" t="str">
        <f>IF([1]Liste!F582&lt;&gt;"",[1]Liste!F582,"")</f>
        <v/>
      </c>
      <c r="G582" s="111" t="str">
        <f>IF([1]Liste!G582&lt;&gt;"",[1]Liste!G582,"")</f>
        <v/>
      </c>
      <c r="H582" s="111" t="str">
        <f>IF([1]Liste!H582&lt;&gt;"",[1]Liste!H582,"")</f>
        <v/>
      </c>
      <c r="I582" s="112" t="str">
        <f t="shared" si="18"/>
        <v xml:space="preserve">   </v>
      </c>
      <c r="J582" s="110" t="str">
        <f>IF(ISERROR(FIND(LEFT('Saisie G&amp;A'!$N$2,3),I582))=TRUE,"Non trouvé","Trouvé")</f>
        <v>Non trouvé</v>
      </c>
      <c r="K582" s="113" t="str">
        <f t="shared" si="19"/>
        <v xml:space="preserve"> </v>
      </c>
      <c r="L582" s="108"/>
    </row>
    <row r="583" spans="1:12" x14ac:dyDescent="0.25">
      <c r="A583" s="109" t="str">
        <f>IF([1]Liste!A583&lt;&gt;"",[1]Liste!A583,"")</f>
        <v/>
      </c>
      <c r="B583" s="109" t="str">
        <f>IF([1]Liste!B583&lt;&gt;"",[1]Liste!B583,"")</f>
        <v/>
      </c>
      <c r="C583" s="109" t="str">
        <f>IF([1]Liste!C583&lt;&gt;"",[1]Liste!C583,"")</f>
        <v/>
      </c>
      <c r="D583" s="109" t="str">
        <f>IF([1]Liste!C583&lt;&gt;"",[1]Liste!C583,"")</f>
        <v/>
      </c>
      <c r="E583" s="111" t="str">
        <f>IF([1]Liste!E583&lt;&gt;"",[1]Liste!E583,"")</f>
        <v/>
      </c>
      <c r="F583" s="111" t="str">
        <f>IF([1]Liste!F583&lt;&gt;"",[1]Liste!F583,"")</f>
        <v/>
      </c>
      <c r="G583" s="111" t="str">
        <f>IF([1]Liste!G583&lt;&gt;"",[1]Liste!G583,"")</f>
        <v/>
      </c>
      <c r="H583" s="111" t="str">
        <f>IF([1]Liste!H583&lt;&gt;"",[1]Liste!H583,"")</f>
        <v/>
      </c>
      <c r="I583" s="112" t="str">
        <f t="shared" si="18"/>
        <v xml:space="preserve">   </v>
      </c>
      <c r="J583" s="110" t="str">
        <f>IF(ISERROR(FIND(LEFT('Saisie G&amp;A'!$N$2,3),I583))=TRUE,"Non trouvé","Trouvé")</f>
        <v>Non trouvé</v>
      </c>
      <c r="K583" s="113" t="str">
        <f t="shared" si="19"/>
        <v xml:space="preserve"> </v>
      </c>
      <c r="L583" s="108"/>
    </row>
    <row r="584" spans="1:12" x14ac:dyDescent="0.25">
      <c r="A584" s="109" t="str">
        <f>IF([1]Liste!A584&lt;&gt;"",[1]Liste!A584,"")</f>
        <v/>
      </c>
      <c r="B584" s="109" t="str">
        <f>IF([1]Liste!B584&lt;&gt;"",[1]Liste!B584,"")</f>
        <v/>
      </c>
      <c r="C584" s="109" t="str">
        <f>IF([1]Liste!C584&lt;&gt;"",[1]Liste!C584,"")</f>
        <v/>
      </c>
      <c r="D584" s="109" t="str">
        <f>IF([1]Liste!C584&lt;&gt;"",[1]Liste!C584,"")</f>
        <v/>
      </c>
      <c r="E584" s="111" t="str">
        <f>IF([1]Liste!E584&lt;&gt;"",[1]Liste!E584,"")</f>
        <v/>
      </c>
      <c r="F584" s="111" t="str">
        <f>IF([1]Liste!F584&lt;&gt;"",[1]Liste!F584,"")</f>
        <v/>
      </c>
      <c r="G584" s="111" t="str">
        <f>IF([1]Liste!G584&lt;&gt;"",[1]Liste!G584,"")</f>
        <v/>
      </c>
      <c r="H584" s="111" t="str">
        <f>IF([1]Liste!H584&lt;&gt;"",[1]Liste!H584,"")</f>
        <v/>
      </c>
      <c r="I584" s="112" t="str">
        <f t="shared" si="18"/>
        <v xml:space="preserve">   </v>
      </c>
      <c r="J584" s="110" t="str">
        <f>IF(ISERROR(FIND(LEFT('Saisie G&amp;A'!$N$2,3),I584))=TRUE,"Non trouvé","Trouvé")</f>
        <v>Non trouvé</v>
      </c>
      <c r="K584" s="113" t="str">
        <f t="shared" si="19"/>
        <v xml:space="preserve"> </v>
      </c>
      <c r="L584" s="108"/>
    </row>
    <row r="585" spans="1:12" x14ac:dyDescent="0.25">
      <c r="A585" s="109" t="str">
        <f>IF([1]Liste!A585&lt;&gt;"",[1]Liste!A585,"")</f>
        <v/>
      </c>
      <c r="B585" s="109" t="str">
        <f>IF([1]Liste!B585&lt;&gt;"",[1]Liste!B585,"")</f>
        <v/>
      </c>
      <c r="C585" s="109" t="str">
        <f>IF([1]Liste!C585&lt;&gt;"",[1]Liste!C585,"")</f>
        <v/>
      </c>
      <c r="D585" s="109" t="str">
        <f>IF([1]Liste!C585&lt;&gt;"",[1]Liste!C585,"")</f>
        <v/>
      </c>
      <c r="E585" s="111" t="str">
        <f>IF([1]Liste!E585&lt;&gt;"",[1]Liste!E585,"")</f>
        <v/>
      </c>
      <c r="F585" s="111" t="str">
        <f>IF([1]Liste!F585&lt;&gt;"",[1]Liste!F585,"")</f>
        <v/>
      </c>
      <c r="G585" s="111" t="str">
        <f>IF([1]Liste!G585&lt;&gt;"",[1]Liste!G585,"")</f>
        <v/>
      </c>
      <c r="H585" s="111" t="str">
        <f>IF([1]Liste!H585&lt;&gt;"",[1]Liste!H585,"")</f>
        <v/>
      </c>
      <c r="I585" s="112" t="str">
        <f t="shared" si="18"/>
        <v xml:space="preserve">   </v>
      </c>
      <c r="J585" s="110" t="str">
        <f>IF(ISERROR(FIND(LEFT('Saisie G&amp;A'!$N$2,3),I585))=TRUE,"Non trouvé","Trouvé")</f>
        <v>Non trouvé</v>
      </c>
      <c r="K585" s="113" t="str">
        <f t="shared" si="19"/>
        <v xml:space="preserve"> </v>
      </c>
      <c r="L585" s="108"/>
    </row>
    <row r="586" spans="1:12" x14ac:dyDescent="0.25">
      <c r="A586" s="109" t="str">
        <f>IF([1]Liste!A586&lt;&gt;"",[1]Liste!A586,"")</f>
        <v/>
      </c>
      <c r="B586" s="109" t="str">
        <f>IF([1]Liste!B586&lt;&gt;"",[1]Liste!B586,"")</f>
        <v/>
      </c>
      <c r="C586" s="109" t="str">
        <f>IF([1]Liste!C586&lt;&gt;"",[1]Liste!C586,"")</f>
        <v/>
      </c>
      <c r="D586" s="109" t="str">
        <f>IF([1]Liste!C586&lt;&gt;"",[1]Liste!C586,"")</f>
        <v/>
      </c>
      <c r="E586" s="111" t="str">
        <f>IF([1]Liste!E586&lt;&gt;"",[1]Liste!E586,"")</f>
        <v/>
      </c>
      <c r="F586" s="111" t="str">
        <f>IF([1]Liste!F586&lt;&gt;"",[1]Liste!F586,"")</f>
        <v/>
      </c>
      <c r="G586" s="111" t="str">
        <f>IF([1]Liste!G586&lt;&gt;"",[1]Liste!G586,"")</f>
        <v/>
      </c>
      <c r="H586" s="111" t="str">
        <f>IF([1]Liste!H586&lt;&gt;"",[1]Liste!H586,"")</f>
        <v/>
      </c>
      <c r="I586" s="112" t="str">
        <f t="shared" si="18"/>
        <v xml:space="preserve">   </v>
      </c>
      <c r="J586" s="110" t="str">
        <f>IF(ISERROR(FIND(LEFT('Saisie G&amp;A'!$N$2,3),I586))=TRUE,"Non trouvé","Trouvé")</f>
        <v>Non trouvé</v>
      </c>
      <c r="K586" s="113" t="str">
        <f t="shared" si="19"/>
        <v xml:space="preserve"> </v>
      </c>
      <c r="L586" s="108"/>
    </row>
    <row r="587" spans="1:12" x14ac:dyDescent="0.25">
      <c r="A587" s="109" t="str">
        <f>IF([1]Liste!A587&lt;&gt;"",[1]Liste!A587,"")</f>
        <v/>
      </c>
      <c r="B587" s="109" t="str">
        <f>IF([1]Liste!B587&lt;&gt;"",[1]Liste!B587,"")</f>
        <v/>
      </c>
      <c r="C587" s="109" t="str">
        <f>IF([1]Liste!C587&lt;&gt;"",[1]Liste!C587,"")</f>
        <v/>
      </c>
      <c r="D587" s="109" t="str">
        <f>IF([1]Liste!C587&lt;&gt;"",[1]Liste!C587,"")</f>
        <v/>
      </c>
      <c r="E587" s="111" t="str">
        <f>IF([1]Liste!E587&lt;&gt;"",[1]Liste!E587,"")</f>
        <v/>
      </c>
      <c r="F587" s="111" t="str">
        <f>IF([1]Liste!F587&lt;&gt;"",[1]Liste!F587,"")</f>
        <v/>
      </c>
      <c r="G587" s="111" t="str">
        <f>IF([1]Liste!G587&lt;&gt;"",[1]Liste!G587,"")</f>
        <v/>
      </c>
      <c r="H587" s="111" t="str">
        <f>IF([1]Liste!H587&lt;&gt;"",[1]Liste!H587,"")</f>
        <v/>
      </c>
      <c r="I587" s="112" t="str">
        <f t="shared" si="18"/>
        <v xml:space="preserve">   </v>
      </c>
      <c r="J587" s="110" t="str">
        <f>IF(ISERROR(FIND(LEFT('Saisie G&amp;A'!$N$2,3),I587))=TRUE,"Non trouvé","Trouvé")</f>
        <v>Non trouvé</v>
      </c>
      <c r="K587" s="113" t="str">
        <f t="shared" si="19"/>
        <v xml:space="preserve"> </v>
      </c>
      <c r="L587" s="108"/>
    </row>
    <row r="588" spans="1:12" x14ac:dyDescent="0.25">
      <c r="A588" s="109" t="str">
        <f>IF([1]Liste!A588&lt;&gt;"",[1]Liste!A588,"")</f>
        <v/>
      </c>
      <c r="B588" s="109" t="str">
        <f>IF([1]Liste!B588&lt;&gt;"",[1]Liste!B588,"")</f>
        <v/>
      </c>
      <c r="C588" s="109" t="str">
        <f>IF([1]Liste!C588&lt;&gt;"",[1]Liste!C588,"")</f>
        <v/>
      </c>
      <c r="D588" s="109" t="str">
        <f>IF([1]Liste!C588&lt;&gt;"",[1]Liste!C588,"")</f>
        <v/>
      </c>
      <c r="E588" s="111" t="str">
        <f>IF([1]Liste!E588&lt;&gt;"",[1]Liste!E588,"")</f>
        <v/>
      </c>
      <c r="F588" s="111" t="str">
        <f>IF([1]Liste!F588&lt;&gt;"",[1]Liste!F588,"")</f>
        <v/>
      </c>
      <c r="G588" s="111" t="str">
        <f>IF([1]Liste!G588&lt;&gt;"",[1]Liste!G588,"")</f>
        <v/>
      </c>
      <c r="H588" s="111" t="str">
        <f>IF([1]Liste!H588&lt;&gt;"",[1]Liste!H588,"")</f>
        <v/>
      </c>
      <c r="I588" s="112" t="str">
        <f t="shared" si="18"/>
        <v xml:space="preserve">   </v>
      </c>
      <c r="J588" s="110" t="str">
        <f>IF(ISERROR(FIND(LEFT('Saisie G&amp;A'!$N$2,3),I588))=TRUE,"Non trouvé","Trouvé")</f>
        <v>Non trouvé</v>
      </c>
      <c r="K588" s="113" t="str">
        <f t="shared" si="19"/>
        <v xml:space="preserve"> </v>
      </c>
      <c r="L588" s="108"/>
    </row>
    <row r="589" spans="1:12" x14ac:dyDescent="0.25">
      <c r="A589" s="109" t="str">
        <f>IF([1]Liste!A589&lt;&gt;"",[1]Liste!A589,"")</f>
        <v/>
      </c>
      <c r="B589" s="109" t="str">
        <f>IF([1]Liste!B589&lt;&gt;"",[1]Liste!B589,"")</f>
        <v/>
      </c>
      <c r="C589" s="109" t="str">
        <f>IF([1]Liste!C589&lt;&gt;"",[1]Liste!C589,"")</f>
        <v/>
      </c>
      <c r="D589" s="109" t="str">
        <f>IF([1]Liste!C589&lt;&gt;"",[1]Liste!C589,"")</f>
        <v/>
      </c>
      <c r="E589" s="111" t="str">
        <f>IF([1]Liste!E589&lt;&gt;"",[1]Liste!E589,"")</f>
        <v/>
      </c>
      <c r="F589" s="111" t="str">
        <f>IF([1]Liste!F589&lt;&gt;"",[1]Liste!F589,"")</f>
        <v/>
      </c>
      <c r="G589" s="111" t="str">
        <f>IF([1]Liste!G589&lt;&gt;"",[1]Liste!G589,"")</f>
        <v/>
      </c>
      <c r="H589" s="111" t="str">
        <f>IF([1]Liste!H589&lt;&gt;"",[1]Liste!H589,"")</f>
        <v/>
      </c>
      <c r="I589" s="112" t="str">
        <f t="shared" si="18"/>
        <v xml:space="preserve">   </v>
      </c>
      <c r="J589" s="110" t="str">
        <f>IF(ISERROR(FIND(LEFT('Saisie G&amp;A'!$N$2,3),I589))=TRUE,"Non trouvé","Trouvé")</f>
        <v>Non trouvé</v>
      </c>
      <c r="K589" s="113" t="str">
        <f t="shared" si="19"/>
        <v xml:space="preserve"> </v>
      </c>
      <c r="L589" s="108"/>
    </row>
    <row r="590" spans="1:12" x14ac:dyDescent="0.25">
      <c r="A590" s="109" t="str">
        <f>IF([1]Liste!A590&lt;&gt;"",[1]Liste!A590,"")</f>
        <v/>
      </c>
      <c r="B590" s="109" t="str">
        <f>IF([1]Liste!B590&lt;&gt;"",[1]Liste!B590,"")</f>
        <v/>
      </c>
      <c r="C590" s="109" t="str">
        <f>IF([1]Liste!C590&lt;&gt;"",[1]Liste!C590,"")</f>
        <v/>
      </c>
      <c r="D590" s="109" t="str">
        <f>IF([1]Liste!C590&lt;&gt;"",[1]Liste!C590,"")</f>
        <v/>
      </c>
      <c r="E590" s="111" t="str">
        <f>IF([1]Liste!E590&lt;&gt;"",[1]Liste!E590,"")</f>
        <v/>
      </c>
      <c r="F590" s="111" t="str">
        <f>IF([1]Liste!F590&lt;&gt;"",[1]Liste!F590,"")</f>
        <v/>
      </c>
      <c r="G590" s="111" t="str">
        <f>IF([1]Liste!G590&lt;&gt;"",[1]Liste!G590,"")</f>
        <v/>
      </c>
      <c r="H590" s="111" t="str">
        <f>IF([1]Liste!H590&lt;&gt;"",[1]Liste!H590,"")</f>
        <v/>
      </c>
      <c r="I590" s="112" t="str">
        <f t="shared" si="18"/>
        <v xml:space="preserve">   </v>
      </c>
      <c r="J590" s="110" t="str">
        <f>IF(ISERROR(FIND(LEFT('Saisie G&amp;A'!$N$2,3),I590))=TRUE,"Non trouvé","Trouvé")</f>
        <v>Non trouvé</v>
      </c>
      <c r="K590" s="113" t="str">
        <f t="shared" si="19"/>
        <v xml:space="preserve"> </v>
      </c>
      <c r="L590" s="108"/>
    </row>
    <row r="591" spans="1:12" x14ac:dyDescent="0.25">
      <c r="A591" s="109" t="str">
        <f>IF([1]Liste!A591&lt;&gt;"",[1]Liste!A591,"")</f>
        <v/>
      </c>
      <c r="B591" s="109" t="str">
        <f>IF([1]Liste!B591&lt;&gt;"",[1]Liste!B591,"")</f>
        <v/>
      </c>
      <c r="C591" s="109" t="str">
        <f>IF([1]Liste!C591&lt;&gt;"",[1]Liste!C591,"")</f>
        <v/>
      </c>
      <c r="D591" s="109" t="str">
        <f>IF([1]Liste!C591&lt;&gt;"",[1]Liste!C591,"")</f>
        <v/>
      </c>
      <c r="E591" s="111" t="str">
        <f>IF([1]Liste!E591&lt;&gt;"",[1]Liste!E591,"")</f>
        <v/>
      </c>
      <c r="F591" s="111" t="str">
        <f>IF([1]Liste!F591&lt;&gt;"",[1]Liste!F591,"")</f>
        <v/>
      </c>
      <c r="G591" s="111" t="str">
        <f>IF([1]Liste!G591&lt;&gt;"",[1]Liste!G591,"")</f>
        <v/>
      </c>
      <c r="H591" s="111" t="str">
        <f>IF([1]Liste!H591&lt;&gt;"",[1]Liste!H591,"")</f>
        <v/>
      </c>
      <c r="I591" s="112" t="str">
        <f t="shared" si="18"/>
        <v xml:space="preserve">   </v>
      </c>
      <c r="J591" s="110" t="str">
        <f>IF(ISERROR(FIND(LEFT('Saisie G&amp;A'!$N$2,3),I591))=TRUE,"Non trouvé","Trouvé")</f>
        <v>Non trouvé</v>
      </c>
      <c r="K591" s="113" t="str">
        <f t="shared" si="19"/>
        <v xml:space="preserve"> </v>
      </c>
      <c r="L591" s="108"/>
    </row>
    <row r="592" spans="1:12" x14ac:dyDescent="0.25">
      <c r="A592" s="109" t="str">
        <f>IF([1]Liste!A592&lt;&gt;"",[1]Liste!A592,"")</f>
        <v/>
      </c>
      <c r="B592" s="109" t="str">
        <f>IF([1]Liste!B592&lt;&gt;"",[1]Liste!B592,"")</f>
        <v/>
      </c>
      <c r="C592" s="109" t="str">
        <f>IF([1]Liste!C592&lt;&gt;"",[1]Liste!C592,"")</f>
        <v/>
      </c>
      <c r="D592" s="109" t="str">
        <f>IF([1]Liste!C592&lt;&gt;"",[1]Liste!C592,"")</f>
        <v/>
      </c>
      <c r="E592" s="111" t="str">
        <f>IF([1]Liste!E592&lt;&gt;"",[1]Liste!E592,"")</f>
        <v/>
      </c>
      <c r="F592" s="111" t="str">
        <f>IF([1]Liste!F592&lt;&gt;"",[1]Liste!F592,"")</f>
        <v/>
      </c>
      <c r="G592" s="111" t="str">
        <f>IF([1]Liste!G592&lt;&gt;"",[1]Liste!G592,"")</f>
        <v/>
      </c>
      <c r="H592" s="111" t="str">
        <f>IF([1]Liste!H592&lt;&gt;"",[1]Liste!H592,"")</f>
        <v/>
      </c>
      <c r="I592" s="112" t="str">
        <f t="shared" si="18"/>
        <v xml:space="preserve">   </v>
      </c>
      <c r="J592" s="110" t="str">
        <f>IF(ISERROR(FIND(LEFT('Saisie G&amp;A'!$N$2,3),I592))=TRUE,"Non trouvé","Trouvé")</f>
        <v>Non trouvé</v>
      </c>
      <c r="K592" s="113" t="str">
        <f t="shared" si="19"/>
        <v xml:space="preserve"> </v>
      </c>
      <c r="L592" s="108"/>
    </row>
    <row r="593" spans="1:12" x14ac:dyDescent="0.25">
      <c r="A593" s="109" t="str">
        <f>IF([1]Liste!A593&lt;&gt;"",[1]Liste!A593,"")</f>
        <v/>
      </c>
      <c r="B593" s="109" t="str">
        <f>IF([1]Liste!B593&lt;&gt;"",[1]Liste!B593,"")</f>
        <v/>
      </c>
      <c r="C593" s="109" t="str">
        <f>IF([1]Liste!C593&lt;&gt;"",[1]Liste!C593,"")</f>
        <v/>
      </c>
      <c r="D593" s="109" t="str">
        <f>IF([1]Liste!C593&lt;&gt;"",[1]Liste!C593,"")</f>
        <v/>
      </c>
      <c r="E593" s="111" t="str">
        <f>IF([1]Liste!E593&lt;&gt;"",[1]Liste!E593,"")</f>
        <v/>
      </c>
      <c r="F593" s="111" t="str">
        <f>IF([1]Liste!F593&lt;&gt;"",[1]Liste!F593,"")</f>
        <v/>
      </c>
      <c r="G593" s="111" t="str">
        <f>IF([1]Liste!G593&lt;&gt;"",[1]Liste!G593,"")</f>
        <v/>
      </c>
      <c r="H593" s="111" t="str">
        <f>IF([1]Liste!H593&lt;&gt;"",[1]Liste!H593,"")</f>
        <v/>
      </c>
      <c r="I593" s="112" t="str">
        <f t="shared" si="18"/>
        <v xml:space="preserve">   </v>
      </c>
      <c r="J593" s="110" t="str">
        <f>IF(ISERROR(FIND(LEFT('Saisie G&amp;A'!$N$2,3),I593))=TRUE,"Non trouvé","Trouvé")</f>
        <v>Non trouvé</v>
      </c>
      <c r="K593" s="113" t="str">
        <f t="shared" si="19"/>
        <v xml:space="preserve"> </v>
      </c>
      <c r="L593" s="108"/>
    </row>
    <row r="594" spans="1:12" x14ac:dyDescent="0.25">
      <c r="A594" s="109" t="str">
        <f>IF([1]Liste!A594&lt;&gt;"",[1]Liste!A594,"")</f>
        <v/>
      </c>
      <c r="B594" s="109" t="str">
        <f>IF([1]Liste!B594&lt;&gt;"",[1]Liste!B594,"")</f>
        <v/>
      </c>
      <c r="C594" s="109" t="str">
        <f>IF([1]Liste!C594&lt;&gt;"",[1]Liste!C594,"")</f>
        <v/>
      </c>
      <c r="D594" s="109" t="str">
        <f>IF([1]Liste!C594&lt;&gt;"",[1]Liste!C594,"")</f>
        <v/>
      </c>
      <c r="E594" s="111" t="str">
        <f>IF([1]Liste!E594&lt;&gt;"",[1]Liste!E594,"")</f>
        <v/>
      </c>
      <c r="F594" s="111" t="str">
        <f>IF([1]Liste!F594&lt;&gt;"",[1]Liste!F594,"")</f>
        <v/>
      </c>
      <c r="G594" s="111" t="str">
        <f>IF([1]Liste!G594&lt;&gt;"",[1]Liste!G594,"")</f>
        <v/>
      </c>
      <c r="H594" s="111" t="str">
        <f>IF([1]Liste!H594&lt;&gt;"",[1]Liste!H594,"")</f>
        <v/>
      </c>
      <c r="I594" s="112" t="str">
        <f t="shared" si="18"/>
        <v xml:space="preserve">   </v>
      </c>
      <c r="J594" s="110" t="str">
        <f>IF(ISERROR(FIND(LEFT('Saisie G&amp;A'!$N$2,3),I594))=TRUE,"Non trouvé","Trouvé")</f>
        <v>Non trouvé</v>
      </c>
      <c r="K594" s="113" t="str">
        <f t="shared" si="19"/>
        <v xml:space="preserve"> </v>
      </c>
      <c r="L594" s="108"/>
    </row>
    <row r="595" spans="1:12" x14ac:dyDescent="0.25">
      <c r="A595" s="109" t="str">
        <f>IF([1]Liste!A595&lt;&gt;"",[1]Liste!A595,"")</f>
        <v/>
      </c>
      <c r="B595" s="109" t="str">
        <f>IF([1]Liste!B595&lt;&gt;"",[1]Liste!B595,"")</f>
        <v/>
      </c>
      <c r="C595" s="109" t="str">
        <f>IF([1]Liste!C595&lt;&gt;"",[1]Liste!C595,"")</f>
        <v/>
      </c>
      <c r="D595" s="109" t="str">
        <f>IF([1]Liste!C595&lt;&gt;"",[1]Liste!C595,"")</f>
        <v/>
      </c>
      <c r="E595" s="111" t="str">
        <f>IF([1]Liste!E595&lt;&gt;"",[1]Liste!E595,"")</f>
        <v/>
      </c>
      <c r="F595" s="111" t="str">
        <f>IF([1]Liste!F595&lt;&gt;"",[1]Liste!F595,"")</f>
        <v/>
      </c>
      <c r="G595" s="111" t="str">
        <f>IF([1]Liste!G595&lt;&gt;"",[1]Liste!G595,"")</f>
        <v/>
      </c>
      <c r="H595" s="111" t="str">
        <f>IF([1]Liste!H595&lt;&gt;"",[1]Liste!H595,"")</f>
        <v/>
      </c>
      <c r="I595" s="112" t="str">
        <f t="shared" si="18"/>
        <v xml:space="preserve">   </v>
      </c>
      <c r="J595" s="110" t="str">
        <f>IF(ISERROR(FIND(LEFT('Saisie G&amp;A'!$N$2,3),I595))=TRUE,"Non trouvé","Trouvé")</f>
        <v>Non trouvé</v>
      </c>
      <c r="K595" s="113" t="str">
        <f t="shared" si="19"/>
        <v xml:space="preserve"> </v>
      </c>
      <c r="L595" s="108"/>
    </row>
    <row r="596" spans="1:12" x14ac:dyDescent="0.25">
      <c r="A596" s="109" t="str">
        <f>IF([1]Liste!A596&lt;&gt;"",[1]Liste!A596,"")</f>
        <v/>
      </c>
      <c r="B596" s="109" t="str">
        <f>IF([1]Liste!B596&lt;&gt;"",[1]Liste!B596,"")</f>
        <v/>
      </c>
      <c r="C596" s="109" t="str">
        <f>IF([1]Liste!C596&lt;&gt;"",[1]Liste!C596,"")</f>
        <v/>
      </c>
      <c r="D596" s="109" t="str">
        <f>IF([1]Liste!C596&lt;&gt;"",[1]Liste!C596,"")</f>
        <v/>
      </c>
      <c r="E596" s="111" t="str">
        <f>IF([1]Liste!E596&lt;&gt;"",[1]Liste!E596,"")</f>
        <v/>
      </c>
      <c r="F596" s="111" t="str">
        <f>IF([1]Liste!F596&lt;&gt;"",[1]Liste!F596,"")</f>
        <v/>
      </c>
      <c r="G596" s="111" t="str">
        <f>IF([1]Liste!G596&lt;&gt;"",[1]Liste!G596,"")</f>
        <v/>
      </c>
      <c r="H596" s="111" t="str">
        <f>IF([1]Liste!H596&lt;&gt;"",[1]Liste!H596,"")</f>
        <v/>
      </c>
      <c r="I596" s="112" t="str">
        <f t="shared" si="18"/>
        <v xml:space="preserve">   </v>
      </c>
      <c r="J596" s="110" t="str">
        <f>IF(ISERROR(FIND(LEFT('Saisie G&amp;A'!$N$2,3),I596))=TRUE,"Non trouvé","Trouvé")</f>
        <v>Non trouvé</v>
      </c>
      <c r="K596" s="113" t="str">
        <f t="shared" si="19"/>
        <v xml:space="preserve"> </v>
      </c>
      <c r="L596" s="108"/>
    </row>
    <row r="597" spans="1:12" x14ac:dyDescent="0.25">
      <c r="A597" s="109" t="str">
        <f>IF([1]Liste!A597&lt;&gt;"",[1]Liste!A597,"")</f>
        <v/>
      </c>
      <c r="B597" s="109" t="str">
        <f>IF([1]Liste!B597&lt;&gt;"",[1]Liste!B597,"")</f>
        <v/>
      </c>
      <c r="C597" s="109" t="str">
        <f>IF([1]Liste!C597&lt;&gt;"",[1]Liste!C597,"")</f>
        <v/>
      </c>
      <c r="D597" s="109" t="str">
        <f>IF([1]Liste!C597&lt;&gt;"",[1]Liste!C597,"")</f>
        <v/>
      </c>
      <c r="E597" s="111" t="str">
        <f>IF([1]Liste!E597&lt;&gt;"",[1]Liste!E597,"")</f>
        <v/>
      </c>
      <c r="F597" s="111" t="str">
        <f>IF([1]Liste!F597&lt;&gt;"",[1]Liste!F597,"")</f>
        <v/>
      </c>
      <c r="G597" s="111" t="str">
        <f>IF([1]Liste!G597&lt;&gt;"",[1]Liste!G597,"")</f>
        <v/>
      </c>
      <c r="H597" s="111" t="str">
        <f>IF([1]Liste!H597&lt;&gt;"",[1]Liste!H597,"")</f>
        <v/>
      </c>
      <c r="I597" s="112" t="str">
        <f t="shared" si="18"/>
        <v xml:space="preserve">   </v>
      </c>
      <c r="J597" s="110" t="str">
        <f>IF(ISERROR(FIND(LEFT('Saisie G&amp;A'!$N$2,3),I597))=TRUE,"Non trouvé","Trouvé")</f>
        <v>Non trouvé</v>
      </c>
      <c r="K597" s="113" t="str">
        <f t="shared" si="19"/>
        <v xml:space="preserve"> </v>
      </c>
      <c r="L597" s="108"/>
    </row>
    <row r="598" spans="1:12" x14ac:dyDescent="0.25">
      <c r="A598" s="109" t="str">
        <f>IF([1]Liste!A598&lt;&gt;"",[1]Liste!A598,"")</f>
        <v/>
      </c>
      <c r="B598" s="109" t="str">
        <f>IF([1]Liste!B598&lt;&gt;"",[1]Liste!B598,"")</f>
        <v/>
      </c>
      <c r="C598" s="109" t="str">
        <f>IF([1]Liste!C598&lt;&gt;"",[1]Liste!C598,"")</f>
        <v/>
      </c>
      <c r="D598" s="109" t="str">
        <f>IF([1]Liste!C598&lt;&gt;"",[1]Liste!C598,"")</f>
        <v/>
      </c>
      <c r="E598" s="111" t="str">
        <f>IF([1]Liste!E598&lt;&gt;"",[1]Liste!E598,"")</f>
        <v/>
      </c>
      <c r="F598" s="111" t="str">
        <f>IF([1]Liste!F598&lt;&gt;"",[1]Liste!F598,"")</f>
        <v/>
      </c>
      <c r="G598" s="111" t="str">
        <f>IF([1]Liste!G598&lt;&gt;"",[1]Liste!G598,"")</f>
        <v/>
      </c>
      <c r="H598" s="111" t="str">
        <f>IF([1]Liste!H598&lt;&gt;"",[1]Liste!H598,"")</f>
        <v/>
      </c>
      <c r="I598" s="112" t="str">
        <f t="shared" si="18"/>
        <v xml:space="preserve">   </v>
      </c>
      <c r="J598" s="110" t="str">
        <f>IF(ISERROR(FIND(LEFT('Saisie G&amp;A'!$N$2,3),I598))=TRUE,"Non trouvé","Trouvé")</f>
        <v>Non trouvé</v>
      </c>
      <c r="K598" s="113" t="str">
        <f t="shared" si="19"/>
        <v xml:space="preserve"> </v>
      </c>
      <c r="L598" s="108"/>
    </row>
    <row r="599" spans="1:12" x14ac:dyDescent="0.25">
      <c r="A599" s="109" t="str">
        <f>IF([1]Liste!A599&lt;&gt;"",[1]Liste!A599,"")</f>
        <v/>
      </c>
      <c r="B599" s="109" t="str">
        <f>IF([1]Liste!B599&lt;&gt;"",[1]Liste!B599,"")</f>
        <v/>
      </c>
      <c r="C599" s="109" t="str">
        <f>IF([1]Liste!C599&lt;&gt;"",[1]Liste!C599,"")</f>
        <v/>
      </c>
      <c r="D599" s="109" t="str">
        <f>IF([1]Liste!C599&lt;&gt;"",[1]Liste!C599,"")</f>
        <v/>
      </c>
      <c r="E599" s="111" t="str">
        <f>IF([1]Liste!E599&lt;&gt;"",[1]Liste!E599,"")</f>
        <v/>
      </c>
      <c r="F599" s="111" t="str">
        <f>IF([1]Liste!F599&lt;&gt;"",[1]Liste!F599,"")</f>
        <v/>
      </c>
      <c r="G599" s="111" t="str">
        <f>IF([1]Liste!G599&lt;&gt;"",[1]Liste!G599,"")</f>
        <v/>
      </c>
      <c r="H599" s="111" t="str">
        <f>IF([1]Liste!H599&lt;&gt;"",[1]Liste!H599,"")</f>
        <v/>
      </c>
      <c r="I599" s="112" t="str">
        <f t="shared" si="18"/>
        <v xml:space="preserve">   </v>
      </c>
      <c r="J599" s="110" t="str">
        <f>IF(ISERROR(FIND(LEFT('Saisie G&amp;A'!$N$2,3),I599))=TRUE,"Non trouvé","Trouvé")</f>
        <v>Non trouvé</v>
      </c>
      <c r="K599" s="113" t="str">
        <f t="shared" si="19"/>
        <v xml:space="preserve"> </v>
      </c>
      <c r="L599" s="108"/>
    </row>
    <row r="600" spans="1:12" x14ac:dyDescent="0.25">
      <c r="A600" s="109" t="str">
        <f>IF([1]Liste!A600&lt;&gt;"",[1]Liste!A600,"")</f>
        <v/>
      </c>
      <c r="B600" s="109" t="str">
        <f>IF([1]Liste!B600&lt;&gt;"",[1]Liste!B600,"")</f>
        <v/>
      </c>
      <c r="C600" s="109" t="str">
        <f>IF([1]Liste!C600&lt;&gt;"",[1]Liste!C600,"")</f>
        <v/>
      </c>
      <c r="D600" s="109" t="str">
        <f>IF([1]Liste!C600&lt;&gt;"",[1]Liste!C600,"")</f>
        <v/>
      </c>
      <c r="E600" s="111" t="str">
        <f>IF([1]Liste!E600&lt;&gt;"",[1]Liste!E600,"")</f>
        <v/>
      </c>
      <c r="F600" s="111" t="str">
        <f>IF([1]Liste!F600&lt;&gt;"",[1]Liste!F600,"")</f>
        <v/>
      </c>
      <c r="G600" s="111" t="str">
        <f>IF([1]Liste!G600&lt;&gt;"",[1]Liste!G600,"")</f>
        <v/>
      </c>
      <c r="H600" s="111" t="str">
        <f>IF([1]Liste!H600&lt;&gt;"",[1]Liste!H600,"")</f>
        <v/>
      </c>
      <c r="I600" s="112" t="str">
        <f t="shared" si="18"/>
        <v xml:space="preserve">   </v>
      </c>
      <c r="J600" s="110" t="str">
        <f>IF(ISERROR(FIND(LEFT('Saisie G&amp;A'!$N$2,3),I600))=TRUE,"Non trouvé","Trouvé")</f>
        <v>Non trouvé</v>
      </c>
      <c r="K600" s="113" t="str">
        <f t="shared" si="19"/>
        <v xml:space="preserve"> </v>
      </c>
      <c r="L600" s="108"/>
    </row>
    <row r="601" spans="1:12" x14ac:dyDescent="0.25">
      <c r="A601" s="109" t="str">
        <f>IF([1]Liste!A601&lt;&gt;"",[1]Liste!A601,"")</f>
        <v/>
      </c>
      <c r="B601" s="109" t="str">
        <f>IF([1]Liste!B601&lt;&gt;"",[1]Liste!B601,"")</f>
        <v/>
      </c>
      <c r="C601" s="109" t="str">
        <f>IF([1]Liste!C601&lt;&gt;"",[1]Liste!C601,"")</f>
        <v/>
      </c>
      <c r="D601" s="109" t="str">
        <f>IF([1]Liste!C601&lt;&gt;"",[1]Liste!C601,"")</f>
        <v/>
      </c>
      <c r="E601" s="111" t="str">
        <f>IF([1]Liste!E601&lt;&gt;"",[1]Liste!E601,"")</f>
        <v/>
      </c>
      <c r="F601" s="111" t="str">
        <f>IF([1]Liste!F601&lt;&gt;"",[1]Liste!F601,"")</f>
        <v/>
      </c>
      <c r="G601" s="111" t="str">
        <f>IF([1]Liste!G601&lt;&gt;"",[1]Liste!G601,"")</f>
        <v/>
      </c>
      <c r="H601" s="111" t="str">
        <f>IF([1]Liste!H601&lt;&gt;"",[1]Liste!H601,"")</f>
        <v/>
      </c>
      <c r="I601" s="112" t="str">
        <f t="shared" si="18"/>
        <v xml:space="preserve">   </v>
      </c>
      <c r="J601" s="110" t="str">
        <f>IF(ISERROR(FIND(LEFT('Saisie G&amp;A'!$N$2,3),I601))=TRUE,"Non trouvé","Trouvé")</f>
        <v>Non trouvé</v>
      </c>
      <c r="K601" s="113" t="str">
        <f t="shared" si="19"/>
        <v xml:space="preserve"> </v>
      </c>
      <c r="L601" s="108"/>
    </row>
    <row r="602" spans="1:12" x14ac:dyDescent="0.25">
      <c r="A602" s="109" t="str">
        <f>IF([1]Liste!A602&lt;&gt;"",[1]Liste!A602,"")</f>
        <v/>
      </c>
      <c r="B602" s="109" t="str">
        <f>IF([1]Liste!B602&lt;&gt;"",[1]Liste!B602,"")</f>
        <v/>
      </c>
      <c r="C602" s="109" t="str">
        <f>IF([1]Liste!C602&lt;&gt;"",[1]Liste!C602,"")</f>
        <v/>
      </c>
      <c r="D602" s="109" t="str">
        <f>IF([1]Liste!C602&lt;&gt;"",[1]Liste!C602,"")</f>
        <v/>
      </c>
      <c r="E602" s="111" t="str">
        <f>IF([1]Liste!E602&lt;&gt;"",[1]Liste!E602,"")</f>
        <v/>
      </c>
      <c r="F602" s="111" t="str">
        <f>IF([1]Liste!F602&lt;&gt;"",[1]Liste!F602,"")</f>
        <v/>
      </c>
      <c r="G602" s="111" t="str">
        <f>IF([1]Liste!G602&lt;&gt;"",[1]Liste!G602,"")</f>
        <v/>
      </c>
      <c r="H602" s="111" t="str">
        <f>IF([1]Liste!H602&lt;&gt;"",[1]Liste!H602,"")</f>
        <v/>
      </c>
      <c r="I602" s="112" t="str">
        <f t="shared" si="18"/>
        <v xml:space="preserve">   </v>
      </c>
      <c r="J602" s="110" t="str">
        <f>IF(ISERROR(FIND(LEFT('Saisie G&amp;A'!$N$2,3),I602))=TRUE,"Non trouvé","Trouvé")</f>
        <v>Non trouvé</v>
      </c>
      <c r="K602" s="113" t="str">
        <f t="shared" si="19"/>
        <v xml:space="preserve"> </v>
      </c>
      <c r="L602" s="108"/>
    </row>
    <row r="603" spans="1:12" x14ac:dyDescent="0.25">
      <c r="A603" s="109" t="str">
        <f>IF([1]Liste!A603&lt;&gt;"",[1]Liste!A603,"")</f>
        <v/>
      </c>
      <c r="B603" s="109" t="str">
        <f>IF([1]Liste!B603&lt;&gt;"",[1]Liste!B603,"")</f>
        <v/>
      </c>
      <c r="C603" s="109" t="str">
        <f>IF([1]Liste!C603&lt;&gt;"",[1]Liste!C603,"")</f>
        <v/>
      </c>
      <c r="D603" s="109" t="str">
        <f>IF([1]Liste!C603&lt;&gt;"",[1]Liste!C603,"")</f>
        <v/>
      </c>
      <c r="E603" s="111" t="str">
        <f>IF([1]Liste!E603&lt;&gt;"",[1]Liste!E603,"")</f>
        <v/>
      </c>
      <c r="F603" s="111" t="str">
        <f>IF([1]Liste!F603&lt;&gt;"",[1]Liste!F603,"")</f>
        <v/>
      </c>
      <c r="G603" s="111" t="str">
        <f>IF([1]Liste!G603&lt;&gt;"",[1]Liste!G603,"")</f>
        <v/>
      </c>
      <c r="H603" s="111" t="str">
        <f>IF([1]Liste!H603&lt;&gt;"",[1]Liste!H603,"")</f>
        <v/>
      </c>
      <c r="I603" s="112" t="str">
        <f t="shared" si="18"/>
        <v xml:space="preserve">   </v>
      </c>
      <c r="J603" s="110" t="str">
        <f>IF(ISERROR(FIND(LEFT('Saisie G&amp;A'!$N$2,3),I603))=TRUE,"Non trouvé","Trouvé")</f>
        <v>Non trouvé</v>
      </c>
      <c r="K603" s="113" t="str">
        <f t="shared" si="19"/>
        <v xml:space="preserve"> </v>
      </c>
      <c r="L603" s="108"/>
    </row>
    <row r="604" spans="1:12" x14ac:dyDescent="0.25">
      <c r="A604" s="109" t="str">
        <f>IF([1]Liste!A604&lt;&gt;"",[1]Liste!A604,"")</f>
        <v/>
      </c>
      <c r="B604" s="109" t="str">
        <f>IF([1]Liste!B604&lt;&gt;"",[1]Liste!B604,"")</f>
        <v/>
      </c>
      <c r="C604" s="109" t="str">
        <f>IF([1]Liste!C604&lt;&gt;"",[1]Liste!C604,"")</f>
        <v/>
      </c>
      <c r="D604" s="109" t="str">
        <f>IF([1]Liste!C604&lt;&gt;"",[1]Liste!C604,"")</f>
        <v/>
      </c>
      <c r="E604" s="111" t="str">
        <f>IF([1]Liste!E604&lt;&gt;"",[1]Liste!E604,"")</f>
        <v/>
      </c>
      <c r="F604" s="111" t="str">
        <f>IF([1]Liste!F604&lt;&gt;"",[1]Liste!F604,"")</f>
        <v/>
      </c>
      <c r="G604" s="111" t="str">
        <f>IF([1]Liste!G604&lt;&gt;"",[1]Liste!G604,"")</f>
        <v/>
      </c>
      <c r="H604" s="111" t="str">
        <f>IF([1]Liste!H604&lt;&gt;"",[1]Liste!H604,"")</f>
        <v/>
      </c>
      <c r="I604" s="112" t="str">
        <f t="shared" si="18"/>
        <v xml:space="preserve">   </v>
      </c>
      <c r="J604" s="110" t="str">
        <f>IF(ISERROR(FIND(LEFT('Saisie G&amp;A'!$N$2,3),I604))=TRUE,"Non trouvé","Trouvé")</f>
        <v>Non trouvé</v>
      </c>
      <c r="K604" s="113" t="str">
        <f t="shared" si="19"/>
        <v xml:space="preserve"> </v>
      </c>
      <c r="L604" s="108"/>
    </row>
    <row r="605" spans="1:12" x14ac:dyDescent="0.25">
      <c r="A605" s="109" t="str">
        <f>IF([1]Liste!A605&lt;&gt;"",[1]Liste!A605,"")</f>
        <v/>
      </c>
      <c r="B605" s="109" t="str">
        <f>IF([1]Liste!B605&lt;&gt;"",[1]Liste!B605,"")</f>
        <v/>
      </c>
      <c r="C605" s="109" t="str">
        <f>IF([1]Liste!C605&lt;&gt;"",[1]Liste!C605,"")</f>
        <v/>
      </c>
      <c r="D605" s="109" t="str">
        <f>IF([1]Liste!C605&lt;&gt;"",[1]Liste!C605,"")</f>
        <v/>
      </c>
      <c r="E605" s="111" t="str">
        <f>IF([1]Liste!E605&lt;&gt;"",[1]Liste!E605,"")</f>
        <v/>
      </c>
      <c r="F605" s="111" t="str">
        <f>IF([1]Liste!F605&lt;&gt;"",[1]Liste!F605,"")</f>
        <v/>
      </c>
      <c r="G605" s="111" t="str">
        <f>IF([1]Liste!G605&lt;&gt;"",[1]Liste!G605,"")</f>
        <v/>
      </c>
      <c r="H605" s="111" t="str">
        <f>IF([1]Liste!H605&lt;&gt;"",[1]Liste!H605,"")</f>
        <v/>
      </c>
      <c r="I605" s="112" t="str">
        <f t="shared" si="18"/>
        <v xml:space="preserve">   </v>
      </c>
      <c r="J605" s="110" t="str">
        <f>IF(ISERROR(FIND(LEFT('Saisie G&amp;A'!$N$2,3),I605))=TRUE,"Non trouvé","Trouvé")</f>
        <v>Non trouvé</v>
      </c>
      <c r="K605" s="113" t="str">
        <f t="shared" si="19"/>
        <v xml:space="preserve"> </v>
      </c>
      <c r="L605" s="108"/>
    </row>
    <row r="606" spans="1:12" x14ac:dyDescent="0.25">
      <c r="A606" s="109" t="str">
        <f>IF([1]Liste!A606&lt;&gt;"",[1]Liste!A606,"")</f>
        <v/>
      </c>
      <c r="B606" s="109" t="str">
        <f>IF([1]Liste!B606&lt;&gt;"",[1]Liste!B606,"")</f>
        <v/>
      </c>
      <c r="C606" s="109" t="str">
        <f>IF([1]Liste!C606&lt;&gt;"",[1]Liste!C606,"")</f>
        <v/>
      </c>
      <c r="D606" s="109" t="str">
        <f>IF([1]Liste!C606&lt;&gt;"",[1]Liste!C606,"")</f>
        <v/>
      </c>
      <c r="E606" s="111" t="str">
        <f>IF([1]Liste!E606&lt;&gt;"",[1]Liste!E606,"")</f>
        <v/>
      </c>
      <c r="F606" s="111" t="str">
        <f>IF([1]Liste!F606&lt;&gt;"",[1]Liste!F606,"")</f>
        <v/>
      </c>
      <c r="G606" s="111" t="str">
        <f>IF([1]Liste!G606&lt;&gt;"",[1]Liste!G606,"")</f>
        <v/>
      </c>
      <c r="H606" s="111" t="str">
        <f>IF([1]Liste!H606&lt;&gt;"",[1]Liste!H606,"")</f>
        <v/>
      </c>
      <c r="I606" s="112" t="str">
        <f t="shared" si="18"/>
        <v xml:space="preserve">   </v>
      </c>
      <c r="J606" s="110" t="str">
        <f>IF(ISERROR(FIND(LEFT('Saisie G&amp;A'!$N$2,3),I606))=TRUE,"Non trouvé","Trouvé")</f>
        <v>Non trouvé</v>
      </c>
      <c r="K606" s="113" t="str">
        <f t="shared" si="19"/>
        <v xml:space="preserve"> </v>
      </c>
      <c r="L606" s="108"/>
    </row>
    <row r="607" spans="1:12" x14ac:dyDescent="0.25">
      <c r="A607" s="109" t="str">
        <f>IF([1]Liste!A607&lt;&gt;"",[1]Liste!A607,"")</f>
        <v/>
      </c>
      <c r="B607" s="109" t="str">
        <f>IF([1]Liste!B607&lt;&gt;"",[1]Liste!B607,"")</f>
        <v/>
      </c>
      <c r="C607" s="109" t="str">
        <f>IF([1]Liste!C607&lt;&gt;"",[1]Liste!C607,"")</f>
        <v/>
      </c>
      <c r="D607" s="109" t="str">
        <f>IF([1]Liste!C607&lt;&gt;"",[1]Liste!C607,"")</f>
        <v/>
      </c>
      <c r="E607" s="111" t="str">
        <f>IF([1]Liste!E607&lt;&gt;"",[1]Liste!E607,"")</f>
        <v/>
      </c>
      <c r="F607" s="111" t="str">
        <f>IF([1]Liste!F607&lt;&gt;"",[1]Liste!F607,"")</f>
        <v/>
      </c>
      <c r="G607" s="111" t="str">
        <f>IF([1]Liste!G607&lt;&gt;"",[1]Liste!G607,"")</f>
        <v/>
      </c>
      <c r="H607" s="111" t="str">
        <f>IF([1]Liste!H607&lt;&gt;"",[1]Liste!H607,"")</f>
        <v/>
      </c>
      <c r="I607" s="112" t="str">
        <f t="shared" si="18"/>
        <v xml:space="preserve">   </v>
      </c>
      <c r="J607" s="110" t="str">
        <f>IF(ISERROR(FIND(LEFT('Saisie G&amp;A'!$N$2,3),I607))=TRUE,"Non trouvé","Trouvé")</f>
        <v>Non trouvé</v>
      </c>
      <c r="K607" s="113" t="str">
        <f t="shared" si="19"/>
        <v xml:space="preserve"> </v>
      </c>
      <c r="L607" s="108"/>
    </row>
    <row r="608" spans="1:12" x14ac:dyDescent="0.25">
      <c r="A608" s="109" t="str">
        <f>IF([1]Liste!A608&lt;&gt;"",[1]Liste!A608,"")</f>
        <v/>
      </c>
      <c r="B608" s="109" t="str">
        <f>IF([1]Liste!B608&lt;&gt;"",[1]Liste!B608,"")</f>
        <v/>
      </c>
      <c r="C608" s="109" t="str">
        <f>IF([1]Liste!C608&lt;&gt;"",[1]Liste!C608,"")</f>
        <v/>
      </c>
      <c r="D608" s="109" t="str">
        <f>IF([1]Liste!C608&lt;&gt;"",[1]Liste!C608,"")</f>
        <v/>
      </c>
      <c r="E608" s="111" t="str">
        <f>IF([1]Liste!E608&lt;&gt;"",[1]Liste!E608,"")</f>
        <v/>
      </c>
      <c r="F608" s="111" t="str">
        <f>IF([1]Liste!F608&lt;&gt;"",[1]Liste!F608,"")</f>
        <v/>
      </c>
      <c r="G608" s="111" t="str">
        <f>IF([1]Liste!G608&lt;&gt;"",[1]Liste!G608,"")</f>
        <v/>
      </c>
      <c r="H608" s="111" t="str">
        <f>IF([1]Liste!H608&lt;&gt;"",[1]Liste!H608,"")</f>
        <v/>
      </c>
      <c r="I608" s="112" t="str">
        <f t="shared" si="18"/>
        <v xml:space="preserve">   </v>
      </c>
      <c r="J608" s="110" t="str">
        <f>IF(ISERROR(FIND(LEFT('Saisie G&amp;A'!$N$2,3),I608))=TRUE,"Non trouvé","Trouvé")</f>
        <v>Non trouvé</v>
      </c>
      <c r="K608" s="113" t="str">
        <f t="shared" si="19"/>
        <v xml:space="preserve"> </v>
      </c>
      <c r="L608" s="108"/>
    </row>
    <row r="609" spans="1:12" x14ac:dyDescent="0.25">
      <c r="A609" s="109" t="str">
        <f>IF([1]Liste!A609&lt;&gt;"",[1]Liste!A609,"")</f>
        <v/>
      </c>
      <c r="B609" s="109" t="str">
        <f>IF([1]Liste!B609&lt;&gt;"",[1]Liste!B609,"")</f>
        <v/>
      </c>
      <c r="C609" s="109" t="str">
        <f>IF([1]Liste!C609&lt;&gt;"",[1]Liste!C609,"")</f>
        <v/>
      </c>
      <c r="D609" s="109" t="str">
        <f>IF([1]Liste!C609&lt;&gt;"",[1]Liste!C609,"")</f>
        <v/>
      </c>
      <c r="E609" s="111" t="str">
        <f>IF([1]Liste!E609&lt;&gt;"",[1]Liste!E609,"")</f>
        <v/>
      </c>
      <c r="F609" s="111" t="str">
        <f>IF([1]Liste!F609&lt;&gt;"",[1]Liste!F609,"")</f>
        <v/>
      </c>
      <c r="G609" s="111" t="str">
        <f>IF([1]Liste!G609&lt;&gt;"",[1]Liste!G609,"")</f>
        <v/>
      </c>
      <c r="H609" s="111" t="str">
        <f>IF([1]Liste!H609&lt;&gt;"",[1]Liste!H609,"")</f>
        <v/>
      </c>
      <c r="I609" s="112" t="str">
        <f t="shared" si="18"/>
        <v xml:space="preserve">   </v>
      </c>
      <c r="J609" s="110" t="str">
        <f>IF(ISERROR(FIND(LEFT('Saisie G&amp;A'!$N$2,3),I609))=TRUE,"Non trouvé","Trouvé")</f>
        <v>Non trouvé</v>
      </c>
      <c r="K609" s="113" t="str">
        <f t="shared" si="19"/>
        <v xml:space="preserve"> </v>
      </c>
      <c r="L609" s="108"/>
    </row>
    <row r="610" spans="1:12" x14ac:dyDescent="0.25">
      <c r="A610" s="109" t="str">
        <f>IF([1]Liste!A610&lt;&gt;"",[1]Liste!A610,"")</f>
        <v/>
      </c>
      <c r="B610" s="109" t="str">
        <f>IF([1]Liste!B610&lt;&gt;"",[1]Liste!B610,"")</f>
        <v/>
      </c>
      <c r="C610" s="109" t="str">
        <f>IF([1]Liste!C610&lt;&gt;"",[1]Liste!C610,"")</f>
        <v/>
      </c>
      <c r="D610" s="109" t="str">
        <f>IF([1]Liste!C610&lt;&gt;"",[1]Liste!C610,"")</f>
        <v/>
      </c>
      <c r="E610" s="111" t="str">
        <f>IF([1]Liste!E610&lt;&gt;"",[1]Liste!E610,"")</f>
        <v/>
      </c>
      <c r="F610" s="111" t="str">
        <f>IF([1]Liste!F610&lt;&gt;"",[1]Liste!F610,"")</f>
        <v/>
      </c>
      <c r="G610" s="111" t="str">
        <f>IF([1]Liste!G610&lt;&gt;"",[1]Liste!G610,"")</f>
        <v/>
      </c>
      <c r="H610" s="111" t="str">
        <f>IF([1]Liste!H610&lt;&gt;"",[1]Liste!H610,"")</f>
        <v/>
      </c>
      <c r="I610" s="112" t="str">
        <f t="shared" si="18"/>
        <v xml:space="preserve">   </v>
      </c>
      <c r="J610" s="110" t="str">
        <f>IF(ISERROR(FIND(LEFT('Saisie G&amp;A'!$N$2,3),I610))=TRUE,"Non trouvé","Trouvé")</f>
        <v>Non trouvé</v>
      </c>
      <c r="K610" s="113" t="str">
        <f t="shared" si="19"/>
        <v xml:space="preserve"> </v>
      </c>
      <c r="L610" s="108"/>
    </row>
    <row r="611" spans="1:12" x14ac:dyDescent="0.25">
      <c r="A611" s="109" t="str">
        <f>IF([1]Liste!A611&lt;&gt;"",[1]Liste!A611,"")</f>
        <v/>
      </c>
      <c r="B611" s="109" t="str">
        <f>IF([1]Liste!B611&lt;&gt;"",[1]Liste!B611,"")</f>
        <v/>
      </c>
      <c r="C611" s="109" t="str">
        <f>IF([1]Liste!C611&lt;&gt;"",[1]Liste!C611,"")</f>
        <v/>
      </c>
      <c r="D611" s="109" t="str">
        <f>IF([1]Liste!C611&lt;&gt;"",[1]Liste!C611,"")</f>
        <v/>
      </c>
      <c r="E611" s="111" t="str">
        <f>IF([1]Liste!E611&lt;&gt;"",[1]Liste!E611,"")</f>
        <v/>
      </c>
      <c r="F611" s="111" t="str">
        <f>IF([1]Liste!F611&lt;&gt;"",[1]Liste!F611,"")</f>
        <v/>
      </c>
      <c r="G611" s="111" t="str">
        <f>IF([1]Liste!G611&lt;&gt;"",[1]Liste!G611,"")</f>
        <v/>
      </c>
      <c r="H611" s="111" t="str">
        <f>IF([1]Liste!H611&lt;&gt;"",[1]Liste!H611,"")</f>
        <v/>
      </c>
      <c r="I611" s="112" t="str">
        <f t="shared" si="18"/>
        <v xml:space="preserve">   </v>
      </c>
      <c r="J611" s="110" t="str">
        <f>IF(ISERROR(FIND(LEFT('Saisie G&amp;A'!$N$2,3),I611))=TRUE,"Non trouvé","Trouvé")</f>
        <v>Non trouvé</v>
      </c>
      <c r="K611" s="113" t="str">
        <f t="shared" si="19"/>
        <v xml:space="preserve"> </v>
      </c>
      <c r="L611" s="108"/>
    </row>
    <row r="612" spans="1:12" x14ac:dyDescent="0.25">
      <c r="A612" s="109" t="str">
        <f>IF([1]Liste!A612&lt;&gt;"",[1]Liste!A612,"")</f>
        <v/>
      </c>
      <c r="B612" s="109" t="str">
        <f>IF([1]Liste!B612&lt;&gt;"",[1]Liste!B612,"")</f>
        <v/>
      </c>
      <c r="C612" s="109" t="str">
        <f>IF([1]Liste!C612&lt;&gt;"",[1]Liste!C612,"")</f>
        <v/>
      </c>
      <c r="D612" s="109" t="str">
        <f>IF([1]Liste!C612&lt;&gt;"",[1]Liste!C612,"")</f>
        <v/>
      </c>
      <c r="E612" s="111" t="str">
        <f>IF([1]Liste!E612&lt;&gt;"",[1]Liste!E612,"")</f>
        <v/>
      </c>
      <c r="F612" s="111" t="str">
        <f>IF([1]Liste!F612&lt;&gt;"",[1]Liste!F612,"")</f>
        <v/>
      </c>
      <c r="G612" s="111" t="str">
        <f>IF([1]Liste!G612&lt;&gt;"",[1]Liste!G612,"")</f>
        <v/>
      </c>
      <c r="H612" s="111" t="str">
        <f>IF([1]Liste!H612&lt;&gt;"",[1]Liste!H612,"")</f>
        <v/>
      </c>
      <c r="I612" s="112" t="str">
        <f t="shared" si="18"/>
        <v xml:space="preserve">   </v>
      </c>
      <c r="J612" s="110" t="str">
        <f>IF(ISERROR(FIND(LEFT('Saisie G&amp;A'!$N$2,3),I612))=TRUE,"Non trouvé","Trouvé")</f>
        <v>Non trouvé</v>
      </c>
      <c r="K612" s="113" t="str">
        <f t="shared" si="19"/>
        <v xml:space="preserve"> </v>
      </c>
      <c r="L612" s="108"/>
    </row>
    <row r="613" spans="1:12" x14ac:dyDescent="0.25">
      <c r="A613" s="109" t="str">
        <f>IF([1]Liste!A613&lt;&gt;"",[1]Liste!A613,"")</f>
        <v/>
      </c>
      <c r="B613" s="109" t="str">
        <f>IF([1]Liste!B613&lt;&gt;"",[1]Liste!B613,"")</f>
        <v/>
      </c>
      <c r="C613" s="109" t="str">
        <f>IF([1]Liste!C613&lt;&gt;"",[1]Liste!C613,"")</f>
        <v/>
      </c>
      <c r="D613" s="109" t="str">
        <f>IF([1]Liste!C613&lt;&gt;"",[1]Liste!C613,"")</f>
        <v/>
      </c>
      <c r="E613" s="111" t="str">
        <f>IF([1]Liste!E613&lt;&gt;"",[1]Liste!E613,"")</f>
        <v/>
      </c>
      <c r="F613" s="111" t="str">
        <f>IF([1]Liste!F613&lt;&gt;"",[1]Liste!F613,"")</f>
        <v/>
      </c>
      <c r="G613" s="111" t="str">
        <f>IF([1]Liste!G613&lt;&gt;"",[1]Liste!G613,"")</f>
        <v/>
      </c>
      <c r="H613" s="111" t="str">
        <f>IF([1]Liste!H613&lt;&gt;"",[1]Liste!H613,"")</f>
        <v/>
      </c>
      <c r="I613" s="112" t="str">
        <f t="shared" si="18"/>
        <v xml:space="preserve">   </v>
      </c>
      <c r="J613" s="110" t="str">
        <f>IF(ISERROR(FIND(LEFT('Saisie G&amp;A'!$N$2,3),I613))=TRUE,"Non trouvé","Trouvé")</f>
        <v>Non trouvé</v>
      </c>
      <c r="K613" s="113" t="str">
        <f t="shared" si="19"/>
        <v xml:space="preserve"> </v>
      </c>
      <c r="L613" s="108"/>
    </row>
    <row r="614" spans="1:12" x14ac:dyDescent="0.25">
      <c r="A614" s="109" t="str">
        <f>IF([1]Liste!A614&lt;&gt;"",[1]Liste!A614,"")</f>
        <v/>
      </c>
      <c r="B614" s="109" t="str">
        <f>IF([1]Liste!B614&lt;&gt;"",[1]Liste!B614,"")</f>
        <v/>
      </c>
      <c r="C614" s="109" t="str">
        <f>IF([1]Liste!C614&lt;&gt;"",[1]Liste!C614,"")</f>
        <v/>
      </c>
      <c r="D614" s="109" t="str">
        <f>IF([1]Liste!C614&lt;&gt;"",[1]Liste!C614,"")</f>
        <v/>
      </c>
      <c r="E614" s="111" t="str">
        <f>IF([1]Liste!E614&lt;&gt;"",[1]Liste!E614,"")</f>
        <v/>
      </c>
      <c r="F614" s="111" t="str">
        <f>IF([1]Liste!F614&lt;&gt;"",[1]Liste!F614,"")</f>
        <v/>
      </c>
      <c r="G614" s="111" t="str">
        <f>IF([1]Liste!G614&lt;&gt;"",[1]Liste!G614,"")</f>
        <v/>
      </c>
      <c r="H614" s="111" t="str">
        <f>IF([1]Liste!H614&lt;&gt;"",[1]Liste!H614,"")</f>
        <v/>
      </c>
      <c r="I614" s="112" t="str">
        <f t="shared" si="18"/>
        <v xml:space="preserve">   </v>
      </c>
      <c r="J614" s="110" t="str">
        <f>IF(ISERROR(FIND(LEFT('Saisie G&amp;A'!$N$2,3),I614))=TRUE,"Non trouvé","Trouvé")</f>
        <v>Non trouvé</v>
      </c>
      <c r="K614" s="113" t="str">
        <f t="shared" si="19"/>
        <v xml:space="preserve"> </v>
      </c>
      <c r="L614" s="108"/>
    </row>
    <row r="615" spans="1:12" x14ac:dyDescent="0.25">
      <c r="A615" s="109" t="str">
        <f>IF([1]Liste!A615&lt;&gt;"",[1]Liste!A615,"")</f>
        <v/>
      </c>
      <c r="B615" s="109" t="str">
        <f>IF([1]Liste!B615&lt;&gt;"",[1]Liste!B615,"")</f>
        <v/>
      </c>
      <c r="C615" s="109" t="str">
        <f>IF([1]Liste!C615&lt;&gt;"",[1]Liste!C615,"")</f>
        <v/>
      </c>
      <c r="D615" s="109" t="str">
        <f>IF([1]Liste!C615&lt;&gt;"",[1]Liste!C615,"")</f>
        <v/>
      </c>
      <c r="E615" s="111" t="str">
        <f>IF([1]Liste!E615&lt;&gt;"",[1]Liste!E615,"")</f>
        <v/>
      </c>
      <c r="F615" s="111" t="str">
        <f>IF([1]Liste!F615&lt;&gt;"",[1]Liste!F615,"")</f>
        <v/>
      </c>
      <c r="G615" s="111" t="str">
        <f>IF([1]Liste!G615&lt;&gt;"",[1]Liste!G615,"")</f>
        <v/>
      </c>
      <c r="H615" s="111" t="str">
        <f>IF([1]Liste!H615&lt;&gt;"",[1]Liste!H615,"")</f>
        <v/>
      </c>
      <c r="I615" s="112" t="str">
        <f t="shared" si="18"/>
        <v xml:space="preserve">   </v>
      </c>
      <c r="J615" s="110" t="str">
        <f>IF(ISERROR(FIND(LEFT('Saisie G&amp;A'!$N$2,3),I615))=TRUE,"Non trouvé","Trouvé")</f>
        <v>Non trouvé</v>
      </c>
      <c r="K615" s="113" t="str">
        <f t="shared" si="19"/>
        <v xml:space="preserve"> </v>
      </c>
      <c r="L615" s="108"/>
    </row>
    <row r="616" spans="1:12" x14ac:dyDescent="0.25">
      <c r="A616" s="109" t="str">
        <f>IF([1]Liste!A616&lt;&gt;"",[1]Liste!A616,"")</f>
        <v/>
      </c>
      <c r="B616" s="109" t="str">
        <f>IF([1]Liste!B616&lt;&gt;"",[1]Liste!B616,"")</f>
        <v/>
      </c>
      <c r="C616" s="109" t="str">
        <f>IF([1]Liste!C616&lt;&gt;"",[1]Liste!C616,"")</f>
        <v/>
      </c>
      <c r="D616" s="109" t="str">
        <f>IF([1]Liste!C616&lt;&gt;"",[1]Liste!C616,"")</f>
        <v/>
      </c>
      <c r="E616" s="111" t="str">
        <f>IF([1]Liste!E616&lt;&gt;"",[1]Liste!E616,"")</f>
        <v/>
      </c>
      <c r="F616" s="111" t="str">
        <f>IF([1]Liste!F616&lt;&gt;"",[1]Liste!F616,"")</f>
        <v/>
      </c>
      <c r="G616" s="111" t="str">
        <f>IF([1]Liste!G616&lt;&gt;"",[1]Liste!G616,"")</f>
        <v/>
      </c>
      <c r="H616" s="111" t="str">
        <f>IF([1]Liste!H616&lt;&gt;"",[1]Liste!H616,"")</f>
        <v/>
      </c>
      <c r="I616" s="112" t="str">
        <f t="shared" si="18"/>
        <v xml:space="preserve">   </v>
      </c>
      <c r="J616" s="110" t="str">
        <f>IF(ISERROR(FIND(LEFT('Saisie G&amp;A'!$N$2,3),I616))=TRUE,"Non trouvé","Trouvé")</f>
        <v>Non trouvé</v>
      </c>
      <c r="K616" s="113" t="str">
        <f t="shared" si="19"/>
        <v xml:space="preserve"> </v>
      </c>
      <c r="L616" s="108"/>
    </row>
    <row r="617" spans="1:12" x14ac:dyDescent="0.25">
      <c r="A617" s="109" t="str">
        <f>IF([1]Liste!A617&lt;&gt;"",[1]Liste!A617,"")</f>
        <v/>
      </c>
      <c r="B617" s="109" t="str">
        <f>IF([1]Liste!B617&lt;&gt;"",[1]Liste!B617,"")</f>
        <v/>
      </c>
      <c r="C617" s="109" t="str">
        <f>IF([1]Liste!C617&lt;&gt;"",[1]Liste!C617,"")</f>
        <v/>
      </c>
      <c r="D617" s="109" t="str">
        <f>IF([1]Liste!C617&lt;&gt;"",[1]Liste!C617,"")</f>
        <v/>
      </c>
      <c r="E617" s="111" t="str">
        <f>IF([1]Liste!E617&lt;&gt;"",[1]Liste!E617,"")</f>
        <v/>
      </c>
      <c r="F617" s="111" t="str">
        <f>IF([1]Liste!F617&lt;&gt;"",[1]Liste!F617,"")</f>
        <v/>
      </c>
      <c r="G617" s="111" t="str">
        <f>IF([1]Liste!G617&lt;&gt;"",[1]Liste!G617,"")</f>
        <v/>
      </c>
      <c r="H617" s="111" t="str">
        <f>IF([1]Liste!H617&lt;&gt;"",[1]Liste!H617,"")</f>
        <v/>
      </c>
      <c r="I617" s="112" t="str">
        <f t="shared" si="18"/>
        <v xml:space="preserve">   </v>
      </c>
      <c r="J617" s="110" t="str">
        <f>IF(ISERROR(FIND(LEFT('Saisie G&amp;A'!$N$2,3),I617))=TRUE,"Non trouvé","Trouvé")</f>
        <v>Non trouvé</v>
      </c>
      <c r="K617" s="113" t="str">
        <f t="shared" si="19"/>
        <v xml:space="preserve"> </v>
      </c>
      <c r="L617" s="108"/>
    </row>
    <row r="618" spans="1:12" x14ac:dyDescent="0.25">
      <c r="A618" s="109" t="str">
        <f>IF([1]Liste!A618&lt;&gt;"",[1]Liste!A618,"")</f>
        <v/>
      </c>
      <c r="B618" s="109" t="str">
        <f>IF([1]Liste!B618&lt;&gt;"",[1]Liste!B618,"")</f>
        <v/>
      </c>
      <c r="C618" s="109" t="str">
        <f>IF([1]Liste!C618&lt;&gt;"",[1]Liste!C618,"")</f>
        <v/>
      </c>
      <c r="D618" s="109" t="str">
        <f>IF([1]Liste!C618&lt;&gt;"",[1]Liste!C618,"")</f>
        <v/>
      </c>
      <c r="E618" s="111" t="str">
        <f>IF([1]Liste!E618&lt;&gt;"",[1]Liste!E618,"")</f>
        <v/>
      </c>
      <c r="F618" s="111" t="str">
        <f>IF([1]Liste!F618&lt;&gt;"",[1]Liste!F618,"")</f>
        <v/>
      </c>
      <c r="G618" s="111" t="str">
        <f>IF([1]Liste!G618&lt;&gt;"",[1]Liste!G618,"")</f>
        <v/>
      </c>
      <c r="H618" s="111" t="str">
        <f>IF([1]Liste!H618&lt;&gt;"",[1]Liste!H618,"")</f>
        <v/>
      </c>
      <c r="I618" s="112" t="str">
        <f t="shared" si="18"/>
        <v xml:space="preserve">   </v>
      </c>
      <c r="J618" s="110" t="str">
        <f>IF(ISERROR(FIND(LEFT('Saisie G&amp;A'!$N$2,3),I618))=TRUE,"Non trouvé","Trouvé")</f>
        <v>Non trouvé</v>
      </c>
      <c r="K618" s="113" t="str">
        <f t="shared" si="19"/>
        <v xml:space="preserve"> </v>
      </c>
      <c r="L618" s="108"/>
    </row>
    <row r="619" spans="1:12" x14ac:dyDescent="0.25">
      <c r="A619" s="109" t="str">
        <f>IF([1]Liste!A619&lt;&gt;"",[1]Liste!A619,"")</f>
        <v/>
      </c>
      <c r="B619" s="109" t="str">
        <f>IF([1]Liste!B619&lt;&gt;"",[1]Liste!B619,"")</f>
        <v/>
      </c>
      <c r="C619" s="109" t="str">
        <f>IF([1]Liste!C619&lt;&gt;"",[1]Liste!C619,"")</f>
        <v/>
      </c>
      <c r="D619" s="109" t="str">
        <f>IF([1]Liste!C619&lt;&gt;"",[1]Liste!C619,"")</f>
        <v/>
      </c>
      <c r="E619" s="111" t="str">
        <f>IF([1]Liste!E619&lt;&gt;"",[1]Liste!E619,"")</f>
        <v/>
      </c>
      <c r="F619" s="111" t="str">
        <f>IF([1]Liste!F619&lt;&gt;"",[1]Liste!F619,"")</f>
        <v/>
      </c>
      <c r="G619" s="111" t="str">
        <f>IF([1]Liste!G619&lt;&gt;"",[1]Liste!G619,"")</f>
        <v/>
      </c>
      <c r="H619" s="111" t="str">
        <f>IF([1]Liste!H619&lt;&gt;"",[1]Liste!H619,"")</f>
        <v/>
      </c>
      <c r="I619" s="112" t="str">
        <f t="shared" si="18"/>
        <v xml:space="preserve">   </v>
      </c>
      <c r="J619" s="110" t="str">
        <f>IF(ISERROR(FIND(LEFT('Saisie G&amp;A'!$N$2,3),I619))=TRUE,"Non trouvé","Trouvé")</f>
        <v>Non trouvé</v>
      </c>
      <c r="K619" s="113" t="str">
        <f t="shared" si="19"/>
        <v xml:space="preserve"> </v>
      </c>
      <c r="L619" s="108"/>
    </row>
    <row r="620" spans="1:12" x14ac:dyDescent="0.25">
      <c r="A620" s="109" t="str">
        <f>IF([1]Liste!A620&lt;&gt;"",[1]Liste!A620,"")</f>
        <v/>
      </c>
      <c r="B620" s="109" t="str">
        <f>IF([1]Liste!B620&lt;&gt;"",[1]Liste!B620,"")</f>
        <v/>
      </c>
      <c r="C620" s="109" t="str">
        <f>IF([1]Liste!C620&lt;&gt;"",[1]Liste!C620,"")</f>
        <v/>
      </c>
      <c r="D620" s="109" t="str">
        <f>IF([1]Liste!C620&lt;&gt;"",[1]Liste!C620,"")</f>
        <v/>
      </c>
      <c r="E620" s="111" t="str">
        <f>IF([1]Liste!E620&lt;&gt;"",[1]Liste!E620,"")</f>
        <v/>
      </c>
      <c r="F620" s="111" t="str">
        <f>IF([1]Liste!F620&lt;&gt;"",[1]Liste!F620,"")</f>
        <v/>
      </c>
      <c r="G620" s="111" t="str">
        <f>IF([1]Liste!G620&lt;&gt;"",[1]Liste!G620,"")</f>
        <v/>
      </c>
      <c r="H620" s="111" t="str">
        <f>IF([1]Liste!H620&lt;&gt;"",[1]Liste!H620,"")</f>
        <v/>
      </c>
      <c r="I620" s="112" t="str">
        <f t="shared" si="18"/>
        <v xml:space="preserve">   </v>
      </c>
      <c r="J620" s="110" t="str">
        <f>IF(ISERROR(FIND(LEFT('Saisie G&amp;A'!$N$2,3),I620))=TRUE,"Non trouvé","Trouvé")</f>
        <v>Non trouvé</v>
      </c>
      <c r="K620" s="113" t="str">
        <f t="shared" si="19"/>
        <v xml:space="preserve"> </v>
      </c>
      <c r="L620" s="108"/>
    </row>
    <row r="621" spans="1:12" x14ac:dyDescent="0.25">
      <c r="A621" s="109" t="str">
        <f>IF([1]Liste!A621&lt;&gt;"",[1]Liste!A621,"")</f>
        <v/>
      </c>
      <c r="B621" s="109" t="str">
        <f>IF([1]Liste!B621&lt;&gt;"",[1]Liste!B621,"")</f>
        <v/>
      </c>
      <c r="C621" s="109" t="str">
        <f>IF([1]Liste!C621&lt;&gt;"",[1]Liste!C621,"")</f>
        <v/>
      </c>
      <c r="D621" s="109" t="str">
        <f>IF([1]Liste!C621&lt;&gt;"",[1]Liste!C621,"")</f>
        <v/>
      </c>
      <c r="E621" s="111" t="str">
        <f>IF([1]Liste!E621&lt;&gt;"",[1]Liste!E621,"")</f>
        <v/>
      </c>
      <c r="F621" s="111" t="str">
        <f>IF([1]Liste!F621&lt;&gt;"",[1]Liste!F621,"")</f>
        <v/>
      </c>
      <c r="G621" s="111" t="str">
        <f>IF([1]Liste!G621&lt;&gt;"",[1]Liste!G621,"")</f>
        <v/>
      </c>
      <c r="H621" s="111" t="str">
        <f>IF([1]Liste!H621&lt;&gt;"",[1]Liste!H621,"")</f>
        <v/>
      </c>
      <c r="I621" s="112" t="str">
        <f t="shared" si="18"/>
        <v xml:space="preserve">   </v>
      </c>
      <c r="J621" s="110" t="str">
        <f>IF(ISERROR(FIND(LEFT('Saisie G&amp;A'!$N$2,3),I621))=TRUE,"Non trouvé","Trouvé")</f>
        <v>Non trouvé</v>
      </c>
      <c r="K621" s="113" t="str">
        <f t="shared" si="19"/>
        <v xml:space="preserve"> </v>
      </c>
      <c r="L621" s="108"/>
    </row>
    <row r="622" spans="1:12" x14ac:dyDescent="0.25">
      <c r="A622" s="109" t="str">
        <f>IF([1]Liste!A622&lt;&gt;"",[1]Liste!A622,"")</f>
        <v/>
      </c>
      <c r="B622" s="109" t="str">
        <f>IF([1]Liste!B622&lt;&gt;"",[1]Liste!B622,"")</f>
        <v/>
      </c>
      <c r="C622" s="109" t="str">
        <f>IF([1]Liste!C622&lt;&gt;"",[1]Liste!C622,"")</f>
        <v/>
      </c>
      <c r="D622" s="109" t="str">
        <f>IF([1]Liste!C622&lt;&gt;"",[1]Liste!C622,"")</f>
        <v/>
      </c>
      <c r="E622" s="111" t="str">
        <f>IF([1]Liste!E622&lt;&gt;"",[1]Liste!E622,"")</f>
        <v/>
      </c>
      <c r="F622" s="111" t="str">
        <f>IF([1]Liste!F622&lt;&gt;"",[1]Liste!F622,"")</f>
        <v/>
      </c>
      <c r="G622" s="111" t="str">
        <f>IF([1]Liste!G622&lt;&gt;"",[1]Liste!G622,"")</f>
        <v/>
      </c>
      <c r="H622" s="111" t="str">
        <f>IF([1]Liste!H622&lt;&gt;"",[1]Liste!H622,"")</f>
        <v/>
      </c>
      <c r="I622" s="112" t="str">
        <f t="shared" si="18"/>
        <v xml:space="preserve">   </v>
      </c>
      <c r="J622" s="110" t="str">
        <f>IF(ISERROR(FIND(LEFT('Saisie G&amp;A'!$N$2,3),I622))=TRUE,"Non trouvé","Trouvé")</f>
        <v>Non trouvé</v>
      </c>
      <c r="K622" s="113" t="str">
        <f t="shared" si="19"/>
        <v xml:space="preserve"> </v>
      </c>
      <c r="L622" s="108"/>
    </row>
    <row r="623" spans="1:12" x14ac:dyDescent="0.25">
      <c r="A623" s="109" t="str">
        <f>IF([1]Liste!A623&lt;&gt;"",[1]Liste!A623,"")</f>
        <v/>
      </c>
      <c r="B623" s="109" t="str">
        <f>IF([1]Liste!B623&lt;&gt;"",[1]Liste!B623,"")</f>
        <v/>
      </c>
      <c r="C623" s="109" t="str">
        <f>IF([1]Liste!C623&lt;&gt;"",[1]Liste!C623,"")</f>
        <v/>
      </c>
      <c r="D623" s="109" t="str">
        <f>IF([1]Liste!C623&lt;&gt;"",[1]Liste!C623,"")</f>
        <v/>
      </c>
      <c r="E623" s="111" t="str">
        <f>IF([1]Liste!E623&lt;&gt;"",[1]Liste!E623,"")</f>
        <v/>
      </c>
      <c r="F623" s="111" t="str">
        <f>IF([1]Liste!F623&lt;&gt;"",[1]Liste!F623,"")</f>
        <v/>
      </c>
      <c r="G623" s="111" t="str">
        <f>IF([1]Liste!G623&lt;&gt;"",[1]Liste!G623,"")</f>
        <v/>
      </c>
      <c r="H623" s="111" t="str">
        <f>IF([1]Liste!H623&lt;&gt;"",[1]Liste!H623,"")</f>
        <v/>
      </c>
      <c r="I623" s="112" t="str">
        <f t="shared" si="18"/>
        <v xml:space="preserve">   </v>
      </c>
      <c r="J623" s="110" t="str">
        <f>IF(ISERROR(FIND(LEFT('Saisie G&amp;A'!$N$2,3),I623))=TRUE,"Non trouvé","Trouvé")</f>
        <v>Non trouvé</v>
      </c>
      <c r="K623" s="113" t="str">
        <f t="shared" si="19"/>
        <v xml:space="preserve"> </v>
      </c>
      <c r="L623" s="108"/>
    </row>
    <row r="624" spans="1:12" x14ac:dyDescent="0.25">
      <c r="A624" s="109" t="str">
        <f>IF([1]Liste!A624&lt;&gt;"",[1]Liste!A624,"")</f>
        <v/>
      </c>
      <c r="B624" s="109" t="str">
        <f>IF([1]Liste!B624&lt;&gt;"",[1]Liste!B624,"")</f>
        <v/>
      </c>
      <c r="C624" s="109" t="str">
        <f>IF([1]Liste!C624&lt;&gt;"",[1]Liste!C624,"")</f>
        <v/>
      </c>
      <c r="D624" s="109" t="str">
        <f>IF([1]Liste!C624&lt;&gt;"",[1]Liste!C624,"")</f>
        <v/>
      </c>
      <c r="E624" s="111" t="str">
        <f>IF([1]Liste!E624&lt;&gt;"",[1]Liste!E624,"")</f>
        <v/>
      </c>
      <c r="F624" s="111" t="str">
        <f>IF([1]Liste!F624&lt;&gt;"",[1]Liste!F624,"")</f>
        <v/>
      </c>
      <c r="G624" s="111" t="str">
        <f>IF([1]Liste!G624&lt;&gt;"",[1]Liste!G624,"")</f>
        <v/>
      </c>
      <c r="H624" s="111" t="str">
        <f>IF([1]Liste!H624&lt;&gt;"",[1]Liste!H624,"")</f>
        <v/>
      </c>
      <c r="I624" s="112" t="str">
        <f t="shared" si="18"/>
        <v xml:space="preserve">   </v>
      </c>
      <c r="J624" s="110" t="str">
        <f>IF(ISERROR(FIND(LEFT('Saisie G&amp;A'!$N$2,3),I624))=TRUE,"Non trouvé","Trouvé")</f>
        <v>Non trouvé</v>
      </c>
      <c r="K624" s="113" t="str">
        <f t="shared" si="19"/>
        <v xml:space="preserve"> </v>
      </c>
      <c r="L624" s="108"/>
    </row>
    <row r="625" spans="1:12" x14ac:dyDescent="0.25">
      <c r="A625" s="109" t="str">
        <f>IF([1]Liste!A625&lt;&gt;"",[1]Liste!A625,"")</f>
        <v/>
      </c>
      <c r="B625" s="109" t="str">
        <f>IF([1]Liste!B625&lt;&gt;"",[1]Liste!B625,"")</f>
        <v/>
      </c>
      <c r="C625" s="109" t="str">
        <f>IF([1]Liste!C625&lt;&gt;"",[1]Liste!C625,"")</f>
        <v/>
      </c>
      <c r="D625" s="109" t="str">
        <f>IF([1]Liste!C625&lt;&gt;"",[1]Liste!C625,"")</f>
        <v/>
      </c>
      <c r="E625" s="111" t="str">
        <f>IF([1]Liste!E625&lt;&gt;"",[1]Liste!E625,"")</f>
        <v/>
      </c>
      <c r="F625" s="111" t="str">
        <f>IF([1]Liste!F625&lt;&gt;"",[1]Liste!F625,"")</f>
        <v/>
      </c>
      <c r="G625" s="111" t="str">
        <f>IF([1]Liste!G625&lt;&gt;"",[1]Liste!G625,"")</f>
        <v/>
      </c>
      <c r="H625" s="111" t="str">
        <f>IF([1]Liste!H625&lt;&gt;"",[1]Liste!H625,"")</f>
        <v/>
      </c>
      <c r="I625" s="112" t="str">
        <f t="shared" si="18"/>
        <v xml:space="preserve">   </v>
      </c>
      <c r="J625" s="110" t="str">
        <f>IF(ISERROR(FIND(LEFT('Saisie G&amp;A'!$N$2,3),I625))=TRUE,"Non trouvé","Trouvé")</f>
        <v>Non trouvé</v>
      </c>
      <c r="K625" s="113" t="str">
        <f t="shared" si="19"/>
        <v xml:space="preserve"> </v>
      </c>
      <c r="L625" s="108"/>
    </row>
    <row r="626" spans="1:12" x14ac:dyDescent="0.25">
      <c r="A626" s="109" t="str">
        <f>IF([1]Liste!A626&lt;&gt;"",[1]Liste!A626,"")</f>
        <v/>
      </c>
      <c r="B626" s="109" t="str">
        <f>IF([1]Liste!B626&lt;&gt;"",[1]Liste!B626,"")</f>
        <v/>
      </c>
      <c r="C626" s="109" t="str">
        <f>IF([1]Liste!C626&lt;&gt;"",[1]Liste!C626,"")</f>
        <v/>
      </c>
      <c r="D626" s="109" t="str">
        <f>IF([1]Liste!C626&lt;&gt;"",[1]Liste!C626,"")</f>
        <v/>
      </c>
      <c r="E626" s="111" t="str">
        <f>IF([1]Liste!E626&lt;&gt;"",[1]Liste!E626,"")</f>
        <v/>
      </c>
      <c r="F626" s="111" t="str">
        <f>IF([1]Liste!F626&lt;&gt;"",[1]Liste!F626,"")</f>
        <v/>
      </c>
      <c r="G626" s="111" t="str">
        <f>IF([1]Liste!G626&lt;&gt;"",[1]Liste!G626,"")</f>
        <v/>
      </c>
      <c r="H626" s="111" t="str">
        <f>IF([1]Liste!H626&lt;&gt;"",[1]Liste!H626,"")</f>
        <v/>
      </c>
      <c r="I626" s="112" t="str">
        <f t="shared" si="18"/>
        <v xml:space="preserve">   </v>
      </c>
      <c r="J626" s="110" t="str">
        <f>IF(ISERROR(FIND(LEFT('Saisie G&amp;A'!$N$2,3),I626))=TRUE,"Non trouvé","Trouvé")</f>
        <v>Non trouvé</v>
      </c>
      <c r="K626" s="113" t="str">
        <f t="shared" si="19"/>
        <v xml:space="preserve"> </v>
      </c>
      <c r="L626" s="108"/>
    </row>
    <row r="627" spans="1:12" x14ac:dyDescent="0.25">
      <c r="A627" s="109" t="str">
        <f>IF([1]Liste!A627&lt;&gt;"",[1]Liste!A627,"")</f>
        <v/>
      </c>
      <c r="B627" s="109" t="str">
        <f>IF([1]Liste!B627&lt;&gt;"",[1]Liste!B627,"")</f>
        <v/>
      </c>
      <c r="C627" s="109" t="str">
        <f>IF([1]Liste!C627&lt;&gt;"",[1]Liste!C627,"")</f>
        <v/>
      </c>
      <c r="D627" s="109" t="str">
        <f>IF([1]Liste!C627&lt;&gt;"",[1]Liste!C627,"")</f>
        <v/>
      </c>
      <c r="E627" s="111" t="str">
        <f>IF([1]Liste!E627&lt;&gt;"",[1]Liste!E627,"")</f>
        <v/>
      </c>
      <c r="F627" s="111" t="str">
        <f>IF([1]Liste!F627&lt;&gt;"",[1]Liste!F627,"")</f>
        <v/>
      </c>
      <c r="G627" s="111" t="str">
        <f>IF([1]Liste!G627&lt;&gt;"",[1]Liste!G627,"")</f>
        <v/>
      </c>
      <c r="H627" s="111" t="str">
        <f>IF([1]Liste!H627&lt;&gt;"",[1]Liste!H627,"")</f>
        <v/>
      </c>
      <c r="I627" s="112" t="str">
        <f t="shared" si="18"/>
        <v xml:space="preserve">   </v>
      </c>
      <c r="J627" s="110" t="str">
        <f>IF(ISERROR(FIND(LEFT('Saisie G&amp;A'!$N$2,3),I627))=TRUE,"Non trouvé","Trouvé")</f>
        <v>Non trouvé</v>
      </c>
      <c r="K627" s="113" t="str">
        <f t="shared" si="19"/>
        <v xml:space="preserve"> </v>
      </c>
      <c r="L627" s="108"/>
    </row>
    <row r="628" spans="1:12" x14ac:dyDescent="0.25">
      <c r="A628" s="109" t="str">
        <f>IF([1]Liste!A628&lt;&gt;"",[1]Liste!A628,"")</f>
        <v/>
      </c>
      <c r="B628" s="109" t="str">
        <f>IF([1]Liste!B628&lt;&gt;"",[1]Liste!B628,"")</f>
        <v/>
      </c>
      <c r="C628" s="109" t="str">
        <f>IF([1]Liste!C628&lt;&gt;"",[1]Liste!C628,"")</f>
        <v/>
      </c>
      <c r="D628" s="109" t="str">
        <f>IF([1]Liste!C628&lt;&gt;"",[1]Liste!C628,"")</f>
        <v/>
      </c>
      <c r="E628" s="111" t="str">
        <f>IF([1]Liste!E628&lt;&gt;"",[1]Liste!E628,"")</f>
        <v/>
      </c>
      <c r="F628" s="111" t="str">
        <f>IF([1]Liste!F628&lt;&gt;"",[1]Liste!F628,"")</f>
        <v/>
      </c>
      <c r="G628" s="111" t="str">
        <f>IF([1]Liste!G628&lt;&gt;"",[1]Liste!G628,"")</f>
        <v/>
      </c>
      <c r="H628" s="111" t="str">
        <f>IF([1]Liste!H628&lt;&gt;"",[1]Liste!H628,"")</f>
        <v/>
      </c>
      <c r="I628" s="112" t="str">
        <f t="shared" si="18"/>
        <v xml:space="preserve">   </v>
      </c>
      <c r="J628" s="110" t="str">
        <f>IF(ISERROR(FIND(LEFT('Saisie G&amp;A'!$N$2,3),I628))=TRUE,"Non trouvé","Trouvé")</f>
        <v>Non trouvé</v>
      </c>
      <c r="K628" s="113" t="str">
        <f t="shared" si="19"/>
        <v xml:space="preserve"> </v>
      </c>
      <c r="L628" s="108"/>
    </row>
    <row r="629" spans="1:12" x14ac:dyDescent="0.25">
      <c r="A629" s="109" t="str">
        <f>IF([1]Liste!A629&lt;&gt;"",[1]Liste!A629,"")</f>
        <v/>
      </c>
      <c r="B629" s="109" t="str">
        <f>IF([1]Liste!B629&lt;&gt;"",[1]Liste!B629,"")</f>
        <v/>
      </c>
      <c r="C629" s="109" t="str">
        <f>IF([1]Liste!C629&lt;&gt;"",[1]Liste!C629,"")</f>
        <v/>
      </c>
      <c r="D629" s="109" t="str">
        <f>IF([1]Liste!C629&lt;&gt;"",[1]Liste!C629,"")</f>
        <v/>
      </c>
      <c r="E629" s="111" t="str">
        <f>IF([1]Liste!E629&lt;&gt;"",[1]Liste!E629,"")</f>
        <v/>
      </c>
      <c r="F629" s="111" t="str">
        <f>IF([1]Liste!F629&lt;&gt;"",[1]Liste!F629,"")</f>
        <v/>
      </c>
      <c r="G629" s="111" t="str">
        <f>IF([1]Liste!G629&lt;&gt;"",[1]Liste!G629,"")</f>
        <v/>
      </c>
      <c r="H629" s="111" t="str">
        <f>IF([1]Liste!H629&lt;&gt;"",[1]Liste!H629,"")</f>
        <v/>
      </c>
      <c r="I629" s="112" t="str">
        <f t="shared" si="18"/>
        <v xml:space="preserve">   </v>
      </c>
      <c r="J629" s="110" t="str">
        <f>IF(ISERROR(FIND(LEFT('Saisie G&amp;A'!$N$2,3),I629))=TRUE,"Non trouvé","Trouvé")</f>
        <v>Non trouvé</v>
      </c>
      <c r="K629" s="113" t="str">
        <f t="shared" si="19"/>
        <v xml:space="preserve"> </v>
      </c>
      <c r="L629" s="108"/>
    </row>
    <row r="630" spans="1:12" x14ac:dyDescent="0.25">
      <c r="A630" s="109" t="str">
        <f>IF([1]Liste!A630&lt;&gt;"",[1]Liste!A630,"")</f>
        <v/>
      </c>
      <c r="B630" s="109" t="str">
        <f>IF([1]Liste!B630&lt;&gt;"",[1]Liste!B630,"")</f>
        <v/>
      </c>
      <c r="C630" s="109" t="str">
        <f>IF([1]Liste!C630&lt;&gt;"",[1]Liste!C630,"")</f>
        <v/>
      </c>
      <c r="D630" s="109" t="str">
        <f>IF([1]Liste!C630&lt;&gt;"",[1]Liste!C630,"")</f>
        <v/>
      </c>
      <c r="E630" s="111" t="str">
        <f>IF([1]Liste!E630&lt;&gt;"",[1]Liste!E630,"")</f>
        <v/>
      </c>
      <c r="F630" s="111" t="str">
        <f>IF([1]Liste!F630&lt;&gt;"",[1]Liste!F630,"")</f>
        <v/>
      </c>
      <c r="G630" s="111" t="str">
        <f>IF([1]Liste!G630&lt;&gt;"",[1]Liste!G630,"")</f>
        <v/>
      </c>
      <c r="H630" s="111" t="str">
        <f>IF([1]Liste!H630&lt;&gt;"",[1]Liste!H630,"")</f>
        <v/>
      </c>
      <c r="I630" s="112" t="str">
        <f t="shared" si="18"/>
        <v xml:space="preserve">   </v>
      </c>
      <c r="J630" s="110" t="str">
        <f>IF(ISERROR(FIND(LEFT('Saisie G&amp;A'!$N$2,3),I630))=TRUE,"Non trouvé","Trouvé")</f>
        <v>Non trouvé</v>
      </c>
      <c r="K630" s="113" t="str">
        <f t="shared" si="19"/>
        <v xml:space="preserve"> </v>
      </c>
      <c r="L630" s="108"/>
    </row>
    <row r="631" spans="1:12" x14ac:dyDescent="0.25">
      <c r="A631" s="109" t="str">
        <f>IF([1]Liste!A631&lt;&gt;"",[1]Liste!A631,"")</f>
        <v/>
      </c>
      <c r="B631" s="109" t="str">
        <f>IF([1]Liste!B631&lt;&gt;"",[1]Liste!B631,"")</f>
        <v/>
      </c>
      <c r="C631" s="109" t="str">
        <f>IF([1]Liste!C631&lt;&gt;"",[1]Liste!C631,"")</f>
        <v/>
      </c>
      <c r="D631" s="109" t="str">
        <f>IF([1]Liste!C631&lt;&gt;"",[1]Liste!C631,"")</f>
        <v/>
      </c>
      <c r="E631" s="111" t="str">
        <f>IF([1]Liste!E631&lt;&gt;"",[1]Liste!E631,"")</f>
        <v/>
      </c>
      <c r="F631" s="111" t="str">
        <f>IF([1]Liste!F631&lt;&gt;"",[1]Liste!F631,"")</f>
        <v/>
      </c>
      <c r="G631" s="111" t="str">
        <f>IF([1]Liste!G631&lt;&gt;"",[1]Liste!G631,"")</f>
        <v/>
      </c>
      <c r="H631" s="111" t="str">
        <f>IF([1]Liste!H631&lt;&gt;"",[1]Liste!H631,"")</f>
        <v/>
      </c>
      <c r="I631" s="112" t="str">
        <f t="shared" si="18"/>
        <v xml:space="preserve">   </v>
      </c>
      <c r="J631" s="110" t="str">
        <f>IF(ISERROR(FIND(LEFT('Saisie G&amp;A'!$N$2,3),I631))=TRUE,"Non trouvé","Trouvé")</f>
        <v>Non trouvé</v>
      </c>
      <c r="K631" s="113" t="str">
        <f t="shared" si="19"/>
        <v xml:space="preserve"> </v>
      </c>
      <c r="L631" s="108"/>
    </row>
    <row r="632" spans="1:12" x14ac:dyDescent="0.25">
      <c r="A632" s="109" t="str">
        <f>IF([1]Liste!A632&lt;&gt;"",[1]Liste!A632,"")</f>
        <v/>
      </c>
      <c r="B632" s="109" t="str">
        <f>IF([1]Liste!B632&lt;&gt;"",[1]Liste!B632,"")</f>
        <v/>
      </c>
      <c r="C632" s="109" t="str">
        <f>IF([1]Liste!C632&lt;&gt;"",[1]Liste!C632,"")</f>
        <v/>
      </c>
      <c r="D632" s="109" t="str">
        <f>IF([1]Liste!C632&lt;&gt;"",[1]Liste!C632,"")</f>
        <v/>
      </c>
      <c r="E632" s="111" t="str">
        <f>IF([1]Liste!E632&lt;&gt;"",[1]Liste!E632,"")</f>
        <v/>
      </c>
      <c r="F632" s="111" t="str">
        <f>IF([1]Liste!F632&lt;&gt;"",[1]Liste!F632,"")</f>
        <v/>
      </c>
      <c r="G632" s="111" t="str">
        <f>IF([1]Liste!G632&lt;&gt;"",[1]Liste!G632,"")</f>
        <v/>
      </c>
      <c r="H632" s="111" t="str">
        <f>IF([1]Liste!H632&lt;&gt;"",[1]Liste!H632,"")</f>
        <v/>
      </c>
      <c r="I632" s="112" t="str">
        <f t="shared" si="18"/>
        <v xml:space="preserve">   </v>
      </c>
      <c r="J632" s="110" t="str">
        <f>IF(ISERROR(FIND(LEFT('Saisie G&amp;A'!$N$2,3),I632))=TRUE,"Non trouvé","Trouvé")</f>
        <v>Non trouvé</v>
      </c>
      <c r="K632" s="113" t="str">
        <f t="shared" si="19"/>
        <v xml:space="preserve"> </v>
      </c>
      <c r="L632" s="108"/>
    </row>
    <row r="633" spans="1:12" x14ac:dyDescent="0.25">
      <c r="A633" s="109" t="str">
        <f>IF([1]Liste!A633&lt;&gt;"",[1]Liste!A633,"")</f>
        <v/>
      </c>
      <c r="B633" s="109" t="str">
        <f>IF([1]Liste!B633&lt;&gt;"",[1]Liste!B633,"")</f>
        <v/>
      </c>
      <c r="C633" s="109" t="str">
        <f>IF([1]Liste!C633&lt;&gt;"",[1]Liste!C633,"")</f>
        <v/>
      </c>
      <c r="D633" s="109" t="str">
        <f>IF([1]Liste!C633&lt;&gt;"",[1]Liste!C633,"")</f>
        <v/>
      </c>
      <c r="E633" s="111" t="str">
        <f>IF([1]Liste!E633&lt;&gt;"",[1]Liste!E633,"")</f>
        <v/>
      </c>
      <c r="F633" s="111" t="str">
        <f>IF([1]Liste!F633&lt;&gt;"",[1]Liste!F633,"")</f>
        <v/>
      </c>
      <c r="G633" s="111" t="str">
        <f>IF([1]Liste!G633&lt;&gt;"",[1]Liste!G633,"")</f>
        <v/>
      </c>
      <c r="H633" s="111" t="str">
        <f>IF([1]Liste!H633&lt;&gt;"",[1]Liste!H633,"")</f>
        <v/>
      </c>
      <c r="I633" s="112" t="str">
        <f t="shared" si="18"/>
        <v xml:space="preserve">   </v>
      </c>
      <c r="J633" s="110" t="str">
        <f>IF(ISERROR(FIND(LEFT('Saisie G&amp;A'!$N$2,3),I633))=TRUE,"Non trouvé","Trouvé")</f>
        <v>Non trouvé</v>
      </c>
      <c r="K633" s="113" t="str">
        <f t="shared" si="19"/>
        <v xml:space="preserve"> </v>
      </c>
      <c r="L633" s="108"/>
    </row>
    <row r="634" spans="1:12" x14ac:dyDescent="0.25">
      <c r="A634" s="109" t="str">
        <f>IF([1]Liste!A634&lt;&gt;"",[1]Liste!A634,"")</f>
        <v/>
      </c>
      <c r="B634" s="109" t="str">
        <f>IF([1]Liste!B634&lt;&gt;"",[1]Liste!B634,"")</f>
        <v/>
      </c>
      <c r="C634" s="109" t="str">
        <f>IF([1]Liste!C634&lt;&gt;"",[1]Liste!C634,"")</f>
        <v/>
      </c>
      <c r="D634" s="109" t="str">
        <f>IF([1]Liste!C634&lt;&gt;"",[1]Liste!C634,"")</f>
        <v/>
      </c>
      <c r="E634" s="111" t="str">
        <f>IF([1]Liste!E634&lt;&gt;"",[1]Liste!E634,"")</f>
        <v/>
      </c>
      <c r="F634" s="111" t="str">
        <f>IF([1]Liste!F634&lt;&gt;"",[1]Liste!F634,"")</f>
        <v/>
      </c>
      <c r="G634" s="111" t="str">
        <f>IF([1]Liste!G634&lt;&gt;"",[1]Liste!G634,"")</f>
        <v/>
      </c>
      <c r="H634" s="111" t="str">
        <f>IF([1]Liste!H634&lt;&gt;"",[1]Liste!H634,"")</f>
        <v/>
      </c>
      <c r="I634" s="112" t="str">
        <f t="shared" si="18"/>
        <v xml:space="preserve">   </v>
      </c>
      <c r="J634" s="110" t="str">
        <f>IF(ISERROR(FIND(LEFT('Saisie G&amp;A'!$N$2,3),I634))=TRUE,"Non trouvé","Trouvé")</f>
        <v>Non trouvé</v>
      </c>
      <c r="K634" s="113" t="str">
        <f t="shared" si="19"/>
        <v xml:space="preserve"> </v>
      </c>
      <c r="L634" s="108"/>
    </row>
    <row r="635" spans="1:12" x14ac:dyDescent="0.25">
      <c r="A635" s="109" t="str">
        <f>IF([1]Liste!A635&lt;&gt;"",[1]Liste!A635,"")</f>
        <v/>
      </c>
      <c r="B635" s="109" t="str">
        <f>IF([1]Liste!B635&lt;&gt;"",[1]Liste!B635,"")</f>
        <v/>
      </c>
      <c r="C635" s="109" t="str">
        <f>IF([1]Liste!C635&lt;&gt;"",[1]Liste!C635,"")</f>
        <v/>
      </c>
      <c r="D635" s="109" t="str">
        <f>IF([1]Liste!C635&lt;&gt;"",[1]Liste!C635,"")</f>
        <v/>
      </c>
      <c r="E635" s="111" t="str">
        <f>IF([1]Liste!E635&lt;&gt;"",[1]Liste!E635,"")</f>
        <v/>
      </c>
      <c r="F635" s="111" t="str">
        <f>IF([1]Liste!F635&lt;&gt;"",[1]Liste!F635,"")</f>
        <v/>
      </c>
      <c r="G635" s="111" t="str">
        <f>IF([1]Liste!G635&lt;&gt;"",[1]Liste!G635,"")</f>
        <v/>
      </c>
      <c r="H635" s="111" t="str">
        <f>IF([1]Liste!H635&lt;&gt;"",[1]Liste!H635,"")</f>
        <v/>
      </c>
      <c r="I635" s="112" t="str">
        <f t="shared" si="18"/>
        <v xml:space="preserve">   </v>
      </c>
      <c r="J635" s="110" t="str">
        <f>IF(ISERROR(FIND(LEFT('Saisie G&amp;A'!$N$2,3),I635))=TRUE,"Non trouvé","Trouvé")</f>
        <v>Non trouvé</v>
      </c>
      <c r="K635" s="113" t="str">
        <f t="shared" si="19"/>
        <v xml:space="preserve"> </v>
      </c>
      <c r="L635" s="108"/>
    </row>
    <row r="636" spans="1:12" x14ac:dyDescent="0.25">
      <c r="A636" s="109" t="str">
        <f>IF([1]Liste!A636&lt;&gt;"",[1]Liste!A636,"")</f>
        <v/>
      </c>
      <c r="B636" s="109" t="str">
        <f>IF([1]Liste!B636&lt;&gt;"",[1]Liste!B636,"")</f>
        <v/>
      </c>
      <c r="C636" s="109" t="str">
        <f>IF([1]Liste!C636&lt;&gt;"",[1]Liste!C636,"")</f>
        <v/>
      </c>
      <c r="D636" s="109" t="str">
        <f>IF([1]Liste!C636&lt;&gt;"",[1]Liste!C636,"")</f>
        <v/>
      </c>
      <c r="E636" s="111" t="str">
        <f>IF([1]Liste!E636&lt;&gt;"",[1]Liste!E636,"")</f>
        <v/>
      </c>
      <c r="F636" s="111" t="str">
        <f>IF([1]Liste!F636&lt;&gt;"",[1]Liste!F636,"")</f>
        <v/>
      </c>
      <c r="G636" s="111" t="str">
        <f>IF([1]Liste!G636&lt;&gt;"",[1]Liste!G636,"")</f>
        <v/>
      </c>
      <c r="H636" s="111" t="str">
        <f>IF([1]Liste!H636&lt;&gt;"",[1]Liste!H636,"")</f>
        <v/>
      </c>
      <c r="I636" s="112" t="str">
        <f t="shared" si="18"/>
        <v xml:space="preserve">   </v>
      </c>
      <c r="J636" s="110" t="str">
        <f>IF(ISERROR(FIND(LEFT('Saisie G&amp;A'!$N$2,3),I636))=TRUE,"Non trouvé","Trouvé")</f>
        <v>Non trouvé</v>
      </c>
      <c r="K636" s="113" t="str">
        <f t="shared" si="19"/>
        <v xml:space="preserve"> </v>
      </c>
      <c r="L636" s="108"/>
    </row>
    <row r="637" spans="1:12" x14ac:dyDescent="0.25">
      <c r="A637" s="109" t="str">
        <f>IF([1]Liste!A637&lt;&gt;"",[1]Liste!A637,"")</f>
        <v/>
      </c>
      <c r="B637" s="109" t="str">
        <f>IF([1]Liste!B637&lt;&gt;"",[1]Liste!B637,"")</f>
        <v/>
      </c>
      <c r="C637" s="109" t="str">
        <f>IF([1]Liste!C637&lt;&gt;"",[1]Liste!C637,"")</f>
        <v/>
      </c>
      <c r="D637" s="109" t="str">
        <f>IF([1]Liste!C637&lt;&gt;"",[1]Liste!C637,"")</f>
        <v/>
      </c>
      <c r="E637" s="111" t="str">
        <f>IF([1]Liste!E637&lt;&gt;"",[1]Liste!E637,"")</f>
        <v/>
      </c>
      <c r="F637" s="111" t="str">
        <f>IF([1]Liste!F637&lt;&gt;"",[1]Liste!F637,"")</f>
        <v/>
      </c>
      <c r="G637" s="111" t="str">
        <f>IF([1]Liste!G637&lt;&gt;"",[1]Liste!G637,"")</f>
        <v/>
      </c>
      <c r="H637" s="111" t="str">
        <f>IF([1]Liste!H637&lt;&gt;"",[1]Liste!H637,"")</f>
        <v/>
      </c>
      <c r="I637" s="112" t="str">
        <f t="shared" si="18"/>
        <v xml:space="preserve">   </v>
      </c>
      <c r="J637" s="110" t="str">
        <f>IF(ISERROR(FIND(LEFT('Saisie G&amp;A'!$N$2,3),I637))=TRUE,"Non trouvé","Trouvé")</f>
        <v>Non trouvé</v>
      </c>
      <c r="K637" s="113" t="str">
        <f t="shared" si="19"/>
        <v xml:space="preserve"> </v>
      </c>
      <c r="L637" s="108"/>
    </row>
    <row r="638" spans="1:12" x14ac:dyDescent="0.25">
      <c r="A638" s="109" t="str">
        <f>IF([1]Liste!A638&lt;&gt;"",[1]Liste!A638,"")</f>
        <v/>
      </c>
      <c r="B638" s="109" t="str">
        <f>IF([1]Liste!B638&lt;&gt;"",[1]Liste!B638,"")</f>
        <v/>
      </c>
      <c r="C638" s="109" t="str">
        <f>IF([1]Liste!C638&lt;&gt;"",[1]Liste!C638,"")</f>
        <v/>
      </c>
      <c r="D638" s="109" t="str">
        <f>IF([1]Liste!C638&lt;&gt;"",[1]Liste!C638,"")</f>
        <v/>
      </c>
      <c r="E638" s="111" t="str">
        <f>IF([1]Liste!E638&lt;&gt;"",[1]Liste!E638,"")</f>
        <v/>
      </c>
      <c r="F638" s="111" t="str">
        <f>IF([1]Liste!F638&lt;&gt;"",[1]Liste!F638,"")</f>
        <v/>
      </c>
      <c r="G638" s="111" t="str">
        <f>IF([1]Liste!G638&lt;&gt;"",[1]Liste!G638,"")</f>
        <v/>
      </c>
      <c r="H638" s="111" t="str">
        <f>IF([1]Liste!H638&lt;&gt;"",[1]Liste!H638,"")</f>
        <v/>
      </c>
      <c r="I638" s="112" t="str">
        <f t="shared" si="18"/>
        <v xml:space="preserve">   </v>
      </c>
      <c r="J638" s="110" t="str">
        <f>IF(ISERROR(FIND(LEFT('Saisie G&amp;A'!$N$2,3),I638))=TRUE,"Non trouvé","Trouvé")</f>
        <v>Non trouvé</v>
      </c>
      <c r="K638" s="113" t="str">
        <f t="shared" si="19"/>
        <v xml:space="preserve"> </v>
      </c>
      <c r="L638" s="108"/>
    </row>
    <row r="639" spans="1:12" x14ac:dyDescent="0.25">
      <c r="A639" s="109" t="str">
        <f>IF([1]Liste!A639&lt;&gt;"",[1]Liste!A639,"")</f>
        <v/>
      </c>
      <c r="B639" s="109" t="str">
        <f>IF([1]Liste!B639&lt;&gt;"",[1]Liste!B639,"")</f>
        <v/>
      </c>
      <c r="C639" s="109" t="str">
        <f>IF([1]Liste!C639&lt;&gt;"",[1]Liste!C639,"")</f>
        <v/>
      </c>
      <c r="D639" s="109" t="str">
        <f>IF([1]Liste!C639&lt;&gt;"",[1]Liste!C639,"")</f>
        <v/>
      </c>
      <c r="E639" s="111" t="str">
        <f>IF([1]Liste!E639&lt;&gt;"",[1]Liste!E639,"")</f>
        <v/>
      </c>
      <c r="F639" s="111" t="str">
        <f>IF([1]Liste!F639&lt;&gt;"",[1]Liste!F639,"")</f>
        <v/>
      </c>
      <c r="G639" s="111" t="str">
        <f>IF([1]Liste!G639&lt;&gt;"",[1]Liste!G639,"")</f>
        <v/>
      </c>
      <c r="H639" s="111" t="str">
        <f>IF([1]Liste!H639&lt;&gt;"",[1]Liste!H639,"")</f>
        <v/>
      </c>
      <c r="I639" s="112" t="str">
        <f t="shared" si="18"/>
        <v xml:space="preserve">   </v>
      </c>
      <c r="J639" s="110" t="str">
        <f>IF(ISERROR(FIND(LEFT('Saisie G&amp;A'!$N$2,3),I639))=TRUE,"Non trouvé","Trouvé")</f>
        <v>Non trouvé</v>
      </c>
      <c r="K639" s="113" t="str">
        <f t="shared" si="19"/>
        <v xml:space="preserve"> </v>
      </c>
      <c r="L639" s="108"/>
    </row>
    <row r="640" spans="1:12" x14ac:dyDescent="0.25">
      <c r="A640" s="109" t="str">
        <f>IF([1]Liste!A640&lt;&gt;"",[1]Liste!A640,"")</f>
        <v/>
      </c>
      <c r="B640" s="109" t="str">
        <f>IF([1]Liste!B640&lt;&gt;"",[1]Liste!B640,"")</f>
        <v/>
      </c>
      <c r="C640" s="109" t="str">
        <f>IF([1]Liste!C640&lt;&gt;"",[1]Liste!C640,"")</f>
        <v/>
      </c>
      <c r="D640" s="109" t="str">
        <f>IF([1]Liste!C640&lt;&gt;"",[1]Liste!C640,"")</f>
        <v/>
      </c>
      <c r="E640" s="111" t="str">
        <f>IF([1]Liste!E640&lt;&gt;"",[1]Liste!E640,"")</f>
        <v/>
      </c>
      <c r="F640" s="111" t="str">
        <f>IF([1]Liste!F640&lt;&gt;"",[1]Liste!F640,"")</f>
        <v/>
      </c>
      <c r="G640" s="111" t="str">
        <f>IF([1]Liste!G640&lt;&gt;"",[1]Liste!G640,"")</f>
        <v/>
      </c>
      <c r="H640" s="111" t="str">
        <f>IF([1]Liste!H640&lt;&gt;"",[1]Liste!H640,"")</f>
        <v/>
      </c>
      <c r="I640" s="112" t="str">
        <f t="shared" si="18"/>
        <v xml:space="preserve">   </v>
      </c>
      <c r="J640" s="110" t="str">
        <f>IF(ISERROR(FIND(LEFT('Saisie G&amp;A'!$N$2,3),I640))=TRUE,"Non trouvé","Trouvé")</f>
        <v>Non trouvé</v>
      </c>
      <c r="K640" s="113" t="str">
        <f t="shared" si="19"/>
        <v xml:space="preserve"> </v>
      </c>
      <c r="L640" s="108"/>
    </row>
    <row r="641" spans="1:12" x14ac:dyDescent="0.25">
      <c r="A641" s="109" t="str">
        <f>IF([1]Liste!A641&lt;&gt;"",[1]Liste!A641,"")</f>
        <v/>
      </c>
      <c r="B641" s="109" t="str">
        <f>IF([1]Liste!B641&lt;&gt;"",[1]Liste!B641,"")</f>
        <v/>
      </c>
      <c r="C641" s="109" t="str">
        <f>IF([1]Liste!C641&lt;&gt;"",[1]Liste!C641,"")</f>
        <v/>
      </c>
      <c r="D641" s="109" t="str">
        <f>IF([1]Liste!C641&lt;&gt;"",[1]Liste!C641,"")</f>
        <v/>
      </c>
      <c r="E641" s="111" t="str">
        <f>IF([1]Liste!E641&lt;&gt;"",[1]Liste!E641,"")</f>
        <v/>
      </c>
      <c r="F641" s="111" t="str">
        <f>IF([1]Liste!F641&lt;&gt;"",[1]Liste!F641,"")</f>
        <v/>
      </c>
      <c r="G641" s="111" t="str">
        <f>IF([1]Liste!G641&lt;&gt;"",[1]Liste!G641,"")</f>
        <v/>
      </c>
      <c r="H641" s="111" t="str">
        <f>IF([1]Liste!H641&lt;&gt;"",[1]Liste!H641,"")</f>
        <v/>
      </c>
      <c r="I641" s="112" t="str">
        <f t="shared" si="18"/>
        <v xml:space="preserve">   </v>
      </c>
      <c r="J641" s="110" t="str">
        <f>IF(ISERROR(FIND(LEFT('Saisie G&amp;A'!$N$2,3),I641))=TRUE,"Non trouvé","Trouvé")</f>
        <v>Non trouvé</v>
      </c>
      <c r="K641" s="113" t="str">
        <f t="shared" si="19"/>
        <v xml:space="preserve"> </v>
      </c>
      <c r="L641" s="108"/>
    </row>
    <row r="642" spans="1:12" x14ac:dyDescent="0.25">
      <c r="A642" s="109" t="str">
        <f>IF([1]Liste!A642&lt;&gt;"",[1]Liste!A642,"")</f>
        <v/>
      </c>
      <c r="B642" s="109" t="str">
        <f>IF([1]Liste!B642&lt;&gt;"",[1]Liste!B642,"")</f>
        <v/>
      </c>
      <c r="C642" s="109" t="str">
        <f>IF([1]Liste!C642&lt;&gt;"",[1]Liste!C642,"")</f>
        <v/>
      </c>
      <c r="D642" s="109" t="str">
        <f>IF([1]Liste!C642&lt;&gt;"",[1]Liste!C642,"")</f>
        <v/>
      </c>
      <c r="E642" s="111" t="str">
        <f>IF([1]Liste!E642&lt;&gt;"",[1]Liste!E642,"")</f>
        <v/>
      </c>
      <c r="F642" s="111" t="str">
        <f>IF([1]Liste!F642&lt;&gt;"",[1]Liste!F642,"")</f>
        <v/>
      </c>
      <c r="G642" s="111" t="str">
        <f>IF([1]Liste!G642&lt;&gt;"",[1]Liste!G642,"")</f>
        <v/>
      </c>
      <c r="H642" s="111" t="str">
        <f>IF([1]Liste!H642&lt;&gt;"",[1]Liste!H642,"")</f>
        <v/>
      </c>
      <c r="I642" s="112" t="str">
        <f t="shared" si="18"/>
        <v xml:space="preserve">   </v>
      </c>
      <c r="J642" s="110" t="str">
        <f>IF(ISERROR(FIND(LEFT('Saisie G&amp;A'!$N$2,3),I642))=TRUE,"Non trouvé","Trouvé")</f>
        <v>Non trouvé</v>
      </c>
      <c r="K642" s="113" t="str">
        <f t="shared" si="19"/>
        <v xml:space="preserve"> </v>
      </c>
      <c r="L642" s="108"/>
    </row>
    <row r="643" spans="1:12" x14ac:dyDescent="0.25">
      <c r="A643" s="109" t="str">
        <f>IF([1]Liste!A643&lt;&gt;"",[1]Liste!A643,"")</f>
        <v/>
      </c>
      <c r="B643" s="109" t="str">
        <f>IF([1]Liste!B643&lt;&gt;"",[1]Liste!B643,"")</f>
        <v/>
      </c>
      <c r="C643" s="109" t="str">
        <f>IF([1]Liste!C643&lt;&gt;"",[1]Liste!C643,"")</f>
        <v/>
      </c>
      <c r="D643" s="109" t="str">
        <f>IF([1]Liste!C643&lt;&gt;"",[1]Liste!C643,"")</f>
        <v/>
      </c>
      <c r="E643" s="111" t="str">
        <f>IF([1]Liste!E643&lt;&gt;"",[1]Liste!E643,"")</f>
        <v/>
      </c>
      <c r="F643" s="111" t="str">
        <f>IF([1]Liste!F643&lt;&gt;"",[1]Liste!F643,"")</f>
        <v/>
      </c>
      <c r="G643" s="111" t="str">
        <f>IF([1]Liste!G643&lt;&gt;"",[1]Liste!G643,"")</f>
        <v/>
      </c>
      <c r="H643" s="111" t="str">
        <f>IF([1]Liste!H643&lt;&gt;"",[1]Liste!H643,"")</f>
        <v/>
      </c>
      <c r="I643" s="112" t="str">
        <f t="shared" ref="I643:I706" si="20">E643&amp;" "&amp;F643&amp;" "&amp;G643&amp;" "&amp;H643</f>
        <v xml:space="preserve">   </v>
      </c>
      <c r="J643" s="110" t="str">
        <f>IF(ISERROR(FIND(LEFT('Saisie G&amp;A'!$N$2,3),I643))=TRUE,"Non trouvé","Trouvé")</f>
        <v>Non trouvé</v>
      </c>
      <c r="K643" s="113" t="str">
        <f t="shared" ref="K643:K706" si="21">B643&amp;" "&amp;A643</f>
        <v xml:space="preserve"> </v>
      </c>
      <c r="L643" s="108"/>
    </row>
    <row r="644" spans="1:12" x14ac:dyDescent="0.25">
      <c r="A644" s="109" t="str">
        <f>IF([1]Liste!A644&lt;&gt;"",[1]Liste!A644,"")</f>
        <v/>
      </c>
      <c r="B644" s="109" t="str">
        <f>IF([1]Liste!B644&lt;&gt;"",[1]Liste!B644,"")</f>
        <v/>
      </c>
      <c r="C644" s="109" t="str">
        <f>IF([1]Liste!C644&lt;&gt;"",[1]Liste!C644,"")</f>
        <v/>
      </c>
      <c r="D644" s="109" t="str">
        <f>IF([1]Liste!C644&lt;&gt;"",[1]Liste!C644,"")</f>
        <v/>
      </c>
      <c r="E644" s="111" t="str">
        <f>IF([1]Liste!E644&lt;&gt;"",[1]Liste!E644,"")</f>
        <v/>
      </c>
      <c r="F644" s="111" t="str">
        <f>IF([1]Liste!F644&lt;&gt;"",[1]Liste!F644,"")</f>
        <v/>
      </c>
      <c r="G644" s="111" t="str">
        <f>IF([1]Liste!G644&lt;&gt;"",[1]Liste!G644,"")</f>
        <v/>
      </c>
      <c r="H644" s="111" t="str">
        <f>IF([1]Liste!H644&lt;&gt;"",[1]Liste!H644,"")</f>
        <v/>
      </c>
      <c r="I644" s="112" t="str">
        <f t="shared" si="20"/>
        <v xml:space="preserve">   </v>
      </c>
      <c r="J644" s="110" t="str">
        <f>IF(ISERROR(FIND(LEFT('Saisie G&amp;A'!$N$2,3),I644))=TRUE,"Non trouvé","Trouvé")</f>
        <v>Non trouvé</v>
      </c>
      <c r="K644" s="113" t="str">
        <f t="shared" si="21"/>
        <v xml:space="preserve"> </v>
      </c>
      <c r="L644" s="108"/>
    </row>
    <row r="645" spans="1:12" x14ac:dyDescent="0.25">
      <c r="A645" s="109" t="str">
        <f>IF([1]Liste!A645&lt;&gt;"",[1]Liste!A645,"")</f>
        <v/>
      </c>
      <c r="B645" s="109" t="str">
        <f>IF([1]Liste!B645&lt;&gt;"",[1]Liste!B645,"")</f>
        <v/>
      </c>
      <c r="C645" s="109" t="str">
        <f>IF([1]Liste!C645&lt;&gt;"",[1]Liste!C645,"")</f>
        <v/>
      </c>
      <c r="D645" s="109" t="str">
        <f>IF([1]Liste!C645&lt;&gt;"",[1]Liste!C645,"")</f>
        <v/>
      </c>
      <c r="E645" s="111" t="str">
        <f>IF([1]Liste!E645&lt;&gt;"",[1]Liste!E645,"")</f>
        <v/>
      </c>
      <c r="F645" s="111" t="str">
        <f>IF([1]Liste!F645&lt;&gt;"",[1]Liste!F645,"")</f>
        <v/>
      </c>
      <c r="G645" s="111" t="str">
        <f>IF([1]Liste!G645&lt;&gt;"",[1]Liste!G645,"")</f>
        <v/>
      </c>
      <c r="H645" s="111" t="str">
        <f>IF([1]Liste!H645&lt;&gt;"",[1]Liste!H645,"")</f>
        <v/>
      </c>
      <c r="I645" s="112" t="str">
        <f t="shared" si="20"/>
        <v xml:space="preserve">   </v>
      </c>
      <c r="J645" s="110" t="str">
        <f>IF(ISERROR(FIND(LEFT('Saisie G&amp;A'!$N$2,3),I645))=TRUE,"Non trouvé","Trouvé")</f>
        <v>Non trouvé</v>
      </c>
      <c r="K645" s="113" t="str">
        <f t="shared" si="21"/>
        <v xml:space="preserve"> </v>
      </c>
      <c r="L645" s="108"/>
    </row>
    <row r="646" spans="1:12" x14ac:dyDescent="0.25">
      <c r="A646" s="109" t="str">
        <f>IF([1]Liste!A646&lt;&gt;"",[1]Liste!A646,"")</f>
        <v/>
      </c>
      <c r="B646" s="109" t="str">
        <f>IF([1]Liste!B646&lt;&gt;"",[1]Liste!B646,"")</f>
        <v/>
      </c>
      <c r="C646" s="109" t="str">
        <f>IF([1]Liste!C646&lt;&gt;"",[1]Liste!C646,"")</f>
        <v/>
      </c>
      <c r="D646" s="109" t="str">
        <f>IF([1]Liste!C646&lt;&gt;"",[1]Liste!C646,"")</f>
        <v/>
      </c>
      <c r="E646" s="111" t="str">
        <f>IF([1]Liste!E646&lt;&gt;"",[1]Liste!E646,"")</f>
        <v/>
      </c>
      <c r="F646" s="111" t="str">
        <f>IF([1]Liste!F646&lt;&gt;"",[1]Liste!F646,"")</f>
        <v/>
      </c>
      <c r="G646" s="111" t="str">
        <f>IF([1]Liste!G646&lt;&gt;"",[1]Liste!G646,"")</f>
        <v/>
      </c>
      <c r="H646" s="111" t="str">
        <f>IF([1]Liste!H646&lt;&gt;"",[1]Liste!H646,"")</f>
        <v/>
      </c>
      <c r="I646" s="112" t="str">
        <f t="shared" si="20"/>
        <v xml:space="preserve">   </v>
      </c>
      <c r="J646" s="110" t="str">
        <f>IF(ISERROR(FIND(LEFT('Saisie G&amp;A'!$N$2,3),I646))=TRUE,"Non trouvé","Trouvé")</f>
        <v>Non trouvé</v>
      </c>
      <c r="K646" s="113" t="str">
        <f t="shared" si="21"/>
        <v xml:space="preserve"> </v>
      </c>
      <c r="L646" s="108"/>
    </row>
    <row r="647" spans="1:12" x14ac:dyDescent="0.25">
      <c r="A647" s="109" t="str">
        <f>IF([1]Liste!A647&lt;&gt;"",[1]Liste!A647,"")</f>
        <v/>
      </c>
      <c r="B647" s="109" t="str">
        <f>IF([1]Liste!B647&lt;&gt;"",[1]Liste!B647,"")</f>
        <v/>
      </c>
      <c r="C647" s="109" t="str">
        <f>IF([1]Liste!C647&lt;&gt;"",[1]Liste!C647,"")</f>
        <v/>
      </c>
      <c r="D647" s="109" t="str">
        <f>IF([1]Liste!C647&lt;&gt;"",[1]Liste!C647,"")</f>
        <v/>
      </c>
      <c r="E647" s="111" t="str">
        <f>IF([1]Liste!E647&lt;&gt;"",[1]Liste!E647,"")</f>
        <v/>
      </c>
      <c r="F647" s="111" t="str">
        <f>IF([1]Liste!F647&lt;&gt;"",[1]Liste!F647,"")</f>
        <v/>
      </c>
      <c r="G647" s="111" t="str">
        <f>IF([1]Liste!G647&lt;&gt;"",[1]Liste!G647,"")</f>
        <v/>
      </c>
      <c r="H647" s="111" t="str">
        <f>IF([1]Liste!H647&lt;&gt;"",[1]Liste!H647,"")</f>
        <v/>
      </c>
      <c r="I647" s="112" t="str">
        <f t="shared" si="20"/>
        <v xml:space="preserve">   </v>
      </c>
      <c r="J647" s="110" t="str">
        <f>IF(ISERROR(FIND(LEFT('Saisie G&amp;A'!$N$2,3),I647))=TRUE,"Non trouvé","Trouvé")</f>
        <v>Non trouvé</v>
      </c>
      <c r="K647" s="113" t="str">
        <f t="shared" si="21"/>
        <v xml:space="preserve"> </v>
      </c>
      <c r="L647" s="108"/>
    </row>
    <row r="648" spans="1:12" x14ac:dyDescent="0.25">
      <c r="A648" s="109" t="str">
        <f>IF([1]Liste!A648&lt;&gt;"",[1]Liste!A648,"")</f>
        <v/>
      </c>
      <c r="B648" s="109" t="str">
        <f>IF([1]Liste!B648&lt;&gt;"",[1]Liste!B648,"")</f>
        <v/>
      </c>
      <c r="C648" s="109" t="str">
        <f>IF([1]Liste!C648&lt;&gt;"",[1]Liste!C648,"")</f>
        <v/>
      </c>
      <c r="D648" s="109" t="str">
        <f>IF([1]Liste!C648&lt;&gt;"",[1]Liste!C648,"")</f>
        <v/>
      </c>
      <c r="E648" s="111" t="str">
        <f>IF([1]Liste!E648&lt;&gt;"",[1]Liste!E648,"")</f>
        <v/>
      </c>
      <c r="F648" s="111" t="str">
        <f>IF([1]Liste!F648&lt;&gt;"",[1]Liste!F648,"")</f>
        <v/>
      </c>
      <c r="G648" s="111" t="str">
        <f>IF([1]Liste!G648&lt;&gt;"",[1]Liste!G648,"")</f>
        <v/>
      </c>
      <c r="H648" s="111" t="str">
        <f>IF([1]Liste!H648&lt;&gt;"",[1]Liste!H648,"")</f>
        <v/>
      </c>
      <c r="I648" s="112" t="str">
        <f t="shared" si="20"/>
        <v xml:space="preserve">   </v>
      </c>
      <c r="J648" s="110" t="str">
        <f>IF(ISERROR(FIND(LEFT('Saisie G&amp;A'!$N$2,3),I648))=TRUE,"Non trouvé","Trouvé")</f>
        <v>Non trouvé</v>
      </c>
      <c r="K648" s="113" t="str">
        <f t="shared" si="21"/>
        <v xml:space="preserve"> </v>
      </c>
      <c r="L648" s="108"/>
    </row>
    <row r="649" spans="1:12" x14ac:dyDescent="0.25">
      <c r="A649" s="109" t="str">
        <f>IF([1]Liste!A649&lt;&gt;"",[1]Liste!A649,"")</f>
        <v/>
      </c>
      <c r="B649" s="109" t="str">
        <f>IF([1]Liste!B649&lt;&gt;"",[1]Liste!B649,"")</f>
        <v/>
      </c>
      <c r="C649" s="109" t="str">
        <f>IF([1]Liste!C649&lt;&gt;"",[1]Liste!C649,"")</f>
        <v/>
      </c>
      <c r="D649" s="109" t="str">
        <f>IF([1]Liste!C649&lt;&gt;"",[1]Liste!C649,"")</f>
        <v/>
      </c>
      <c r="E649" s="111" t="str">
        <f>IF([1]Liste!E649&lt;&gt;"",[1]Liste!E649,"")</f>
        <v/>
      </c>
      <c r="F649" s="111" t="str">
        <f>IF([1]Liste!F649&lt;&gt;"",[1]Liste!F649,"")</f>
        <v/>
      </c>
      <c r="G649" s="111" t="str">
        <f>IF([1]Liste!G649&lt;&gt;"",[1]Liste!G649,"")</f>
        <v/>
      </c>
      <c r="H649" s="111" t="str">
        <f>IF([1]Liste!H649&lt;&gt;"",[1]Liste!H649,"")</f>
        <v/>
      </c>
      <c r="I649" s="112" t="str">
        <f t="shared" si="20"/>
        <v xml:space="preserve">   </v>
      </c>
      <c r="J649" s="110" t="str">
        <f>IF(ISERROR(FIND(LEFT('Saisie G&amp;A'!$N$2,3),I649))=TRUE,"Non trouvé","Trouvé")</f>
        <v>Non trouvé</v>
      </c>
      <c r="K649" s="113" t="str">
        <f t="shared" si="21"/>
        <v xml:space="preserve"> </v>
      </c>
      <c r="L649" s="108"/>
    </row>
    <row r="650" spans="1:12" x14ac:dyDescent="0.25">
      <c r="A650" s="109" t="str">
        <f>IF([1]Liste!A650&lt;&gt;"",[1]Liste!A650,"")</f>
        <v/>
      </c>
      <c r="B650" s="109" t="str">
        <f>IF([1]Liste!B650&lt;&gt;"",[1]Liste!B650,"")</f>
        <v/>
      </c>
      <c r="C650" s="109" t="str">
        <f>IF([1]Liste!C650&lt;&gt;"",[1]Liste!C650,"")</f>
        <v/>
      </c>
      <c r="D650" s="109" t="str">
        <f>IF([1]Liste!C650&lt;&gt;"",[1]Liste!C650,"")</f>
        <v/>
      </c>
      <c r="E650" s="111" t="str">
        <f>IF([1]Liste!E650&lt;&gt;"",[1]Liste!E650,"")</f>
        <v/>
      </c>
      <c r="F650" s="111" t="str">
        <f>IF([1]Liste!F650&lt;&gt;"",[1]Liste!F650,"")</f>
        <v/>
      </c>
      <c r="G650" s="111" t="str">
        <f>IF([1]Liste!G650&lt;&gt;"",[1]Liste!G650,"")</f>
        <v/>
      </c>
      <c r="H650" s="111" t="str">
        <f>IF([1]Liste!H650&lt;&gt;"",[1]Liste!H650,"")</f>
        <v/>
      </c>
      <c r="I650" s="112" t="str">
        <f t="shared" si="20"/>
        <v xml:space="preserve">   </v>
      </c>
      <c r="J650" s="110" t="str">
        <f>IF(ISERROR(FIND(LEFT('Saisie G&amp;A'!$N$2,3),I650))=TRUE,"Non trouvé","Trouvé")</f>
        <v>Non trouvé</v>
      </c>
      <c r="K650" s="113" t="str">
        <f t="shared" si="21"/>
        <v xml:space="preserve"> </v>
      </c>
      <c r="L650" s="108"/>
    </row>
    <row r="651" spans="1:12" x14ac:dyDescent="0.25">
      <c r="A651" s="109" t="str">
        <f>IF([1]Liste!A651&lt;&gt;"",[1]Liste!A651,"")</f>
        <v/>
      </c>
      <c r="B651" s="109" t="str">
        <f>IF([1]Liste!B651&lt;&gt;"",[1]Liste!B651,"")</f>
        <v/>
      </c>
      <c r="C651" s="109" t="str">
        <f>IF([1]Liste!C651&lt;&gt;"",[1]Liste!C651,"")</f>
        <v/>
      </c>
      <c r="D651" s="109" t="str">
        <f>IF([1]Liste!C651&lt;&gt;"",[1]Liste!C651,"")</f>
        <v/>
      </c>
      <c r="E651" s="111" t="str">
        <f>IF([1]Liste!E651&lt;&gt;"",[1]Liste!E651,"")</f>
        <v/>
      </c>
      <c r="F651" s="111" t="str">
        <f>IF([1]Liste!F651&lt;&gt;"",[1]Liste!F651,"")</f>
        <v/>
      </c>
      <c r="G651" s="111" t="str">
        <f>IF([1]Liste!G651&lt;&gt;"",[1]Liste!G651,"")</f>
        <v/>
      </c>
      <c r="H651" s="111" t="str">
        <f>IF([1]Liste!H651&lt;&gt;"",[1]Liste!H651,"")</f>
        <v/>
      </c>
      <c r="I651" s="112" t="str">
        <f t="shared" si="20"/>
        <v xml:space="preserve">   </v>
      </c>
      <c r="J651" s="110" t="str">
        <f>IF(ISERROR(FIND(LEFT('Saisie G&amp;A'!$N$2,3),I651))=TRUE,"Non trouvé","Trouvé")</f>
        <v>Non trouvé</v>
      </c>
      <c r="K651" s="113" t="str">
        <f t="shared" si="21"/>
        <v xml:space="preserve"> </v>
      </c>
      <c r="L651" s="108"/>
    </row>
    <row r="652" spans="1:12" x14ac:dyDescent="0.25">
      <c r="A652" s="109" t="str">
        <f>IF([1]Liste!A652&lt;&gt;"",[1]Liste!A652,"")</f>
        <v/>
      </c>
      <c r="B652" s="109" t="str">
        <f>IF([1]Liste!B652&lt;&gt;"",[1]Liste!B652,"")</f>
        <v/>
      </c>
      <c r="C652" s="109" t="str">
        <f>IF([1]Liste!C652&lt;&gt;"",[1]Liste!C652,"")</f>
        <v/>
      </c>
      <c r="D652" s="109" t="str">
        <f>IF([1]Liste!C652&lt;&gt;"",[1]Liste!C652,"")</f>
        <v/>
      </c>
      <c r="E652" s="111" t="str">
        <f>IF([1]Liste!E652&lt;&gt;"",[1]Liste!E652,"")</f>
        <v/>
      </c>
      <c r="F652" s="111" t="str">
        <f>IF([1]Liste!F652&lt;&gt;"",[1]Liste!F652,"")</f>
        <v/>
      </c>
      <c r="G652" s="111" t="str">
        <f>IF([1]Liste!G652&lt;&gt;"",[1]Liste!G652,"")</f>
        <v/>
      </c>
      <c r="H652" s="111" t="str">
        <f>IF([1]Liste!H652&lt;&gt;"",[1]Liste!H652,"")</f>
        <v/>
      </c>
      <c r="I652" s="112" t="str">
        <f t="shared" si="20"/>
        <v xml:space="preserve">   </v>
      </c>
      <c r="J652" s="110" t="str">
        <f>IF(ISERROR(FIND(LEFT('Saisie G&amp;A'!$N$2,3),I652))=TRUE,"Non trouvé","Trouvé")</f>
        <v>Non trouvé</v>
      </c>
      <c r="K652" s="113" t="str">
        <f t="shared" si="21"/>
        <v xml:space="preserve"> </v>
      </c>
      <c r="L652" s="108"/>
    </row>
    <row r="653" spans="1:12" x14ac:dyDescent="0.25">
      <c r="A653" s="109" t="str">
        <f>IF([1]Liste!A653&lt;&gt;"",[1]Liste!A653,"")</f>
        <v/>
      </c>
      <c r="B653" s="109" t="str">
        <f>IF([1]Liste!B653&lt;&gt;"",[1]Liste!B653,"")</f>
        <v/>
      </c>
      <c r="C653" s="109" t="str">
        <f>IF([1]Liste!C653&lt;&gt;"",[1]Liste!C653,"")</f>
        <v/>
      </c>
      <c r="D653" s="109" t="str">
        <f>IF([1]Liste!C653&lt;&gt;"",[1]Liste!C653,"")</f>
        <v/>
      </c>
      <c r="E653" s="111" t="str">
        <f>IF([1]Liste!E653&lt;&gt;"",[1]Liste!E653,"")</f>
        <v/>
      </c>
      <c r="F653" s="111" t="str">
        <f>IF([1]Liste!F653&lt;&gt;"",[1]Liste!F653,"")</f>
        <v/>
      </c>
      <c r="G653" s="111" t="str">
        <f>IF([1]Liste!G653&lt;&gt;"",[1]Liste!G653,"")</f>
        <v/>
      </c>
      <c r="H653" s="111" t="str">
        <f>IF([1]Liste!H653&lt;&gt;"",[1]Liste!H653,"")</f>
        <v/>
      </c>
      <c r="I653" s="112" t="str">
        <f t="shared" si="20"/>
        <v xml:space="preserve">   </v>
      </c>
      <c r="J653" s="110" t="str">
        <f>IF(ISERROR(FIND(LEFT('Saisie G&amp;A'!$N$2,3),I653))=TRUE,"Non trouvé","Trouvé")</f>
        <v>Non trouvé</v>
      </c>
      <c r="K653" s="113" t="str">
        <f t="shared" si="21"/>
        <v xml:space="preserve"> </v>
      </c>
      <c r="L653" s="108"/>
    </row>
    <row r="654" spans="1:12" x14ac:dyDescent="0.25">
      <c r="A654" s="109" t="str">
        <f>IF([1]Liste!A654&lt;&gt;"",[1]Liste!A654,"")</f>
        <v/>
      </c>
      <c r="B654" s="109" t="str">
        <f>IF([1]Liste!B654&lt;&gt;"",[1]Liste!B654,"")</f>
        <v/>
      </c>
      <c r="C654" s="109" t="str">
        <f>IF([1]Liste!C654&lt;&gt;"",[1]Liste!C654,"")</f>
        <v/>
      </c>
      <c r="D654" s="109" t="str">
        <f>IF([1]Liste!C654&lt;&gt;"",[1]Liste!C654,"")</f>
        <v/>
      </c>
      <c r="E654" s="111" t="str">
        <f>IF([1]Liste!E654&lt;&gt;"",[1]Liste!E654,"")</f>
        <v/>
      </c>
      <c r="F654" s="111" t="str">
        <f>IF([1]Liste!F654&lt;&gt;"",[1]Liste!F654,"")</f>
        <v/>
      </c>
      <c r="G654" s="111" t="str">
        <f>IF([1]Liste!G654&lt;&gt;"",[1]Liste!G654,"")</f>
        <v/>
      </c>
      <c r="H654" s="111" t="str">
        <f>IF([1]Liste!H654&lt;&gt;"",[1]Liste!H654,"")</f>
        <v/>
      </c>
      <c r="I654" s="112" t="str">
        <f t="shared" si="20"/>
        <v xml:space="preserve">   </v>
      </c>
      <c r="J654" s="110" t="str">
        <f>IF(ISERROR(FIND(LEFT('Saisie G&amp;A'!$N$2,3),I654))=TRUE,"Non trouvé","Trouvé")</f>
        <v>Non trouvé</v>
      </c>
      <c r="K654" s="113" t="str">
        <f t="shared" si="21"/>
        <v xml:space="preserve"> </v>
      </c>
      <c r="L654" s="108"/>
    </row>
    <row r="655" spans="1:12" x14ac:dyDescent="0.25">
      <c r="A655" s="109" t="str">
        <f>IF([1]Liste!A655&lt;&gt;"",[1]Liste!A655,"")</f>
        <v/>
      </c>
      <c r="B655" s="109" t="str">
        <f>IF([1]Liste!B655&lt;&gt;"",[1]Liste!B655,"")</f>
        <v/>
      </c>
      <c r="C655" s="109" t="str">
        <f>IF([1]Liste!C655&lt;&gt;"",[1]Liste!C655,"")</f>
        <v/>
      </c>
      <c r="D655" s="109" t="str">
        <f>IF([1]Liste!C655&lt;&gt;"",[1]Liste!C655,"")</f>
        <v/>
      </c>
      <c r="E655" s="111" t="str">
        <f>IF([1]Liste!E655&lt;&gt;"",[1]Liste!E655,"")</f>
        <v/>
      </c>
      <c r="F655" s="111" t="str">
        <f>IF([1]Liste!F655&lt;&gt;"",[1]Liste!F655,"")</f>
        <v/>
      </c>
      <c r="G655" s="111" t="str">
        <f>IF([1]Liste!G655&lt;&gt;"",[1]Liste!G655,"")</f>
        <v/>
      </c>
      <c r="H655" s="111" t="str">
        <f>IF([1]Liste!H655&lt;&gt;"",[1]Liste!H655,"")</f>
        <v/>
      </c>
      <c r="I655" s="112" t="str">
        <f t="shared" si="20"/>
        <v xml:space="preserve">   </v>
      </c>
      <c r="J655" s="110" t="str">
        <f>IF(ISERROR(FIND(LEFT('Saisie G&amp;A'!$N$2,3),I655))=TRUE,"Non trouvé","Trouvé")</f>
        <v>Non trouvé</v>
      </c>
      <c r="K655" s="113" t="str">
        <f t="shared" si="21"/>
        <v xml:space="preserve"> </v>
      </c>
      <c r="L655" s="108"/>
    </row>
    <row r="656" spans="1:12" x14ac:dyDescent="0.25">
      <c r="A656" s="109" t="str">
        <f>IF([1]Liste!A656&lt;&gt;"",[1]Liste!A656,"")</f>
        <v/>
      </c>
      <c r="B656" s="109" t="str">
        <f>IF([1]Liste!B656&lt;&gt;"",[1]Liste!B656,"")</f>
        <v/>
      </c>
      <c r="C656" s="109" t="str">
        <f>IF([1]Liste!C656&lt;&gt;"",[1]Liste!C656,"")</f>
        <v/>
      </c>
      <c r="D656" s="109" t="str">
        <f>IF([1]Liste!C656&lt;&gt;"",[1]Liste!C656,"")</f>
        <v/>
      </c>
      <c r="E656" s="111" t="str">
        <f>IF([1]Liste!E656&lt;&gt;"",[1]Liste!E656,"")</f>
        <v/>
      </c>
      <c r="F656" s="111" t="str">
        <f>IF([1]Liste!F656&lt;&gt;"",[1]Liste!F656,"")</f>
        <v/>
      </c>
      <c r="G656" s="111" t="str">
        <f>IF([1]Liste!G656&lt;&gt;"",[1]Liste!G656,"")</f>
        <v/>
      </c>
      <c r="H656" s="111" t="str">
        <f>IF([1]Liste!H656&lt;&gt;"",[1]Liste!H656,"")</f>
        <v/>
      </c>
      <c r="I656" s="112" t="str">
        <f t="shared" si="20"/>
        <v xml:space="preserve">   </v>
      </c>
      <c r="J656" s="110" t="str">
        <f>IF(ISERROR(FIND(LEFT('Saisie G&amp;A'!$N$2,3),I656))=TRUE,"Non trouvé","Trouvé")</f>
        <v>Non trouvé</v>
      </c>
      <c r="K656" s="113" t="str">
        <f t="shared" si="21"/>
        <v xml:space="preserve"> </v>
      </c>
      <c r="L656" s="108"/>
    </row>
    <row r="657" spans="1:12" x14ac:dyDescent="0.25">
      <c r="A657" s="109" t="str">
        <f>IF([1]Liste!A657&lt;&gt;"",[1]Liste!A657,"")</f>
        <v/>
      </c>
      <c r="B657" s="109" t="str">
        <f>IF([1]Liste!B657&lt;&gt;"",[1]Liste!B657,"")</f>
        <v/>
      </c>
      <c r="C657" s="109" t="str">
        <f>IF([1]Liste!C657&lt;&gt;"",[1]Liste!C657,"")</f>
        <v/>
      </c>
      <c r="D657" s="109" t="str">
        <f>IF([1]Liste!C657&lt;&gt;"",[1]Liste!C657,"")</f>
        <v/>
      </c>
      <c r="E657" s="111" t="str">
        <f>IF([1]Liste!E657&lt;&gt;"",[1]Liste!E657,"")</f>
        <v/>
      </c>
      <c r="F657" s="111" t="str">
        <f>IF([1]Liste!F657&lt;&gt;"",[1]Liste!F657,"")</f>
        <v/>
      </c>
      <c r="G657" s="111" t="str">
        <f>IF([1]Liste!G657&lt;&gt;"",[1]Liste!G657,"")</f>
        <v/>
      </c>
      <c r="H657" s="111" t="str">
        <f>IF([1]Liste!H657&lt;&gt;"",[1]Liste!H657,"")</f>
        <v/>
      </c>
      <c r="I657" s="112" t="str">
        <f t="shared" si="20"/>
        <v xml:space="preserve">   </v>
      </c>
      <c r="J657" s="110" t="str">
        <f>IF(ISERROR(FIND(LEFT('Saisie G&amp;A'!$N$2,3),I657))=TRUE,"Non trouvé","Trouvé")</f>
        <v>Non trouvé</v>
      </c>
      <c r="K657" s="113" t="str">
        <f t="shared" si="21"/>
        <v xml:space="preserve"> </v>
      </c>
      <c r="L657" s="108"/>
    </row>
    <row r="658" spans="1:12" x14ac:dyDescent="0.25">
      <c r="A658" s="109" t="str">
        <f>IF([1]Liste!A658&lt;&gt;"",[1]Liste!A658,"")</f>
        <v/>
      </c>
      <c r="B658" s="109" t="str">
        <f>IF([1]Liste!B658&lt;&gt;"",[1]Liste!B658,"")</f>
        <v/>
      </c>
      <c r="C658" s="109" t="str">
        <f>IF([1]Liste!C658&lt;&gt;"",[1]Liste!C658,"")</f>
        <v/>
      </c>
      <c r="D658" s="109" t="str">
        <f>IF([1]Liste!C658&lt;&gt;"",[1]Liste!C658,"")</f>
        <v/>
      </c>
      <c r="E658" s="111" t="str">
        <f>IF([1]Liste!E658&lt;&gt;"",[1]Liste!E658,"")</f>
        <v/>
      </c>
      <c r="F658" s="111" t="str">
        <f>IF([1]Liste!F658&lt;&gt;"",[1]Liste!F658,"")</f>
        <v/>
      </c>
      <c r="G658" s="111" t="str">
        <f>IF([1]Liste!G658&lt;&gt;"",[1]Liste!G658,"")</f>
        <v/>
      </c>
      <c r="H658" s="111" t="str">
        <f>IF([1]Liste!H658&lt;&gt;"",[1]Liste!H658,"")</f>
        <v/>
      </c>
      <c r="I658" s="112" t="str">
        <f t="shared" si="20"/>
        <v xml:space="preserve">   </v>
      </c>
      <c r="J658" s="110" t="str">
        <f>IF(ISERROR(FIND(LEFT('Saisie G&amp;A'!$N$2,3),I658))=TRUE,"Non trouvé","Trouvé")</f>
        <v>Non trouvé</v>
      </c>
      <c r="K658" s="113" t="str">
        <f t="shared" si="21"/>
        <v xml:space="preserve"> </v>
      </c>
      <c r="L658" s="108"/>
    </row>
    <row r="659" spans="1:12" x14ac:dyDescent="0.25">
      <c r="A659" s="109" t="str">
        <f>IF([1]Liste!A659&lt;&gt;"",[1]Liste!A659,"")</f>
        <v/>
      </c>
      <c r="B659" s="109" t="str">
        <f>IF([1]Liste!B659&lt;&gt;"",[1]Liste!B659,"")</f>
        <v/>
      </c>
      <c r="C659" s="109" t="str">
        <f>IF([1]Liste!C659&lt;&gt;"",[1]Liste!C659,"")</f>
        <v/>
      </c>
      <c r="D659" s="109" t="str">
        <f>IF([1]Liste!C659&lt;&gt;"",[1]Liste!C659,"")</f>
        <v/>
      </c>
      <c r="E659" s="111" t="str">
        <f>IF([1]Liste!E659&lt;&gt;"",[1]Liste!E659,"")</f>
        <v/>
      </c>
      <c r="F659" s="111" t="str">
        <f>IF([1]Liste!F659&lt;&gt;"",[1]Liste!F659,"")</f>
        <v/>
      </c>
      <c r="G659" s="111" t="str">
        <f>IF([1]Liste!G659&lt;&gt;"",[1]Liste!G659,"")</f>
        <v/>
      </c>
      <c r="H659" s="111" t="str">
        <f>IF([1]Liste!H659&lt;&gt;"",[1]Liste!H659,"")</f>
        <v/>
      </c>
      <c r="I659" s="112" t="str">
        <f t="shared" si="20"/>
        <v xml:space="preserve">   </v>
      </c>
      <c r="J659" s="110" t="str">
        <f>IF(ISERROR(FIND(LEFT('Saisie G&amp;A'!$N$2,3),I659))=TRUE,"Non trouvé","Trouvé")</f>
        <v>Non trouvé</v>
      </c>
      <c r="K659" s="113" t="str">
        <f t="shared" si="21"/>
        <v xml:space="preserve"> </v>
      </c>
      <c r="L659" s="108"/>
    </row>
    <row r="660" spans="1:12" x14ac:dyDescent="0.25">
      <c r="A660" s="109" t="str">
        <f>IF([1]Liste!A660&lt;&gt;"",[1]Liste!A660,"")</f>
        <v/>
      </c>
      <c r="B660" s="109" t="str">
        <f>IF([1]Liste!B660&lt;&gt;"",[1]Liste!B660,"")</f>
        <v/>
      </c>
      <c r="C660" s="109" t="str">
        <f>IF([1]Liste!C660&lt;&gt;"",[1]Liste!C660,"")</f>
        <v/>
      </c>
      <c r="D660" s="109" t="str">
        <f>IF([1]Liste!C660&lt;&gt;"",[1]Liste!C660,"")</f>
        <v/>
      </c>
      <c r="E660" s="111" t="str">
        <f>IF([1]Liste!E660&lt;&gt;"",[1]Liste!E660,"")</f>
        <v/>
      </c>
      <c r="F660" s="111" t="str">
        <f>IF([1]Liste!F660&lt;&gt;"",[1]Liste!F660,"")</f>
        <v/>
      </c>
      <c r="G660" s="111" t="str">
        <f>IF([1]Liste!G660&lt;&gt;"",[1]Liste!G660,"")</f>
        <v/>
      </c>
      <c r="H660" s="111" t="str">
        <f>IF([1]Liste!H660&lt;&gt;"",[1]Liste!H660,"")</f>
        <v/>
      </c>
      <c r="I660" s="112" t="str">
        <f t="shared" si="20"/>
        <v xml:space="preserve">   </v>
      </c>
      <c r="J660" s="110" t="str">
        <f>IF(ISERROR(FIND(LEFT('Saisie G&amp;A'!$N$2,3),I660))=TRUE,"Non trouvé","Trouvé")</f>
        <v>Non trouvé</v>
      </c>
      <c r="K660" s="113" t="str">
        <f t="shared" si="21"/>
        <v xml:space="preserve"> </v>
      </c>
      <c r="L660" s="108"/>
    </row>
    <row r="661" spans="1:12" x14ac:dyDescent="0.25">
      <c r="A661" s="109" t="str">
        <f>IF([1]Liste!A661&lt;&gt;"",[1]Liste!A661,"")</f>
        <v/>
      </c>
      <c r="B661" s="109" t="str">
        <f>IF([1]Liste!B661&lt;&gt;"",[1]Liste!B661,"")</f>
        <v/>
      </c>
      <c r="C661" s="109" t="str">
        <f>IF([1]Liste!C661&lt;&gt;"",[1]Liste!C661,"")</f>
        <v/>
      </c>
      <c r="D661" s="109" t="str">
        <f>IF([1]Liste!C661&lt;&gt;"",[1]Liste!C661,"")</f>
        <v/>
      </c>
      <c r="E661" s="111" t="str">
        <f>IF([1]Liste!E661&lt;&gt;"",[1]Liste!E661,"")</f>
        <v/>
      </c>
      <c r="F661" s="111" t="str">
        <f>IF([1]Liste!F661&lt;&gt;"",[1]Liste!F661,"")</f>
        <v/>
      </c>
      <c r="G661" s="111" t="str">
        <f>IF([1]Liste!G661&lt;&gt;"",[1]Liste!G661,"")</f>
        <v/>
      </c>
      <c r="H661" s="111" t="str">
        <f>IF([1]Liste!H661&lt;&gt;"",[1]Liste!H661,"")</f>
        <v/>
      </c>
      <c r="I661" s="112" t="str">
        <f t="shared" si="20"/>
        <v xml:space="preserve">   </v>
      </c>
      <c r="J661" s="110" t="str">
        <f>IF(ISERROR(FIND(LEFT('Saisie G&amp;A'!$N$2,3),I661))=TRUE,"Non trouvé","Trouvé")</f>
        <v>Non trouvé</v>
      </c>
      <c r="K661" s="113" t="str">
        <f t="shared" si="21"/>
        <v xml:space="preserve"> </v>
      </c>
      <c r="L661" s="108"/>
    </row>
    <row r="662" spans="1:12" x14ac:dyDescent="0.25">
      <c r="A662" s="109" t="str">
        <f>IF([1]Liste!A662&lt;&gt;"",[1]Liste!A662,"")</f>
        <v/>
      </c>
      <c r="B662" s="109" t="str">
        <f>IF([1]Liste!B662&lt;&gt;"",[1]Liste!B662,"")</f>
        <v/>
      </c>
      <c r="C662" s="109" t="str">
        <f>IF([1]Liste!C662&lt;&gt;"",[1]Liste!C662,"")</f>
        <v/>
      </c>
      <c r="D662" s="109" t="str">
        <f>IF([1]Liste!C662&lt;&gt;"",[1]Liste!C662,"")</f>
        <v/>
      </c>
      <c r="E662" s="111" t="str">
        <f>IF([1]Liste!E662&lt;&gt;"",[1]Liste!E662,"")</f>
        <v/>
      </c>
      <c r="F662" s="111" t="str">
        <f>IF([1]Liste!F662&lt;&gt;"",[1]Liste!F662,"")</f>
        <v/>
      </c>
      <c r="G662" s="111" t="str">
        <f>IF([1]Liste!G662&lt;&gt;"",[1]Liste!G662,"")</f>
        <v/>
      </c>
      <c r="H662" s="111" t="str">
        <f>IF([1]Liste!H662&lt;&gt;"",[1]Liste!H662,"")</f>
        <v/>
      </c>
      <c r="I662" s="112" t="str">
        <f t="shared" si="20"/>
        <v xml:space="preserve">   </v>
      </c>
      <c r="J662" s="110" t="str">
        <f>IF(ISERROR(FIND(LEFT('Saisie G&amp;A'!$N$2,3),I662))=TRUE,"Non trouvé","Trouvé")</f>
        <v>Non trouvé</v>
      </c>
      <c r="K662" s="113" t="str">
        <f t="shared" si="21"/>
        <v xml:space="preserve"> </v>
      </c>
      <c r="L662" s="108"/>
    </row>
    <row r="663" spans="1:12" x14ac:dyDescent="0.25">
      <c r="A663" s="109" t="str">
        <f>IF([1]Liste!A663&lt;&gt;"",[1]Liste!A663,"")</f>
        <v/>
      </c>
      <c r="B663" s="109" t="str">
        <f>IF([1]Liste!B663&lt;&gt;"",[1]Liste!B663,"")</f>
        <v/>
      </c>
      <c r="C663" s="109" t="str">
        <f>IF([1]Liste!C663&lt;&gt;"",[1]Liste!C663,"")</f>
        <v/>
      </c>
      <c r="D663" s="109" t="str">
        <f>IF([1]Liste!C663&lt;&gt;"",[1]Liste!C663,"")</f>
        <v/>
      </c>
      <c r="E663" s="111" t="str">
        <f>IF([1]Liste!E663&lt;&gt;"",[1]Liste!E663,"")</f>
        <v/>
      </c>
      <c r="F663" s="111" t="str">
        <f>IF([1]Liste!F663&lt;&gt;"",[1]Liste!F663,"")</f>
        <v/>
      </c>
      <c r="G663" s="111" t="str">
        <f>IF([1]Liste!G663&lt;&gt;"",[1]Liste!G663,"")</f>
        <v/>
      </c>
      <c r="H663" s="111" t="str">
        <f>IF([1]Liste!H663&lt;&gt;"",[1]Liste!H663,"")</f>
        <v/>
      </c>
      <c r="I663" s="112" t="str">
        <f t="shared" si="20"/>
        <v xml:space="preserve">   </v>
      </c>
      <c r="J663" s="110" t="str">
        <f>IF(ISERROR(FIND(LEFT('Saisie G&amp;A'!$N$2,3),I663))=TRUE,"Non trouvé","Trouvé")</f>
        <v>Non trouvé</v>
      </c>
      <c r="K663" s="113" t="str">
        <f t="shared" si="21"/>
        <v xml:space="preserve"> </v>
      </c>
      <c r="L663" s="108"/>
    </row>
    <row r="664" spans="1:12" x14ac:dyDescent="0.25">
      <c r="A664" s="109" t="str">
        <f>IF([1]Liste!A664&lt;&gt;"",[1]Liste!A664,"")</f>
        <v/>
      </c>
      <c r="B664" s="109" t="str">
        <f>IF([1]Liste!B664&lt;&gt;"",[1]Liste!B664,"")</f>
        <v/>
      </c>
      <c r="C664" s="109" t="str">
        <f>IF([1]Liste!C664&lt;&gt;"",[1]Liste!C664,"")</f>
        <v/>
      </c>
      <c r="D664" s="109" t="str">
        <f>IF([1]Liste!C664&lt;&gt;"",[1]Liste!C664,"")</f>
        <v/>
      </c>
      <c r="E664" s="111" t="str">
        <f>IF([1]Liste!E664&lt;&gt;"",[1]Liste!E664,"")</f>
        <v/>
      </c>
      <c r="F664" s="111" t="str">
        <f>IF([1]Liste!F664&lt;&gt;"",[1]Liste!F664,"")</f>
        <v/>
      </c>
      <c r="G664" s="111" t="str">
        <f>IF([1]Liste!G664&lt;&gt;"",[1]Liste!G664,"")</f>
        <v/>
      </c>
      <c r="H664" s="111" t="str">
        <f>IF([1]Liste!H664&lt;&gt;"",[1]Liste!H664,"")</f>
        <v/>
      </c>
      <c r="I664" s="112" t="str">
        <f t="shared" si="20"/>
        <v xml:space="preserve">   </v>
      </c>
      <c r="J664" s="110" t="str">
        <f>IF(ISERROR(FIND(LEFT('Saisie G&amp;A'!$N$2,3),I664))=TRUE,"Non trouvé","Trouvé")</f>
        <v>Non trouvé</v>
      </c>
      <c r="K664" s="113" t="str">
        <f t="shared" si="21"/>
        <v xml:space="preserve"> </v>
      </c>
      <c r="L664" s="108"/>
    </row>
    <row r="665" spans="1:12" x14ac:dyDescent="0.25">
      <c r="A665" s="109" t="str">
        <f>IF([1]Liste!A665&lt;&gt;"",[1]Liste!A665,"")</f>
        <v/>
      </c>
      <c r="B665" s="109" t="str">
        <f>IF([1]Liste!B665&lt;&gt;"",[1]Liste!B665,"")</f>
        <v/>
      </c>
      <c r="C665" s="109" t="str">
        <f>IF([1]Liste!C665&lt;&gt;"",[1]Liste!C665,"")</f>
        <v/>
      </c>
      <c r="D665" s="109" t="str">
        <f>IF([1]Liste!C665&lt;&gt;"",[1]Liste!C665,"")</f>
        <v/>
      </c>
      <c r="E665" s="111" t="str">
        <f>IF([1]Liste!E665&lt;&gt;"",[1]Liste!E665,"")</f>
        <v/>
      </c>
      <c r="F665" s="111" t="str">
        <f>IF([1]Liste!F665&lt;&gt;"",[1]Liste!F665,"")</f>
        <v/>
      </c>
      <c r="G665" s="111" t="str">
        <f>IF([1]Liste!G665&lt;&gt;"",[1]Liste!G665,"")</f>
        <v/>
      </c>
      <c r="H665" s="111" t="str">
        <f>IF([1]Liste!H665&lt;&gt;"",[1]Liste!H665,"")</f>
        <v/>
      </c>
      <c r="I665" s="112" t="str">
        <f t="shared" si="20"/>
        <v xml:space="preserve">   </v>
      </c>
      <c r="J665" s="110" t="str">
        <f>IF(ISERROR(FIND(LEFT('Saisie G&amp;A'!$N$2,3),I665))=TRUE,"Non trouvé","Trouvé")</f>
        <v>Non trouvé</v>
      </c>
      <c r="K665" s="113" t="str">
        <f t="shared" si="21"/>
        <v xml:space="preserve"> </v>
      </c>
      <c r="L665" s="108"/>
    </row>
    <row r="666" spans="1:12" x14ac:dyDescent="0.25">
      <c r="A666" s="109" t="str">
        <f>IF([1]Liste!A666&lt;&gt;"",[1]Liste!A666,"")</f>
        <v/>
      </c>
      <c r="B666" s="109" t="str">
        <f>IF([1]Liste!B666&lt;&gt;"",[1]Liste!B666,"")</f>
        <v/>
      </c>
      <c r="C666" s="109" t="str">
        <f>IF([1]Liste!C666&lt;&gt;"",[1]Liste!C666,"")</f>
        <v/>
      </c>
      <c r="D666" s="109" t="str">
        <f>IF([1]Liste!C666&lt;&gt;"",[1]Liste!C666,"")</f>
        <v/>
      </c>
      <c r="E666" s="111" t="str">
        <f>IF([1]Liste!E666&lt;&gt;"",[1]Liste!E666,"")</f>
        <v/>
      </c>
      <c r="F666" s="111" t="str">
        <f>IF([1]Liste!F666&lt;&gt;"",[1]Liste!F666,"")</f>
        <v/>
      </c>
      <c r="G666" s="111" t="str">
        <f>IF([1]Liste!G666&lt;&gt;"",[1]Liste!G666,"")</f>
        <v/>
      </c>
      <c r="H666" s="111" t="str">
        <f>IF([1]Liste!H666&lt;&gt;"",[1]Liste!H666,"")</f>
        <v/>
      </c>
      <c r="I666" s="112" t="str">
        <f t="shared" si="20"/>
        <v xml:space="preserve">   </v>
      </c>
      <c r="J666" s="110" t="str">
        <f>IF(ISERROR(FIND(LEFT('Saisie G&amp;A'!$N$2,3),I666))=TRUE,"Non trouvé","Trouvé")</f>
        <v>Non trouvé</v>
      </c>
      <c r="K666" s="113" t="str">
        <f t="shared" si="21"/>
        <v xml:space="preserve"> </v>
      </c>
      <c r="L666" s="108"/>
    </row>
    <row r="667" spans="1:12" x14ac:dyDescent="0.25">
      <c r="A667" s="109" t="str">
        <f>IF([1]Liste!A667&lt;&gt;"",[1]Liste!A667,"")</f>
        <v/>
      </c>
      <c r="B667" s="109" t="str">
        <f>IF([1]Liste!B667&lt;&gt;"",[1]Liste!B667,"")</f>
        <v/>
      </c>
      <c r="C667" s="109" t="str">
        <f>IF([1]Liste!C667&lt;&gt;"",[1]Liste!C667,"")</f>
        <v/>
      </c>
      <c r="D667" s="109" t="str">
        <f>IF([1]Liste!C667&lt;&gt;"",[1]Liste!C667,"")</f>
        <v/>
      </c>
      <c r="E667" s="111" t="str">
        <f>IF([1]Liste!E667&lt;&gt;"",[1]Liste!E667,"")</f>
        <v/>
      </c>
      <c r="F667" s="111" t="str">
        <f>IF([1]Liste!F667&lt;&gt;"",[1]Liste!F667,"")</f>
        <v/>
      </c>
      <c r="G667" s="111" t="str">
        <f>IF([1]Liste!G667&lt;&gt;"",[1]Liste!G667,"")</f>
        <v/>
      </c>
      <c r="H667" s="111" t="str">
        <f>IF([1]Liste!H667&lt;&gt;"",[1]Liste!H667,"")</f>
        <v/>
      </c>
      <c r="I667" s="112" t="str">
        <f t="shared" si="20"/>
        <v xml:space="preserve">   </v>
      </c>
      <c r="J667" s="110" t="str">
        <f>IF(ISERROR(FIND(LEFT('Saisie G&amp;A'!$N$2,3),I667))=TRUE,"Non trouvé","Trouvé")</f>
        <v>Non trouvé</v>
      </c>
      <c r="K667" s="113" t="str">
        <f t="shared" si="21"/>
        <v xml:space="preserve"> </v>
      </c>
      <c r="L667" s="108"/>
    </row>
    <row r="668" spans="1:12" x14ac:dyDescent="0.25">
      <c r="A668" s="109" t="str">
        <f>IF([1]Liste!A668&lt;&gt;"",[1]Liste!A668,"")</f>
        <v/>
      </c>
      <c r="B668" s="109" t="str">
        <f>IF([1]Liste!B668&lt;&gt;"",[1]Liste!B668,"")</f>
        <v/>
      </c>
      <c r="C668" s="109" t="str">
        <f>IF([1]Liste!C668&lt;&gt;"",[1]Liste!C668,"")</f>
        <v/>
      </c>
      <c r="D668" s="109" t="str">
        <f>IF([1]Liste!C668&lt;&gt;"",[1]Liste!C668,"")</f>
        <v/>
      </c>
      <c r="E668" s="111" t="str">
        <f>IF([1]Liste!E668&lt;&gt;"",[1]Liste!E668,"")</f>
        <v/>
      </c>
      <c r="F668" s="111" t="str">
        <f>IF([1]Liste!F668&lt;&gt;"",[1]Liste!F668,"")</f>
        <v/>
      </c>
      <c r="G668" s="111" t="str">
        <f>IF([1]Liste!G668&lt;&gt;"",[1]Liste!G668,"")</f>
        <v/>
      </c>
      <c r="H668" s="111" t="str">
        <f>IF([1]Liste!H668&lt;&gt;"",[1]Liste!H668,"")</f>
        <v/>
      </c>
      <c r="I668" s="112" t="str">
        <f t="shared" si="20"/>
        <v xml:space="preserve">   </v>
      </c>
      <c r="J668" s="110" t="str">
        <f>IF(ISERROR(FIND(LEFT('Saisie G&amp;A'!$N$2,3),I668))=TRUE,"Non trouvé","Trouvé")</f>
        <v>Non trouvé</v>
      </c>
      <c r="K668" s="113" t="str">
        <f t="shared" si="21"/>
        <v xml:space="preserve"> </v>
      </c>
      <c r="L668" s="108"/>
    </row>
    <row r="669" spans="1:12" x14ac:dyDescent="0.25">
      <c r="A669" s="109" t="str">
        <f>IF([1]Liste!A669&lt;&gt;"",[1]Liste!A669,"")</f>
        <v/>
      </c>
      <c r="B669" s="109" t="str">
        <f>IF([1]Liste!B669&lt;&gt;"",[1]Liste!B669,"")</f>
        <v/>
      </c>
      <c r="C669" s="109" t="str">
        <f>IF([1]Liste!C669&lt;&gt;"",[1]Liste!C669,"")</f>
        <v/>
      </c>
      <c r="D669" s="109" t="str">
        <f>IF([1]Liste!C669&lt;&gt;"",[1]Liste!C669,"")</f>
        <v/>
      </c>
      <c r="E669" s="111" t="str">
        <f>IF([1]Liste!E669&lt;&gt;"",[1]Liste!E669,"")</f>
        <v/>
      </c>
      <c r="F669" s="111" t="str">
        <f>IF([1]Liste!F669&lt;&gt;"",[1]Liste!F669,"")</f>
        <v/>
      </c>
      <c r="G669" s="111" t="str">
        <f>IF([1]Liste!G669&lt;&gt;"",[1]Liste!G669,"")</f>
        <v/>
      </c>
      <c r="H669" s="111" t="str">
        <f>IF([1]Liste!H669&lt;&gt;"",[1]Liste!H669,"")</f>
        <v/>
      </c>
      <c r="I669" s="112" t="str">
        <f t="shared" si="20"/>
        <v xml:space="preserve">   </v>
      </c>
      <c r="J669" s="110" t="str">
        <f>IF(ISERROR(FIND(LEFT('Saisie G&amp;A'!$N$2,3),I669))=TRUE,"Non trouvé","Trouvé")</f>
        <v>Non trouvé</v>
      </c>
      <c r="K669" s="113" t="str">
        <f t="shared" si="21"/>
        <v xml:space="preserve"> </v>
      </c>
      <c r="L669" s="108"/>
    </row>
    <row r="670" spans="1:12" x14ac:dyDescent="0.25">
      <c r="A670" s="109" t="str">
        <f>IF([1]Liste!A670&lt;&gt;"",[1]Liste!A670,"")</f>
        <v/>
      </c>
      <c r="B670" s="109" t="str">
        <f>IF([1]Liste!B670&lt;&gt;"",[1]Liste!B670,"")</f>
        <v/>
      </c>
      <c r="C670" s="109" t="str">
        <f>IF([1]Liste!C670&lt;&gt;"",[1]Liste!C670,"")</f>
        <v/>
      </c>
      <c r="D670" s="109" t="str">
        <f>IF([1]Liste!C670&lt;&gt;"",[1]Liste!C670,"")</f>
        <v/>
      </c>
      <c r="E670" s="111" t="str">
        <f>IF([1]Liste!E670&lt;&gt;"",[1]Liste!E670,"")</f>
        <v/>
      </c>
      <c r="F670" s="111" t="str">
        <f>IF([1]Liste!F670&lt;&gt;"",[1]Liste!F670,"")</f>
        <v/>
      </c>
      <c r="G670" s="111" t="str">
        <f>IF([1]Liste!G670&lt;&gt;"",[1]Liste!G670,"")</f>
        <v/>
      </c>
      <c r="H670" s="111" t="str">
        <f>IF([1]Liste!H670&lt;&gt;"",[1]Liste!H670,"")</f>
        <v/>
      </c>
      <c r="I670" s="112" t="str">
        <f t="shared" si="20"/>
        <v xml:space="preserve">   </v>
      </c>
      <c r="J670" s="110" t="str">
        <f>IF(ISERROR(FIND(LEFT('Saisie G&amp;A'!$N$2,3),I670))=TRUE,"Non trouvé","Trouvé")</f>
        <v>Non trouvé</v>
      </c>
      <c r="K670" s="113" t="str">
        <f t="shared" si="21"/>
        <v xml:space="preserve"> </v>
      </c>
      <c r="L670" s="108"/>
    </row>
    <row r="671" spans="1:12" x14ac:dyDescent="0.25">
      <c r="A671" s="109" t="str">
        <f>IF([1]Liste!A671&lt;&gt;"",[1]Liste!A671,"")</f>
        <v/>
      </c>
      <c r="B671" s="109" t="str">
        <f>IF([1]Liste!B671&lt;&gt;"",[1]Liste!B671,"")</f>
        <v/>
      </c>
      <c r="C671" s="109" t="str">
        <f>IF([1]Liste!C671&lt;&gt;"",[1]Liste!C671,"")</f>
        <v/>
      </c>
      <c r="D671" s="109" t="str">
        <f>IF([1]Liste!C671&lt;&gt;"",[1]Liste!C671,"")</f>
        <v/>
      </c>
      <c r="E671" s="111" t="str">
        <f>IF([1]Liste!E671&lt;&gt;"",[1]Liste!E671,"")</f>
        <v/>
      </c>
      <c r="F671" s="111" t="str">
        <f>IF([1]Liste!F671&lt;&gt;"",[1]Liste!F671,"")</f>
        <v/>
      </c>
      <c r="G671" s="111" t="str">
        <f>IF([1]Liste!G671&lt;&gt;"",[1]Liste!G671,"")</f>
        <v/>
      </c>
      <c r="H671" s="111" t="str">
        <f>IF([1]Liste!H671&lt;&gt;"",[1]Liste!H671,"")</f>
        <v/>
      </c>
      <c r="I671" s="112" t="str">
        <f t="shared" si="20"/>
        <v xml:space="preserve">   </v>
      </c>
      <c r="J671" s="110" t="str">
        <f>IF(ISERROR(FIND(LEFT('Saisie G&amp;A'!$N$2,3),I671))=TRUE,"Non trouvé","Trouvé")</f>
        <v>Non trouvé</v>
      </c>
      <c r="K671" s="113" t="str">
        <f t="shared" si="21"/>
        <v xml:space="preserve"> </v>
      </c>
      <c r="L671" s="108"/>
    </row>
    <row r="672" spans="1:12" x14ac:dyDescent="0.25">
      <c r="A672" s="109" t="str">
        <f>IF([1]Liste!A672&lt;&gt;"",[1]Liste!A672,"")</f>
        <v/>
      </c>
      <c r="B672" s="109" t="str">
        <f>IF([1]Liste!B672&lt;&gt;"",[1]Liste!B672,"")</f>
        <v/>
      </c>
      <c r="C672" s="109" t="str">
        <f>IF([1]Liste!C672&lt;&gt;"",[1]Liste!C672,"")</f>
        <v/>
      </c>
      <c r="D672" s="109" t="str">
        <f>IF([1]Liste!C672&lt;&gt;"",[1]Liste!C672,"")</f>
        <v/>
      </c>
      <c r="E672" s="111" t="str">
        <f>IF([1]Liste!E672&lt;&gt;"",[1]Liste!E672,"")</f>
        <v/>
      </c>
      <c r="F672" s="111" t="str">
        <f>IF([1]Liste!F672&lt;&gt;"",[1]Liste!F672,"")</f>
        <v/>
      </c>
      <c r="G672" s="111" t="str">
        <f>IF([1]Liste!G672&lt;&gt;"",[1]Liste!G672,"")</f>
        <v/>
      </c>
      <c r="H672" s="111" t="str">
        <f>IF([1]Liste!H672&lt;&gt;"",[1]Liste!H672,"")</f>
        <v/>
      </c>
      <c r="I672" s="112" t="str">
        <f t="shared" si="20"/>
        <v xml:space="preserve">   </v>
      </c>
      <c r="J672" s="110" t="str">
        <f>IF(ISERROR(FIND(LEFT('Saisie G&amp;A'!$N$2,3),I672))=TRUE,"Non trouvé","Trouvé")</f>
        <v>Non trouvé</v>
      </c>
      <c r="K672" s="113" t="str">
        <f t="shared" si="21"/>
        <v xml:space="preserve"> </v>
      </c>
      <c r="L672" s="108"/>
    </row>
    <row r="673" spans="1:12" x14ac:dyDescent="0.25">
      <c r="A673" s="109" t="str">
        <f>IF([1]Liste!A673&lt;&gt;"",[1]Liste!A673,"")</f>
        <v/>
      </c>
      <c r="B673" s="109" t="str">
        <f>IF([1]Liste!B673&lt;&gt;"",[1]Liste!B673,"")</f>
        <v/>
      </c>
      <c r="C673" s="109" t="str">
        <f>IF([1]Liste!C673&lt;&gt;"",[1]Liste!C673,"")</f>
        <v/>
      </c>
      <c r="D673" s="109" t="str">
        <f>IF([1]Liste!C673&lt;&gt;"",[1]Liste!C673,"")</f>
        <v/>
      </c>
      <c r="E673" s="111" t="str">
        <f>IF([1]Liste!E673&lt;&gt;"",[1]Liste!E673,"")</f>
        <v/>
      </c>
      <c r="F673" s="111" t="str">
        <f>IF([1]Liste!F673&lt;&gt;"",[1]Liste!F673,"")</f>
        <v/>
      </c>
      <c r="G673" s="111" t="str">
        <f>IF([1]Liste!G673&lt;&gt;"",[1]Liste!G673,"")</f>
        <v/>
      </c>
      <c r="H673" s="111" t="str">
        <f>IF([1]Liste!H673&lt;&gt;"",[1]Liste!H673,"")</f>
        <v/>
      </c>
      <c r="I673" s="112" t="str">
        <f t="shared" si="20"/>
        <v xml:space="preserve">   </v>
      </c>
      <c r="J673" s="110" t="str">
        <f>IF(ISERROR(FIND(LEFT('Saisie G&amp;A'!$N$2,3),I673))=TRUE,"Non trouvé","Trouvé")</f>
        <v>Non trouvé</v>
      </c>
      <c r="K673" s="113" t="str">
        <f t="shared" si="21"/>
        <v xml:space="preserve"> </v>
      </c>
      <c r="L673" s="108"/>
    </row>
    <row r="674" spans="1:12" x14ac:dyDescent="0.25">
      <c r="A674" s="109" t="str">
        <f>IF([1]Liste!A674&lt;&gt;"",[1]Liste!A674,"")</f>
        <v/>
      </c>
      <c r="B674" s="109" t="str">
        <f>IF([1]Liste!B674&lt;&gt;"",[1]Liste!B674,"")</f>
        <v/>
      </c>
      <c r="C674" s="109" t="str">
        <f>IF([1]Liste!C674&lt;&gt;"",[1]Liste!C674,"")</f>
        <v/>
      </c>
      <c r="D674" s="109" t="str">
        <f>IF([1]Liste!C674&lt;&gt;"",[1]Liste!C674,"")</f>
        <v/>
      </c>
      <c r="E674" s="111" t="str">
        <f>IF([1]Liste!E674&lt;&gt;"",[1]Liste!E674,"")</f>
        <v/>
      </c>
      <c r="F674" s="111" t="str">
        <f>IF([1]Liste!F674&lt;&gt;"",[1]Liste!F674,"")</f>
        <v/>
      </c>
      <c r="G674" s="111" t="str">
        <f>IF([1]Liste!G674&lt;&gt;"",[1]Liste!G674,"")</f>
        <v/>
      </c>
      <c r="H674" s="111" t="str">
        <f>IF([1]Liste!H674&lt;&gt;"",[1]Liste!H674,"")</f>
        <v/>
      </c>
      <c r="I674" s="112" t="str">
        <f t="shared" si="20"/>
        <v xml:space="preserve">   </v>
      </c>
      <c r="J674" s="110" t="str">
        <f>IF(ISERROR(FIND(LEFT('Saisie G&amp;A'!$N$2,3),I674))=TRUE,"Non trouvé","Trouvé")</f>
        <v>Non trouvé</v>
      </c>
      <c r="K674" s="113" t="str">
        <f t="shared" si="21"/>
        <v xml:space="preserve"> </v>
      </c>
      <c r="L674" s="108"/>
    </row>
    <row r="675" spans="1:12" x14ac:dyDescent="0.25">
      <c r="A675" s="109" t="str">
        <f>IF([1]Liste!A675&lt;&gt;"",[1]Liste!A675,"")</f>
        <v/>
      </c>
      <c r="B675" s="109" t="str">
        <f>IF([1]Liste!B675&lt;&gt;"",[1]Liste!B675,"")</f>
        <v/>
      </c>
      <c r="C675" s="109" t="str">
        <f>IF([1]Liste!C675&lt;&gt;"",[1]Liste!C675,"")</f>
        <v/>
      </c>
      <c r="D675" s="109" t="str">
        <f>IF([1]Liste!C675&lt;&gt;"",[1]Liste!C675,"")</f>
        <v/>
      </c>
      <c r="E675" s="111" t="str">
        <f>IF([1]Liste!E675&lt;&gt;"",[1]Liste!E675,"")</f>
        <v/>
      </c>
      <c r="F675" s="111" t="str">
        <f>IF([1]Liste!F675&lt;&gt;"",[1]Liste!F675,"")</f>
        <v/>
      </c>
      <c r="G675" s="111" t="str">
        <f>IF([1]Liste!G675&lt;&gt;"",[1]Liste!G675,"")</f>
        <v/>
      </c>
      <c r="H675" s="111" t="str">
        <f>IF([1]Liste!H675&lt;&gt;"",[1]Liste!H675,"")</f>
        <v/>
      </c>
      <c r="I675" s="112" t="str">
        <f t="shared" si="20"/>
        <v xml:space="preserve">   </v>
      </c>
      <c r="J675" s="110" t="str">
        <f>IF(ISERROR(FIND(LEFT('Saisie G&amp;A'!$N$2,3),I675))=TRUE,"Non trouvé","Trouvé")</f>
        <v>Non trouvé</v>
      </c>
      <c r="K675" s="113" t="str">
        <f t="shared" si="21"/>
        <v xml:space="preserve"> </v>
      </c>
      <c r="L675" s="108"/>
    </row>
    <row r="676" spans="1:12" x14ac:dyDescent="0.25">
      <c r="A676" s="109" t="str">
        <f>IF([1]Liste!A676&lt;&gt;"",[1]Liste!A676,"")</f>
        <v/>
      </c>
      <c r="B676" s="109" t="str">
        <f>IF([1]Liste!B676&lt;&gt;"",[1]Liste!B676,"")</f>
        <v/>
      </c>
      <c r="C676" s="109" t="str">
        <f>IF([1]Liste!C676&lt;&gt;"",[1]Liste!C676,"")</f>
        <v/>
      </c>
      <c r="D676" s="109" t="str">
        <f>IF([1]Liste!C676&lt;&gt;"",[1]Liste!C676,"")</f>
        <v/>
      </c>
      <c r="E676" s="111" t="str">
        <f>IF([1]Liste!E676&lt;&gt;"",[1]Liste!E676,"")</f>
        <v/>
      </c>
      <c r="F676" s="111" t="str">
        <f>IF([1]Liste!F676&lt;&gt;"",[1]Liste!F676,"")</f>
        <v/>
      </c>
      <c r="G676" s="111" t="str">
        <f>IF([1]Liste!G676&lt;&gt;"",[1]Liste!G676,"")</f>
        <v/>
      </c>
      <c r="H676" s="111" t="str">
        <f>IF([1]Liste!H676&lt;&gt;"",[1]Liste!H676,"")</f>
        <v/>
      </c>
      <c r="I676" s="112" t="str">
        <f t="shared" si="20"/>
        <v xml:space="preserve">   </v>
      </c>
      <c r="J676" s="110" t="str">
        <f>IF(ISERROR(FIND(LEFT('Saisie G&amp;A'!$N$2,3),I676))=TRUE,"Non trouvé","Trouvé")</f>
        <v>Non trouvé</v>
      </c>
      <c r="K676" s="113" t="str">
        <f t="shared" si="21"/>
        <v xml:space="preserve"> </v>
      </c>
      <c r="L676" s="108"/>
    </row>
    <row r="677" spans="1:12" x14ac:dyDescent="0.25">
      <c r="A677" s="109" t="str">
        <f>IF([1]Liste!A677&lt;&gt;"",[1]Liste!A677,"")</f>
        <v/>
      </c>
      <c r="B677" s="109" t="str">
        <f>IF([1]Liste!B677&lt;&gt;"",[1]Liste!B677,"")</f>
        <v/>
      </c>
      <c r="C677" s="109" t="str">
        <f>IF([1]Liste!C677&lt;&gt;"",[1]Liste!C677,"")</f>
        <v/>
      </c>
      <c r="D677" s="109" t="str">
        <f>IF([1]Liste!C677&lt;&gt;"",[1]Liste!C677,"")</f>
        <v/>
      </c>
      <c r="E677" s="111" t="str">
        <f>IF([1]Liste!E677&lt;&gt;"",[1]Liste!E677,"")</f>
        <v/>
      </c>
      <c r="F677" s="111" t="str">
        <f>IF([1]Liste!F677&lt;&gt;"",[1]Liste!F677,"")</f>
        <v/>
      </c>
      <c r="G677" s="111" t="str">
        <f>IF([1]Liste!G677&lt;&gt;"",[1]Liste!G677,"")</f>
        <v/>
      </c>
      <c r="H677" s="111" t="str">
        <f>IF([1]Liste!H677&lt;&gt;"",[1]Liste!H677,"")</f>
        <v/>
      </c>
      <c r="I677" s="112" t="str">
        <f t="shared" si="20"/>
        <v xml:space="preserve">   </v>
      </c>
      <c r="J677" s="110" t="str">
        <f>IF(ISERROR(FIND(LEFT('Saisie G&amp;A'!$N$2,3),I677))=TRUE,"Non trouvé","Trouvé")</f>
        <v>Non trouvé</v>
      </c>
      <c r="K677" s="113" t="str">
        <f t="shared" si="21"/>
        <v xml:space="preserve"> </v>
      </c>
      <c r="L677" s="108"/>
    </row>
    <row r="678" spans="1:12" x14ac:dyDescent="0.25">
      <c r="A678" s="109" t="str">
        <f>IF([1]Liste!A678&lt;&gt;"",[1]Liste!A678,"")</f>
        <v/>
      </c>
      <c r="B678" s="109" t="str">
        <f>IF([1]Liste!B678&lt;&gt;"",[1]Liste!B678,"")</f>
        <v/>
      </c>
      <c r="C678" s="109" t="str">
        <f>IF([1]Liste!C678&lt;&gt;"",[1]Liste!C678,"")</f>
        <v/>
      </c>
      <c r="D678" s="109" t="str">
        <f>IF([1]Liste!C678&lt;&gt;"",[1]Liste!C678,"")</f>
        <v/>
      </c>
      <c r="E678" s="111" t="str">
        <f>IF([1]Liste!E678&lt;&gt;"",[1]Liste!E678,"")</f>
        <v/>
      </c>
      <c r="F678" s="111" t="str">
        <f>IF([1]Liste!F678&lt;&gt;"",[1]Liste!F678,"")</f>
        <v/>
      </c>
      <c r="G678" s="111" t="str">
        <f>IF([1]Liste!G678&lt;&gt;"",[1]Liste!G678,"")</f>
        <v/>
      </c>
      <c r="H678" s="111" t="str">
        <f>IF([1]Liste!H678&lt;&gt;"",[1]Liste!H678,"")</f>
        <v/>
      </c>
      <c r="I678" s="112" t="str">
        <f t="shared" si="20"/>
        <v xml:space="preserve">   </v>
      </c>
      <c r="J678" s="110" t="str">
        <f>IF(ISERROR(FIND(LEFT('Saisie G&amp;A'!$N$2,3),I678))=TRUE,"Non trouvé","Trouvé")</f>
        <v>Non trouvé</v>
      </c>
      <c r="K678" s="113" t="str">
        <f t="shared" si="21"/>
        <v xml:space="preserve"> </v>
      </c>
      <c r="L678" s="108"/>
    </row>
    <row r="679" spans="1:12" x14ac:dyDescent="0.25">
      <c r="A679" s="109" t="str">
        <f>IF([1]Liste!A679&lt;&gt;"",[1]Liste!A679,"")</f>
        <v/>
      </c>
      <c r="B679" s="109" t="str">
        <f>IF([1]Liste!B679&lt;&gt;"",[1]Liste!B679,"")</f>
        <v/>
      </c>
      <c r="C679" s="109" t="str">
        <f>IF([1]Liste!C679&lt;&gt;"",[1]Liste!C679,"")</f>
        <v/>
      </c>
      <c r="D679" s="109" t="str">
        <f>IF([1]Liste!C679&lt;&gt;"",[1]Liste!C679,"")</f>
        <v/>
      </c>
      <c r="E679" s="111" t="str">
        <f>IF([1]Liste!E679&lt;&gt;"",[1]Liste!E679,"")</f>
        <v/>
      </c>
      <c r="F679" s="111" t="str">
        <f>IF([1]Liste!F679&lt;&gt;"",[1]Liste!F679,"")</f>
        <v/>
      </c>
      <c r="G679" s="111" t="str">
        <f>IF([1]Liste!G679&lt;&gt;"",[1]Liste!G679,"")</f>
        <v/>
      </c>
      <c r="H679" s="111" t="str">
        <f>IF([1]Liste!H679&lt;&gt;"",[1]Liste!H679,"")</f>
        <v/>
      </c>
      <c r="I679" s="112" t="str">
        <f t="shared" si="20"/>
        <v xml:space="preserve">   </v>
      </c>
      <c r="J679" s="110" t="str">
        <f>IF(ISERROR(FIND(LEFT('Saisie G&amp;A'!$N$2,3),I679))=TRUE,"Non trouvé","Trouvé")</f>
        <v>Non trouvé</v>
      </c>
      <c r="K679" s="113" t="str">
        <f t="shared" si="21"/>
        <v xml:space="preserve"> </v>
      </c>
      <c r="L679" s="108"/>
    </row>
    <row r="680" spans="1:12" x14ac:dyDescent="0.25">
      <c r="A680" s="109" t="str">
        <f>IF([1]Liste!A680&lt;&gt;"",[1]Liste!A680,"")</f>
        <v/>
      </c>
      <c r="B680" s="109" t="str">
        <f>IF([1]Liste!B680&lt;&gt;"",[1]Liste!B680,"")</f>
        <v/>
      </c>
      <c r="C680" s="109" t="str">
        <f>IF([1]Liste!C680&lt;&gt;"",[1]Liste!C680,"")</f>
        <v/>
      </c>
      <c r="D680" s="109" t="str">
        <f>IF([1]Liste!C680&lt;&gt;"",[1]Liste!C680,"")</f>
        <v/>
      </c>
      <c r="E680" s="111" t="str">
        <f>IF([1]Liste!E680&lt;&gt;"",[1]Liste!E680,"")</f>
        <v/>
      </c>
      <c r="F680" s="111" t="str">
        <f>IF([1]Liste!F680&lt;&gt;"",[1]Liste!F680,"")</f>
        <v/>
      </c>
      <c r="G680" s="111" t="str">
        <f>IF([1]Liste!G680&lt;&gt;"",[1]Liste!G680,"")</f>
        <v/>
      </c>
      <c r="H680" s="111" t="str">
        <f>IF([1]Liste!H680&lt;&gt;"",[1]Liste!H680,"")</f>
        <v/>
      </c>
      <c r="I680" s="112" t="str">
        <f t="shared" si="20"/>
        <v xml:space="preserve">   </v>
      </c>
      <c r="J680" s="110" t="str">
        <f>IF(ISERROR(FIND(LEFT('Saisie G&amp;A'!$N$2,3),I680))=TRUE,"Non trouvé","Trouvé")</f>
        <v>Non trouvé</v>
      </c>
      <c r="K680" s="113" t="str">
        <f t="shared" si="21"/>
        <v xml:space="preserve"> </v>
      </c>
      <c r="L680" s="108"/>
    </row>
    <row r="681" spans="1:12" x14ac:dyDescent="0.25">
      <c r="A681" s="109" t="str">
        <f>IF([1]Liste!A681&lt;&gt;"",[1]Liste!A681,"")</f>
        <v/>
      </c>
      <c r="B681" s="109" t="str">
        <f>IF([1]Liste!B681&lt;&gt;"",[1]Liste!B681,"")</f>
        <v/>
      </c>
      <c r="C681" s="109" t="str">
        <f>IF([1]Liste!C681&lt;&gt;"",[1]Liste!C681,"")</f>
        <v/>
      </c>
      <c r="D681" s="109" t="str">
        <f>IF([1]Liste!C681&lt;&gt;"",[1]Liste!C681,"")</f>
        <v/>
      </c>
      <c r="E681" s="111" t="str">
        <f>IF([1]Liste!E681&lt;&gt;"",[1]Liste!E681,"")</f>
        <v/>
      </c>
      <c r="F681" s="111" t="str">
        <f>IF([1]Liste!F681&lt;&gt;"",[1]Liste!F681,"")</f>
        <v/>
      </c>
      <c r="G681" s="111" t="str">
        <f>IF([1]Liste!G681&lt;&gt;"",[1]Liste!G681,"")</f>
        <v/>
      </c>
      <c r="H681" s="111" t="str">
        <f>IF([1]Liste!H681&lt;&gt;"",[1]Liste!H681,"")</f>
        <v/>
      </c>
      <c r="I681" s="112" t="str">
        <f t="shared" si="20"/>
        <v xml:space="preserve">   </v>
      </c>
      <c r="J681" s="110" t="str">
        <f>IF(ISERROR(FIND(LEFT('Saisie G&amp;A'!$N$2,3),I681))=TRUE,"Non trouvé","Trouvé")</f>
        <v>Non trouvé</v>
      </c>
      <c r="K681" s="113" t="str">
        <f t="shared" si="21"/>
        <v xml:space="preserve"> </v>
      </c>
      <c r="L681" s="108"/>
    </row>
    <row r="682" spans="1:12" x14ac:dyDescent="0.25">
      <c r="A682" s="109" t="str">
        <f>IF([1]Liste!A682&lt;&gt;"",[1]Liste!A682,"")</f>
        <v/>
      </c>
      <c r="B682" s="109" t="str">
        <f>IF([1]Liste!B682&lt;&gt;"",[1]Liste!B682,"")</f>
        <v/>
      </c>
      <c r="C682" s="109" t="str">
        <f>IF([1]Liste!C682&lt;&gt;"",[1]Liste!C682,"")</f>
        <v/>
      </c>
      <c r="D682" s="109" t="str">
        <f>IF([1]Liste!C682&lt;&gt;"",[1]Liste!C682,"")</f>
        <v/>
      </c>
      <c r="E682" s="111" t="str">
        <f>IF([1]Liste!E682&lt;&gt;"",[1]Liste!E682,"")</f>
        <v/>
      </c>
      <c r="F682" s="111" t="str">
        <f>IF([1]Liste!F682&lt;&gt;"",[1]Liste!F682,"")</f>
        <v/>
      </c>
      <c r="G682" s="111" t="str">
        <f>IF([1]Liste!G682&lt;&gt;"",[1]Liste!G682,"")</f>
        <v/>
      </c>
      <c r="H682" s="111" t="str">
        <f>IF([1]Liste!H682&lt;&gt;"",[1]Liste!H682,"")</f>
        <v/>
      </c>
      <c r="I682" s="112" t="str">
        <f t="shared" si="20"/>
        <v xml:space="preserve">   </v>
      </c>
      <c r="J682" s="110" t="str">
        <f>IF(ISERROR(FIND(LEFT('Saisie G&amp;A'!$N$2,3),I682))=TRUE,"Non trouvé","Trouvé")</f>
        <v>Non trouvé</v>
      </c>
      <c r="K682" s="113" t="str">
        <f t="shared" si="21"/>
        <v xml:space="preserve"> </v>
      </c>
      <c r="L682" s="108"/>
    </row>
    <row r="683" spans="1:12" x14ac:dyDescent="0.25">
      <c r="A683" s="109" t="str">
        <f>IF([1]Liste!A683&lt;&gt;"",[1]Liste!A683,"")</f>
        <v/>
      </c>
      <c r="B683" s="109" t="str">
        <f>IF([1]Liste!B683&lt;&gt;"",[1]Liste!B683,"")</f>
        <v/>
      </c>
      <c r="C683" s="109" t="str">
        <f>IF([1]Liste!C683&lt;&gt;"",[1]Liste!C683,"")</f>
        <v/>
      </c>
      <c r="D683" s="109" t="str">
        <f>IF([1]Liste!C683&lt;&gt;"",[1]Liste!C683,"")</f>
        <v/>
      </c>
      <c r="E683" s="111" t="str">
        <f>IF([1]Liste!E683&lt;&gt;"",[1]Liste!E683,"")</f>
        <v/>
      </c>
      <c r="F683" s="111" t="str">
        <f>IF([1]Liste!F683&lt;&gt;"",[1]Liste!F683,"")</f>
        <v/>
      </c>
      <c r="G683" s="111" t="str">
        <f>IF([1]Liste!G683&lt;&gt;"",[1]Liste!G683,"")</f>
        <v/>
      </c>
      <c r="H683" s="111" t="str">
        <f>IF([1]Liste!H683&lt;&gt;"",[1]Liste!H683,"")</f>
        <v/>
      </c>
      <c r="I683" s="112" t="str">
        <f t="shared" si="20"/>
        <v xml:space="preserve">   </v>
      </c>
      <c r="J683" s="110" t="str">
        <f>IF(ISERROR(FIND(LEFT('Saisie G&amp;A'!$N$2,3),I683))=TRUE,"Non trouvé","Trouvé")</f>
        <v>Non trouvé</v>
      </c>
      <c r="K683" s="113" t="str">
        <f t="shared" si="21"/>
        <v xml:space="preserve"> </v>
      </c>
      <c r="L683" s="108"/>
    </row>
    <row r="684" spans="1:12" x14ac:dyDescent="0.25">
      <c r="A684" s="109" t="str">
        <f>IF([1]Liste!A684&lt;&gt;"",[1]Liste!A684,"")</f>
        <v/>
      </c>
      <c r="B684" s="109" t="str">
        <f>IF([1]Liste!B684&lt;&gt;"",[1]Liste!B684,"")</f>
        <v/>
      </c>
      <c r="C684" s="109" t="str">
        <f>IF([1]Liste!C684&lt;&gt;"",[1]Liste!C684,"")</f>
        <v/>
      </c>
      <c r="D684" s="109" t="str">
        <f>IF([1]Liste!C684&lt;&gt;"",[1]Liste!C684,"")</f>
        <v/>
      </c>
      <c r="E684" s="111" t="str">
        <f>IF([1]Liste!E684&lt;&gt;"",[1]Liste!E684,"")</f>
        <v/>
      </c>
      <c r="F684" s="111" t="str">
        <f>IF([1]Liste!F684&lt;&gt;"",[1]Liste!F684,"")</f>
        <v/>
      </c>
      <c r="G684" s="111" t="str">
        <f>IF([1]Liste!G684&lt;&gt;"",[1]Liste!G684,"")</f>
        <v/>
      </c>
      <c r="H684" s="111" t="str">
        <f>IF([1]Liste!H684&lt;&gt;"",[1]Liste!H684,"")</f>
        <v/>
      </c>
      <c r="I684" s="112" t="str">
        <f t="shared" si="20"/>
        <v xml:space="preserve">   </v>
      </c>
      <c r="J684" s="110" t="str">
        <f>IF(ISERROR(FIND(LEFT('Saisie G&amp;A'!$N$2,3),I684))=TRUE,"Non trouvé","Trouvé")</f>
        <v>Non trouvé</v>
      </c>
      <c r="K684" s="113" t="str">
        <f t="shared" si="21"/>
        <v xml:space="preserve"> </v>
      </c>
      <c r="L684" s="108"/>
    </row>
    <row r="685" spans="1:12" x14ac:dyDescent="0.25">
      <c r="A685" s="109" t="str">
        <f>IF([1]Liste!A685&lt;&gt;"",[1]Liste!A685,"")</f>
        <v/>
      </c>
      <c r="B685" s="109" t="str">
        <f>IF([1]Liste!B685&lt;&gt;"",[1]Liste!B685,"")</f>
        <v/>
      </c>
      <c r="C685" s="109" t="str">
        <f>IF([1]Liste!C685&lt;&gt;"",[1]Liste!C685,"")</f>
        <v/>
      </c>
      <c r="D685" s="109" t="str">
        <f>IF([1]Liste!C685&lt;&gt;"",[1]Liste!C685,"")</f>
        <v/>
      </c>
      <c r="E685" s="111" t="str">
        <f>IF([1]Liste!E685&lt;&gt;"",[1]Liste!E685,"")</f>
        <v/>
      </c>
      <c r="F685" s="111" t="str">
        <f>IF([1]Liste!F685&lt;&gt;"",[1]Liste!F685,"")</f>
        <v/>
      </c>
      <c r="G685" s="111" t="str">
        <f>IF([1]Liste!G685&lt;&gt;"",[1]Liste!G685,"")</f>
        <v/>
      </c>
      <c r="H685" s="111" t="str">
        <f>IF([1]Liste!H685&lt;&gt;"",[1]Liste!H685,"")</f>
        <v/>
      </c>
      <c r="I685" s="112" t="str">
        <f t="shared" si="20"/>
        <v xml:space="preserve">   </v>
      </c>
      <c r="J685" s="110" t="str">
        <f>IF(ISERROR(FIND(LEFT('Saisie G&amp;A'!$N$2,3),I685))=TRUE,"Non trouvé","Trouvé")</f>
        <v>Non trouvé</v>
      </c>
      <c r="K685" s="113" t="str">
        <f t="shared" si="21"/>
        <v xml:space="preserve"> </v>
      </c>
      <c r="L685" s="108"/>
    </row>
    <row r="686" spans="1:12" x14ac:dyDescent="0.25">
      <c r="A686" s="109" t="str">
        <f>IF([1]Liste!A686&lt;&gt;"",[1]Liste!A686,"")</f>
        <v/>
      </c>
      <c r="B686" s="109" t="str">
        <f>IF([1]Liste!B686&lt;&gt;"",[1]Liste!B686,"")</f>
        <v/>
      </c>
      <c r="C686" s="109" t="str">
        <f>IF([1]Liste!C686&lt;&gt;"",[1]Liste!C686,"")</f>
        <v/>
      </c>
      <c r="D686" s="109" t="str">
        <f>IF([1]Liste!C686&lt;&gt;"",[1]Liste!C686,"")</f>
        <v/>
      </c>
      <c r="E686" s="111" t="str">
        <f>IF([1]Liste!E686&lt;&gt;"",[1]Liste!E686,"")</f>
        <v/>
      </c>
      <c r="F686" s="111" t="str">
        <f>IF([1]Liste!F686&lt;&gt;"",[1]Liste!F686,"")</f>
        <v/>
      </c>
      <c r="G686" s="111" t="str">
        <f>IF([1]Liste!G686&lt;&gt;"",[1]Liste!G686,"")</f>
        <v/>
      </c>
      <c r="H686" s="111" t="str">
        <f>IF([1]Liste!H686&lt;&gt;"",[1]Liste!H686,"")</f>
        <v/>
      </c>
      <c r="I686" s="112" t="str">
        <f t="shared" si="20"/>
        <v xml:space="preserve">   </v>
      </c>
      <c r="J686" s="110" t="str">
        <f>IF(ISERROR(FIND(LEFT('Saisie G&amp;A'!$N$2,3),I686))=TRUE,"Non trouvé","Trouvé")</f>
        <v>Non trouvé</v>
      </c>
      <c r="K686" s="113" t="str">
        <f t="shared" si="21"/>
        <v xml:space="preserve"> </v>
      </c>
      <c r="L686" s="108"/>
    </row>
    <row r="687" spans="1:12" x14ac:dyDescent="0.25">
      <c r="A687" s="109" t="str">
        <f>IF([1]Liste!A687&lt;&gt;"",[1]Liste!A687,"")</f>
        <v/>
      </c>
      <c r="B687" s="109" t="str">
        <f>IF([1]Liste!B687&lt;&gt;"",[1]Liste!B687,"")</f>
        <v/>
      </c>
      <c r="C687" s="109" t="str">
        <f>IF([1]Liste!C687&lt;&gt;"",[1]Liste!C687,"")</f>
        <v/>
      </c>
      <c r="D687" s="109" t="str">
        <f>IF([1]Liste!C687&lt;&gt;"",[1]Liste!C687,"")</f>
        <v/>
      </c>
      <c r="E687" s="111" t="str">
        <f>IF([1]Liste!E687&lt;&gt;"",[1]Liste!E687,"")</f>
        <v/>
      </c>
      <c r="F687" s="111" t="str">
        <f>IF([1]Liste!F687&lt;&gt;"",[1]Liste!F687,"")</f>
        <v/>
      </c>
      <c r="G687" s="111" t="str">
        <f>IF([1]Liste!G687&lt;&gt;"",[1]Liste!G687,"")</f>
        <v/>
      </c>
      <c r="H687" s="111" t="str">
        <f>IF([1]Liste!H687&lt;&gt;"",[1]Liste!H687,"")</f>
        <v/>
      </c>
      <c r="I687" s="112" t="str">
        <f t="shared" si="20"/>
        <v xml:space="preserve">   </v>
      </c>
      <c r="J687" s="110" t="str">
        <f>IF(ISERROR(FIND(LEFT('Saisie G&amp;A'!$N$2,3),I687))=TRUE,"Non trouvé","Trouvé")</f>
        <v>Non trouvé</v>
      </c>
      <c r="K687" s="113" t="str">
        <f t="shared" si="21"/>
        <v xml:space="preserve"> </v>
      </c>
      <c r="L687" s="108"/>
    </row>
    <row r="688" spans="1:12" x14ac:dyDescent="0.25">
      <c r="A688" s="109" t="str">
        <f>IF([1]Liste!A688&lt;&gt;"",[1]Liste!A688,"")</f>
        <v/>
      </c>
      <c r="B688" s="109" t="str">
        <f>IF([1]Liste!B688&lt;&gt;"",[1]Liste!B688,"")</f>
        <v/>
      </c>
      <c r="C688" s="109" t="str">
        <f>IF([1]Liste!C688&lt;&gt;"",[1]Liste!C688,"")</f>
        <v/>
      </c>
      <c r="D688" s="109" t="str">
        <f>IF([1]Liste!C688&lt;&gt;"",[1]Liste!C688,"")</f>
        <v/>
      </c>
      <c r="E688" s="111" t="str">
        <f>IF([1]Liste!E688&lt;&gt;"",[1]Liste!E688,"")</f>
        <v/>
      </c>
      <c r="F688" s="111" t="str">
        <f>IF([1]Liste!F688&lt;&gt;"",[1]Liste!F688,"")</f>
        <v/>
      </c>
      <c r="G688" s="111" t="str">
        <f>IF([1]Liste!G688&lt;&gt;"",[1]Liste!G688,"")</f>
        <v/>
      </c>
      <c r="H688" s="111" t="str">
        <f>IF([1]Liste!H688&lt;&gt;"",[1]Liste!H688,"")</f>
        <v/>
      </c>
      <c r="I688" s="112" t="str">
        <f t="shared" si="20"/>
        <v xml:space="preserve">   </v>
      </c>
      <c r="J688" s="110" t="str">
        <f>IF(ISERROR(FIND(LEFT('Saisie G&amp;A'!$N$2,3),I688))=TRUE,"Non trouvé","Trouvé")</f>
        <v>Non trouvé</v>
      </c>
      <c r="K688" s="113" t="str">
        <f t="shared" si="21"/>
        <v xml:space="preserve"> </v>
      </c>
      <c r="L688" s="108"/>
    </row>
    <row r="689" spans="1:12" x14ac:dyDescent="0.25">
      <c r="A689" s="109" t="str">
        <f>IF([1]Liste!A689&lt;&gt;"",[1]Liste!A689,"")</f>
        <v/>
      </c>
      <c r="B689" s="109" t="str">
        <f>IF([1]Liste!B689&lt;&gt;"",[1]Liste!B689,"")</f>
        <v/>
      </c>
      <c r="C689" s="109" t="str">
        <f>IF([1]Liste!C689&lt;&gt;"",[1]Liste!C689,"")</f>
        <v/>
      </c>
      <c r="D689" s="109" t="str">
        <f>IF([1]Liste!C689&lt;&gt;"",[1]Liste!C689,"")</f>
        <v/>
      </c>
      <c r="E689" s="111" t="str">
        <f>IF([1]Liste!E689&lt;&gt;"",[1]Liste!E689,"")</f>
        <v/>
      </c>
      <c r="F689" s="111" t="str">
        <f>IF([1]Liste!F689&lt;&gt;"",[1]Liste!F689,"")</f>
        <v/>
      </c>
      <c r="G689" s="111" t="str">
        <f>IF([1]Liste!G689&lt;&gt;"",[1]Liste!G689,"")</f>
        <v/>
      </c>
      <c r="H689" s="111" t="str">
        <f>IF([1]Liste!H689&lt;&gt;"",[1]Liste!H689,"")</f>
        <v/>
      </c>
      <c r="I689" s="112" t="str">
        <f t="shared" si="20"/>
        <v xml:space="preserve">   </v>
      </c>
      <c r="J689" s="110" t="str">
        <f>IF(ISERROR(FIND(LEFT('Saisie G&amp;A'!$N$2,3),I689))=TRUE,"Non trouvé","Trouvé")</f>
        <v>Non trouvé</v>
      </c>
      <c r="K689" s="113" t="str">
        <f t="shared" si="21"/>
        <v xml:space="preserve"> </v>
      </c>
      <c r="L689" s="108"/>
    </row>
    <row r="690" spans="1:12" x14ac:dyDescent="0.25">
      <c r="A690" s="109" t="str">
        <f>IF([1]Liste!A690&lt;&gt;"",[1]Liste!A690,"")</f>
        <v/>
      </c>
      <c r="B690" s="109" t="str">
        <f>IF([1]Liste!B690&lt;&gt;"",[1]Liste!B690,"")</f>
        <v/>
      </c>
      <c r="C690" s="109" t="str">
        <f>IF([1]Liste!C690&lt;&gt;"",[1]Liste!C690,"")</f>
        <v/>
      </c>
      <c r="D690" s="109" t="str">
        <f>IF([1]Liste!C690&lt;&gt;"",[1]Liste!C690,"")</f>
        <v/>
      </c>
      <c r="E690" s="111" t="str">
        <f>IF([1]Liste!E690&lt;&gt;"",[1]Liste!E690,"")</f>
        <v/>
      </c>
      <c r="F690" s="111" t="str">
        <f>IF([1]Liste!F690&lt;&gt;"",[1]Liste!F690,"")</f>
        <v/>
      </c>
      <c r="G690" s="111" t="str">
        <f>IF([1]Liste!G690&lt;&gt;"",[1]Liste!G690,"")</f>
        <v/>
      </c>
      <c r="H690" s="111" t="str">
        <f>IF([1]Liste!H690&lt;&gt;"",[1]Liste!H690,"")</f>
        <v/>
      </c>
      <c r="I690" s="112" t="str">
        <f t="shared" si="20"/>
        <v xml:space="preserve">   </v>
      </c>
      <c r="J690" s="110" t="str">
        <f>IF(ISERROR(FIND(LEFT('Saisie G&amp;A'!$N$2,3),I690))=TRUE,"Non trouvé","Trouvé")</f>
        <v>Non trouvé</v>
      </c>
      <c r="K690" s="113" t="str">
        <f t="shared" si="21"/>
        <v xml:space="preserve"> </v>
      </c>
      <c r="L690" s="108"/>
    </row>
    <row r="691" spans="1:12" x14ac:dyDescent="0.25">
      <c r="A691" s="109" t="str">
        <f>IF([1]Liste!A691&lt;&gt;"",[1]Liste!A691,"")</f>
        <v/>
      </c>
      <c r="B691" s="109" t="str">
        <f>IF([1]Liste!B691&lt;&gt;"",[1]Liste!B691,"")</f>
        <v/>
      </c>
      <c r="C691" s="109" t="str">
        <f>IF([1]Liste!C691&lt;&gt;"",[1]Liste!C691,"")</f>
        <v/>
      </c>
      <c r="D691" s="109" t="str">
        <f>IF([1]Liste!C691&lt;&gt;"",[1]Liste!C691,"")</f>
        <v/>
      </c>
      <c r="E691" s="111" t="str">
        <f>IF([1]Liste!E691&lt;&gt;"",[1]Liste!E691,"")</f>
        <v/>
      </c>
      <c r="F691" s="111" t="str">
        <f>IF([1]Liste!F691&lt;&gt;"",[1]Liste!F691,"")</f>
        <v/>
      </c>
      <c r="G691" s="111" t="str">
        <f>IF([1]Liste!G691&lt;&gt;"",[1]Liste!G691,"")</f>
        <v/>
      </c>
      <c r="H691" s="111" t="str">
        <f>IF([1]Liste!H691&lt;&gt;"",[1]Liste!H691,"")</f>
        <v/>
      </c>
      <c r="I691" s="112" t="str">
        <f t="shared" si="20"/>
        <v xml:space="preserve">   </v>
      </c>
      <c r="J691" s="110" t="str">
        <f>IF(ISERROR(FIND(LEFT('Saisie G&amp;A'!$N$2,3),I691))=TRUE,"Non trouvé","Trouvé")</f>
        <v>Non trouvé</v>
      </c>
      <c r="K691" s="113" t="str">
        <f t="shared" si="21"/>
        <v xml:space="preserve"> </v>
      </c>
      <c r="L691" s="108"/>
    </row>
    <row r="692" spans="1:12" x14ac:dyDescent="0.25">
      <c r="A692" s="109" t="str">
        <f>IF([1]Liste!A692&lt;&gt;"",[1]Liste!A692,"")</f>
        <v/>
      </c>
      <c r="B692" s="109" t="str">
        <f>IF([1]Liste!B692&lt;&gt;"",[1]Liste!B692,"")</f>
        <v/>
      </c>
      <c r="C692" s="109" t="str">
        <f>IF([1]Liste!C692&lt;&gt;"",[1]Liste!C692,"")</f>
        <v/>
      </c>
      <c r="D692" s="109" t="str">
        <f>IF([1]Liste!C692&lt;&gt;"",[1]Liste!C692,"")</f>
        <v/>
      </c>
      <c r="E692" s="111" t="str">
        <f>IF([1]Liste!E692&lt;&gt;"",[1]Liste!E692,"")</f>
        <v/>
      </c>
      <c r="F692" s="111" t="str">
        <f>IF([1]Liste!F692&lt;&gt;"",[1]Liste!F692,"")</f>
        <v/>
      </c>
      <c r="G692" s="111" t="str">
        <f>IF([1]Liste!G692&lt;&gt;"",[1]Liste!G692,"")</f>
        <v/>
      </c>
      <c r="H692" s="111" t="str">
        <f>IF([1]Liste!H692&lt;&gt;"",[1]Liste!H692,"")</f>
        <v/>
      </c>
      <c r="I692" s="112" t="str">
        <f t="shared" si="20"/>
        <v xml:space="preserve">   </v>
      </c>
      <c r="J692" s="110" t="str">
        <f>IF(ISERROR(FIND(LEFT('Saisie G&amp;A'!$N$2,3),I692))=TRUE,"Non trouvé","Trouvé")</f>
        <v>Non trouvé</v>
      </c>
      <c r="K692" s="113" t="str">
        <f t="shared" si="21"/>
        <v xml:space="preserve"> </v>
      </c>
      <c r="L692" s="108"/>
    </row>
    <row r="693" spans="1:12" x14ac:dyDescent="0.25">
      <c r="A693" s="109" t="str">
        <f>IF([1]Liste!A693&lt;&gt;"",[1]Liste!A693,"")</f>
        <v/>
      </c>
      <c r="B693" s="109" t="str">
        <f>IF([1]Liste!B693&lt;&gt;"",[1]Liste!B693,"")</f>
        <v/>
      </c>
      <c r="C693" s="109" t="str">
        <f>IF([1]Liste!C693&lt;&gt;"",[1]Liste!C693,"")</f>
        <v/>
      </c>
      <c r="D693" s="109" t="str">
        <f>IF([1]Liste!C693&lt;&gt;"",[1]Liste!C693,"")</f>
        <v/>
      </c>
      <c r="E693" s="111" t="str">
        <f>IF([1]Liste!E693&lt;&gt;"",[1]Liste!E693,"")</f>
        <v/>
      </c>
      <c r="F693" s="111" t="str">
        <f>IF([1]Liste!F693&lt;&gt;"",[1]Liste!F693,"")</f>
        <v/>
      </c>
      <c r="G693" s="111" t="str">
        <f>IF([1]Liste!G693&lt;&gt;"",[1]Liste!G693,"")</f>
        <v/>
      </c>
      <c r="H693" s="111" t="str">
        <f>IF([1]Liste!H693&lt;&gt;"",[1]Liste!H693,"")</f>
        <v/>
      </c>
      <c r="I693" s="112" t="str">
        <f t="shared" si="20"/>
        <v xml:space="preserve">   </v>
      </c>
      <c r="J693" s="110" t="str">
        <f>IF(ISERROR(FIND(LEFT('Saisie G&amp;A'!$N$2,3),I693))=TRUE,"Non trouvé","Trouvé")</f>
        <v>Non trouvé</v>
      </c>
      <c r="K693" s="113" t="str">
        <f t="shared" si="21"/>
        <v xml:space="preserve"> </v>
      </c>
      <c r="L693" s="108"/>
    </row>
    <row r="694" spans="1:12" x14ac:dyDescent="0.25">
      <c r="A694" s="109" t="str">
        <f>IF([1]Liste!A694&lt;&gt;"",[1]Liste!A694,"")</f>
        <v/>
      </c>
      <c r="B694" s="109" t="str">
        <f>IF([1]Liste!B694&lt;&gt;"",[1]Liste!B694,"")</f>
        <v/>
      </c>
      <c r="C694" s="109" t="str">
        <f>IF([1]Liste!C694&lt;&gt;"",[1]Liste!C694,"")</f>
        <v/>
      </c>
      <c r="D694" s="109" t="str">
        <f>IF([1]Liste!C694&lt;&gt;"",[1]Liste!C694,"")</f>
        <v/>
      </c>
      <c r="E694" s="111" t="str">
        <f>IF([1]Liste!E694&lt;&gt;"",[1]Liste!E694,"")</f>
        <v/>
      </c>
      <c r="F694" s="111" t="str">
        <f>IF([1]Liste!F694&lt;&gt;"",[1]Liste!F694,"")</f>
        <v/>
      </c>
      <c r="G694" s="111" t="str">
        <f>IF([1]Liste!G694&lt;&gt;"",[1]Liste!G694,"")</f>
        <v/>
      </c>
      <c r="H694" s="111" t="str">
        <f>IF([1]Liste!H694&lt;&gt;"",[1]Liste!H694,"")</f>
        <v/>
      </c>
      <c r="I694" s="112" t="str">
        <f t="shared" si="20"/>
        <v xml:space="preserve">   </v>
      </c>
      <c r="J694" s="110" t="str">
        <f>IF(ISERROR(FIND(LEFT('Saisie G&amp;A'!$N$2,3),I694))=TRUE,"Non trouvé","Trouvé")</f>
        <v>Non trouvé</v>
      </c>
      <c r="K694" s="113" t="str">
        <f t="shared" si="21"/>
        <v xml:space="preserve"> </v>
      </c>
      <c r="L694" s="108"/>
    </row>
    <row r="695" spans="1:12" x14ac:dyDescent="0.25">
      <c r="A695" s="109" t="str">
        <f>IF([1]Liste!A695&lt;&gt;"",[1]Liste!A695,"")</f>
        <v/>
      </c>
      <c r="B695" s="109" t="str">
        <f>IF([1]Liste!B695&lt;&gt;"",[1]Liste!B695,"")</f>
        <v/>
      </c>
      <c r="C695" s="109" t="str">
        <f>IF([1]Liste!C695&lt;&gt;"",[1]Liste!C695,"")</f>
        <v/>
      </c>
      <c r="D695" s="109" t="str">
        <f>IF([1]Liste!C695&lt;&gt;"",[1]Liste!C695,"")</f>
        <v/>
      </c>
      <c r="E695" s="111" t="str">
        <f>IF([1]Liste!E695&lt;&gt;"",[1]Liste!E695,"")</f>
        <v/>
      </c>
      <c r="F695" s="111" t="str">
        <f>IF([1]Liste!F695&lt;&gt;"",[1]Liste!F695,"")</f>
        <v/>
      </c>
      <c r="G695" s="111" t="str">
        <f>IF([1]Liste!G695&lt;&gt;"",[1]Liste!G695,"")</f>
        <v/>
      </c>
      <c r="H695" s="111" t="str">
        <f>IF([1]Liste!H695&lt;&gt;"",[1]Liste!H695,"")</f>
        <v/>
      </c>
      <c r="I695" s="112" t="str">
        <f t="shared" si="20"/>
        <v xml:space="preserve">   </v>
      </c>
      <c r="J695" s="110" t="str">
        <f>IF(ISERROR(FIND(LEFT('Saisie G&amp;A'!$N$2,3),I695))=TRUE,"Non trouvé","Trouvé")</f>
        <v>Non trouvé</v>
      </c>
      <c r="K695" s="113" t="str">
        <f t="shared" si="21"/>
        <v xml:space="preserve"> </v>
      </c>
      <c r="L695" s="108"/>
    </row>
    <row r="696" spans="1:12" x14ac:dyDescent="0.25">
      <c r="A696" s="109" t="str">
        <f>IF([1]Liste!A696&lt;&gt;"",[1]Liste!A696,"")</f>
        <v/>
      </c>
      <c r="B696" s="109" t="str">
        <f>IF([1]Liste!B696&lt;&gt;"",[1]Liste!B696,"")</f>
        <v/>
      </c>
      <c r="C696" s="109" t="str">
        <f>IF([1]Liste!C696&lt;&gt;"",[1]Liste!C696,"")</f>
        <v/>
      </c>
      <c r="D696" s="109" t="str">
        <f>IF([1]Liste!C696&lt;&gt;"",[1]Liste!C696,"")</f>
        <v/>
      </c>
      <c r="E696" s="111" t="str">
        <f>IF([1]Liste!E696&lt;&gt;"",[1]Liste!E696,"")</f>
        <v/>
      </c>
      <c r="F696" s="111" t="str">
        <f>IF([1]Liste!F696&lt;&gt;"",[1]Liste!F696,"")</f>
        <v/>
      </c>
      <c r="G696" s="111" t="str">
        <f>IF([1]Liste!G696&lt;&gt;"",[1]Liste!G696,"")</f>
        <v/>
      </c>
      <c r="H696" s="111" t="str">
        <f>IF([1]Liste!H696&lt;&gt;"",[1]Liste!H696,"")</f>
        <v/>
      </c>
      <c r="I696" s="112" t="str">
        <f t="shared" si="20"/>
        <v xml:space="preserve">   </v>
      </c>
      <c r="J696" s="110" t="str">
        <f>IF(ISERROR(FIND(LEFT('Saisie G&amp;A'!$N$2,3),I696))=TRUE,"Non trouvé","Trouvé")</f>
        <v>Non trouvé</v>
      </c>
      <c r="K696" s="113" t="str">
        <f t="shared" si="21"/>
        <v xml:space="preserve"> </v>
      </c>
      <c r="L696" s="108"/>
    </row>
    <row r="697" spans="1:12" x14ac:dyDescent="0.25">
      <c r="A697" s="109" t="str">
        <f>IF([1]Liste!A697&lt;&gt;"",[1]Liste!A697,"")</f>
        <v/>
      </c>
      <c r="B697" s="109" t="str">
        <f>IF([1]Liste!B697&lt;&gt;"",[1]Liste!B697,"")</f>
        <v/>
      </c>
      <c r="C697" s="109" t="str">
        <f>IF([1]Liste!C697&lt;&gt;"",[1]Liste!C697,"")</f>
        <v/>
      </c>
      <c r="D697" s="109" t="str">
        <f>IF([1]Liste!C697&lt;&gt;"",[1]Liste!C697,"")</f>
        <v/>
      </c>
      <c r="E697" s="111" t="str">
        <f>IF([1]Liste!E697&lt;&gt;"",[1]Liste!E697,"")</f>
        <v/>
      </c>
      <c r="F697" s="111" t="str">
        <f>IF([1]Liste!F697&lt;&gt;"",[1]Liste!F697,"")</f>
        <v/>
      </c>
      <c r="G697" s="111" t="str">
        <f>IF([1]Liste!G697&lt;&gt;"",[1]Liste!G697,"")</f>
        <v/>
      </c>
      <c r="H697" s="111" t="str">
        <f>IF([1]Liste!H697&lt;&gt;"",[1]Liste!H697,"")</f>
        <v/>
      </c>
      <c r="I697" s="112" t="str">
        <f t="shared" si="20"/>
        <v xml:space="preserve">   </v>
      </c>
      <c r="J697" s="110" t="str">
        <f>IF(ISERROR(FIND(LEFT('Saisie G&amp;A'!$N$2,3),I697))=TRUE,"Non trouvé","Trouvé")</f>
        <v>Non trouvé</v>
      </c>
      <c r="K697" s="113" t="str">
        <f t="shared" si="21"/>
        <v xml:space="preserve"> </v>
      </c>
      <c r="L697" s="108"/>
    </row>
    <row r="698" spans="1:12" x14ac:dyDescent="0.25">
      <c r="A698" s="109" t="str">
        <f>IF([1]Liste!A698&lt;&gt;"",[1]Liste!A698,"")</f>
        <v/>
      </c>
      <c r="B698" s="109" t="str">
        <f>IF([1]Liste!B698&lt;&gt;"",[1]Liste!B698,"")</f>
        <v/>
      </c>
      <c r="C698" s="109" t="str">
        <f>IF([1]Liste!C698&lt;&gt;"",[1]Liste!C698,"")</f>
        <v/>
      </c>
      <c r="D698" s="109" t="str">
        <f>IF([1]Liste!C698&lt;&gt;"",[1]Liste!C698,"")</f>
        <v/>
      </c>
      <c r="E698" s="111" t="str">
        <f>IF([1]Liste!E698&lt;&gt;"",[1]Liste!E698,"")</f>
        <v/>
      </c>
      <c r="F698" s="111" t="str">
        <f>IF([1]Liste!F698&lt;&gt;"",[1]Liste!F698,"")</f>
        <v/>
      </c>
      <c r="G698" s="111" t="str">
        <f>IF([1]Liste!G698&lt;&gt;"",[1]Liste!G698,"")</f>
        <v/>
      </c>
      <c r="H698" s="111" t="str">
        <f>IF([1]Liste!H698&lt;&gt;"",[1]Liste!H698,"")</f>
        <v/>
      </c>
      <c r="I698" s="112" t="str">
        <f t="shared" si="20"/>
        <v xml:space="preserve">   </v>
      </c>
      <c r="J698" s="110" t="str">
        <f>IF(ISERROR(FIND(LEFT('Saisie G&amp;A'!$N$2,3),I698))=TRUE,"Non trouvé","Trouvé")</f>
        <v>Non trouvé</v>
      </c>
      <c r="K698" s="113" t="str">
        <f t="shared" si="21"/>
        <v xml:space="preserve"> </v>
      </c>
      <c r="L698" s="108"/>
    </row>
    <row r="699" spans="1:12" x14ac:dyDescent="0.25">
      <c r="A699" s="109" t="str">
        <f>IF([1]Liste!A699&lt;&gt;"",[1]Liste!A699,"")</f>
        <v/>
      </c>
      <c r="B699" s="109" t="str">
        <f>IF([1]Liste!B699&lt;&gt;"",[1]Liste!B699,"")</f>
        <v/>
      </c>
      <c r="C699" s="109" t="str">
        <f>IF([1]Liste!C699&lt;&gt;"",[1]Liste!C699,"")</f>
        <v/>
      </c>
      <c r="D699" s="109" t="str">
        <f>IF([1]Liste!C699&lt;&gt;"",[1]Liste!C699,"")</f>
        <v/>
      </c>
      <c r="E699" s="111" t="str">
        <f>IF([1]Liste!E699&lt;&gt;"",[1]Liste!E699,"")</f>
        <v/>
      </c>
      <c r="F699" s="111" t="str">
        <f>IF([1]Liste!F699&lt;&gt;"",[1]Liste!F699,"")</f>
        <v/>
      </c>
      <c r="G699" s="111" t="str">
        <f>IF([1]Liste!G699&lt;&gt;"",[1]Liste!G699,"")</f>
        <v/>
      </c>
      <c r="H699" s="111" t="str">
        <f>IF([1]Liste!H699&lt;&gt;"",[1]Liste!H699,"")</f>
        <v/>
      </c>
      <c r="I699" s="112" t="str">
        <f t="shared" si="20"/>
        <v xml:space="preserve">   </v>
      </c>
      <c r="J699" s="110" t="str">
        <f>IF(ISERROR(FIND(LEFT('Saisie G&amp;A'!$N$2,3),I699))=TRUE,"Non trouvé","Trouvé")</f>
        <v>Non trouvé</v>
      </c>
      <c r="K699" s="113" t="str">
        <f t="shared" si="21"/>
        <v xml:space="preserve"> </v>
      </c>
      <c r="L699" s="108"/>
    </row>
    <row r="700" spans="1:12" x14ac:dyDescent="0.25">
      <c r="A700" s="109" t="str">
        <f>IF([1]Liste!A700&lt;&gt;"",[1]Liste!A700,"")</f>
        <v/>
      </c>
      <c r="B700" s="109" t="str">
        <f>IF([1]Liste!B700&lt;&gt;"",[1]Liste!B700,"")</f>
        <v/>
      </c>
      <c r="C700" s="109" t="str">
        <f>IF([1]Liste!C700&lt;&gt;"",[1]Liste!C700,"")</f>
        <v/>
      </c>
      <c r="D700" s="109" t="str">
        <f>IF([1]Liste!C700&lt;&gt;"",[1]Liste!C700,"")</f>
        <v/>
      </c>
      <c r="E700" s="111" t="str">
        <f>IF([1]Liste!E700&lt;&gt;"",[1]Liste!E700,"")</f>
        <v/>
      </c>
      <c r="F700" s="111" t="str">
        <f>IF([1]Liste!F700&lt;&gt;"",[1]Liste!F700,"")</f>
        <v/>
      </c>
      <c r="G700" s="111" t="str">
        <f>IF([1]Liste!G700&lt;&gt;"",[1]Liste!G700,"")</f>
        <v/>
      </c>
      <c r="H700" s="111" t="str">
        <f>IF([1]Liste!H700&lt;&gt;"",[1]Liste!H700,"")</f>
        <v/>
      </c>
      <c r="I700" s="112" t="str">
        <f t="shared" si="20"/>
        <v xml:space="preserve">   </v>
      </c>
      <c r="J700" s="110" t="str">
        <f>IF(ISERROR(FIND(LEFT('Saisie G&amp;A'!$N$2,3),I700))=TRUE,"Non trouvé","Trouvé")</f>
        <v>Non trouvé</v>
      </c>
      <c r="K700" s="113" t="str">
        <f t="shared" si="21"/>
        <v xml:space="preserve"> </v>
      </c>
      <c r="L700" s="108"/>
    </row>
    <row r="701" spans="1:12" x14ac:dyDescent="0.25">
      <c r="A701" s="109" t="str">
        <f>IF([1]Liste!A701&lt;&gt;"",[1]Liste!A701,"")</f>
        <v/>
      </c>
      <c r="B701" s="109" t="str">
        <f>IF([1]Liste!B701&lt;&gt;"",[1]Liste!B701,"")</f>
        <v/>
      </c>
      <c r="C701" s="109" t="str">
        <f>IF([1]Liste!C701&lt;&gt;"",[1]Liste!C701,"")</f>
        <v/>
      </c>
      <c r="D701" s="109" t="str">
        <f>IF([1]Liste!C701&lt;&gt;"",[1]Liste!C701,"")</f>
        <v/>
      </c>
      <c r="E701" s="111" t="str">
        <f>IF([1]Liste!E701&lt;&gt;"",[1]Liste!E701,"")</f>
        <v/>
      </c>
      <c r="F701" s="111" t="str">
        <f>IF([1]Liste!F701&lt;&gt;"",[1]Liste!F701,"")</f>
        <v/>
      </c>
      <c r="G701" s="111" t="str">
        <f>IF([1]Liste!G701&lt;&gt;"",[1]Liste!G701,"")</f>
        <v/>
      </c>
      <c r="H701" s="111" t="str">
        <f>IF([1]Liste!H701&lt;&gt;"",[1]Liste!H701,"")</f>
        <v/>
      </c>
      <c r="I701" s="112" t="str">
        <f t="shared" si="20"/>
        <v xml:space="preserve">   </v>
      </c>
      <c r="J701" s="110" t="str">
        <f>IF(ISERROR(FIND(LEFT('Saisie G&amp;A'!$N$2,3),I701))=TRUE,"Non trouvé","Trouvé")</f>
        <v>Non trouvé</v>
      </c>
      <c r="K701" s="113" t="str">
        <f t="shared" si="21"/>
        <v xml:space="preserve"> </v>
      </c>
      <c r="L701" s="108"/>
    </row>
    <row r="702" spans="1:12" x14ac:dyDescent="0.25">
      <c r="A702" s="109" t="str">
        <f>IF([1]Liste!A702&lt;&gt;"",[1]Liste!A702,"")</f>
        <v/>
      </c>
      <c r="B702" s="109" t="str">
        <f>IF([1]Liste!B702&lt;&gt;"",[1]Liste!B702,"")</f>
        <v/>
      </c>
      <c r="C702" s="109" t="str">
        <f>IF([1]Liste!C702&lt;&gt;"",[1]Liste!C702,"")</f>
        <v/>
      </c>
      <c r="D702" s="109" t="str">
        <f>IF([1]Liste!C702&lt;&gt;"",[1]Liste!C702,"")</f>
        <v/>
      </c>
      <c r="E702" s="111" t="str">
        <f>IF([1]Liste!E702&lt;&gt;"",[1]Liste!E702,"")</f>
        <v/>
      </c>
      <c r="F702" s="111" t="str">
        <f>IF([1]Liste!F702&lt;&gt;"",[1]Liste!F702,"")</f>
        <v/>
      </c>
      <c r="G702" s="111" t="str">
        <f>IF([1]Liste!G702&lt;&gt;"",[1]Liste!G702,"")</f>
        <v/>
      </c>
      <c r="H702" s="111" t="str">
        <f>IF([1]Liste!H702&lt;&gt;"",[1]Liste!H702,"")</f>
        <v/>
      </c>
      <c r="I702" s="112" t="str">
        <f t="shared" si="20"/>
        <v xml:space="preserve">   </v>
      </c>
      <c r="J702" s="110" t="str">
        <f>IF(ISERROR(FIND(LEFT('Saisie G&amp;A'!$N$2,3),I702))=TRUE,"Non trouvé","Trouvé")</f>
        <v>Non trouvé</v>
      </c>
      <c r="K702" s="113" t="str">
        <f t="shared" si="21"/>
        <v xml:space="preserve"> </v>
      </c>
      <c r="L702" s="108"/>
    </row>
    <row r="703" spans="1:12" x14ac:dyDescent="0.25">
      <c r="A703" s="109" t="str">
        <f>IF([1]Liste!A703&lt;&gt;"",[1]Liste!A703,"")</f>
        <v/>
      </c>
      <c r="B703" s="109" t="str">
        <f>IF([1]Liste!B703&lt;&gt;"",[1]Liste!B703,"")</f>
        <v/>
      </c>
      <c r="C703" s="109" t="str">
        <f>IF([1]Liste!C703&lt;&gt;"",[1]Liste!C703,"")</f>
        <v/>
      </c>
      <c r="D703" s="109" t="str">
        <f>IF([1]Liste!C703&lt;&gt;"",[1]Liste!C703,"")</f>
        <v/>
      </c>
      <c r="E703" s="111" t="str">
        <f>IF([1]Liste!E703&lt;&gt;"",[1]Liste!E703,"")</f>
        <v/>
      </c>
      <c r="F703" s="111" t="str">
        <f>IF([1]Liste!F703&lt;&gt;"",[1]Liste!F703,"")</f>
        <v/>
      </c>
      <c r="G703" s="111" t="str">
        <f>IF([1]Liste!G703&lt;&gt;"",[1]Liste!G703,"")</f>
        <v/>
      </c>
      <c r="H703" s="111" t="str">
        <f>IF([1]Liste!H703&lt;&gt;"",[1]Liste!H703,"")</f>
        <v/>
      </c>
      <c r="I703" s="112" t="str">
        <f t="shared" si="20"/>
        <v xml:space="preserve">   </v>
      </c>
      <c r="J703" s="110" t="str">
        <f>IF(ISERROR(FIND(LEFT('Saisie G&amp;A'!$N$2,3),I703))=TRUE,"Non trouvé","Trouvé")</f>
        <v>Non trouvé</v>
      </c>
      <c r="K703" s="113" t="str">
        <f t="shared" si="21"/>
        <v xml:space="preserve"> </v>
      </c>
      <c r="L703" s="108"/>
    </row>
    <row r="704" spans="1:12" x14ac:dyDescent="0.25">
      <c r="A704" s="109" t="str">
        <f>IF([1]Liste!A704&lt;&gt;"",[1]Liste!A704,"")</f>
        <v/>
      </c>
      <c r="B704" s="109" t="str">
        <f>IF([1]Liste!B704&lt;&gt;"",[1]Liste!B704,"")</f>
        <v/>
      </c>
      <c r="C704" s="109" t="str">
        <f>IF([1]Liste!C704&lt;&gt;"",[1]Liste!C704,"")</f>
        <v/>
      </c>
      <c r="D704" s="109" t="str">
        <f>IF([1]Liste!C704&lt;&gt;"",[1]Liste!C704,"")</f>
        <v/>
      </c>
      <c r="E704" s="111" t="str">
        <f>IF([1]Liste!E704&lt;&gt;"",[1]Liste!E704,"")</f>
        <v/>
      </c>
      <c r="F704" s="111" t="str">
        <f>IF([1]Liste!F704&lt;&gt;"",[1]Liste!F704,"")</f>
        <v/>
      </c>
      <c r="G704" s="111" t="str">
        <f>IF([1]Liste!G704&lt;&gt;"",[1]Liste!G704,"")</f>
        <v/>
      </c>
      <c r="H704" s="111" t="str">
        <f>IF([1]Liste!H704&lt;&gt;"",[1]Liste!H704,"")</f>
        <v/>
      </c>
      <c r="I704" s="112" t="str">
        <f t="shared" si="20"/>
        <v xml:space="preserve">   </v>
      </c>
      <c r="J704" s="110" t="str">
        <f>IF(ISERROR(FIND(LEFT('Saisie G&amp;A'!$N$2,3),I704))=TRUE,"Non trouvé","Trouvé")</f>
        <v>Non trouvé</v>
      </c>
      <c r="K704" s="113" t="str">
        <f t="shared" si="21"/>
        <v xml:space="preserve"> </v>
      </c>
      <c r="L704" s="108"/>
    </row>
    <row r="705" spans="1:12" x14ac:dyDescent="0.25">
      <c r="A705" s="109" t="str">
        <f>IF([1]Liste!A705&lt;&gt;"",[1]Liste!A705,"")</f>
        <v/>
      </c>
      <c r="B705" s="109" t="str">
        <f>IF([1]Liste!B705&lt;&gt;"",[1]Liste!B705,"")</f>
        <v/>
      </c>
      <c r="C705" s="109" t="str">
        <f>IF([1]Liste!C705&lt;&gt;"",[1]Liste!C705,"")</f>
        <v/>
      </c>
      <c r="D705" s="109" t="str">
        <f>IF([1]Liste!C705&lt;&gt;"",[1]Liste!C705,"")</f>
        <v/>
      </c>
      <c r="E705" s="111" t="str">
        <f>IF([1]Liste!E705&lt;&gt;"",[1]Liste!E705,"")</f>
        <v/>
      </c>
      <c r="F705" s="111" t="str">
        <f>IF([1]Liste!F705&lt;&gt;"",[1]Liste!F705,"")</f>
        <v/>
      </c>
      <c r="G705" s="111" t="str">
        <f>IF([1]Liste!G705&lt;&gt;"",[1]Liste!G705,"")</f>
        <v/>
      </c>
      <c r="H705" s="111" t="str">
        <f>IF([1]Liste!H705&lt;&gt;"",[1]Liste!H705,"")</f>
        <v/>
      </c>
      <c r="I705" s="112" t="str">
        <f t="shared" si="20"/>
        <v xml:space="preserve">   </v>
      </c>
      <c r="J705" s="110" t="str">
        <f>IF(ISERROR(FIND(LEFT('Saisie G&amp;A'!$N$2,3),I705))=TRUE,"Non trouvé","Trouvé")</f>
        <v>Non trouvé</v>
      </c>
      <c r="K705" s="113" t="str">
        <f t="shared" si="21"/>
        <v xml:space="preserve"> </v>
      </c>
      <c r="L705" s="108"/>
    </row>
    <row r="706" spans="1:12" x14ac:dyDescent="0.25">
      <c r="A706" s="109" t="str">
        <f>IF([1]Liste!A706&lt;&gt;"",[1]Liste!A706,"")</f>
        <v/>
      </c>
      <c r="B706" s="109" t="str">
        <f>IF([1]Liste!B706&lt;&gt;"",[1]Liste!B706,"")</f>
        <v/>
      </c>
      <c r="C706" s="109" t="str">
        <f>IF([1]Liste!C706&lt;&gt;"",[1]Liste!C706,"")</f>
        <v/>
      </c>
      <c r="D706" s="109" t="str">
        <f>IF([1]Liste!C706&lt;&gt;"",[1]Liste!C706,"")</f>
        <v/>
      </c>
      <c r="E706" s="111" t="str">
        <f>IF([1]Liste!E706&lt;&gt;"",[1]Liste!E706,"")</f>
        <v/>
      </c>
      <c r="F706" s="111" t="str">
        <f>IF([1]Liste!F706&lt;&gt;"",[1]Liste!F706,"")</f>
        <v/>
      </c>
      <c r="G706" s="111" t="str">
        <f>IF([1]Liste!G706&lt;&gt;"",[1]Liste!G706,"")</f>
        <v/>
      </c>
      <c r="H706" s="111" t="str">
        <f>IF([1]Liste!H706&lt;&gt;"",[1]Liste!H706,"")</f>
        <v/>
      </c>
      <c r="I706" s="112" t="str">
        <f t="shared" si="20"/>
        <v xml:space="preserve">   </v>
      </c>
      <c r="J706" s="110" t="str">
        <f>IF(ISERROR(FIND(LEFT('Saisie G&amp;A'!$N$2,3),I706))=TRUE,"Non trouvé","Trouvé")</f>
        <v>Non trouvé</v>
      </c>
      <c r="K706" s="113" t="str">
        <f t="shared" si="21"/>
        <v xml:space="preserve"> </v>
      </c>
      <c r="L706" s="108"/>
    </row>
    <row r="707" spans="1:12" x14ac:dyDescent="0.25">
      <c r="A707" s="109" t="str">
        <f>IF([1]Liste!A707&lt;&gt;"",[1]Liste!A707,"")</f>
        <v/>
      </c>
      <c r="B707" s="109" t="str">
        <f>IF([1]Liste!B707&lt;&gt;"",[1]Liste!B707,"")</f>
        <v/>
      </c>
      <c r="C707" s="109" t="str">
        <f>IF([1]Liste!C707&lt;&gt;"",[1]Liste!C707,"")</f>
        <v/>
      </c>
      <c r="D707" s="109" t="str">
        <f>IF([1]Liste!C707&lt;&gt;"",[1]Liste!C707,"")</f>
        <v/>
      </c>
      <c r="E707" s="111" t="str">
        <f>IF([1]Liste!E707&lt;&gt;"",[1]Liste!E707,"")</f>
        <v/>
      </c>
      <c r="F707" s="111" t="str">
        <f>IF([1]Liste!F707&lt;&gt;"",[1]Liste!F707,"")</f>
        <v/>
      </c>
      <c r="G707" s="111" t="str">
        <f>IF([1]Liste!G707&lt;&gt;"",[1]Liste!G707,"")</f>
        <v/>
      </c>
      <c r="H707" s="111" t="str">
        <f>IF([1]Liste!H707&lt;&gt;"",[1]Liste!H707,"")</f>
        <v/>
      </c>
      <c r="I707" s="112" t="str">
        <f t="shared" ref="I707:I770" si="22">E707&amp;" "&amp;F707&amp;" "&amp;G707&amp;" "&amp;H707</f>
        <v xml:space="preserve">   </v>
      </c>
      <c r="J707" s="110" t="str">
        <f>IF(ISERROR(FIND(LEFT('Saisie G&amp;A'!$N$2,3),I707))=TRUE,"Non trouvé","Trouvé")</f>
        <v>Non trouvé</v>
      </c>
      <c r="K707" s="113" t="str">
        <f t="shared" ref="K707:K770" si="23">B707&amp;" "&amp;A707</f>
        <v xml:space="preserve"> </v>
      </c>
      <c r="L707" s="108"/>
    </row>
    <row r="708" spans="1:12" x14ac:dyDescent="0.25">
      <c r="A708" s="109" t="str">
        <f>IF([1]Liste!A708&lt;&gt;"",[1]Liste!A708,"")</f>
        <v/>
      </c>
      <c r="B708" s="109" t="str">
        <f>IF([1]Liste!B708&lt;&gt;"",[1]Liste!B708,"")</f>
        <v/>
      </c>
      <c r="C708" s="109" t="str">
        <f>IF([1]Liste!C708&lt;&gt;"",[1]Liste!C708,"")</f>
        <v/>
      </c>
      <c r="D708" s="109" t="str">
        <f>IF([1]Liste!C708&lt;&gt;"",[1]Liste!C708,"")</f>
        <v/>
      </c>
      <c r="E708" s="111" t="str">
        <f>IF([1]Liste!E708&lt;&gt;"",[1]Liste!E708,"")</f>
        <v/>
      </c>
      <c r="F708" s="111" t="str">
        <f>IF([1]Liste!F708&lt;&gt;"",[1]Liste!F708,"")</f>
        <v/>
      </c>
      <c r="G708" s="111" t="str">
        <f>IF([1]Liste!G708&lt;&gt;"",[1]Liste!G708,"")</f>
        <v/>
      </c>
      <c r="H708" s="111" t="str">
        <f>IF([1]Liste!H708&lt;&gt;"",[1]Liste!H708,"")</f>
        <v/>
      </c>
      <c r="I708" s="112" t="str">
        <f t="shared" si="22"/>
        <v xml:space="preserve">   </v>
      </c>
      <c r="J708" s="110" t="str">
        <f>IF(ISERROR(FIND(LEFT('Saisie G&amp;A'!$N$2,3),I708))=TRUE,"Non trouvé","Trouvé")</f>
        <v>Non trouvé</v>
      </c>
      <c r="K708" s="113" t="str">
        <f t="shared" si="23"/>
        <v xml:space="preserve"> </v>
      </c>
      <c r="L708" s="108"/>
    </row>
    <row r="709" spans="1:12" x14ac:dyDescent="0.25">
      <c r="A709" s="109" t="str">
        <f>IF([1]Liste!A709&lt;&gt;"",[1]Liste!A709,"")</f>
        <v/>
      </c>
      <c r="B709" s="109" t="str">
        <f>IF([1]Liste!B709&lt;&gt;"",[1]Liste!B709,"")</f>
        <v/>
      </c>
      <c r="C709" s="109" t="str">
        <f>IF([1]Liste!C709&lt;&gt;"",[1]Liste!C709,"")</f>
        <v/>
      </c>
      <c r="D709" s="109" t="str">
        <f>IF([1]Liste!C709&lt;&gt;"",[1]Liste!C709,"")</f>
        <v/>
      </c>
      <c r="E709" s="111" t="str">
        <f>IF([1]Liste!E709&lt;&gt;"",[1]Liste!E709,"")</f>
        <v/>
      </c>
      <c r="F709" s="111" t="str">
        <f>IF([1]Liste!F709&lt;&gt;"",[1]Liste!F709,"")</f>
        <v/>
      </c>
      <c r="G709" s="111" t="str">
        <f>IF([1]Liste!G709&lt;&gt;"",[1]Liste!G709,"")</f>
        <v/>
      </c>
      <c r="H709" s="111" t="str">
        <f>IF([1]Liste!H709&lt;&gt;"",[1]Liste!H709,"")</f>
        <v/>
      </c>
      <c r="I709" s="112" t="str">
        <f t="shared" si="22"/>
        <v xml:space="preserve">   </v>
      </c>
      <c r="J709" s="110" t="str">
        <f>IF(ISERROR(FIND(LEFT('Saisie G&amp;A'!$N$2,3),I709))=TRUE,"Non trouvé","Trouvé")</f>
        <v>Non trouvé</v>
      </c>
      <c r="K709" s="113" t="str">
        <f t="shared" si="23"/>
        <v xml:space="preserve"> </v>
      </c>
      <c r="L709" s="108"/>
    </row>
    <row r="710" spans="1:12" x14ac:dyDescent="0.25">
      <c r="A710" s="109" t="str">
        <f>IF([1]Liste!A710&lt;&gt;"",[1]Liste!A710,"")</f>
        <v/>
      </c>
      <c r="B710" s="109" t="str">
        <f>IF([1]Liste!B710&lt;&gt;"",[1]Liste!B710,"")</f>
        <v/>
      </c>
      <c r="C710" s="109" t="str">
        <f>IF([1]Liste!C710&lt;&gt;"",[1]Liste!C710,"")</f>
        <v/>
      </c>
      <c r="D710" s="109" t="str">
        <f>IF([1]Liste!C710&lt;&gt;"",[1]Liste!C710,"")</f>
        <v/>
      </c>
      <c r="E710" s="111" t="str">
        <f>IF([1]Liste!E710&lt;&gt;"",[1]Liste!E710,"")</f>
        <v/>
      </c>
      <c r="F710" s="111" t="str">
        <f>IF([1]Liste!F710&lt;&gt;"",[1]Liste!F710,"")</f>
        <v/>
      </c>
      <c r="G710" s="111" t="str">
        <f>IF([1]Liste!G710&lt;&gt;"",[1]Liste!G710,"")</f>
        <v/>
      </c>
      <c r="H710" s="111" t="str">
        <f>IF([1]Liste!H710&lt;&gt;"",[1]Liste!H710,"")</f>
        <v/>
      </c>
      <c r="I710" s="112" t="str">
        <f t="shared" si="22"/>
        <v xml:space="preserve">   </v>
      </c>
      <c r="J710" s="110" t="str">
        <f>IF(ISERROR(FIND(LEFT('Saisie G&amp;A'!$N$2,3),I710))=TRUE,"Non trouvé","Trouvé")</f>
        <v>Non trouvé</v>
      </c>
      <c r="K710" s="113" t="str">
        <f t="shared" si="23"/>
        <v xml:space="preserve"> </v>
      </c>
      <c r="L710" s="108"/>
    </row>
    <row r="711" spans="1:12" x14ac:dyDescent="0.25">
      <c r="A711" s="109" t="str">
        <f>IF([1]Liste!A711&lt;&gt;"",[1]Liste!A711,"")</f>
        <v/>
      </c>
      <c r="B711" s="109" t="str">
        <f>IF([1]Liste!B711&lt;&gt;"",[1]Liste!B711,"")</f>
        <v/>
      </c>
      <c r="C711" s="109" t="str">
        <f>IF([1]Liste!C711&lt;&gt;"",[1]Liste!C711,"")</f>
        <v/>
      </c>
      <c r="D711" s="109" t="str">
        <f>IF([1]Liste!C711&lt;&gt;"",[1]Liste!C711,"")</f>
        <v/>
      </c>
      <c r="E711" s="111" t="str">
        <f>IF([1]Liste!E711&lt;&gt;"",[1]Liste!E711,"")</f>
        <v/>
      </c>
      <c r="F711" s="111" t="str">
        <f>IF([1]Liste!F711&lt;&gt;"",[1]Liste!F711,"")</f>
        <v/>
      </c>
      <c r="G711" s="111" t="str">
        <f>IF([1]Liste!G711&lt;&gt;"",[1]Liste!G711,"")</f>
        <v/>
      </c>
      <c r="H711" s="111" t="str">
        <f>IF([1]Liste!H711&lt;&gt;"",[1]Liste!H711,"")</f>
        <v/>
      </c>
      <c r="I711" s="112" t="str">
        <f t="shared" si="22"/>
        <v xml:space="preserve">   </v>
      </c>
      <c r="J711" s="110" t="str">
        <f>IF(ISERROR(FIND(LEFT('Saisie G&amp;A'!$N$2,3),I711))=TRUE,"Non trouvé","Trouvé")</f>
        <v>Non trouvé</v>
      </c>
      <c r="K711" s="113" t="str">
        <f t="shared" si="23"/>
        <v xml:space="preserve"> </v>
      </c>
      <c r="L711" s="108"/>
    </row>
    <row r="712" spans="1:12" x14ac:dyDescent="0.25">
      <c r="A712" s="109" t="str">
        <f>IF([1]Liste!A712&lt;&gt;"",[1]Liste!A712,"")</f>
        <v/>
      </c>
      <c r="B712" s="109" t="str">
        <f>IF([1]Liste!B712&lt;&gt;"",[1]Liste!B712,"")</f>
        <v/>
      </c>
      <c r="C712" s="109" t="str">
        <f>IF([1]Liste!C712&lt;&gt;"",[1]Liste!C712,"")</f>
        <v/>
      </c>
      <c r="D712" s="109" t="str">
        <f>IF([1]Liste!C712&lt;&gt;"",[1]Liste!C712,"")</f>
        <v/>
      </c>
      <c r="E712" s="111" t="str">
        <f>IF([1]Liste!E712&lt;&gt;"",[1]Liste!E712,"")</f>
        <v/>
      </c>
      <c r="F712" s="111" t="str">
        <f>IF([1]Liste!F712&lt;&gt;"",[1]Liste!F712,"")</f>
        <v/>
      </c>
      <c r="G712" s="111" t="str">
        <f>IF([1]Liste!G712&lt;&gt;"",[1]Liste!G712,"")</f>
        <v/>
      </c>
      <c r="H712" s="111" t="str">
        <f>IF([1]Liste!H712&lt;&gt;"",[1]Liste!H712,"")</f>
        <v/>
      </c>
      <c r="I712" s="112" t="str">
        <f t="shared" si="22"/>
        <v xml:space="preserve">   </v>
      </c>
      <c r="J712" s="110" t="str">
        <f>IF(ISERROR(FIND(LEFT('Saisie G&amp;A'!$N$2,3),I712))=TRUE,"Non trouvé","Trouvé")</f>
        <v>Non trouvé</v>
      </c>
      <c r="K712" s="113" t="str">
        <f t="shared" si="23"/>
        <v xml:space="preserve"> </v>
      </c>
      <c r="L712" s="108"/>
    </row>
    <row r="713" spans="1:12" x14ac:dyDescent="0.25">
      <c r="A713" s="109" t="str">
        <f>IF([1]Liste!A713&lt;&gt;"",[1]Liste!A713,"")</f>
        <v/>
      </c>
      <c r="B713" s="109" t="str">
        <f>IF([1]Liste!B713&lt;&gt;"",[1]Liste!B713,"")</f>
        <v/>
      </c>
      <c r="C713" s="109" t="str">
        <f>IF([1]Liste!C713&lt;&gt;"",[1]Liste!C713,"")</f>
        <v/>
      </c>
      <c r="D713" s="109" t="str">
        <f>IF([1]Liste!C713&lt;&gt;"",[1]Liste!C713,"")</f>
        <v/>
      </c>
      <c r="E713" s="111" t="str">
        <f>IF([1]Liste!E713&lt;&gt;"",[1]Liste!E713,"")</f>
        <v/>
      </c>
      <c r="F713" s="111" t="str">
        <f>IF([1]Liste!F713&lt;&gt;"",[1]Liste!F713,"")</f>
        <v/>
      </c>
      <c r="G713" s="111" t="str">
        <f>IF([1]Liste!G713&lt;&gt;"",[1]Liste!G713,"")</f>
        <v/>
      </c>
      <c r="H713" s="111" t="str">
        <f>IF([1]Liste!H713&lt;&gt;"",[1]Liste!H713,"")</f>
        <v/>
      </c>
      <c r="I713" s="112" t="str">
        <f t="shared" si="22"/>
        <v xml:space="preserve">   </v>
      </c>
      <c r="J713" s="110" t="str">
        <f>IF(ISERROR(FIND(LEFT('Saisie G&amp;A'!$N$2,3),I713))=TRUE,"Non trouvé","Trouvé")</f>
        <v>Non trouvé</v>
      </c>
      <c r="K713" s="113" t="str">
        <f t="shared" si="23"/>
        <v xml:space="preserve"> </v>
      </c>
      <c r="L713" s="108"/>
    </row>
    <row r="714" spans="1:12" x14ac:dyDescent="0.25">
      <c r="A714" s="109" t="str">
        <f>IF([1]Liste!A714&lt;&gt;"",[1]Liste!A714,"")</f>
        <v/>
      </c>
      <c r="B714" s="109" t="str">
        <f>IF([1]Liste!B714&lt;&gt;"",[1]Liste!B714,"")</f>
        <v/>
      </c>
      <c r="C714" s="109" t="str">
        <f>IF([1]Liste!C714&lt;&gt;"",[1]Liste!C714,"")</f>
        <v/>
      </c>
      <c r="D714" s="109" t="str">
        <f>IF([1]Liste!C714&lt;&gt;"",[1]Liste!C714,"")</f>
        <v/>
      </c>
      <c r="E714" s="111" t="str">
        <f>IF([1]Liste!E714&lt;&gt;"",[1]Liste!E714,"")</f>
        <v/>
      </c>
      <c r="F714" s="111" t="str">
        <f>IF([1]Liste!F714&lt;&gt;"",[1]Liste!F714,"")</f>
        <v/>
      </c>
      <c r="G714" s="111" t="str">
        <f>IF([1]Liste!G714&lt;&gt;"",[1]Liste!G714,"")</f>
        <v/>
      </c>
      <c r="H714" s="111" t="str">
        <f>IF([1]Liste!H714&lt;&gt;"",[1]Liste!H714,"")</f>
        <v/>
      </c>
      <c r="I714" s="112" t="str">
        <f t="shared" si="22"/>
        <v xml:space="preserve">   </v>
      </c>
      <c r="J714" s="110" t="str">
        <f>IF(ISERROR(FIND(LEFT('Saisie G&amp;A'!$N$2,3),I714))=TRUE,"Non trouvé","Trouvé")</f>
        <v>Non trouvé</v>
      </c>
      <c r="K714" s="113" t="str">
        <f t="shared" si="23"/>
        <v xml:space="preserve"> </v>
      </c>
      <c r="L714" s="108"/>
    </row>
    <row r="715" spans="1:12" x14ac:dyDescent="0.25">
      <c r="A715" s="109" t="str">
        <f>IF([1]Liste!A715&lt;&gt;"",[1]Liste!A715,"")</f>
        <v/>
      </c>
      <c r="B715" s="109" t="str">
        <f>IF([1]Liste!B715&lt;&gt;"",[1]Liste!B715,"")</f>
        <v/>
      </c>
      <c r="C715" s="109" t="str">
        <f>IF([1]Liste!C715&lt;&gt;"",[1]Liste!C715,"")</f>
        <v/>
      </c>
      <c r="D715" s="109" t="str">
        <f>IF([1]Liste!C715&lt;&gt;"",[1]Liste!C715,"")</f>
        <v/>
      </c>
      <c r="E715" s="111" t="str">
        <f>IF([1]Liste!E715&lt;&gt;"",[1]Liste!E715,"")</f>
        <v/>
      </c>
      <c r="F715" s="111" t="str">
        <f>IF([1]Liste!F715&lt;&gt;"",[1]Liste!F715,"")</f>
        <v/>
      </c>
      <c r="G715" s="111" t="str">
        <f>IF([1]Liste!G715&lt;&gt;"",[1]Liste!G715,"")</f>
        <v/>
      </c>
      <c r="H715" s="111" t="str">
        <f>IF([1]Liste!H715&lt;&gt;"",[1]Liste!H715,"")</f>
        <v/>
      </c>
      <c r="I715" s="112" t="str">
        <f t="shared" si="22"/>
        <v xml:space="preserve">   </v>
      </c>
      <c r="J715" s="110" t="str">
        <f>IF(ISERROR(FIND(LEFT('Saisie G&amp;A'!$N$2,3),I715))=TRUE,"Non trouvé","Trouvé")</f>
        <v>Non trouvé</v>
      </c>
      <c r="K715" s="113" t="str">
        <f t="shared" si="23"/>
        <v xml:space="preserve"> </v>
      </c>
      <c r="L715" s="108"/>
    </row>
    <row r="716" spans="1:12" x14ac:dyDescent="0.25">
      <c r="A716" s="109" t="str">
        <f>IF([1]Liste!A716&lt;&gt;"",[1]Liste!A716,"")</f>
        <v/>
      </c>
      <c r="B716" s="109" t="str">
        <f>IF([1]Liste!B716&lt;&gt;"",[1]Liste!B716,"")</f>
        <v/>
      </c>
      <c r="C716" s="109" t="str">
        <f>IF([1]Liste!C716&lt;&gt;"",[1]Liste!C716,"")</f>
        <v/>
      </c>
      <c r="D716" s="109" t="str">
        <f>IF([1]Liste!C716&lt;&gt;"",[1]Liste!C716,"")</f>
        <v/>
      </c>
      <c r="E716" s="111" t="str">
        <f>IF([1]Liste!E716&lt;&gt;"",[1]Liste!E716,"")</f>
        <v/>
      </c>
      <c r="F716" s="111" t="str">
        <f>IF([1]Liste!F716&lt;&gt;"",[1]Liste!F716,"")</f>
        <v/>
      </c>
      <c r="G716" s="111" t="str">
        <f>IF([1]Liste!G716&lt;&gt;"",[1]Liste!G716,"")</f>
        <v/>
      </c>
      <c r="H716" s="111" t="str">
        <f>IF([1]Liste!H716&lt;&gt;"",[1]Liste!H716,"")</f>
        <v/>
      </c>
      <c r="I716" s="112" t="str">
        <f t="shared" si="22"/>
        <v xml:space="preserve">   </v>
      </c>
      <c r="J716" s="110" t="str">
        <f>IF(ISERROR(FIND(LEFT('Saisie G&amp;A'!$N$2,3),I716))=TRUE,"Non trouvé","Trouvé")</f>
        <v>Non trouvé</v>
      </c>
      <c r="K716" s="113" t="str">
        <f t="shared" si="23"/>
        <v xml:space="preserve"> </v>
      </c>
      <c r="L716" s="108"/>
    </row>
    <row r="717" spans="1:12" x14ac:dyDescent="0.25">
      <c r="A717" s="109" t="str">
        <f>IF([1]Liste!A717&lt;&gt;"",[1]Liste!A717,"")</f>
        <v/>
      </c>
      <c r="B717" s="109" t="str">
        <f>IF([1]Liste!B717&lt;&gt;"",[1]Liste!B717,"")</f>
        <v/>
      </c>
      <c r="C717" s="109" t="str">
        <f>IF([1]Liste!C717&lt;&gt;"",[1]Liste!C717,"")</f>
        <v/>
      </c>
      <c r="D717" s="109" t="str">
        <f>IF([1]Liste!C717&lt;&gt;"",[1]Liste!C717,"")</f>
        <v/>
      </c>
      <c r="E717" s="111" t="str">
        <f>IF([1]Liste!E717&lt;&gt;"",[1]Liste!E717,"")</f>
        <v/>
      </c>
      <c r="F717" s="111" t="str">
        <f>IF([1]Liste!F717&lt;&gt;"",[1]Liste!F717,"")</f>
        <v/>
      </c>
      <c r="G717" s="111" t="str">
        <f>IF([1]Liste!G717&lt;&gt;"",[1]Liste!G717,"")</f>
        <v/>
      </c>
      <c r="H717" s="111" t="str">
        <f>IF([1]Liste!H717&lt;&gt;"",[1]Liste!H717,"")</f>
        <v/>
      </c>
      <c r="I717" s="112" t="str">
        <f t="shared" si="22"/>
        <v xml:space="preserve">   </v>
      </c>
      <c r="J717" s="110" t="str">
        <f>IF(ISERROR(FIND(LEFT('Saisie G&amp;A'!$N$2,3),I717))=TRUE,"Non trouvé","Trouvé")</f>
        <v>Non trouvé</v>
      </c>
      <c r="K717" s="113" t="str">
        <f t="shared" si="23"/>
        <v xml:space="preserve"> </v>
      </c>
      <c r="L717" s="108"/>
    </row>
    <row r="718" spans="1:12" x14ac:dyDescent="0.25">
      <c r="A718" s="109" t="str">
        <f>IF([1]Liste!A718&lt;&gt;"",[1]Liste!A718,"")</f>
        <v/>
      </c>
      <c r="B718" s="109" t="str">
        <f>IF([1]Liste!B718&lt;&gt;"",[1]Liste!B718,"")</f>
        <v/>
      </c>
      <c r="C718" s="109" t="str">
        <f>IF([1]Liste!C718&lt;&gt;"",[1]Liste!C718,"")</f>
        <v/>
      </c>
      <c r="D718" s="109" t="str">
        <f>IF([1]Liste!C718&lt;&gt;"",[1]Liste!C718,"")</f>
        <v/>
      </c>
      <c r="E718" s="111" t="str">
        <f>IF([1]Liste!E718&lt;&gt;"",[1]Liste!E718,"")</f>
        <v/>
      </c>
      <c r="F718" s="111" t="str">
        <f>IF([1]Liste!F718&lt;&gt;"",[1]Liste!F718,"")</f>
        <v/>
      </c>
      <c r="G718" s="111" t="str">
        <f>IF([1]Liste!G718&lt;&gt;"",[1]Liste!G718,"")</f>
        <v/>
      </c>
      <c r="H718" s="111" t="str">
        <f>IF([1]Liste!H718&lt;&gt;"",[1]Liste!H718,"")</f>
        <v/>
      </c>
      <c r="I718" s="112" t="str">
        <f t="shared" si="22"/>
        <v xml:space="preserve">   </v>
      </c>
      <c r="J718" s="110" t="str">
        <f>IF(ISERROR(FIND(LEFT('Saisie G&amp;A'!$N$2,3),I718))=TRUE,"Non trouvé","Trouvé")</f>
        <v>Non trouvé</v>
      </c>
      <c r="K718" s="113" t="str">
        <f t="shared" si="23"/>
        <v xml:space="preserve"> </v>
      </c>
      <c r="L718" s="108"/>
    </row>
    <row r="719" spans="1:12" x14ac:dyDescent="0.25">
      <c r="A719" s="109" t="str">
        <f>IF([1]Liste!A719&lt;&gt;"",[1]Liste!A719,"")</f>
        <v/>
      </c>
      <c r="B719" s="109" t="str">
        <f>IF([1]Liste!B719&lt;&gt;"",[1]Liste!B719,"")</f>
        <v/>
      </c>
      <c r="C719" s="109" t="str">
        <f>IF([1]Liste!C719&lt;&gt;"",[1]Liste!C719,"")</f>
        <v/>
      </c>
      <c r="D719" s="109" t="str">
        <f>IF([1]Liste!C719&lt;&gt;"",[1]Liste!C719,"")</f>
        <v/>
      </c>
      <c r="E719" s="111" t="str">
        <f>IF([1]Liste!E719&lt;&gt;"",[1]Liste!E719,"")</f>
        <v/>
      </c>
      <c r="F719" s="111" t="str">
        <f>IF([1]Liste!F719&lt;&gt;"",[1]Liste!F719,"")</f>
        <v/>
      </c>
      <c r="G719" s="111" t="str">
        <f>IF([1]Liste!G719&lt;&gt;"",[1]Liste!G719,"")</f>
        <v/>
      </c>
      <c r="H719" s="111" t="str">
        <f>IF([1]Liste!H719&lt;&gt;"",[1]Liste!H719,"")</f>
        <v/>
      </c>
      <c r="I719" s="112" t="str">
        <f t="shared" si="22"/>
        <v xml:space="preserve">   </v>
      </c>
      <c r="J719" s="110" t="str">
        <f>IF(ISERROR(FIND(LEFT('Saisie G&amp;A'!$N$2,3),I719))=TRUE,"Non trouvé","Trouvé")</f>
        <v>Non trouvé</v>
      </c>
      <c r="K719" s="113" t="str">
        <f t="shared" si="23"/>
        <v xml:space="preserve"> </v>
      </c>
      <c r="L719" s="108"/>
    </row>
    <row r="720" spans="1:12" x14ac:dyDescent="0.25">
      <c r="A720" s="109" t="str">
        <f>IF([1]Liste!A720&lt;&gt;"",[1]Liste!A720,"")</f>
        <v/>
      </c>
      <c r="B720" s="109" t="str">
        <f>IF([1]Liste!B720&lt;&gt;"",[1]Liste!B720,"")</f>
        <v/>
      </c>
      <c r="C720" s="109" t="str">
        <f>IF([1]Liste!C720&lt;&gt;"",[1]Liste!C720,"")</f>
        <v/>
      </c>
      <c r="D720" s="109" t="str">
        <f>IF([1]Liste!C720&lt;&gt;"",[1]Liste!C720,"")</f>
        <v/>
      </c>
      <c r="E720" s="111" t="str">
        <f>IF([1]Liste!E720&lt;&gt;"",[1]Liste!E720,"")</f>
        <v/>
      </c>
      <c r="F720" s="111" t="str">
        <f>IF([1]Liste!F720&lt;&gt;"",[1]Liste!F720,"")</f>
        <v/>
      </c>
      <c r="G720" s="111" t="str">
        <f>IF([1]Liste!G720&lt;&gt;"",[1]Liste!G720,"")</f>
        <v/>
      </c>
      <c r="H720" s="111" t="str">
        <f>IF([1]Liste!H720&lt;&gt;"",[1]Liste!H720,"")</f>
        <v/>
      </c>
      <c r="I720" s="112" t="str">
        <f t="shared" si="22"/>
        <v xml:space="preserve">   </v>
      </c>
      <c r="J720" s="110" t="str">
        <f>IF(ISERROR(FIND(LEFT('Saisie G&amp;A'!$N$2,3),I720))=TRUE,"Non trouvé","Trouvé")</f>
        <v>Non trouvé</v>
      </c>
      <c r="K720" s="113" t="str">
        <f t="shared" si="23"/>
        <v xml:space="preserve"> </v>
      </c>
      <c r="L720" s="108"/>
    </row>
    <row r="721" spans="1:12" x14ac:dyDescent="0.25">
      <c r="A721" s="109" t="str">
        <f>IF([1]Liste!A721&lt;&gt;"",[1]Liste!A721,"")</f>
        <v/>
      </c>
      <c r="B721" s="109" t="str">
        <f>IF([1]Liste!B721&lt;&gt;"",[1]Liste!B721,"")</f>
        <v/>
      </c>
      <c r="C721" s="109" t="str">
        <f>IF([1]Liste!C721&lt;&gt;"",[1]Liste!C721,"")</f>
        <v/>
      </c>
      <c r="D721" s="109" t="str">
        <f>IF([1]Liste!C721&lt;&gt;"",[1]Liste!C721,"")</f>
        <v/>
      </c>
      <c r="E721" s="111" t="str">
        <f>IF([1]Liste!E721&lt;&gt;"",[1]Liste!E721,"")</f>
        <v/>
      </c>
      <c r="F721" s="111" t="str">
        <f>IF([1]Liste!F721&lt;&gt;"",[1]Liste!F721,"")</f>
        <v/>
      </c>
      <c r="G721" s="111" t="str">
        <f>IF([1]Liste!G721&lt;&gt;"",[1]Liste!G721,"")</f>
        <v/>
      </c>
      <c r="H721" s="111" t="str">
        <f>IF([1]Liste!H721&lt;&gt;"",[1]Liste!H721,"")</f>
        <v/>
      </c>
      <c r="I721" s="112" t="str">
        <f t="shared" si="22"/>
        <v xml:space="preserve">   </v>
      </c>
      <c r="J721" s="110" t="str">
        <f>IF(ISERROR(FIND(LEFT('Saisie G&amp;A'!$N$2,3),I721))=TRUE,"Non trouvé","Trouvé")</f>
        <v>Non trouvé</v>
      </c>
      <c r="K721" s="113" t="str">
        <f t="shared" si="23"/>
        <v xml:space="preserve"> </v>
      </c>
      <c r="L721" s="108"/>
    </row>
    <row r="722" spans="1:12" x14ac:dyDescent="0.25">
      <c r="A722" s="109" t="str">
        <f>IF([1]Liste!A722&lt;&gt;"",[1]Liste!A722,"")</f>
        <v/>
      </c>
      <c r="B722" s="109" t="str">
        <f>IF([1]Liste!B722&lt;&gt;"",[1]Liste!B722,"")</f>
        <v/>
      </c>
      <c r="C722" s="109" t="str">
        <f>IF([1]Liste!C722&lt;&gt;"",[1]Liste!C722,"")</f>
        <v/>
      </c>
      <c r="D722" s="109" t="str">
        <f>IF([1]Liste!C722&lt;&gt;"",[1]Liste!C722,"")</f>
        <v/>
      </c>
      <c r="E722" s="111" t="str">
        <f>IF([1]Liste!E722&lt;&gt;"",[1]Liste!E722,"")</f>
        <v/>
      </c>
      <c r="F722" s="111" t="str">
        <f>IF([1]Liste!F722&lt;&gt;"",[1]Liste!F722,"")</f>
        <v/>
      </c>
      <c r="G722" s="111" t="str">
        <f>IF([1]Liste!G722&lt;&gt;"",[1]Liste!G722,"")</f>
        <v/>
      </c>
      <c r="H722" s="111" t="str">
        <f>IF([1]Liste!H722&lt;&gt;"",[1]Liste!H722,"")</f>
        <v/>
      </c>
      <c r="I722" s="112" t="str">
        <f t="shared" si="22"/>
        <v xml:space="preserve">   </v>
      </c>
      <c r="J722" s="110" t="str">
        <f>IF(ISERROR(FIND(LEFT('Saisie G&amp;A'!$N$2,3),I722))=TRUE,"Non trouvé","Trouvé")</f>
        <v>Non trouvé</v>
      </c>
      <c r="K722" s="113" t="str">
        <f t="shared" si="23"/>
        <v xml:space="preserve"> </v>
      </c>
      <c r="L722" s="108"/>
    </row>
    <row r="723" spans="1:12" x14ac:dyDescent="0.25">
      <c r="A723" s="109" t="str">
        <f>IF([1]Liste!A723&lt;&gt;"",[1]Liste!A723,"")</f>
        <v/>
      </c>
      <c r="B723" s="109" t="str">
        <f>IF([1]Liste!B723&lt;&gt;"",[1]Liste!B723,"")</f>
        <v/>
      </c>
      <c r="C723" s="109" t="str">
        <f>IF([1]Liste!C723&lt;&gt;"",[1]Liste!C723,"")</f>
        <v/>
      </c>
      <c r="D723" s="109" t="str">
        <f>IF([1]Liste!C723&lt;&gt;"",[1]Liste!C723,"")</f>
        <v/>
      </c>
      <c r="E723" s="111" t="str">
        <f>IF([1]Liste!E723&lt;&gt;"",[1]Liste!E723,"")</f>
        <v/>
      </c>
      <c r="F723" s="111" t="str">
        <f>IF([1]Liste!F723&lt;&gt;"",[1]Liste!F723,"")</f>
        <v/>
      </c>
      <c r="G723" s="111" t="str">
        <f>IF([1]Liste!G723&lt;&gt;"",[1]Liste!G723,"")</f>
        <v/>
      </c>
      <c r="H723" s="111" t="str">
        <f>IF([1]Liste!H723&lt;&gt;"",[1]Liste!H723,"")</f>
        <v/>
      </c>
      <c r="I723" s="112" t="str">
        <f t="shared" si="22"/>
        <v xml:space="preserve">   </v>
      </c>
      <c r="J723" s="110" t="str">
        <f>IF(ISERROR(FIND(LEFT('Saisie G&amp;A'!$N$2,3),I723))=TRUE,"Non trouvé","Trouvé")</f>
        <v>Non trouvé</v>
      </c>
      <c r="K723" s="113" t="str">
        <f t="shared" si="23"/>
        <v xml:space="preserve"> </v>
      </c>
      <c r="L723" s="108"/>
    </row>
    <row r="724" spans="1:12" x14ac:dyDescent="0.25">
      <c r="A724" s="109" t="str">
        <f>IF([1]Liste!A724&lt;&gt;"",[1]Liste!A724,"")</f>
        <v/>
      </c>
      <c r="B724" s="109" t="str">
        <f>IF([1]Liste!B724&lt;&gt;"",[1]Liste!B724,"")</f>
        <v/>
      </c>
      <c r="C724" s="109" t="str">
        <f>IF([1]Liste!C724&lt;&gt;"",[1]Liste!C724,"")</f>
        <v/>
      </c>
      <c r="D724" s="109" t="str">
        <f>IF([1]Liste!C724&lt;&gt;"",[1]Liste!C724,"")</f>
        <v/>
      </c>
      <c r="E724" s="111" t="str">
        <f>IF([1]Liste!E724&lt;&gt;"",[1]Liste!E724,"")</f>
        <v/>
      </c>
      <c r="F724" s="111" t="str">
        <f>IF([1]Liste!F724&lt;&gt;"",[1]Liste!F724,"")</f>
        <v/>
      </c>
      <c r="G724" s="111" t="str">
        <f>IF([1]Liste!G724&lt;&gt;"",[1]Liste!G724,"")</f>
        <v/>
      </c>
      <c r="H724" s="111" t="str">
        <f>IF([1]Liste!H724&lt;&gt;"",[1]Liste!H724,"")</f>
        <v/>
      </c>
      <c r="I724" s="112" t="str">
        <f t="shared" si="22"/>
        <v xml:space="preserve">   </v>
      </c>
      <c r="J724" s="110" t="str">
        <f>IF(ISERROR(FIND(LEFT('Saisie G&amp;A'!$N$2,3),I724))=TRUE,"Non trouvé","Trouvé")</f>
        <v>Non trouvé</v>
      </c>
      <c r="K724" s="113" t="str">
        <f t="shared" si="23"/>
        <v xml:space="preserve"> </v>
      </c>
      <c r="L724" s="108"/>
    </row>
    <row r="725" spans="1:12" x14ac:dyDescent="0.25">
      <c r="A725" s="109" t="str">
        <f>IF([1]Liste!A725&lt;&gt;"",[1]Liste!A725,"")</f>
        <v/>
      </c>
      <c r="B725" s="109" t="str">
        <f>IF([1]Liste!B725&lt;&gt;"",[1]Liste!B725,"")</f>
        <v/>
      </c>
      <c r="C725" s="109" t="str">
        <f>IF([1]Liste!C725&lt;&gt;"",[1]Liste!C725,"")</f>
        <v/>
      </c>
      <c r="D725" s="109" t="str">
        <f>IF([1]Liste!C725&lt;&gt;"",[1]Liste!C725,"")</f>
        <v/>
      </c>
      <c r="E725" s="111" t="str">
        <f>IF([1]Liste!E725&lt;&gt;"",[1]Liste!E725,"")</f>
        <v/>
      </c>
      <c r="F725" s="111" t="str">
        <f>IF([1]Liste!F725&lt;&gt;"",[1]Liste!F725,"")</f>
        <v/>
      </c>
      <c r="G725" s="111" t="str">
        <f>IF([1]Liste!G725&lt;&gt;"",[1]Liste!G725,"")</f>
        <v/>
      </c>
      <c r="H725" s="111" t="str">
        <f>IF([1]Liste!H725&lt;&gt;"",[1]Liste!H725,"")</f>
        <v/>
      </c>
      <c r="I725" s="112" t="str">
        <f t="shared" si="22"/>
        <v xml:space="preserve">   </v>
      </c>
      <c r="J725" s="110" t="str">
        <f>IF(ISERROR(FIND(LEFT('Saisie G&amp;A'!$N$2,3),I725))=TRUE,"Non trouvé","Trouvé")</f>
        <v>Non trouvé</v>
      </c>
      <c r="K725" s="113" t="str">
        <f t="shared" si="23"/>
        <v xml:space="preserve"> </v>
      </c>
      <c r="L725" s="108"/>
    </row>
    <row r="726" spans="1:12" x14ac:dyDescent="0.25">
      <c r="A726" s="109" t="str">
        <f>IF([1]Liste!A726&lt;&gt;"",[1]Liste!A726,"")</f>
        <v/>
      </c>
      <c r="B726" s="109" t="str">
        <f>IF([1]Liste!B726&lt;&gt;"",[1]Liste!B726,"")</f>
        <v/>
      </c>
      <c r="C726" s="109" t="str">
        <f>IF([1]Liste!C726&lt;&gt;"",[1]Liste!C726,"")</f>
        <v/>
      </c>
      <c r="D726" s="109" t="str">
        <f>IF([1]Liste!C726&lt;&gt;"",[1]Liste!C726,"")</f>
        <v/>
      </c>
      <c r="E726" s="111" t="str">
        <f>IF([1]Liste!E726&lt;&gt;"",[1]Liste!E726,"")</f>
        <v/>
      </c>
      <c r="F726" s="111" t="str">
        <f>IF([1]Liste!F726&lt;&gt;"",[1]Liste!F726,"")</f>
        <v/>
      </c>
      <c r="G726" s="111" t="str">
        <f>IF([1]Liste!G726&lt;&gt;"",[1]Liste!G726,"")</f>
        <v/>
      </c>
      <c r="H726" s="111" t="str">
        <f>IF([1]Liste!H726&lt;&gt;"",[1]Liste!H726,"")</f>
        <v/>
      </c>
      <c r="I726" s="112" t="str">
        <f t="shared" si="22"/>
        <v xml:space="preserve">   </v>
      </c>
      <c r="J726" s="110" t="str">
        <f>IF(ISERROR(FIND(LEFT('Saisie G&amp;A'!$N$2,3),I726))=TRUE,"Non trouvé","Trouvé")</f>
        <v>Non trouvé</v>
      </c>
      <c r="K726" s="113" t="str">
        <f t="shared" si="23"/>
        <v xml:space="preserve"> </v>
      </c>
      <c r="L726" s="108"/>
    </row>
    <row r="727" spans="1:12" x14ac:dyDescent="0.25">
      <c r="A727" s="109" t="str">
        <f>IF([1]Liste!A727&lt;&gt;"",[1]Liste!A727,"")</f>
        <v/>
      </c>
      <c r="B727" s="109" t="str">
        <f>IF([1]Liste!B727&lt;&gt;"",[1]Liste!B727,"")</f>
        <v/>
      </c>
      <c r="C727" s="109" t="str">
        <f>IF([1]Liste!C727&lt;&gt;"",[1]Liste!C727,"")</f>
        <v/>
      </c>
      <c r="D727" s="109" t="str">
        <f>IF([1]Liste!C727&lt;&gt;"",[1]Liste!C727,"")</f>
        <v/>
      </c>
      <c r="E727" s="111" t="str">
        <f>IF([1]Liste!E727&lt;&gt;"",[1]Liste!E727,"")</f>
        <v/>
      </c>
      <c r="F727" s="111" t="str">
        <f>IF([1]Liste!F727&lt;&gt;"",[1]Liste!F727,"")</f>
        <v/>
      </c>
      <c r="G727" s="111" t="str">
        <f>IF([1]Liste!G727&lt;&gt;"",[1]Liste!G727,"")</f>
        <v/>
      </c>
      <c r="H727" s="111" t="str">
        <f>IF([1]Liste!H727&lt;&gt;"",[1]Liste!H727,"")</f>
        <v/>
      </c>
      <c r="I727" s="112" t="str">
        <f t="shared" si="22"/>
        <v xml:space="preserve">   </v>
      </c>
      <c r="J727" s="110" t="str">
        <f>IF(ISERROR(FIND(LEFT('Saisie G&amp;A'!$N$2,3),I727))=TRUE,"Non trouvé","Trouvé")</f>
        <v>Non trouvé</v>
      </c>
      <c r="K727" s="113" t="str">
        <f t="shared" si="23"/>
        <v xml:space="preserve"> </v>
      </c>
      <c r="L727" s="108"/>
    </row>
    <row r="728" spans="1:12" x14ac:dyDescent="0.25">
      <c r="A728" s="109" t="str">
        <f>IF([1]Liste!A728&lt;&gt;"",[1]Liste!A728,"")</f>
        <v/>
      </c>
      <c r="B728" s="109" t="str">
        <f>IF([1]Liste!B728&lt;&gt;"",[1]Liste!B728,"")</f>
        <v/>
      </c>
      <c r="C728" s="109" t="str">
        <f>IF([1]Liste!C728&lt;&gt;"",[1]Liste!C728,"")</f>
        <v/>
      </c>
      <c r="D728" s="109" t="str">
        <f>IF([1]Liste!C728&lt;&gt;"",[1]Liste!C728,"")</f>
        <v/>
      </c>
      <c r="E728" s="111" t="str">
        <f>IF([1]Liste!E728&lt;&gt;"",[1]Liste!E728,"")</f>
        <v/>
      </c>
      <c r="F728" s="111" t="str">
        <f>IF([1]Liste!F728&lt;&gt;"",[1]Liste!F728,"")</f>
        <v/>
      </c>
      <c r="G728" s="111" t="str">
        <f>IF([1]Liste!G728&lt;&gt;"",[1]Liste!G728,"")</f>
        <v/>
      </c>
      <c r="H728" s="111" t="str">
        <f>IF([1]Liste!H728&lt;&gt;"",[1]Liste!H728,"")</f>
        <v/>
      </c>
      <c r="I728" s="112" t="str">
        <f t="shared" si="22"/>
        <v xml:space="preserve">   </v>
      </c>
      <c r="J728" s="110" t="str">
        <f>IF(ISERROR(FIND(LEFT('Saisie G&amp;A'!$N$2,3),I728))=TRUE,"Non trouvé","Trouvé")</f>
        <v>Non trouvé</v>
      </c>
      <c r="K728" s="113" t="str">
        <f t="shared" si="23"/>
        <v xml:space="preserve"> </v>
      </c>
      <c r="L728" s="108"/>
    </row>
    <row r="729" spans="1:12" x14ac:dyDescent="0.25">
      <c r="A729" s="109" t="str">
        <f>IF([1]Liste!A729&lt;&gt;"",[1]Liste!A729,"")</f>
        <v/>
      </c>
      <c r="B729" s="109" t="str">
        <f>IF([1]Liste!B729&lt;&gt;"",[1]Liste!B729,"")</f>
        <v/>
      </c>
      <c r="C729" s="109" t="str">
        <f>IF([1]Liste!C729&lt;&gt;"",[1]Liste!C729,"")</f>
        <v/>
      </c>
      <c r="D729" s="109" t="str">
        <f>IF([1]Liste!C729&lt;&gt;"",[1]Liste!C729,"")</f>
        <v/>
      </c>
      <c r="E729" s="111" t="str">
        <f>IF([1]Liste!E729&lt;&gt;"",[1]Liste!E729,"")</f>
        <v/>
      </c>
      <c r="F729" s="111" t="str">
        <f>IF([1]Liste!F729&lt;&gt;"",[1]Liste!F729,"")</f>
        <v/>
      </c>
      <c r="G729" s="111" t="str">
        <f>IF([1]Liste!G729&lt;&gt;"",[1]Liste!G729,"")</f>
        <v/>
      </c>
      <c r="H729" s="111" t="str">
        <f>IF([1]Liste!H729&lt;&gt;"",[1]Liste!H729,"")</f>
        <v/>
      </c>
      <c r="I729" s="112" t="str">
        <f t="shared" si="22"/>
        <v xml:space="preserve">   </v>
      </c>
      <c r="J729" s="110" t="str">
        <f>IF(ISERROR(FIND(LEFT('Saisie G&amp;A'!$N$2,3),I729))=TRUE,"Non trouvé","Trouvé")</f>
        <v>Non trouvé</v>
      </c>
      <c r="K729" s="113" t="str">
        <f t="shared" si="23"/>
        <v xml:space="preserve"> </v>
      </c>
      <c r="L729" s="108"/>
    </row>
    <row r="730" spans="1:12" x14ac:dyDescent="0.25">
      <c r="A730" s="109" t="str">
        <f>IF([1]Liste!A730&lt;&gt;"",[1]Liste!A730,"")</f>
        <v/>
      </c>
      <c r="B730" s="109" t="str">
        <f>IF([1]Liste!B730&lt;&gt;"",[1]Liste!B730,"")</f>
        <v/>
      </c>
      <c r="C730" s="109" t="str">
        <f>IF([1]Liste!C730&lt;&gt;"",[1]Liste!C730,"")</f>
        <v/>
      </c>
      <c r="D730" s="109" t="str">
        <f>IF([1]Liste!C730&lt;&gt;"",[1]Liste!C730,"")</f>
        <v/>
      </c>
      <c r="E730" s="111" t="str">
        <f>IF([1]Liste!E730&lt;&gt;"",[1]Liste!E730,"")</f>
        <v/>
      </c>
      <c r="F730" s="111" t="str">
        <f>IF([1]Liste!F730&lt;&gt;"",[1]Liste!F730,"")</f>
        <v/>
      </c>
      <c r="G730" s="111" t="str">
        <f>IF([1]Liste!G730&lt;&gt;"",[1]Liste!G730,"")</f>
        <v/>
      </c>
      <c r="H730" s="111" t="str">
        <f>IF([1]Liste!H730&lt;&gt;"",[1]Liste!H730,"")</f>
        <v/>
      </c>
      <c r="I730" s="112" t="str">
        <f t="shared" si="22"/>
        <v xml:space="preserve">   </v>
      </c>
      <c r="J730" s="110" t="str">
        <f>IF(ISERROR(FIND(LEFT('Saisie G&amp;A'!$N$2,3),I730))=TRUE,"Non trouvé","Trouvé")</f>
        <v>Non trouvé</v>
      </c>
      <c r="K730" s="113" t="str">
        <f t="shared" si="23"/>
        <v xml:space="preserve"> </v>
      </c>
      <c r="L730" s="108"/>
    </row>
    <row r="731" spans="1:12" x14ac:dyDescent="0.25">
      <c r="A731" s="109" t="str">
        <f>IF([1]Liste!A731&lt;&gt;"",[1]Liste!A731,"")</f>
        <v/>
      </c>
      <c r="B731" s="109" t="str">
        <f>IF([1]Liste!B731&lt;&gt;"",[1]Liste!B731,"")</f>
        <v/>
      </c>
      <c r="C731" s="109" t="str">
        <f>IF([1]Liste!C731&lt;&gt;"",[1]Liste!C731,"")</f>
        <v/>
      </c>
      <c r="D731" s="109" t="str">
        <f>IF([1]Liste!C731&lt;&gt;"",[1]Liste!C731,"")</f>
        <v/>
      </c>
      <c r="E731" s="111" t="str">
        <f>IF([1]Liste!E731&lt;&gt;"",[1]Liste!E731,"")</f>
        <v/>
      </c>
      <c r="F731" s="111" t="str">
        <f>IF([1]Liste!F731&lt;&gt;"",[1]Liste!F731,"")</f>
        <v/>
      </c>
      <c r="G731" s="111" t="str">
        <f>IF([1]Liste!G731&lt;&gt;"",[1]Liste!G731,"")</f>
        <v/>
      </c>
      <c r="H731" s="111" t="str">
        <f>IF([1]Liste!H731&lt;&gt;"",[1]Liste!H731,"")</f>
        <v/>
      </c>
      <c r="I731" s="112" t="str">
        <f t="shared" si="22"/>
        <v xml:space="preserve">   </v>
      </c>
      <c r="J731" s="110" t="str">
        <f>IF(ISERROR(FIND(LEFT('Saisie G&amp;A'!$N$2,3),I731))=TRUE,"Non trouvé","Trouvé")</f>
        <v>Non trouvé</v>
      </c>
      <c r="K731" s="113" t="str">
        <f t="shared" si="23"/>
        <v xml:space="preserve"> </v>
      </c>
      <c r="L731" s="108"/>
    </row>
    <row r="732" spans="1:12" x14ac:dyDescent="0.25">
      <c r="A732" s="109" t="str">
        <f>IF([1]Liste!A732&lt;&gt;"",[1]Liste!A732,"")</f>
        <v/>
      </c>
      <c r="B732" s="109" t="str">
        <f>IF([1]Liste!B732&lt;&gt;"",[1]Liste!B732,"")</f>
        <v/>
      </c>
      <c r="C732" s="109" t="str">
        <f>IF([1]Liste!C732&lt;&gt;"",[1]Liste!C732,"")</f>
        <v/>
      </c>
      <c r="D732" s="109" t="str">
        <f>IF([1]Liste!C732&lt;&gt;"",[1]Liste!C732,"")</f>
        <v/>
      </c>
      <c r="E732" s="111" t="str">
        <f>IF([1]Liste!E732&lt;&gt;"",[1]Liste!E732,"")</f>
        <v/>
      </c>
      <c r="F732" s="111" t="str">
        <f>IF([1]Liste!F732&lt;&gt;"",[1]Liste!F732,"")</f>
        <v/>
      </c>
      <c r="G732" s="111" t="str">
        <f>IF([1]Liste!G732&lt;&gt;"",[1]Liste!G732,"")</f>
        <v/>
      </c>
      <c r="H732" s="111" t="str">
        <f>IF([1]Liste!H732&lt;&gt;"",[1]Liste!H732,"")</f>
        <v/>
      </c>
      <c r="I732" s="112" t="str">
        <f t="shared" si="22"/>
        <v xml:space="preserve">   </v>
      </c>
      <c r="J732" s="110" t="str">
        <f>IF(ISERROR(FIND(LEFT('Saisie G&amp;A'!$N$2,3),I732))=TRUE,"Non trouvé","Trouvé")</f>
        <v>Non trouvé</v>
      </c>
      <c r="K732" s="113" t="str">
        <f t="shared" si="23"/>
        <v xml:space="preserve"> </v>
      </c>
      <c r="L732" s="108"/>
    </row>
    <row r="733" spans="1:12" x14ac:dyDescent="0.25">
      <c r="A733" s="109" t="str">
        <f>IF([1]Liste!A733&lt;&gt;"",[1]Liste!A733,"")</f>
        <v/>
      </c>
      <c r="B733" s="109" t="str">
        <f>IF([1]Liste!B733&lt;&gt;"",[1]Liste!B733,"")</f>
        <v/>
      </c>
      <c r="C733" s="109" t="str">
        <f>IF([1]Liste!C733&lt;&gt;"",[1]Liste!C733,"")</f>
        <v/>
      </c>
      <c r="D733" s="109" t="str">
        <f>IF([1]Liste!C733&lt;&gt;"",[1]Liste!C733,"")</f>
        <v/>
      </c>
      <c r="E733" s="111" t="str">
        <f>IF([1]Liste!E733&lt;&gt;"",[1]Liste!E733,"")</f>
        <v/>
      </c>
      <c r="F733" s="111" t="str">
        <f>IF([1]Liste!F733&lt;&gt;"",[1]Liste!F733,"")</f>
        <v/>
      </c>
      <c r="G733" s="111" t="str">
        <f>IF([1]Liste!G733&lt;&gt;"",[1]Liste!G733,"")</f>
        <v/>
      </c>
      <c r="H733" s="111" t="str">
        <f>IF([1]Liste!H733&lt;&gt;"",[1]Liste!H733,"")</f>
        <v/>
      </c>
      <c r="I733" s="112" t="str">
        <f t="shared" si="22"/>
        <v xml:space="preserve">   </v>
      </c>
      <c r="J733" s="110" t="str">
        <f>IF(ISERROR(FIND(LEFT('Saisie G&amp;A'!$N$2,3),I733))=TRUE,"Non trouvé","Trouvé")</f>
        <v>Non trouvé</v>
      </c>
      <c r="K733" s="113" t="str">
        <f t="shared" si="23"/>
        <v xml:space="preserve"> </v>
      </c>
      <c r="L733" s="108"/>
    </row>
    <row r="734" spans="1:12" x14ac:dyDescent="0.25">
      <c r="A734" s="109" t="str">
        <f>IF([1]Liste!A734&lt;&gt;"",[1]Liste!A734,"")</f>
        <v/>
      </c>
      <c r="B734" s="109" t="str">
        <f>IF([1]Liste!B734&lt;&gt;"",[1]Liste!B734,"")</f>
        <v/>
      </c>
      <c r="C734" s="109" t="str">
        <f>IF([1]Liste!C734&lt;&gt;"",[1]Liste!C734,"")</f>
        <v/>
      </c>
      <c r="D734" s="109" t="str">
        <f>IF([1]Liste!C734&lt;&gt;"",[1]Liste!C734,"")</f>
        <v/>
      </c>
      <c r="E734" s="111" t="str">
        <f>IF([1]Liste!E734&lt;&gt;"",[1]Liste!E734,"")</f>
        <v/>
      </c>
      <c r="F734" s="111" t="str">
        <f>IF([1]Liste!F734&lt;&gt;"",[1]Liste!F734,"")</f>
        <v/>
      </c>
      <c r="G734" s="111" t="str">
        <f>IF([1]Liste!G734&lt;&gt;"",[1]Liste!G734,"")</f>
        <v/>
      </c>
      <c r="H734" s="111" t="str">
        <f>IF([1]Liste!H734&lt;&gt;"",[1]Liste!H734,"")</f>
        <v/>
      </c>
      <c r="I734" s="112" t="str">
        <f t="shared" si="22"/>
        <v xml:space="preserve">   </v>
      </c>
      <c r="J734" s="110" t="str">
        <f>IF(ISERROR(FIND(LEFT('Saisie G&amp;A'!$N$2,3),I734))=TRUE,"Non trouvé","Trouvé")</f>
        <v>Non trouvé</v>
      </c>
      <c r="K734" s="113" t="str">
        <f t="shared" si="23"/>
        <v xml:space="preserve"> </v>
      </c>
      <c r="L734" s="108"/>
    </row>
    <row r="735" spans="1:12" x14ac:dyDescent="0.25">
      <c r="A735" s="109" t="str">
        <f>IF([1]Liste!A735&lt;&gt;"",[1]Liste!A735,"")</f>
        <v/>
      </c>
      <c r="B735" s="109" t="str">
        <f>IF([1]Liste!B735&lt;&gt;"",[1]Liste!B735,"")</f>
        <v/>
      </c>
      <c r="C735" s="109" t="str">
        <f>IF([1]Liste!C735&lt;&gt;"",[1]Liste!C735,"")</f>
        <v/>
      </c>
      <c r="D735" s="109" t="str">
        <f>IF([1]Liste!C735&lt;&gt;"",[1]Liste!C735,"")</f>
        <v/>
      </c>
      <c r="E735" s="111" t="str">
        <f>IF([1]Liste!E735&lt;&gt;"",[1]Liste!E735,"")</f>
        <v/>
      </c>
      <c r="F735" s="111" t="str">
        <f>IF([1]Liste!F735&lt;&gt;"",[1]Liste!F735,"")</f>
        <v/>
      </c>
      <c r="G735" s="111" t="str">
        <f>IF([1]Liste!G735&lt;&gt;"",[1]Liste!G735,"")</f>
        <v/>
      </c>
      <c r="H735" s="111" t="str">
        <f>IF([1]Liste!H735&lt;&gt;"",[1]Liste!H735,"")</f>
        <v/>
      </c>
      <c r="I735" s="112" t="str">
        <f t="shared" si="22"/>
        <v xml:space="preserve">   </v>
      </c>
      <c r="J735" s="110" t="str">
        <f>IF(ISERROR(FIND(LEFT('Saisie G&amp;A'!$N$2,3),I735))=TRUE,"Non trouvé","Trouvé")</f>
        <v>Non trouvé</v>
      </c>
      <c r="K735" s="113" t="str">
        <f t="shared" si="23"/>
        <v xml:space="preserve"> </v>
      </c>
      <c r="L735" s="108"/>
    </row>
    <row r="736" spans="1:12" x14ac:dyDescent="0.25">
      <c r="A736" s="109" t="str">
        <f>IF([1]Liste!A736&lt;&gt;"",[1]Liste!A736,"")</f>
        <v/>
      </c>
      <c r="B736" s="109" t="str">
        <f>IF([1]Liste!B736&lt;&gt;"",[1]Liste!B736,"")</f>
        <v/>
      </c>
      <c r="C736" s="109" t="str">
        <f>IF([1]Liste!C736&lt;&gt;"",[1]Liste!C736,"")</f>
        <v/>
      </c>
      <c r="D736" s="109" t="str">
        <f>IF([1]Liste!C736&lt;&gt;"",[1]Liste!C736,"")</f>
        <v/>
      </c>
      <c r="E736" s="111" t="str">
        <f>IF([1]Liste!E736&lt;&gt;"",[1]Liste!E736,"")</f>
        <v/>
      </c>
      <c r="F736" s="111" t="str">
        <f>IF([1]Liste!F736&lt;&gt;"",[1]Liste!F736,"")</f>
        <v/>
      </c>
      <c r="G736" s="111" t="str">
        <f>IF([1]Liste!G736&lt;&gt;"",[1]Liste!G736,"")</f>
        <v/>
      </c>
      <c r="H736" s="111" t="str">
        <f>IF([1]Liste!H736&lt;&gt;"",[1]Liste!H736,"")</f>
        <v/>
      </c>
      <c r="I736" s="112" t="str">
        <f t="shared" si="22"/>
        <v xml:space="preserve">   </v>
      </c>
      <c r="J736" s="110" t="str">
        <f>IF(ISERROR(FIND(LEFT('Saisie G&amp;A'!$N$2,3),I736))=TRUE,"Non trouvé","Trouvé")</f>
        <v>Non trouvé</v>
      </c>
      <c r="K736" s="113" t="str">
        <f t="shared" si="23"/>
        <v xml:space="preserve"> </v>
      </c>
      <c r="L736" s="108"/>
    </row>
    <row r="737" spans="1:12" x14ac:dyDescent="0.25">
      <c r="A737" s="109" t="str">
        <f>IF([1]Liste!A737&lt;&gt;"",[1]Liste!A737,"")</f>
        <v/>
      </c>
      <c r="B737" s="109" t="str">
        <f>IF([1]Liste!B737&lt;&gt;"",[1]Liste!B737,"")</f>
        <v/>
      </c>
      <c r="C737" s="109" t="str">
        <f>IF([1]Liste!C737&lt;&gt;"",[1]Liste!C737,"")</f>
        <v/>
      </c>
      <c r="D737" s="109" t="str">
        <f>IF([1]Liste!C737&lt;&gt;"",[1]Liste!C737,"")</f>
        <v/>
      </c>
      <c r="E737" s="111" t="str">
        <f>IF([1]Liste!E737&lt;&gt;"",[1]Liste!E737,"")</f>
        <v/>
      </c>
      <c r="F737" s="111" t="str">
        <f>IF([1]Liste!F737&lt;&gt;"",[1]Liste!F737,"")</f>
        <v/>
      </c>
      <c r="G737" s="111" t="str">
        <f>IF([1]Liste!G737&lt;&gt;"",[1]Liste!G737,"")</f>
        <v/>
      </c>
      <c r="H737" s="111" t="str">
        <f>IF([1]Liste!H737&lt;&gt;"",[1]Liste!H737,"")</f>
        <v/>
      </c>
      <c r="I737" s="112" t="str">
        <f t="shared" si="22"/>
        <v xml:space="preserve">   </v>
      </c>
      <c r="J737" s="110" t="str">
        <f>IF(ISERROR(FIND(LEFT('Saisie G&amp;A'!$N$2,3),I737))=TRUE,"Non trouvé","Trouvé")</f>
        <v>Non trouvé</v>
      </c>
      <c r="K737" s="113" t="str">
        <f t="shared" si="23"/>
        <v xml:space="preserve"> </v>
      </c>
      <c r="L737" s="108"/>
    </row>
    <row r="738" spans="1:12" x14ac:dyDescent="0.25">
      <c r="A738" s="109" t="str">
        <f>IF([1]Liste!A738&lt;&gt;"",[1]Liste!A738,"")</f>
        <v/>
      </c>
      <c r="B738" s="109" t="str">
        <f>IF([1]Liste!B738&lt;&gt;"",[1]Liste!B738,"")</f>
        <v/>
      </c>
      <c r="C738" s="109" t="str">
        <f>IF([1]Liste!C738&lt;&gt;"",[1]Liste!C738,"")</f>
        <v/>
      </c>
      <c r="D738" s="109" t="str">
        <f>IF([1]Liste!C738&lt;&gt;"",[1]Liste!C738,"")</f>
        <v/>
      </c>
      <c r="E738" s="111" t="str">
        <f>IF([1]Liste!E738&lt;&gt;"",[1]Liste!E738,"")</f>
        <v/>
      </c>
      <c r="F738" s="111" t="str">
        <f>IF([1]Liste!F738&lt;&gt;"",[1]Liste!F738,"")</f>
        <v/>
      </c>
      <c r="G738" s="111" t="str">
        <f>IF([1]Liste!G738&lt;&gt;"",[1]Liste!G738,"")</f>
        <v/>
      </c>
      <c r="H738" s="111" t="str">
        <f>IF([1]Liste!H738&lt;&gt;"",[1]Liste!H738,"")</f>
        <v/>
      </c>
      <c r="I738" s="112" t="str">
        <f t="shared" si="22"/>
        <v xml:space="preserve">   </v>
      </c>
      <c r="J738" s="110" t="str">
        <f>IF(ISERROR(FIND(LEFT('Saisie G&amp;A'!$N$2,3),I738))=TRUE,"Non trouvé","Trouvé")</f>
        <v>Non trouvé</v>
      </c>
      <c r="K738" s="113" t="str">
        <f t="shared" si="23"/>
        <v xml:space="preserve"> </v>
      </c>
      <c r="L738" s="108"/>
    </row>
    <row r="739" spans="1:12" x14ac:dyDescent="0.25">
      <c r="A739" s="109" t="str">
        <f>IF([1]Liste!A739&lt;&gt;"",[1]Liste!A739,"")</f>
        <v/>
      </c>
      <c r="B739" s="109" t="str">
        <f>IF([1]Liste!B739&lt;&gt;"",[1]Liste!B739,"")</f>
        <v/>
      </c>
      <c r="C739" s="109" t="str">
        <f>IF([1]Liste!C739&lt;&gt;"",[1]Liste!C739,"")</f>
        <v/>
      </c>
      <c r="D739" s="109" t="str">
        <f>IF([1]Liste!C739&lt;&gt;"",[1]Liste!C739,"")</f>
        <v/>
      </c>
      <c r="E739" s="111" t="str">
        <f>IF([1]Liste!E739&lt;&gt;"",[1]Liste!E739,"")</f>
        <v/>
      </c>
      <c r="F739" s="111" t="str">
        <f>IF([1]Liste!F739&lt;&gt;"",[1]Liste!F739,"")</f>
        <v/>
      </c>
      <c r="G739" s="111" t="str">
        <f>IF([1]Liste!G739&lt;&gt;"",[1]Liste!G739,"")</f>
        <v/>
      </c>
      <c r="H739" s="111" t="str">
        <f>IF([1]Liste!H739&lt;&gt;"",[1]Liste!H739,"")</f>
        <v/>
      </c>
      <c r="I739" s="112" t="str">
        <f t="shared" si="22"/>
        <v xml:space="preserve">   </v>
      </c>
      <c r="J739" s="110" t="str">
        <f>IF(ISERROR(FIND(LEFT('Saisie G&amp;A'!$N$2,3),I739))=TRUE,"Non trouvé","Trouvé")</f>
        <v>Non trouvé</v>
      </c>
      <c r="K739" s="113" t="str">
        <f t="shared" si="23"/>
        <v xml:space="preserve"> </v>
      </c>
      <c r="L739" s="108"/>
    </row>
    <row r="740" spans="1:12" x14ac:dyDescent="0.25">
      <c r="A740" s="109" t="str">
        <f>IF([1]Liste!A740&lt;&gt;"",[1]Liste!A740,"")</f>
        <v/>
      </c>
      <c r="B740" s="109" t="str">
        <f>IF([1]Liste!B740&lt;&gt;"",[1]Liste!B740,"")</f>
        <v/>
      </c>
      <c r="C740" s="109" t="str">
        <f>IF([1]Liste!C740&lt;&gt;"",[1]Liste!C740,"")</f>
        <v/>
      </c>
      <c r="D740" s="109" t="str">
        <f>IF([1]Liste!C740&lt;&gt;"",[1]Liste!C740,"")</f>
        <v/>
      </c>
      <c r="E740" s="111" t="str">
        <f>IF([1]Liste!E740&lt;&gt;"",[1]Liste!E740,"")</f>
        <v/>
      </c>
      <c r="F740" s="111" t="str">
        <f>IF([1]Liste!F740&lt;&gt;"",[1]Liste!F740,"")</f>
        <v/>
      </c>
      <c r="G740" s="111" t="str">
        <f>IF([1]Liste!G740&lt;&gt;"",[1]Liste!G740,"")</f>
        <v/>
      </c>
      <c r="H740" s="111" t="str">
        <f>IF([1]Liste!H740&lt;&gt;"",[1]Liste!H740,"")</f>
        <v/>
      </c>
      <c r="I740" s="112" t="str">
        <f t="shared" si="22"/>
        <v xml:space="preserve">   </v>
      </c>
      <c r="J740" s="110" t="str">
        <f>IF(ISERROR(FIND(LEFT('Saisie G&amp;A'!$N$2,3),I740))=TRUE,"Non trouvé","Trouvé")</f>
        <v>Non trouvé</v>
      </c>
      <c r="K740" s="113" t="str">
        <f t="shared" si="23"/>
        <v xml:space="preserve"> </v>
      </c>
      <c r="L740" s="108"/>
    </row>
    <row r="741" spans="1:12" x14ac:dyDescent="0.25">
      <c r="A741" s="109" t="str">
        <f>IF([1]Liste!A741&lt;&gt;"",[1]Liste!A741,"")</f>
        <v/>
      </c>
      <c r="B741" s="109" t="str">
        <f>IF([1]Liste!B741&lt;&gt;"",[1]Liste!B741,"")</f>
        <v/>
      </c>
      <c r="C741" s="109" t="str">
        <f>IF([1]Liste!C741&lt;&gt;"",[1]Liste!C741,"")</f>
        <v/>
      </c>
      <c r="D741" s="109" t="str">
        <f>IF([1]Liste!C741&lt;&gt;"",[1]Liste!C741,"")</f>
        <v/>
      </c>
      <c r="E741" s="111" t="str">
        <f>IF([1]Liste!E741&lt;&gt;"",[1]Liste!E741,"")</f>
        <v/>
      </c>
      <c r="F741" s="111" t="str">
        <f>IF([1]Liste!F741&lt;&gt;"",[1]Liste!F741,"")</f>
        <v/>
      </c>
      <c r="G741" s="111" t="str">
        <f>IF([1]Liste!G741&lt;&gt;"",[1]Liste!G741,"")</f>
        <v/>
      </c>
      <c r="H741" s="111" t="str">
        <f>IF([1]Liste!H741&lt;&gt;"",[1]Liste!H741,"")</f>
        <v/>
      </c>
      <c r="I741" s="112" t="str">
        <f t="shared" si="22"/>
        <v xml:space="preserve">   </v>
      </c>
      <c r="J741" s="110" t="str">
        <f>IF(ISERROR(FIND(LEFT('Saisie G&amp;A'!$N$2,3),I741))=TRUE,"Non trouvé","Trouvé")</f>
        <v>Non trouvé</v>
      </c>
      <c r="K741" s="113" t="str">
        <f t="shared" si="23"/>
        <v xml:space="preserve"> </v>
      </c>
      <c r="L741" s="108"/>
    </row>
    <row r="742" spans="1:12" x14ac:dyDescent="0.25">
      <c r="A742" s="109" t="str">
        <f>IF([1]Liste!A742&lt;&gt;"",[1]Liste!A742,"")</f>
        <v/>
      </c>
      <c r="B742" s="109" t="str">
        <f>IF([1]Liste!B742&lt;&gt;"",[1]Liste!B742,"")</f>
        <v/>
      </c>
      <c r="C742" s="109" t="str">
        <f>IF([1]Liste!C742&lt;&gt;"",[1]Liste!C742,"")</f>
        <v/>
      </c>
      <c r="D742" s="109" t="str">
        <f>IF([1]Liste!C742&lt;&gt;"",[1]Liste!C742,"")</f>
        <v/>
      </c>
      <c r="E742" s="111" t="str">
        <f>IF([1]Liste!E742&lt;&gt;"",[1]Liste!E742,"")</f>
        <v/>
      </c>
      <c r="F742" s="111" t="str">
        <f>IF([1]Liste!F742&lt;&gt;"",[1]Liste!F742,"")</f>
        <v/>
      </c>
      <c r="G742" s="111" t="str">
        <f>IF([1]Liste!G742&lt;&gt;"",[1]Liste!G742,"")</f>
        <v/>
      </c>
      <c r="H742" s="111" t="str">
        <f>IF([1]Liste!H742&lt;&gt;"",[1]Liste!H742,"")</f>
        <v/>
      </c>
      <c r="I742" s="112" t="str">
        <f t="shared" si="22"/>
        <v xml:space="preserve">   </v>
      </c>
      <c r="J742" s="110" t="str">
        <f>IF(ISERROR(FIND(LEFT('Saisie G&amp;A'!$N$2,3),I742))=TRUE,"Non trouvé","Trouvé")</f>
        <v>Non trouvé</v>
      </c>
      <c r="K742" s="113" t="str">
        <f t="shared" si="23"/>
        <v xml:space="preserve"> </v>
      </c>
      <c r="L742" s="108"/>
    </row>
    <row r="743" spans="1:12" x14ac:dyDescent="0.25">
      <c r="A743" s="109" t="str">
        <f>IF([1]Liste!A743&lt;&gt;"",[1]Liste!A743,"")</f>
        <v/>
      </c>
      <c r="B743" s="109" t="str">
        <f>IF([1]Liste!B743&lt;&gt;"",[1]Liste!B743,"")</f>
        <v/>
      </c>
      <c r="C743" s="109" t="str">
        <f>IF([1]Liste!C743&lt;&gt;"",[1]Liste!C743,"")</f>
        <v/>
      </c>
      <c r="D743" s="109" t="str">
        <f>IF([1]Liste!C743&lt;&gt;"",[1]Liste!C743,"")</f>
        <v/>
      </c>
      <c r="E743" s="111" t="str">
        <f>IF([1]Liste!E743&lt;&gt;"",[1]Liste!E743,"")</f>
        <v/>
      </c>
      <c r="F743" s="111" t="str">
        <f>IF([1]Liste!F743&lt;&gt;"",[1]Liste!F743,"")</f>
        <v/>
      </c>
      <c r="G743" s="111" t="str">
        <f>IF([1]Liste!G743&lt;&gt;"",[1]Liste!G743,"")</f>
        <v/>
      </c>
      <c r="H743" s="111" t="str">
        <f>IF([1]Liste!H743&lt;&gt;"",[1]Liste!H743,"")</f>
        <v/>
      </c>
      <c r="I743" s="112" t="str">
        <f t="shared" si="22"/>
        <v xml:space="preserve">   </v>
      </c>
      <c r="J743" s="110" t="str">
        <f>IF(ISERROR(FIND(LEFT('Saisie G&amp;A'!$N$2,3),I743))=TRUE,"Non trouvé","Trouvé")</f>
        <v>Non trouvé</v>
      </c>
      <c r="K743" s="113" t="str">
        <f t="shared" si="23"/>
        <v xml:space="preserve"> </v>
      </c>
      <c r="L743" s="108"/>
    </row>
    <row r="744" spans="1:12" x14ac:dyDescent="0.25">
      <c r="A744" s="109" t="str">
        <f>IF([1]Liste!A744&lt;&gt;"",[1]Liste!A744,"")</f>
        <v/>
      </c>
      <c r="B744" s="109" t="str">
        <f>IF([1]Liste!B744&lt;&gt;"",[1]Liste!B744,"")</f>
        <v/>
      </c>
      <c r="C744" s="109" t="str">
        <f>IF([1]Liste!C744&lt;&gt;"",[1]Liste!C744,"")</f>
        <v/>
      </c>
      <c r="D744" s="109" t="str">
        <f>IF([1]Liste!C744&lt;&gt;"",[1]Liste!C744,"")</f>
        <v/>
      </c>
      <c r="E744" s="111" t="str">
        <f>IF([1]Liste!E744&lt;&gt;"",[1]Liste!E744,"")</f>
        <v/>
      </c>
      <c r="F744" s="111" t="str">
        <f>IF([1]Liste!F744&lt;&gt;"",[1]Liste!F744,"")</f>
        <v/>
      </c>
      <c r="G744" s="111" t="str">
        <f>IF([1]Liste!G744&lt;&gt;"",[1]Liste!G744,"")</f>
        <v/>
      </c>
      <c r="H744" s="111" t="str">
        <f>IF([1]Liste!H744&lt;&gt;"",[1]Liste!H744,"")</f>
        <v/>
      </c>
      <c r="I744" s="112" t="str">
        <f t="shared" si="22"/>
        <v xml:space="preserve">   </v>
      </c>
      <c r="J744" s="110" t="str">
        <f>IF(ISERROR(FIND(LEFT('Saisie G&amp;A'!$N$2,3),I744))=TRUE,"Non trouvé","Trouvé")</f>
        <v>Non trouvé</v>
      </c>
      <c r="K744" s="113" t="str">
        <f t="shared" si="23"/>
        <v xml:space="preserve"> </v>
      </c>
      <c r="L744" s="108"/>
    </row>
    <row r="745" spans="1:12" x14ac:dyDescent="0.25">
      <c r="A745" s="109" t="str">
        <f>IF([1]Liste!A745&lt;&gt;"",[1]Liste!A745,"")</f>
        <v/>
      </c>
      <c r="B745" s="109" t="str">
        <f>IF([1]Liste!B745&lt;&gt;"",[1]Liste!B745,"")</f>
        <v/>
      </c>
      <c r="C745" s="109" t="str">
        <f>IF([1]Liste!C745&lt;&gt;"",[1]Liste!C745,"")</f>
        <v/>
      </c>
      <c r="D745" s="109" t="str">
        <f>IF([1]Liste!C745&lt;&gt;"",[1]Liste!C745,"")</f>
        <v/>
      </c>
      <c r="E745" s="111" t="str">
        <f>IF([1]Liste!E745&lt;&gt;"",[1]Liste!E745,"")</f>
        <v/>
      </c>
      <c r="F745" s="111" t="str">
        <f>IF([1]Liste!F745&lt;&gt;"",[1]Liste!F745,"")</f>
        <v/>
      </c>
      <c r="G745" s="111" t="str">
        <f>IF([1]Liste!G745&lt;&gt;"",[1]Liste!G745,"")</f>
        <v/>
      </c>
      <c r="H745" s="111" t="str">
        <f>IF([1]Liste!H745&lt;&gt;"",[1]Liste!H745,"")</f>
        <v/>
      </c>
      <c r="I745" s="112" t="str">
        <f t="shared" si="22"/>
        <v xml:space="preserve">   </v>
      </c>
      <c r="J745" s="110" t="str">
        <f>IF(ISERROR(FIND(LEFT('Saisie G&amp;A'!$N$2,3),I745))=TRUE,"Non trouvé","Trouvé")</f>
        <v>Non trouvé</v>
      </c>
      <c r="K745" s="113" t="str">
        <f t="shared" si="23"/>
        <v xml:space="preserve"> </v>
      </c>
      <c r="L745" s="108"/>
    </row>
    <row r="746" spans="1:12" x14ac:dyDescent="0.25">
      <c r="A746" s="109" t="str">
        <f>IF([1]Liste!A746&lt;&gt;"",[1]Liste!A746,"")</f>
        <v/>
      </c>
      <c r="B746" s="109" t="str">
        <f>IF([1]Liste!B746&lt;&gt;"",[1]Liste!B746,"")</f>
        <v/>
      </c>
      <c r="C746" s="109" t="str">
        <f>IF([1]Liste!C746&lt;&gt;"",[1]Liste!C746,"")</f>
        <v/>
      </c>
      <c r="D746" s="109" t="str">
        <f>IF([1]Liste!C746&lt;&gt;"",[1]Liste!C746,"")</f>
        <v/>
      </c>
      <c r="E746" s="111" t="str">
        <f>IF([1]Liste!E746&lt;&gt;"",[1]Liste!E746,"")</f>
        <v/>
      </c>
      <c r="F746" s="111" t="str">
        <f>IF([1]Liste!F746&lt;&gt;"",[1]Liste!F746,"")</f>
        <v/>
      </c>
      <c r="G746" s="111" t="str">
        <f>IF([1]Liste!G746&lt;&gt;"",[1]Liste!G746,"")</f>
        <v/>
      </c>
      <c r="H746" s="111" t="str">
        <f>IF([1]Liste!H746&lt;&gt;"",[1]Liste!H746,"")</f>
        <v/>
      </c>
      <c r="I746" s="112" t="str">
        <f t="shared" si="22"/>
        <v xml:space="preserve">   </v>
      </c>
      <c r="J746" s="110" t="str">
        <f>IF(ISERROR(FIND(LEFT('Saisie G&amp;A'!$N$2,3),I746))=TRUE,"Non trouvé","Trouvé")</f>
        <v>Non trouvé</v>
      </c>
      <c r="K746" s="113" t="str">
        <f t="shared" si="23"/>
        <v xml:space="preserve"> </v>
      </c>
      <c r="L746" s="108"/>
    </row>
    <row r="747" spans="1:12" x14ac:dyDescent="0.25">
      <c r="A747" s="109" t="str">
        <f>IF([1]Liste!A747&lt;&gt;"",[1]Liste!A747,"")</f>
        <v/>
      </c>
      <c r="B747" s="109" t="str">
        <f>IF([1]Liste!B747&lt;&gt;"",[1]Liste!B747,"")</f>
        <v/>
      </c>
      <c r="C747" s="109" t="str">
        <f>IF([1]Liste!C747&lt;&gt;"",[1]Liste!C747,"")</f>
        <v/>
      </c>
      <c r="D747" s="109" t="str">
        <f>IF([1]Liste!C747&lt;&gt;"",[1]Liste!C747,"")</f>
        <v/>
      </c>
      <c r="E747" s="111" t="str">
        <f>IF([1]Liste!E747&lt;&gt;"",[1]Liste!E747,"")</f>
        <v/>
      </c>
      <c r="F747" s="111" t="str">
        <f>IF([1]Liste!F747&lt;&gt;"",[1]Liste!F747,"")</f>
        <v/>
      </c>
      <c r="G747" s="111" t="str">
        <f>IF([1]Liste!G747&lt;&gt;"",[1]Liste!G747,"")</f>
        <v/>
      </c>
      <c r="H747" s="111" t="str">
        <f>IF([1]Liste!H747&lt;&gt;"",[1]Liste!H747,"")</f>
        <v/>
      </c>
      <c r="I747" s="112" t="str">
        <f t="shared" si="22"/>
        <v xml:space="preserve">   </v>
      </c>
      <c r="J747" s="110" t="str">
        <f>IF(ISERROR(FIND(LEFT('Saisie G&amp;A'!$N$2,3),I747))=TRUE,"Non trouvé","Trouvé")</f>
        <v>Non trouvé</v>
      </c>
      <c r="K747" s="113" t="str">
        <f t="shared" si="23"/>
        <v xml:space="preserve"> </v>
      </c>
      <c r="L747" s="108"/>
    </row>
    <row r="748" spans="1:12" x14ac:dyDescent="0.25">
      <c r="A748" s="109" t="str">
        <f>IF([1]Liste!A748&lt;&gt;"",[1]Liste!A748,"")</f>
        <v/>
      </c>
      <c r="B748" s="109" t="str">
        <f>IF([1]Liste!B748&lt;&gt;"",[1]Liste!B748,"")</f>
        <v/>
      </c>
      <c r="C748" s="109" t="str">
        <f>IF([1]Liste!C748&lt;&gt;"",[1]Liste!C748,"")</f>
        <v/>
      </c>
      <c r="D748" s="109" t="str">
        <f>IF([1]Liste!C748&lt;&gt;"",[1]Liste!C748,"")</f>
        <v/>
      </c>
      <c r="E748" s="111" t="str">
        <f>IF([1]Liste!E748&lt;&gt;"",[1]Liste!E748,"")</f>
        <v/>
      </c>
      <c r="F748" s="111" t="str">
        <f>IF([1]Liste!F748&lt;&gt;"",[1]Liste!F748,"")</f>
        <v/>
      </c>
      <c r="G748" s="111" t="str">
        <f>IF([1]Liste!G748&lt;&gt;"",[1]Liste!G748,"")</f>
        <v/>
      </c>
      <c r="H748" s="111" t="str">
        <f>IF([1]Liste!H748&lt;&gt;"",[1]Liste!H748,"")</f>
        <v/>
      </c>
      <c r="I748" s="112" t="str">
        <f t="shared" si="22"/>
        <v xml:space="preserve">   </v>
      </c>
      <c r="J748" s="110" t="str">
        <f>IF(ISERROR(FIND(LEFT('Saisie G&amp;A'!$N$2,3),I748))=TRUE,"Non trouvé","Trouvé")</f>
        <v>Non trouvé</v>
      </c>
      <c r="K748" s="113" t="str">
        <f t="shared" si="23"/>
        <v xml:space="preserve"> </v>
      </c>
      <c r="L748" s="108"/>
    </row>
    <row r="749" spans="1:12" x14ac:dyDescent="0.25">
      <c r="A749" s="109" t="str">
        <f>IF([1]Liste!A749&lt;&gt;"",[1]Liste!A749,"")</f>
        <v/>
      </c>
      <c r="B749" s="109" t="str">
        <f>IF([1]Liste!B749&lt;&gt;"",[1]Liste!B749,"")</f>
        <v/>
      </c>
      <c r="C749" s="109" t="str">
        <f>IF([1]Liste!C749&lt;&gt;"",[1]Liste!C749,"")</f>
        <v/>
      </c>
      <c r="D749" s="109" t="str">
        <f>IF([1]Liste!C749&lt;&gt;"",[1]Liste!C749,"")</f>
        <v/>
      </c>
      <c r="E749" s="111" t="str">
        <f>IF([1]Liste!E749&lt;&gt;"",[1]Liste!E749,"")</f>
        <v/>
      </c>
      <c r="F749" s="111" t="str">
        <f>IF([1]Liste!F749&lt;&gt;"",[1]Liste!F749,"")</f>
        <v/>
      </c>
      <c r="G749" s="111" t="str">
        <f>IF([1]Liste!G749&lt;&gt;"",[1]Liste!G749,"")</f>
        <v/>
      </c>
      <c r="H749" s="111" t="str">
        <f>IF([1]Liste!H749&lt;&gt;"",[1]Liste!H749,"")</f>
        <v/>
      </c>
      <c r="I749" s="112" t="str">
        <f t="shared" si="22"/>
        <v xml:space="preserve">   </v>
      </c>
      <c r="J749" s="110" t="str">
        <f>IF(ISERROR(FIND(LEFT('Saisie G&amp;A'!$N$2,3),I749))=TRUE,"Non trouvé","Trouvé")</f>
        <v>Non trouvé</v>
      </c>
      <c r="K749" s="113" t="str">
        <f t="shared" si="23"/>
        <v xml:space="preserve"> </v>
      </c>
      <c r="L749" s="108"/>
    </row>
    <row r="750" spans="1:12" x14ac:dyDescent="0.25">
      <c r="A750" s="109" t="str">
        <f>IF([1]Liste!A750&lt;&gt;"",[1]Liste!A750,"")</f>
        <v/>
      </c>
      <c r="B750" s="109" t="str">
        <f>IF([1]Liste!B750&lt;&gt;"",[1]Liste!B750,"")</f>
        <v/>
      </c>
      <c r="C750" s="109" t="str">
        <f>IF([1]Liste!C750&lt;&gt;"",[1]Liste!C750,"")</f>
        <v/>
      </c>
      <c r="D750" s="109" t="str">
        <f>IF([1]Liste!C750&lt;&gt;"",[1]Liste!C750,"")</f>
        <v/>
      </c>
      <c r="E750" s="111" t="str">
        <f>IF([1]Liste!E750&lt;&gt;"",[1]Liste!E750,"")</f>
        <v/>
      </c>
      <c r="F750" s="111" t="str">
        <f>IF([1]Liste!F750&lt;&gt;"",[1]Liste!F750,"")</f>
        <v/>
      </c>
      <c r="G750" s="111" t="str">
        <f>IF([1]Liste!G750&lt;&gt;"",[1]Liste!G750,"")</f>
        <v/>
      </c>
      <c r="H750" s="111" t="str">
        <f>IF([1]Liste!H750&lt;&gt;"",[1]Liste!H750,"")</f>
        <v/>
      </c>
      <c r="I750" s="112" t="str">
        <f t="shared" si="22"/>
        <v xml:space="preserve">   </v>
      </c>
      <c r="J750" s="110" t="str">
        <f>IF(ISERROR(FIND(LEFT('Saisie G&amp;A'!$N$2,3),I750))=TRUE,"Non trouvé","Trouvé")</f>
        <v>Non trouvé</v>
      </c>
      <c r="K750" s="113" t="str">
        <f t="shared" si="23"/>
        <v xml:space="preserve"> </v>
      </c>
      <c r="L750" s="108"/>
    </row>
    <row r="751" spans="1:12" x14ac:dyDescent="0.25">
      <c r="A751" s="109" t="str">
        <f>IF([1]Liste!A751&lt;&gt;"",[1]Liste!A751,"")</f>
        <v/>
      </c>
      <c r="B751" s="109" t="str">
        <f>IF([1]Liste!B751&lt;&gt;"",[1]Liste!B751,"")</f>
        <v/>
      </c>
      <c r="C751" s="109" t="str">
        <f>IF([1]Liste!C751&lt;&gt;"",[1]Liste!C751,"")</f>
        <v/>
      </c>
      <c r="D751" s="109" t="str">
        <f>IF([1]Liste!C751&lt;&gt;"",[1]Liste!C751,"")</f>
        <v/>
      </c>
      <c r="E751" s="111" t="str">
        <f>IF([1]Liste!E751&lt;&gt;"",[1]Liste!E751,"")</f>
        <v/>
      </c>
      <c r="F751" s="111" t="str">
        <f>IF([1]Liste!F751&lt;&gt;"",[1]Liste!F751,"")</f>
        <v/>
      </c>
      <c r="G751" s="111" t="str">
        <f>IF([1]Liste!G751&lt;&gt;"",[1]Liste!G751,"")</f>
        <v/>
      </c>
      <c r="H751" s="111" t="str">
        <f>IF([1]Liste!H751&lt;&gt;"",[1]Liste!H751,"")</f>
        <v/>
      </c>
      <c r="I751" s="112" t="str">
        <f t="shared" si="22"/>
        <v xml:space="preserve">   </v>
      </c>
      <c r="J751" s="110" t="str">
        <f>IF(ISERROR(FIND(LEFT('Saisie G&amp;A'!$N$2,3),I751))=TRUE,"Non trouvé","Trouvé")</f>
        <v>Non trouvé</v>
      </c>
      <c r="K751" s="113" t="str">
        <f t="shared" si="23"/>
        <v xml:space="preserve"> </v>
      </c>
      <c r="L751" s="108"/>
    </row>
    <row r="752" spans="1:12" x14ac:dyDescent="0.25">
      <c r="A752" s="109" t="str">
        <f>IF([1]Liste!A752&lt;&gt;"",[1]Liste!A752,"")</f>
        <v/>
      </c>
      <c r="B752" s="109" t="str">
        <f>IF([1]Liste!B752&lt;&gt;"",[1]Liste!B752,"")</f>
        <v/>
      </c>
      <c r="C752" s="109" t="str">
        <f>IF([1]Liste!C752&lt;&gt;"",[1]Liste!C752,"")</f>
        <v/>
      </c>
      <c r="D752" s="109" t="str">
        <f>IF([1]Liste!C752&lt;&gt;"",[1]Liste!C752,"")</f>
        <v/>
      </c>
      <c r="E752" s="111" t="str">
        <f>IF([1]Liste!E752&lt;&gt;"",[1]Liste!E752,"")</f>
        <v/>
      </c>
      <c r="F752" s="111" t="str">
        <f>IF([1]Liste!F752&lt;&gt;"",[1]Liste!F752,"")</f>
        <v/>
      </c>
      <c r="G752" s="111" t="str">
        <f>IF([1]Liste!G752&lt;&gt;"",[1]Liste!G752,"")</f>
        <v/>
      </c>
      <c r="H752" s="111" t="str">
        <f>IF([1]Liste!H752&lt;&gt;"",[1]Liste!H752,"")</f>
        <v/>
      </c>
      <c r="I752" s="112" t="str">
        <f t="shared" si="22"/>
        <v xml:space="preserve">   </v>
      </c>
      <c r="J752" s="110" t="str">
        <f>IF(ISERROR(FIND(LEFT('Saisie G&amp;A'!$N$2,3),I752))=TRUE,"Non trouvé","Trouvé")</f>
        <v>Non trouvé</v>
      </c>
      <c r="K752" s="113" t="str">
        <f t="shared" si="23"/>
        <v xml:space="preserve"> </v>
      </c>
      <c r="L752" s="108"/>
    </row>
    <row r="753" spans="1:12" x14ac:dyDescent="0.25">
      <c r="A753" s="109" t="str">
        <f>IF([1]Liste!A753&lt;&gt;"",[1]Liste!A753,"")</f>
        <v/>
      </c>
      <c r="B753" s="109" t="str">
        <f>IF([1]Liste!B753&lt;&gt;"",[1]Liste!B753,"")</f>
        <v/>
      </c>
      <c r="C753" s="109" t="str">
        <f>IF([1]Liste!C753&lt;&gt;"",[1]Liste!C753,"")</f>
        <v/>
      </c>
      <c r="D753" s="109" t="str">
        <f>IF([1]Liste!C753&lt;&gt;"",[1]Liste!C753,"")</f>
        <v/>
      </c>
      <c r="E753" s="111" t="str">
        <f>IF([1]Liste!E753&lt;&gt;"",[1]Liste!E753,"")</f>
        <v/>
      </c>
      <c r="F753" s="111" t="str">
        <f>IF([1]Liste!F753&lt;&gt;"",[1]Liste!F753,"")</f>
        <v/>
      </c>
      <c r="G753" s="111" t="str">
        <f>IF([1]Liste!G753&lt;&gt;"",[1]Liste!G753,"")</f>
        <v/>
      </c>
      <c r="H753" s="111" t="str">
        <f>IF([1]Liste!H753&lt;&gt;"",[1]Liste!H753,"")</f>
        <v/>
      </c>
      <c r="I753" s="112" t="str">
        <f t="shared" si="22"/>
        <v xml:space="preserve">   </v>
      </c>
      <c r="J753" s="110" t="str">
        <f>IF(ISERROR(FIND(LEFT('Saisie G&amp;A'!$N$2,3),I753))=TRUE,"Non trouvé","Trouvé")</f>
        <v>Non trouvé</v>
      </c>
      <c r="K753" s="113" t="str">
        <f t="shared" si="23"/>
        <v xml:space="preserve"> </v>
      </c>
      <c r="L753" s="108"/>
    </row>
    <row r="754" spans="1:12" x14ac:dyDescent="0.25">
      <c r="A754" s="109" t="str">
        <f>IF([1]Liste!A754&lt;&gt;"",[1]Liste!A754,"")</f>
        <v/>
      </c>
      <c r="B754" s="109" t="str">
        <f>IF([1]Liste!B754&lt;&gt;"",[1]Liste!B754,"")</f>
        <v/>
      </c>
      <c r="C754" s="109" t="str">
        <f>IF([1]Liste!C754&lt;&gt;"",[1]Liste!C754,"")</f>
        <v/>
      </c>
      <c r="D754" s="109" t="str">
        <f>IF([1]Liste!C754&lt;&gt;"",[1]Liste!C754,"")</f>
        <v/>
      </c>
      <c r="E754" s="111" t="str">
        <f>IF([1]Liste!E754&lt;&gt;"",[1]Liste!E754,"")</f>
        <v/>
      </c>
      <c r="F754" s="111" t="str">
        <f>IF([1]Liste!F754&lt;&gt;"",[1]Liste!F754,"")</f>
        <v/>
      </c>
      <c r="G754" s="111" t="str">
        <f>IF([1]Liste!G754&lt;&gt;"",[1]Liste!G754,"")</f>
        <v/>
      </c>
      <c r="H754" s="111" t="str">
        <f>IF([1]Liste!H754&lt;&gt;"",[1]Liste!H754,"")</f>
        <v/>
      </c>
      <c r="I754" s="112" t="str">
        <f t="shared" si="22"/>
        <v xml:space="preserve">   </v>
      </c>
      <c r="J754" s="110" t="str">
        <f>IF(ISERROR(FIND(LEFT('Saisie G&amp;A'!$N$2,3),I754))=TRUE,"Non trouvé","Trouvé")</f>
        <v>Non trouvé</v>
      </c>
      <c r="K754" s="113" t="str">
        <f t="shared" si="23"/>
        <v xml:space="preserve"> </v>
      </c>
      <c r="L754" s="108"/>
    </row>
    <row r="755" spans="1:12" x14ac:dyDescent="0.25">
      <c r="A755" s="109" t="str">
        <f>IF([1]Liste!A755&lt;&gt;"",[1]Liste!A755,"")</f>
        <v/>
      </c>
      <c r="B755" s="109" t="str">
        <f>IF([1]Liste!B755&lt;&gt;"",[1]Liste!B755,"")</f>
        <v/>
      </c>
      <c r="C755" s="109" t="str">
        <f>IF([1]Liste!C755&lt;&gt;"",[1]Liste!C755,"")</f>
        <v/>
      </c>
      <c r="D755" s="109" t="str">
        <f>IF([1]Liste!C755&lt;&gt;"",[1]Liste!C755,"")</f>
        <v/>
      </c>
      <c r="E755" s="111" t="str">
        <f>IF([1]Liste!E755&lt;&gt;"",[1]Liste!E755,"")</f>
        <v/>
      </c>
      <c r="F755" s="111" t="str">
        <f>IF([1]Liste!F755&lt;&gt;"",[1]Liste!F755,"")</f>
        <v/>
      </c>
      <c r="G755" s="111" t="str">
        <f>IF([1]Liste!G755&lt;&gt;"",[1]Liste!G755,"")</f>
        <v/>
      </c>
      <c r="H755" s="111" t="str">
        <f>IF([1]Liste!H755&lt;&gt;"",[1]Liste!H755,"")</f>
        <v/>
      </c>
      <c r="I755" s="112" t="str">
        <f t="shared" si="22"/>
        <v xml:space="preserve">   </v>
      </c>
      <c r="J755" s="110" t="str">
        <f>IF(ISERROR(FIND(LEFT('Saisie G&amp;A'!$N$2,3),I755))=TRUE,"Non trouvé","Trouvé")</f>
        <v>Non trouvé</v>
      </c>
      <c r="K755" s="113" t="str">
        <f t="shared" si="23"/>
        <v xml:space="preserve"> </v>
      </c>
      <c r="L755" s="108"/>
    </row>
    <row r="756" spans="1:12" x14ac:dyDescent="0.25">
      <c r="A756" s="109" t="str">
        <f>IF([1]Liste!A756&lt;&gt;"",[1]Liste!A756,"")</f>
        <v/>
      </c>
      <c r="B756" s="109" t="str">
        <f>IF([1]Liste!B756&lt;&gt;"",[1]Liste!B756,"")</f>
        <v/>
      </c>
      <c r="C756" s="109" t="str">
        <f>IF([1]Liste!C756&lt;&gt;"",[1]Liste!C756,"")</f>
        <v/>
      </c>
      <c r="D756" s="109" t="str">
        <f>IF([1]Liste!C756&lt;&gt;"",[1]Liste!C756,"")</f>
        <v/>
      </c>
      <c r="E756" s="111" t="str">
        <f>IF([1]Liste!E756&lt;&gt;"",[1]Liste!E756,"")</f>
        <v/>
      </c>
      <c r="F756" s="111" t="str">
        <f>IF([1]Liste!F756&lt;&gt;"",[1]Liste!F756,"")</f>
        <v/>
      </c>
      <c r="G756" s="111" t="str">
        <f>IF([1]Liste!G756&lt;&gt;"",[1]Liste!G756,"")</f>
        <v/>
      </c>
      <c r="H756" s="111" t="str">
        <f>IF([1]Liste!H756&lt;&gt;"",[1]Liste!H756,"")</f>
        <v/>
      </c>
      <c r="I756" s="112" t="str">
        <f t="shared" si="22"/>
        <v xml:space="preserve">   </v>
      </c>
      <c r="J756" s="110" t="str">
        <f>IF(ISERROR(FIND(LEFT('Saisie G&amp;A'!$N$2,3),I756))=TRUE,"Non trouvé","Trouvé")</f>
        <v>Non trouvé</v>
      </c>
      <c r="K756" s="113" t="str">
        <f t="shared" si="23"/>
        <v xml:space="preserve"> </v>
      </c>
      <c r="L756" s="108"/>
    </row>
    <row r="757" spans="1:12" x14ac:dyDescent="0.25">
      <c r="A757" s="109" t="str">
        <f>IF([1]Liste!A757&lt;&gt;"",[1]Liste!A757,"")</f>
        <v/>
      </c>
      <c r="B757" s="109" t="str">
        <f>IF([1]Liste!B757&lt;&gt;"",[1]Liste!B757,"")</f>
        <v/>
      </c>
      <c r="C757" s="109" t="str">
        <f>IF([1]Liste!C757&lt;&gt;"",[1]Liste!C757,"")</f>
        <v/>
      </c>
      <c r="D757" s="109" t="str">
        <f>IF([1]Liste!C757&lt;&gt;"",[1]Liste!C757,"")</f>
        <v/>
      </c>
      <c r="E757" s="111" t="str">
        <f>IF([1]Liste!E757&lt;&gt;"",[1]Liste!E757,"")</f>
        <v/>
      </c>
      <c r="F757" s="111" t="str">
        <f>IF([1]Liste!F757&lt;&gt;"",[1]Liste!F757,"")</f>
        <v/>
      </c>
      <c r="G757" s="111" t="str">
        <f>IF([1]Liste!G757&lt;&gt;"",[1]Liste!G757,"")</f>
        <v/>
      </c>
      <c r="H757" s="111" t="str">
        <f>IF([1]Liste!H757&lt;&gt;"",[1]Liste!H757,"")</f>
        <v/>
      </c>
      <c r="I757" s="112" t="str">
        <f t="shared" si="22"/>
        <v xml:space="preserve">   </v>
      </c>
      <c r="J757" s="110" t="str">
        <f>IF(ISERROR(FIND(LEFT('Saisie G&amp;A'!$N$2,3),I757))=TRUE,"Non trouvé","Trouvé")</f>
        <v>Non trouvé</v>
      </c>
      <c r="K757" s="113" t="str">
        <f t="shared" si="23"/>
        <v xml:space="preserve"> </v>
      </c>
      <c r="L757" s="108"/>
    </row>
    <row r="758" spans="1:12" x14ac:dyDescent="0.25">
      <c r="A758" s="109" t="str">
        <f>IF([1]Liste!A758&lt;&gt;"",[1]Liste!A758,"")</f>
        <v/>
      </c>
      <c r="B758" s="109" t="str">
        <f>IF([1]Liste!B758&lt;&gt;"",[1]Liste!B758,"")</f>
        <v/>
      </c>
      <c r="C758" s="109" t="str">
        <f>IF([1]Liste!C758&lt;&gt;"",[1]Liste!C758,"")</f>
        <v/>
      </c>
      <c r="D758" s="109" t="str">
        <f>IF([1]Liste!C758&lt;&gt;"",[1]Liste!C758,"")</f>
        <v/>
      </c>
      <c r="E758" s="111" t="str">
        <f>IF([1]Liste!E758&lt;&gt;"",[1]Liste!E758,"")</f>
        <v/>
      </c>
      <c r="F758" s="111" t="str">
        <f>IF([1]Liste!F758&lt;&gt;"",[1]Liste!F758,"")</f>
        <v/>
      </c>
      <c r="G758" s="111" t="str">
        <f>IF([1]Liste!G758&lt;&gt;"",[1]Liste!G758,"")</f>
        <v/>
      </c>
      <c r="H758" s="111" t="str">
        <f>IF([1]Liste!H758&lt;&gt;"",[1]Liste!H758,"")</f>
        <v/>
      </c>
      <c r="I758" s="112" t="str">
        <f t="shared" si="22"/>
        <v xml:space="preserve">   </v>
      </c>
      <c r="J758" s="110" t="str">
        <f>IF(ISERROR(FIND(LEFT('Saisie G&amp;A'!$N$2,3),I758))=TRUE,"Non trouvé","Trouvé")</f>
        <v>Non trouvé</v>
      </c>
      <c r="K758" s="113" t="str">
        <f t="shared" si="23"/>
        <v xml:space="preserve"> </v>
      </c>
      <c r="L758" s="108"/>
    </row>
    <row r="759" spans="1:12" x14ac:dyDescent="0.25">
      <c r="A759" s="109" t="str">
        <f>IF([1]Liste!A759&lt;&gt;"",[1]Liste!A759,"")</f>
        <v/>
      </c>
      <c r="B759" s="109" t="str">
        <f>IF([1]Liste!B759&lt;&gt;"",[1]Liste!B759,"")</f>
        <v/>
      </c>
      <c r="C759" s="109" t="str">
        <f>IF([1]Liste!C759&lt;&gt;"",[1]Liste!C759,"")</f>
        <v/>
      </c>
      <c r="D759" s="109" t="str">
        <f>IF([1]Liste!C759&lt;&gt;"",[1]Liste!C759,"")</f>
        <v/>
      </c>
      <c r="E759" s="111" t="str">
        <f>IF([1]Liste!E759&lt;&gt;"",[1]Liste!E759,"")</f>
        <v/>
      </c>
      <c r="F759" s="111" t="str">
        <f>IF([1]Liste!F759&lt;&gt;"",[1]Liste!F759,"")</f>
        <v/>
      </c>
      <c r="G759" s="111" t="str">
        <f>IF([1]Liste!G759&lt;&gt;"",[1]Liste!G759,"")</f>
        <v/>
      </c>
      <c r="H759" s="111" t="str">
        <f>IF([1]Liste!H759&lt;&gt;"",[1]Liste!H759,"")</f>
        <v/>
      </c>
      <c r="I759" s="112" t="str">
        <f t="shared" si="22"/>
        <v xml:space="preserve">   </v>
      </c>
      <c r="J759" s="110" t="str">
        <f>IF(ISERROR(FIND(LEFT('Saisie G&amp;A'!$N$2,3),I759))=TRUE,"Non trouvé","Trouvé")</f>
        <v>Non trouvé</v>
      </c>
      <c r="K759" s="113" t="str">
        <f t="shared" si="23"/>
        <v xml:space="preserve"> </v>
      </c>
      <c r="L759" s="108"/>
    </row>
    <row r="760" spans="1:12" x14ac:dyDescent="0.25">
      <c r="A760" s="109" t="str">
        <f>IF([1]Liste!A760&lt;&gt;"",[1]Liste!A760,"")</f>
        <v/>
      </c>
      <c r="B760" s="109" t="str">
        <f>IF([1]Liste!B760&lt;&gt;"",[1]Liste!B760,"")</f>
        <v/>
      </c>
      <c r="C760" s="109" t="str">
        <f>IF([1]Liste!C760&lt;&gt;"",[1]Liste!C760,"")</f>
        <v/>
      </c>
      <c r="D760" s="109" t="str">
        <f>IF([1]Liste!C760&lt;&gt;"",[1]Liste!C760,"")</f>
        <v/>
      </c>
      <c r="E760" s="111" t="str">
        <f>IF([1]Liste!E760&lt;&gt;"",[1]Liste!E760,"")</f>
        <v/>
      </c>
      <c r="F760" s="111" t="str">
        <f>IF([1]Liste!F760&lt;&gt;"",[1]Liste!F760,"")</f>
        <v/>
      </c>
      <c r="G760" s="111" t="str">
        <f>IF([1]Liste!G760&lt;&gt;"",[1]Liste!G760,"")</f>
        <v/>
      </c>
      <c r="H760" s="111" t="str">
        <f>IF([1]Liste!H760&lt;&gt;"",[1]Liste!H760,"")</f>
        <v/>
      </c>
      <c r="I760" s="112" t="str">
        <f t="shared" si="22"/>
        <v xml:space="preserve">   </v>
      </c>
      <c r="J760" s="110" t="str">
        <f>IF(ISERROR(FIND(LEFT('Saisie G&amp;A'!$N$2,3),I760))=TRUE,"Non trouvé","Trouvé")</f>
        <v>Non trouvé</v>
      </c>
      <c r="K760" s="113" t="str">
        <f t="shared" si="23"/>
        <v xml:space="preserve"> </v>
      </c>
      <c r="L760" s="108"/>
    </row>
    <row r="761" spans="1:12" x14ac:dyDescent="0.25">
      <c r="A761" s="109" t="str">
        <f>IF([1]Liste!A761&lt;&gt;"",[1]Liste!A761,"")</f>
        <v/>
      </c>
      <c r="B761" s="109" t="str">
        <f>IF([1]Liste!B761&lt;&gt;"",[1]Liste!B761,"")</f>
        <v/>
      </c>
      <c r="C761" s="109" t="str">
        <f>IF([1]Liste!C761&lt;&gt;"",[1]Liste!C761,"")</f>
        <v/>
      </c>
      <c r="D761" s="109" t="str">
        <f>IF([1]Liste!C761&lt;&gt;"",[1]Liste!C761,"")</f>
        <v/>
      </c>
      <c r="E761" s="111" t="str">
        <f>IF([1]Liste!E761&lt;&gt;"",[1]Liste!E761,"")</f>
        <v/>
      </c>
      <c r="F761" s="111" t="str">
        <f>IF([1]Liste!F761&lt;&gt;"",[1]Liste!F761,"")</f>
        <v/>
      </c>
      <c r="G761" s="111" t="str">
        <f>IF([1]Liste!G761&lt;&gt;"",[1]Liste!G761,"")</f>
        <v/>
      </c>
      <c r="H761" s="111" t="str">
        <f>IF([1]Liste!H761&lt;&gt;"",[1]Liste!H761,"")</f>
        <v/>
      </c>
      <c r="I761" s="112" t="str">
        <f t="shared" si="22"/>
        <v xml:space="preserve">   </v>
      </c>
      <c r="J761" s="110" t="str">
        <f>IF(ISERROR(FIND(LEFT('Saisie G&amp;A'!$N$2,3),I761))=TRUE,"Non trouvé","Trouvé")</f>
        <v>Non trouvé</v>
      </c>
      <c r="K761" s="113" t="str">
        <f t="shared" si="23"/>
        <v xml:space="preserve"> </v>
      </c>
      <c r="L761" s="108"/>
    </row>
    <row r="762" spans="1:12" x14ac:dyDescent="0.25">
      <c r="A762" s="109" t="str">
        <f>IF([1]Liste!A762&lt;&gt;"",[1]Liste!A762,"")</f>
        <v/>
      </c>
      <c r="B762" s="109" t="str">
        <f>IF([1]Liste!B762&lt;&gt;"",[1]Liste!B762,"")</f>
        <v/>
      </c>
      <c r="C762" s="109" t="str">
        <f>IF([1]Liste!C762&lt;&gt;"",[1]Liste!C762,"")</f>
        <v/>
      </c>
      <c r="D762" s="109" t="str">
        <f>IF([1]Liste!C762&lt;&gt;"",[1]Liste!C762,"")</f>
        <v/>
      </c>
      <c r="E762" s="111" t="str">
        <f>IF([1]Liste!E762&lt;&gt;"",[1]Liste!E762,"")</f>
        <v/>
      </c>
      <c r="F762" s="111" t="str">
        <f>IF([1]Liste!F762&lt;&gt;"",[1]Liste!F762,"")</f>
        <v/>
      </c>
      <c r="G762" s="111" t="str">
        <f>IF([1]Liste!G762&lt;&gt;"",[1]Liste!G762,"")</f>
        <v/>
      </c>
      <c r="H762" s="111" t="str">
        <f>IF([1]Liste!H762&lt;&gt;"",[1]Liste!H762,"")</f>
        <v/>
      </c>
      <c r="I762" s="112" t="str">
        <f t="shared" si="22"/>
        <v xml:space="preserve">   </v>
      </c>
      <c r="J762" s="110" t="str">
        <f>IF(ISERROR(FIND(LEFT('Saisie G&amp;A'!$N$2,3),I762))=TRUE,"Non trouvé","Trouvé")</f>
        <v>Non trouvé</v>
      </c>
      <c r="K762" s="113" t="str">
        <f t="shared" si="23"/>
        <v xml:space="preserve"> </v>
      </c>
      <c r="L762" s="108"/>
    </row>
    <row r="763" spans="1:12" x14ac:dyDescent="0.25">
      <c r="A763" s="109" t="str">
        <f>IF([1]Liste!A763&lt;&gt;"",[1]Liste!A763,"")</f>
        <v/>
      </c>
      <c r="B763" s="109" t="str">
        <f>IF([1]Liste!B763&lt;&gt;"",[1]Liste!B763,"")</f>
        <v/>
      </c>
      <c r="C763" s="109" t="str">
        <f>IF([1]Liste!C763&lt;&gt;"",[1]Liste!C763,"")</f>
        <v/>
      </c>
      <c r="D763" s="109" t="str">
        <f>IF([1]Liste!C763&lt;&gt;"",[1]Liste!C763,"")</f>
        <v/>
      </c>
      <c r="E763" s="111" t="str">
        <f>IF([1]Liste!E763&lt;&gt;"",[1]Liste!E763,"")</f>
        <v/>
      </c>
      <c r="F763" s="111" t="str">
        <f>IF([1]Liste!F763&lt;&gt;"",[1]Liste!F763,"")</f>
        <v/>
      </c>
      <c r="G763" s="111" t="str">
        <f>IF([1]Liste!G763&lt;&gt;"",[1]Liste!G763,"")</f>
        <v/>
      </c>
      <c r="H763" s="111" t="str">
        <f>IF([1]Liste!H763&lt;&gt;"",[1]Liste!H763,"")</f>
        <v/>
      </c>
      <c r="I763" s="112" t="str">
        <f t="shared" si="22"/>
        <v xml:space="preserve">   </v>
      </c>
      <c r="J763" s="110" t="str">
        <f>IF(ISERROR(FIND(LEFT('Saisie G&amp;A'!$N$2,3),I763))=TRUE,"Non trouvé","Trouvé")</f>
        <v>Non trouvé</v>
      </c>
      <c r="K763" s="113" t="str">
        <f t="shared" si="23"/>
        <v xml:space="preserve"> </v>
      </c>
      <c r="L763" s="108"/>
    </row>
    <row r="764" spans="1:12" x14ac:dyDescent="0.25">
      <c r="A764" s="109" t="str">
        <f>IF([1]Liste!A764&lt;&gt;"",[1]Liste!A764,"")</f>
        <v/>
      </c>
      <c r="B764" s="109" t="str">
        <f>IF([1]Liste!B764&lt;&gt;"",[1]Liste!B764,"")</f>
        <v/>
      </c>
      <c r="C764" s="109" t="str">
        <f>IF([1]Liste!C764&lt;&gt;"",[1]Liste!C764,"")</f>
        <v/>
      </c>
      <c r="D764" s="109" t="str">
        <f>IF([1]Liste!C764&lt;&gt;"",[1]Liste!C764,"")</f>
        <v/>
      </c>
      <c r="E764" s="111" t="str">
        <f>IF([1]Liste!E764&lt;&gt;"",[1]Liste!E764,"")</f>
        <v/>
      </c>
      <c r="F764" s="111" t="str">
        <f>IF([1]Liste!F764&lt;&gt;"",[1]Liste!F764,"")</f>
        <v/>
      </c>
      <c r="G764" s="111" t="str">
        <f>IF([1]Liste!G764&lt;&gt;"",[1]Liste!G764,"")</f>
        <v/>
      </c>
      <c r="H764" s="111" t="str">
        <f>IF([1]Liste!H764&lt;&gt;"",[1]Liste!H764,"")</f>
        <v/>
      </c>
      <c r="I764" s="112" t="str">
        <f t="shared" si="22"/>
        <v xml:space="preserve">   </v>
      </c>
      <c r="J764" s="110" t="str">
        <f>IF(ISERROR(FIND(LEFT('Saisie G&amp;A'!$N$2,3),I764))=TRUE,"Non trouvé","Trouvé")</f>
        <v>Non trouvé</v>
      </c>
      <c r="K764" s="113" t="str">
        <f t="shared" si="23"/>
        <v xml:space="preserve"> </v>
      </c>
      <c r="L764" s="108"/>
    </row>
    <row r="765" spans="1:12" x14ac:dyDescent="0.25">
      <c r="A765" s="109" t="str">
        <f>IF([1]Liste!A765&lt;&gt;"",[1]Liste!A765,"")</f>
        <v/>
      </c>
      <c r="B765" s="109" t="str">
        <f>IF([1]Liste!B765&lt;&gt;"",[1]Liste!B765,"")</f>
        <v/>
      </c>
      <c r="C765" s="109" t="str">
        <f>IF([1]Liste!C765&lt;&gt;"",[1]Liste!C765,"")</f>
        <v/>
      </c>
      <c r="D765" s="109" t="str">
        <f>IF([1]Liste!C765&lt;&gt;"",[1]Liste!C765,"")</f>
        <v/>
      </c>
      <c r="E765" s="111" t="str">
        <f>IF([1]Liste!E765&lt;&gt;"",[1]Liste!E765,"")</f>
        <v/>
      </c>
      <c r="F765" s="111" t="str">
        <f>IF([1]Liste!F765&lt;&gt;"",[1]Liste!F765,"")</f>
        <v/>
      </c>
      <c r="G765" s="111" t="str">
        <f>IF([1]Liste!G765&lt;&gt;"",[1]Liste!G765,"")</f>
        <v/>
      </c>
      <c r="H765" s="111" t="str">
        <f>IF([1]Liste!H765&lt;&gt;"",[1]Liste!H765,"")</f>
        <v/>
      </c>
      <c r="I765" s="112" t="str">
        <f t="shared" si="22"/>
        <v xml:space="preserve">   </v>
      </c>
      <c r="J765" s="110" t="str">
        <f>IF(ISERROR(FIND(LEFT('Saisie G&amp;A'!$N$2,3),I765))=TRUE,"Non trouvé","Trouvé")</f>
        <v>Non trouvé</v>
      </c>
      <c r="K765" s="113" t="str">
        <f t="shared" si="23"/>
        <v xml:space="preserve"> </v>
      </c>
      <c r="L765" s="108"/>
    </row>
    <row r="766" spans="1:12" x14ac:dyDescent="0.25">
      <c r="A766" s="109" t="str">
        <f>IF([1]Liste!A766&lt;&gt;"",[1]Liste!A766,"")</f>
        <v/>
      </c>
      <c r="B766" s="109" t="str">
        <f>IF([1]Liste!B766&lt;&gt;"",[1]Liste!B766,"")</f>
        <v/>
      </c>
      <c r="C766" s="109" t="str">
        <f>IF([1]Liste!C766&lt;&gt;"",[1]Liste!C766,"")</f>
        <v/>
      </c>
      <c r="D766" s="109" t="str">
        <f>IF([1]Liste!C766&lt;&gt;"",[1]Liste!C766,"")</f>
        <v/>
      </c>
      <c r="E766" s="111" t="str">
        <f>IF([1]Liste!E766&lt;&gt;"",[1]Liste!E766,"")</f>
        <v/>
      </c>
      <c r="F766" s="111" t="str">
        <f>IF([1]Liste!F766&lt;&gt;"",[1]Liste!F766,"")</f>
        <v/>
      </c>
      <c r="G766" s="111" t="str">
        <f>IF([1]Liste!G766&lt;&gt;"",[1]Liste!G766,"")</f>
        <v/>
      </c>
      <c r="H766" s="111" t="str">
        <f>IF([1]Liste!H766&lt;&gt;"",[1]Liste!H766,"")</f>
        <v/>
      </c>
      <c r="I766" s="112" t="str">
        <f t="shared" si="22"/>
        <v xml:space="preserve">   </v>
      </c>
      <c r="J766" s="110" t="str">
        <f>IF(ISERROR(FIND(LEFT('Saisie G&amp;A'!$N$2,3),I766))=TRUE,"Non trouvé","Trouvé")</f>
        <v>Non trouvé</v>
      </c>
      <c r="K766" s="113" t="str">
        <f t="shared" si="23"/>
        <v xml:space="preserve"> </v>
      </c>
      <c r="L766" s="108"/>
    </row>
    <row r="767" spans="1:12" x14ac:dyDescent="0.25">
      <c r="A767" s="109" t="str">
        <f>IF([1]Liste!A767&lt;&gt;"",[1]Liste!A767,"")</f>
        <v/>
      </c>
      <c r="B767" s="109" t="str">
        <f>IF([1]Liste!B767&lt;&gt;"",[1]Liste!B767,"")</f>
        <v/>
      </c>
      <c r="C767" s="109" t="str">
        <f>IF([1]Liste!C767&lt;&gt;"",[1]Liste!C767,"")</f>
        <v/>
      </c>
      <c r="D767" s="109" t="str">
        <f>IF([1]Liste!C767&lt;&gt;"",[1]Liste!C767,"")</f>
        <v/>
      </c>
      <c r="E767" s="111" t="str">
        <f>IF([1]Liste!E767&lt;&gt;"",[1]Liste!E767,"")</f>
        <v/>
      </c>
      <c r="F767" s="111" t="str">
        <f>IF([1]Liste!F767&lt;&gt;"",[1]Liste!F767,"")</f>
        <v/>
      </c>
      <c r="G767" s="111" t="str">
        <f>IF([1]Liste!G767&lt;&gt;"",[1]Liste!G767,"")</f>
        <v/>
      </c>
      <c r="H767" s="111" t="str">
        <f>IF([1]Liste!H767&lt;&gt;"",[1]Liste!H767,"")</f>
        <v/>
      </c>
      <c r="I767" s="112" t="str">
        <f t="shared" si="22"/>
        <v xml:space="preserve">   </v>
      </c>
      <c r="J767" s="110" t="str">
        <f>IF(ISERROR(FIND(LEFT('Saisie G&amp;A'!$N$2,3),I767))=TRUE,"Non trouvé","Trouvé")</f>
        <v>Non trouvé</v>
      </c>
      <c r="K767" s="113" t="str">
        <f t="shared" si="23"/>
        <v xml:space="preserve"> </v>
      </c>
      <c r="L767" s="108"/>
    </row>
    <row r="768" spans="1:12" x14ac:dyDescent="0.25">
      <c r="A768" s="109" t="str">
        <f>IF([1]Liste!A768&lt;&gt;"",[1]Liste!A768,"")</f>
        <v/>
      </c>
      <c r="B768" s="109" t="str">
        <f>IF([1]Liste!B768&lt;&gt;"",[1]Liste!B768,"")</f>
        <v/>
      </c>
      <c r="C768" s="109" t="str">
        <f>IF([1]Liste!C768&lt;&gt;"",[1]Liste!C768,"")</f>
        <v/>
      </c>
      <c r="D768" s="109" t="str">
        <f>IF([1]Liste!C768&lt;&gt;"",[1]Liste!C768,"")</f>
        <v/>
      </c>
      <c r="E768" s="111" t="str">
        <f>IF([1]Liste!E768&lt;&gt;"",[1]Liste!E768,"")</f>
        <v/>
      </c>
      <c r="F768" s="111" t="str">
        <f>IF([1]Liste!F768&lt;&gt;"",[1]Liste!F768,"")</f>
        <v/>
      </c>
      <c r="G768" s="111" t="str">
        <f>IF([1]Liste!G768&lt;&gt;"",[1]Liste!G768,"")</f>
        <v/>
      </c>
      <c r="H768" s="111" t="str">
        <f>IF([1]Liste!H768&lt;&gt;"",[1]Liste!H768,"")</f>
        <v/>
      </c>
      <c r="I768" s="112" t="str">
        <f t="shared" si="22"/>
        <v xml:space="preserve">   </v>
      </c>
      <c r="J768" s="110" t="str">
        <f>IF(ISERROR(FIND(LEFT('Saisie G&amp;A'!$N$2,3),I768))=TRUE,"Non trouvé","Trouvé")</f>
        <v>Non trouvé</v>
      </c>
      <c r="K768" s="113" t="str">
        <f t="shared" si="23"/>
        <v xml:space="preserve"> </v>
      </c>
      <c r="L768" s="108"/>
    </row>
    <row r="769" spans="1:12" x14ac:dyDescent="0.25">
      <c r="A769" s="109" t="str">
        <f>IF([1]Liste!A769&lt;&gt;"",[1]Liste!A769,"")</f>
        <v/>
      </c>
      <c r="B769" s="109" t="str">
        <f>IF([1]Liste!B769&lt;&gt;"",[1]Liste!B769,"")</f>
        <v/>
      </c>
      <c r="C769" s="109" t="str">
        <f>IF([1]Liste!C769&lt;&gt;"",[1]Liste!C769,"")</f>
        <v/>
      </c>
      <c r="D769" s="109" t="str">
        <f>IF([1]Liste!C769&lt;&gt;"",[1]Liste!C769,"")</f>
        <v/>
      </c>
      <c r="E769" s="111" t="str">
        <f>IF([1]Liste!E769&lt;&gt;"",[1]Liste!E769,"")</f>
        <v/>
      </c>
      <c r="F769" s="111" t="str">
        <f>IF([1]Liste!F769&lt;&gt;"",[1]Liste!F769,"")</f>
        <v/>
      </c>
      <c r="G769" s="111" t="str">
        <f>IF([1]Liste!G769&lt;&gt;"",[1]Liste!G769,"")</f>
        <v/>
      </c>
      <c r="H769" s="111" t="str">
        <f>IF([1]Liste!H769&lt;&gt;"",[1]Liste!H769,"")</f>
        <v/>
      </c>
      <c r="I769" s="112" t="str">
        <f t="shared" si="22"/>
        <v xml:space="preserve">   </v>
      </c>
      <c r="J769" s="110" t="str">
        <f>IF(ISERROR(FIND(LEFT('Saisie G&amp;A'!$N$2,3),I769))=TRUE,"Non trouvé","Trouvé")</f>
        <v>Non trouvé</v>
      </c>
      <c r="K769" s="113" t="str">
        <f t="shared" si="23"/>
        <v xml:space="preserve"> </v>
      </c>
      <c r="L769" s="108"/>
    </row>
    <row r="770" spans="1:12" x14ac:dyDescent="0.25">
      <c r="A770" s="109" t="str">
        <f>IF([1]Liste!A770&lt;&gt;"",[1]Liste!A770,"")</f>
        <v/>
      </c>
      <c r="B770" s="109" t="str">
        <f>IF([1]Liste!B770&lt;&gt;"",[1]Liste!B770,"")</f>
        <v/>
      </c>
      <c r="C770" s="109" t="str">
        <f>IF([1]Liste!C770&lt;&gt;"",[1]Liste!C770,"")</f>
        <v/>
      </c>
      <c r="D770" s="109" t="str">
        <f>IF([1]Liste!C770&lt;&gt;"",[1]Liste!C770,"")</f>
        <v/>
      </c>
      <c r="E770" s="111" t="str">
        <f>IF([1]Liste!E770&lt;&gt;"",[1]Liste!E770,"")</f>
        <v/>
      </c>
      <c r="F770" s="111" t="str">
        <f>IF([1]Liste!F770&lt;&gt;"",[1]Liste!F770,"")</f>
        <v/>
      </c>
      <c r="G770" s="111" t="str">
        <f>IF([1]Liste!G770&lt;&gt;"",[1]Liste!G770,"")</f>
        <v/>
      </c>
      <c r="H770" s="111" t="str">
        <f>IF([1]Liste!H770&lt;&gt;"",[1]Liste!H770,"")</f>
        <v/>
      </c>
      <c r="I770" s="112" t="str">
        <f t="shared" si="22"/>
        <v xml:space="preserve">   </v>
      </c>
      <c r="J770" s="110" t="str">
        <f>IF(ISERROR(FIND(LEFT('Saisie G&amp;A'!$N$2,3),I770))=TRUE,"Non trouvé","Trouvé")</f>
        <v>Non trouvé</v>
      </c>
      <c r="K770" s="113" t="str">
        <f t="shared" si="23"/>
        <v xml:space="preserve"> </v>
      </c>
      <c r="L770" s="108"/>
    </row>
    <row r="771" spans="1:12" x14ac:dyDescent="0.25">
      <c r="A771" s="109" t="str">
        <f>IF([1]Liste!A771&lt;&gt;"",[1]Liste!A771,"")</f>
        <v/>
      </c>
      <c r="B771" s="109" t="str">
        <f>IF([1]Liste!B771&lt;&gt;"",[1]Liste!B771,"")</f>
        <v/>
      </c>
      <c r="C771" s="109" t="str">
        <f>IF([1]Liste!C771&lt;&gt;"",[1]Liste!C771,"")</f>
        <v/>
      </c>
      <c r="D771" s="109" t="str">
        <f>IF([1]Liste!C771&lt;&gt;"",[1]Liste!C771,"")</f>
        <v/>
      </c>
      <c r="E771" s="111" t="str">
        <f>IF([1]Liste!E771&lt;&gt;"",[1]Liste!E771,"")</f>
        <v/>
      </c>
      <c r="F771" s="111" t="str">
        <f>IF([1]Liste!F771&lt;&gt;"",[1]Liste!F771,"")</f>
        <v/>
      </c>
      <c r="G771" s="111" t="str">
        <f>IF([1]Liste!G771&lt;&gt;"",[1]Liste!G771,"")</f>
        <v/>
      </c>
      <c r="H771" s="111" t="str">
        <f>IF([1]Liste!H771&lt;&gt;"",[1]Liste!H771,"")</f>
        <v/>
      </c>
      <c r="I771" s="112" t="str">
        <f t="shared" ref="I771:I834" si="24">E771&amp;" "&amp;F771&amp;" "&amp;G771&amp;" "&amp;H771</f>
        <v xml:space="preserve">   </v>
      </c>
      <c r="J771" s="110" t="str">
        <f>IF(ISERROR(FIND(LEFT('Saisie G&amp;A'!$N$2,3),I771))=TRUE,"Non trouvé","Trouvé")</f>
        <v>Non trouvé</v>
      </c>
      <c r="K771" s="113" t="str">
        <f t="shared" ref="K771:K834" si="25">B771&amp;" "&amp;A771</f>
        <v xml:space="preserve"> </v>
      </c>
      <c r="L771" s="108"/>
    </row>
    <row r="772" spans="1:12" x14ac:dyDescent="0.25">
      <c r="A772" s="109" t="str">
        <f>IF([1]Liste!A772&lt;&gt;"",[1]Liste!A772,"")</f>
        <v/>
      </c>
      <c r="B772" s="109" t="str">
        <f>IF([1]Liste!B772&lt;&gt;"",[1]Liste!B772,"")</f>
        <v/>
      </c>
      <c r="C772" s="109" t="str">
        <f>IF([1]Liste!C772&lt;&gt;"",[1]Liste!C772,"")</f>
        <v/>
      </c>
      <c r="D772" s="109" t="str">
        <f>IF([1]Liste!C772&lt;&gt;"",[1]Liste!C772,"")</f>
        <v/>
      </c>
      <c r="E772" s="111" t="str">
        <f>IF([1]Liste!E772&lt;&gt;"",[1]Liste!E772,"")</f>
        <v/>
      </c>
      <c r="F772" s="111" t="str">
        <f>IF([1]Liste!F772&lt;&gt;"",[1]Liste!F772,"")</f>
        <v/>
      </c>
      <c r="G772" s="111" t="str">
        <f>IF([1]Liste!G772&lt;&gt;"",[1]Liste!G772,"")</f>
        <v/>
      </c>
      <c r="H772" s="111" t="str">
        <f>IF([1]Liste!H772&lt;&gt;"",[1]Liste!H772,"")</f>
        <v/>
      </c>
      <c r="I772" s="112" t="str">
        <f t="shared" si="24"/>
        <v xml:space="preserve">   </v>
      </c>
      <c r="J772" s="110" t="str">
        <f>IF(ISERROR(FIND(LEFT('Saisie G&amp;A'!$N$2,3),I772))=TRUE,"Non trouvé","Trouvé")</f>
        <v>Non trouvé</v>
      </c>
      <c r="K772" s="113" t="str">
        <f t="shared" si="25"/>
        <v xml:space="preserve"> </v>
      </c>
      <c r="L772" s="108"/>
    </row>
    <row r="773" spans="1:12" x14ac:dyDescent="0.25">
      <c r="A773" s="109" t="str">
        <f>IF([1]Liste!A773&lt;&gt;"",[1]Liste!A773,"")</f>
        <v/>
      </c>
      <c r="B773" s="109" t="str">
        <f>IF([1]Liste!B773&lt;&gt;"",[1]Liste!B773,"")</f>
        <v/>
      </c>
      <c r="C773" s="109" t="str">
        <f>IF([1]Liste!C773&lt;&gt;"",[1]Liste!C773,"")</f>
        <v/>
      </c>
      <c r="D773" s="109" t="str">
        <f>IF([1]Liste!C773&lt;&gt;"",[1]Liste!C773,"")</f>
        <v/>
      </c>
      <c r="E773" s="111" t="str">
        <f>IF([1]Liste!E773&lt;&gt;"",[1]Liste!E773,"")</f>
        <v/>
      </c>
      <c r="F773" s="111" t="str">
        <f>IF([1]Liste!F773&lt;&gt;"",[1]Liste!F773,"")</f>
        <v/>
      </c>
      <c r="G773" s="111" t="str">
        <f>IF([1]Liste!G773&lt;&gt;"",[1]Liste!G773,"")</f>
        <v/>
      </c>
      <c r="H773" s="111" t="str">
        <f>IF([1]Liste!H773&lt;&gt;"",[1]Liste!H773,"")</f>
        <v/>
      </c>
      <c r="I773" s="112" t="str">
        <f t="shared" si="24"/>
        <v xml:space="preserve">   </v>
      </c>
      <c r="J773" s="110" t="str">
        <f>IF(ISERROR(FIND(LEFT('Saisie G&amp;A'!$N$2,3),I773))=TRUE,"Non trouvé","Trouvé")</f>
        <v>Non trouvé</v>
      </c>
      <c r="K773" s="113" t="str">
        <f t="shared" si="25"/>
        <v xml:space="preserve"> </v>
      </c>
      <c r="L773" s="108"/>
    </row>
    <row r="774" spans="1:12" x14ac:dyDescent="0.25">
      <c r="A774" s="109" t="str">
        <f>IF([1]Liste!A774&lt;&gt;"",[1]Liste!A774,"")</f>
        <v/>
      </c>
      <c r="B774" s="109" t="str">
        <f>IF([1]Liste!B774&lt;&gt;"",[1]Liste!B774,"")</f>
        <v/>
      </c>
      <c r="C774" s="109" t="str">
        <f>IF([1]Liste!C774&lt;&gt;"",[1]Liste!C774,"")</f>
        <v/>
      </c>
      <c r="D774" s="109" t="str">
        <f>IF([1]Liste!C774&lt;&gt;"",[1]Liste!C774,"")</f>
        <v/>
      </c>
      <c r="E774" s="111" t="str">
        <f>IF([1]Liste!E774&lt;&gt;"",[1]Liste!E774,"")</f>
        <v/>
      </c>
      <c r="F774" s="111" t="str">
        <f>IF([1]Liste!F774&lt;&gt;"",[1]Liste!F774,"")</f>
        <v/>
      </c>
      <c r="G774" s="111" t="str">
        <f>IF([1]Liste!G774&lt;&gt;"",[1]Liste!G774,"")</f>
        <v/>
      </c>
      <c r="H774" s="111" t="str">
        <f>IF([1]Liste!H774&lt;&gt;"",[1]Liste!H774,"")</f>
        <v/>
      </c>
      <c r="I774" s="112" t="str">
        <f t="shared" si="24"/>
        <v xml:space="preserve">   </v>
      </c>
      <c r="J774" s="110" t="str">
        <f>IF(ISERROR(FIND(LEFT('Saisie G&amp;A'!$N$2,3),I774))=TRUE,"Non trouvé","Trouvé")</f>
        <v>Non trouvé</v>
      </c>
      <c r="K774" s="113" t="str">
        <f t="shared" si="25"/>
        <v xml:space="preserve"> </v>
      </c>
      <c r="L774" s="108"/>
    </row>
    <row r="775" spans="1:12" x14ac:dyDescent="0.25">
      <c r="A775" s="109" t="str">
        <f>IF([1]Liste!A775&lt;&gt;"",[1]Liste!A775,"")</f>
        <v/>
      </c>
      <c r="B775" s="109" t="str">
        <f>IF([1]Liste!B775&lt;&gt;"",[1]Liste!B775,"")</f>
        <v/>
      </c>
      <c r="C775" s="109" t="str">
        <f>IF([1]Liste!C775&lt;&gt;"",[1]Liste!C775,"")</f>
        <v/>
      </c>
      <c r="D775" s="109" t="str">
        <f>IF([1]Liste!C775&lt;&gt;"",[1]Liste!C775,"")</f>
        <v/>
      </c>
      <c r="E775" s="111" t="str">
        <f>IF([1]Liste!E775&lt;&gt;"",[1]Liste!E775,"")</f>
        <v/>
      </c>
      <c r="F775" s="111" t="str">
        <f>IF([1]Liste!F775&lt;&gt;"",[1]Liste!F775,"")</f>
        <v/>
      </c>
      <c r="G775" s="111" t="str">
        <f>IF([1]Liste!G775&lt;&gt;"",[1]Liste!G775,"")</f>
        <v/>
      </c>
      <c r="H775" s="111" t="str">
        <f>IF([1]Liste!H775&lt;&gt;"",[1]Liste!H775,"")</f>
        <v/>
      </c>
      <c r="I775" s="112" t="str">
        <f t="shared" si="24"/>
        <v xml:space="preserve">   </v>
      </c>
      <c r="J775" s="110" t="str">
        <f>IF(ISERROR(FIND(LEFT('Saisie G&amp;A'!$N$2,3),I775))=TRUE,"Non trouvé","Trouvé")</f>
        <v>Non trouvé</v>
      </c>
      <c r="K775" s="113" t="str">
        <f t="shared" si="25"/>
        <v xml:space="preserve"> </v>
      </c>
      <c r="L775" s="108"/>
    </row>
    <row r="776" spans="1:12" x14ac:dyDescent="0.25">
      <c r="A776" s="109" t="str">
        <f>IF([1]Liste!A776&lt;&gt;"",[1]Liste!A776,"")</f>
        <v/>
      </c>
      <c r="B776" s="109" t="str">
        <f>IF([1]Liste!B776&lt;&gt;"",[1]Liste!B776,"")</f>
        <v/>
      </c>
      <c r="C776" s="109" t="str">
        <f>IF([1]Liste!C776&lt;&gt;"",[1]Liste!C776,"")</f>
        <v/>
      </c>
      <c r="D776" s="109" t="str">
        <f>IF([1]Liste!C776&lt;&gt;"",[1]Liste!C776,"")</f>
        <v/>
      </c>
      <c r="E776" s="111" t="str">
        <f>IF([1]Liste!E776&lt;&gt;"",[1]Liste!E776,"")</f>
        <v/>
      </c>
      <c r="F776" s="111" t="str">
        <f>IF([1]Liste!F776&lt;&gt;"",[1]Liste!F776,"")</f>
        <v/>
      </c>
      <c r="G776" s="111" t="str">
        <f>IF([1]Liste!G776&lt;&gt;"",[1]Liste!G776,"")</f>
        <v/>
      </c>
      <c r="H776" s="111" t="str">
        <f>IF([1]Liste!H776&lt;&gt;"",[1]Liste!H776,"")</f>
        <v/>
      </c>
      <c r="I776" s="112" t="str">
        <f t="shared" si="24"/>
        <v xml:space="preserve">   </v>
      </c>
      <c r="J776" s="110" t="str">
        <f>IF(ISERROR(FIND(LEFT('Saisie G&amp;A'!$N$2,3),I776))=TRUE,"Non trouvé","Trouvé")</f>
        <v>Non trouvé</v>
      </c>
      <c r="K776" s="113" t="str">
        <f t="shared" si="25"/>
        <v xml:space="preserve"> </v>
      </c>
      <c r="L776" s="108"/>
    </row>
    <row r="777" spans="1:12" x14ac:dyDescent="0.25">
      <c r="A777" s="109" t="str">
        <f>IF([1]Liste!A777&lt;&gt;"",[1]Liste!A777,"")</f>
        <v/>
      </c>
      <c r="B777" s="109" t="str">
        <f>IF([1]Liste!B777&lt;&gt;"",[1]Liste!B777,"")</f>
        <v/>
      </c>
      <c r="C777" s="109" t="str">
        <f>IF([1]Liste!C777&lt;&gt;"",[1]Liste!C777,"")</f>
        <v/>
      </c>
      <c r="D777" s="109" t="str">
        <f>IF([1]Liste!C777&lt;&gt;"",[1]Liste!C777,"")</f>
        <v/>
      </c>
      <c r="E777" s="111" t="str">
        <f>IF([1]Liste!E777&lt;&gt;"",[1]Liste!E777,"")</f>
        <v/>
      </c>
      <c r="F777" s="111" t="str">
        <f>IF([1]Liste!F777&lt;&gt;"",[1]Liste!F777,"")</f>
        <v/>
      </c>
      <c r="G777" s="111" t="str">
        <f>IF([1]Liste!G777&lt;&gt;"",[1]Liste!G777,"")</f>
        <v/>
      </c>
      <c r="H777" s="111" t="str">
        <f>IF([1]Liste!H777&lt;&gt;"",[1]Liste!H777,"")</f>
        <v/>
      </c>
      <c r="I777" s="112" t="str">
        <f t="shared" si="24"/>
        <v xml:space="preserve">   </v>
      </c>
      <c r="J777" s="110" t="str">
        <f>IF(ISERROR(FIND(LEFT('Saisie G&amp;A'!$N$2,3),I777))=TRUE,"Non trouvé","Trouvé")</f>
        <v>Non trouvé</v>
      </c>
      <c r="K777" s="113" t="str">
        <f t="shared" si="25"/>
        <v xml:space="preserve"> </v>
      </c>
      <c r="L777" s="108"/>
    </row>
    <row r="778" spans="1:12" x14ac:dyDescent="0.25">
      <c r="A778" s="109" t="str">
        <f>IF([1]Liste!A778&lt;&gt;"",[1]Liste!A778,"")</f>
        <v/>
      </c>
      <c r="B778" s="109" t="str">
        <f>IF([1]Liste!B778&lt;&gt;"",[1]Liste!B778,"")</f>
        <v/>
      </c>
      <c r="C778" s="109" t="str">
        <f>IF([1]Liste!C778&lt;&gt;"",[1]Liste!C778,"")</f>
        <v/>
      </c>
      <c r="D778" s="109" t="str">
        <f>IF([1]Liste!C778&lt;&gt;"",[1]Liste!C778,"")</f>
        <v/>
      </c>
      <c r="E778" s="111" t="str">
        <f>IF([1]Liste!E778&lt;&gt;"",[1]Liste!E778,"")</f>
        <v/>
      </c>
      <c r="F778" s="111" t="str">
        <f>IF([1]Liste!F778&lt;&gt;"",[1]Liste!F778,"")</f>
        <v/>
      </c>
      <c r="G778" s="111" t="str">
        <f>IF([1]Liste!G778&lt;&gt;"",[1]Liste!G778,"")</f>
        <v/>
      </c>
      <c r="H778" s="111" t="str">
        <f>IF([1]Liste!H778&lt;&gt;"",[1]Liste!H778,"")</f>
        <v/>
      </c>
      <c r="I778" s="112" t="str">
        <f t="shared" si="24"/>
        <v xml:space="preserve">   </v>
      </c>
      <c r="J778" s="110" t="str">
        <f>IF(ISERROR(FIND(LEFT('Saisie G&amp;A'!$N$2,3),I778))=TRUE,"Non trouvé","Trouvé")</f>
        <v>Non trouvé</v>
      </c>
      <c r="K778" s="113" t="str">
        <f t="shared" si="25"/>
        <v xml:space="preserve"> </v>
      </c>
      <c r="L778" s="108"/>
    </row>
    <row r="779" spans="1:12" x14ac:dyDescent="0.25">
      <c r="A779" s="109" t="str">
        <f>IF([1]Liste!A779&lt;&gt;"",[1]Liste!A779,"")</f>
        <v/>
      </c>
      <c r="B779" s="109" t="str">
        <f>IF([1]Liste!B779&lt;&gt;"",[1]Liste!B779,"")</f>
        <v/>
      </c>
      <c r="C779" s="109" t="str">
        <f>IF([1]Liste!C779&lt;&gt;"",[1]Liste!C779,"")</f>
        <v/>
      </c>
      <c r="D779" s="109" t="str">
        <f>IF([1]Liste!C779&lt;&gt;"",[1]Liste!C779,"")</f>
        <v/>
      </c>
      <c r="E779" s="111" t="str">
        <f>IF([1]Liste!E779&lt;&gt;"",[1]Liste!E779,"")</f>
        <v/>
      </c>
      <c r="F779" s="111" t="str">
        <f>IF([1]Liste!F779&lt;&gt;"",[1]Liste!F779,"")</f>
        <v/>
      </c>
      <c r="G779" s="111" t="str">
        <f>IF([1]Liste!G779&lt;&gt;"",[1]Liste!G779,"")</f>
        <v/>
      </c>
      <c r="H779" s="111" t="str">
        <f>IF([1]Liste!H779&lt;&gt;"",[1]Liste!H779,"")</f>
        <v/>
      </c>
      <c r="I779" s="112" t="str">
        <f t="shared" si="24"/>
        <v xml:space="preserve">   </v>
      </c>
      <c r="J779" s="110" t="str">
        <f>IF(ISERROR(FIND(LEFT('Saisie G&amp;A'!$N$2,3),I779))=TRUE,"Non trouvé","Trouvé")</f>
        <v>Non trouvé</v>
      </c>
      <c r="K779" s="113" t="str">
        <f t="shared" si="25"/>
        <v xml:space="preserve"> </v>
      </c>
      <c r="L779" s="108"/>
    </row>
    <row r="780" spans="1:12" x14ac:dyDescent="0.25">
      <c r="A780" s="109" t="str">
        <f>IF([1]Liste!A780&lt;&gt;"",[1]Liste!A780,"")</f>
        <v/>
      </c>
      <c r="B780" s="109" t="str">
        <f>IF([1]Liste!B780&lt;&gt;"",[1]Liste!B780,"")</f>
        <v/>
      </c>
      <c r="C780" s="109" t="str">
        <f>IF([1]Liste!C780&lt;&gt;"",[1]Liste!C780,"")</f>
        <v/>
      </c>
      <c r="D780" s="109" t="str">
        <f>IF([1]Liste!C780&lt;&gt;"",[1]Liste!C780,"")</f>
        <v/>
      </c>
      <c r="E780" s="111" t="str">
        <f>IF([1]Liste!E780&lt;&gt;"",[1]Liste!E780,"")</f>
        <v/>
      </c>
      <c r="F780" s="111" t="str">
        <f>IF([1]Liste!F780&lt;&gt;"",[1]Liste!F780,"")</f>
        <v/>
      </c>
      <c r="G780" s="111" t="str">
        <f>IF([1]Liste!G780&lt;&gt;"",[1]Liste!G780,"")</f>
        <v/>
      </c>
      <c r="H780" s="111" t="str">
        <f>IF([1]Liste!H780&lt;&gt;"",[1]Liste!H780,"")</f>
        <v/>
      </c>
      <c r="I780" s="112" t="str">
        <f t="shared" si="24"/>
        <v xml:space="preserve">   </v>
      </c>
      <c r="J780" s="110" t="str">
        <f>IF(ISERROR(FIND(LEFT('Saisie G&amp;A'!$N$2,3),I780))=TRUE,"Non trouvé","Trouvé")</f>
        <v>Non trouvé</v>
      </c>
      <c r="K780" s="113" t="str">
        <f t="shared" si="25"/>
        <v xml:space="preserve"> </v>
      </c>
      <c r="L780" s="108"/>
    </row>
    <row r="781" spans="1:12" x14ac:dyDescent="0.25">
      <c r="A781" s="109" t="str">
        <f>IF([1]Liste!A781&lt;&gt;"",[1]Liste!A781,"")</f>
        <v/>
      </c>
      <c r="B781" s="109" t="str">
        <f>IF([1]Liste!B781&lt;&gt;"",[1]Liste!B781,"")</f>
        <v/>
      </c>
      <c r="C781" s="109" t="str">
        <f>IF([1]Liste!C781&lt;&gt;"",[1]Liste!C781,"")</f>
        <v/>
      </c>
      <c r="D781" s="109" t="str">
        <f>IF([1]Liste!C781&lt;&gt;"",[1]Liste!C781,"")</f>
        <v/>
      </c>
      <c r="E781" s="111" t="str">
        <f>IF([1]Liste!E781&lt;&gt;"",[1]Liste!E781,"")</f>
        <v/>
      </c>
      <c r="F781" s="111" t="str">
        <f>IF([1]Liste!F781&lt;&gt;"",[1]Liste!F781,"")</f>
        <v/>
      </c>
      <c r="G781" s="111" t="str">
        <f>IF([1]Liste!G781&lt;&gt;"",[1]Liste!G781,"")</f>
        <v/>
      </c>
      <c r="H781" s="111" t="str">
        <f>IF([1]Liste!H781&lt;&gt;"",[1]Liste!H781,"")</f>
        <v/>
      </c>
      <c r="I781" s="112" t="str">
        <f t="shared" si="24"/>
        <v xml:space="preserve">   </v>
      </c>
      <c r="J781" s="110" t="str">
        <f>IF(ISERROR(FIND(LEFT('Saisie G&amp;A'!$N$2,3),I781))=TRUE,"Non trouvé","Trouvé")</f>
        <v>Non trouvé</v>
      </c>
      <c r="K781" s="113" t="str">
        <f t="shared" si="25"/>
        <v xml:space="preserve"> </v>
      </c>
      <c r="L781" s="108"/>
    </row>
    <row r="782" spans="1:12" x14ac:dyDescent="0.25">
      <c r="A782" s="109" t="str">
        <f>IF([1]Liste!A782&lt;&gt;"",[1]Liste!A782,"")</f>
        <v/>
      </c>
      <c r="B782" s="109" t="str">
        <f>IF([1]Liste!B782&lt;&gt;"",[1]Liste!B782,"")</f>
        <v/>
      </c>
      <c r="C782" s="109" t="str">
        <f>IF([1]Liste!C782&lt;&gt;"",[1]Liste!C782,"")</f>
        <v/>
      </c>
      <c r="D782" s="109" t="str">
        <f>IF([1]Liste!C782&lt;&gt;"",[1]Liste!C782,"")</f>
        <v/>
      </c>
      <c r="E782" s="111" t="str">
        <f>IF([1]Liste!E782&lt;&gt;"",[1]Liste!E782,"")</f>
        <v/>
      </c>
      <c r="F782" s="111" t="str">
        <f>IF([1]Liste!F782&lt;&gt;"",[1]Liste!F782,"")</f>
        <v/>
      </c>
      <c r="G782" s="111" t="str">
        <f>IF([1]Liste!G782&lt;&gt;"",[1]Liste!G782,"")</f>
        <v/>
      </c>
      <c r="H782" s="111" t="str">
        <f>IF([1]Liste!H782&lt;&gt;"",[1]Liste!H782,"")</f>
        <v/>
      </c>
      <c r="I782" s="112" t="str">
        <f t="shared" si="24"/>
        <v xml:space="preserve">   </v>
      </c>
      <c r="J782" s="110" t="str">
        <f>IF(ISERROR(FIND(LEFT('Saisie G&amp;A'!$N$2,3),I782))=TRUE,"Non trouvé","Trouvé")</f>
        <v>Non trouvé</v>
      </c>
      <c r="K782" s="113" t="str">
        <f t="shared" si="25"/>
        <v xml:space="preserve"> </v>
      </c>
      <c r="L782" s="108"/>
    </row>
    <row r="783" spans="1:12" x14ac:dyDescent="0.25">
      <c r="A783" s="109" t="str">
        <f>IF([1]Liste!A783&lt;&gt;"",[1]Liste!A783,"")</f>
        <v/>
      </c>
      <c r="B783" s="109" t="str">
        <f>IF([1]Liste!B783&lt;&gt;"",[1]Liste!B783,"")</f>
        <v/>
      </c>
      <c r="C783" s="109" t="str">
        <f>IF([1]Liste!C783&lt;&gt;"",[1]Liste!C783,"")</f>
        <v/>
      </c>
      <c r="D783" s="109" t="str">
        <f>IF([1]Liste!C783&lt;&gt;"",[1]Liste!C783,"")</f>
        <v/>
      </c>
      <c r="E783" s="111" t="str">
        <f>IF([1]Liste!E783&lt;&gt;"",[1]Liste!E783,"")</f>
        <v/>
      </c>
      <c r="F783" s="111" t="str">
        <f>IF([1]Liste!F783&lt;&gt;"",[1]Liste!F783,"")</f>
        <v/>
      </c>
      <c r="G783" s="111" t="str">
        <f>IF([1]Liste!G783&lt;&gt;"",[1]Liste!G783,"")</f>
        <v/>
      </c>
      <c r="H783" s="111" t="str">
        <f>IF([1]Liste!H783&lt;&gt;"",[1]Liste!H783,"")</f>
        <v/>
      </c>
      <c r="I783" s="112" t="str">
        <f t="shared" si="24"/>
        <v xml:space="preserve">   </v>
      </c>
      <c r="J783" s="110" t="str">
        <f>IF(ISERROR(FIND(LEFT('Saisie G&amp;A'!$N$2,3),I783))=TRUE,"Non trouvé","Trouvé")</f>
        <v>Non trouvé</v>
      </c>
      <c r="K783" s="113" t="str">
        <f t="shared" si="25"/>
        <v xml:space="preserve"> </v>
      </c>
      <c r="L783" s="108"/>
    </row>
    <row r="784" spans="1:12" x14ac:dyDescent="0.25">
      <c r="A784" s="109" t="str">
        <f>IF([1]Liste!A784&lt;&gt;"",[1]Liste!A784,"")</f>
        <v/>
      </c>
      <c r="B784" s="109" t="str">
        <f>IF([1]Liste!B784&lt;&gt;"",[1]Liste!B784,"")</f>
        <v/>
      </c>
      <c r="C784" s="109" t="str">
        <f>IF([1]Liste!C784&lt;&gt;"",[1]Liste!C784,"")</f>
        <v/>
      </c>
      <c r="D784" s="109" t="str">
        <f>IF([1]Liste!C784&lt;&gt;"",[1]Liste!C784,"")</f>
        <v/>
      </c>
      <c r="E784" s="111" t="str">
        <f>IF([1]Liste!E784&lt;&gt;"",[1]Liste!E784,"")</f>
        <v/>
      </c>
      <c r="F784" s="111" t="str">
        <f>IF([1]Liste!F784&lt;&gt;"",[1]Liste!F784,"")</f>
        <v/>
      </c>
      <c r="G784" s="111" t="str">
        <f>IF([1]Liste!G784&lt;&gt;"",[1]Liste!G784,"")</f>
        <v/>
      </c>
      <c r="H784" s="111" t="str">
        <f>IF([1]Liste!H784&lt;&gt;"",[1]Liste!H784,"")</f>
        <v/>
      </c>
      <c r="I784" s="112" t="str">
        <f t="shared" si="24"/>
        <v xml:space="preserve">   </v>
      </c>
      <c r="J784" s="110" t="str">
        <f>IF(ISERROR(FIND(LEFT('Saisie G&amp;A'!$N$2,3),I784))=TRUE,"Non trouvé","Trouvé")</f>
        <v>Non trouvé</v>
      </c>
      <c r="K784" s="113" t="str">
        <f t="shared" si="25"/>
        <v xml:space="preserve"> </v>
      </c>
      <c r="L784" s="108"/>
    </row>
    <row r="785" spans="1:12" x14ac:dyDescent="0.25">
      <c r="A785" s="109" t="str">
        <f>IF([1]Liste!A785&lt;&gt;"",[1]Liste!A785,"")</f>
        <v/>
      </c>
      <c r="B785" s="109" t="str">
        <f>IF([1]Liste!B785&lt;&gt;"",[1]Liste!B785,"")</f>
        <v/>
      </c>
      <c r="C785" s="109" t="str">
        <f>IF([1]Liste!C785&lt;&gt;"",[1]Liste!C785,"")</f>
        <v/>
      </c>
      <c r="D785" s="109" t="str">
        <f>IF([1]Liste!C785&lt;&gt;"",[1]Liste!C785,"")</f>
        <v/>
      </c>
      <c r="E785" s="111" t="str">
        <f>IF([1]Liste!E785&lt;&gt;"",[1]Liste!E785,"")</f>
        <v/>
      </c>
      <c r="F785" s="111" t="str">
        <f>IF([1]Liste!F785&lt;&gt;"",[1]Liste!F785,"")</f>
        <v/>
      </c>
      <c r="G785" s="111" t="str">
        <f>IF([1]Liste!G785&lt;&gt;"",[1]Liste!G785,"")</f>
        <v/>
      </c>
      <c r="H785" s="111" t="str">
        <f>IF([1]Liste!H785&lt;&gt;"",[1]Liste!H785,"")</f>
        <v/>
      </c>
      <c r="I785" s="112" t="str">
        <f t="shared" si="24"/>
        <v xml:space="preserve">   </v>
      </c>
      <c r="J785" s="110" t="str">
        <f>IF(ISERROR(FIND(LEFT('Saisie G&amp;A'!$N$2,3),I785))=TRUE,"Non trouvé","Trouvé")</f>
        <v>Non trouvé</v>
      </c>
      <c r="K785" s="113" t="str">
        <f t="shared" si="25"/>
        <v xml:space="preserve"> </v>
      </c>
      <c r="L785" s="108"/>
    </row>
    <row r="786" spans="1:12" x14ac:dyDescent="0.25">
      <c r="A786" s="109" t="str">
        <f>IF([1]Liste!A786&lt;&gt;"",[1]Liste!A786,"")</f>
        <v/>
      </c>
      <c r="B786" s="109" t="str">
        <f>IF([1]Liste!B786&lt;&gt;"",[1]Liste!B786,"")</f>
        <v/>
      </c>
      <c r="C786" s="109" t="str">
        <f>IF([1]Liste!C786&lt;&gt;"",[1]Liste!C786,"")</f>
        <v/>
      </c>
      <c r="D786" s="109" t="str">
        <f>IF([1]Liste!C786&lt;&gt;"",[1]Liste!C786,"")</f>
        <v/>
      </c>
      <c r="E786" s="111" t="str">
        <f>IF([1]Liste!E786&lt;&gt;"",[1]Liste!E786,"")</f>
        <v/>
      </c>
      <c r="F786" s="111" t="str">
        <f>IF([1]Liste!F786&lt;&gt;"",[1]Liste!F786,"")</f>
        <v/>
      </c>
      <c r="G786" s="111" t="str">
        <f>IF([1]Liste!G786&lt;&gt;"",[1]Liste!G786,"")</f>
        <v/>
      </c>
      <c r="H786" s="111" t="str">
        <f>IF([1]Liste!H786&lt;&gt;"",[1]Liste!H786,"")</f>
        <v/>
      </c>
      <c r="I786" s="112" t="str">
        <f t="shared" si="24"/>
        <v xml:space="preserve">   </v>
      </c>
      <c r="J786" s="110" t="str">
        <f>IF(ISERROR(FIND(LEFT('Saisie G&amp;A'!$N$2,3),I786))=TRUE,"Non trouvé","Trouvé")</f>
        <v>Non trouvé</v>
      </c>
      <c r="K786" s="113" t="str">
        <f t="shared" si="25"/>
        <v xml:space="preserve"> </v>
      </c>
      <c r="L786" s="108"/>
    </row>
    <row r="787" spans="1:12" x14ac:dyDescent="0.25">
      <c r="A787" s="109" t="str">
        <f>IF([1]Liste!A787&lt;&gt;"",[1]Liste!A787,"")</f>
        <v/>
      </c>
      <c r="B787" s="109" t="str">
        <f>IF([1]Liste!B787&lt;&gt;"",[1]Liste!B787,"")</f>
        <v/>
      </c>
      <c r="C787" s="109" t="str">
        <f>IF([1]Liste!C787&lt;&gt;"",[1]Liste!C787,"")</f>
        <v/>
      </c>
      <c r="D787" s="109" t="str">
        <f>IF([1]Liste!C787&lt;&gt;"",[1]Liste!C787,"")</f>
        <v/>
      </c>
      <c r="E787" s="111" t="str">
        <f>IF([1]Liste!E787&lt;&gt;"",[1]Liste!E787,"")</f>
        <v/>
      </c>
      <c r="F787" s="111" t="str">
        <f>IF([1]Liste!F787&lt;&gt;"",[1]Liste!F787,"")</f>
        <v/>
      </c>
      <c r="G787" s="111" t="str">
        <f>IF([1]Liste!G787&lt;&gt;"",[1]Liste!G787,"")</f>
        <v/>
      </c>
      <c r="H787" s="111" t="str">
        <f>IF([1]Liste!H787&lt;&gt;"",[1]Liste!H787,"")</f>
        <v/>
      </c>
      <c r="I787" s="112" t="str">
        <f t="shared" si="24"/>
        <v xml:space="preserve">   </v>
      </c>
      <c r="J787" s="110" t="str">
        <f>IF(ISERROR(FIND(LEFT('Saisie G&amp;A'!$N$2,3),I787))=TRUE,"Non trouvé","Trouvé")</f>
        <v>Non trouvé</v>
      </c>
      <c r="K787" s="113" t="str">
        <f t="shared" si="25"/>
        <v xml:space="preserve"> </v>
      </c>
      <c r="L787" s="108"/>
    </row>
    <row r="788" spans="1:12" x14ac:dyDescent="0.25">
      <c r="A788" s="109" t="str">
        <f>IF([1]Liste!A788&lt;&gt;"",[1]Liste!A788,"")</f>
        <v/>
      </c>
      <c r="B788" s="109" t="str">
        <f>IF([1]Liste!B788&lt;&gt;"",[1]Liste!B788,"")</f>
        <v/>
      </c>
      <c r="C788" s="109" t="str">
        <f>IF([1]Liste!C788&lt;&gt;"",[1]Liste!C788,"")</f>
        <v/>
      </c>
      <c r="D788" s="109" t="str">
        <f>IF([1]Liste!C788&lt;&gt;"",[1]Liste!C788,"")</f>
        <v/>
      </c>
      <c r="E788" s="111" t="str">
        <f>IF([1]Liste!E788&lt;&gt;"",[1]Liste!E788,"")</f>
        <v/>
      </c>
      <c r="F788" s="111" t="str">
        <f>IF([1]Liste!F788&lt;&gt;"",[1]Liste!F788,"")</f>
        <v/>
      </c>
      <c r="G788" s="111" t="str">
        <f>IF([1]Liste!G788&lt;&gt;"",[1]Liste!G788,"")</f>
        <v/>
      </c>
      <c r="H788" s="111" t="str">
        <f>IF([1]Liste!H788&lt;&gt;"",[1]Liste!H788,"")</f>
        <v/>
      </c>
      <c r="I788" s="112" t="str">
        <f t="shared" si="24"/>
        <v xml:space="preserve">   </v>
      </c>
      <c r="J788" s="110" t="str">
        <f>IF(ISERROR(FIND(LEFT('Saisie G&amp;A'!$N$2,3),I788))=TRUE,"Non trouvé","Trouvé")</f>
        <v>Non trouvé</v>
      </c>
      <c r="K788" s="113" t="str">
        <f t="shared" si="25"/>
        <v xml:space="preserve"> </v>
      </c>
      <c r="L788" s="108"/>
    </row>
    <row r="789" spans="1:12" x14ac:dyDescent="0.25">
      <c r="A789" s="109" t="str">
        <f>IF([1]Liste!A789&lt;&gt;"",[1]Liste!A789,"")</f>
        <v/>
      </c>
      <c r="B789" s="109" t="str">
        <f>IF([1]Liste!B789&lt;&gt;"",[1]Liste!B789,"")</f>
        <v/>
      </c>
      <c r="C789" s="109" t="str">
        <f>IF([1]Liste!C789&lt;&gt;"",[1]Liste!C789,"")</f>
        <v/>
      </c>
      <c r="D789" s="109" t="str">
        <f>IF([1]Liste!C789&lt;&gt;"",[1]Liste!C789,"")</f>
        <v/>
      </c>
      <c r="E789" s="111" t="str">
        <f>IF([1]Liste!E789&lt;&gt;"",[1]Liste!E789,"")</f>
        <v/>
      </c>
      <c r="F789" s="111" t="str">
        <f>IF([1]Liste!F789&lt;&gt;"",[1]Liste!F789,"")</f>
        <v/>
      </c>
      <c r="G789" s="111" t="str">
        <f>IF([1]Liste!G789&lt;&gt;"",[1]Liste!G789,"")</f>
        <v/>
      </c>
      <c r="H789" s="111" t="str">
        <f>IF([1]Liste!H789&lt;&gt;"",[1]Liste!H789,"")</f>
        <v/>
      </c>
      <c r="I789" s="112" t="str">
        <f t="shared" si="24"/>
        <v xml:space="preserve">   </v>
      </c>
      <c r="J789" s="110" t="str">
        <f>IF(ISERROR(FIND(LEFT('Saisie G&amp;A'!$N$2,3),I789))=TRUE,"Non trouvé","Trouvé")</f>
        <v>Non trouvé</v>
      </c>
      <c r="K789" s="113" t="str">
        <f t="shared" si="25"/>
        <v xml:space="preserve"> </v>
      </c>
      <c r="L789" s="108"/>
    </row>
    <row r="790" spans="1:12" x14ac:dyDescent="0.25">
      <c r="A790" s="109" t="str">
        <f>IF([1]Liste!A790&lt;&gt;"",[1]Liste!A790,"")</f>
        <v/>
      </c>
      <c r="B790" s="109" t="str">
        <f>IF([1]Liste!B790&lt;&gt;"",[1]Liste!B790,"")</f>
        <v/>
      </c>
      <c r="C790" s="109" t="str">
        <f>IF([1]Liste!C790&lt;&gt;"",[1]Liste!C790,"")</f>
        <v/>
      </c>
      <c r="D790" s="109" t="str">
        <f>IF([1]Liste!C790&lt;&gt;"",[1]Liste!C790,"")</f>
        <v/>
      </c>
      <c r="E790" s="111" t="str">
        <f>IF([1]Liste!E790&lt;&gt;"",[1]Liste!E790,"")</f>
        <v/>
      </c>
      <c r="F790" s="111" t="str">
        <f>IF([1]Liste!F790&lt;&gt;"",[1]Liste!F790,"")</f>
        <v/>
      </c>
      <c r="G790" s="111" t="str">
        <f>IF([1]Liste!G790&lt;&gt;"",[1]Liste!G790,"")</f>
        <v/>
      </c>
      <c r="H790" s="111" t="str">
        <f>IF([1]Liste!H790&lt;&gt;"",[1]Liste!H790,"")</f>
        <v/>
      </c>
      <c r="I790" s="112" t="str">
        <f t="shared" si="24"/>
        <v xml:space="preserve">   </v>
      </c>
      <c r="J790" s="110" t="str">
        <f>IF(ISERROR(FIND(LEFT('Saisie G&amp;A'!$N$2,3),I790))=TRUE,"Non trouvé","Trouvé")</f>
        <v>Non trouvé</v>
      </c>
      <c r="K790" s="113" t="str">
        <f t="shared" si="25"/>
        <v xml:space="preserve"> </v>
      </c>
      <c r="L790" s="108"/>
    </row>
    <row r="791" spans="1:12" x14ac:dyDescent="0.25">
      <c r="A791" s="109" t="str">
        <f>IF([1]Liste!A791&lt;&gt;"",[1]Liste!A791,"")</f>
        <v/>
      </c>
      <c r="B791" s="109" t="str">
        <f>IF([1]Liste!B791&lt;&gt;"",[1]Liste!B791,"")</f>
        <v/>
      </c>
      <c r="C791" s="109" t="str">
        <f>IF([1]Liste!C791&lt;&gt;"",[1]Liste!C791,"")</f>
        <v/>
      </c>
      <c r="D791" s="109" t="str">
        <f>IF([1]Liste!C791&lt;&gt;"",[1]Liste!C791,"")</f>
        <v/>
      </c>
      <c r="E791" s="111" t="str">
        <f>IF([1]Liste!E791&lt;&gt;"",[1]Liste!E791,"")</f>
        <v/>
      </c>
      <c r="F791" s="111" t="str">
        <f>IF([1]Liste!F791&lt;&gt;"",[1]Liste!F791,"")</f>
        <v/>
      </c>
      <c r="G791" s="111" t="str">
        <f>IF([1]Liste!G791&lt;&gt;"",[1]Liste!G791,"")</f>
        <v/>
      </c>
      <c r="H791" s="111" t="str">
        <f>IF([1]Liste!H791&lt;&gt;"",[1]Liste!H791,"")</f>
        <v/>
      </c>
      <c r="I791" s="112" t="str">
        <f t="shared" si="24"/>
        <v xml:space="preserve">   </v>
      </c>
      <c r="J791" s="110" t="str">
        <f>IF(ISERROR(FIND(LEFT('Saisie G&amp;A'!$N$2,3),I791))=TRUE,"Non trouvé","Trouvé")</f>
        <v>Non trouvé</v>
      </c>
      <c r="K791" s="113" t="str">
        <f t="shared" si="25"/>
        <v xml:space="preserve"> </v>
      </c>
      <c r="L791" s="108"/>
    </row>
    <row r="792" spans="1:12" x14ac:dyDescent="0.25">
      <c r="A792" s="109" t="str">
        <f>IF([1]Liste!A792&lt;&gt;"",[1]Liste!A792,"")</f>
        <v/>
      </c>
      <c r="B792" s="109" t="str">
        <f>IF([1]Liste!B792&lt;&gt;"",[1]Liste!B792,"")</f>
        <v/>
      </c>
      <c r="C792" s="109" t="str">
        <f>IF([1]Liste!C792&lt;&gt;"",[1]Liste!C792,"")</f>
        <v/>
      </c>
      <c r="D792" s="109" t="str">
        <f>IF([1]Liste!C792&lt;&gt;"",[1]Liste!C792,"")</f>
        <v/>
      </c>
      <c r="E792" s="111" t="str">
        <f>IF([1]Liste!E792&lt;&gt;"",[1]Liste!E792,"")</f>
        <v/>
      </c>
      <c r="F792" s="111" t="str">
        <f>IF([1]Liste!F792&lt;&gt;"",[1]Liste!F792,"")</f>
        <v/>
      </c>
      <c r="G792" s="111" t="str">
        <f>IF([1]Liste!G792&lt;&gt;"",[1]Liste!G792,"")</f>
        <v/>
      </c>
      <c r="H792" s="111" t="str">
        <f>IF([1]Liste!H792&lt;&gt;"",[1]Liste!H792,"")</f>
        <v/>
      </c>
      <c r="I792" s="112" t="str">
        <f t="shared" si="24"/>
        <v xml:space="preserve">   </v>
      </c>
      <c r="J792" s="110" t="str">
        <f>IF(ISERROR(FIND(LEFT('Saisie G&amp;A'!$N$2,3),I792))=TRUE,"Non trouvé","Trouvé")</f>
        <v>Non trouvé</v>
      </c>
      <c r="K792" s="113" t="str">
        <f t="shared" si="25"/>
        <v xml:space="preserve"> </v>
      </c>
      <c r="L792" s="108"/>
    </row>
    <row r="793" spans="1:12" x14ac:dyDescent="0.25">
      <c r="A793" s="109" t="str">
        <f>IF([1]Liste!A793&lt;&gt;"",[1]Liste!A793,"")</f>
        <v/>
      </c>
      <c r="B793" s="109" t="str">
        <f>IF([1]Liste!B793&lt;&gt;"",[1]Liste!B793,"")</f>
        <v/>
      </c>
      <c r="C793" s="109" t="str">
        <f>IF([1]Liste!C793&lt;&gt;"",[1]Liste!C793,"")</f>
        <v/>
      </c>
      <c r="D793" s="109" t="str">
        <f>IF([1]Liste!C793&lt;&gt;"",[1]Liste!C793,"")</f>
        <v/>
      </c>
      <c r="E793" s="111" t="str">
        <f>IF([1]Liste!E793&lt;&gt;"",[1]Liste!E793,"")</f>
        <v/>
      </c>
      <c r="F793" s="111" t="str">
        <f>IF([1]Liste!F793&lt;&gt;"",[1]Liste!F793,"")</f>
        <v/>
      </c>
      <c r="G793" s="111" t="str">
        <f>IF([1]Liste!G793&lt;&gt;"",[1]Liste!G793,"")</f>
        <v/>
      </c>
      <c r="H793" s="111" t="str">
        <f>IF([1]Liste!H793&lt;&gt;"",[1]Liste!H793,"")</f>
        <v/>
      </c>
      <c r="I793" s="112" t="str">
        <f t="shared" si="24"/>
        <v xml:space="preserve">   </v>
      </c>
      <c r="J793" s="110" t="str">
        <f>IF(ISERROR(FIND(LEFT('Saisie G&amp;A'!$N$2,3),I793))=TRUE,"Non trouvé","Trouvé")</f>
        <v>Non trouvé</v>
      </c>
      <c r="K793" s="113" t="str">
        <f t="shared" si="25"/>
        <v xml:space="preserve"> </v>
      </c>
      <c r="L793" s="108"/>
    </row>
    <row r="794" spans="1:12" x14ac:dyDescent="0.25">
      <c r="A794" s="109" t="str">
        <f>IF([1]Liste!A794&lt;&gt;"",[1]Liste!A794,"")</f>
        <v/>
      </c>
      <c r="B794" s="109" t="str">
        <f>IF([1]Liste!B794&lt;&gt;"",[1]Liste!B794,"")</f>
        <v/>
      </c>
      <c r="C794" s="109" t="str">
        <f>IF([1]Liste!C794&lt;&gt;"",[1]Liste!C794,"")</f>
        <v/>
      </c>
      <c r="D794" s="109" t="str">
        <f>IF([1]Liste!C794&lt;&gt;"",[1]Liste!C794,"")</f>
        <v/>
      </c>
      <c r="E794" s="111" t="str">
        <f>IF([1]Liste!E794&lt;&gt;"",[1]Liste!E794,"")</f>
        <v/>
      </c>
      <c r="F794" s="111" t="str">
        <f>IF([1]Liste!F794&lt;&gt;"",[1]Liste!F794,"")</f>
        <v/>
      </c>
      <c r="G794" s="111" t="str">
        <f>IF([1]Liste!G794&lt;&gt;"",[1]Liste!G794,"")</f>
        <v/>
      </c>
      <c r="H794" s="111" t="str">
        <f>IF([1]Liste!H794&lt;&gt;"",[1]Liste!H794,"")</f>
        <v/>
      </c>
      <c r="I794" s="112" t="str">
        <f t="shared" si="24"/>
        <v xml:space="preserve">   </v>
      </c>
      <c r="J794" s="110" t="str">
        <f>IF(ISERROR(FIND(LEFT('Saisie G&amp;A'!$N$2,3),I794))=TRUE,"Non trouvé","Trouvé")</f>
        <v>Non trouvé</v>
      </c>
      <c r="K794" s="113" t="str">
        <f t="shared" si="25"/>
        <v xml:space="preserve"> </v>
      </c>
      <c r="L794" s="108"/>
    </row>
    <row r="795" spans="1:12" x14ac:dyDescent="0.25">
      <c r="A795" s="109" t="str">
        <f>IF([1]Liste!A795&lt;&gt;"",[1]Liste!A795,"")</f>
        <v/>
      </c>
      <c r="B795" s="109" t="str">
        <f>IF([1]Liste!B795&lt;&gt;"",[1]Liste!B795,"")</f>
        <v/>
      </c>
      <c r="C795" s="109" t="str">
        <f>IF([1]Liste!C795&lt;&gt;"",[1]Liste!C795,"")</f>
        <v/>
      </c>
      <c r="D795" s="109" t="str">
        <f>IF([1]Liste!C795&lt;&gt;"",[1]Liste!C795,"")</f>
        <v/>
      </c>
      <c r="E795" s="111" t="str">
        <f>IF([1]Liste!E795&lt;&gt;"",[1]Liste!E795,"")</f>
        <v/>
      </c>
      <c r="F795" s="111" t="str">
        <f>IF([1]Liste!F795&lt;&gt;"",[1]Liste!F795,"")</f>
        <v/>
      </c>
      <c r="G795" s="111" t="str">
        <f>IF([1]Liste!G795&lt;&gt;"",[1]Liste!G795,"")</f>
        <v/>
      </c>
      <c r="H795" s="111" t="str">
        <f>IF([1]Liste!H795&lt;&gt;"",[1]Liste!H795,"")</f>
        <v/>
      </c>
      <c r="I795" s="112" t="str">
        <f t="shared" si="24"/>
        <v xml:space="preserve">   </v>
      </c>
      <c r="J795" s="110" t="str">
        <f>IF(ISERROR(FIND(LEFT('Saisie G&amp;A'!$N$2,3),I795))=TRUE,"Non trouvé","Trouvé")</f>
        <v>Non trouvé</v>
      </c>
      <c r="K795" s="113" t="str">
        <f t="shared" si="25"/>
        <v xml:space="preserve"> </v>
      </c>
      <c r="L795" s="108"/>
    </row>
    <row r="796" spans="1:12" x14ac:dyDescent="0.25">
      <c r="A796" s="109" t="str">
        <f>IF([1]Liste!A796&lt;&gt;"",[1]Liste!A796,"")</f>
        <v/>
      </c>
      <c r="B796" s="109" t="str">
        <f>IF([1]Liste!B796&lt;&gt;"",[1]Liste!B796,"")</f>
        <v/>
      </c>
      <c r="C796" s="109" t="str">
        <f>IF([1]Liste!C796&lt;&gt;"",[1]Liste!C796,"")</f>
        <v/>
      </c>
      <c r="D796" s="109" t="str">
        <f>IF([1]Liste!C796&lt;&gt;"",[1]Liste!C796,"")</f>
        <v/>
      </c>
      <c r="E796" s="111" t="str">
        <f>IF([1]Liste!E796&lt;&gt;"",[1]Liste!E796,"")</f>
        <v/>
      </c>
      <c r="F796" s="111" t="str">
        <f>IF([1]Liste!F796&lt;&gt;"",[1]Liste!F796,"")</f>
        <v/>
      </c>
      <c r="G796" s="111" t="str">
        <f>IF([1]Liste!G796&lt;&gt;"",[1]Liste!G796,"")</f>
        <v/>
      </c>
      <c r="H796" s="111" t="str">
        <f>IF([1]Liste!H796&lt;&gt;"",[1]Liste!H796,"")</f>
        <v/>
      </c>
      <c r="I796" s="112" t="str">
        <f t="shared" si="24"/>
        <v xml:space="preserve">   </v>
      </c>
      <c r="J796" s="110" t="str">
        <f>IF(ISERROR(FIND(LEFT('Saisie G&amp;A'!$N$2,3),I796))=TRUE,"Non trouvé","Trouvé")</f>
        <v>Non trouvé</v>
      </c>
      <c r="K796" s="113" t="str">
        <f t="shared" si="25"/>
        <v xml:space="preserve"> </v>
      </c>
      <c r="L796" s="108"/>
    </row>
    <row r="797" spans="1:12" x14ac:dyDescent="0.25">
      <c r="A797" s="109" t="str">
        <f>IF([1]Liste!A797&lt;&gt;"",[1]Liste!A797,"")</f>
        <v/>
      </c>
      <c r="B797" s="109" t="str">
        <f>IF([1]Liste!B797&lt;&gt;"",[1]Liste!B797,"")</f>
        <v/>
      </c>
      <c r="C797" s="109" t="str">
        <f>IF([1]Liste!C797&lt;&gt;"",[1]Liste!C797,"")</f>
        <v/>
      </c>
      <c r="D797" s="109" t="str">
        <f>IF([1]Liste!C797&lt;&gt;"",[1]Liste!C797,"")</f>
        <v/>
      </c>
      <c r="E797" s="111" t="str">
        <f>IF([1]Liste!E797&lt;&gt;"",[1]Liste!E797,"")</f>
        <v/>
      </c>
      <c r="F797" s="111" t="str">
        <f>IF([1]Liste!F797&lt;&gt;"",[1]Liste!F797,"")</f>
        <v/>
      </c>
      <c r="G797" s="111" t="str">
        <f>IF([1]Liste!G797&lt;&gt;"",[1]Liste!G797,"")</f>
        <v/>
      </c>
      <c r="H797" s="111" t="str">
        <f>IF([1]Liste!H797&lt;&gt;"",[1]Liste!H797,"")</f>
        <v/>
      </c>
      <c r="I797" s="112" t="str">
        <f t="shared" si="24"/>
        <v xml:space="preserve">   </v>
      </c>
      <c r="J797" s="110" t="str">
        <f>IF(ISERROR(FIND(LEFT('Saisie G&amp;A'!$N$2,3),I797))=TRUE,"Non trouvé","Trouvé")</f>
        <v>Non trouvé</v>
      </c>
      <c r="K797" s="113" t="str">
        <f t="shared" si="25"/>
        <v xml:space="preserve"> </v>
      </c>
      <c r="L797" s="108"/>
    </row>
    <row r="798" spans="1:12" x14ac:dyDescent="0.25">
      <c r="A798" s="109" t="str">
        <f>IF([1]Liste!A798&lt;&gt;"",[1]Liste!A798,"")</f>
        <v/>
      </c>
      <c r="B798" s="109" t="str">
        <f>IF([1]Liste!B798&lt;&gt;"",[1]Liste!B798,"")</f>
        <v/>
      </c>
      <c r="C798" s="109" t="str">
        <f>IF([1]Liste!C798&lt;&gt;"",[1]Liste!C798,"")</f>
        <v/>
      </c>
      <c r="D798" s="109" t="str">
        <f>IF([1]Liste!C798&lt;&gt;"",[1]Liste!C798,"")</f>
        <v/>
      </c>
      <c r="E798" s="111" t="str">
        <f>IF([1]Liste!E798&lt;&gt;"",[1]Liste!E798,"")</f>
        <v/>
      </c>
      <c r="F798" s="111" t="str">
        <f>IF([1]Liste!F798&lt;&gt;"",[1]Liste!F798,"")</f>
        <v/>
      </c>
      <c r="G798" s="111" t="str">
        <f>IF([1]Liste!G798&lt;&gt;"",[1]Liste!G798,"")</f>
        <v/>
      </c>
      <c r="H798" s="111" t="str">
        <f>IF([1]Liste!H798&lt;&gt;"",[1]Liste!H798,"")</f>
        <v/>
      </c>
      <c r="I798" s="112" t="str">
        <f t="shared" si="24"/>
        <v xml:space="preserve">   </v>
      </c>
      <c r="J798" s="110" t="str">
        <f>IF(ISERROR(FIND(LEFT('Saisie G&amp;A'!$N$2,3),I798))=TRUE,"Non trouvé","Trouvé")</f>
        <v>Non trouvé</v>
      </c>
      <c r="K798" s="113" t="str">
        <f t="shared" si="25"/>
        <v xml:space="preserve"> </v>
      </c>
      <c r="L798" s="108"/>
    </row>
    <row r="799" spans="1:12" x14ac:dyDescent="0.25">
      <c r="A799" s="109" t="str">
        <f>IF([1]Liste!A799&lt;&gt;"",[1]Liste!A799,"")</f>
        <v/>
      </c>
      <c r="B799" s="109" t="str">
        <f>IF([1]Liste!B799&lt;&gt;"",[1]Liste!B799,"")</f>
        <v/>
      </c>
      <c r="C799" s="109" t="str">
        <f>IF([1]Liste!C799&lt;&gt;"",[1]Liste!C799,"")</f>
        <v/>
      </c>
      <c r="D799" s="109" t="str">
        <f>IF([1]Liste!C799&lt;&gt;"",[1]Liste!C799,"")</f>
        <v/>
      </c>
      <c r="E799" s="111" t="str">
        <f>IF([1]Liste!E799&lt;&gt;"",[1]Liste!E799,"")</f>
        <v/>
      </c>
      <c r="F799" s="111" t="str">
        <f>IF([1]Liste!F799&lt;&gt;"",[1]Liste!F799,"")</f>
        <v/>
      </c>
      <c r="G799" s="111" t="str">
        <f>IF([1]Liste!G799&lt;&gt;"",[1]Liste!G799,"")</f>
        <v/>
      </c>
      <c r="H799" s="111" t="str">
        <f>IF([1]Liste!H799&lt;&gt;"",[1]Liste!H799,"")</f>
        <v/>
      </c>
      <c r="I799" s="112" t="str">
        <f t="shared" si="24"/>
        <v xml:space="preserve">   </v>
      </c>
      <c r="J799" s="110" t="str">
        <f>IF(ISERROR(FIND(LEFT('Saisie G&amp;A'!$N$2,3),I799))=TRUE,"Non trouvé","Trouvé")</f>
        <v>Non trouvé</v>
      </c>
      <c r="K799" s="113" t="str">
        <f t="shared" si="25"/>
        <v xml:space="preserve"> </v>
      </c>
      <c r="L799" s="108"/>
    </row>
    <row r="800" spans="1:12" x14ac:dyDescent="0.25">
      <c r="A800" s="109" t="str">
        <f>IF([1]Liste!A800&lt;&gt;"",[1]Liste!A800,"")</f>
        <v/>
      </c>
      <c r="B800" s="109" t="str">
        <f>IF([1]Liste!B800&lt;&gt;"",[1]Liste!B800,"")</f>
        <v/>
      </c>
      <c r="C800" s="109" t="str">
        <f>IF([1]Liste!C800&lt;&gt;"",[1]Liste!C800,"")</f>
        <v/>
      </c>
      <c r="D800" s="109" t="str">
        <f>IF([1]Liste!C800&lt;&gt;"",[1]Liste!C800,"")</f>
        <v/>
      </c>
      <c r="E800" s="111" t="str">
        <f>IF([1]Liste!E800&lt;&gt;"",[1]Liste!E800,"")</f>
        <v/>
      </c>
      <c r="F800" s="111" t="str">
        <f>IF([1]Liste!F800&lt;&gt;"",[1]Liste!F800,"")</f>
        <v/>
      </c>
      <c r="G800" s="111" t="str">
        <f>IF([1]Liste!G800&lt;&gt;"",[1]Liste!G800,"")</f>
        <v/>
      </c>
      <c r="H800" s="111" t="str">
        <f>IF([1]Liste!H800&lt;&gt;"",[1]Liste!H800,"")</f>
        <v/>
      </c>
      <c r="I800" s="112" t="str">
        <f t="shared" si="24"/>
        <v xml:space="preserve">   </v>
      </c>
      <c r="J800" s="110" t="str">
        <f>IF(ISERROR(FIND(LEFT('Saisie G&amp;A'!$N$2,3),I800))=TRUE,"Non trouvé","Trouvé")</f>
        <v>Non trouvé</v>
      </c>
      <c r="K800" s="113" t="str">
        <f t="shared" si="25"/>
        <v xml:space="preserve"> </v>
      </c>
      <c r="L800" s="108"/>
    </row>
    <row r="801" spans="1:12" x14ac:dyDescent="0.25">
      <c r="A801" s="109" t="str">
        <f>IF([1]Liste!A801&lt;&gt;"",[1]Liste!A801,"")</f>
        <v/>
      </c>
      <c r="B801" s="109" t="str">
        <f>IF([1]Liste!B801&lt;&gt;"",[1]Liste!B801,"")</f>
        <v/>
      </c>
      <c r="C801" s="109" t="str">
        <f>IF([1]Liste!C801&lt;&gt;"",[1]Liste!C801,"")</f>
        <v/>
      </c>
      <c r="D801" s="109" t="str">
        <f>IF([1]Liste!C801&lt;&gt;"",[1]Liste!C801,"")</f>
        <v/>
      </c>
      <c r="E801" s="111" t="str">
        <f>IF([1]Liste!E801&lt;&gt;"",[1]Liste!E801,"")</f>
        <v/>
      </c>
      <c r="F801" s="111" t="str">
        <f>IF([1]Liste!F801&lt;&gt;"",[1]Liste!F801,"")</f>
        <v/>
      </c>
      <c r="G801" s="111" t="str">
        <f>IF([1]Liste!G801&lt;&gt;"",[1]Liste!G801,"")</f>
        <v/>
      </c>
      <c r="H801" s="111" t="str">
        <f>IF([1]Liste!H801&lt;&gt;"",[1]Liste!H801,"")</f>
        <v/>
      </c>
      <c r="I801" s="112" t="str">
        <f t="shared" si="24"/>
        <v xml:space="preserve">   </v>
      </c>
      <c r="J801" s="110" t="str">
        <f>IF(ISERROR(FIND(LEFT('Saisie G&amp;A'!$N$2,3),I801))=TRUE,"Non trouvé","Trouvé")</f>
        <v>Non trouvé</v>
      </c>
      <c r="K801" s="113" t="str">
        <f t="shared" si="25"/>
        <v xml:space="preserve"> </v>
      </c>
      <c r="L801" s="108"/>
    </row>
    <row r="802" spans="1:12" x14ac:dyDescent="0.25">
      <c r="A802" s="109" t="str">
        <f>IF([1]Liste!A802&lt;&gt;"",[1]Liste!A802,"")</f>
        <v/>
      </c>
      <c r="B802" s="109" t="str">
        <f>IF([1]Liste!B802&lt;&gt;"",[1]Liste!B802,"")</f>
        <v/>
      </c>
      <c r="C802" s="109" t="str">
        <f>IF([1]Liste!C802&lt;&gt;"",[1]Liste!C802,"")</f>
        <v/>
      </c>
      <c r="D802" s="109" t="str">
        <f>IF([1]Liste!C802&lt;&gt;"",[1]Liste!C802,"")</f>
        <v/>
      </c>
      <c r="E802" s="111" t="str">
        <f>IF([1]Liste!E802&lt;&gt;"",[1]Liste!E802,"")</f>
        <v/>
      </c>
      <c r="F802" s="111" t="str">
        <f>IF([1]Liste!F802&lt;&gt;"",[1]Liste!F802,"")</f>
        <v/>
      </c>
      <c r="G802" s="111" t="str">
        <f>IF([1]Liste!G802&lt;&gt;"",[1]Liste!G802,"")</f>
        <v/>
      </c>
      <c r="H802" s="111" t="str">
        <f>IF([1]Liste!H802&lt;&gt;"",[1]Liste!H802,"")</f>
        <v/>
      </c>
      <c r="I802" s="112" t="str">
        <f t="shared" si="24"/>
        <v xml:space="preserve">   </v>
      </c>
      <c r="J802" s="110" t="str">
        <f>IF(ISERROR(FIND(LEFT('Saisie G&amp;A'!$N$2,3),I802))=TRUE,"Non trouvé","Trouvé")</f>
        <v>Non trouvé</v>
      </c>
      <c r="K802" s="113" t="str">
        <f t="shared" si="25"/>
        <v xml:space="preserve"> </v>
      </c>
      <c r="L802" s="108"/>
    </row>
    <row r="803" spans="1:12" x14ac:dyDescent="0.25">
      <c r="A803" s="109" t="str">
        <f>IF([1]Liste!A803&lt;&gt;"",[1]Liste!A803,"")</f>
        <v/>
      </c>
      <c r="B803" s="109" t="str">
        <f>IF([1]Liste!B803&lt;&gt;"",[1]Liste!B803,"")</f>
        <v/>
      </c>
      <c r="C803" s="109" t="str">
        <f>IF([1]Liste!C803&lt;&gt;"",[1]Liste!C803,"")</f>
        <v/>
      </c>
      <c r="D803" s="109" t="str">
        <f>IF([1]Liste!C803&lt;&gt;"",[1]Liste!C803,"")</f>
        <v/>
      </c>
      <c r="E803" s="111" t="str">
        <f>IF([1]Liste!E803&lt;&gt;"",[1]Liste!E803,"")</f>
        <v/>
      </c>
      <c r="F803" s="111" t="str">
        <f>IF([1]Liste!F803&lt;&gt;"",[1]Liste!F803,"")</f>
        <v/>
      </c>
      <c r="G803" s="111" t="str">
        <f>IF([1]Liste!G803&lt;&gt;"",[1]Liste!G803,"")</f>
        <v/>
      </c>
      <c r="H803" s="111" t="str">
        <f>IF([1]Liste!H803&lt;&gt;"",[1]Liste!H803,"")</f>
        <v/>
      </c>
      <c r="I803" s="112" t="str">
        <f t="shared" si="24"/>
        <v xml:space="preserve">   </v>
      </c>
      <c r="J803" s="110" t="str">
        <f>IF(ISERROR(FIND(LEFT('Saisie G&amp;A'!$N$2,3),I803))=TRUE,"Non trouvé","Trouvé")</f>
        <v>Non trouvé</v>
      </c>
      <c r="K803" s="113" t="str">
        <f t="shared" si="25"/>
        <v xml:space="preserve"> </v>
      </c>
      <c r="L803" s="108"/>
    </row>
    <row r="804" spans="1:12" x14ac:dyDescent="0.25">
      <c r="A804" s="109" t="str">
        <f>IF([1]Liste!A804&lt;&gt;"",[1]Liste!A804,"")</f>
        <v/>
      </c>
      <c r="B804" s="109" t="str">
        <f>IF([1]Liste!B804&lt;&gt;"",[1]Liste!B804,"")</f>
        <v/>
      </c>
      <c r="C804" s="109" t="str">
        <f>IF([1]Liste!C804&lt;&gt;"",[1]Liste!C804,"")</f>
        <v/>
      </c>
      <c r="D804" s="109" t="str">
        <f>IF([1]Liste!C804&lt;&gt;"",[1]Liste!C804,"")</f>
        <v/>
      </c>
      <c r="E804" s="111" t="str">
        <f>IF([1]Liste!E804&lt;&gt;"",[1]Liste!E804,"")</f>
        <v/>
      </c>
      <c r="F804" s="111" t="str">
        <f>IF([1]Liste!F804&lt;&gt;"",[1]Liste!F804,"")</f>
        <v/>
      </c>
      <c r="G804" s="111" t="str">
        <f>IF([1]Liste!G804&lt;&gt;"",[1]Liste!G804,"")</f>
        <v/>
      </c>
      <c r="H804" s="111" t="str">
        <f>IF([1]Liste!H804&lt;&gt;"",[1]Liste!H804,"")</f>
        <v/>
      </c>
      <c r="I804" s="112" t="str">
        <f t="shared" si="24"/>
        <v xml:space="preserve">   </v>
      </c>
      <c r="J804" s="110" t="str">
        <f>IF(ISERROR(FIND(LEFT('Saisie G&amp;A'!$N$2,3),I804))=TRUE,"Non trouvé","Trouvé")</f>
        <v>Non trouvé</v>
      </c>
      <c r="K804" s="113" t="str">
        <f t="shared" si="25"/>
        <v xml:space="preserve"> </v>
      </c>
      <c r="L804" s="108"/>
    </row>
    <row r="805" spans="1:12" x14ac:dyDescent="0.25">
      <c r="A805" s="109" t="str">
        <f>IF([1]Liste!A805&lt;&gt;"",[1]Liste!A805,"")</f>
        <v/>
      </c>
      <c r="B805" s="109" t="str">
        <f>IF([1]Liste!B805&lt;&gt;"",[1]Liste!B805,"")</f>
        <v/>
      </c>
      <c r="C805" s="109" t="str">
        <f>IF([1]Liste!C805&lt;&gt;"",[1]Liste!C805,"")</f>
        <v/>
      </c>
      <c r="D805" s="109" t="str">
        <f>IF([1]Liste!C805&lt;&gt;"",[1]Liste!C805,"")</f>
        <v/>
      </c>
      <c r="E805" s="111" t="str">
        <f>IF([1]Liste!E805&lt;&gt;"",[1]Liste!E805,"")</f>
        <v/>
      </c>
      <c r="F805" s="111" t="str">
        <f>IF([1]Liste!F805&lt;&gt;"",[1]Liste!F805,"")</f>
        <v/>
      </c>
      <c r="G805" s="111" t="str">
        <f>IF([1]Liste!G805&lt;&gt;"",[1]Liste!G805,"")</f>
        <v/>
      </c>
      <c r="H805" s="111" t="str">
        <f>IF([1]Liste!H805&lt;&gt;"",[1]Liste!H805,"")</f>
        <v/>
      </c>
      <c r="I805" s="112" t="str">
        <f t="shared" si="24"/>
        <v xml:space="preserve">   </v>
      </c>
      <c r="J805" s="110" t="str">
        <f>IF(ISERROR(FIND(LEFT('Saisie G&amp;A'!$N$2,3),I805))=TRUE,"Non trouvé","Trouvé")</f>
        <v>Non trouvé</v>
      </c>
      <c r="K805" s="113" t="str">
        <f t="shared" si="25"/>
        <v xml:space="preserve"> </v>
      </c>
      <c r="L805" s="108"/>
    </row>
    <row r="806" spans="1:12" x14ac:dyDescent="0.25">
      <c r="A806" s="109" t="str">
        <f>IF([1]Liste!A806&lt;&gt;"",[1]Liste!A806,"")</f>
        <v/>
      </c>
      <c r="B806" s="109" t="str">
        <f>IF([1]Liste!B806&lt;&gt;"",[1]Liste!B806,"")</f>
        <v/>
      </c>
      <c r="C806" s="109" t="str">
        <f>IF([1]Liste!C806&lt;&gt;"",[1]Liste!C806,"")</f>
        <v/>
      </c>
      <c r="D806" s="109" t="str">
        <f>IF([1]Liste!C806&lt;&gt;"",[1]Liste!C806,"")</f>
        <v/>
      </c>
      <c r="E806" s="111" t="str">
        <f>IF([1]Liste!E806&lt;&gt;"",[1]Liste!E806,"")</f>
        <v/>
      </c>
      <c r="F806" s="111" t="str">
        <f>IF([1]Liste!F806&lt;&gt;"",[1]Liste!F806,"")</f>
        <v/>
      </c>
      <c r="G806" s="111" t="str">
        <f>IF([1]Liste!G806&lt;&gt;"",[1]Liste!G806,"")</f>
        <v/>
      </c>
      <c r="H806" s="111" t="str">
        <f>IF([1]Liste!H806&lt;&gt;"",[1]Liste!H806,"")</f>
        <v/>
      </c>
      <c r="I806" s="112" t="str">
        <f t="shared" si="24"/>
        <v xml:space="preserve">   </v>
      </c>
      <c r="J806" s="110" t="str">
        <f>IF(ISERROR(FIND(LEFT('Saisie G&amp;A'!$N$2,3),I806))=TRUE,"Non trouvé","Trouvé")</f>
        <v>Non trouvé</v>
      </c>
      <c r="K806" s="113" t="str">
        <f t="shared" si="25"/>
        <v xml:space="preserve"> </v>
      </c>
      <c r="L806" s="108"/>
    </row>
    <row r="807" spans="1:12" x14ac:dyDescent="0.25">
      <c r="A807" s="109" t="str">
        <f>IF([1]Liste!A807&lt;&gt;"",[1]Liste!A807,"")</f>
        <v/>
      </c>
      <c r="B807" s="109" t="str">
        <f>IF([1]Liste!B807&lt;&gt;"",[1]Liste!B807,"")</f>
        <v/>
      </c>
      <c r="C807" s="109" t="str">
        <f>IF([1]Liste!C807&lt;&gt;"",[1]Liste!C807,"")</f>
        <v/>
      </c>
      <c r="D807" s="109" t="str">
        <f>IF([1]Liste!C807&lt;&gt;"",[1]Liste!C807,"")</f>
        <v/>
      </c>
      <c r="E807" s="111" t="str">
        <f>IF([1]Liste!E807&lt;&gt;"",[1]Liste!E807,"")</f>
        <v/>
      </c>
      <c r="F807" s="111" t="str">
        <f>IF([1]Liste!F807&lt;&gt;"",[1]Liste!F807,"")</f>
        <v/>
      </c>
      <c r="G807" s="111" t="str">
        <f>IF([1]Liste!G807&lt;&gt;"",[1]Liste!G807,"")</f>
        <v/>
      </c>
      <c r="H807" s="111" t="str">
        <f>IF([1]Liste!H807&lt;&gt;"",[1]Liste!H807,"")</f>
        <v/>
      </c>
      <c r="I807" s="112" t="str">
        <f t="shared" si="24"/>
        <v xml:space="preserve">   </v>
      </c>
      <c r="J807" s="110" t="str">
        <f>IF(ISERROR(FIND(LEFT('Saisie G&amp;A'!$N$2,3),I807))=TRUE,"Non trouvé","Trouvé")</f>
        <v>Non trouvé</v>
      </c>
      <c r="K807" s="113" t="str">
        <f t="shared" si="25"/>
        <v xml:space="preserve"> </v>
      </c>
      <c r="L807" s="108"/>
    </row>
    <row r="808" spans="1:12" x14ac:dyDescent="0.25">
      <c r="A808" s="109" t="str">
        <f>IF([1]Liste!A808&lt;&gt;"",[1]Liste!A808,"")</f>
        <v/>
      </c>
      <c r="B808" s="109" t="str">
        <f>IF([1]Liste!B808&lt;&gt;"",[1]Liste!B808,"")</f>
        <v/>
      </c>
      <c r="C808" s="109" t="str">
        <f>IF([1]Liste!C808&lt;&gt;"",[1]Liste!C808,"")</f>
        <v/>
      </c>
      <c r="D808" s="109" t="str">
        <f>IF([1]Liste!C808&lt;&gt;"",[1]Liste!C808,"")</f>
        <v/>
      </c>
      <c r="E808" s="111" t="str">
        <f>IF([1]Liste!E808&lt;&gt;"",[1]Liste!E808,"")</f>
        <v/>
      </c>
      <c r="F808" s="111" t="str">
        <f>IF([1]Liste!F808&lt;&gt;"",[1]Liste!F808,"")</f>
        <v/>
      </c>
      <c r="G808" s="111" t="str">
        <f>IF([1]Liste!G808&lt;&gt;"",[1]Liste!G808,"")</f>
        <v/>
      </c>
      <c r="H808" s="111" t="str">
        <f>IF([1]Liste!H808&lt;&gt;"",[1]Liste!H808,"")</f>
        <v/>
      </c>
      <c r="I808" s="112" t="str">
        <f t="shared" si="24"/>
        <v xml:space="preserve">   </v>
      </c>
      <c r="J808" s="110" t="str">
        <f>IF(ISERROR(FIND(LEFT('Saisie G&amp;A'!$N$2,3),I808))=TRUE,"Non trouvé","Trouvé")</f>
        <v>Non trouvé</v>
      </c>
      <c r="K808" s="113" t="str">
        <f t="shared" si="25"/>
        <v xml:space="preserve"> </v>
      </c>
      <c r="L808" s="108"/>
    </row>
    <row r="809" spans="1:12" x14ac:dyDescent="0.25">
      <c r="A809" s="109" t="str">
        <f>IF([1]Liste!A809&lt;&gt;"",[1]Liste!A809,"")</f>
        <v/>
      </c>
      <c r="B809" s="109" t="str">
        <f>IF([1]Liste!B809&lt;&gt;"",[1]Liste!B809,"")</f>
        <v/>
      </c>
      <c r="C809" s="109" t="str">
        <f>IF([1]Liste!C809&lt;&gt;"",[1]Liste!C809,"")</f>
        <v/>
      </c>
      <c r="D809" s="109" t="str">
        <f>IF([1]Liste!C809&lt;&gt;"",[1]Liste!C809,"")</f>
        <v/>
      </c>
      <c r="E809" s="111" t="str">
        <f>IF([1]Liste!E809&lt;&gt;"",[1]Liste!E809,"")</f>
        <v/>
      </c>
      <c r="F809" s="111" t="str">
        <f>IF([1]Liste!F809&lt;&gt;"",[1]Liste!F809,"")</f>
        <v/>
      </c>
      <c r="G809" s="111" t="str">
        <f>IF([1]Liste!G809&lt;&gt;"",[1]Liste!G809,"")</f>
        <v/>
      </c>
      <c r="H809" s="111" t="str">
        <f>IF([1]Liste!H809&lt;&gt;"",[1]Liste!H809,"")</f>
        <v/>
      </c>
      <c r="I809" s="112" t="str">
        <f t="shared" si="24"/>
        <v xml:space="preserve">   </v>
      </c>
      <c r="J809" s="110" t="str">
        <f>IF(ISERROR(FIND(LEFT('Saisie G&amp;A'!$N$2,3),I809))=TRUE,"Non trouvé","Trouvé")</f>
        <v>Non trouvé</v>
      </c>
      <c r="K809" s="113" t="str">
        <f t="shared" si="25"/>
        <v xml:space="preserve"> </v>
      </c>
      <c r="L809" s="108"/>
    </row>
    <row r="810" spans="1:12" x14ac:dyDescent="0.25">
      <c r="A810" s="109" t="str">
        <f>IF([1]Liste!A810&lt;&gt;"",[1]Liste!A810,"")</f>
        <v/>
      </c>
      <c r="B810" s="109" t="str">
        <f>IF([1]Liste!B810&lt;&gt;"",[1]Liste!B810,"")</f>
        <v/>
      </c>
      <c r="C810" s="109" t="str">
        <f>IF([1]Liste!C810&lt;&gt;"",[1]Liste!C810,"")</f>
        <v/>
      </c>
      <c r="D810" s="109" t="str">
        <f>IF([1]Liste!C810&lt;&gt;"",[1]Liste!C810,"")</f>
        <v/>
      </c>
      <c r="E810" s="111" t="str">
        <f>IF([1]Liste!E810&lt;&gt;"",[1]Liste!E810,"")</f>
        <v/>
      </c>
      <c r="F810" s="111" t="str">
        <f>IF([1]Liste!F810&lt;&gt;"",[1]Liste!F810,"")</f>
        <v/>
      </c>
      <c r="G810" s="111" t="str">
        <f>IF([1]Liste!G810&lt;&gt;"",[1]Liste!G810,"")</f>
        <v/>
      </c>
      <c r="H810" s="111" t="str">
        <f>IF([1]Liste!H810&lt;&gt;"",[1]Liste!H810,"")</f>
        <v/>
      </c>
      <c r="I810" s="112" t="str">
        <f t="shared" si="24"/>
        <v xml:space="preserve">   </v>
      </c>
      <c r="J810" s="110" t="str">
        <f>IF(ISERROR(FIND(LEFT('Saisie G&amp;A'!$N$2,3),I810))=TRUE,"Non trouvé","Trouvé")</f>
        <v>Non trouvé</v>
      </c>
      <c r="K810" s="113" t="str">
        <f t="shared" si="25"/>
        <v xml:space="preserve"> </v>
      </c>
      <c r="L810" s="108"/>
    </row>
    <row r="811" spans="1:12" x14ac:dyDescent="0.25">
      <c r="A811" s="109" t="str">
        <f>IF([1]Liste!A811&lt;&gt;"",[1]Liste!A811,"")</f>
        <v/>
      </c>
      <c r="B811" s="109" t="str">
        <f>IF([1]Liste!B811&lt;&gt;"",[1]Liste!B811,"")</f>
        <v/>
      </c>
      <c r="C811" s="109" t="str">
        <f>IF([1]Liste!C811&lt;&gt;"",[1]Liste!C811,"")</f>
        <v/>
      </c>
      <c r="D811" s="109" t="str">
        <f>IF([1]Liste!C811&lt;&gt;"",[1]Liste!C811,"")</f>
        <v/>
      </c>
      <c r="E811" s="111" t="str">
        <f>IF([1]Liste!E811&lt;&gt;"",[1]Liste!E811,"")</f>
        <v/>
      </c>
      <c r="F811" s="111" t="str">
        <f>IF([1]Liste!F811&lt;&gt;"",[1]Liste!F811,"")</f>
        <v/>
      </c>
      <c r="G811" s="111" t="str">
        <f>IF([1]Liste!G811&lt;&gt;"",[1]Liste!G811,"")</f>
        <v/>
      </c>
      <c r="H811" s="111" t="str">
        <f>IF([1]Liste!H811&lt;&gt;"",[1]Liste!H811,"")</f>
        <v/>
      </c>
      <c r="I811" s="112" t="str">
        <f t="shared" si="24"/>
        <v xml:space="preserve">   </v>
      </c>
      <c r="J811" s="110" t="str">
        <f>IF(ISERROR(FIND(LEFT('Saisie G&amp;A'!$N$2,3),I811))=TRUE,"Non trouvé","Trouvé")</f>
        <v>Non trouvé</v>
      </c>
      <c r="K811" s="113" t="str">
        <f t="shared" si="25"/>
        <v xml:space="preserve"> </v>
      </c>
      <c r="L811" s="108"/>
    </row>
    <row r="812" spans="1:12" x14ac:dyDescent="0.25">
      <c r="A812" s="109" t="str">
        <f>IF([1]Liste!A812&lt;&gt;"",[1]Liste!A812,"")</f>
        <v/>
      </c>
      <c r="B812" s="109" t="str">
        <f>IF([1]Liste!B812&lt;&gt;"",[1]Liste!B812,"")</f>
        <v/>
      </c>
      <c r="C812" s="109" t="str">
        <f>IF([1]Liste!C812&lt;&gt;"",[1]Liste!C812,"")</f>
        <v/>
      </c>
      <c r="D812" s="109" t="str">
        <f>IF([1]Liste!C812&lt;&gt;"",[1]Liste!C812,"")</f>
        <v/>
      </c>
      <c r="E812" s="111" t="str">
        <f>IF([1]Liste!E812&lt;&gt;"",[1]Liste!E812,"")</f>
        <v/>
      </c>
      <c r="F812" s="111" t="str">
        <f>IF([1]Liste!F812&lt;&gt;"",[1]Liste!F812,"")</f>
        <v/>
      </c>
      <c r="G812" s="111" t="str">
        <f>IF([1]Liste!G812&lt;&gt;"",[1]Liste!G812,"")</f>
        <v/>
      </c>
      <c r="H812" s="111" t="str">
        <f>IF([1]Liste!H812&lt;&gt;"",[1]Liste!H812,"")</f>
        <v/>
      </c>
      <c r="I812" s="112" t="str">
        <f t="shared" si="24"/>
        <v xml:space="preserve">   </v>
      </c>
      <c r="J812" s="110" t="str">
        <f>IF(ISERROR(FIND(LEFT('Saisie G&amp;A'!$N$2,3),I812))=TRUE,"Non trouvé","Trouvé")</f>
        <v>Non trouvé</v>
      </c>
      <c r="K812" s="113" t="str">
        <f t="shared" si="25"/>
        <v xml:space="preserve"> </v>
      </c>
      <c r="L812" s="108"/>
    </row>
    <row r="813" spans="1:12" x14ac:dyDescent="0.25">
      <c r="A813" s="109" t="str">
        <f>IF([1]Liste!A813&lt;&gt;"",[1]Liste!A813,"")</f>
        <v/>
      </c>
      <c r="B813" s="109" t="str">
        <f>IF([1]Liste!B813&lt;&gt;"",[1]Liste!B813,"")</f>
        <v/>
      </c>
      <c r="C813" s="109" t="str">
        <f>IF([1]Liste!C813&lt;&gt;"",[1]Liste!C813,"")</f>
        <v/>
      </c>
      <c r="D813" s="109" t="str">
        <f>IF([1]Liste!C813&lt;&gt;"",[1]Liste!C813,"")</f>
        <v/>
      </c>
      <c r="E813" s="111" t="str">
        <f>IF([1]Liste!E813&lt;&gt;"",[1]Liste!E813,"")</f>
        <v/>
      </c>
      <c r="F813" s="111" t="str">
        <f>IF([1]Liste!F813&lt;&gt;"",[1]Liste!F813,"")</f>
        <v/>
      </c>
      <c r="G813" s="111" t="str">
        <f>IF([1]Liste!G813&lt;&gt;"",[1]Liste!G813,"")</f>
        <v/>
      </c>
      <c r="H813" s="111" t="str">
        <f>IF([1]Liste!H813&lt;&gt;"",[1]Liste!H813,"")</f>
        <v/>
      </c>
      <c r="I813" s="112" t="str">
        <f t="shared" si="24"/>
        <v xml:space="preserve">   </v>
      </c>
      <c r="J813" s="110" t="str">
        <f>IF(ISERROR(FIND(LEFT('Saisie G&amp;A'!$N$2,3),I813))=TRUE,"Non trouvé","Trouvé")</f>
        <v>Non trouvé</v>
      </c>
      <c r="K813" s="113" t="str">
        <f t="shared" si="25"/>
        <v xml:space="preserve"> </v>
      </c>
      <c r="L813" s="108"/>
    </row>
    <row r="814" spans="1:12" x14ac:dyDescent="0.25">
      <c r="A814" s="109" t="str">
        <f>IF([1]Liste!A814&lt;&gt;"",[1]Liste!A814,"")</f>
        <v/>
      </c>
      <c r="B814" s="109" t="str">
        <f>IF([1]Liste!B814&lt;&gt;"",[1]Liste!B814,"")</f>
        <v/>
      </c>
      <c r="C814" s="109" t="str">
        <f>IF([1]Liste!C814&lt;&gt;"",[1]Liste!C814,"")</f>
        <v/>
      </c>
      <c r="D814" s="109" t="str">
        <f>IF([1]Liste!C814&lt;&gt;"",[1]Liste!C814,"")</f>
        <v/>
      </c>
      <c r="E814" s="111" t="str">
        <f>IF([1]Liste!E814&lt;&gt;"",[1]Liste!E814,"")</f>
        <v/>
      </c>
      <c r="F814" s="111" t="str">
        <f>IF([1]Liste!F814&lt;&gt;"",[1]Liste!F814,"")</f>
        <v/>
      </c>
      <c r="G814" s="111" t="str">
        <f>IF([1]Liste!G814&lt;&gt;"",[1]Liste!G814,"")</f>
        <v/>
      </c>
      <c r="H814" s="111" t="str">
        <f>IF([1]Liste!H814&lt;&gt;"",[1]Liste!H814,"")</f>
        <v/>
      </c>
      <c r="I814" s="112" t="str">
        <f t="shared" si="24"/>
        <v xml:space="preserve">   </v>
      </c>
      <c r="J814" s="110" t="str">
        <f>IF(ISERROR(FIND(LEFT('Saisie G&amp;A'!$N$2,3),I814))=TRUE,"Non trouvé","Trouvé")</f>
        <v>Non trouvé</v>
      </c>
      <c r="K814" s="113" t="str">
        <f t="shared" si="25"/>
        <v xml:space="preserve"> </v>
      </c>
      <c r="L814" s="108"/>
    </row>
    <row r="815" spans="1:12" x14ac:dyDescent="0.25">
      <c r="A815" s="109" t="str">
        <f>IF([1]Liste!A815&lt;&gt;"",[1]Liste!A815,"")</f>
        <v/>
      </c>
      <c r="B815" s="109" t="str">
        <f>IF([1]Liste!B815&lt;&gt;"",[1]Liste!B815,"")</f>
        <v/>
      </c>
      <c r="C815" s="109" t="str">
        <f>IF([1]Liste!C815&lt;&gt;"",[1]Liste!C815,"")</f>
        <v/>
      </c>
      <c r="D815" s="109" t="str">
        <f>IF([1]Liste!C815&lt;&gt;"",[1]Liste!C815,"")</f>
        <v/>
      </c>
      <c r="E815" s="111" t="str">
        <f>IF([1]Liste!E815&lt;&gt;"",[1]Liste!E815,"")</f>
        <v/>
      </c>
      <c r="F815" s="111" t="str">
        <f>IF([1]Liste!F815&lt;&gt;"",[1]Liste!F815,"")</f>
        <v/>
      </c>
      <c r="G815" s="111" t="str">
        <f>IF([1]Liste!G815&lt;&gt;"",[1]Liste!G815,"")</f>
        <v/>
      </c>
      <c r="H815" s="111" t="str">
        <f>IF([1]Liste!H815&lt;&gt;"",[1]Liste!H815,"")</f>
        <v/>
      </c>
      <c r="I815" s="112" t="str">
        <f t="shared" si="24"/>
        <v xml:space="preserve">   </v>
      </c>
      <c r="J815" s="110" t="str">
        <f>IF(ISERROR(FIND(LEFT('Saisie G&amp;A'!$N$2,3),I815))=TRUE,"Non trouvé","Trouvé")</f>
        <v>Non trouvé</v>
      </c>
      <c r="K815" s="113" t="str">
        <f t="shared" si="25"/>
        <v xml:space="preserve"> </v>
      </c>
      <c r="L815" s="108"/>
    </row>
    <row r="816" spans="1:12" x14ac:dyDescent="0.25">
      <c r="A816" s="109" t="str">
        <f>IF([1]Liste!A816&lt;&gt;"",[1]Liste!A816,"")</f>
        <v/>
      </c>
      <c r="B816" s="109" t="str">
        <f>IF([1]Liste!B816&lt;&gt;"",[1]Liste!B816,"")</f>
        <v/>
      </c>
      <c r="C816" s="109" t="str">
        <f>IF([1]Liste!C816&lt;&gt;"",[1]Liste!C816,"")</f>
        <v/>
      </c>
      <c r="D816" s="109" t="str">
        <f>IF([1]Liste!C816&lt;&gt;"",[1]Liste!C816,"")</f>
        <v/>
      </c>
      <c r="E816" s="111" t="str">
        <f>IF([1]Liste!E816&lt;&gt;"",[1]Liste!E816,"")</f>
        <v/>
      </c>
      <c r="F816" s="111" t="str">
        <f>IF([1]Liste!F816&lt;&gt;"",[1]Liste!F816,"")</f>
        <v/>
      </c>
      <c r="G816" s="111" t="str">
        <f>IF([1]Liste!G816&lt;&gt;"",[1]Liste!G816,"")</f>
        <v/>
      </c>
      <c r="H816" s="111" t="str">
        <f>IF([1]Liste!H816&lt;&gt;"",[1]Liste!H816,"")</f>
        <v/>
      </c>
      <c r="I816" s="112" t="str">
        <f t="shared" si="24"/>
        <v xml:space="preserve">   </v>
      </c>
      <c r="J816" s="110" t="str">
        <f>IF(ISERROR(FIND(LEFT('Saisie G&amp;A'!$N$2,3),I816))=TRUE,"Non trouvé","Trouvé")</f>
        <v>Non trouvé</v>
      </c>
      <c r="K816" s="113" t="str">
        <f t="shared" si="25"/>
        <v xml:space="preserve"> </v>
      </c>
      <c r="L816" s="108"/>
    </row>
    <row r="817" spans="1:12" x14ac:dyDescent="0.25">
      <c r="A817" s="109" t="str">
        <f>IF([1]Liste!A817&lt;&gt;"",[1]Liste!A817,"")</f>
        <v/>
      </c>
      <c r="B817" s="109" t="str">
        <f>IF([1]Liste!B817&lt;&gt;"",[1]Liste!B817,"")</f>
        <v/>
      </c>
      <c r="C817" s="109" t="str">
        <f>IF([1]Liste!C817&lt;&gt;"",[1]Liste!C817,"")</f>
        <v/>
      </c>
      <c r="D817" s="109" t="str">
        <f>IF([1]Liste!C817&lt;&gt;"",[1]Liste!C817,"")</f>
        <v/>
      </c>
      <c r="E817" s="111" t="str">
        <f>IF([1]Liste!E817&lt;&gt;"",[1]Liste!E817,"")</f>
        <v/>
      </c>
      <c r="F817" s="111" t="str">
        <f>IF([1]Liste!F817&lt;&gt;"",[1]Liste!F817,"")</f>
        <v/>
      </c>
      <c r="G817" s="111" t="str">
        <f>IF([1]Liste!G817&lt;&gt;"",[1]Liste!G817,"")</f>
        <v/>
      </c>
      <c r="H817" s="111" t="str">
        <f>IF([1]Liste!H817&lt;&gt;"",[1]Liste!H817,"")</f>
        <v/>
      </c>
      <c r="I817" s="112" t="str">
        <f t="shared" si="24"/>
        <v xml:space="preserve">   </v>
      </c>
      <c r="J817" s="110" t="str">
        <f>IF(ISERROR(FIND(LEFT('Saisie G&amp;A'!$N$2,3),I817))=TRUE,"Non trouvé","Trouvé")</f>
        <v>Non trouvé</v>
      </c>
      <c r="K817" s="113" t="str">
        <f t="shared" si="25"/>
        <v xml:space="preserve"> </v>
      </c>
      <c r="L817" s="108"/>
    </row>
    <row r="818" spans="1:12" x14ac:dyDescent="0.25">
      <c r="A818" s="109" t="str">
        <f>IF([1]Liste!A818&lt;&gt;"",[1]Liste!A818,"")</f>
        <v/>
      </c>
      <c r="B818" s="109" t="str">
        <f>IF([1]Liste!B818&lt;&gt;"",[1]Liste!B818,"")</f>
        <v/>
      </c>
      <c r="C818" s="109" t="str">
        <f>IF([1]Liste!C818&lt;&gt;"",[1]Liste!C818,"")</f>
        <v/>
      </c>
      <c r="D818" s="109" t="str">
        <f>IF([1]Liste!C818&lt;&gt;"",[1]Liste!C818,"")</f>
        <v/>
      </c>
      <c r="E818" s="111" t="str">
        <f>IF([1]Liste!E818&lt;&gt;"",[1]Liste!E818,"")</f>
        <v/>
      </c>
      <c r="F818" s="111" t="str">
        <f>IF([1]Liste!F818&lt;&gt;"",[1]Liste!F818,"")</f>
        <v/>
      </c>
      <c r="G818" s="111" t="str">
        <f>IF([1]Liste!G818&lt;&gt;"",[1]Liste!G818,"")</f>
        <v/>
      </c>
      <c r="H818" s="111" t="str">
        <f>IF([1]Liste!H818&lt;&gt;"",[1]Liste!H818,"")</f>
        <v/>
      </c>
      <c r="I818" s="112" t="str">
        <f t="shared" si="24"/>
        <v xml:space="preserve">   </v>
      </c>
      <c r="J818" s="110" t="str">
        <f>IF(ISERROR(FIND(LEFT('Saisie G&amp;A'!$N$2,3),I818))=TRUE,"Non trouvé","Trouvé")</f>
        <v>Non trouvé</v>
      </c>
      <c r="K818" s="113" t="str">
        <f t="shared" si="25"/>
        <v xml:space="preserve"> </v>
      </c>
      <c r="L818" s="108"/>
    </row>
    <row r="819" spans="1:12" x14ac:dyDescent="0.25">
      <c r="A819" s="109" t="str">
        <f>IF([1]Liste!A819&lt;&gt;"",[1]Liste!A819,"")</f>
        <v/>
      </c>
      <c r="B819" s="109" t="str">
        <f>IF([1]Liste!B819&lt;&gt;"",[1]Liste!B819,"")</f>
        <v/>
      </c>
      <c r="C819" s="109" t="str">
        <f>IF([1]Liste!C819&lt;&gt;"",[1]Liste!C819,"")</f>
        <v/>
      </c>
      <c r="D819" s="109" t="str">
        <f>IF([1]Liste!C819&lt;&gt;"",[1]Liste!C819,"")</f>
        <v/>
      </c>
      <c r="E819" s="111" t="str">
        <f>IF([1]Liste!E819&lt;&gt;"",[1]Liste!E819,"")</f>
        <v/>
      </c>
      <c r="F819" s="111" t="str">
        <f>IF([1]Liste!F819&lt;&gt;"",[1]Liste!F819,"")</f>
        <v/>
      </c>
      <c r="G819" s="111" t="str">
        <f>IF([1]Liste!G819&lt;&gt;"",[1]Liste!G819,"")</f>
        <v/>
      </c>
      <c r="H819" s="111" t="str">
        <f>IF([1]Liste!H819&lt;&gt;"",[1]Liste!H819,"")</f>
        <v/>
      </c>
      <c r="I819" s="112" t="str">
        <f t="shared" si="24"/>
        <v xml:space="preserve">   </v>
      </c>
      <c r="J819" s="110" t="str">
        <f>IF(ISERROR(FIND(LEFT('Saisie G&amp;A'!$N$2,3),I819))=TRUE,"Non trouvé","Trouvé")</f>
        <v>Non trouvé</v>
      </c>
      <c r="K819" s="113" t="str">
        <f t="shared" si="25"/>
        <v xml:space="preserve"> </v>
      </c>
      <c r="L819" s="108"/>
    </row>
    <row r="820" spans="1:12" x14ac:dyDescent="0.25">
      <c r="A820" s="109" t="str">
        <f>IF([1]Liste!A820&lt;&gt;"",[1]Liste!A820,"")</f>
        <v/>
      </c>
      <c r="B820" s="109" t="str">
        <f>IF([1]Liste!B820&lt;&gt;"",[1]Liste!B820,"")</f>
        <v/>
      </c>
      <c r="C820" s="109" t="str">
        <f>IF([1]Liste!C820&lt;&gt;"",[1]Liste!C820,"")</f>
        <v/>
      </c>
      <c r="D820" s="109" t="str">
        <f>IF([1]Liste!C820&lt;&gt;"",[1]Liste!C820,"")</f>
        <v/>
      </c>
      <c r="E820" s="111" t="str">
        <f>IF([1]Liste!E820&lt;&gt;"",[1]Liste!E820,"")</f>
        <v/>
      </c>
      <c r="F820" s="111" t="str">
        <f>IF([1]Liste!F820&lt;&gt;"",[1]Liste!F820,"")</f>
        <v/>
      </c>
      <c r="G820" s="111" t="str">
        <f>IF([1]Liste!G820&lt;&gt;"",[1]Liste!G820,"")</f>
        <v/>
      </c>
      <c r="H820" s="111" t="str">
        <f>IF([1]Liste!H820&lt;&gt;"",[1]Liste!H820,"")</f>
        <v/>
      </c>
      <c r="I820" s="112" t="str">
        <f t="shared" si="24"/>
        <v xml:space="preserve">   </v>
      </c>
      <c r="J820" s="110" t="str">
        <f>IF(ISERROR(FIND(LEFT('Saisie G&amp;A'!$N$2,3),I820))=TRUE,"Non trouvé","Trouvé")</f>
        <v>Non trouvé</v>
      </c>
      <c r="K820" s="113" t="str">
        <f t="shared" si="25"/>
        <v xml:space="preserve"> </v>
      </c>
      <c r="L820" s="108"/>
    </row>
    <row r="821" spans="1:12" x14ac:dyDescent="0.25">
      <c r="A821" s="109" t="str">
        <f>IF([1]Liste!A821&lt;&gt;"",[1]Liste!A821,"")</f>
        <v/>
      </c>
      <c r="B821" s="109" t="str">
        <f>IF([1]Liste!B821&lt;&gt;"",[1]Liste!B821,"")</f>
        <v/>
      </c>
      <c r="C821" s="109" t="str">
        <f>IF([1]Liste!C821&lt;&gt;"",[1]Liste!C821,"")</f>
        <v/>
      </c>
      <c r="D821" s="109" t="str">
        <f>IF([1]Liste!C821&lt;&gt;"",[1]Liste!C821,"")</f>
        <v/>
      </c>
      <c r="E821" s="111" t="str">
        <f>IF([1]Liste!E821&lt;&gt;"",[1]Liste!E821,"")</f>
        <v/>
      </c>
      <c r="F821" s="111" t="str">
        <f>IF([1]Liste!F821&lt;&gt;"",[1]Liste!F821,"")</f>
        <v/>
      </c>
      <c r="G821" s="111" t="str">
        <f>IF([1]Liste!G821&lt;&gt;"",[1]Liste!G821,"")</f>
        <v/>
      </c>
      <c r="H821" s="111" t="str">
        <f>IF([1]Liste!H821&lt;&gt;"",[1]Liste!H821,"")</f>
        <v/>
      </c>
      <c r="I821" s="112" t="str">
        <f t="shared" si="24"/>
        <v xml:space="preserve">   </v>
      </c>
      <c r="J821" s="110" t="str">
        <f>IF(ISERROR(FIND(LEFT('Saisie G&amp;A'!$N$2,3),I821))=TRUE,"Non trouvé","Trouvé")</f>
        <v>Non trouvé</v>
      </c>
      <c r="K821" s="113" t="str">
        <f t="shared" si="25"/>
        <v xml:space="preserve"> </v>
      </c>
      <c r="L821" s="108"/>
    </row>
    <row r="822" spans="1:12" x14ac:dyDescent="0.25">
      <c r="A822" s="109" t="str">
        <f>IF([1]Liste!A822&lt;&gt;"",[1]Liste!A822,"")</f>
        <v/>
      </c>
      <c r="B822" s="109" t="str">
        <f>IF([1]Liste!B822&lt;&gt;"",[1]Liste!B822,"")</f>
        <v/>
      </c>
      <c r="C822" s="109" t="str">
        <f>IF([1]Liste!C822&lt;&gt;"",[1]Liste!C822,"")</f>
        <v/>
      </c>
      <c r="D822" s="109" t="str">
        <f>IF([1]Liste!C822&lt;&gt;"",[1]Liste!C822,"")</f>
        <v/>
      </c>
      <c r="E822" s="111" t="str">
        <f>IF([1]Liste!E822&lt;&gt;"",[1]Liste!E822,"")</f>
        <v/>
      </c>
      <c r="F822" s="111" t="str">
        <f>IF([1]Liste!F822&lt;&gt;"",[1]Liste!F822,"")</f>
        <v/>
      </c>
      <c r="G822" s="111" t="str">
        <f>IF([1]Liste!G822&lt;&gt;"",[1]Liste!G822,"")</f>
        <v/>
      </c>
      <c r="H822" s="111" t="str">
        <f>IF([1]Liste!H822&lt;&gt;"",[1]Liste!H822,"")</f>
        <v/>
      </c>
      <c r="I822" s="112" t="str">
        <f t="shared" si="24"/>
        <v xml:space="preserve">   </v>
      </c>
      <c r="J822" s="110" t="str">
        <f>IF(ISERROR(FIND(LEFT('Saisie G&amp;A'!$N$2,3),I822))=TRUE,"Non trouvé","Trouvé")</f>
        <v>Non trouvé</v>
      </c>
      <c r="K822" s="113" t="str">
        <f t="shared" si="25"/>
        <v xml:space="preserve"> </v>
      </c>
      <c r="L822" s="108"/>
    </row>
    <row r="823" spans="1:12" x14ac:dyDescent="0.25">
      <c r="A823" s="109" t="str">
        <f>IF([1]Liste!A823&lt;&gt;"",[1]Liste!A823,"")</f>
        <v/>
      </c>
      <c r="B823" s="109" t="str">
        <f>IF([1]Liste!B823&lt;&gt;"",[1]Liste!B823,"")</f>
        <v/>
      </c>
      <c r="C823" s="109" t="str">
        <f>IF([1]Liste!C823&lt;&gt;"",[1]Liste!C823,"")</f>
        <v/>
      </c>
      <c r="D823" s="109" t="str">
        <f>IF([1]Liste!C823&lt;&gt;"",[1]Liste!C823,"")</f>
        <v/>
      </c>
      <c r="E823" s="111" t="str">
        <f>IF([1]Liste!E823&lt;&gt;"",[1]Liste!E823,"")</f>
        <v/>
      </c>
      <c r="F823" s="111" t="str">
        <f>IF([1]Liste!F823&lt;&gt;"",[1]Liste!F823,"")</f>
        <v/>
      </c>
      <c r="G823" s="111" t="str">
        <f>IF([1]Liste!G823&lt;&gt;"",[1]Liste!G823,"")</f>
        <v/>
      </c>
      <c r="H823" s="111" t="str">
        <f>IF([1]Liste!H823&lt;&gt;"",[1]Liste!H823,"")</f>
        <v/>
      </c>
      <c r="I823" s="112" t="str">
        <f t="shared" si="24"/>
        <v xml:space="preserve">   </v>
      </c>
      <c r="J823" s="110" t="str">
        <f>IF(ISERROR(FIND(LEFT('Saisie G&amp;A'!$N$2,3),I823))=TRUE,"Non trouvé","Trouvé")</f>
        <v>Non trouvé</v>
      </c>
      <c r="K823" s="113" t="str">
        <f t="shared" si="25"/>
        <v xml:space="preserve"> </v>
      </c>
      <c r="L823" s="108"/>
    </row>
    <row r="824" spans="1:12" x14ac:dyDescent="0.25">
      <c r="A824" s="109" t="str">
        <f>IF([1]Liste!A824&lt;&gt;"",[1]Liste!A824,"")</f>
        <v/>
      </c>
      <c r="B824" s="109" t="str">
        <f>IF([1]Liste!B824&lt;&gt;"",[1]Liste!B824,"")</f>
        <v/>
      </c>
      <c r="C824" s="109" t="str">
        <f>IF([1]Liste!C824&lt;&gt;"",[1]Liste!C824,"")</f>
        <v/>
      </c>
      <c r="D824" s="109" t="str">
        <f>IF([1]Liste!C824&lt;&gt;"",[1]Liste!C824,"")</f>
        <v/>
      </c>
      <c r="E824" s="111" t="str">
        <f>IF([1]Liste!E824&lt;&gt;"",[1]Liste!E824,"")</f>
        <v/>
      </c>
      <c r="F824" s="111" t="str">
        <f>IF([1]Liste!F824&lt;&gt;"",[1]Liste!F824,"")</f>
        <v/>
      </c>
      <c r="G824" s="111" t="str">
        <f>IF([1]Liste!G824&lt;&gt;"",[1]Liste!G824,"")</f>
        <v/>
      </c>
      <c r="H824" s="111" t="str">
        <f>IF([1]Liste!H824&lt;&gt;"",[1]Liste!H824,"")</f>
        <v/>
      </c>
      <c r="I824" s="112" t="str">
        <f t="shared" si="24"/>
        <v xml:space="preserve">   </v>
      </c>
      <c r="J824" s="110" t="str">
        <f>IF(ISERROR(FIND(LEFT('Saisie G&amp;A'!$N$2,3),I824))=TRUE,"Non trouvé","Trouvé")</f>
        <v>Non trouvé</v>
      </c>
      <c r="K824" s="113" t="str">
        <f t="shared" si="25"/>
        <v xml:space="preserve"> </v>
      </c>
      <c r="L824" s="108"/>
    </row>
    <row r="825" spans="1:12" x14ac:dyDescent="0.25">
      <c r="A825" s="109" t="str">
        <f>IF([1]Liste!A825&lt;&gt;"",[1]Liste!A825,"")</f>
        <v/>
      </c>
      <c r="B825" s="109" t="str">
        <f>IF([1]Liste!B825&lt;&gt;"",[1]Liste!B825,"")</f>
        <v/>
      </c>
      <c r="C825" s="109" t="str">
        <f>IF([1]Liste!C825&lt;&gt;"",[1]Liste!C825,"")</f>
        <v/>
      </c>
      <c r="D825" s="109" t="str">
        <f>IF([1]Liste!C825&lt;&gt;"",[1]Liste!C825,"")</f>
        <v/>
      </c>
      <c r="E825" s="111" t="str">
        <f>IF([1]Liste!E825&lt;&gt;"",[1]Liste!E825,"")</f>
        <v/>
      </c>
      <c r="F825" s="111" t="str">
        <f>IF([1]Liste!F825&lt;&gt;"",[1]Liste!F825,"")</f>
        <v/>
      </c>
      <c r="G825" s="111" t="str">
        <f>IF([1]Liste!G825&lt;&gt;"",[1]Liste!G825,"")</f>
        <v/>
      </c>
      <c r="H825" s="111" t="str">
        <f>IF([1]Liste!H825&lt;&gt;"",[1]Liste!H825,"")</f>
        <v/>
      </c>
      <c r="I825" s="112" t="str">
        <f t="shared" si="24"/>
        <v xml:space="preserve">   </v>
      </c>
      <c r="J825" s="110" t="str">
        <f>IF(ISERROR(FIND(LEFT('Saisie G&amp;A'!$N$2,3),I825))=TRUE,"Non trouvé","Trouvé")</f>
        <v>Non trouvé</v>
      </c>
      <c r="K825" s="113" t="str">
        <f t="shared" si="25"/>
        <v xml:space="preserve"> </v>
      </c>
      <c r="L825" s="108"/>
    </row>
    <row r="826" spans="1:12" x14ac:dyDescent="0.25">
      <c r="A826" s="109" t="str">
        <f>IF([1]Liste!A826&lt;&gt;"",[1]Liste!A826,"")</f>
        <v/>
      </c>
      <c r="B826" s="109" t="str">
        <f>IF([1]Liste!B826&lt;&gt;"",[1]Liste!B826,"")</f>
        <v/>
      </c>
      <c r="C826" s="109" t="str">
        <f>IF([1]Liste!C826&lt;&gt;"",[1]Liste!C826,"")</f>
        <v/>
      </c>
      <c r="D826" s="109" t="str">
        <f>IF([1]Liste!C826&lt;&gt;"",[1]Liste!C826,"")</f>
        <v/>
      </c>
      <c r="E826" s="111" t="str">
        <f>IF([1]Liste!E826&lt;&gt;"",[1]Liste!E826,"")</f>
        <v/>
      </c>
      <c r="F826" s="111" t="str">
        <f>IF([1]Liste!F826&lt;&gt;"",[1]Liste!F826,"")</f>
        <v/>
      </c>
      <c r="G826" s="111" t="str">
        <f>IF([1]Liste!G826&lt;&gt;"",[1]Liste!G826,"")</f>
        <v/>
      </c>
      <c r="H826" s="111" t="str">
        <f>IF([1]Liste!H826&lt;&gt;"",[1]Liste!H826,"")</f>
        <v/>
      </c>
      <c r="I826" s="112" t="str">
        <f t="shared" si="24"/>
        <v xml:space="preserve">   </v>
      </c>
      <c r="J826" s="110" t="str">
        <f>IF(ISERROR(FIND(LEFT('Saisie G&amp;A'!$N$2,3),I826))=TRUE,"Non trouvé","Trouvé")</f>
        <v>Non trouvé</v>
      </c>
      <c r="K826" s="113" t="str">
        <f t="shared" si="25"/>
        <v xml:space="preserve"> </v>
      </c>
      <c r="L826" s="108"/>
    </row>
    <row r="827" spans="1:12" x14ac:dyDescent="0.25">
      <c r="A827" s="109" t="str">
        <f>IF([1]Liste!A827&lt;&gt;"",[1]Liste!A827,"")</f>
        <v/>
      </c>
      <c r="B827" s="109" t="str">
        <f>IF([1]Liste!B827&lt;&gt;"",[1]Liste!B827,"")</f>
        <v/>
      </c>
      <c r="C827" s="109" t="str">
        <f>IF([1]Liste!C827&lt;&gt;"",[1]Liste!C827,"")</f>
        <v/>
      </c>
      <c r="D827" s="109" t="str">
        <f>IF([1]Liste!C827&lt;&gt;"",[1]Liste!C827,"")</f>
        <v/>
      </c>
      <c r="E827" s="111" t="str">
        <f>IF([1]Liste!E827&lt;&gt;"",[1]Liste!E827,"")</f>
        <v/>
      </c>
      <c r="F827" s="111" t="str">
        <f>IF([1]Liste!F827&lt;&gt;"",[1]Liste!F827,"")</f>
        <v/>
      </c>
      <c r="G827" s="111" t="str">
        <f>IF([1]Liste!G827&lt;&gt;"",[1]Liste!G827,"")</f>
        <v/>
      </c>
      <c r="H827" s="111" t="str">
        <f>IF([1]Liste!H827&lt;&gt;"",[1]Liste!H827,"")</f>
        <v/>
      </c>
      <c r="I827" s="112" t="str">
        <f t="shared" si="24"/>
        <v xml:space="preserve">   </v>
      </c>
      <c r="J827" s="110" t="str">
        <f>IF(ISERROR(FIND(LEFT('Saisie G&amp;A'!$N$2,3),I827))=TRUE,"Non trouvé","Trouvé")</f>
        <v>Non trouvé</v>
      </c>
      <c r="K827" s="113" t="str">
        <f t="shared" si="25"/>
        <v xml:space="preserve"> </v>
      </c>
      <c r="L827" s="108"/>
    </row>
    <row r="828" spans="1:12" x14ac:dyDescent="0.25">
      <c r="A828" s="109" t="str">
        <f>IF([1]Liste!A828&lt;&gt;"",[1]Liste!A828,"")</f>
        <v/>
      </c>
      <c r="B828" s="109" t="str">
        <f>IF([1]Liste!B828&lt;&gt;"",[1]Liste!B828,"")</f>
        <v/>
      </c>
      <c r="C828" s="109" t="str">
        <f>IF([1]Liste!C828&lt;&gt;"",[1]Liste!C828,"")</f>
        <v/>
      </c>
      <c r="D828" s="109" t="str">
        <f>IF([1]Liste!C828&lt;&gt;"",[1]Liste!C828,"")</f>
        <v/>
      </c>
      <c r="E828" s="111" t="str">
        <f>IF([1]Liste!E828&lt;&gt;"",[1]Liste!E828,"")</f>
        <v/>
      </c>
      <c r="F828" s="111" t="str">
        <f>IF([1]Liste!F828&lt;&gt;"",[1]Liste!F828,"")</f>
        <v/>
      </c>
      <c r="G828" s="111" t="str">
        <f>IF([1]Liste!G828&lt;&gt;"",[1]Liste!G828,"")</f>
        <v/>
      </c>
      <c r="H828" s="111" t="str">
        <f>IF([1]Liste!H828&lt;&gt;"",[1]Liste!H828,"")</f>
        <v/>
      </c>
      <c r="I828" s="112" t="str">
        <f t="shared" si="24"/>
        <v xml:space="preserve">   </v>
      </c>
      <c r="J828" s="110" t="str">
        <f>IF(ISERROR(FIND(LEFT('Saisie G&amp;A'!$N$2,3),I828))=TRUE,"Non trouvé","Trouvé")</f>
        <v>Non trouvé</v>
      </c>
      <c r="K828" s="113" t="str">
        <f t="shared" si="25"/>
        <v xml:space="preserve"> </v>
      </c>
      <c r="L828" s="108"/>
    </row>
    <row r="829" spans="1:12" x14ac:dyDescent="0.25">
      <c r="A829" s="109" t="str">
        <f>IF([1]Liste!A829&lt;&gt;"",[1]Liste!A829,"")</f>
        <v/>
      </c>
      <c r="B829" s="109" t="str">
        <f>IF([1]Liste!B829&lt;&gt;"",[1]Liste!B829,"")</f>
        <v/>
      </c>
      <c r="C829" s="109" t="str">
        <f>IF([1]Liste!C829&lt;&gt;"",[1]Liste!C829,"")</f>
        <v/>
      </c>
      <c r="D829" s="109" t="str">
        <f>IF([1]Liste!C829&lt;&gt;"",[1]Liste!C829,"")</f>
        <v/>
      </c>
      <c r="E829" s="111" t="str">
        <f>IF([1]Liste!E829&lt;&gt;"",[1]Liste!E829,"")</f>
        <v/>
      </c>
      <c r="F829" s="111" t="str">
        <f>IF([1]Liste!F829&lt;&gt;"",[1]Liste!F829,"")</f>
        <v/>
      </c>
      <c r="G829" s="111" t="str">
        <f>IF([1]Liste!G829&lt;&gt;"",[1]Liste!G829,"")</f>
        <v/>
      </c>
      <c r="H829" s="111" t="str">
        <f>IF([1]Liste!H829&lt;&gt;"",[1]Liste!H829,"")</f>
        <v/>
      </c>
      <c r="I829" s="112" t="str">
        <f t="shared" si="24"/>
        <v xml:space="preserve">   </v>
      </c>
      <c r="J829" s="110" t="str">
        <f>IF(ISERROR(FIND(LEFT('Saisie G&amp;A'!$N$2,3),I829))=TRUE,"Non trouvé","Trouvé")</f>
        <v>Non trouvé</v>
      </c>
      <c r="K829" s="113" t="str">
        <f t="shared" si="25"/>
        <v xml:space="preserve"> </v>
      </c>
      <c r="L829" s="108"/>
    </row>
    <row r="830" spans="1:12" x14ac:dyDescent="0.25">
      <c r="A830" s="109" t="str">
        <f>IF([1]Liste!A830&lt;&gt;"",[1]Liste!A830,"")</f>
        <v/>
      </c>
      <c r="B830" s="109" t="str">
        <f>IF([1]Liste!B830&lt;&gt;"",[1]Liste!B830,"")</f>
        <v/>
      </c>
      <c r="C830" s="109" t="str">
        <f>IF([1]Liste!C830&lt;&gt;"",[1]Liste!C830,"")</f>
        <v/>
      </c>
      <c r="D830" s="109" t="str">
        <f>IF([1]Liste!C830&lt;&gt;"",[1]Liste!C830,"")</f>
        <v/>
      </c>
      <c r="E830" s="111" t="str">
        <f>IF([1]Liste!E830&lt;&gt;"",[1]Liste!E830,"")</f>
        <v/>
      </c>
      <c r="F830" s="111" t="str">
        <f>IF([1]Liste!F830&lt;&gt;"",[1]Liste!F830,"")</f>
        <v/>
      </c>
      <c r="G830" s="111" t="str">
        <f>IF([1]Liste!G830&lt;&gt;"",[1]Liste!G830,"")</f>
        <v/>
      </c>
      <c r="H830" s="111" t="str">
        <f>IF([1]Liste!H830&lt;&gt;"",[1]Liste!H830,"")</f>
        <v/>
      </c>
      <c r="I830" s="112" t="str">
        <f t="shared" si="24"/>
        <v xml:space="preserve">   </v>
      </c>
      <c r="J830" s="110" t="str">
        <f>IF(ISERROR(FIND(LEFT('Saisie G&amp;A'!$N$2,3),I830))=TRUE,"Non trouvé","Trouvé")</f>
        <v>Non trouvé</v>
      </c>
      <c r="K830" s="113" t="str">
        <f t="shared" si="25"/>
        <v xml:space="preserve"> </v>
      </c>
      <c r="L830" s="108"/>
    </row>
    <row r="831" spans="1:12" x14ac:dyDescent="0.25">
      <c r="A831" s="109" t="str">
        <f>IF([1]Liste!A831&lt;&gt;"",[1]Liste!A831,"")</f>
        <v/>
      </c>
      <c r="B831" s="109" t="str">
        <f>IF([1]Liste!B831&lt;&gt;"",[1]Liste!B831,"")</f>
        <v/>
      </c>
      <c r="C831" s="109" t="str">
        <f>IF([1]Liste!C831&lt;&gt;"",[1]Liste!C831,"")</f>
        <v/>
      </c>
      <c r="D831" s="109" t="str">
        <f>IF([1]Liste!C831&lt;&gt;"",[1]Liste!C831,"")</f>
        <v/>
      </c>
      <c r="E831" s="111" t="str">
        <f>IF([1]Liste!E831&lt;&gt;"",[1]Liste!E831,"")</f>
        <v/>
      </c>
      <c r="F831" s="111" t="str">
        <f>IF([1]Liste!F831&lt;&gt;"",[1]Liste!F831,"")</f>
        <v/>
      </c>
      <c r="G831" s="111" t="str">
        <f>IF([1]Liste!G831&lt;&gt;"",[1]Liste!G831,"")</f>
        <v/>
      </c>
      <c r="H831" s="111" t="str">
        <f>IF([1]Liste!H831&lt;&gt;"",[1]Liste!H831,"")</f>
        <v/>
      </c>
      <c r="I831" s="112" t="str">
        <f t="shared" si="24"/>
        <v xml:space="preserve">   </v>
      </c>
      <c r="J831" s="110" t="str">
        <f>IF(ISERROR(FIND(LEFT('Saisie G&amp;A'!$N$2,3),I831))=TRUE,"Non trouvé","Trouvé")</f>
        <v>Non trouvé</v>
      </c>
      <c r="K831" s="113" t="str">
        <f t="shared" si="25"/>
        <v xml:space="preserve"> </v>
      </c>
      <c r="L831" s="108"/>
    </row>
    <row r="832" spans="1:12" x14ac:dyDescent="0.25">
      <c r="A832" s="109" t="str">
        <f>IF([1]Liste!A832&lt;&gt;"",[1]Liste!A832,"")</f>
        <v/>
      </c>
      <c r="B832" s="109" t="str">
        <f>IF([1]Liste!B832&lt;&gt;"",[1]Liste!B832,"")</f>
        <v/>
      </c>
      <c r="C832" s="109" t="str">
        <f>IF([1]Liste!C832&lt;&gt;"",[1]Liste!C832,"")</f>
        <v/>
      </c>
      <c r="D832" s="109" t="str">
        <f>IF([1]Liste!C832&lt;&gt;"",[1]Liste!C832,"")</f>
        <v/>
      </c>
      <c r="E832" s="111" t="str">
        <f>IF([1]Liste!E832&lt;&gt;"",[1]Liste!E832,"")</f>
        <v/>
      </c>
      <c r="F832" s="111" t="str">
        <f>IF([1]Liste!F832&lt;&gt;"",[1]Liste!F832,"")</f>
        <v/>
      </c>
      <c r="G832" s="111" t="str">
        <f>IF([1]Liste!G832&lt;&gt;"",[1]Liste!G832,"")</f>
        <v/>
      </c>
      <c r="H832" s="111" t="str">
        <f>IF([1]Liste!H832&lt;&gt;"",[1]Liste!H832,"")</f>
        <v/>
      </c>
      <c r="I832" s="112" t="str">
        <f t="shared" si="24"/>
        <v xml:space="preserve">   </v>
      </c>
      <c r="J832" s="110" t="str">
        <f>IF(ISERROR(FIND(LEFT('Saisie G&amp;A'!$N$2,3),I832))=TRUE,"Non trouvé","Trouvé")</f>
        <v>Non trouvé</v>
      </c>
      <c r="K832" s="113" t="str">
        <f t="shared" si="25"/>
        <v xml:space="preserve"> </v>
      </c>
      <c r="L832" s="108"/>
    </row>
    <row r="833" spans="1:12" x14ac:dyDescent="0.25">
      <c r="A833" s="109" t="str">
        <f>IF([1]Liste!A833&lt;&gt;"",[1]Liste!A833,"")</f>
        <v/>
      </c>
      <c r="B833" s="109" t="str">
        <f>IF([1]Liste!B833&lt;&gt;"",[1]Liste!B833,"")</f>
        <v/>
      </c>
      <c r="C833" s="109" t="str">
        <f>IF([1]Liste!C833&lt;&gt;"",[1]Liste!C833,"")</f>
        <v/>
      </c>
      <c r="D833" s="109" t="str">
        <f>IF([1]Liste!C833&lt;&gt;"",[1]Liste!C833,"")</f>
        <v/>
      </c>
      <c r="E833" s="111" t="str">
        <f>IF([1]Liste!E833&lt;&gt;"",[1]Liste!E833,"")</f>
        <v/>
      </c>
      <c r="F833" s="111" t="str">
        <f>IF([1]Liste!F833&lt;&gt;"",[1]Liste!F833,"")</f>
        <v/>
      </c>
      <c r="G833" s="111" t="str">
        <f>IF([1]Liste!G833&lt;&gt;"",[1]Liste!G833,"")</f>
        <v/>
      </c>
      <c r="H833" s="111" t="str">
        <f>IF([1]Liste!H833&lt;&gt;"",[1]Liste!H833,"")</f>
        <v/>
      </c>
      <c r="I833" s="112" t="str">
        <f t="shared" si="24"/>
        <v xml:space="preserve">   </v>
      </c>
      <c r="J833" s="110" t="str">
        <f>IF(ISERROR(FIND(LEFT('Saisie G&amp;A'!$N$2,3),I833))=TRUE,"Non trouvé","Trouvé")</f>
        <v>Non trouvé</v>
      </c>
      <c r="K833" s="113" t="str">
        <f t="shared" si="25"/>
        <v xml:space="preserve"> </v>
      </c>
      <c r="L833" s="108"/>
    </row>
    <row r="834" spans="1:12" x14ac:dyDescent="0.25">
      <c r="A834" s="109" t="str">
        <f>IF([1]Liste!A834&lt;&gt;"",[1]Liste!A834,"")</f>
        <v/>
      </c>
      <c r="B834" s="109" t="str">
        <f>IF([1]Liste!B834&lt;&gt;"",[1]Liste!B834,"")</f>
        <v/>
      </c>
      <c r="C834" s="109" t="str">
        <f>IF([1]Liste!C834&lt;&gt;"",[1]Liste!C834,"")</f>
        <v/>
      </c>
      <c r="D834" s="109" t="str">
        <f>IF([1]Liste!C834&lt;&gt;"",[1]Liste!C834,"")</f>
        <v/>
      </c>
      <c r="E834" s="111" t="str">
        <f>IF([1]Liste!E834&lt;&gt;"",[1]Liste!E834,"")</f>
        <v/>
      </c>
      <c r="F834" s="111" t="str">
        <f>IF([1]Liste!F834&lt;&gt;"",[1]Liste!F834,"")</f>
        <v/>
      </c>
      <c r="G834" s="111" t="str">
        <f>IF([1]Liste!G834&lt;&gt;"",[1]Liste!G834,"")</f>
        <v/>
      </c>
      <c r="H834" s="111" t="str">
        <f>IF([1]Liste!H834&lt;&gt;"",[1]Liste!H834,"")</f>
        <v/>
      </c>
      <c r="I834" s="112" t="str">
        <f t="shared" si="24"/>
        <v xml:space="preserve">   </v>
      </c>
      <c r="J834" s="110" t="str">
        <f>IF(ISERROR(FIND(LEFT('Saisie G&amp;A'!$N$2,3),I834))=TRUE,"Non trouvé","Trouvé")</f>
        <v>Non trouvé</v>
      </c>
      <c r="K834" s="113" t="str">
        <f t="shared" si="25"/>
        <v xml:space="preserve"> </v>
      </c>
      <c r="L834" s="108"/>
    </row>
    <row r="835" spans="1:12" x14ac:dyDescent="0.25">
      <c r="A835" s="109" t="str">
        <f>IF([1]Liste!A835&lt;&gt;"",[1]Liste!A835,"")</f>
        <v/>
      </c>
      <c r="B835" s="109" t="str">
        <f>IF([1]Liste!B835&lt;&gt;"",[1]Liste!B835,"")</f>
        <v/>
      </c>
      <c r="C835" s="109" t="str">
        <f>IF([1]Liste!C835&lt;&gt;"",[1]Liste!C835,"")</f>
        <v/>
      </c>
      <c r="D835" s="109" t="str">
        <f>IF([1]Liste!C835&lt;&gt;"",[1]Liste!C835,"")</f>
        <v/>
      </c>
      <c r="E835" s="111" t="str">
        <f>IF([1]Liste!E835&lt;&gt;"",[1]Liste!E835,"")</f>
        <v/>
      </c>
      <c r="F835" s="111" t="str">
        <f>IF([1]Liste!F835&lt;&gt;"",[1]Liste!F835,"")</f>
        <v/>
      </c>
      <c r="G835" s="111" t="str">
        <f>IF([1]Liste!G835&lt;&gt;"",[1]Liste!G835,"")</f>
        <v/>
      </c>
      <c r="H835" s="111" t="str">
        <f>IF([1]Liste!H835&lt;&gt;"",[1]Liste!H835,"")</f>
        <v/>
      </c>
      <c r="I835" s="112" t="str">
        <f t="shared" ref="I835:I898" si="26">E835&amp;" "&amp;F835&amp;" "&amp;G835&amp;" "&amp;H835</f>
        <v xml:space="preserve">   </v>
      </c>
      <c r="J835" s="110" t="str">
        <f>IF(ISERROR(FIND(LEFT('Saisie G&amp;A'!$N$2,3),I835))=TRUE,"Non trouvé","Trouvé")</f>
        <v>Non trouvé</v>
      </c>
      <c r="K835" s="113" t="str">
        <f t="shared" ref="K835:K898" si="27">B835&amp;" "&amp;A835</f>
        <v xml:space="preserve"> </v>
      </c>
      <c r="L835" s="108"/>
    </row>
    <row r="836" spans="1:12" x14ac:dyDescent="0.25">
      <c r="A836" s="109" t="str">
        <f>IF([1]Liste!A836&lt;&gt;"",[1]Liste!A836,"")</f>
        <v/>
      </c>
      <c r="B836" s="109" t="str">
        <f>IF([1]Liste!B836&lt;&gt;"",[1]Liste!B836,"")</f>
        <v/>
      </c>
      <c r="C836" s="109" t="str">
        <f>IF([1]Liste!C836&lt;&gt;"",[1]Liste!C836,"")</f>
        <v/>
      </c>
      <c r="D836" s="109" t="str">
        <f>IF([1]Liste!C836&lt;&gt;"",[1]Liste!C836,"")</f>
        <v/>
      </c>
      <c r="E836" s="111" t="str">
        <f>IF([1]Liste!E836&lt;&gt;"",[1]Liste!E836,"")</f>
        <v/>
      </c>
      <c r="F836" s="111" t="str">
        <f>IF([1]Liste!F836&lt;&gt;"",[1]Liste!F836,"")</f>
        <v/>
      </c>
      <c r="G836" s="111" t="str">
        <f>IF([1]Liste!G836&lt;&gt;"",[1]Liste!G836,"")</f>
        <v/>
      </c>
      <c r="H836" s="111" t="str">
        <f>IF([1]Liste!H836&lt;&gt;"",[1]Liste!H836,"")</f>
        <v/>
      </c>
      <c r="I836" s="112" t="str">
        <f t="shared" si="26"/>
        <v xml:space="preserve">   </v>
      </c>
      <c r="J836" s="110" t="str">
        <f>IF(ISERROR(FIND(LEFT('Saisie G&amp;A'!$N$2,3),I836))=TRUE,"Non trouvé","Trouvé")</f>
        <v>Non trouvé</v>
      </c>
      <c r="K836" s="113" t="str">
        <f t="shared" si="27"/>
        <v xml:space="preserve"> </v>
      </c>
      <c r="L836" s="108"/>
    </row>
    <row r="837" spans="1:12" x14ac:dyDescent="0.25">
      <c r="A837" s="109" t="str">
        <f>IF([1]Liste!A837&lt;&gt;"",[1]Liste!A837,"")</f>
        <v/>
      </c>
      <c r="B837" s="109" t="str">
        <f>IF([1]Liste!B837&lt;&gt;"",[1]Liste!B837,"")</f>
        <v/>
      </c>
      <c r="C837" s="109" t="str">
        <f>IF([1]Liste!C837&lt;&gt;"",[1]Liste!C837,"")</f>
        <v/>
      </c>
      <c r="D837" s="109" t="str">
        <f>IF([1]Liste!C837&lt;&gt;"",[1]Liste!C837,"")</f>
        <v/>
      </c>
      <c r="E837" s="111" t="str">
        <f>IF([1]Liste!E837&lt;&gt;"",[1]Liste!E837,"")</f>
        <v/>
      </c>
      <c r="F837" s="111" t="str">
        <f>IF([1]Liste!F837&lt;&gt;"",[1]Liste!F837,"")</f>
        <v/>
      </c>
      <c r="G837" s="111" t="str">
        <f>IF([1]Liste!G837&lt;&gt;"",[1]Liste!G837,"")</f>
        <v/>
      </c>
      <c r="H837" s="111" t="str">
        <f>IF([1]Liste!H837&lt;&gt;"",[1]Liste!H837,"")</f>
        <v/>
      </c>
      <c r="I837" s="112" t="str">
        <f t="shared" si="26"/>
        <v xml:space="preserve">   </v>
      </c>
      <c r="J837" s="110" t="str">
        <f>IF(ISERROR(FIND(LEFT('Saisie G&amp;A'!$N$2,3),I837))=TRUE,"Non trouvé","Trouvé")</f>
        <v>Non trouvé</v>
      </c>
      <c r="K837" s="113" t="str">
        <f t="shared" si="27"/>
        <v xml:space="preserve"> </v>
      </c>
      <c r="L837" s="108"/>
    </row>
    <row r="838" spans="1:12" x14ac:dyDescent="0.25">
      <c r="A838" s="109" t="str">
        <f>IF([1]Liste!A838&lt;&gt;"",[1]Liste!A838,"")</f>
        <v/>
      </c>
      <c r="B838" s="109" t="str">
        <f>IF([1]Liste!B838&lt;&gt;"",[1]Liste!B838,"")</f>
        <v/>
      </c>
      <c r="C838" s="109" t="str">
        <f>IF([1]Liste!C838&lt;&gt;"",[1]Liste!C838,"")</f>
        <v/>
      </c>
      <c r="D838" s="109" t="str">
        <f>IF([1]Liste!C838&lt;&gt;"",[1]Liste!C838,"")</f>
        <v/>
      </c>
      <c r="E838" s="111" t="str">
        <f>IF([1]Liste!E838&lt;&gt;"",[1]Liste!E838,"")</f>
        <v/>
      </c>
      <c r="F838" s="111" t="str">
        <f>IF([1]Liste!F838&lt;&gt;"",[1]Liste!F838,"")</f>
        <v/>
      </c>
      <c r="G838" s="111" t="str">
        <f>IF([1]Liste!G838&lt;&gt;"",[1]Liste!G838,"")</f>
        <v/>
      </c>
      <c r="H838" s="111" t="str">
        <f>IF([1]Liste!H838&lt;&gt;"",[1]Liste!H838,"")</f>
        <v/>
      </c>
      <c r="I838" s="112" t="str">
        <f t="shared" si="26"/>
        <v xml:space="preserve">   </v>
      </c>
      <c r="J838" s="110" t="str">
        <f>IF(ISERROR(FIND(LEFT('Saisie G&amp;A'!$N$2,3),I838))=TRUE,"Non trouvé","Trouvé")</f>
        <v>Non trouvé</v>
      </c>
      <c r="K838" s="113" t="str">
        <f t="shared" si="27"/>
        <v xml:space="preserve"> </v>
      </c>
      <c r="L838" s="108"/>
    </row>
    <row r="839" spans="1:12" x14ac:dyDescent="0.25">
      <c r="A839" s="109" t="str">
        <f>IF([1]Liste!A839&lt;&gt;"",[1]Liste!A839,"")</f>
        <v/>
      </c>
      <c r="B839" s="109" t="str">
        <f>IF([1]Liste!B839&lt;&gt;"",[1]Liste!B839,"")</f>
        <v/>
      </c>
      <c r="C839" s="109" t="str">
        <f>IF([1]Liste!C839&lt;&gt;"",[1]Liste!C839,"")</f>
        <v/>
      </c>
      <c r="D839" s="109" t="str">
        <f>IF([1]Liste!C839&lt;&gt;"",[1]Liste!C839,"")</f>
        <v/>
      </c>
      <c r="E839" s="111" t="str">
        <f>IF([1]Liste!E839&lt;&gt;"",[1]Liste!E839,"")</f>
        <v/>
      </c>
      <c r="F839" s="111" t="str">
        <f>IF([1]Liste!F839&lt;&gt;"",[1]Liste!F839,"")</f>
        <v/>
      </c>
      <c r="G839" s="111" t="str">
        <f>IF([1]Liste!G839&lt;&gt;"",[1]Liste!G839,"")</f>
        <v/>
      </c>
      <c r="H839" s="111" t="str">
        <f>IF([1]Liste!H839&lt;&gt;"",[1]Liste!H839,"")</f>
        <v/>
      </c>
      <c r="I839" s="112" t="str">
        <f t="shared" si="26"/>
        <v xml:space="preserve">   </v>
      </c>
      <c r="J839" s="110" t="str">
        <f>IF(ISERROR(FIND(LEFT('Saisie G&amp;A'!$N$2,3),I839))=TRUE,"Non trouvé","Trouvé")</f>
        <v>Non trouvé</v>
      </c>
      <c r="K839" s="113" t="str">
        <f t="shared" si="27"/>
        <v xml:space="preserve"> </v>
      </c>
      <c r="L839" s="108"/>
    </row>
    <row r="840" spans="1:12" x14ac:dyDescent="0.25">
      <c r="A840" s="109" t="str">
        <f>IF([1]Liste!A840&lt;&gt;"",[1]Liste!A840,"")</f>
        <v/>
      </c>
      <c r="B840" s="109" t="str">
        <f>IF([1]Liste!B840&lt;&gt;"",[1]Liste!B840,"")</f>
        <v/>
      </c>
      <c r="C840" s="109" t="str">
        <f>IF([1]Liste!C840&lt;&gt;"",[1]Liste!C840,"")</f>
        <v/>
      </c>
      <c r="D840" s="109" t="str">
        <f>IF([1]Liste!C840&lt;&gt;"",[1]Liste!C840,"")</f>
        <v/>
      </c>
      <c r="E840" s="111" t="str">
        <f>IF([1]Liste!E840&lt;&gt;"",[1]Liste!E840,"")</f>
        <v/>
      </c>
      <c r="F840" s="111" t="str">
        <f>IF([1]Liste!F840&lt;&gt;"",[1]Liste!F840,"")</f>
        <v/>
      </c>
      <c r="G840" s="111" t="str">
        <f>IF([1]Liste!G840&lt;&gt;"",[1]Liste!G840,"")</f>
        <v/>
      </c>
      <c r="H840" s="111" t="str">
        <f>IF([1]Liste!H840&lt;&gt;"",[1]Liste!H840,"")</f>
        <v/>
      </c>
      <c r="I840" s="112" t="str">
        <f t="shared" si="26"/>
        <v xml:space="preserve">   </v>
      </c>
      <c r="J840" s="110" t="str">
        <f>IF(ISERROR(FIND(LEFT('Saisie G&amp;A'!$N$2,3),I840))=TRUE,"Non trouvé","Trouvé")</f>
        <v>Non trouvé</v>
      </c>
      <c r="K840" s="113" t="str">
        <f t="shared" si="27"/>
        <v xml:space="preserve"> </v>
      </c>
      <c r="L840" s="108"/>
    </row>
    <row r="841" spans="1:12" x14ac:dyDescent="0.25">
      <c r="A841" s="109" t="str">
        <f>IF([1]Liste!A841&lt;&gt;"",[1]Liste!A841,"")</f>
        <v/>
      </c>
      <c r="B841" s="109" t="str">
        <f>IF([1]Liste!B841&lt;&gt;"",[1]Liste!B841,"")</f>
        <v/>
      </c>
      <c r="C841" s="109" t="str">
        <f>IF([1]Liste!C841&lt;&gt;"",[1]Liste!C841,"")</f>
        <v/>
      </c>
      <c r="D841" s="109" t="str">
        <f>IF([1]Liste!C841&lt;&gt;"",[1]Liste!C841,"")</f>
        <v/>
      </c>
      <c r="E841" s="111" t="str">
        <f>IF([1]Liste!E841&lt;&gt;"",[1]Liste!E841,"")</f>
        <v/>
      </c>
      <c r="F841" s="111" t="str">
        <f>IF([1]Liste!F841&lt;&gt;"",[1]Liste!F841,"")</f>
        <v/>
      </c>
      <c r="G841" s="111" t="str">
        <f>IF([1]Liste!G841&lt;&gt;"",[1]Liste!G841,"")</f>
        <v/>
      </c>
      <c r="H841" s="111" t="str">
        <f>IF([1]Liste!H841&lt;&gt;"",[1]Liste!H841,"")</f>
        <v/>
      </c>
      <c r="I841" s="112" t="str">
        <f t="shared" si="26"/>
        <v xml:space="preserve">   </v>
      </c>
      <c r="J841" s="110" t="str">
        <f>IF(ISERROR(FIND(LEFT('Saisie G&amp;A'!$N$2,3),I841))=TRUE,"Non trouvé","Trouvé")</f>
        <v>Non trouvé</v>
      </c>
      <c r="K841" s="113" t="str">
        <f t="shared" si="27"/>
        <v xml:space="preserve"> </v>
      </c>
      <c r="L841" s="108"/>
    </row>
    <row r="842" spans="1:12" x14ac:dyDescent="0.25">
      <c r="A842" s="109" t="str">
        <f>IF([1]Liste!A842&lt;&gt;"",[1]Liste!A842,"")</f>
        <v/>
      </c>
      <c r="B842" s="109" t="str">
        <f>IF([1]Liste!B842&lt;&gt;"",[1]Liste!B842,"")</f>
        <v/>
      </c>
      <c r="C842" s="109" t="str">
        <f>IF([1]Liste!C842&lt;&gt;"",[1]Liste!C842,"")</f>
        <v/>
      </c>
      <c r="D842" s="109" t="str">
        <f>IF([1]Liste!C842&lt;&gt;"",[1]Liste!C842,"")</f>
        <v/>
      </c>
      <c r="E842" s="111" t="str">
        <f>IF([1]Liste!E842&lt;&gt;"",[1]Liste!E842,"")</f>
        <v/>
      </c>
      <c r="F842" s="111" t="str">
        <f>IF([1]Liste!F842&lt;&gt;"",[1]Liste!F842,"")</f>
        <v/>
      </c>
      <c r="G842" s="111" t="str">
        <f>IF([1]Liste!G842&lt;&gt;"",[1]Liste!G842,"")</f>
        <v/>
      </c>
      <c r="H842" s="111" t="str">
        <f>IF([1]Liste!H842&lt;&gt;"",[1]Liste!H842,"")</f>
        <v/>
      </c>
      <c r="I842" s="112" t="str">
        <f t="shared" si="26"/>
        <v xml:space="preserve">   </v>
      </c>
      <c r="J842" s="110" t="str">
        <f>IF(ISERROR(FIND(LEFT('Saisie G&amp;A'!$N$2,3),I842))=TRUE,"Non trouvé","Trouvé")</f>
        <v>Non trouvé</v>
      </c>
      <c r="K842" s="113" t="str">
        <f t="shared" si="27"/>
        <v xml:space="preserve"> </v>
      </c>
      <c r="L842" s="108"/>
    </row>
    <row r="843" spans="1:12" x14ac:dyDescent="0.25">
      <c r="A843" s="109" t="str">
        <f>IF([1]Liste!A843&lt;&gt;"",[1]Liste!A843,"")</f>
        <v/>
      </c>
      <c r="B843" s="109" t="str">
        <f>IF([1]Liste!B843&lt;&gt;"",[1]Liste!B843,"")</f>
        <v/>
      </c>
      <c r="C843" s="109" t="str">
        <f>IF([1]Liste!C843&lt;&gt;"",[1]Liste!C843,"")</f>
        <v/>
      </c>
      <c r="D843" s="109" t="str">
        <f>IF([1]Liste!C843&lt;&gt;"",[1]Liste!C843,"")</f>
        <v/>
      </c>
      <c r="E843" s="111" t="str">
        <f>IF([1]Liste!E843&lt;&gt;"",[1]Liste!E843,"")</f>
        <v/>
      </c>
      <c r="F843" s="111" t="str">
        <f>IF([1]Liste!F843&lt;&gt;"",[1]Liste!F843,"")</f>
        <v/>
      </c>
      <c r="G843" s="111" t="str">
        <f>IF([1]Liste!G843&lt;&gt;"",[1]Liste!G843,"")</f>
        <v/>
      </c>
      <c r="H843" s="111" t="str">
        <f>IF([1]Liste!H843&lt;&gt;"",[1]Liste!H843,"")</f>
        <v/>
      </c>
      <c r="I843" s="112" t="str">
        <f t="shared" si="26"/>
        <v xml:space="preserve">   </v>
      </c>
      <c r="J843" s="110" t="str">
        <f>IF(ISERROR(FIND(LEFT('Saisie G&amp;A'!$N$2,3),I843))=TRUE,"Non trouvé","Trouvé")</f>
        <v>Non trouvé</v>
      </c>
      <c r="K843" s="113" t="str">
        <f t="shared" si="27"/>
        <v xml:space="preserve"> </v>
      </c>
      <c r="L843" s="108"/>
    </row>
    <row r="844" spans="1:12" x14ac:dyDescent="0.25">
      <c r="A844" s="109" t="str">
        <f>IF([1]Liste!A844&lt;&gt;"",[1]Liste!A844,"")</f>
        <v/>
      </c>
      <c r="B844" s="109" t="str">
        <f>IF([1]Liste!B844&lt;&gt;"",[1]Liste!B844,"")</f>
        <v/>
      </c>
      <c r="C844" s="109" t="str">
        <f>IF([1]Liste!C844&lt;&gt;"",[1]Liste!C844,"")</f>
        <v/>
      </c>
      <c r="D844" s="109" t="str">
        <f>IF([1]Liste!C844&lt;&gt;"",[1]Liste!C844,"")</f>
        <v/>
      </c>
      <c r="E844" s="111" t="str">
        <f>IF([1]Liste!E844&lt;&gt;"",[1]Liste!E844,"")</f>
        <v/>
      </c>
      <c r="F844" s="111" t="str">
        <f>IF([1]Liste!F844&lt;&gt;"",[1]Liste!F844,"")</f>
        <v/>
      </c>
      <c r="G844" s="111" t="str">
        <f>IF([1]Liste!G844&lt;&gt;"",[1]Liste!G844,"")</f>
        <v/>
      </c>
      <c r="H844" s="111" t="str">
        <f>IF([1]Liste!H844&lt;&gt;"",[1]Liste!H844,"")</f>
        <v/>
      </c>
      <c r="I844" s="112" t="str">
        <f t="shared" si="26"/>
        <v xml:space="preserve">   </v>
      </c>
      <c r="J844" s="110" t="str">
        <f>IF(ISERROR(FIND(LEFT('Saisie G&amp;A'!$N$2,3),I844))=TRUE,"Non trouvé","Trouvé")</f>
        <v>Non trouvé</v>
      </c>
      <c r="K844" s="113" t="str">
        <f t="shared" si="27"/>
        <v xml:space="preserve"> </v>
      </c>
      <c r="L844" s="108"/>
    </row>
    <row r="845" spans="1:12" x14ac:dyDescent="0.25">
      <c r="A845" s="109" t="str">
        <f>IF([1]Liste!A845&lt;&gt;"",[1]Liste!A845,"")</f>
        <v/>
      </c>
      <c r="B845" s="109" t="str">
        <f>IF([1]Liste!B845&lt;&gt;"",[1]Liste!B845,"")</f>
        <v/>
      </c>
      <c r="C845" s="109" t="str">
        <f>IF([1]Liste!C845&lt;&gt;"",[1]Liste!C845,"")</f>
        <v/>
      </c>
      <c r="D845" s="109" t="str">
        <f>IF([1]Liste!C845&lt;&gt;"",[1]Liste!C845,"")</f>
        <v/>
      </c>
      <c r="E845" s="111" t="str">
        <f>IF([1]Liste!E845&lt;&gt;"",[1]Liste!E845,"")</f>
        <v/>
      </c>
      <c r="F845" s="111" t="str">
        <f>IF([1]Liste!F845&lt;&gt;"",[1]Liste!F845,"")</f>
        <v/>
      </c>
      <c r="G845" s="111" t="str">
        <f>IF([1]Liste!G845&lt;&gt;"",[1]Liste!G845,"")</f>
        <v/>
      </c>
      <c r="H845" s="111" t="str">
        <f>IF([1]Liste!H845&lt;&gt;"",[1]Liste!H845,"")</f>
        <v/>
      </c>
      <c r="I845" s="112" t="str">
        <f t="shared" si="26"/>
        <v xml:space="preserve">   </v>
      </c>
      <c r="J845" s="110" t="str">
        <f>IF(ISERROR(FIND(LEFT('Saisie G&amp;A'!$N$2,3),I845))=TRUE,"Non trouvé","Trouvé")</f>
        <v>Non trouvé</v>
      </c>
      <c r="K845" s="113" t="str">
        <f t="shared" si="27"/>
        <v xml:space="preserve"> </v>
      </c>
      <c r="L845" s="108"/>
    </row>
    <row r="846" spans="1:12" x14ac:dyDescent="0.25">
      <c r="A846" s="109" t="str">
        <f>IF([1]Liste!A846&lt;&gt;"",[1]Liste!A846,"")</f>
        <v/>
      </c>
      <c r="B846" s="109" t="str">
        <f>IF([1]Liste!B846&lt;&gt;"",[1]Liste!B846,"")</f>
        <v/>
      </c>
      <c r="C846" s="109" t="str">
        <f>IF([1]Liste!C846&lt;&gt;"",[1]Liste!C846,"")</f>
        <v/>
      </c>
      <c r="D846" s="109" t="str">
        <f>IF([1]Liste!C846&lt;&gt;"",[1]Liste!C846,"")</f>
        <v/>
      </c>
      <c r="E846" s="111" t="str">
        <f>IF([1]Liste!E846&lt;&gt;"",[1]Liste!E846,"")</f>
        <v/>
      </c>
      <c r="F846" s="111" t="str">
        <f>IF([1]Liste!F846&lt;&gt;"",[1]Liste!F846,"")</f>
        <v/>
      </c>
      <c r="G846" s="111" t="str">
        <f>IF([1]Liste!G846&lt;&gt;"",[1]Liste!G846,"")</f>
        <v/>
      </c>
      <c r="H846" s="111" t="str">
        <f>IF([1]Liste!H846&lt;&gt;"",[1]Liste!H846,"")</f>
        <v/>
      </c>
      <c r="I846" s="112" t="str">
        <f t="shared" si="26"/>
        <v xml:space="preserve">   </v>
      </c>
      <c r="J846" s="110" t="str">
        <f>IF(ISERROR(FIND(LEFT('Saisie G&amp;A'!$N$2,3),I846))=TRUE,"Non trouvé","Trouvé")</f>
        <v>Non trouvé</v>
      </c>
      <c r="K846" s="113" t="str">
        <f t="shared" si="27"/>
        <v xml:space="preserve"> </v>
      </c>
      <c r="L846" s="108"/>
    </row>
    <row r="847" spans="1:12" x14ac:dyDescent="0.25">
      <c r="A847" s="109" t="str">
        <f>IF([1]Liste!A847&lt;&gt;"",[1]Liste!A847,"")</f>
        <v/>
      </c>
      <c r="B847" s="109" t="str">
        <f>IF([1]Liste!B847&lt;&gt;"",[1]Liste!B847,"")</f>
        <v/>
      </c>
      <c r="C847" s="109" t="str">
        <f>IF([1]Liste!C847&lt;&gt;"",[1]Liste!C847,"")</f>
        <v/>
      </c>
      <c r="D847" s="109" t="str">
        <f>IF([1]Liste!C847&lt;&gt;"",[1]Liste!C847,"")</f>
        <v/>
      </c>
      <c r="E847" s="111" t="str">
        <f>IF([1]Liste!E847&lt;&gt;"",[1]Liste!E847,"")</f>
        <v/>
      </c>
      <c r="F847" s="111" t="str">
        <f>IF([1]Liste!F847&lt;&gt;"",[1]Liste!F847,"")</f>
        <v/>
      </c>
      <c r="G847" s="111" t="str">
        <f>IF([1]Liste!G847&lt;&gt;"",[1]Liste!G847,"")</f>
        <v/>
      </c>
      <c r="H847" s="111" t="str">
        <f>IF([1]Liste!H847&lt;&gt;"",[1]Liste!H847,"")</f>
        <v/>
      </c>
      <c r="I847" s="112" t="str">
        <f t="shared" si="26"/>
        <v xml:space="preserve">   </v>
      </c>
      <c r="J847" s="110" t="str">
        <f>IF(ISERROR(FIND(LEFT('Saisie G&amp;A'!$N$2,3),I847))=TRUE,"Non trouvé","Trouvé")</f>
        <v>Non trouvé</v>
      </c>
      <c r="K847" s="113" t="str">
        <f t="shared" si="27"/>
        <v xml:space="preserve"> </v>
      </c>
      <c r="L847" s="108"/>
    </row>
    <row r="848" spans="1:12" x14ac:dyDescent="0.25">
      <c r="A848" s="109" t="str">
        <f>IF([1]Liste!A848&lt;&gt;"",[1]Liste!A848,"")</f>
        <v/>
      </c>
      <c r="B848" s="109" t="str">
        <f>IF([1]Liste!B848&lt;&gt;"",[1]Liste!B848,"")</f>
        <v/>
      </c>
      <c r="C848" s="109" t="str">
        <f>IF([1]Liste!C848&lt;&gt;"",[1]Liste!C848,"")</f>
        <v/>
      </c>
      <c r="D848" s="109" t="str">
        <f>IF([1]Liste!C848&lt;&gt;"",[1]Liste!C848,"")</f>
        <v/>
      </c>
      <c r="E848" s="111" t="str">
        <f>IF([1]Liste!E848&lt;&gt;"",[1]Liste!E848,"")</f>
        <v/>
      </c>
      <c r="F848" s="111" t="str">
        <f>IF([1]Liste!F848&lt;&gt;"",[1]Liste!F848,"")</f>
        <v/>
      </c>
      <c r="G848" s="111" t="str">
        <f>IF([1]Liste!G848&lt;&gt;"",[1]Liste!G848,"")</f>
        <v/>
      </c>
      <c r="H848" s="111" t="str">
        <f>IF([1]Liste!H848&lt;&gt;"",[1]Liste!H848,"")</f>
        <v/>
      </c>
      <c r="I848" s="112" t="str">
        <f t="shared" si="26"/>
        <v xml:space="preserve">   </v>
      </c>
      <c r="J848" s="110" t="str">
        <f>IF(ISERROR(FIND(LEFT('Saisie G&amp;A'!$N$2,3),I848))=TRUE,"Non trouvé","Trouvé")</f>
        <v>Non trouvé</v>
      </c>
      <c r="K848" s="113" t="str">
        <f t="shared" si="27"/>
        <v xml:space="preserve"> </v>
      </c>
      <c r="L848" s="108"/>
    </row>
    <row r="849" spans="1:12" x14ac:dyDescent="0.25">
      <c r="A849" s="109" t="str">
        <f>IF([1]Liste!A849&lt;&gt;"",[1]Liste!A849,"")</f>
        <v/>
      </c>
      <c r="B849" s="109" t="str">
        <f>IF([1]Liste!B849&lt;&gt;"",[1]Liste!B849,"")</f>
        <v/>
      </c>
      <c r="C849" s="109" t="str">
        <f>IF([1]Liste!C849&lt;&gt;"",[1]Liste!C849,"")</f>
        <v/>
      </c>
      <c r="D849" s="109" t="str">
        <f>IF([1]Liste!C849&lt;&gt;"",[1]Liste!C849,"")</f>
        <v/>
      </c>
      <c r="E849" s="111" t="str">
        <f>IF([1]Liste!E849&lt;&gt;"",[1]Liste!E849,"")</f>
        <v/>
      </c>
      <c r="F849" s="111" t="str">
        <f>IF([1]Liste!F849&lt;&gt;"",[1]Liste!F849,"")</f>
        <v/>
      </c>
      <c r="G849" s="111" t="str">
        <f>IF([1]Liste!G849&lt;&gt;"",[1]Liste!G849,"")</f>
        <v/>
      </c>
      <c r="H849" s="111" t="str">
        <f>IF([1]Liste!H849&lt;&gt;"",[1]Liste!H849,"")</f>
        <v/>
      </c>
      <c r="I849" s="112" t="str">
        <f t="shared" si="26"/>
        <v xml:space="preserve">   </v>
      </c>
      <c r="J849" s="110" t="str">
        <f>IF(ISERROR(FIND(LEFT('Saisie G&amp;A'!$N$2,3),I849))=TRUE,"Non trouvé","Trouvé")</f>
        <v>Non trouvé</v>
      </c>
      <c r="K849" s="113" t="str">
        <f t="shared" si="27"/>
        <v xml:space="preserve"> </v>
      </c>
      <c r="L849" s="108"/>
    </row>
    <row r="850" spans="1:12" x14ac:dyDescent="0.25">
      <c r="A850" s="109" t="str">
        <f>IF([1]Liste!A850&lt;&gt;"",[1]Liste!A850,"")</f>
        <v/>
      </c>
      <c r="B850" s="109" t="str">
        <f>IF([1]Liste!B850&lt;&gt;"",[1]Liste!B850,"")</f>
        <v/>
      </c>
      <c r="C850" s="109" t="str">
        <f>IF([1]Liste!C850&lt;&gt;"",[1]Liste!C850,"")</f>
        <v/>
      </c>
      <c r="D850" s="109" t="str">
        <f>IF([1]Liste!C850&lt;&gt;"",[1]Liste!C850,"")</f>
        <v/>
      </c>
      <c r="E850" s="111" t="str">
        <f>IF([1]Liste!E850&lt;&gt;"",[1]Liste!E850,"")</f>
        <v/>
      </c>
      <c r="F850" s="111" t="str">
        <f>IF([1]Liste!F850&lt;&gt;"",[1]Liste!F850,"")</f>
        <v/>
      </c>
      <c r="G850" s="111" t="str">
        <f>IF([1]Liste!G850&lt;&gt;"",[1]Liste!G850,"")</f>
        <v/>
      </c>
      <c r="H850" s="111" t="str">
        <f>IF([1]Liste!H850&lt;&gt;"",[1]Liste!H850,"")</f>
        <v/>
      </c>
      <c r="I850" s="112" t="str">
        <f t="shared" si="26"/>
        <v xml:space="preserve">   </v>
      </c>
      <c r="J850" s="110" t="str">
        <f>IF(ISERROR(FIND(LEFT('Saisie G&amp;A'!$N$2,3),I850))=TRUE,"Non trouvé","Trouvé")</f>
        <v>Non trouvé</v>
      </c>
      <c r="K850" s="113" t="str">
        <f t="shared" si="27"/>
        <v xml:space="preserve"> </v>
      </c>
      <c r="L850" s="108"/>
    </row>
    <row r="851" spans="1:12" x14ac:dyDescent="0.25">
      <c r="A851" s="109" t="str">
        <f>IF([1]Liste!A851&lt;&gt;"",[1]Liste!A851,"")</f>
        <v/>
      </c>
      <c r="B851" s="109" t="str">
        <f>IF([1]Liste!B851&lt;&gt;"",[1]Liste!B851,"")</f>
        <v/>
      </c>
      <c r="C851" s="109" t="str">
        <f>IF([1]Liste!C851&lt;&gt;"",[1]Liste!C851,"")</f>
        <v/>
      </c>
      <c r="D851" s="109" t="str">
        <f>IF([1]Liste!C851&lt;&gt;"",[1]Liste!C851,"")</f>
        <v/>
      </c>
      <c r="E851" s="111" t="str">
        <f>IF([1]Liste!E851&lt;&gt;"",[1]Liste!E851,"")</f>
        <v/>
      </c>
      <c r="F851" s="111" t="str">
        <f>IF([1]Liste!F851&lt;&gt;"",[1]Liste!F851,"")</f>
        <v/>
      </c>
      <c r="G851" s="111" t="str">
        <f>IF([1]Liste!G851&lt;&gt;"",[1]Liste!G851,"")</f>
        <v/>
      </c>
      <c r="H851" s="111" t="str">
        <f>IF([1]Liste!H851&lt;&gt;"",[1]Liste!H851,"")</f>
        <v/>
      </c>
      <c r="I851" s="112" t="str">
        <f t="shared" si="26"/>
        <v xml:space="preserve">   </v>
      </c>
      <c r="J851" s="110" t="str">
        <f>IF(ISERROR(FIND(LEFT('Saisie G&amp;A'!$N$2,3),I851))=TRUE,"Non trouvé","Trouvé")</f>
        <v>Non trouvé</v>
      </c>
      <c r="K851" s="113" t="str">
        <f t="shared" si="27"/>
        <v xml:space="preserve"> </v>
      </c>
      <c r="L851" s="108"/>
    </row>
    <row r="852" spans="1:12" x14ac:dyDescent="0.25">
      <c r="A852" s="109" t="str">
        <f>IF([1]Liste!A852&lt;&gt;"",[1]Liste!A852,"")</f>
        <v/>
      </c>
      <c r="B852" s="109" t="str">
        <f>IF([1]Liste!B852&lt;&gt;"",[1]Liste!B852,"")</f>
        <v/>
      </c>
      <c r="C852" s="109" t="str">
        <f>IF([1]Liste!C852&lt;&gt;"",[1]Liste!C852,"")</f>
        <v/>
      </c>
      <c r="D852" s="109" t="str">
        <f>IF([1]Liste!C852&lt;&gt;"",[1]Liste!C852,"")</f>
        <v/>
      </c>
      <c r="E852" s="111" t="str">
        <f>IF([1]Liste!E852&lt;&gt;"",[1]Liste!E852,"")</f>
        <v/>
      </c>
      <c r="F852" s="111" t="str">
        <f>IF([1]Liste!F852&lt;&gt;"",[1]Liste!F852,"")</f>
        <v/>
      </c>
      <c r="G852" s="111" t="str">
        <f>IF([1]Liste!G852&lt;&gt;"",[1]Liste!G852,"")</f>
        <v/>
      </c>
      <c r="H852" s="111" t="str">
        <f>IF([1]Liste!H852&lt;&gt;"",[1]Liste!H852,"")</f>
        <v/>
      </c>
      <c r="I852" s="112" t="str">
        <f t="shared" si="26"/>
        <v xml:space="preserve">   </v>
      </c>
      <c r="J852" s="110" t="str">
        <f>IF(ISERROR(FIND(LEFT('Saisie G&amp;A'!$N$2,3),I852))=TRUE,"Non trouvé","Trouvé")</f>
        <v>Non trouvé</v>
      </c>
      <c r="K852" s="113" t="str">
        <f t="shared" si="27"/>
        <v xml:space="preserve"> </v>
      </c>
      <c r="L852" s="108"/>
    </row>
    <row r="853" spans="1:12" x14ac:dyDescent="0.25">
      <c r="A853" s="109" t="str">
        <f>IF([1]Liste!A853&lt;&gt;"",[1]Liste!A853,"")</f>
        <v/>
      </c>
      <c r="B853" s="109" t="str">
        <f>IF([1]Liste!B853&lt;&gt;"",[1]Liste!B853,"")</f>
        <v/>
      </c>
      <c r="C853" s="109" t="str">
        <f>IF([1]Liste!C853&lt;&gt;"",[1]Liste!C853,"")</f>
        <v/>
      </c>
      <c r="D853" s="109" t="str">
        <f>IF([1]Liste!C853&lt;&gt;"",[1]Liste!C853,"")</f>
        <v/>
      </c>
      <c r="E853" s="111" t="str">
        <f>IF([1]Liste!E853&lt;&gt;"",[1]Liste!E853,"")</f>
        <v/>
      </c>
      <c r="F853" s="111" t="str">
        <f>IF([1]Liste!F853&lt;&gt;"",[1]Liste!F853,"")</f>
        <v/>
      </c>
      <c r="G853" s="111" t="str">
        <f>IF([1]Liste!G853&lt;&gt;"",[1]Liste!G853,"")</f>
        <v/>
      </c>
      <c r="H853" s="111" t="str">
        <f>IF([1]Liste!H853&lt;&gt;"",[1]Liste!H853,"")</f>
        <v/>
      </c>
      <c r="I853" s="112" t="str">
        <f t="shared" si="26"/>
        <v xml:space="preserve">   </v>
      </c>
      <c r="J853" s="110" t="str">
        <f>IF(ISERROR(FIND(LEFT('Saisie G&amp;A'!$N$2,3),I853))=TRUE,"Non trouvé","Trouvé")</f>
        <v>Non trouvé</v>
      </c>
      <c r="K853" s="113" t="str">
        <f t="shared" si="27"/>
        <v xml:space="preserve"> </v>
      </c>
      <c r="L853" s="108"/>
    </row>
    <row r="854" spans="1:12" x14ac:dyDescent="0.25">
      <c r="A854" s="109" t="str">
        <f>IF([1]Liste!A854&lt;&gt;"",[1]Liste!A854,"")</f>
        <v/>
      </c>
      <c r="B854" s="109" t="str">
        <f>IF([1]Liste!B854&lt;&gt;"",[1]Liste!B854,"")</f>
        <v/>
      </c>
      <c r="C854" s="109" t="str">
        <f>IF([1]Liste!C854&lt;&gt;"",[1]Liste!C854,"")</f>
        <v/>
      </c>
      <c r="D854" s="109" t="str">
        <f>IF([1]Liste!C854&lt;&gt;"",[1]Liste!C854,"")</f>
        <v/>
      </c>
      <c r="E854" s="111" t="str">
        <f>IF([1]Liste!E854&lt;&gt;"",[1]Liste!E854,"")</f>
        <v/>
      </c>
      <c r="F854" s="111" t="str">
        <f>IF([1]Liste!F854&lt;&gt;"",[1]Liste!F854,"")</f>
        <v/>
      </c>
      <c r="G854" s="111" t="str">
        <f>IF([1]Liste!G854&lt;&gt;"",[1]Liste!G854,"")</f>
        <v/>
      </c>
      <c r="H854" s="111" t="str">
        <f>IF([1]Liste!H854&lt;&gt;"",[1]Liste!H854,"")</f>
        <v/>
      </c>
      <c r="I854" s="112" t="str">
        <f t="shared" si="26"/>
        <v xml:space="preserve">   </v>
      </c>
      <c r="J854" s="110" t="str">
        <f>IF(ISERROR(FIND(LEFT('Saisie G&amp;A'!$N$2,3),I854))=TRUE,"Non trouvé","Trouvé")</f>
        <v>Non trouvé</v>
      </c>
      <c r="K854" s="113" t="str">
        <f t="shared" si="27"/>
        <v xml:space="preserve"> </v>
      </c>
      <c r="L854" s="108"/>
    </row>
    <row r="855" spans="1:12" x14ac:dyDescent="0.25">
      <c r="A855" s="109" t="str">
        <f>IF([1]Liste!A855&lt;&gt;"",[1]Liste!A855,"")</f>
        <v/>
      </c>
      <c r="B855" s="109" t="str">
        <f>IF([1]Liste!B855&lt;&gt;"",[1]Liste!B855,"")</f>
        <v/>
      </c>
      <c r="C855" s="109" t="str">
        <f>IF([1]Liste!C855&lt;&gt;"",[1]Liste!C855,"")</f>
        <v/>
      </c>
      <c r="D855" s="109" t="str">
        <f>IF([1]Liste!C855&lt;&gt;"",[1]Liste!C855,"")</f>
        <v/>
      </c>
      <c r="E855" s="111" t="str">
        <f>IF([1]Liste!E855&lt;&gt;"",[1]Liste!E855,"")</f>
        <v/>
      </c>
      <c r="F855" s="111" t="str">
        <f>IF([1]Liste!F855&lt;&gt;"",[1]Liste!F855,"")</f>
        <v/>
      </c>
      <c r="G855" s="111" t="str">
        <f>IF([1]Liste!G855&lt;&gt;"",[1]Liste!G855,"")</f>
        <v/>
      </c>
      <c r="H855" s="111" t="str">
        <f>IF([1]Liste!H855&lt;&gt;"",[1]Liste!H855,"")</f>
        <v/>
      </c>
      <c r="I855" s="112" t="str">
        <f t="shared" si="26"/>
        <v xml:space="preserve">   </v>
      </c>
      <c r="J855" s="110" t="str">
        <f>IF(ISERROR(FIND(LEFT('Saisie G&amp;A'!$N$2,3),I855))=TRUE,"Non trouvé","Trouvé")</f>
        <v>Non trouvé</v>
      </c>
      <c r="K855" s="113" t="str">
        <f t="shared" si="27"/>
        <v xml:space="preserve"> </v>
      </c>
      <c r="L855" s="108"/>
    </row>
    <row r="856" spans="1:12" x14ac:dyDescent="0.25">
      <c r="A856" s="109" t="str">
        <f>IF([1]Liste!A856&lt;&gt;"",[1]Liste!A856,"")</f>
        <v/>
      </c>
      <c r="B856" s="109" t="str">
        <f>IF([1]Liste!B856&lt;&gt;"",[1]Liste!B856,"")</f>
        <v/>
      </c>
      <c r="C856" s="109" t="str">
        <f>IF([1]Liste!C856&lt;&gt;"",[1]Liste!C856,"")</f>
        <v/>
      </c>
      <c r="D856" s="109" t="str">
        <f>IF([1]Liste!C856&lt;&gt;"",[1]Liste!C856,"")</f>
        <v/>
      </c>
      <c r="E856" s="111" t="str">
        <f>IF([1]Liste!E856&lt;&gt;"",[1]Liste!E856,"")</f>
        <v/>
      </c>
      <c r="F856" s="111" t="str">
        <f>IF([1]Liste!F856&lt;&gt;"",[1]Liste!F856,"")</f>
        <v/>
      </c>
      <c r="G856" s="111" t="str">
        <f>IF([1]Liste!G856&lt;&gt;"",[1]Liste!G856,"")</f>
        <v/>
      </c>
      <c r="H856" s="111" t="str">
        <f>IF([1]Liste!H856&lt;&gt;"",[1]Liste!H856,"")</f>
        <v/>
      </c>
      <c r="I856" s="112" t="str">
        <f t="shared" si="26"/>
        <v xml:space="preserve">   </v>
      </c>
      <c r="J856" s="110" t="str">
        <f>IF(ISERROR(FIND(LEFT('Saisie G&amp;A'!$N$2,3),I856))=TRUE,"Non trouvé","Trouvé")</f>
        <v>Non trouvé</v>
      </c>
      <c r="K856" s="113" t="str">
        <f t="shared" si="27"/>
        <v xml:space="preserve"> </v>
      </c>
      <c r="L856" s="108"/>
    </row>
    <row r="857" spans="1:12" x14ac:dyDescent="0.25">
      <c r="A857" s="109" t="str">
        <f>IF([1]Liste!A857&lt;&gt;"",[1]Liste!A857,"")</f>
        <v/>
      </c>
      <c r="B857" s="109" t="str">
        <f>IF([1]Liste!B857&lt;&gt;"",[1]Liste!B857,"")</f>
        <v/>
      </c>
      <c r="C857" s="109" t="str">
        <f>IF([1]Liste!C857&lt;&gt;"",[1]Liste!C857,"")</f>
        <v/>
      </c>
      <c r="D857" s="109" t="str">
        <f>IF([1]Liste!C857&lt;&gt;"",[1]Liste!C857,"")</f>
        <v/>
      </c>
      <c r="E857" s="111" t="str">
        <f>IF([1]Liste!E857&lt;&gt;"",[1]Liste!E857,"")</f>
        <v/>
      </c>
      <c r="F857" s="111" t="str">
        <f>IF([1]Liste!F857&lt;&gt;"",[1]Liste!F857,"")</f>
        <v/>
      </c>
      <c r="G857" s="111" t="str">
        <f>IF([1]Liste!G857&lt;&gt;"",[1]Liste!G857,"")</f>
        <v/>
      </c>
      <c r="H857" s="111" t="str">
        <f>IF([1]Liste!H857&lt;&gt;"",[1]Liste!H857,"")</f>
        <v/>
      </c>
      <c r="I857" s="112" t="str">
        <f t="shared" si="26"/>
        <v xml:space="preserve">   </v>
      </c>
      <c r="J857" s="110" t="str">
        <f>IF(ISERROR(FIND(LEFT('Saisie G&amp;A'!$N$2,3),I857))=TRUE,"Non trouvé","Trouvé")</f>
        <v>Non trouvé</v>
      </c>
      <c r="K857" s="113" t="str">
        <f t="shared" si="27"/>
        <v xml:space="preserve"> </v>
      </c>
      <c r="L857" s="108"/>
    </row>
    <row r="858" spans="1:12" x14ac:dyDescent="0.25">
      <c r="A858" s="109" t="str">
        <f>IF([1]Liste!A858&lt;&gt;"",[1]Liste!A858,"")</f>
        <v/>
      </c>
      <c r="B858" s="109" t="str">
        <f>IF([1]Liste!B858&lt;&gt;"",[1]Liste!B858,"")</f>
        <v/>
      </c>
      <c r="C858" s="109" t="str">
        <f>IF([1]Liste!C858&lt;&gt;"",[1]Liste!C858,"")</f>
        <v/>
      </c>
      <c r="D858" s="109" t="str">
        <f>IF([1]Liste!C858&lt;&gt;"",[1]Liste!C858,"")</f>
        <v/>
      </c>
      <c r="E858" s="111" t="str">
        <f>IF([1]Liste!E858&lt;&gt;"",[1]Liste!E858,"")</f>
        <v/>
      </c>
      <c r="F858" s="111" t="str">
        <f>IF([1]Liste!F858&lt;&gt;"",[1]Liste!F858,"")</f>
        <v/>
      </c>
      <c r="G858" s="111" t="str">
        <f>IF([1]Liste!G858&lt;&gt;"",[1]Liste!G858,"")</f>
        <v/>
      </c>
      <c r="H858" s="111" t="str">
        <f>IF([1]Liste!H858&lt;&gt;"",[1]Liste!H858,"")</f>
        <v/>
      </c>
      <c r="I858" s="112" t="str">
        <f t="shared" si="26"/>
        <v xml:space="preserve">   </v>
      </c>
      <c r="J858" s="110" t="str">
        <f>IF(ISERROR(FIND(LEFT('Saisie G&amp;A'!$N$2,3),I858))=TRUE,"Non trouvé","Trouvé")</f>
        <v>Non trouvé</v>
      </c>
      <c r="K858" s="113" t="str">
        <f t="shared" si="27"/>
        <v xml:space="preserve"> </v>
      </c>
      <c r="L858" s="108"/>
    </row>
    <row r="859" spans="1:12" x14ac:dyDescent="0.25">
      <c r="A859" s="109" t="str">
        <f>IF([1]Liste!A859&lt;&gt;"",[1]Liste!A859,"")</f>
        <v/>
      </c>
      <c r="B859" s="109" t="str">
        <f>IF([1]Liste!B859&lt;&gt;"",[1]Liste!B859,"")</f>
        <v/>
      </c>
      <c r="C859" s="109" t="str">
        <f>IF([1]Liste!C859&lt;&gt;"",[1]Liste!C859,"")</f>
        <v/>
      </c>
      <c r="D859" s="109" t="str">
        <f>IF([1]Liste!C859&lt;&gt;"",[1]Liste!C859,"")</f>
        <v/>
      </c>
      <c r="E859" s="111" t="str">
        <f>IF([1]Liste!E859&lt;&gt;"",[1]Liste!E859,"")</f>
        <v/>
      </c>
      <c r="F859" s="111" t="str">
        <f>IF([1]Liste!F859&lt;&gt;"",[1]Liste!F859,"")</f>
        <v/>
      </c>
      <c r="G859" s="111" t="str">
        <f>IF([1]Liste!G859&lt;&gt;"",[1]Liste!G859,"")</f>
        <v/>
      </c>
      <c r="H859" s="111" t="str">
        <f>IF([1]Liste!H859&lt;&gt;"",[1]Liste!H859,"")</f>
        <v/>
      </c>
      <c r="I859" s="112" t="str">
        <f t="shared" si="26"/>
        <v xml:space="preserve">   </v>
      </c>
      <c r="J859" s="110" t="str">
        <f>IF(ISERROR(FIND(LEFT('Saisie G&amp;A'!$N$2,3),I859))=TRUE,"Non trouvé","Trouvé")</f>
        <v>Non trouvé</v>
      </c>
      <c r="K859" s="113" t="str">
        <f t="shared" si="27"/>
        <v xml:space="preserve"> </v>
      </c>
      <c r="L859" s="108"/>
    </row>
    <row r="860" spans="1:12" x14ac:dyDescent="0.25">
      <c r="A860" s="109" t="str">
        <f>IF([1]Liste!A860&lt;&gt;"",[1]Liste!A860,"")</f>
        <v/>
      </c>
      <c r="B860" s="109" t="str">
        <f>IF([1]Liste!B860&lt;&gt;"",[1]Liste!B860,"")</f>
        <v/>
      </c>
      <c r="C860" s="109" t="str">
        <f>IF([1]Liste!C860&lt;&gt;"",[1]Liste!C860,"")</f>
        <v/>
      </c>
      <c r="D860" s="109" t="str">
        <f>IF([1]Liste!C860&lt;&gt;"",[1]Liste!C860,"")</f>
        <v/>
      </c>
      <c r="E860" s="111" t="str">
        <f>IF([1]Liste!E860&lt;&gt;"",[1]Liste!E860,"")</f>
        <v/>
      </c>
      <c r="F860" s="111" t="str">
        <f>IF([1]Liste!F860&lt;&gt;"",[1]Liste!F860,"")</f>
        <v/>
      </c>
      <c r="G860" s="111" t="str">
        <f>IF([1]Liste!G860&lt;&gt;"",[1]Liste!G860,"")</f>
        <v/>
      </c>
      <c r="H860" s="111" t="str">
        <f>IF([1]Liste!H860&lt;&gt;"",[1]Liste!H860,"")</f>
        <v/>
      </c>
      <c r="I860" s="112" t="str">
        <f t="shared" si="26"/>
        <v xml:space="preserve">   </v>
      </c>
      <c r="J860" s="110" t="str">
        <f>IF(ISERROR(FIND(LEFT('Saisie G&amp;A'!$N$2,3),I860))=TRUE,"Non trouvé","Trouvé")</f>
        <v>Non trouvé</v>
      </c>
      <c r="K860" s="113" t="str">
        <f t="shared" si="27"/>
        <v xml:space="preserve"> </v>
      </c>
      <c r="L860" s="108"/>
    </row>
    <row r="861" spans="1:12" x14ac:dyDescent="0.25">
      <c r="A861" s="109" t="str">
        <f>IF([1]Liste!A861&lt;&gt;"",[1]Liste!A861,"")</f>
        <v/>
      </c>
      <c r="B861" s="109" t="str">
        <f>IF([1]Liste!B861&lt;&gt;"",[1]Liste!B861,"")</f>
        <v/>
      </c>
      <c r="C861" s="109" t="str">
        <f>IF([1]Liste!C861&lt;&gt;"",[1]Liste!C861,"")</f>
        <v/>
      </c>
      <c r="D861" s="109" t="str">
        <f>IF([1]Liste!C861&lt;&gt;"",[1]Liste!C861,"")</f>
        <v/>
      </c>
      <c r="E861" s="111" t="str">
        <f>IF([1]Liste!E861&lt;&gt;"",[1]Liste!E861,"")</f>
        <v/>
      </c>
      <c r="F861" s="111" t="str">
        <f>IF([1]Liste!F861&lt;&gt;"",[1]Liste!F861,"")</f>
        <v/>
      </c>
      <c r="G861" s="111" t="str">
        <f>IF([1]Liste!G861&lt;&gt;"",[1]Liste!G861,"")</f>
        <v/>
      </c>
      <c r="H861" s="111" t="str">
        <f>IF([1]Liste!H861&lt;&gt;"",[1]Liste!H861,"")</f>
        <v/>
      </c>
      <c r="I861" s="112" t="str">
        <f t="shared" si="26"/>
        <v xml:space="preserve">   </v>
      </c>
      <c r="J861" s="110" t="str">
        <f>IF(ISERROR(FIND(LEFT('Saisie G&amp;A'!$N$2,3),I861))=TRUE,"Non trouvé","Trouvé")</f>
        <v>Non trouvé</v>
      </c>
      <c r="K861" s="113" t="str">
        <f t="shared" si="27"/>
        <v xml:space="preserve"> </v>
      </c>
      <c r="L861" s="108"/>
    </row>
    <row r="862" spans="1:12" x14ac:dyDescent="0.25">
      <c r="A862" s="109" t="str">
        <f>IF([1]Liste!A862&lt;&gt;"",[1]Liste!A862,"")</f>
        <v/>
      </c>
      <c r="B862" s="109" t="str">
        <f>IF([1]Liste!B862&lt;&gt;"",[1]Liste!B862,"")</f>
        <v/>
      </c>
      <c r="C862" s="109" t="str">
        <f>IF([1]Liste!C862&lt;&gt;"",[1]Liste!C862,"")</f>
        <v/>
      </c>
      <c r="D862" s="109" t="str">
        <f>IF([1]Liste!C862&lt;&gt;"",[1]Liste!C862,"")</f>
        <v/>
      </c>
      <c r="E862" s="111" t="str">
        <f>IF([1]Liste!E862&lt;&gt;"",[1]Liste!E862,"")</f>
        <v/>
      </c>
      <c r="F862" s="111" t="str">
        <f>IF([1]Liste!F862&lt;&gt;"",[1]Liste!F862,"")</f>
        <v/>
      </c>
      <c r="G862" s="111" t="str">
        <f>IF([1]Liste!G862&lt;&gt;"",[1]Liste!G862,"")</f>
        <v/>
      </c>
      <c r="H862" s="111" t="str">
        <f>IF([1]Liste!H862&lt;&gt;"",[1]Liste!H862,"")</f>
        <v/>
      </c>
      <c r="I862" s="112" t="str">
        <f t="shared" si="26"/>
        <v xml:space="preserve">   </v>
      </c>
      <c r="J862" s="110" t="str">
        <f>IF(ISERROR(FIND(LEFT('Saisie G&amp;A'!$N$2,3),I862))=TRUE,"Non trouvé","Trouvé")</f>
        <v>Non trouvé</v>
      </c>
      <c r="K862" s="113" t="str">
        <f t="shared" si="27"/>
        <v xml:space="preserve"> </v>
      </c>
      <c r="L862" s="108"/>
    </row>
    <row r="863" spans="1:12" x14ac:dyDescent="0.25">
      <c r="A863" s="109" t="str">
        <f>IF([1]Liste!A863&lt;&gt;"",[1]Liste!A863,"")</f>
        <v/>
      </c>
      <c r="B863" s="109" t="str">
        <f>IF([1]Liste!B863&lt;&gt;"",[1]Liste!B863,"")</f>
        <v/>
      </c>
      <c r="C863" s="109" t="str">
        <f>IF([1]Liste!C863&lt;&gt;"",[1]Liste!C863,"")</f>
        <v/>
      </c>
      <c r="D863" s="109" t="str">
        <f>IF([1]Liste!C863&lt;&gt;"",[1]Liste!C863,"")</f>
        <v/>
      </c>
      <c r="E863" s="111" t="str">
        <f>IF([1]Liste!E863&lt;&gt;"",[1]Liste!E863,"")</f>
        <v/>
      </c>
      <c r="F863" s="111" t="str">
        <f>IF([1]Liste!F863&lt;&gt;"",[1]Liste!F863,"")</f>
        <v/>
      </c>
      <c r="G863" s="111" t="str">
        <f>IF([1]Liste!G863&lt;&gt;"",[1]Liste!G863,"")</f>
        <v/>
      </c>
      <c r="H863" s="111" t="str">
        <f>IF([1]Liste!H863&lt;&gt;"",[1]Liste!H863,"")</f>
        <v/>
      </c>
      <c r="I863" s="112" t="str">
        <f t="shared" si="26"/>
        <v xml:space="preserve">   </v>
      </c>
      <c r="J863" s="110" t="str">
        <f>IF(ISERROR(FIND(LEFT('Saisie G&amp;A'!$N$2,3),I863))=TRUE,"Non trouvé","Trouvé")</f>
        <v>Non trouvé</v>
      </c>
      <c r="K863" s="113" t="str">
        <f t="shared" si="27"/>
        <v xml:space="preserve"> </v>
      </c>
      <c r="L863" s="108"/>
    </row>
    <row r="864" spans="1:12" x14ac:dyDescent="0.25">
      <c r="A864" s="109" t="str">
        <f>IF([1]Liste!A864&lt;&gt;"",[1]Liste!A864,"")</f>
        <v/>
      </c>
      <c r="B864" s="109" t="str">
        <f>IF([1]Liste!B864&lt;&gt;"",[1]Liste!B864,"")</f>
        <v/>
      </c>
      <c r="C864" s="109" t="str">
        <f>IF([1]Liste!C864&lt;&gt;"",[1]Liste!C864,"")</f>
        <v/>
      </c>
      <c r="D864" s="109" t="str">
        <f>IF([1]Liste!C864&lt;&gt;"",[1]Liste!C864,"")</f>
        <v/>
      </c>
      <c r="E864" s="111" t="str">
        <f>IF([1]Liste!E864&lt;&gt;"",[1]Liste!E864,"")</f>
        <v/>
      </c>
      <c r="F864" s="111" t="str">
        <f>IF([1]Liste!F864&lt;&gt;"",[1]Liste!F864,"")</f>
        <v/>
      </c>
      <c r="G864" s="111" t="str">
        <f>IF([1]Liste!G864&lt;&gt;"",[1]Liste!G864,"")</f>
        <v/>
      </c>
      <c r="H864" s="111" t="str">
        <f>IF([1]Liste!H864&lt;&gt;"",[1]Liste!H864,"")</f>
        <v/>
      </c>
      <c r="I864" s="112" t="str">
        <f t="shared" si="26"/>
        <v xml:space="preserve">   </v>
      </c>
      <c r="J864" s="110" t="str">
        <f>IF(ISERROR(FIND(LEFT('Saisie G&amp;A'!$N$2,3),I864))=TRUE,"Non trouvé","Trouvé")</f>
        <v>Non trouvé</v>
      </c>
      <c r="K864" s="113" t="str">
        <f t="shared" si="27"/>
        <v xml:space="preserve"> </v>
      </c>
      <c r="L864" s="108"/>
    </row>
    <row r="865" spans="1:12" x14ac:dyDescent="0.25">
      <c r="A865" s="109" t="str">
        <f>IF([1]Liste!A865&lt;&gt;"",[1]Liste!A865,"")</f>
        <v/>
      </c>
      <c r="B865" s="109" t="str">
        <f>IF([1]Liste!B865&lt;&gt;"",[1]Liste!B865,"")</f>
        <v/>
      </c>
      <c r="C865" s="109" t="str">
        <f>IF([1]Liste!C865&lt;&gt;"",[1]Liste!C865,"")</f>
        <v/>
      </c>
      <c r="D865" s="109" t="str">
        <f>IF([1]Liste!C865&lt;&gt;"",[1]Liste!C865,"")</f>
        <v/>
      </c>
      <c r="E865" s="111" t="str">
        <f>IF([1]Liste!E865&lt;&gt;"",[1]Liste!E865,"")</f>
        <v/>
      </c>
      <c r="F865" s="111" t="str">
        <f>IF([1]Liste!F865&lt;&gt;"",[1]Liste!F865,"")</f>
        <v/>
      </c>
      <c r="G865" s="111" t="str">
        <f>IF([1]Liste!G865&lt;&gt;"",[1]Liste!G865,"")</f>
        <v/>
      </c>
      <c r="H865" s="111" t="str">
        <f>IF([1]Liste!H865&lt;&gt;"",[1]Liste!H865,"")</f>
        <v/>
      </c>
      <c r="I865" s="112" t="str">
        <f t="shared" si="26"/>
        <v xml:space="preserve">   </v>
      </c>
      <c r="J865" s="110" t="str">
        <f>IF(ISERROR(FIND(LEFT('Saisie G&amp;A'!$N$2,3),I865))=TRUE,"Non trouvé","Trouvé")</f>
        <v>Non trouvé</v>
      </c>
      <c r="K865" s="113" t="str">
        <f t="shared" si="27"/>
        <v xml:space="preserve"> </v>
      </c>
      <c r="L865" s="108"/>
    </row>
    <row r="866" spans="1:12" x14ac:dyDescent="0.25">
      <c r="A866" s="109" t="str">
        <f>IF([1]Liste!A866&lt;&gt;"",[1]Liste!A866,"")</f>
        <v/>
      </c>
      <c r="B866" s="109" t="str">
        <f>IF([1]Liste!B866&lt;&gt;"",[1]Liste!B866,"")</f>
        <v/>
      </c>
      <c r="C866" s="109" t="str">
        <f>IF([1]Liste!C866&lt;&gt;"",[1]Liste!C866,"")</f>
        <v/>
      </c>
      <c r="D866" s="109" t="str">
        <f>IF([1]Liste!C866&lt;&gt;"",[1]Liste!C866,"")</f>
        <v/>
      </c>
      <c r="E866" s="111" t="str">
        <f>IF([1]Liste!E866&lt;&gt;"",[1]Liste!E866,"")</f>
        <v/>
      </c>
      <c r="F866" s="111" t="str">
        <f>IF([1]Liste!F866&lt;&gt;"",[1]Liste!F866,"")</f>
        <v/>
      </c>
      <c r="G866" s="111" t="str">
        <f>IF([1]Liste!G866&lt;&gt;"",[1]Liste!G866,"")</f>
        <v/>
      </c>
      <c r="H866" s="111" t="str">
        <f>IF([1]Liste!H866&lt;&gt;"",[1]Liste!H866,"")</f>
        <v/>
      </c>
      <c r="I866" s="112" t="str">
        <f t="shared" si="26"/>
        <v xml:space="preserve">   </v>
      </c>
      <c r="J866" s="110" t="str">
        <f>IF(ISERROR(FIND(LEFT('Saisie G&amp;A'!$N$2,3),I866))=TRUE,"Non trouvé","Trouvé")</f>
        <v>Non trouvé</v>
      </c>
      <c r="K866" s="113" t="str">
        <f t="shared" si="27"/>
        <v xml:space="preserve"> </v>
      </c>
      <c r="L866" s="108"/>
    </row>
    <row r="867" spans="1:12" x14ac:dyDescent="0.25">
      <c r="A867" s="109" t="str">
        <f>IF([1]Liste!A867&lt;&gt;"",[1]Liste!A867,"")</f>
        <v/>
      </c>
      <c r="B867" s="109" t="str">
        <f>IF([1]Liste!B867&lt;&gt;"",[1]Liste!B867,"")</f>
        <v/>
      </c>
      <c r="C867" s="109" t="str">
        <f>IF([1]Liste!C867&lt;&gt;"",[1]Liste!C867,"")</f>
        <v/>
      </c>
      <c r="D867" s="109" t="str">
        <f>IF([1]Liste!C867&lt;&gt;"",[1]Liste!C867,"")</f>
        <v/>
      </c>
      <c r="E867" s="111" t="str">
        <f>IF([1]Liste!E867&lt;&gt;"",[1]Liste!E867,"")</f>
        <v/>
      </c>
      <c r="F867" s="111" t="str">
        <f>IF([1]Liste!F867&lt;&gt;"",[1]Liste!F867,"")</f>
        <v/>
      </c>
      <c r="G867" s="111" t="str">
        <f>IF([1]Liste!G867&lt;&gt;"",[1]Liste!G867,"")</f>
        <v/>
      </c>
      <c r="H867" s="111" t="str">
        <f>IF([1]Liste!H867&lt;&gt;"",[1]Liste!H867,"")</f>
        <v/>
      </c>
      <c r="I867" s="112" t="str">
        <f t="shared" si="26"/>
        <v xml:space="preserve">   </v>
      </c>
      <c r="J867" s="110" t="str">
        <f>IF(ISERROR(FIND(LEFT('Saisie G&amp;A'!$N$2,3),I867))=TRUE,"Non trouvé","Trouvé")</f>
        <v>Non trouvé</v>
      </c>
      <c r="K867" s="113" t="str">
        <f t="shared" si="27"/>
        <v xml:space="preserve"> </v>
      </c>
      <c r="L867" s="108"/>
    </row>
    <row r="868" spans="1:12" x14ac:dyDescent="0.25">
      <c r="A868" s="109" t="str">
        <f>IF([1]Liste!A868&lt;&gt;"",[1]Liste!A868,"")</f>
        <v/>
      </c>
      <c r="B868" s="109" t="str">
        <f>IF([1]Liste!B868&lt;&gt;"",[1]Liste!B868,"")</f>
        <v/>
      </c>
      <c r="C868" s="109" t="str">
        <f>IF([1]Liste!C868&lt;&gt;"",[1]Liste!C868,"")</f>
        <v/>
      </c>
      <c r="D868" s="109" t="str">
        <f>IF([1]Liste!C868&lt;&gt;"",[1]Liste!C868,"")</f>
        <v/>
      </c>
      <c r="E868" s="111" t="str">
        <f>IF([1]Liste!E868&lt;&gt;"",[1]Liste!E868,"")</f>
        <v/>
      </c>
      <c r="F868" s="111" t="str">
        <f>IF([1]Liste!F868&lt;&gt;"",[1]Liste!F868,"")</f>
        <v/>
      </c>
      <c r="G868" s="111" t="str">
        <f>IF([1]Liste!G868&lt;&gt;"",[1]Liste!G868,"")</f>
        <v/>
      </c>
      <c r="H868" s="111" t="str">
        <f>IF([1]Liste!H868&lt;&gt;"",[1]Liste!H868,"")</f>
        <v/>
      </c>
      <c r="I868" s="112" t="str">
        <f t="shared" si="26"/>
        <v xml:space="preserve">   </v>
      </c>
      <c r="J868" s="110" t="str">
        <f>IF(ISERROR(FIND(LEFT('Saisie G&amp;A'!$N$2,3),I868))=TRUE,"Non trouvé","Trouvé")</f>
        <v>Non trouvé</v>
      </c>
      <c r="K868" s="113" t="str">
        <f t="shared" si="27"/>
        <v xml:space="preserve"> </v>
      </c>
      <c r="L868" s="108"/>
    </row>
    <row r="869" spans="1:12" x14ac:dyDescent="0.25">
      <c r="A869" s="109" t="str">
        <f>IF([1]Liste!A869&lt;&gt;"",[1]Liste!A869,"")</f>
        <v/>
      </c>
      <c r="B869" s="109" t="str">
        <f>IF([1]Liste!B869&lt;&gt;"",[1]Liste!B869,"")</f>
        <v/>
      </c>
      <c r="C869" s="109" t="str">
        <f>IF([1]Liste!C869&lt;&gt;"",[1]Liste!C869,"")</f>
        <v/>
      </c>
      <c r="D869" s="109" t="str">
        <f>IF([1]Liste!C869&lt;&gt;"",[1]Liste!C869,"")</f>
        <v/>
      </c>
      <c r="E869" s="111" t="str">
        <f>IF([1]Liste!E869&lt;&gt;"",[1]Liste!E869,"")</f>
        <v/>
      </c>
      <c r="F869" s="111" t="str">
        <f>IF([1]Liste!F869&lt;&gt;"",[1]Liste!F869,"")</f>
        <v/>
      </c>
      <c r="G869" s="111" t="str">
        <f>IF([1]Liste!G869&lt;&gt;"",[1]Liste!G869,"")</f>
        <v/>
      </c>
      <c r="H869" s="111" t="str">
        <f>IF([1]Liste!H869&lt;&gt;"",[1]Liste!H869,"")</f>
        <v/>
      </c>
      <c r="I869" s="112" t="str">
        <f t="shared" si="26"/>
        <v xml:space="preserve">   </v>
      </c>
      <c r="J869" s="110" t="str">
        <f>IF(ISERROR(FIND(LEFT('Saisie G&amp;A'!$N$2,3),I869))=TRUE,"Non trouvé","Trouvé")</f>
        <v>Non trouvé</v>
      </c>
      <c r="K869" s="113" t="str">
        <f t="shared" si="27"/>
        <v xml:space="preserve"> </v>
      </c>
      <c r="L869" s="108"/>
    </row>
    <row r="870" spans="1:12" x14ac:dyDescent="0.25">
      <c r="A870" s="109" t="str">
        <f>IF([1]Liste!A870&lt;&gt;"",[1]Liste!A870,"")</f>
        <v/>
      </c>
      <c r="B870" s="109" t="str">
        <f>IF([1]Liste!B870&lt;&gt;"",[1]Liste!B870,"")</f>
        <v/>
      </c>
      <c r="C870" s="109" t="str">
        <f>IF([1]Liste!C870&lt;&gt;"",[1]Liste!C870,"")</f>
        <v/>
      </c>
      <c r="D870" s="109" t="str">
        <f>IF([1]Liste!C870&lt;&gt;"",[1]Liste!C870,"")</f>
        <v/>
      </c>
      <c r="E870" s="111" t="str">
        <f>IF([1]Liste!E870&lt;&gt;"",[1]Liste!E870,"")</f>
        <v/>
      </c>
      <c r="F870" s="111" t="str">
        <f>IF([1]Liste!F870&lt;&gt;"",[1]Liste!F870,"")</f>
        <v/>
      </c>
      <c r="G870" s="111" t="str">
        <f>IF([1]Liste!G870&lt;&gt;"",[1]Liste!G870,"")</f>
        <v/>
      </c>
      <c r="H870" s="111" t="str">
        <f>IF([1]Liste!H870&lt;&gt;"",[1]Liste!H870,"")</f>
        <v/>
      </c>
      <c r="I870" s="112" t="str">
        <f t="shared" si="26"/>
        <v xml:space="preserve">   </v>
      </c>
      <c r="J870" s="110" t="str">
        <f>IF(ISERROR(FIND(LEFT('Saisie G&amp;A'!$N$2,3),I870))=TRUE,"Non trouvé","Trouvé")</f>
        <v>Non trouvé</v>
      </c>
      <c r="K870" s="113" t="str">
        <f t="shared" si="27"/>
        <v xml:space="preserve"> </v>
      </c>
      <c r="L870" s="108"/>
    </row>
    <row r="871" spans="1:12" x14ac:dyDescent="0.25">
      <c r="A871" s="109" t="str">
        <f>IF([1]Liste!A871&lt;&gt;"",[1]Liste!A871,"")</f>
        <v/>
      </c>
      <c r="B871" s="109" t="str">
        <f>IF([1]Liste!B871&lt;&gt;"",[1]Liste!B871,"")</f>
        <v/>
      </c>
      <c r="C871" s="109" t="str">
        <f>IF([1]Liste!C871&lt;&gt;"",[1]Liste!C871,"")</f>
        <v/>
      </c>
      <c r="D871" s="109" t="str">
        <f>IF([1]Liste!C871&lt;&gt;"",[1]Liste!C871,"")</f>
        <v/>
      </c>
      <c r="E871" s="111" t="str">
        <f>IF([1]Liste!E871&lt;&gt;"",[1]Liste!E871,"")</f>
        <v/>
      </c>
      <c r="F871" s="111" t="str">
        <f>IF([1]Liste!F871&lt;&gt;"",[1]Liste!F871,"")</f>
        <v/>
      </c>
      <c r="G871" s="111" t="str">
        <f>IF([1]Liste!G871&lt;&gt;"",[1]Liste!G871,"")</f>
        <v/>
      </c>
      <c r="H871" s="111" t="str">
        <f>IF([1]Liste!H871&lt;&gt;"",[1]Liste!H871,"")</f>
        <v/>
      </c>
      <c r="I871" s="112" t="str">
        <f t="shared" si="26"/>
        <v xml:space="preserve">   </v>
      </c>
      <c r="J871" s="110" t="str">
        <f>IF(ISERROR(FIND(LEFT('Saisie G&amp;A'!$N$2,3),I871))=TRUE,"Non trouvé","Trouvé")</f>
        <v>Non trouvé</v>
      </c>
      <c r="K871" s="113" t="str">
        <f t="shared" si="27"/>
        <v xml:space="preserve"> </v>
      </c>
      <c r="L871" s="108"/>
    </row>
    <row r="872" spans="1:12" x14ac:dyDescent="0.25">
      <c r="A872" s="109" t="str">
        <f>IF([1]Liste!A872&lt;&gt;"",[1]Liste!A872,"")</f>
        <v/>
      </c>
      <c r="B872" s="109" t="str">
        <f>IF([1]Liste!B872&lt;&gt;"",[1]Liste!B872,"")</f>
        <v/>
      </c>
      <c r="C872" s="109" t="str">
        <f>IF([1]Liste!C872&lt;&gt;"",[1]Liste!C872,"")</f>
        <v/>
      </c>
      <c r="D872" s="109" t="str">
        <f>IF([1]Liste!C872&lt;&gt;"",[1]Liste!C872,"")</f>
        <v/>
      </c>
      <c r="E872" s="111" t="str">
        <f>IF([1]Liste!E872&lt;&gt;"",[1]Liste!E872,"")</f>
        <v/>
      </c>
      <c r="F872" s="111" t="str">
        <f>IF([1]Liste!F872&lt;&gt;"",[1]Liste!F872,"")</f>
        <v/>
      </c>
      <c r="G872" s="111" t="str">
        <f>IF([1]Liste!G872&lt;&gt;"",[1]Liste!G872,"")</f>
        <v/>
      </c>
      <c r="H872" s="111" t="str">
        <f>IF([1]Liste!H872&lt;&gt;"",[1]Liste!H872,"")</f>
        <v/>
      </c>
      <c r="I872" s="112" t="str">
        <f t="shared" si="26"/>
        <v xml:space="preserve">   </v>
      </c>
      <c r="J872" s="110" t="str">
        <f>IF(ISERROR(FIND(LEFT('Saisie G&amp;A'!$N$2,3),I872))=TRUE,"Non trouvé","Trouvé")</f>
        <v>Non trouvé</v>
      </c>
      <c r="K872" s="113" t="str">
        <f t="shared" si="27"/>
        <v xml:space="preserve"> </v>
      </c>
      <c r="L872" s="108"/>
    </row>
    <row r="873" spans="1:12" x14ac:dyDescent="0.25">
      <c r="A873" s="109" t="str">
        <f>IF([1]Liste!A873&lt;&gt;"",[1]Liste!A873,"")</f>
        <v/>
      </c>
      <c r="B873" s="109" t="str">
        <f>IF([1]Liste!B873&lt;&gt;"",[1]Liste!B873,"")</f>
        <v/>
      </c>
      <c r="C873" s="109" t="str">
        <f>IF([1]Liste!C873&lt;&gt;"",[1]Liste!C873,"")</f>
        <v/>
      </c>
      <c r="D873" s="109" t="str">
        <f>IF([1]Liste!C873&lt;&gt;"",[1]Liste!C873,"")</f>
        <v/>
      </c>
      <c r="E873" s="111" t="str">
        <f>IF([1]Liste!E873&lt;&gt;"",[1]Liste!E873,"")</f>
        <v/>
      </c>
      <c r="F873" s="111" t="str">
        <f>IF([1]Liste!F873&lt;&gt;"",[1]Liste!F873,"")</f>
        <v/>
      </c>
      <c r="G873" s="111" t="str">
        <f>IF([1]Liste!G873&lt;&gt;"",[1]Liste!G873,"")</f>
        <v/>
      </c>
      <c r="H873" s="111" t="str">
        <f>IF([1]Liste!H873&lt;&gt;"",[1]Liste!H873,"")</f>
        <v/>
      </c>
      <c r="I873" s="112" t="str">
        <f t="shared" si="26"/>
        <v xml:space="preserve">   </v>
      </c>
      <c r="J873" s="110" t="str">
        <f>IF(ISERROR(FIND(LEFT('Saisie G&amp;A'!$N$2,3),I873))=TRUE,"Non trouvé","Trouvé")</f>
        <v>Non trouvé</v>
      </c>
      <c r="K873" s="113" t="str">
        <f t="shared" si="27"/>
        <v xml:space="preserve"> </v>
      </c>
      <c r="L873" s="108"/>
    </row>
    <row r="874" spans="1:12" x14ac:dyDescent="0.25">
      <c r="A874" s="109" t="str">
        <f>IF([1]Liste!A874&lt;&gt;"",[1]Liste!A874,"")</f>
        <v/>
      </c>
      <c r="B874" s="109" t="str">
        <f>IF([1]Liste!B874&lt;&gt;"",[1]Liste!B874,"")</f>
        <v/>
      </c>
      <c r="C874" s="109" t="str">
        <f>IF([1]Liste!C874&lt;&gt;"",[1]Liste!C874,"")</f>
        <v/>
      </c>
      <c r="D874" s="109" t="str">
        <f>IF([1]Liste!C874&lt;&gt;"",[1]Liste!C874,"")</f>
        <v/>
      </c>
      <c r="E874" s="111" t="str">
        <f>IF([1]Liste!E874&lt;&gt;"",[1]Liste!E874,"")</f>
        <v/>
      </c>
      <c r="F874" s="111" t="str">
        <f>IF([1]Liste!F874&lt;&gt;"",[1]Liste!F874,"")</f>
        <v/>
      </c>
      <c r="G874" s="111" t="str">
        <f>IF([1]Liste!G874&lt;&gt;"",[1]Liste!G874,"")</f>
        <v/>
      </c>
      <c r="H874" s="111" t="str">
        <f>IF([1]Liste!H874&lt;&gt;"",[1]Liste!H874,"")</f>
        <v/>
      </c>
      <c r="I874" s="112" t="str">
        <f t="shared" si="26"/>
        <v xml:space="preserve">   </v>
      </c>
      <c r="J874" s="110" t="str">
        <f>IF(ISERROR(FIND(LEFT('Saisie G&amp;A'!$N$2,3),I874))=TRUE,"Non trouvé","Trouvé")</f>
        <v>Non trouvé</v>
      </c>
      <c r="K874" s="113" t="str">
        <f t="shared" si="27"/>
        <v xml:space="preserve"> </v>
      </c>
      <c r="L874" s="108"/>
    </row>
    <row r="875" spans="1:12" x14ac:dyDescent="0.25">
      <c r="A875" s="109" t="str">
        <f>IF([1]Liste!A875&lt;&gt;"",[1]Liste!A875,"")</f>
        <v/>
      </c>
      <c r="B875" s="109" t="str">
        <f>IF([1]Liste!B875&lt;&gt;"",[1]Liste!B875,"")</f>
        <v/>
      </c>
      <c r="C875" s="109" t="str">
        <f>IF([1]Liste!C875&lt;&gt;"",[1]Liste!C875,"")</f>
        <v/>
      </c>
      <c r="D875" s="109" t="str">
        <f>IF([1]Liste!C875&lt;&gt;"",[1]Liste!C875,"")</f>
        <v/>
      </c>
      <c r="E875" s="111" t="str">
        <f>IF([1]Liste!E875&lt;&gt;"",[1]Liste!E875,"")</f>
        <v/>
      </c>
      <c r="F875" s="111" t="str">
        <f>IF([1]Liste!F875&lt;&gt;"",[1]Liste!F875,"")</f>
        <v/>
      </c>
      <c r="G875" s="111" t="str">
        <f>IF([1]Liste!G875&lt;&gt;"",[1]Liste!G875,"")</f>
        <v/>
      </c>
      <c r="H875" s="111" t="str">
        <f>IF([1]Liste!H875&lt;&gt;"",[1]Liste!H875,"")</f>
        <v/>
      </c>
      <c r="I875" s="112" t="str">
        <f t="shared" si="26"/>
        <v xml:space="preserve">   </v>
      </c>
      <c r="J875" s="110" t="str">
        <f>IF(ISERROR(FIND(LEFT('Saisie G&amp;A'!$N$2,3),I875))=TRUE,"Non trouvé","Trouvé")</f>
        <v>Non trouvé</v>
      </c>
      <c r="K875" s="113" t="str">
        <f t="shared" si="27"/>
        <v xml:space="preserve"> </v>
      </c>
      <c r="L875" s="108"/>
    </row>
    <row r="876" spans="1:12" x14ac:dyDescent="0.25">
      <c r="A876" s="109" t="str">
        <f>IF([1]Liste!A876&lt;&gt;"",[1]Liste!A876,"")</f>
        <v/>
      </c>
      <c r="B876" s="109" t="str">
        <f>IF([1]Liste!B876&lt;&gt;"",[1]Liste!B876,"")</f>
        <v/>
      </c>
      <c r="C876" s="109" t="str">
        <f>IF([1]Liste!C876&lt;&gt;"",[1]Liste!C876,"")</f>
        <v/>
      </c>
      <c r="D876" s="109" t="str">
        <f>IF([1]Liste!C876&lt;&gt;"",[1]Liste!C876,"")</f>
        <v/>
      </c>
      <c r="E876" s="111" t="str">
        <f>IF([1]Liste!E876&lt;&gt;"",[1]Liste!E876,"")</f>
        <v/>
      </c>
      <c r="F876" s="111" t="str">
        <f>IF([1]Liste!F876&lt;&gt;"",[1]Liste!F876,"")</f>
        <v/>
      </c>
      <c r="G876" s="111" t="str">
        <f>IF([1]Liste!G876&lt;&gt;"",[1]Liste!G876,"")</f>
        <v/>
      </c>
      <c r="H876" s="111" t="str">
        <f>IF([1]Liste!H876&lt;&gt;"",[1]Liste!H876,"")</f>
        <v/>
      </c>
      <c r="I876" s="112" t="str">
        <f t="shared" si="26"/>
        <v xml:space="preserve">   </v>
      </c>
      <c r="J876" s="110" t="str">
        <f>IF(ISERROR(FIND(LEFT('Saisie G&amp;A'!$N$2,3),I876))=TRUE,"Non trouvé","Trouvé")</f>
        <v>Non trouvé</v>
      </c>
      <c r="K876" s="113" t="str">
        <f t="shared" si="27"/>
        <v xml:space="preserve"> </v>
      </c>
      <c r="L876" s="108"/>
    </row>
    <row r="877" spans="1:12" x14ac:dyDescent="0.25">
      <c r="A877" s="109" t="str">
        <f>IF([1]Liste!A877&lt;&gt;"",[1]Liste!A877,"")</f>
        <v/>
      </c>
      <c r="B877" s="109" t="str">
        <f>IF([1]Liste!B877&lt;&gt;"",[1]Liste!B877,"")</f>
        <v/>
      </c>
      <c r="C877" s="109" t="str">
        <f>IF([1]Liste!C877&lt;&gt;"",[1]Liste!C877,"")</f>
        <v/>
      </c>
      <c r="D877" s="109" t="str">
        <f>IF([1]Liste!C877&lt;&gt;"",[1]Liste!C877,"")</f>
        <v/>
      </c>
      <c r="E877" s="111" t="str">
        <f>IF([1]Liste!E877&lt;&gt;"",[1]Liste!E877,"")</f>
        <v/>
      </c>
      <c r="F877" s="111" t="str">
        <f>IF([1]Liste!F877&lt;&gt;"",[1]Liste!F877,"")</f>
        <v/>
      </c>
      <c r="G877" s="111" t="str">
        <f>IF([1]Liste!G877&lt;&gt;"",[1]Liste!G877,"")</f>
        <v/>
      </c>
      <c r="H877" s="111" t="str">
        <f>IF([1]Liste!H877&lt;&gt;"",[1]Liste!H877,"")</f>
        <v/>
      </c>
      <c r="I877" s="112" t="str">
        <f t="shared" si="26"/>
        <v xml:space="preserve">   </v>
      </c>
      <c r="J877" s="110" t="str">
        <f>IF(ISERROR(FIND(LEFT('Saisie G&amp;A'!$N$2,3),I877))=TRUE,"Non trouvé","Trouvé")</f>
        <v>Non trouvé</v>
      </c>
      <c r="K877" s="113" t="str">
        <f t="shared" si="27"/>
        <v xml:space="preserve"> </v>
      </c>
      <c r="L877" s="108"/>
    </row>
    <row r="878" spans="1:12" x14ac:dyDescent="0.25">
      <c r="A878" s="109" t="str">
        <f>IF([1]Liste!A878&lt;&gt;"",[1]Liste!A878,"")</f>
        <v/>
      </c>
      <c r="B878" s="109" t="str">
        <f>IF([1]Liste!B878&lt;&gt;"",[1]Liste!B878,"")</f>
        <v/>
      </c>
      <c r="C878" s="109" t="str">
        <f>IF([1]Liste!C878&lt;&gt;"",[1]Liste!C878,"")</f>
        <v/>
      </c>
      <c r="D878" s="109" t="str">
        <f>IF([1]Liste!C878&lt;&gt;"",[1]Liste!C878,"")</f>
        <v/>
      </c>
      <c r="E878" s="111" t="str">
        <f>IF([1]Liste!E878&lt;&gt;"",[1]Liste!E878,"")</f>
        <v/>
      </c>
      <c r="F878" s="111" t="str">
        <f>IF([1]Liste!F878&lt;&gt;"",[1]Liste!F878,"")</f>
        <v/>
      </c>
      <c r="G878" s="111" t="str">
        <f>IF([1]Liste!G878&lt;&gt;"",[1]Liste!G878,"")</f>
        <v/>
      </c>
      <c r="H878" s="111" t="str">
        <f>IF([1]Liste!H878&lt;&gt;"",[1]Liste!H878,"")</f>
        <v/>
      </c>
      <c r="I878" s="112" t="str">
        <f t="shared" si="26"/>
        <v xml:space="preserve">   </v>
      </c>
      <c r="J878" s="110" t="str">
        <f>IF(ISERROR(FIND(LEFT('Saisie G&amp;A'!$N$2,3),I878))=TRUE,"Non trouvé","Trouvé")</f>
        <v>Non trouvé</v>
      </c>
      <c r="K878" s="113" t="str">
        <f t="shared" si="27"/>
        <v xml:space="preserve"> </v>
      </c>
      <c r="L878" s="108"/>
    </row>
    <row r="879" spans="1:12" x14ac:dyDescent="0.25">
      <c r="A879" s="109" t="str">
        <f>IF([1]Liste!A879&lt;&gt;"",[1]Liste!A879,"")</f>
        <v/>
      </c>
      <c r="B879" s="109" t="str">
        <f>IF([1]Liste!B879&lt;&gt;"",[1]Liste!B879,"")</f>
        <v/>
      </c>
      <c r="C879" s="109" t="str">
        <f>IF([1]Liste!C879&lt;&gt;"",[1]Liste!C879,"")</f>
        <v/>
      </c>
      <c r="D879" s="109" t="str">
        <f>IF([1]Liste!C879&lt;&gt;"",[1]Liste!C879,"")</f>
        <v/>
      </c>
      <c r="E879" s="111" t="str">
        <f>IF([1]Liste!E879&lt;&gt;"",[1]Liste!E879,"")</f>
        <v/>
      </c>
      <c r="F879" s="111" t="str">
        <f>IF([1]Liste!F879&lt;&gt;"",[1]Liste!F879,"")</f>
        <v/>
      </c>
      <c r="G879" s="111" t="str">
        <f>IF([1]Liste!G879&lt;&gt;"",[1]Liste!G879,"")</f>
        <v/>
      </c>
      <c r="H879" s="111" t="str">
        <f>IF([1]Liste!H879&lt;&gt;"",[1]Liste!H879,"")</f>
        <v/>
      </c>
      <c r="I879" s="112" t="str">
        <f t="shared" si="26"/>
        <v xml:space="preserve">   </v>
      </c>
      <c r="J879" s="110" t="str">
        <f>IF(ISERROR(FIND(LEFT('Saisie G&amp;A'!$N$2,3),I879))=TRUE,"Non trouvé","Trouvé")</f>
        <v>Non trouvé</v>
      </c>
      <c r="K879" s="113" t="str">
        <f t="shared" si="27"/>
        <v xml:space="preserve"> </v>
      </c>
      <c r="L879" s="108"/>
    </row>
    <row r="880" spans="1:12" x14ac:dyDescent="0.25">
      <c r="A880" s="109" t="str">
        <f>IF([1]Liste!A880&lt;&gt;"",[1]Liste!A880,"")</f>
        <v/>
      </c>
      <c r="B880" s="109" t="str">
        <f>IF([1]Liste!B880&lt;&gt;"",[1]Liste!B880,"")</f>
        <v/>
      </c>
      <c r="C880" s="109" t="str">
        <f>IF([1]Liste!C880&lt;&gt;"",[1]Liste!C880,"")</f>
        <v/>
      </c>
      <c r="D880" s="109" t="str">
        <f>IF([1]Liste!C880&lt;&gt;"",[1]Liste!C880,"")</f>
        <v/>
      </c>
      <c r="E880" s="111" t="str">
        <f>IF([1]Liste!E880&lt;&gt;"",[1]Liste!E880,"")</f>
        <v/>
      </c>
      <c r="F880" s="111" t="str">
        <f>IF([1]Liste!F880&lt;&gt;"",[1]Liste!F880,"")</f>
        <v/>
      </c>
      <c r="G880" s="111" t="str">
        <f>IF([1]Liste!G880&lt;&gt;"",[1]Liste!G880,"")</f>
        <v/>
      </c>
      <c r="H880" s="111" t="str">
        <f>IF([1]Liste!H880&lt;&gt;"",[1]Liste!H880,"")</f>
        <v/>
      </c>
      <c r="I880" s="112" t="str">
        <f t="shared" si="26"/>
        <v xml:space="preserve">   </v>
      </c>
      <c r="J880" s="110" t="str">
        <f>IF(ISERROR(FIND(LEFT('Saisie G&amp;A'!$N$2,3),I880))=TRUE,"Non trouvé","Trouvé")</f>
        <v>Non trouvé</v>
      </c>
      <c r="K880" s="113" t="str">
        <f t="shared" si="27"/>
        <v xml:space="preserve"> </v>
      </c>
      <c r="L880" s="108"/>
    </row>
    <row r="881" spans="1:12" x14ac:dyDescent="0.25">
      <c r="A881" s="109" t="str">
        <f>IF([1]Liste!A881&lt;&gt;"",[1]Liste!A881,"")</f>
        <v/>
      </c>
      <c r="B881" s="109" t="str">
        <f>IF([1]Liste!B881&lt;&gt;"",[1]Liste!B881,"")</f>
        <v/>
      </c>
      <c r="C881" s="109" t="str">
        <f>IF([1]Liste!C881&lt;&gt;"",[1]Liste!C881,"")</f>
        <v/>
      </c>
      <c r="D881" s="109" t="str">
        <f>IF([1]Liste!C881&lt;&gt;"",[1]Liste!C881,"")</f>
        <v/>
      </c>
      <c r="E881" s="111" t="str">
        <f>IF([1]Liste!E881&lt;&gt;"",[1]Liste!E881,"")</f>
        <v/>
      </c>
      <c r="F881" s="111" t="str">
        <f>IF([1]Liste!F881&lt;&gt;"",[1]Liste!F881,"")</f>
        <v/>
      </c>
      <c r="G881" s="111" t="str">
        <f>IF([1]Liste!G881&lt;&gt;"",[1]Liste!G881,"")</f>
        <v/>
      </c>
      <c r="H881" s="111" t="str">
        <f>IF([1]Liste!H881&lt;&gt;"",[1]Liste!H881,"")</f>
        <v/>
      </c>
      <c r="I881" s="112" t="str">
        <f t="shared" si="26"/>
        <v xml:space="preserve">   </v>
      </c>
      <c r="J881" s="110" t="str">
        <f>IF(ISERROR(FIND(LEFT('Saisie G&amp;A'!$N$2,3),I881))=TRUE,"Non trouvé","Trouvé")</f>
        <v>Non trouvé</v>
      </c>
      <c r="K881" s="113" t="str">
        <f t="shared" si="27"/>
        <v xml:space="preserve"> </v>
      </c>
      <c r="L881" s="108"/>
    </row>
    <row r="882" spans="1:12" x14ac:dyDescent="0.25">
      <c r="A882" s="109" t="str">
        <f>IF([1]Liste!A882&lt;&gt;"",[1]Liste!A882,"")</f>
        <v/>
      </c>
      <c r="B882" s="109" t="str">
        <f>IF([1]Liste!B882&lt;&gt;"",[1]Liste!B882,"")</f>
        <v/>
      </c>
      <c r="C882" s="109" t="str">
        <f>IF([1]Liste!C882&lt;&gt;"",[1]Liste!C882,"")</f>
        <v/>
      </c>
      <c r="D882" s="109" t="str">
        <f>IF([1]Liste!C882&lt;&gt;"",[1]Liste!C882,"")</f>
        <v/>
      </c>
      <c r="E882" s="111" t="str">
        <f>IF([1]Liste!E882&lt;&gt;"",[1]Liste!E882,"")</f>
        <v/>
      </c>
      <c r="F882" s="111" t="str">
        <f>IF([1]Liste!F882&lt;&gt;"",[1]Liste!F882,"")</f>
        <v/>
      </c>
      <c r="G882" s="111" t="str">
        <f>IF([1]Liste!G882&lt;&gt;"",[1]Liste!G882,"")</f>
        <v/>
      </c>
      <c r="H882" s="111" t="str">
        <f>IF([1]Liste!H882&lt;&gt;"",[1]Liste!H882,"")</f>
        <v/>
      </c>
      <c r="I882" s="112" t="str">
        <f t="shared" si="26"/>
        <v xml:space="preserve">   </v>
      </c>
      <c r="J882" s="110" t="str">
        <f>IF(ISERROR(FIND(LEFT('Saisie G&amp;A'!$N$2,3),I882))=TRUE,"Non trouvé","Trouvé")</f>
        <v>Non trouvé</v>
      </c>
      <c r="K882" s="113" t="str">
        <f t="shared" si="27"/>
        <v xml:space="preserve"> </v>
      </c>
      <c r="L882" s="108"/>
    </row>
    <row r="883" spans="1:12" x14ac:dyDescent="0.25">
      <c r="A883" s="109" t="str">
        <f>IF([1]Liste!A883&lt;&gt;"",[1]Liste!A883,"")</f>
        <v/>
      </c>
      <c r="B883" s="109" t="str">
        <f>IF([1]Liste!B883&lt;&gt;"",[1]Liste!B883,"")</f>
        <v/>
      </c>
      <c r="C883" s="109" t="str">
        <f>IF([1]Liste!C883&lt;&gt;"",[1]Liste!C883,"")</f>
        <v/>
      </c>
      <c r="D883" s="109" t="str">
        <f>IF([1]Liste!C883&lt;&gt;"",[1]Liste!C883,"")</f>
        <v/>
      </c>
      <c r="E883" s="111" t="str">
        <f>IF([1]Liste!E883&lt;&gt;"",[1]Liste!E883,"")</f>
        <v/>
      </c>
      <c r="F883" s="111" t="str">
        <f>IF([1]Liste!F883&lt;&gt;"",[1]Liste!F883,"")</f>
        <v/>
      </c>
      <c r="G883" s="111" t="str">
        <f>IF([1]Liste!G883&lt;&gt;"",[1]Liste!G883,"")</f>
        <v/>
      </c>
      <c r="H883" s="111" t="str">
        <f>IF([1]Liste!H883&lt;&gt;"",[1]Liste!H883,"")</f>
        <v/>
      </c>
      <c r="I883" s="112" t="str">
        <f t="shared" si="26"/>
        <v xml:space="preserve">   </v>
      </c>
      <c r="J883" s="110" t="str">
        <f>IF(ISERROR(FIND(LEFT('Saisie G&amp;A'!$N$2,3),I883))=TRUE,"Non trouvé","Trouvé")</f>
        <v>Non trouvé</v>
      </c>
      <c r="K883" s="113" t="str">
        <f t="shared" si="27"/>
        <v xml:space="preserve"> </v>
      </c>
      <c r="L883" s="108"/>
    </row>
    <row r="884" spans="1:12" x14ac:dyDescent="0.25">
      <c r="A884" s="109" t="str">
        <f>IF([1]Liste!A884&lt;&gt;"",[1]Liste!A884,"")</f>
        <v/>
      </c>
      <c r="B884" s="109" t="str">
        <f>IF([1]Liste!B884&lt;&gt;"",[1]Liste!B884,"")</f>
        <v/>
      </c>
      <c r="C884" s="109" t="str">
        <f>IF([1]Liste!C884&lt;&gt;"",[1]Liste!C884,"")</f>
        <v/>
      </c>
      <c r="D884" s="109" t="str">
        <f>IF([1]Liste!C884&lt;&gt;"",[1]Liste!C884,"")</f>
        <v/>
      </c>
      <c r="E884" s="111" t="str">
        <f>IF([1]Liste!E884&lt;&gt;"",[1]Liste!E884,"")</f>
        <v/>
      </c>
      <c r="F884" s="111" t="str">
        <f>IF([1]Liste!F884&lt;&gt;"",[1]Liste!F884,"")</f>
        <v/>
      </c>
      <c r="G884" s="111" t="str">
        <f>IF([1]Liste!G884&lt;&gt;"",[1]Liste!G884,"")</f>
        <v/>
      </c>
      <c r="H884" s="111" t="str">
        <f>IF([1]Liste!H884&lt;&gt;"",[1]Liste!H884,"")</f>
        <v/>
      </c>
      <c r="I884" s="112" t="str">
        <f t="shared" si="26"/>
        <v xml:space="preserve">   </v>
      </c>
      <c r="J884" s="110" t="str">
        <f>IF(ISERROR(FIND(LEFT('Saisie G&amp;A'!$N$2,3),I884))=TRUE,"Non trouvé","Trouvé")</f>
        <v>Non trouvé</v>
      </c>
      <c r="K884" s="113" t="str">
        <f t="shared" si="27"/>
        <v xml:space="preserve"> </v>
      </c>
      <c r="L884" s="108"/>
    </row>
    <row r="885" spans="1:12" x14ac:dyDescent="0.25">
      <c r="A885" s="109" t="str">
        <f>IF([1]Liste!A885&lt;&gt;"",[1]Liste!A885,"")</f>
        <v/>
      </c>
      <c r="B885" s="109" t="str">
        <f>IF([1]Liste!B885&lt;&gt;"",[1]Liste!B885,"")</f>
        <v/>
      </c>
      <c r="C885" s="109" t="str">
        <f>IF([1]Liste!C885&lt;&gt;"",[1]Liste!C885,"")</f>
        <v/>
      </c>
      <c r="D885" s="109" t="str">
        <f>IF([1]Liste!C885&lt;&gt;"",[1]Liste!C885,"")</f>
        <v/>
      </c>
      <c r="E885" s="111" t="str">
        <f>IF([1]Liste!E885&lt;&gt;"",[1]Liste!E885,"")</f>
        <v/>
      </c>
      <c r="F885" s="111" t="str">
        <f>IF([1]Liste!F885&lt;&gt;"",[1]Liste!F885,"")</f>
        <v/>
      </c>
      <c r="G885" s="111" t="str">
        <f>IF([1]Liste!G885&lt;&gt;"",[1]Liste!G885,"")</f>
        <v/>
      </c>
      <c r="H885" s="111" t="str">
        <f>IF([1]Liste!H885&lt;&gt;"",[1]Liste!H885,"")</f>
        <v/>
      </c>
      <c r="I885" s="112" t="str">
        <f t="shared" si="26"/>
        <v xml:space="preserve">   </v>
      </c>
      <c r="J885" s="110" t="str">
        <f>IF(ISERROR(FIND(LEFT('Saisie G&amp;A'!$N$2,3),I885))=TRUE,"Non trouvé","Trouvé")</f>
        <v>Non trouvé</v>
      </c>
      <c r="K885" s="113" t="str">
        <f t="shared" si="27"/>
        <v xml:space="preserve"> </v>
      </c>
      <c r="L885" s="108"/>
    </row>
    <row r="886" spans="1:12" x14ac:dyDescent="0.25">
      <c r="A886" s="109" t="str">
        <f>IF([1]Liste!A886&lt;&gt;"",[1]Liste!A886,"")</f>
        <v/>
      </c>
      <c r="B886" s="109" t="str">
        <f>IF([1]Liste!B886&lt;&gt;"",[1]Liste!B886,"")</f>
        <v/>
      </c>
      <c r="C886" s="109" t="str">
        <f>IF([1]Liste!C886&lt;&gt;"",[1]Liste!C886,"")</f>
        <v/>
      </c>
      <c r="D886" s="109" t="str">
        <f>IF([1]Liste!C886&lt;&gt;"",[1]Liste!C886,"")</f>
        <v/>
      </c>
      <c r="E886" s="111" t="str">
        <f>IF([1]Liste!E886&lt;&gt;"",[1]Liste!E886,"")</f>
        <v/>
      </c>
      <c r="F886" s="111" t="str">
        <f>IF([1]Liste!F886&lt;&gt;"",[1]Liste!F886,"")</f>
        <v/>
      </c>
      <c r="G886" s="111" t="str">
        <f>IF([1]Liste!G886&lt;&gt;"",[1]Liste!G886,"")</f>
        <v/>
      </c>
      <c r="H886" s="111" t="str">
        <f>IF([1]Liste!H886&lt;&gt;"",[1]Liste!H886,"")</f>
        <v/>
      </c>
      <c r="I886" s="112" t="str">
        <f t="shared" si="26"/>
        <v xml:space="preserve">   </v>
      </c>
      <c r="J886" s="110" t="str">
        <f>IF(ISERROR(FIND(LEFT('Saisie G&amp;A'!$N$2,3),I886))=TRUE,"Non trouvé","Trouvé")</f>
        <v>Non trouvé</v>
      </c>
      <c r="K886" s="113" t="str">
        <f t="shared" si="27"/>
        <v xml:space="preserve"> </v>
      </c>
      <c r="L886" s="108"/>
    </row>
    <row r="887" spans="1:12" x14ac:dyDescent="0.25">
      <c r="A887" s="109" t="str">
        <f>IF([1]Liste!A887&lt;&gt;"",[1]Liste!A887,"")</f>
        <v/>
      </c>
      <c r="B887" s="109" t="str">
        <f>IF([1]Liste!B887&lt;&gt;"",[1]Liste!B887,"")</f>
        <v/>
      </c>
      <c r="C887" s="109" t="str">
        <f>IF([1]Liste!C887&lt;&gt;"",[1]Liste!C887,"")</f>
        <v/>
      </c>
      <c r="D887" s="109" t="str">
        <f>IF([1]Liste!C887&lt;&gt;"",[1]Liste!C887,"")</f>
        <v/>
      </c>
      <c r="E887" s="111" t="str">
        <f>IF([1]Liste!E887&lt;&gt;"",[1]Liste!E887,"")</f>
        <v/>
      </c>
      <c r="F887" s="111" t="str">
        <f>IF([1]Liste!F887&lt;&gt;"",[1]Liste!F887,"")</f>
        <v/>
      </c>
      <c r="G887" s="111" t="str">
        <f>IF([1]Liste!G887&lt;&gt;"",[1]Liste!G887,"")</f>
        <v/>
      </c>
      <c r="H887" s="111" t="str">
        <f>IF([1]Liste!H887&lt;&gt;"",[1]Liste!H887,"")</f>
        <v/>
      </c>
      <c r="I887" s="112" t="str">
        <f t="shared" si="26"/>
        <v xml:space="preserve">   </v>
      </c>
      <c r="J887" s="110" t="str">
        <f>IF(ISERROR(FIND(LEFT('Saisie G&amp;A'!$N$2,3),I887))=TRUE,"Non trouvé","Trouvé")</f>
        <v>Non trouvé</v>
      </c>
      <c r="K887" s="113" t="str">
        <f t="shared" si="27"/>
        <v xml:space="preserve"> </v>
      </c>
      <c r="L887" s="108"/>
    </row>
    <row r="888" spans="1:12" x14ac:dyDescent="0.25">
      <c r="A888" s="109" t="str">
        <f>IF([1]Liste!A888&lt;&gt;"",[1]Liste!A888,"")</f>
        <v/>
      </c>
      <c r="B888" s="109" t="str">
        <f>IF([1]Liste!B888&lt;&gt;"",[1]Liste!B888,"")</f>
        <v/>
      </c>
      <c r="C888" s="109" t="str">
        <f>IF([1]Liste!C888&lt;&gt;"",[1]Liste!C888,"")</f>
        <v/>
      </c>
      <c r="D888" s="109" t="str">
        <f>IF([1]Liste!C888&lt;&gt;"",[1]Liste!C888,"")</f>
        <v/>
      </c>
      <c r="E888" s="111" t="str">
        <f>IF([1]Liste!E888&lt;&gt;"",[1]Liste!E888,"")</f>
        <v/>
      </c>
      <c r="F888" s="111" t="str">
        <f>IF([1]Liste!F888&lt;&gt;"",[1]Liste!F888,"")</f>
        <v/>
      </c>
      <c r="G888" s="111" t="str">
        <f>IF([1]Liste!G888&lt;&gt;"",[1]Liste!G888,"")</f>
        <v/>
      </c>
      <c r="H888" s="111" t="str">
        <f>IF([1]Liste!H888&lt;&gt;"",[1]Liste!H888,"")</f>
        <v/>
      </c>
      <c r="I888" s="112" t="str">
        <f t="shared" si="26"/>
        <v xml:space="preserve">   </v>
      </c>
      <c r="J888" s="110" t="str">
        <f>IF(ISERROR(FIND(LEFT('Saisie G&amp;A'!$N$2,3),I888))=TRUE,"Non trouvé","Trouvé")</f>
        <v>Non trouvé</v>
      </c>
      <c r="K888" s="113" t="str">
        <f t="shared" si="27"/>
        <v xml:space="preserve"> </v>
      </c>
      <c r="L888" s="108"/>
    </row>
    <row r="889" spans="1:12" x14ac:dyDescent="0.25">
      <c r="A889" s="109" t="str">
        <f>IF([1]Liste!A889&lt;&gt;"",[1]Liste!A889,"")</f>
        <v/>
      </c>
      <c r="B889" s="109" t="str">
        <f>IF([1]Liste!B889&lt;&gt;"",[1]Liste!B889,"")</f>
        <v/>
      </c>
      <c r="C889" s="109" t="str">
        <f>IF([1]Liste!C889&lt;&gt;"",[1]Liste!C889,"")</f>
        <v/>
      </c>
      <c r="D889" s="109" t="str">
        <f>IF([1]Liste!C889&lt;&gt;"",[1]Liste!C889,"")</f>
        <v/>
      </c>
      <c r="E889" s="111" t="str">
        <f>IF([1]Liste!E889&lt;&gt;"",[1]Liste!E889,"")</f>
        <v/>
      </c>
      <c r="F889" s="111" t="str">
        <f>IF([1]Liste!F889&lt;&gt;"",[1]Liste!F889,"")</f>
        <v/>
      </c>
      <c r="G889" s="111" t="str">
        <f>IF([1]Liste!G889&lt;&gt;"",[1]Liste!G889,"")</f>
        <v/>
      </c>
      <c r="H889" s="111" t="str">
        <f>IF([1]Liste!H889&lt;&gt;"",[1]Liste!H889,"")</f>
        <v/>
      </c>
      <c r="I889" s="112" t="str">
        <f t="shared" si="26"/>
        <v xml:space="preserve">   </v>
      </c>
      <c r="J889" s="110" t="str">
        <f>IF(ISERROR(FIND(LEFT('Saisie G&amp;A'!$N$2,3),I889))=TRUE,"Non trouvé","Trouvé")</f>
        <v>Non trouvé</v>
      </c>
      <c r="K889" s="113" t="str">
        <f t="shared" si="27"/>
        <v xml:space="preserve"> </v>
      </c>
      <c r="L889" s="108"/>
    </row>
    <row r="890" spans="1:12" x14ac:dyDescent="0.25">
      <c r="A890" s="109" t="str">
        <f>IF([1]Liste!A890&lt;&gt;"",[1]Liste!A890,"")</f>
        <v/>
      </c>
      <c r="B890" s="109" t="str">
        <f>IF([1]Liste!B890&lt;&gt;"",[1]Liste!B890,"")</f>
        <v/>
      </c>
      <c r="C890" s="109" t="str">
        <f>IF([1]Liste!C890&lt;&gt;"",[1]Liste!C890,"")</f>
        <v/>
      </c>
      <c r="D890" s="109" t="str">
        <f>IF([1]Liste!C890&lt;&gt;"",[1]Liste!C890,"")</f>
        <v/>
      </c>
      <c r="E890" s="111" t="str">
        <f>IF([1]Liste!E890&lt;&gt;"",[1]Liste!E890,"")</f>
        <v/>
      </c>
      <c r="F890" s="111" t="str">
        <f>IF([1]Liste!F890&lt;&gt;"",[1]Liste!F890,"")</f>
        <v/>
      </c>
      <c r="G890" s="111" t="str">
        <f>IF([1]Liste!G890&lt;&gt;"",[1]Liste!G890,"")</f>
        <v/>
      </c>
      <c r="H890" s="111" t="str">
        <f>IF([1]Liste!H890&lt;&gt;"",[1]Liste!H890,"")</f>
        <v/>
      </c>
      <c r="I890" s="112" t="str">
        <f t="shared" si="26"/>
        <v xml:space="preserve">   </v>
      </c>
      <c r="J890" s="110" t="str">
        <f>IF(ISERROR(FIND(LEFT('Saisie G&amp;A'!$N$2,3),I890))=TRUE,"Non trouvé","Trouvé")</f>
        <v>Non trouvé</v>
      </c>
      <c r="K890" s="113" t="str">
        <f t="shared" si="27"/>
        <v xml:space="preserve"> </v>
      </c>
      <c r="L890" s="108"/>
    </row>
    <row r="891" spans="1:12" x14ac:dyDescent="0.25">
      <c r="A891" s="109" t="str">
        <f>IF([1]Liste!A891&lt;&gt;"",[1]Liste!A891,"")</f>
        <v/>
      </c>
      <c r="B891" s="109" t="str">
        <f>IF([1]Liste!B891&lt;&gt;"",[1]Liste!B891,"")</f>
        <v/>
      </c>
      <c r="C891" s="109" t="str">
        <f>IF([1]Liste!C891&lt;&gt;"",[1]Liste!C891,"")</f>
        <v/>
      </c>
      <c r="D891" s="109" t="str">
        <f>IF([1]Liste!C891&lt;&gt;"",[1]Liste!C891,"")</f>
        <v/>
      </c>
      <c r="E891" s="111" t="str">
        <f>IF([1]Liste!E891&lt;&gt;"",[1]Liste!E891,"")</f>
        <v/>
      </c>
      <c r="F891" s="111" t="str">
        <f>IF([1]Liste!F891&lt;&gt;"",[1]Liste!F891,"")</f>
        <v/>
      </c>
      <c r="G891" s="111" t="str">
        <f>IF([1]Liste!G891&lt;&gt;"",[1]Liste!G891,"")</f>
        <v/>
      </c>
      <c r="H891" s="111" t="str">
        <f>IF([1]Liste!H891&lt;&gt;"",[1]Liste!H891,"")</f>
        <v/>
      </c>
      <c r="I891" s="112" t="str">
        <f t="shared" si="26"/>
        <v xml:space="preserve">   </v>
      </c>
      <c r="J891" s="110" t="str">
        <f>IF(ISERROR(FIND(LEFT('Saisie G&amp;A'!$N$2,3),I891))=TRUE,"Non trouvé","Trouvé")</f>
        <v>Non trouvé</v>
      </c>
      <c r="K891" s="113" t="str">
        <f t="shared" si="27"/>
        <v xml:space="preserve"> </v>
      </c>
      <c r="L891" s="108"/>
    </row>
    <row r="892" spans="1:12" x14ac:dyDescent="0.25">
      <c r="A892" s="109" t="str">
        <f>IF([1]Liste!A892&lt;&gt;"",[1]Liste!A892,"")</f>
        <v/>
      </c>
      <c r="B892" s="109" t="str">
        <f>IF([1]Liste!B892&lt;&gt;"",[1]Liste!B892,"")</f>
        <v/>
      </c>
      <c r="C892" s="109" t="str">
        <f>IF([1]Liste!C892&lt;&gt;"",[1]Liste!C892,"")</f>
        <v/>
      </c>
      <c r="D892" s="109" t="str">
        <f>IF([1]Liste!C892&lt;&gt;"",[1]Liste!C892,"")</f>
        <v/>
      </c>
      <c r="E892" s="111" t="str">
        <f>IF([1]Liste!E892&lt;&gt;"",[1]Liste!E892,"")</f>
        <v/>
      </c>
      <c r="F892" s="111" t="str">
        <f>IF([1]Liste!F892&lt;&gt;"",[1]Liste!F892,"")</f>
        <v/>
      </c>
      <c r="G892" s="111" t="str">
        <f>IF([1]Liste!G892&lt;&gt;"",[1]Liste!G892,"")</f>
        <v/>
      </c>
      <c r="H892" s="111" t="str">
        <f>IF([1]Liste!H892&lt;&gt;"",[1]Liste!H892,"")</f>
        <v/>
      </c>
      <c r="I892" s="112" t="str">
        <f t="shared" si="26"/>
        <v xml:space="preserve">   </v>
      </c>
      <c r="J892" s="110" t="str">
        <f>IF(ISERROR(FIND(LEFT('Saisie G&amp;A'!$N$2,3),I892))=TRUE,"Non trouvé","Trouvé")</f>
        <v>Non trouvé</v>
      </c>
      <c r="K892" s="113" t="str">
        <f t="shared" si="27"/>
        <v xml:space="preserve"> </v>
      </c>
      <c r="L892" s="108"/>
    </row>
    <row r="893" spans="1:12" x14ac:dyDescent="0.25">
      <c r="A893" s="109" t="str">
        <f>IF([1]Liste!A893&lt;&gt;"",[1]Liste!A893,"")</f>
        <v/>
      </c>
      <c r="B893" s="109" t="str">
        <f>IF([1]Liste!B893&lt;&gt;"",[1]Liste!B893,"")</f>
        <v/>
      </c>
      <c r="C893" s="109" t="str">
        <f>IF([1]Liste!C893&lt;&gt;"",[1]Liste!C893,"")</f>
        <v/>
      </c>
      <c r="D893" s="109" t="str">
        <f>IF([1]Liste!C893&lt;&gt;"",[1]Liste!C893,"")</f>
        <v/>
      </c>
      <c r="E893" s="111" t="str">
        <f>IF([1]Liste!E893&lt;&gt;"",[1]Liste!E893,"")</f>
        <v/>
      </c>
      <c r="F893" s="111" t="str">
        <f>IF([1]Liste!F893&lt;&gt;"",[1]Liste!F893,"")</f>
        <v/>
      </c>
      <c r="G893" s="111" t="str">
        <f>IF([1]Liste!G893&lt;&gt;"",[1]Liste!G893,"")</f>
        <v/>
      </c>
      <c r="H893" s="111" t="str">
        <f>IF([1]Liste!H893&lt;&gt;"",[1]Liste!H893,"")</f>
        <v/>
      </c>
      <c r="I893" s="112" t="str">
        <f t="shared" si="26"/>
        <v xml:space="preserve">   </v>
      </c>
      <c r="J893" s="110" t="str">
        <f>IF(ISERROR(FIND(LEFT('Saisie G&amp;A'!$N$2,3),I893))=TRUE,"Non trouvé","Trouvé")</f>
        <v>Non trouvé</v>
      </c>
      <c r="K893" s="113" t="str">
        <f t="shared" si="27"/>
        <v xml:space="preserve"> </v>
      </c>
      <c r="L893" s="108"/>
    </row>
    <row r="894" spans="1:12" x14ac:dyDescent="0.25">
      <c r="A894" s="109" t="str">
        <f>IF([1]Liste!A894&lt;&gt;"",[1]Liste!A894,"")</f>
        <v/>
      </c>
      <c r="B894" s="109" t="str">
        <f>IF([1]Liste!B894&lt;&gt;"",[1]Liste!B894,"")</f>
        <v/>
      </c>
      <c r="C894" s="109" t="str">
        <f>IF([1]Liste!C894&lt;&gt;"",[1]Liste!C894,"")</f>
        <v/>
      </c>
      <c r="D894" s="109" t="str">
        <f>IF([1]Liste!C894&lt;&gt;"",[1]Liste!C894,"")</f>
        <v/>
      </c>
      <c r="E894" s="111" t="str">
        <f>IF([1]Liste!E894&lt;&gt;"",[1]Liste!E894,"")</f>
        <v/>
      </c>
      <c r="F894" s="111" t="str">
        <f>IF([1]Liste!F894&lt;&gt;"",[1]Liste!F894,"")</f>
        <v/>
      </c>
      <c r="G894" s="111" t="str">
        <f>IF([1]Liste!G894&lt;&gt;"",[1]Liste!G894,"")</f>
        <v/>
      </c>
      <c r="H894" s="111" t="str">
        <f>IF([1]Liste!H894&lt;&gt;"",[1]Liste!H894,"")</f>
        <v/>
      </c>
      <c r="I894" s="112" t="str">
        <f t="shared" si="26"/>
        <v xml:space="preserve">   </v>
      </c>
      <c r="J894" s="110" t="str">
        <f>IF(ISERROR(FIND(LEFT('Saisie G&amp;A'!$N$2,3),I894))=TRUE,"Non trouvé","Trouvé")</f>
        <v>Non trouvé</v>
      </c>
      <c r="K894" s="113" t="str">
        <f t="shared" si="27"/>
        <v xml:space="preserve"> </v>
      </c>
      <c r="L894" s="108"/>
    </row>
    <row r="895" spans="1:12" x14ac:dyDescent="0.25">
      <c r="A895" s="109" t="str">
        <f>IF([1]Liste!A895&lt;&gt;"",[1]Liste!A895,"")</f>
        <v/>
      </c>
      <c r="B895" s="109" t="str">
        <f>IF([1]Liste!B895&lt;&gt;"",[1]Liste!B895,"")</f>
        <v/>
      </c>
      <c r="C895" s="109" t="str">
        <f>IF([1]Liste!C895&lt;&gt;"",[1]Liste!C895,"")</f>
        <v/>
      </c>
      <c r="D895" s="109" t="str">
        <f>IF([1]Liste!C895&lt;&gt;"",[1]Liste!C895,"")</f>
        <v/>
      </c>
      <c r="E895" s="111" t="str">
        <f>IF([1]Liste!E895&lt;&gt;"",[1]Liste!E895,"")</f>
        <v/>
      </c>
      <c r="F895" s="111" t="str">
        <f>IF([1]Liste!F895&lt;&gt;"",[1]Liste!F895,"")</f>
        <v/>
      </c>
      <c r="G895" s="111" t="str">
        <f>IF([1]Liste!G895&lt;&gt;"",[1]Liste!G895,"")</f>
        <v/>
      </c>
      <c r="H895" s="111" t="str">
        <f>IF([1]Liste!H895&lt;&gt;"",[1]Liste!H895,"")</f>
        <v/>
      </c>
      <c r="I895" s="112" t="str">
        <f t="shared" si="26"/>
        <v xml:space="preserve">   </v>
      </c>
      <c r="J895" s="110" t="str">
        <f>IF(ISERROR(FIND(LEFT('Saisie G&amp;A'!$N$2,3),I895))=TRUE,"Non trouvé","Trouvé")</f>
        <v>Non trouvé</v>
      </c>
      <c r="K895" s="113" t="str">
        <f t="shared" si="27"/>
        <v xml:space="preserve"> </v>
      </c>
      <c r="L895" s="108"/>
    </row>
    <row r="896" spans="1:12" x14ac:dyDescent="0.25">
      <c r="A896" s="109" t="str">
        <f>IF([1]Liste!A896&lt;&gt;"",[1]Liste!A896,"")</f>
        <v/>
      </c>
      <c r="B896" s="109" t="str">
        <f>IF([1]Liste!B896&lt;&gt;"",[1]Liste!B896,"")</f>
        <v/>
      </c>
      <c r="C896" s="109" t="str">
        <f>IF([1]Liste!C896&lt;&gt;"",[1]Liste!C896,"")</f>
        <v/>
      </c>
      <c r="D896" s="109" t="str">
        <f>IF([1]Liste!C896&lt;&gt;"",[1]Liste!C896,"")</f>
        <v/>
      </c>
      <c r="E896" s="111" t="str">
        <f>IF([1]Liste!E896&lt;&gt;"",[1]Liste!E896,"")</f>
        <v/>
      </c>
      <c r="F896" s="111" t="str">
        <f>IF([1]Liste!F896&lt;&gt;"",[1]Liste!F896,"")</f>
        <v/>
      </c>
      <c r="G896" s="111" t="str">
        <f>IF([1]Liste!G896&lt;&gt;"",[1]Liste!G896,"")</f>
        <v/>
      </c>
      <c r="H896" s="111" t="str">
        <f>IF([1]Liste!H896&lt;&gt;"",[1]Liste!H896,"")</f>
        <v/>
      </c>
      <c r="I896" s="112" t="str">
        <f t="shared" si="26"/>
        <v xml:space="preserve">   </v>
      </c>
      <c r="J896" s="110" t="str">
        <f>IF(ISERROR(FIND(LEFT('Saisie G&amp;A'!$N$2,3),I896))=TRUE,"Non trouvé","Trouvé")</f>
        <v>Non trouvé</v>
      </c>
      <c r="K896" s="113" t="str">
        <f t="shared" si="27"/>
        <v xml:space="preserve"> </v>
      </c>
      <c r="L896" s="108"/>
    </row>
    <row r="897" spans="1:12" x14ac:dyDescent="0.25">
      <c r="A897" s="109" t="str">
        <f>IF([1]Liste!A897&lt;&gt;"",[1]Liste!A897,"")</f>
        <v/>
      </c>
      <c r="B897" s="109" t="str">
        <f>IF([1]Liste!B897&lt;&gt;"",[1]Liste!B897,"")</f>
        <v/>
      </c>
      <c r="C897" s="109" t="str">
        <f>IF([1]Liste!C897&lt;&gt;"",[1]Liste!C897,"")</f>
        <v/>
      </c>
      <c r="D897" s="109" t="str">
        <f>IF([1]Liste!C897&lt;&gt;"",[1]Liste!C897,"")</f>
        <v/>
      </c>
      <c r="E897" s="111" t="str">
        <f>IF([1]Liste!E897&lt;&gt;"",[1]Liste!E897,"")</f>
        <v/>
      </c>
      <c r="F897" s="111" t="str">
        <f>IF([1]Liste!F897&lt;&gt;"",[1]Liste!F897,"")</f>
        <v/>
      </c>
      <c r="G897" s="111" t="str">
        <f>IF([1]Liste!G897&lt;&gt;"",[1]Liste!G897,"")</f>
        <v/>
      </c>
      <c r="H897" s="111" t="str">
        <f>IF([1]Liste!H897&lt;&gt;"",[1]Liste!H897,"")</f>
        <v/>
      </c>
      <c r="I897" s="112" t="str">
        <f t="shared" si="26"/>
        <v xml:space="preserve">   </v>
      </c>
      <c r="J897" s="110" t="str">
        <f>IF(ISERROR(FIND(LEFT('Saisie G&amp;A'!$N$2,3),I897))=TRUE,"Non trouvé","Trouvé")</f>
        <v>Non trouvé</v>
      </c>
      <c r="K897" s="113" t="str">
        <f t="shared" si="27"/>
        <v xml:space="preserve"> </v>
      </c>
      <c r="L897" s="108"/>
    </row>
    <row r="898" spans="1:12" x14ac:dyDescent="0.25">
      <c r="A898" s="109" t="str">
        <f>IF([1]Liste!A898&lt;&gt;"",[1]Liste!A898,"")</f>
        <v/>
      </c>
      <c r="B898" s="109" t="str">
        <f>IF([1]Liste!B898&lt;&gt;"",[1]Liste!B898,"")</f>
        <v/>
      </c>
      <c r="C898" s="109" t="str">
        <f>IF([1]Liste!C898&lt;&gt;"",[1]Liste!C898,"")</f>
        <v/>
      </c>
      <c r="D898" s="109" t="str">
        <f>IF([1]Liste!C898&lt;&gt;"",[1]Liste!C898,"")</f>
        <v/>
      </c>
      <c r="E898" s="111" t="str">
        <f>IF([1]Liste!E898&lt;&gt;"",[1]Liste!E898,"")</f>
        <v/>
      </c>
      <c r="F898" s="111" t="str">
        <f>IF([1]Liste!F898&lt;&gt;"",[1]Liste!F898,"")</f>
        <v/>
      </c>
      <c r="G898" s="111" t="str">
        <f>IF([1]Liste!G898&lt;&gt;"",[1]Liste!G898,"")</f>
        <v/>
      </c>
      <c r="H898" s="111" t="str">
        <f>IF([1]Liste!H898&lt;&gt;"",[1]Liste!H898,"")</f>
        <v/>
      </c>
      <c r="I898" s="112" t="str">
        <f t="shared" si="26"/>
        <v xml:space="preserve">   </v>
      </c>
      <c r="J898" s="110" t="str">
        <f>IF(ISERROR(FIND(LEFT('Saisie G&amp;A'!$N$2,3),I898))=TRUE,"Non trouvé","Trouvé")</f>
        <v>Non trouvé</v>
      </c>
      <c r="K898" s="113" t="str">
        <f t="shared" si="27"/>
        <v xml:space="preserve"> </v>
      </c>
      <c r="L898" s="108"/>
    </row>
    <row r="899" spans="1:12" x14ac:dyDescent="0.25">
      <c r="A899" s="109" t="str">
        <f>IF([1]Liste!A899&lt;&gt;"",[1]Liste!A899,"")</f>
        <v/>
      </c>
      <c r="B899" s="109" t="str">
        <f>IF([1]Liste!B899&lt;&gt;"",[1]Liste!B899,"")</f>
        <v/>
      </c>
      <c r="C899" s="109" t="str">
        <f>IF([1]Liste!C899&lt;&gt;"",[1]Liste!C899,"")</f>
        <v/>
      </c>
      <c r="D899" s="109" t="str">
        <f>IF([1]Liste!C899&lt;&gt;"",[1]Liste!C899,"")</f>
        <v/>
      </c>
      <c r="E899" s="111" t="str">
        <f>IF([1]Liste!E899&lt;&gt;"",[1]Liste!E899,"")</f>
        <v/>
      </c>
      <c r="F899" s="111" t="str">
        <f>IF([1]Liste!F899&lt;&gt;"",[1]Liste!F899,"")</f>
        <v/>
      </c>
      <c r="G899" s="111" t="str">
        <f>IF([1]Liste!G899&lt;&gt;"",[1]Liste!G899,"")</f>
        <v/>
      </c>
      <c r="H899" s="111" t="str">
        <f>IF([1]Liste!H899&lt;&gt;"",[1]Liste!H899,"")</f>
        <v/>
      </c>
      <c r="I899" s="112" t="str">
        <f t="shared" ref="I899:I962" si="28">E899&amp;" "&amp;F899&amp;" "&amp;G899&amp;" "&amp;H899</f>
        <v xml:space="preserve">   </v>
      </c>
      <c r="J899" s="110" t="str">
        <f>IF(ISERROR(FIND(LEFT('Saisie G&amp;A'!$N$2,3),I899))=TRUE,"Non trouvé","Trouvé")</f>
        <v>Non trouvé</v>
      </c>
      <c r="K899" s="113" t="str">
        <f t="shared" ref="K899:K962" si="29">B899&amp;" "&amp;A899</f>
        <v xml:space="preserve"> </v>
      </c>
      <c r="L899" s="108"/>
    </row>
    <row r="900" spans="1:12" x14ac:dyDescent="0.25">
      <c r="A900" s="109" t="str">
        <f>IF([1]Liste!A900&lt;&gt;"",[1]Liste!A900,"")</f>
        <v/>
      </c>
      <c r="B900" s="109" t="str">
        <f>IF([1]Liste!B900&lt;&gt;"",[1]Liste!B900,"")</f>
        <v/>
      </c>
      <c r="C900" s="109" t="str">
        <f>IF([1]Liste!C900&lt;&gt;"",[1]Liste!C900,"")</f>
        <v/>
      </c>
      <c r="D900" s="109" t="str">
        <f>IF([1]Liste!C900&lt;&gt;"",[1]Liste!C900,"")</f>
        <v/>
      </c>
      <c r="E900" s="111" t="str">
        <f>IF([1]Liste!E900&lt;&gt;"",[1]Liste!E900,"")</f>
        <v/>
      </c>
      <c r="F900" s="111" t="str">
        <f>IF([1]Liste!F900&lt;&gt;"",[1]Liste!F900,"")</f>
        <v/>
      </c>
      <c r="G900" s="111" t="str">
        <f>IF([1]Liste!G900&lt;&gt;"",[1]Liste!G900,"")</f>
        <v/>
      </c>
      <c r="H900" s="111" t="str">
        <f>IF([1]Liste!H900&lt;&gt;"",[1]Liste!H900,"")</f>
        <v/>
      </c>
      <c r="I900" s="112" t="str">
        <f t="shared" si="28"/>
        <v xml:space="preserve">   </v>
      </c>
      <c r="J900" s="110" t="str">
        <f>IF(ISERROR(FIND(LEFT('Saisie G&amp;A'!$N$2,3),I900))=TRUE,"Non trouvé","Trouvé")</f>
        <v>Non trouvé</v>
      </c>
      <c r="K900" s="113" t="str">
        <f t="shared" si="29"/>
        <v xml:space="preserve"> </v>
      </c>
      <c r="L900" s="108"/>
    </row>
    <row r="901" spans="1:12" x14ac:dyDescent="0.25">
      <c r="A901" s="109" t="str">
        <f>IF([1]Liste!A901&lt;&gt;"",[1]Liste!A901,"")</f>
        <v/>
      </c>
      <c r="B901" s="109" t="str">
        <f>IF([1]Liste!B901&lt;&gt;"",[1]Liste!B901,"")</f>
        <v/>
      </c>
      <c r="C901" s="109" t="str">
        <f>IF([1]Liste!C901&lt;&gt;"",[1]Liste!C901,"")</f>
        <v/>
      </c>
      <c r="D901" s="109" t="str">
        <f>IF([1]Liste!C901&lt;&gt;"",[1]Liste!C901,"")</f>
        <v/>
      </c>
      <c r="E901" s="111" t="str">
        <f>IF([1]Liste!E901&lt;&gt;"",[1]Liste!E901,"")</f>
        <v/>
      </c>
      <c r="F901" s="111" t="str">
        <f>IF([1]Liste!F901&lt;&gt;"",[1]Liste!F901,"")</f>
        <v/>
      </c>
      <c r="G901" s="111" t="str">
        <f>IF([1]Liste!G901&lt;&gt;"",[1]Liste!G901,"")</f>
        <v/>
      </c>
      <c r="H901" s="111" t="str">
        <f>IF([1]Liste!H901&lt;&gt;"",[1]Liste!H901,"")</f>
        <v/>
      </c>
      <c r="I901" s="112" t="str">
        <f t="shared" si="28"/>
        <v xml:space="preserve">   </v>
      </c>
      <c r="J901" s="110" t="str">
        <f>IF(ISERROR(FIND(LEFT('Saisie G&amp;A'!$N$2,3),I901))=TRUE,"Non trouvé","Trouvé")</f>
        <v>Non trouvé</v>
      </c>
      <c r="K901" s="113" t="str">
        <f t="shared" si="29"/>
        <v xml:space="preserve"> </v>
      </c>
      <c r="L901" s="108"/>
    </row>
    <row r="902" spans="1:12" x14ac:dyDescent="0.25">
      <c r="A902" s="109" t="str">
        <f>IF([1]Liste!A902&lt;&gt;"",[1]Liste!A902,"")</f>
        <v/>
      </c>
      <c r="B902" s="109" t="str">
        <f>IF([1]Liste!B902&lt;&gt;"",[1]Liste!B902,"")</f>
        <v/>
      </c>
      <c r="C902" s="109" t="str">
        <f>IF([1]Liste!C902&lt;&gt;"",[1]Liste!C902,"")</f>
        <v/>
      </c>
      <c r="D902" s="109" t="str">
        <f>IF([1]Liste!C902&lt;&gt;"",[1]Liste!C902,"")</f>
        <v/>
      </c>
      <c r="E902" s="111" t="str">
        <f>IF([1]Liste!E902&lt;&gt;"",[1]Liste!E902,"")</f>
        <v/>
      </c>
      <c r="F902" s="111" t="str">
        <f>IF([1]Liste!F902&lt;&gt;"",[1]Liste!F902,"")</f>
        <v/>
      </c>
      <c r="G902" s="111" t="str">
        <f>IF([1]Liste!G902&lt;&gt;"",[1]Liste!G902,"")</f>
        <v/>
      </c>
      <c r="H902" s="111" t="str">
        <f>IF([1]Liste!H902&lt;&gt;"",[1]Liste!H902,"")</f>
        <v/>
      </c>
      <c r="I902" s="112" t="str">
        <f t="shared" si="28"/>
        <v xml:space="preserve">   </v>
      </c>
      <c r="J902" s="110" t="str">
        <f>IF(ISERROR(FIND(LEFT('Saisie G&amp;A'!$N$2,3),I902))=TRUE,"Non trouvé","Trouvé")</f>
        <v>Non trouvé</v>
      </c>
      <c r="K902" s="113" t="str">
        <f t="shared" si="29"/>
        <v xml:space="preserve"> </v>
      </c>
      <c r="L902" s="108"/>
    </row>
    <row r="903" spans="1:12" x14ac:dyDescent="0.25">
      <c r="A903" s="109" t="str">
        <f>IF([1]Liste!A903&lt;&gt;"",[1]Liste!A903,"")</f>
        <v/>
      </c>
      <c r="B903" s="109" t="str">
        <f>IF([1]Liste!B903&lt;&gt;"",[1]Liste!B903,"")</f>
        <v/>
      </c>
      <c r="C903" s="109" t="str">
        <f>IF([1]Liste!C903&lt;&gt;"",[1]Liste!C903,"")</f>
        <v/>
      </c>
      <c r="D903" s="109" t="str">
        <f>IF([1]Liste!C903&lt;&gt;"",[1]Liste!C903,"")</f>
        <v/>
      </c>
      <c r="E903" s="111" t="str">
        <f>IF([1]Liste!E903&lt;&gt;"",[1]Liste!E903,"")</f>
        <v/>
      </c>
      <c r="F903" s="111" t="str">
        <f>IF([1]Liste!F903&lt;&gt;"",[1]Liste!F903,"")</f>
        <v/>
      </c>
      <c r="G903" s="111" t="str">
        <f>IF([1]Liste!G903&lt;&gt;"",[1]Liste!G903,"")</f>
        <v/>
      </c>
      <c r="H903" s="111" t="str">
        <f>IF([1]Liste!H903&lt;&gt;"",[1]Liste!H903,"")</f>
        <v/>
      </c>
      <c r="I903" s="112" t="str">
        <f t="shared" si="28"/>
        <v xml:space="preserve">   </v>
      </c>
      <c r="J903" s="110" t="str">
        <f>IF(ISERROR(FIND(LEFT('Saisie G&amp;A'!$N$2,3),I903))=TRUE,"Non trouvé","Trouvé")</f>
        <v>Non trouvé</v>
      </c>
      <c r="K903" s="113" t="str">
        <f t="shared" si="29"/>
        <v xml:space="preserve"> </v>
      </c>
      <c r="L903" s="108"/>
    </row>
    <row r="904" spans="1:12" x14ac:dyDescent="0.25">
      <c r="A904" s="109" t="str">
        <f>IF([1]Liste!A904&lt;&gt;"",[1]Liste!A904,"")</f>
        <v/>
      </c>
      <c r="B904" s="109" t="str">
        <f>IF([1]Liste!B904&lt;&gt;"",[1]Liste!B904,"")</f>
        <v/>
      </c>
      <c r="C904" s="109" t="str">
        <f>IF([1]Liste!C904&lt;&gt;"",[1]Liste!C904,"")</f>
        <v/>
      </c>
      <c r="D904" s="109" t="str">
        <f>IF([1]Liste!C904&lt;&gt;"",[1]Liste!C904,"")</f>
        <v/>
      </c>
      <c r="E904" s="111" t="str">
        <f>IF([1]Liste!E904&lt;&gt;"",[1]Liste!E904,"")</f>
        <v/>
      </c>
      <c r="F904" s="111" t="str">
        <f>IF([1]Liste!F904&lt;&gt;"",[1]Liste!F904,"")</f>
        <v/>
      </c>
      <c r="G904" s="111" t="str">
        <f>IF([1]Liste!G904&lt;&gt;"",[1]Liste!G904,"")</f>
        <v/>
      </c>
      <c r="H904" s="111" t="str">
        <f>IF([1]Liste!H904&lt;&gt;"",[1]Liste!H904,"")</f>
        <v/>
      </c>
      <c r="I904" s="112" t="str">
        <f t="shared" si="28"/>
        <v xml:space="preserve">   </v>
      </c>
      <c r="J904" s="110" t="str">
        <f>IF(ISERROR(FIND(LEFT('Saisie G&amp;A'!$N$2,3),I904))=TRUE,"Non trouvé","Trouvé")</f>
        <v>Non trouvé</v>
      </c>
      <c r="K904" s="113" t="str">
        <f t="shared" si="29"/>
        <v xml:space="preserve"> </v>
      </c>
      <c r="L904" s="108"/>
    </row>
    <row r="905" spans="1:12" x14ac:dyDescent="0.25">
      <c r="A905" s="109" t="str">
        <f>IF([1]Liste!A905&lt;&gt;"",[1]Liste!A905,"")</f>
        <v/>
      </c>
      <c r="B905" s="109" t="str">
        <f>IF([1]Liste!B905&lt;&gt;"",[1]Liste!B905,"")</f>
        <v/>
      </c>
      <c r="C905" s="109" t="str">
        <f>IF([1]Liste!C905&lt;&gt;"",[1]Liste!C905,"")</f>
        <v/>
      </c>
      <c r="D905" s="109" t="str">
        <f>IF([1]Liste!C905&lt;&gt;"",[1]Liste!C905,"")</f>
        <v/>
      </c>
      <c r="E905" s="111" t="str">
        <f>IF([1]Liste!E905&lt;&gt;"",[1]Liste!E905,"")</f>
        <v/>
      </c>
      <c r="F905" s="111" t="str">
        <f>IF([1]Liste!F905&lt;&gt;"",[1]Liste!F905,"")</f>
        <v/>
      </c>
      <c r="G905" s="111" t="str">
        <f>IF([1]Liste!G905&lt;&gt;"",[1]Liste!G905,"")</f>
        <v/>
      </c>
      <c r="H905" s="111" t="str">
        <f>IF([1]Liste!H905&lt;&gt;"",[1]Liste!H905,"")</f>
        <v/>
      </c>
      <c r="I905" s="112" t="str">
        <f t="shared" si="28"/>
        <v xml:space="preserve">   </v>
      </c>
      <c r="J905" s="110" t="str">
        <f>IF(ISERROR(FIND(LEFT('Saisie G&amp;A'!$N$2,3),I905))=TRUE,"Non trouvé","Trouvé")</f>
        <v>Non trouvé</v>
      </c>
      <c r="K905" s="113" t="str">
        <f t="shared" si="29"/>
        <v xml:space="preserve"> </v>
      </c>
      <c r="L905" s="108"/>
    </row>
    <row r="906" spans="1:12" x14ac:dyDescent="0.25">
      <c r="A906" s="109" t="str">
        <f>IF([1]Liste!A906&lt;&gt;"",[1]Liste!A906,"")</f>
        <v/>
      </c>
      <c r="B906" s="109" t="str">
        <f>IF([1]Liste!B906&lt;&gt;"",[1]Liste!B906,"")</f>
        <v/>
      </c>
      <c r="C906" s="109" t="str">
        <f>IF([1]Liste!C906&lt;&gt;"",[1]Liste!C906,"")</f>
        <v/>
      </c>
      <c r="D906" s="109" t="str">
        <f>IF([1]Liste!C906&lt;&gt;"",[1]Liste!C906,"")</f>
        <v/>
      </c>
      <c r="E906" s="111" t="str">
        <f>IF([1]Liste!E906&lt;&gt;"",[1]Liste!E906,"")</f>
        <v/>
      </c>
      <c r="F906" s="111" t="str">
        <f>IF([1]Liste!F906&lt;&gt;"",[1]Liste!F906,"")</f>
        <v/>
      </c>
      <c r="G906" s="111" t="str">
        <f>IF([1]Liste!G906&lt;&gt;"",[1]Liste!G906,"")</f>
        <v/>
      </c>
      <c r="H906" s="111" t="str">
        <f>IF([1]Liste!H906&lt;&gt;"",[1]Liste!H906,"")</f>
        <v/>
      </c>
      <c r="I906" s="112" t="str">
        <f t="shared" si="28"/>
        <v xml:space="preserve">   </v>
      </c>
      <c r="J906" s="110" t="str">
        <f>IF(ISERROR(FIND(LEFT('Saisie G&amp;A'!$N$2,3),I906))=TRUE,"Non trouvé","Trouvé")</f>
        <v>Non trouvé</v>
      </c>
      <c r="K906" s="113" t="str">
        <f t="shared" si="29"/>
        <v xml:space="preserve"> </v>
      </c>
      <c r="L906" s="108"/>
    </row>
    <row r="907" spans="1:12" x14ac:dyDescent="0.25">
      <c r="A907" s="109" t="str">
        <f>IF([1]Liste!A907&lt;&gt;"",[1]Liste!A907,"")</f>
        <v/>
      </c>
      <c r="B907" s="109" t="str">
        <f>IF([1]Liste!B907&lt;&gt;"",[1]Liste!B907,"")</f>
        <v/>
      </c>
      <c r="C907" s="109" t="str">
        <f>IF([1]Liste!C907&lt;&gt;"",[1]Liste!C907,"")</f>
        <v/>
      </c>
      <c r="D907" s="109" t="str">
        <f>IF([1]Liste!C907&lt;&gt;"",[1]Liste!C907,"")</f>
        <v/>
      </c>
      <c r="E907" s="111" t="str">
        <f>IF([1]Liste!E907&lt;&gt;"",[1]Liste!E907,"")</f>
        <v/>
      </c>
      <c r="F907" s="111" t="str">
        <f>IF([1]Liste!F907&lt;&gt;"",[1]Liste!F907,"")</f>
        <v/>
      </c>
      <c r="G907" s="111" t="str">
        <f>IF([1]Liste!G907&lt;&gt;"",[1]Liste!G907,"")</f>
        <v/>
      </c>
      <c r="H907" s="111" t="str">
        <f>IF([1]Liste!H907&lt;&gt;"",[1]Liste!H907,"")</f>
        <v/>
      </c>
      <c r="I907" s="112" t="str">
        <f t="shared" si="28"/>
        <v xml:space="preserve">   </v>
      </c>
      <c r="J907" s="110" t="str">
        <f>IF(ISERROR(FIND(LEFT('Saisie G&amp;A'!$N$2,3),I907))=TRUE,"Non trouvé","Trouvé")</f>
        <v>Non trouvé</v>
      </c>
      <c r="K907" s="113" t="str">
        <f t="shared" si="29"/>
        <v xml:space="preserve"> </v>
      </c>
      <c r="L907" s="108"/>
    </row>
    <row r="908" spans="1:12" x14ac:dyDescent="0.25">
      <c r="A908" s="109" t="str">
        <f>IF([1]Liste!A908&lt;&gt;"",[1]Liste!A908,"")</f>
        <v/>
      </c>
      <c r="B908" s="109" t="str">
        <f>IF([1]Liste!B908&lt;&gt;"",[1]Liste!B908,"")</f>
        <v/>
      </c>
      <c r="C908" s="109" t="str">
        <f>IF([1]Liste!C908&lt;&gt;"",[1]Liste!C908,"")</f>
        <v/>
      </c>
      <c r="D908" s="109" t="str">
        <f>IF([1]Liste!C908&lt;&gt;"",[1]Liste!C908,"")</f>
        <v/>
      </c>
      <c r="E908" s="111" t="str">
        <f>IF([1]Liste!E908&lt;&gt;"",[1]Liste!E908,"")</f>
        <v/>
      </c>
      <c r="F908" s="111" t="str">
        <f>IF([1]Liste!F908&lt;&gt;"",[1]Liste!F908,"")</f>
        <v/>
      </c>
      <c r="G908" s="111" t="str">
        <f>IF([1]Liste!G908&lt;&gt;"",[1]Liste!G908,"")</f>
        <v/>
      </c>
      <c r="H908" s="111" t="str">
        <f>IF([1]Liste!H908&lt;&gt;"",[1]Liste!H908,"")</f>
        <v/>
      </c>
      <c r="I908" s="112" t="str">
        <f t="shared" si="28"/>
        <v xml:space="preserve">   </v>
      </c>
      <c r="J908" s="110" t="str">
        <f>IF(ISERROR(FIND(LEFT('Saisie G&amp;A'!$N$2,3),I908))=TRUE,"Non trouvé","Trouvé")</f>
        <v>Non trouvé</v>
      </c>
      <c r="K908" s="113" t="str">
        <f t="shared" si="29"/>
        <v xml:space="preserve"> </v>
      </c>
      <c r="L908" s="108"/>
    </row>
    <row r="909" spans="1:12" x14ac:dyDescent="0.25">
      <c r="A909" s="109" t="str">
        <f>IF([1]Liste!A909&lt;&gt;"",[1]Liste!A909,"")</f>
        <v/>
      </c>
      <c r="B909" s="109" t="str">
        <f>IF([1]Liste!B909&lt;&gt;"",[1]Liste!B909,"")</f>
        <v/>
      </c>
      <c r="C909" s="109" t="str">
        <f>IF([1]Liste!C909&lt;&gt;"",[1]Liste!C909,"")</f>
        <v/>
      </c>
      <c r="D909" s="109" t="str">
        <f>IF([1]Liste!C909&lt;&gt;"",[1]Liste!C909,"")</f>
        <v/>
      </c>
      <c r="E909" s="111" t="str">
        <f>IF([1]Liste!E909&lt;&gt;"",[1]Liste!E909,"")</f>
        <v/>
      </c>
      <c r="F909" s="111" t="str">
        <f>IF([1]Liste!F909&lt;&gt;"",[1]Liste!F909,"")</f>
        <v/>
      </c>
      <c r="G909" s="111" t="str">
        <f>IF([1]Liste!G909&lt;&gt;"",[1]Liste!G909,"")</f>
        <v/>
      </c>
      <c r="H909" s="111" t="str">
        <f>IF([1]Liste!H909&lt;&gt;"",[1]Liste!H909,"")</f>
        <v/>
      </c>
      <c r="I909" s="112" t="str">
        <f t="shared" si="28"/>
        <v xml:space="preserve">   </v>
      </c>
      <c r="J909" s="110" t="str">
        <f>IF(ISERROR(FIND(LEFT('Saisie G&amp;A'!$N$2,3),I909))=TRUE,"Non trouvé","Trouvé")</f>
        <v>Non trouvé</v>
      </c>
      <c r="K909" s="113" t="str">
        <f t="shared" si="29"/>
        <v xml:space="preserve"> </v>
      </c>
      <c r="L909" s="108"/>
    </row>
    <row r="910" spans="1:12" x14ac:dyDescent="0.25">
      <c r="A910" s="109" t="str">
        <f>IF([1]Liste!A910&lt;&gt;"",[1]Liste!A910,"")</f>
        <v/>
      </c>
      <c r="B910" s="109" t="str">
        <f>IF([1]Liste!B910&lt;&gt;"",[1]Liste!B910,"")</f>
        <v/>
      </c>
      <c r="C910" s="109" t="str">
        <f>IF([1]Liste!C910&lt;&gt;"",[1]Liste!C910,"")</f>
        <v/>
      </c>
      <c r="D910" s="109" t="str">
        <f>IF([1]Liste!C910&lt;&gt;"",[1]Liste!C910,"")</f>
        <v/>
      </c>
      <c r="E910" s="111" t="str">
        <f>IF([1]Liste!E910&lt;&gt;"",[1]Liste!E910,"")</f>
        <v/>
      </c>
      <c r="F910" s="111" t="str">
        <f>IF([1]Liste!F910&lt;&gt;"",[1]Liste!F910,"")</f>
        <v/>
      </c>
      <c r="G910" s="111" t="str">
        <f>IF([1]Liste!G910&lt;&gt;"",[1]Liste!G910,"")</f>
        <v/>
      </c>
      <c r="H910" s="111" t="str">
        <f>IF([1]Liste!H910&lt;&gt;"",[1]Liste!H910,"")</f>
        <v/>
      </c>
      <c r="I910" s="112" t="str">
        <f t="shared" si="28"/>
        <v xml:space="preserve">   </v>
      </c>
      <c r="J910" s="110" t="str">
        <f>IF(ISERROR(FIND(LEFT('Saisie G&amp;A'!$N$2,3),I910))=TRUE,"Non trouvé","Trouvé")</f>
        <v>Non trouvé</v>
      </c>
      <c r="K910" s="113" t="str">
        <f t="shared" si="29"/>
        <v xml:space="preserve"> </v>
      </c>
      <c r="L910" s="108"/>
    </row>
    <row r="911" spans="1:12" x14ac:dyDescent="0.25">
      <c r="A911" s="109" t="str">
        <f>IF([1]Liste!A911&lt;&gt;"",[1]Liste!A911,"")</f>
        <v/>
      </c>
      <c r="B911" s="109" t="str">
        <f>IF([1]Liste!B911&lt;&gt;"",[1]Liste!B911,"")</f>
        <v/>
      </c>
      <c r="C911" s="109" t="str">
        <f>IF([1]Liste!C911&lt;&gt;"",[1]Liste!C911,"")</f>
        <v/>
      </c>
      <c r="D911" s="109" t="str">
        <f>IF([1]Liste!C911&lt;&gt;"",[1]Liste!C911,"")</f>
        <v/>
      </c>
      <c r="E911" s="111" t="str">
        <f>IF([1]Liste!E911&lt;&gt;"",[1]Liste!E911,"")</f>
        <v/>
      </c>
      <c r="F911" s="111" t="str">
        <f>IF([1]Liste!F911&lt;&gt;"",[1]Liste!F911,"")</f>
        <v/>
      </c>
      <c r="G911" s="111" t="str">
        <f>IF([1]Liste!G911&lt;&gt;"",[1]Liste!G911,"")</f>
        <v/>
      </c>
      <c r="H911" s="111" t="str">
        <f>IF([1]Liste!H911&lt;&gt;"",[1]Liste!H911,"")</f>
        <v/>
      </c>
      <c r="I911" s="112" t="str">
        <f t="shared" si="28"/>
        <v xml:space="preserve">   </v>
      </c>
      <c r="J911" s="110" t="str">
        <f>IF(ISERROR(FIND(LEFT('Saisie G&amp;A'!$N$2,3),I911))=TRUE,"Non trouvé","Trouvé")</f>
        <v>Non trouvé</v>
      </c>
      <c r="K911" s="113" t="str">
        <f t="shared" si="29"/>
        <v xml:space="preserve"> </v>
      </c>
      <c r="L911" s="108"/>
    </row>
    <row r="912" spans="1:12" x14ac:dyDescent="0.25">
      <c r="A912" s="109" t="str">
        <f>IF([1]Liste!A912&lt;&gt;"",[1]Liste!A912,"")</f>
        <v/>
      </c>
      <c r="B912" s="109" t="str">
        <f>IF([1]Liste!B912&lt;&gt;"",[1]Liste!B912,"")</f>
        <v/>
      </c>
      <c r="C912" s="109" t="str">
        <f>IF([1]Liste!C912&lt;&gt;"",[1]Liste!C912,"")</f>
        <v/>
      </c>
      <c r="D912" s="109" t="str">
        <f>IF([1]Liste!C912&lt;&gt;"",[1]Liste!C912,"")</f>
        <v/>
      </c>
      <c r="E912" s="111" t="str">
        <f>IF([1]Liste!E912&lt;&gt;"",[1]Liste!E912,"")</f>
        <v/>
      </c>
      <c r="F912" s="111" t="str">
        <f>IF([1]Liste!F912&lt;&gt;"",[1]Liste!F912,"")</f>
        <v/>
      </c>
      <c r="G912" s="111" t="str">
        <f>IF([1]Liste!G912&lt;&gt;"",[1]Liste!G912,"")</f>
        <v/>
      </c>
      <c r="H912" s="111" t="str">
        <f>IF([1]Liste!H912&lt;&gt;"",[1]Liste!H912,"")</f>
        <v/>
      </c>
      <c r="I912" s="112" t="str">
        <f t="shared" si="28"/>
        <v xml:space="preserve">   </v>
      </c>
      <c r="J912" s="110" t="str">
        <f>IF(ISERROR(FIND(LEFT('Saisie G&amp;A'!$N$2,3),I912))=TRUE,"Non trouvé","Trouvé")</f>
        <v>Non trouvé</v>
      </c>
      <c r="K912" s="113" t="str">
        <f t="shared" si="29"/>
        <v xml:space="preserve"> </v>
      </c>
      <c r="L912" s="108"/>
    </row>
    <row r="913" spans="1:12" x14ac:dyDescent="0.25">
      <c r="A913" s="109" t="str">
        <f>IF([1]Liste!A913&lt;&gt;"",[1]Liste!A913,"")</f>
        <v/>
      </c>
      <c r="B913" s="109" t="str">
        <f>IF([1]Liste!B913&lt;&gt;"",[1]Liste!B913,"")</f>
        <v/>
      </c>
      <c r="C913" s="109" t="str">
        <f>IF([1]Liste!C913&lt;&gt;"",[1]Liste!C913,"")</f>
        <v/>
      </c>
      <c r="D913" s="109" t="str">
        <f>IF([1]Liste!C913&lt;&gt;"",[1]Liste!C913,"")</f>
        <v/>
      </c>
      <c r="E913" s="111" t="str">
        <f>IF([1]Liste!E913&lt;&gt;"",[1]Liste!E913,"")</f>
        <v/>
      </c>
      <c r="F913" s="111" t="str">
        <f>IF([1]Liste!F913&lt;&gt;"",[1]Liste!F913,"")</f>
        <v/>
      </c>
      <c r="G913" s="111" t="str">
        <f>IF([1]Liste!G913&lt;&gt;"",[1]Liste!G913,"")</f>
        <v/>
      </c>
      <c r="H913" s="111" t="str">
        <f>IF([1]Liste!H913&lt;&gt;"",[1]Liste!H913,"")</f>
        <v/>
      </c>
      <c r="I913" s="112" t="str">
        <f t="shared" si="28"/>
        <v xml:space="preserve">   </v>
      </c>
      <c r="J913" s="110" t="str">
        <f>IF(ISERROR(FIND(LEFT('Saisie G&amp;A'!$N$2,3),I913))=TRUE,"Non trouvé","Trouvé")</f>
        <v>Non trouvé</v>
      </c>
      <c r="K913" s="113" t="str">
        <f t="shared" si="29"/>
        <v xml:space="preserve"> </v>
      </c>
      <c r="L913" s="108"/>
    </row>
    <row r="914" spans="1:12" x14ac:dyDescent="0.25">
      <c r="A914" s="109" t="str">
        <f>IF([1]Liste!A914&lt;&gt;"",[1]Liste!A914,"")</f>
        <v/>
      </c>
      <c r="B914" s="109" t="str">
        <f>IF([1]Liste!B914&lt;&gt;"",[1]Liste!B914,"")</f>
        <v/>
      </c>
      <c r="C914" s="109" t="str">
        <f>IF([1]Liste!C914&lt;&gt;"",[1]Liste!C914,"")</f>
        <v/>
      </c>
      <c r="D914" s="109" t="str">
        <f>IF([1]Liste!C914&lt;&gt;"",[1]Liste!C914,"")</f>
        <v/>
      </c>
      <c r="E914" s="111" t="str">
        <f>IF([1]Liste!E914&lt;&gt;"",[1]Liste!E914,"")</f>
        <v/>
      </c>
      <c r="F914" s="111" t="str">
        <f>IF([1]Liste!F914&lt;&gt;"",[1]Liste!F914,"")</f>
        <v/>
      </c>
      <c r="G914" s="111" t="str">
        <f>IF([1]Liste!G914&lt;&gt;"",[1]Liste!G914,"")</f>
        <v/>
      </c>
      <c r="H914" s="111" t="str">
        <f>IF([1]Liste!H914&lt;&gt;"",[1]Liste!H914,"")</f>
        <v/>
      </c>
      <c r="I914" s="112" t="str">
        <f t="shared" si="28"/>
        <v xml:space="preserve">   </v>
      </c>
      <c r="J914" s="110" t="str">
        <f>IF(ISERROR(FIND(LEFT('Saisie G&amp;A'!$N$2,3),I914))=TRUE,"Non trouvé","Trouvé")</f>
        <v>Non trouvé</v>
      </c>
      <c r="K914" s="113" t="str">
        <f t="shared" si="29"/>
        <v xml:space="preserve"> </v>
      </c>
      <c r="L914" s="108"/>
    </row>
    <row r="915" spans="1:12" x14ac:dyDescent="0.25">
      <c r="A915" s="109" t="str">
        <f>IF([1]Liste!A915&lt;&gt;"",[1]Liste!A915,"")</f>
        <v/>
      </c>
      <c r="B915" s="109" t="str">
        <f>IF([1]Liste!B915&lt;&gt;"",[1]Liste!B915,"")</f>
        <v/>
      </c>
      <c r="C915" s="109" t="str">
        <f>IF([1]Liste!C915&lt;&gt;"",[1]Liste!C915,"")</f>
        <v/>
      </c>
      <c r="D915" s="109" t="str">
        <f>IF([1]Liste!C915&lt;&gt;"",[1]Liste!C915,"")</f>
        <v/>
      </c>
      <c r="E915" s="111" t="str">
        <f>IF([1]Liste!E915&lt;&gt;"",[1]Liste!E915,"")</f>
        <v/>
      </c>
      <c r="F915" s="111" t="str">
        <f>IF([1]Liste!F915&lt;&gt;"",[1]Liste!F915,"")</f>
        <v/>
      </c>
      <c r="G915" s="111" t="str">
        <f>IF([1]Liste!G915&lt;&gt;"",[1]Liste!G915,"")</f>
        <v/>
      </c>
      <c r="H915" s="111" t="str">
        <f>IF([1]Liste!H915&lt;&gt;"",[1]Liste!H915,"")</f>
        <v/>
      </c>
      <c r="I915" s="112" t="str">
        <f t="shared" si="28"/>
        <v xml:space="preserve">   </v>
      </c>
      <c r="J915" s="110" t="str">
        <f>IF(ISERROR(FIND(LEFT('Saisie G&amp;A'!$N$2,3),I915))=TRUE,"Non trouvé","Trouvé")</f>
        <v>Non trouvé</v>
      </c>
      <c r="K915" s="113" t="str">
        <f t="shared" si="29"/>
        <v xml:space="preserve"> </v>
      </c>
      <c r="L915" s="108"/>
    </row>
    <row r="916" spans="1:12" x14ac:dyDescent="0.25">
      <c r="A916" s="109" t="str">
        <f>IF([1]Liste!A916&lt;&gt;"",[1]Liste!A916,"")</f>
        <v/>
      </c>
      <c r="B916" s="109" t="str">
        <f>IF([1]Liste!B916&lt;&gt;"",[1]Liste!B916,"")</f>
        <v/>
      </c>
      <c r="C916" s="109" t="str">
        <f>IF([1]Liste!C916&lt;&gt;"",[1]Liste!C916,"")</f>
        <v/>
      </c>
      <c r="D916" s="109" t="str">
        <f>IF([1]Liste!C916&lt;&gt;"",[1]Liste!C916,"")</f>
        <v/>
      </c>
      <c r="E916" s="111" t="str">
        <f>IF([1]Liste!E916&lt;&gt;"",[1]Liste!E916,"")</f>
        <v/>
      </c>
      <c r="F916" s="111" t="str">
        <f>IF([1]Liste!F916&lt;&gt;"",[1]Liste!F916,"")</f>
        <v/>
      </c>
      <c r="G916" s="111" t="str">
        <f>IF([1]Liste!G916&lt;&gt;"",[1]Liste!G916,"")</f>
        <v/>
      </c>
      <c r="H916" s="111" t="str">
        <f>IF([1]Liste!H916&lt;&gt;"",[1]Liste!H916,"")</f>
        <v/>
      </c>
      <c r="I916" s="112" t="str">
        <f t="shared" si="28"/>
        <v xml:space="preserve">   </v>
      </c>
      <c r="J916" s="110" t="str">
        <f>IF(ISERROR(FIND(LEFT('Saisie G&amp;A'!$N$2,3),I916))=TRUE,"Non trouvé","Trouvé")</f>
        <v>Non trouvé</v>
      </c>
      <c r="K916" s="113" t="str">
        <f t="shared" si="29"/>
        <v xml:space="preserve"> </v>
      </c>
      <c r="L916" s="108"/>
    </row>
    <row r="917" spans="1:12" x14ac:dyDescent="0.25">
      <c r="A917" s="109" t="str">
        <f>IF([1]Liste!A917&lt;&gt;"",[1]Liste!A917,"")</f>
        <v/>
      </c>
      <c r="B917" s="109" t="str">
        <f>IF([1]Liste!B917&lt;&gt;"",[1]Liste!B917,"")</f>
        <v/>
      </c>
      <c r="C917" s="109" t="str">
        <f>IF([1]Liste!C917&lt;&gt;"",[1]Liste!C917,"")</f>
        <v/>
      </c>
      <c r="D917" s="109" t="str">
        <f>IF([1]Liste!C917&lt;&gt;"",[1]Liste!C917,"")</f>
        <v/>
      </c>
      <c r="E917" s="111" t="str">
        <f>IF([1]Liste!E917&lt;&gt;"",[1]Liste!E917,"")</f>
        <v/>
      </c>
      <c r="F917" s="111" t="str">
        <f>IF([1]Liste!F917&lt;&gt;"",[1]Liste!F917,"")</f>
        <v/>
      </c>
      <c r="G917" s="111" t="str">
        <f>IF([1]Liste!G917&lt;&gt;"",[1]Liste!G917,"")</f>
        <v/>
      </c>
      <c r="H917" s="111" t="str">
        <f>IF([1]Liste!H917&lt;&gt;"",[1]Liste!H917,"")</f>
        <v/>
      </c>
      <c r="I917" s="112" t="str">
        <f t="shared" si="28"/>
        <v xml:space="preserve">   </v>
      </c>
      <c r="J917" s="110" t="str">
        <f>IF(ISERROR(FIND(LEFT('Saisie G&amp;A'!$N$2,3),I917))=TRUE,"Non trouvé","Trouvé")</f>
        <v>Non trouvé</v>
      </c>
      <c r="K917" s="113" t="str">
        <f t="shared" si="29"/>
        <v xml:space="preserve"> </v>
      </c>
      <c r="L917" s="108"/>
    </row>
    <row r="918" spans="1:12" x14ac:dyDescent="0.25">
      <c r="A918" s="109" t="str">
        <f>IF([1]Liste!A918&lt;&gt;"",[1]Liste!A918,"")</f>
        <v/>
      </c>
      <c r="B918" s="109" t="str">
        <f>IF([1]Liste!B918&lt;&gt;"",[1]Liste!B918,"")</f>
        <v/>
      </c>
      <c r="C918" s="109" t="str">
        <f>IF([1]Liste!C918&lt;&gt;"",[1]Liste!C918,"")</f>
        <v/>
      </c>
      <c r="D918" s="109" t="str">
        <f>IF([1]Liste!C918&lt;&gt;"",[1]Liste!C918,"")</f>
        <v/>
      </c>
      <c r="E918" s="111" t="str">
        <f>IF([1]Liste!E918&lt;&gt;"",[1]Liste!E918,"")</f>
        <v/>
      </c>
      <c r="F918" s="111" t="str">
        <f>IF([1]Liste!F918&lt;&gt;"",[1]Liste!F918,"")</f>
        <v/>
      </c>
      <c r="G918" s="111" t="str">
        <f>IF([1]Liste!G918&lt;&gt;"",[1]Liste!G918,"")</f>
        <v/>
      </c>
      <c r="H918" s="111" t="str">
        <f>IF([1]Liste!H918&lt;&gt;"",[1]Liste!H918,"")</f>
        <v/>
      </c>
      <c r="I918" s="112" t="str">
        <f t="shared" si="28"/>
        <v xml:space="preserve">   </v>
      </c>
      <c r="J918" s="110" t="str">
        <f>IF(ISERROR(FIND(LEFT('Saisie G&amp;A'!$N$2,3),I918))=TRUE,"Non trouvé","Trouvé")</f>
        <v>Non trouvé</v>
      </c>
      <c r="K918" s="113" t="str">
        <f t="shared" si="29"/>
        <v xml:space="preserve"> </v>
      </c>
      <c r="L918" s="108"/>
    </row>
    <row r="919" spans="1:12" x14ac:dyDescent="0.25">
      <c r="A919" s="109" t="str">
        <f>IF([1]Liste!A919&lt;&gt;"",[1]Liste!A919,"")</f>
        <v/>
      </c>
      <c r="B919" s="109" t="str">
        <f>IF([1]Liste!B919&lt;&gt;"",[1]Liste!B919,"")</f>
        <v/>
      </c>
      <c r="C919" s="109" t="str">
        <f>IF([1]Liste!C919&lt;&gt;"",[1]Liste!C919,"")</f>
        <v/>
      </c>
      <c r="D919" s="109" t="str">
        <f>IF([1]Liste!C919&lt;&gt;"",[1]Liste!C919,"")</f>
        <v/>
      </c>
      <c r="E919" s="111" t="str">
        <f>IF([1]Liste!E919&lt;&gt;"",[1]Liste!E919,"")</f>
        <v/>
      </c>
      <c r="F919" s="111" t="str">
        <f>IF([1]Liste!F919&lt;&gt;"",[1]Liste!F919,"")</f>
        <v/>
      </c>
      <c r="G919" s="111" t="str">
        <f>IF([1]Liste!G919&lt;&gt;"",[1]Liste!G919,"")</f>
        <v/>
      </c>
      <c r="H919" s="111" t="str">
        <f>IF([1]Liste!H919&lt;&gt;"",[1]Liste!H919,"")</f>
        <v/>
      </c>
      <c r="I919" s="112" t="str">
        <f t="shared" si="28"/>
        <v xml:space="preserve">   </v>
      </c>
      <c r="J919" s="110" t="str">
        <f>IF(ISERROR(FIND(LEFT('Saisie G&amp;A'!$N$2,3),I919))=TRUE,"Non trouvé","Trouvé")</f>
        <v>Non trouvé</v>
      </c>
      <c r="K919" s="113" t="str">
        <f t="shared" si="29"/>
        <v xml:space="preserve"> </v>
      </c>
      <c r="L919" s="108"/>
    </row>
    <row r="920" spans="1:12" x14ac:dyDescent="0.25">
      <c r="A920" s="109" t="str">
        <f>IF([1]Liste!A920&lt;&gt;"",[1]Liste!A920,"")</f>
        <v/>
      </c>
      <c r="B920" s="109" t="str">
        <f>IF([1]Liste!B920&lt;&gt;"",[1]Liste!B920,"")</f>
        <v/>
      </c>
      <c r="C920" s="109" t="str">
        <f>IF([1]Liste!C920&lt;&gt;"",[1]Liste!C920,"")</f>
        <v/>
      </c>
      <c r="D920" s="109" t="str">
        <f>IF([1]Liste!C920&lt;&gt;"",[1]Liste!C920,"")</f>
        <v/>
      </c>
      <c r="E920" s="111" t="str">
        <f>IF([1]Liste!E920&lt;&gt;"",[1]Liste!E920,"")</f>
        <v/>
      </c>
      <c r="F920" s="111" t="str">
        <f>IF([1]Liste!F920&lt;&gt;"",[1]Liste!F920,"")</f>
        <v/>
      </c>
      <c r="G920" s="111" t="str">
        <f>IF([1]Liste!G920&lt;&gt;"",[1]Liste!G920,"")</f>
        <v/>
      </c>
      <c r="H920" s="111" t="str">
        <f>IF([1]Liste!H920&lt;&gt;"",[1]Liste!H920,"")</f>
        <v/>
      </c>
      <c r="I920" s="112" t="str">
        <f t="shared" si="28"/>
        <v xml:space="preserve">   </v>
      </c>
      <c r="J920" s="110" t="str">
        <f>IF(ISERROR(FIND(LEFT('Saisie G&amp;A'!$N$2,3),I920))=TRUE,"Non trouvé","Trouvé")</f>
        <v>Non trouvé</v>
      </c>
      <c r="K920" s="113" t="str">
        <f t="shared" si="29"/>
        <v xml:space="preserve"> </v>
      </c>
      <c r="L920" s="108"/>
    </row>
    <row r="921" spans="1:12" x14ac:dyDescent="0.25">
      <c r="A921" s="109" t="str">
        <f>IF([1]Liste!A921&lt;&gt;"",[1]Liste!A921,"")</f>
        <v/>
      </c>
      <c r="B921" s="109" t="str">
        <f>IF([1]Liste!B921&lt;&gt;"",[1]Liste!B921,"")</f>
        <v/>
      </c>
      <c r="C921" s="109" t="str">
        <f>IF([1]Liste!C921&lt;&gt;"",[1]Liste!C921,"")</f>
        <v/>
      </c>
      <c r="D921" s="109" t="str">
        <f>IF([1]Liste!C921&lt;&gt;"",[1]Liste!C921,"")</f>
        <v/>
      </c>
      <c r="E921" s="111" t="str">
        <f>IF([1]Liste!E921&lt;&gt;"",[1]Liste!E921,"")</f>
        <v/>
      </c>
      <c r="F921" s="111" t="str">
        <f>IF([1]Liste!F921&lt;&gt;"",[1]Liste!F921,"")</f>
        <v/>
      </c>
      <c r="G921" s="111" t="str">
        <f>IF([1]Liste!G921&lt;&gt;"",[1]Liste!G921,"")</f>
        <v/>
      </c>
      <c r="H921" s="111" t="str">
        <f>IF([1]Liste!H921&lt;&gt;"",[1]Liste!H921,"")</f>
        <v/>
      </c>
      <c r="I921" s="112" t="str">
        <f t="shared" si="28"/>
        <v xml:space="preserve">   </v>
      </c>
      <c r="J921" s="110" t="str">
        <f>IF(ISERROR(FIND(LEFT('Saisie G&amp;A'!$N$2,3),I921))=TRUE,"Non trouvé","Trouvé")</f>
        <v>Non trouvé</v>
      </c>
      <c r="K921" s="113" t="str">
        <f t="shared" si="29"/>
        <v xml:space="preserve"> </v>
      </c>
      <c r="L921" s="108"/>
    </row>
    <row r="922" spans="1:12" x14ac:dyDescent="0.25">
      <c r="A922" s="109" t="str">
        <f>IF([1]Liste!A922&lt;&gt;"",[1]Liste!A922,"")</f>
        <v/>
      </c>
      <c r="B922" s="109" t="str">
        <f>IF([1]Liste!B922&lt;&gt;"",[1]Liste!B922,"")</f>
        <v/>
      </c>
      <c r="C922" s="109" t="str">
        <f>IF([1]Liste!C922&lt;&gt;"",[1]Liste!C922,"")</f>
        <v/>
      </c>
      <c r="D922" s="109" t="str">
        <f>IF([1]Liste!C922&lt;&gt;"",[1]Liste!C922,"")</f>
        <v/>
      </c>
      <c r="E922" s="111" t="str">
        <f>IF([1]Liste!E922&lt;&gt;"",[1]Liste!E922,"")</f>
        <v/>
      </c>
      <c r="F922" s="111" t="str">
        <f>IF([1]Liste!F922&lt;&gt;"",[1]Liste!F922,"")</f>
        <v/>
      </c>
      <c r="G922" s="111" t="str">
        <f>IF([1]Liste!G922&lt;&gt;"",[1]Liste!G922,"")</f>
        <v/>
      </c>
      <c r="H922" s="111" t="str">
        <f>IF([1]Liste!H922&lt;&gt;"",[1]Liste!H922,"")</f>
        <v/>
      </c>
      <c r="I922" s="112" t="str">
        <f t="shared" si="28"/>
        <v xml:space="preserve">   </v>
      </c>
      <c r="J922" s="110" t="str">
        <f>IF(ISERROR(FIND(LEFT('Saisie G&amp;A'!$N$2,3),I922))=TRUE,"Non trouvé","Trouvé")</f>
        <v>Non trouvé</v>
      </c>
      <c r="K922" s="113" t="str">
        <f t="shared" si="29"/>
        <v xml:space="preserve"> </v>
      </c>
      <c r="L922" s="108"/>
    </row>
    <row r="923" spans="1:12" x14ac:dyDescent="0.25">
      <c r="A923" s="109" t="str">
        <f>IF([1]Liste!A923&lt;&gt;"",[1]Liste!A923,"")</f>
        <v/>
      </c>
      <c r="B923" s="109" t="str">
        <f>IF([1]Liste!B923&lt;&gt;"",[1]Liste!B923,"")</f>
        <v/>
      </c>
      <c r="C923" s="109" t="str">
        <f>IF([1]Liste!C923&lt;&gt;"",[1]Liste!C923,"")</f>
        <v/>
      </c>
      <c r="D923" s="109" t="str">
        <f>IF([1]Liste!C923&lt;&gt;"",[1]Liste!C923,"")</f>
        <v/>
      </c>
      <c r="E923" s="111" t="str">
        <f>IF([1]Liste!E923&lt;&gt;"",[1]Liste!E923,"")</f>
        <v/>
      </c>
      <c r="F923" s="111" t="str">
        <f>IF([1]Liste!F923&lt;&gt;"",[1]Liste!F923,"")</f>
        <v/>
      </c>
      <c r="G923" s="111" t="str">
        <f>IF([1]Liste!G923&lt;&gt;"",[1]Liste!G923,"")</f>
        <v/>
      </c>
      <c r="H923" s="111" t="str">
        <f>IF([1]Liste!H923&lt;&gt;"",[1]Liste!H923,"")</f>
        <v/>
      </c>
      <c r="I923" s="112" t="str">
        <f t="shared" si="28"/>
        <v xml:space="preserve">   </v>
      </c>
      <c r="J923" s="110" t="str">
        <f>IF(ISERROR(FIND(LEFT('Saisie G&amp;A'!$N$2,3),I923))=TRUE,"Non trouvé","Trouvé")</f>
        <v>Non trouvé</v>
      </c>
      <c r="K923" s="113" t="str">
        <f t="shared" si="29"/>
        <v xml:space="preserve"> </v>
      </c>
      <c r="L923" s="108"/>
    </row>
    <row r="924" spans="1:12" x14ac:dyDescent="0.25">
      <c r="A924" s="109" t="str">
        <f>IF([1]Liste!A924&lt;&gt;"",[1]Liste!A924,"")</f>
        <v/>
      </c>
      <c r="B924" s="109" t="str">
        <f>IF([1]Liste!B924&lt;&gt;"",[1]Liste!B924,"")</f>
        <v/>
      </c>
      <c r="C924" s="109" t="str">
        <f>IF([1]Liste!C924&lt;&gt;"",[1]Liste!C924,"")</f>
        <v/>
      </c>
      <c r="D924" s="109" t="str">
        <f>IF([1]Liste!C924&lt;&gt;"",[1]Liste!C924,"")</f>
        <v/>
      </c>
      <c r="E924" s="111" t="str">
        <f>IF([1]Liste!E924&lt;&gt;"",[1]Liste!E924,"")</f>
        <v/>
      </c>
      <c r="F924" s="111" t="str">
        <f>IF([1]Liste!F924&lt;&gt;"",[1]Liste!F924,"")</f>
        <v/>
      </c>
      <c r="G924" s="111" t="str">
        <f>IF([1]Liste!G924&lt;&gt;"",[1]Liste!G924,"")</f>
        <v/>
      </c>
      <c r="H924" s="111" t="str">
        <f>IF([1]Liste!H924&lt;&gt;"",[1]Liste!H924,"")</f>
        <v/>
      </c>
      <c r="I924" s="112" t="str">
        <f t="shared" si="28"/>
        <v xml:space="preserve">   </v>
      </c>
      <c r="J924" s="110" t="str">
        <f>IF(ISERROR(FIND(LEFT('Saisie G&amp;A'!$N$2,3),I924))=TRUE,"Non trouvé","Trouvé")</f>
        <v>Non trouvé</v>
      </c>
      <c r="K924" s="113" t="str">
        <f t="shared" si="29"/>
        <v xml:space="preserve"> </v>
      </c>
      <c r="L924" s="108"/>
    </row>
    <row r="925" spans="1:12" x14ac:dyDescent="0.25">
      <c r="A925" s="109" t="str">
        <f>IF([1]Liste!A925&lt;&gt;"",[1]Liste!A925,"")</f>
        <v/>
      </c>
      <c r="B925" s="109" t="str">
        <f>IF([1]Liste!B925&lt;&gt;"",[1]Liste!B925,"")</f>
        <v/>
      </c>
      <c r="C925" s="109" t="str">
        <f>IF([1]Liste!C925&lt;&gt;"",[1]Liste!C925,"")</f>
        <v/>
      </c>
      <c r="D925" s="109" t="str">
        <f>IF([1]Liste!C925&lt;&gt;"",[1]Liste!C925,"")</f>
        <v/>
      </c>
      <c r="E925" s="111" t="str">
        <f>IF([1]Liste!E925&lt;&gt;"",[1]Liste!E925,"")</f>
        <v/>
      </c>
      <c r="F925" s="111" t="str">
        <f>IF([1]Liste!F925&lt;&gt;"",[1]Liste!F925,"")</f>
        <v/>
      </c>
      <c r="G925" s="111" t="str">
        <f>IF([1]Liste!G925&lt;&gt;"",[1]Liste!G925,"")</f>
        <v/>
      </c>
      <c r="H925" s="111" t="str">
        <f>IF([1]Liste!H925&lt;&gt;"",[1]Liste!H925,"")</f>
        <v/>
      </c>
      <c r="I925" s="112" t="str">
        <f t="shared" si="28"/>
        <v xml:space="preserve">   </v>
      </c>
      <c r="J925" s="110" t="str">
        <f>IF(ISERROR(FIND(LEFT('Saisie G&amp;A'!$N$2,3),I925))=TRUE,"Non trouvé","Trouvé")</f>
        <v>Non trouvé</v>
      </c>
      <c r="K925" s="113" t="str">
        <f t="shared" si="29"/>
        <v xml:space="preserve"> </v>
      </c>
      <c r="L925" s="108"/>
    </row>
    <row r="926" spans="1:12" x14ac:dyDescent="0.25">
      <c r="A926" s="109" t="str">
        <f>IF([1]Liste!A926&lt;&gt;"",[1]Liste!A926,"")</f>
        <v/>
      </c>
      <c r="B926" s="109" t="str">
        <f>IF([1]Liste!B926&lt;&gt;"",[1]Liste!B926,"")</f>
        <v/>
      </c>
      <c r="C926" s="109" t="str">
        <f>IF([1]Liste!C926&lt;&gt;"",[1]Liste!C926,"")</f>
        <v/>
      </c>
      <c r="D926" s="109" t="str">
        <f>IF([1]Liste!C926&lt;&gt;"",[1]Liste!C926,"")</f>
        <v/>
      </c>
      <c r="E926" s="111" t="str">
        <f>IF([1]Liste!E926&lt;&gt;"",[1]Liste!E926,"")</f>
        <v/>
      </c>
      <c r="F926" s="111" t="str">
        <f>IF([1]Liste!F926&lt;&gt;"",[1]Liste!F926,"")</f>
        <v/>
      </c>
      <c r="G926" s="111" t="str">
        <f>IF([1]Liste!G926&lt;&gt;"",[1]Liste!G926,"")</f>
        <v/>
      </c>
      <c r="H926" s="111" t="str">
        <f>IF([1]Liste!H926&lt;&gt;"",[1]Liste!H926,"")</f>
        <v/>
      </c>
      <c r="I926" s="112" t="str">
        <f t="shared" si="28"/>
        <v xml:space="preserve">   </v>
      </c>
      <c r="J926" s="110" t="str">
        <f>IF(ISERROR(FIND(LEFT('Saisie G&amp;A'!$N$2,3),I926))=TRUE,"Non trouvé","Trouvé")</f>
        <v>Non trouvé</v>
      </c>
      <c r="K926" s="113" t="str">
        <f t="shared" si="29"/>
        <v xml:space="preserve"> </v>
      </c>
      <c r="L926" s="108"/>
    </row>
    <row r="927" spans="1:12" x14ac:dyDescent="0.25">
      <c r="A927" s="109" t="str">
        <f>IF([1]Liste!A927&lt;&gt;"",[1]Liste!A927,"")</f>
        <v/>
      </c>
      <c r="B927" s="109" t="str">
        <f>IF([1]Liste!B927&lt;&gt;"",[1]Liste!B927,"")</f>
        <v/>
      </c>
      <c r="C927" s="109" t="str">
        <f>IF([1]Liste!C927&lt;&gt;"",[1]Liste!C927,"")</f>
        <v/>
      </c>
      <c r="D927" s="109" t="str">
        <f>IF([1]Liste!C927&lt;&gt;"",[1]Liste!C927,"")</f>
        <v/>
      </c>
      <c r="E927" s="111" t="str">
        <f>IF([1]Liste!E927&lt;&gt;"",[1]Liste!E927,"")</f>
        <v/>
      </c>
      <c r="F927" s="111" t="str">
        <f>IF([1]Liste!F927&lt;&gt;"",[1]Liste!F927,"")</f>
        <v/>
      </c>
      <c r="G927" s="111" t="str">
        <f>IF([1]Liste!G927&lt;&gt;"",[1]Liste!G927,"")</f>
        <v/>
      </c>
      <c r="H927" s="111" t="str">
        <f>IF([1]Liste!H927&lt;&gt;"",[1]Liste!H927,"")</f>
        <v/>
      </c>
      <c r="I927" s="112" t="str">
        <f t="shared" si="28"/>
        <v xml:space="preserve">   </v>
      </c>
      <c r="J927" s="110" t="str">
        <f>IF(ISERROR(FIND(LEFT('Saisie G&amp;A'!$N$2,3),I927))=TRUE,"Non trouvé","Trouvé")</f>
        <v>Non trouvé</v>
      </c>
      <c r="K927" s="113" t="str">
        <f t="shared" si="29"/>
        <v xml:space="preserve"> </v>
      </c>
      <c r="L927" s="108"/>
    </row>
    <row r="928" spans="1:12" x14ac:dyDescent="0.25">
      <c r="A928" s="109" t="str">
        <f>IF([1]Liste!A928&lt;&gt;"",[1]Liste!A928,"")</f>
        <v/>
      </c>
      <c r="B928" s="109" t="str">
        <f>IF([1]Liste!B928&lt;&gt;"",[1]Liste!B928,"")</f>
        <v/>
      </c>
      <c r="C928" s="109" t="str">
        <f>IF([1]Liste!C928&lt;&gt;"",[1]Liste!C928,"")</f>
        <v/>
      </c>
      <c r="D928" s="109" t="str">
        <f>IF([1]Liste!C928&lt;&gt;"",[1]Liste!C928,"")</f>
        <v/>
      </c>
      <c r="E928" s="111" t="str">
        <f>IF([1]Liste!E928&lt;&gt;"",[1]Liste!E928,"")</f>
        <v/>
      </c>
      <c r="F928" s="111" t="str">
        <f>IF([1]Liste!F928&lt;&gt;"",[1]Liste!F928,"")</f>
        <v/>
      </c>
      <c r="G928" s="111" t="str">
        <f>IF([1]Liste!G928&lt;&gt;"",[1]Liste!G928,"")</f>
        <v/>
      </c>
      <c r="H928" s="111" t="str">
        <f>IF([1]Liste!H928&lt;&gt;"",[1]Liste!H928,"")</f>
        <v/>
      </c>
      <c r="I928" s="112" t="str">
        <f t="shared" si="28"/>
        <v xml:space="preserve">   </v>
      </c>
      <c r="J928" s="110" t="str">
        <f>IF(ISERROR(FIND(LEFT('Saisie G&amp;A'!$N$2,3),I928))=TRUE,"Non trouvé","Trouvé")</f>
        <v>Non trouvé</v>
      </c>
      <c r="K928" s="113" t="str">
        <f t="shared" si="29"/>
        <v xml:space="preserve"> </v>
      </c>
      <c r="L928" s="108"/>
    </row>
    <row r="929" spans="1:12" x14ac:dyDescent="0.25">
      <c r="A929" s="109" t="str">
        <f>IF([1]Liste!A929&lt;&gt;"",[1]Liste!A929,"")</f>
        <v/>
      </c>
      <c r="B929" s="109" t="str">
        <f>IF([1]Liste!B929&lt;&gt;"",[1]Liste!B929,"")</f>
        <v/>
      </c>
      <c r="C929" s="109" t="str">
        <f>IF([1]Liste!C929&lt;&gt;"",[1]Liste!C929,"")</f>
        <v/>
      </c>
      <c r="D929" s="109" t="str">
        <f>IF([1]Liste!C929&lt;&gt;"",[1]Liste!C929,"")</f>
        <v/>
      </c>
      <c r="E929" s="111" t="str">
        <f>IF([1]Liste!E929&lt;&gt;"",[1]Liste!E929,"")</f>
        <v/>
      </c>
      <c r="F929" s="111" t="str">
        <f>IF([1]Liste!F929&lt;&gt;"",[1]Liste!F929,"")</f>
        <v/>
      </c>
      <c r="G929" s="111" t="str">
        <f>IF([1]Liste!G929&lt;&gt;"",[1]Liste!G929,"")</f>
        <v/>
      </c>
      <c r="H929" s="111" t="str">
        <f>IF([1]Liste!H929&lt;&gt;"",[1]Liste!H929,"")</f>
        <v/>
      </c>
      <c r="I929" s="112" t="str">
        <f t="shared" si="28"/>
        <v xml:space="preserve">   </v>
      </c>
      <c r="J929" s="110" t="str">
        <f>IF(ISERROR(FIND(LEFT('Saisie G&amp;A'!$N$2,3),I929))=TRUE,"Non trouvé","Trouvé")</f>
        <v>Non trouvé</v>
      </c>
      <c r="K929" s="113" t="str">
        <f t="shared" si="29"/>
        <v xml:space="preserve"> </v>
      </c>
      <c r="L929" s="108"/>
    </row>
    <row r="930" spans="1:12" x14ac:dyDescent="0.25">
      <c r="A930" s="109" t="str">
        <f>IF([1]Liste!A930&lt;&gt;"",[1]Liste!A930,"")</f>
        <v/>
      </c>
      <c r="B930" s="109" t="str">
        <f>IF([1]Liste!B930&lt;&gt;"",[1]Liste!B930,"")</f>
        <v/>
      </c>
      <c r="C930" s="109" t="str">
        <f>IF([1]Liste!C930&lt;&gt;"",[1]Liste!C930,"")</f>
        <v/>
      </c>
      <c r="D930" s="109" t="str">
        <f>IF([1]Liste!C930&lt;&gt;"",[1]Liste!C930,"")</f>
        <v/>
      </c>
      <c r="E930" s="111" t="str">
        <f>IF([1]Liste!E930&lt;&gt;"",[1]Liste!E930,"")</f>
        <v/>
      </c>
      <c r="F930" s="111" t="str">
        <f>IF([1]Liste!F930&lt;&gt;"",[1]Liste!F930,"")</f>
        <v/>
      </c>
      <c r="G930" s="111" t="str">
        <f>IF([1]Liste!G930&lt;&gt;"",[1]Liste!G930,"")</f>
        <v/>
      </c>
      <c r="H930" s="111" t="str">
        <f>IF([1]Liste!H930&lt;&gt;"",[1]Liste!H930,"")</f>
        <v/>
      </c>
      <c r="I930" s="112" t="str">
        <f t="shared" si="28"/>
        <v xml:space="preserve">   </v>
      </c>
      <c r="J930" s="110" t="str">
        <f>IF(ISERROR(FIND(LEFT('Saisie G&amp;A'!$N$2,3),I930))=TRUE,"Non trouvé","Trouvé")</f>
        <v>Non trouvé</v>
      </c>
      <c r="K930" s="113" t="str">
        <f t="shared" si="29"/>
        <v xml:space="preserve"> </v>
      </c>
      <c r="L930" s="108"/>
    </row>
    <row r="931" spans="1:12" x14ac:dyDescent="0.25">
      <c r="A931" s="109" t="str">
        <f>IF([1]Liste!A931&lt;&gt;"",[1]Liste!A931,"")</f>
        <v/>
      </c>
      <c r="B931" s="109" t="str">
        <f>IF([1]Liste!B931&lt;&gt;"",[1]Liste!B931,"")</f>
        <v/>
      </c>
      <c r="C931" s="109" t="str">
        <f>IF([1]Liste!C931&lt;&gt;"",[1]Liste!C931,"")</f>
        <v/>
      </c>
      <c r="D931" s="109" t="str">
        <f>IF([1]Liste!C931&lt;&gt;"",[1]Liste!C931,"")</f>
        <v/>
      </c>
      <c r="E931" s="111" t="str">
        <f>IF([1]Liste!E931&lt;&gt;"",[1]Liste!E931,"")</f>
        <v/>
      </c>
      <c r="F931" s="111" t="str">
        <f>IF([1]Liste!F931&lt;&gt;"",[1]Liste!F931,"")</f>
        <v/>
      </c>
      <c r="G931" s="111" t="str">
        <f>IF([1]Liste!G931&lt;&gt;"",[1]Liste!G931,"")</f>
        <v/>
      </c>
      <c r="H931" s="111" t="str">
        <f>IF([1]Liste!H931&lt;&gt;"",[1]Liste!H931,"")</f>
        <v/>
      </c>
      <c r="I931" s="112" t="str">
        <f t="shared" si="28"/>
        <v xml:space="preserve">   </v>
      </c>
      <c r="J931" s="110" t="str">
        <f>IF(ISERROR(FIND(LEFT('Saisie G&amp;A'!$N$2,3),I931))=TRUE,"Non trouvé","Trouvé")</f>
        <v>Non trouvé</v>
      </c>
      <c r="K931" s="113" t="str">
        <f t="shared" si="29"/>
        <v xml:space="preserve"> </v>
      </c>
      <c r="L931" s="108"/>
    </row>
    <row r="932" spans="1:12" x14ac:dyDescent="0.25">
      <c r="A932" s="109" t="str">
        <f>IF([1]Liste!A932&lt;&gt;"",[1]Liste!A932,"")</f>
        <v/>
      </c>
      <c r="B932" s="109" t="str">
        <f>IF([1]Liste!B932&lt;&gt;"",[1]Liste!B932,"")</f>
        <v/>
      </c>
      <c r="C932" s="109" t="str">
        <f>IF([1]Liste!C932&lt;&gt;"",[1]Liste!C932,"")</f>
        <v/>
      </c>
      <c r="D932" s="109" t="str">
        <f>IF([1]Liste!C932&lt;&gt;"",[1]Liste!C932,"")</f>
        <v/>
      </c>
      <c r="E932" s="111" t="str">
        <f>IF([1]Liste!E932&lt;&gt;"",[1]Liste!E932,"")</f>
        <v/>
      </c>
      <c r="F932" s="111" t="str">
        <f>IF([1]Liste!F932&lt;&gt;"",[1]Liste!F932,"")</f>
        <v/>
      </c>
      <c r="G932" s="111" t="str">
        <f>IF([1]Liste!G932&lt;&gt;"",[1]Liste!G932,"")</f>
        <v/>
      </c>
      <c r="H932" s="111" t="str">
        <f>IF([1]Liste!H932&lt;&gt;"",[1]Liste!H932,"")</f>
        <v/>
      </c>
      <c r="I932" s="112" t="str">
        <f t="shared" si="28"/>
        <v xml:space="preserve">   </v>
      </c>
      <c r="J932" s="110" t="str">
        <f>IF(ISERROR(FIND(LEFT('Saisie G&amp;A'!$N$2,3),I932))=TRUE,"Non trouvé","Trouvé")</f>
        <v>Non trouvé</v>
      </c>
      <c r="K932" s="113" t="str">
        <f t="shared" si="29"/>
        <v xml:space="preserve"> </v>
      </c>
      <c r="L932" s="108"/>
    </row>
    <row r="933" spans="1:12" x14ac:dyDescent="0.25">
      <c r="A933" s="109" t="str">
        <f>IF([1]Liste!A933&lt;&gt;"",[1]Liste!A933,"")</f>
        <v/>
      </c>
      <c r="B933" s="109" t="str">
        <f>IF([1]Liste!B933&lt;&gt;"",[1]Liste!B933,"")</f>
        <v/>
      </c>
      <c r="C933" s="109" t="str">
        <f>IF([1]Liste!C933&lt;&gt;"",[1]Liste!C933,"")</f>
        <v/>
      </c>
      <c r="D933" s="109" t="str">
        <f>IF([1]Liste!C933&lt;&gt;"",[1]Liste!C933,"")</f>
        <v/>
      </c>
      <c r="E933" s="111" t="str">
        <f>IF([1]Liste!E933&lt;&gt;"",[1]Liste!E933,"")</f>
        <v/>
      </c>
      <c r="F933" s="111" t="str">
        <f>IF([1]Liste!F933&lt;&gt;"",[1]Liste!F933,"")</f>
        <v/>
      </c>
      <c r="G933" s="111" t="str">
        <f>IF([1]Liste!G933&lt;&gt;"",[1]Liste!G933,"")</f>
        <v/>
      </c>
      <c r="H933" s="111" t="str">
        <f>IF([1]Liste!H933&lt;&gt;"",[1]Liste!H933,"")</f>
        <v/>
      </c>
      <c r="I933" s="112" t="str">
        <f t="shared" si="28"/>
        <v xml:space="preserve">   </v>
      </c>
      <c r="J933" s="110" t="str">
        <f>IF(ISERROR(FIND(LEFT('Saisie G&amp;A'!$N$2,3),I933))=TRUE,"Non trouvé","Trouvé")</f>
        <v>Non trouvé</v>
      </c>
      <c r="K933" s="113" t="str">
        <f t="shared" si="29"/>
        <v xml:space="preserve"> </v>
      </c>
      <c r="L933" s="108"/>
    </row>
    <row r="934" spans="1:12" x14ac:dyDescent="0.25">
      <c r="A934" s="109" t="str">
        <f>IF([1]Liste!A934&lt;&gt;"",[1]Liste!A934,"")</f>
        <v/>
      </c>
      <c r="B934" s="109" t="str">
        <f>IF([1]Liste!B934&lt;&gt;"",[1]Liste!B934,"")</f>
        <v/>
      </c>
      <c r="C934" s="109" t="str">
        <f>IF([1]Liste!C934&lt;&gt;"",[1]Liste!C934,"")</f>
        <v/>
      </c>
      <c r="D934" s="109" t="str">
        <f>IF([1]Liste!C934&lt;&gt;"",[1]Liste!C934,"")</f>
        <v/>
      </c>
      <c r="E934" s="111" t="str">
        <f>IF([1]Liste!E934&lt;&gt;"",[1]Liste!E934,"")</f>
        <v/>
      </c>
      <c r="F934" s="111" t="str">
        <f>IF([1]Liste!F934&lt;&gt;"",[1]Liste!F934,"")</f>
        <v/>
      </c>
      <c r="G934" s="111" t="str">
        <f>IF([1]Liste!G934&lt;&gt;"",[1]Liste!G934,"")</f>
        <v/>
      </c>
      <c r="H934" s="111" t="str">
        <f>IF([1]Liste!H934&lt;&gt;"",[1]Liste!H934,"")</f>
        <v/>
      </c>
      <c r="I934" s="112" t="str">
        <f t="shared" si="28"/>
        <v xml:space="preserve">   </v>
      </c>
      <c r="J934" s="110" t="str">
        <f>IF(ISERROR(FIND(LEFT('Saisie G&amp;A'!$N$2,3),I934))=TRUE,"Non trouvé","Trouvé")</f>
        <v>Non trouvé</v>
      </c>
      <c r="K934" s="113" t="str">
        <f t="shared" si="29"/>
        <v xml:space="preserve"> </v>
      </c>
      <c r="L934" s="108"/>
    </row>
    <row r="935" spans="1:12" x14ac:dyDescent="0.25">
      <c r="A935" s="109" t="str">
        <f>IF([1]Liste!A935&lt;&gt;"",[1]Liste!A935,"")</f>
        <v/>
      </c>
      <c r="B935" s="109" t="str">
        <f>IF([1]Liste!B935&lt;&gt;"",[1]Liste!B935,"")</f>
        <v/>
      </c>
      <c r="C935" s="109" t="str">
        <f>IF([1]Liste!C935&lt;&gt;"",[1]Liste!C935,"")</f>
        <v/>
      </c>
      <c r="D935" s="109" t="str">
        <f>IF([1]Liste!C935&lt;&gt;"",[1]Liste!C935,"")</f>
        <v/>
      </c>
      <c r="E935" s="111" t="str">
        <f>IF([1]Liste!E935&lt;&gt;"",[1]Liste!E935,"")</f>
        <v/>
      </c>
      <c r="F935" s="111" t="str">
        <f>IF([1]Liste!F935&lt;&gt;"",[1]Liste!F935,"")</f>
        <v/>
      </c>
      <c r="G935" s="111" t="str">
        <f>IF([1]Liste!G935&lt;&gt;"",[1]Liste!G935,"")</f>
        <v/>
      </c>
      <c r="H935" s="111" t="str">
        <f>IF([1]Liste!H935&lt;&gt;"",[1]Liste!H935,"")</f>
        <v/>
      </c>
      <c r="I935" s="112" t="str">
        <f t="shared" si="28"/>
        <v xml:space="preserve">   </v>
      </c>
      <c r="J935" s="110" t="str">
        <f>IF(ISERROR(FIND(LEFT('Saisie G&amp;A'!$N$2,3),I935))=TRUE,"Non trouvé","Trouvé")</f>
        <v>Non trouvé</v>
      </c>
      <c r="K935" s="113" t="str">
        <f t="shared" si="29"/>
        <v xml:space="preserve"> </v>
      </c>
      <c r="L935" s="108"/>
    </row>
    <row r="936" spans="1:12" x14ac:dyDescent="0.25">
      <c r="A936" s="109" t="str">
        <f>IF([1]Liste!A936&lt;&gt;"",[1]Liste!A936,"")</f>
        <v/>
      </c>
      <c r="B936" s="109" t="str">
        <f>IF([1]Liste!B936&lt;&gt;"",[1]Liste!B936,"")</f>
        <v/>
      </c>
      <c r="C936" s="109" t="str">
        <f>IF([1]Liste!C936&lt;&gt;"",[1]Liste!C936,"")</f>
        <v/>
      </c>
      <c r="D936" s="109" t="str">
        <f>IF([1]Liste!C936&lt;&gt;"",[1]Liste!C936,"")</f>
        <v/>
      </c>
      <c r="E936" s="111" t="str">
        <f>IF([1]Liste!E936&lt;&gt;"",[1]Liste!E936,"")</f>
        <v/>
      </c>
      <c r="F936" s="111" t="str">
        <f>IF([1]Liste!F936&lt;&gt;"",[1]Liste!F936,"")</f>
        <v/>
      </c>
      <c r="G936" s="111" t="str">
        <f>IF([1]Liste!G936&lt;&gt;"",[1]Liste!G936,"")</f>
        <v/>
      </c>
      <c r="H936" s="111" t="str">
        <f>IF([1]Liste!H936&lt;&gt;"",[1]Liste!H936,"")</f>
        <v/>
      </c>
      <c r="I936" s="112" t="str">
        <f t="shared" si="28"/>
        <v xml:space="preserve">   </v>
      </c>
      <c r="J936" s="110" t="str">
        <f>IF(ISERROR(FIND(LEFT('Saisie G&amp;A'!$N$2,3),I936))=TRUE,"Non trouvé","Trouvé")</f>
        <v>Non trouvé</v>
      </c>
      <c r="K936" s="113" t="str">
        <f t="shared" si="29"/>
        <v xml:space="preserve"> </v>
      </c>
      <c r="L936" s="108"/>
    </row>
    <row r="937" spans="1:12" x14ac:dyDescent="0.25">
      <c r="A937" s="109" t="str">
        <f>IF([1]Liste!A937&lt;&gt;"",[1]Liste!A937,"")</f>
        <v/>
      </c>
      <c r="B937" s="109" t="str">
        <f>IF([1]Liste!B937&lt;&gt;"",[1]Liste!B937,"")</f>
        <v/>
      </c>
      <c r="C937" s="109" t="str">
        <f>IF([1]Liste!C937&lt;&gt;"",[1]Liste!C937,"")</f>
        <v/>
      </c>
      <c r="D937" s="109" t="str">
        <f>IF([1]Liste!C937&lt;&gt;"",[1]Liste!C937,"")</f>
        <v/>
      </c>
      <c r="E937" s="111" t="str">
        <f>IF([1]Liste!E937&lt;&gt;"",[1]Liste!E937,"")</f>
        <v/>
      </c>
      <c r="F937" s="111" t="str">
        <f>IF([1]Liste!F937&lt;&gt;"",[1]Liste!F937,"")</f>
        <v/>
      </c>
      <c r="G937" s="111" t="str">
        <f>IF([1]Liste!G937&lt;&gt;"",[1]Liste!G937,"")</f>
        <v/>
      </c>
      <c r="H937" s="111" t="str">
        <f>IF([1]Liste!H937&lt;&gt;"",[1]Liste!H937,"")</f>
        <v/>
      </c>
      <c r="I937" s="112" t="str">
        <f t="shared" si="28"/>
        <v xml:space="preserve">   </v>
      </c>
      <c r="J937" s="110" t="str">
        <f>IF(ISERROR(FIND(LEFT('Saisie G&amp;A'!$N$2,3),I937))=TRUE,"Non trouvé","Trouvé")</f>
        <v>Non trouvé</v>
      </c>
      <c r="K937" s="113" t="str">
        <f t="shared" si="29"/>
        <v xml:space="preserve"> </v>
      </c>
      <c r="L937" s="108"/>
    </row>
    <row r="938" spans="1:12" x14ac:dyDescent="0.25">
      <c r="A938" s="109" t="str">
        <f>IF([1]Liste!A938&lt;&gt;"",[1]Liste!A938,"")</f>
        <v/>
      </c>
      <c r="B938" s="109" t="str">
        <f>IF([1]Liste!B938&lt;&gt;"",[1]Liste!B938,"")</f>
        <v/>
      </c>
      <c r="C938" s="109" t="str">
        <f>IF([1]Liste!C938&lt;&gt;"",[1]Liste!C938,"")</f>
        <v/>
      </c>
      <c r="D938" s="109" t="str">
        <f>IF([1]Liste!C938&lt;&gt;"",[1]Liste!C938,"")</f>
        <v/>
      </c>
      <c r="E938" s="111" t="str">
        <f>IF([1]Liste!E938&lt;&gt;"",[1]Liste!E938,"")</f>
        <v/>
      </c>
      <c r="F938" s="111" t="str">
        <f>IF([1]Liste!F938&lt;&gt;"",[1]Liste!F938,"")</f>
        <v/>
      </c>
      <c r="G938" s="111" t="str">
        <f>IF([1]Liste!G938&lt;&gt;"",[1]Liste!G938,"")</f>
        <v/>
      </c>
      <c r="H938" s="111" t="str">
        <f>IF([1]Liste!H938&lt;&gt;"",[1]Liste!H938,"")</f>
        <v/>
      </c>
      <c r="I938" s="112" t="str">
        <f t="shared" si="28"/>
        <v xml:space="preserve">   </v>
      </c>
      <c r="J938" s="110" t="str">
        <f>IF(ISERROR(FIND(LEFT('Saisie G&amp;A'!$N$2,3),I938))=TRUE,"Non trouvé","Trouvé")</f>
        <v>Non trouvé</v>
      </c>
      <c r="K938" s="113" t="str">
        <f t="shared" si="29"/>
        <v xml:space="preserve"> </v>
      </c>
      <c r="L938" s="108"/>
    </row>
    <row r="939" spans="1:12" x14ac:dyDescent="0.25">
      <c r="A939" s="109" t="str">
        <f>IF([1]Liste!A939&lt;&gt;"",[1]Liste!A939,"")</f>
        <v/>
      </c>
      <c r="B939" s="109" t="str">
        <f>IF([1]Liste!B939&lt;&gt;"",[1]Liste!B939,"")</f>
        <v/>
      </c>
      <c r="C939" s="109" t="str">
        <f>IF([1]Liste!C939&lt;&gt;"",[1]Liste!C939,"")</f>
        <v/>
      </c>
      <c r="D939" s="109" t="str">
        <f>IF([1]Liste!C939&lt;&gt;"",[1]Liste!C939,"")</f>
        <v/>
      </c>
      <c r="E939" s="111" t="str">
        <f>IF([1]Liste!E939&lt;&gt;"",[1]Liste!E939,"")</f>
        <v/>
      </c>
      <c r="F939" s="111" t="str">
        <f>IF([1]Liste!F939&lt;&gt;"",[1]Liste!F939,"")</f>
        <v/>
      </c>
      <c r="G939" s="111" t="str">
        <f>IF([1]Liste!G939&lt;&gt;"",[1]Liste!G939,"")</f>
        <v/>
      </c>
      <c r="H939" s="111" t="str">
        <f>IF([1]Liste!H939&lt;&gt;"",[1]Liste!H939,"")</f>
        <v/>
      </c>
      <c r="I939" s="112" t="str">
        <f t="shared" si="28"/>
        <v xml:space="preserve">   </v>
      </c>
      <c r="J939" s="110" t="str">
        <f>IF(ISERROR(FIND(LEFT('Saisie G&amp;A'!$N$2,3),I939))=TRUE,"Non trouvé","Trouvé")</f>
        <v>Non trouvé</v>
      </c>
      <c r="K939" s="113" t="str">
        <f t="shared" si="29"/>
        <v xml:space="preserve"> </v>
      </c>
      <c r="L939" s="108"/>
    </row>
    <row r="940" spans="1:12" x14ac:dyDescent="0.25">
      <c r="A940" s="109" t="str">
        <f>IF([1]Liste!A940&lt;&gt;"",[1]Liste!A940,"")</f>
        <v/>
      </c>
      <c r="B940" s="109" t="str">
        <f>IF([1]Liste!B940&lt;&gt;"",[1]Liste!B940,"")</f>
        <v/>
      </c>
      <c r="C940" s="109" t="str">
        <f>IF([1]Liste!C940&lt;&gt;"",[1]Liste!C940,"")</f>
        <v/>
      </c>
      <c r="D940" s="109" t="str">
        <f>IF([1]Liste!C940&lt;&gt;"",[1]Liste!C940,"")</f>
        <v/>
      </c>
      <c r="E940" s="111" t="str">
        <f>IF([1]Liste!E940&lt;&gt;"",[1]Liste!E940,"")</f>
        <v/>
      </c>
      <c r="F940" s="111" t="str">
        <f>IF([1]Liste!F940&lt;&gt;"",[1]Liste!F940,"")</f>
        <v/>
      </c>
      <c r="G940" s="111" t="str">
        <f>IF([1]Liste!G940&lt;&gt;"",[1]Liste!G940,"")</f>
        <v/>
      </c>
      <c r="H940" s="111" t="str">
        <f>IF([1]Liste!H940&lt;&gt;"",[1]Liste!H940,"")</f>
        <v/>
      </c>
      <c r="I940" s="112" t="str">
        <f t="shared" si="28"/>
        <v xml:space="preserve">   </v>
      </c>
      <c r="J940" s="110" t="str">
        <f>IF(ISERROR(FIND(LEFT('Saisie G&amp;A'!$N$2,3),I940))=TRUE,"Non trouvé","Trouvé")</f>
        <v>Non trouvé</v>
      </c>
      <c r="K940" s="113" t="str">
        <f t="shared" si="29"/>
        <v xml:space="preserve"> </v>
      </c>
      <c r="L940" s="108"/>
    </row>
    <row r="941" spans="1:12" x14ac:dyDescent="0.25">
      <c r="A941" s="109" t="str">
        <f>IF([1]Liste!A941&lt;&gt;"",[1]Liste!A941,"")</f>
        <v/>
      </c>
      <c r="B941" s="109" t="str">
        <f>IF([1]Liste!B941&lt;&gt;"",[1]Liste!B941,"")</f>
        <v/>
      </c>
      <c r="C941" s="109" t="str">
        <f>IF([1]Liste!C941&lt;&gt;"",[1]Liste!C941,"")</f>
        <v/>
      </c>
      <c r="D941" s="109" t="str">
        <f>IF([1]Liste!C941&lt;&gt;"",[1]Liste!C941,"")</f>
        <v/>
      </c>
      <c r="E941" s="111" t="str">
        <f>IF([1]Liste!E941&lt;&gt;"",[1]Liste!E941,"")</f>
        <v/>
      </c>
      <c r="F941" s="111" t="str">
        <f>IF([1]Liste!F941&lt;&gt;"",[1]Liste!F941,"")</f>
        <v/>
      </c>
      <c r="G941" s="111" t="str">
        <f>IF([1]Liste!G941&lt;&gt;"",[1]Liste!G941,"")</f>
        <v/>
      </c>
      <c r="H941" s="111" t="str">
        <f>IF([1]Liste!H941&lt;&gt;"",[1]Liste!H941,"")</f>
        <v/>
      </c>
      <c r="I941" s="112" t="str">
        <f t="shared" si="28"/>
        <v xml:space="preserve">   </v>
      </c>
      <c r="J941" s="110" t="str">
        <f>IF(ISERROR(FIND(LEFT('Saisie G&amp;A'!$N$2,3),I941))=TRUE,"Non trouvé","Trouvé")</f>
        <v>Non trouvé</v>
      </c>
      <c r="K941" s="113" t="str">
        <f t="shared" si="29"/>
        <v xml:space="preserve"> </v>
      </c>
      <c r="L941" s="108"/>
    </row>
    <row r="942" spans="1:12" x14ac:dyDescent="0.25">
      <c r="A942" s="109" t="str">
        <f>IF([1]Liste!A942&lt;&gt;"",[1]Liste!A942,"")</f>
        <v/>
      </c>
      <c r="B942" s="109" t="str">
        <f>IF([1]Liste!B942&lt;&gt;"",[1]Liste!B942,"")</f>
        <v/>
      </c>
      <c r="C942" s="109" t="str">
        <f>IF([1]Liste!C942&lt;&gt;"",[1]Liste!C942,"")</f>
        <v/>
      </c>
      <c r="D942" s="109" t="str">
        <f>IF([1]Liste!C942&lt;&gt;"",[1]Liste!C942,"")</f>
        <v/>
      </c>
      <c r="E942" s="111" t="str">
        <f>IF([1]Liste!E942&lt;&gt;"",[1]Liste!E942,"")</f>
        <v/>
      </c>
      <c r="F942" s="111" t="str">
        <f>IF([1]Liste!F942&lt;&gt;"",[1]Liste!F942,"")</f>
        <v/>
      </c>
      <c r="G942" s="111" t="str">
        <f>IF([1]Liste!G942&lt;&gt;"",[1]Liste!G942,"")</f>
        <v/>
      </c>
      <c r="H942" s="111" t="str">
        <f>IF([1]Liste!H942&lt;&gt;"",[1]Liste!H942,"")</f>
        <v/>
      </c>
      <c r="I942" s="112" t="str">
        <f t="shared" si="28"/>
        <v xml:space="preserve">   </v>
      </c>
      <c r="J942" s="110" t="str">
        <f>IF(ISERROR(FIND(LEFT('Saisie G&amp;A'!$N$2,3),I942))=TRUE,"Non trouvé","Trouvé")</f>
        <v>Non trouvé</v>
      </c>
      <c r="K942" s="113" t="str">
        <f t="shared" si="29"/>
        <v xml:space="preserve"> </v>
      </c>
      <c r="L942" s="108"/>
    </row>
    <row r="943" spans="1:12" x14ac:dyDescent="0.25">
      <c r="A943" s="109" t="str">
        <f>IF([1]Liste!A943&lt;&gt;"",[1]Liste!A943,"")</f>
        <v/>
      </c>
      <c r="B943" s="109" t="str">
        <f>IF([1]Liste!B943&lt;&gt;"",[1]Liste!B943,"")</f>
        <v/>
      </c>
      <c r="C943" s="109" t="str">
        <f>IF([1]Liste!C943&lt;&gt;"",[1]Liste!C943,"")</f>
        <v/>
      </c>
      <c r="D943" s="109" t="str">
        <f>IF([1]Liste!C943&lt;&gt;"",[1]Liste!C943,"")</f>
        <v/>
      </c>
      <c r="E943" s="111" t="str">
        <f>IF([1]Liste!E943&lt;&gt;"",[1]Liste!E943,"")</f>
        <v/>
      </c>
      <c r="F943" s="111" t="str">
        <f>IF([1]Liste!F943&lt;&gt;"",[1]Liste!F943,"")</f>
        <v/>
      </c>
      <c r="G943" s="111" t="str">
        <f>IF([1]Liste!G943&lt;&gt;"",[1]Liste!G943,"")</f>
        <v/>
      </c>
      <c r="H943" s="111" t="str">
        <f>IF([1]Liste!H943&lt;&gt;"",[1]Liste!H943,"")</f>
        <v/>
      </c>
      <c r="I943" s="112" t="str">
        <f t="shared" si="28"/>
        <v xml:space="preserve">   </v>
      </c>
      <c r="J943" s="110" t="str">
        <f>IF(ISERROR(FIND(LEFT('Saisie G&amp;A'!$N$2,3),I943))=TRUE,"Non trouvé","Trouvé")</f>
        <v>Non trouvé</v>
      </c>
      <c r="K943" s="113" t="str">
        <f t="shared" si="29"/>
        <v xml:space="preserve"> </v>
      </c>
      <c r="L943" s="108"/>
    </row>
    <row r="944" spans="1:12" x14ac:dyDescent="0.25">
      <c r="A944" s="109" t="str">
        <f>IF([1]Liste!A944&lt;&gt;"",[1]Liste!A944,"")</f>
        <v/>
      </c>
      <c r="B944" s="109" t="str">
        <f>IF([1]Liste!B944&lt;&gt;"",[1]Liste!B944,"")</f>
        <v/>
      </c>
      <c r="C944" s="109" t="str">
        <f>IF([1]Liste!C944&lt;&gt;"",[1]Liste!C944,"")</f>
        <v/>
      </c>
      <c r="D944" s="109" t="str">
        <f>IF([1]Liste!C944&lt;&gt;"",[1]Liste!C944,"")</f>
        <v/>
      </c>
      <c r="E944" s="111" t="str">
        <f>IF([1]Liste!E944&lt;&gt;"",[1]Liste!E944,"")</f>
        <v/>
      </c>
      <c r="F944" s="111" t="str">
        <f>IF([1]Liste!F944&lt;&gt;"",[1]Liste!F944,"")</f>
        <v/>
      </c>
      <c r="G944" s="111" t="str">
        <f>IF([1]Liste!G944&lt;&gt;"",[1]Liste!G944,"")</f>
        <v/>
      </c>
      <c r="H944" s="111" t="str">
        <f>IF([1]Liste!H944&lt;&gt;"",[1]Liste!H944,"")</f>
        <v/>
      </c>
      <c r="I944" s="112" t="str">
        <f t="shared" si="28"/>
        <v xml:space="preserve">   </v>
      </c>
      <c r="J944" s="110" t="str">
        <f>IF(ISERROR(FIND(LEFT('Saisie G&amp;A'!$N$2,3),I944))=TRUE,"Non trouvé","Trouvé")</f>
        <v>Non trouvé</v>
      </c>
      <c r="K944" s="113" t="str">
        <f t="shared" si="29"/>
        <v xml:space="preserve"> </v>
      </c>
      <c r="L944" s="108"/>
    </row>
    <row r="945" spans="1:12" x14ac:dyDescent="0.25">
      <c r="A945" s="109" t="str">
        <f>IF([1]Liste!A945&lt;&gt;"",[1]Liste!A945,"")</f>
        <v/>
      </c>
      <c r="B945" s="109" t="str">
        <f>IF([1]Liste!B945&lt;&gt;"",[1]Liste!B945,"")</f>
        <v/>
      </c>
      <c r="C945" s="109" t="str">
        <f>IF([1]Liste!C945&lt;&gt;"",[1]Liste!C945,"")</f>
        <v/>
      </c>
      <c r="D945" s="109" t="str">
        <f>IF([1]Liste!C945&lt;&gt;"",[1]Liste!C945,"")</f>
        <v/>
      </c>
      <c r="E945" s="111" t="str">
        <f>IF([1]Liste!E945&lt;&gt;"",[1]Liste!E945,"")</f>
        <v/>
      </c>
      <c r="F945" s="111" t="str">
        <f>IF([1]Liste!F945&lt;&gt;"",[1]Liste!F945,"")</f>
        <v/>
      </c>
      <c r="G945" s="111" t="str">
        <f>IF([1]Liste!G945&lt;&gt;"",[1]Liste!G945,"")</f>
        <v/>
      </c>
      <c r="H945" s="111" t="str">
        <f>IF([1]Liste!H945&lt;&gt;"",[1]Liste!H945,"")</f>
        <v/>
      </c>
      <c r="I945" s="112" t="str">
        <f t="shared" si="28"/>
        <v xml:space="preserve">   </v>
      </c>
      <c r="J945" s="110" t="str">
        <f>IF(ISERROR(FIND(LEFT('Saisie G&amp;A'!$N$2,3),I945))=TRUE,"Non trouvé","Trouvé")</f>
        <v>Non trouvé</v>
      </c>
      <c r="K945" s="113" t="str">
        <f t="shared" si="29"/>
        <v xml:space="preserve"> </v>
      </c>
      <c r="L945" s="108"/>
    </row>
    <row r="946" spans="1:12" x14ac:dyDescent="0.25">
      <c r="A946" s="109" t="str">
        <f>IF([1]Liste!A946&lt;&gt;"",[1]Liste!A946,"")</f>
        <v/>
      </c>
      <c r="B946" s="109" t="str">
        <f>IF([1]Liste!B946&lt;&gt;"",[1]Liste!B946,"")</f>
        <v/>
      </c>
      <c r="C946" s="109" t="str">
        <f>IF([1]Liste!C946&lt;&gt;"",[1]Liste!C946,"")</f>
        <v/>
      </c>
      <c r="D946" s="109" t="str">
        <f>IF([1]Liste!C946&lt;&gt;"",[1]Liste!C946,"")</f>
        <v/>
      </c>
      <c r="E946" s="111" t="str">
        <f>IF([1]Liste!E946&lt;&gt;"",[1]Liste!E946,"")</f>
        <v/>
      </c>
      <c r="F946" s="111" t="str">
        <f>IF([1]Liste!F946&lt;&gt;"",[1]Liste!F946,"")</f>
        <v/>
      </c>
      <c r="G946" s="111" t="str">
        <f>IF([1]Liste!G946&lt;&gt;"",[1]Liste!G946,"")</f>
        <v/>
      </c>
      <c r="H946" s="111" t="str">
        <f>IF([1]Liste!H946&lt;&gt;"",[1]Liste!H946,"")</f>
        <v/>
      </c>
      <c r="I946" s="112" t="str">
        <f t="shared" si="28"/>
        <v xml:space="preserve">   </v>
      </c>
      <c r="J946" s="110" t="str">
        <f>IF(ISERROR(FIND(LEFT('Saisie G&amp;A'!$N$2,3),I946))=TRUE,"Non trouvé","Trouvé")</f>
        <v>Non trouvé</v>
      </c>
      <c r="K946" s="113" t="str">
        <f t="shared" si="29"/>
        <v xml:space="preserve"> </v>
      </c>
      <c r="L946" s="108"/>
    </row>
    <row r="947" spans="1:12" x14ac:dyDescent="0.25">
      <c r="A947" s="109" t="str">
        <f>IF([1]Liste!A947&lt;&gt;"",[1]Liste!A947,"")</f>
        <v/>
      </c>
      <c r="B947" s="109" t="str">
        <f>IF([1]Liste!B947&lt;&gt;"",[1]Liste!B947,"")</f>
        <v/>
      </c>
      <c r="C947" s="109" t="str">
        <f>IF([1]Liste!C947&lt;&gt;"",[1]Liste!C947,"")</f>
        <v/>
      </c>
      <c r="D947" s="109" t="str">
        <f>IF([1]Liste!C947&lt;&gt;"",[1]Liste!C947,"")</f>
        <v/>
      </c>
      <c r="E947" s="111" t="str">
        <f>IF([1]Liste!E947&lt;&gt;"",[1]Liste!E947,"")</f>
        <v/>
      </c>
      <c r="F947" s="111" t="str">
        <f>IF([1]Liste!F947&lt;&gt;"",[1]Liste!F947,"")</f>
        <v/>
      </c>
      <c r="G947" s="111" t="str">
        <f>IF([1]Liste!G947&lt;&gt;"",[1]Liste!G947,"")</f>
        <v/>
      </c>
      <c r="H947" s="111" t="str">
        <f>IF([1]Liste!H947&lt;&gt;"",[1]Liste!H947,"")</f>
        <v/>
      </c>
      <c r="I947" s="112" t="str">
        <f t="shared" si="28"/>
        <v xml:space="preserve">   </v>
      </c>
      <c r="J947" s="110" t="str">
        <f>IF(ISERROR(FIND(LEFT('Saisie G&amp;A'!$N$2,3),I947))=TRUE,"Non trouvé","Trouvé")</f>
        <v>Non trouvé</v>
      </c>
      <c r="K947" s="113" t="str">
        <f t="shared" si="29"/>
        <v xml:space="preserve"> </v>
      </c>
      <c r="L947" s="108"/>
    </row>
    <row r="948" spans="1:12" x14ac:dyDescent="0.25">
      <c r="A948" s="109" t="str">
        <f>IF([1]Liste!A948&lt;&gt;"",[1]Liste!A948,"")</f>
        <v/>
      </c>
      <c r="B948" s="109" t="str">
        <f>IF([1]Liste!B948&lt;&gt;"",[1]Liste!B948,"")</f>
        <v/>
      </c>
      <c r="C948" s="109" t="str">
        <f>IF([1]Liste!C948&lt;&gt;"",[1]Liste!C948,"")</f>
        <v/>
      </c>
      <c r="D948" s="109" t="str">
        <f>IF([1]Liste!C948&lt;&gt;"",[1]Liste!C948,"")</f>
        <v/>
      </c>
      <c r="E948" s="111" t="str">
        <f>IF([1]Liste!E948&lt;&gt;"",[1]Liste!E948,"")</f>
        <v/>
      </c>
      <c r="F948" s="111" t="str">
        <f>IF([1]Liste!F948&lt;&gt;"",[1]Liste!F948,"")</f>
        <v/>
      </c>
      <c r="G948" s="111" t="str">
        <f>IF([1]Liste!G948&lt;&gt;"",[1]Liste!G948,"")</f>
        <v/>
      </c>
      <c r="H948" s="111" t="str">
        <f>IF([1]Liste!H948&lt;&gt;"",[1]Liste!H948,"")</f>
        <v/>
      </c>
      <c r="I948" s="112" t="str">
        <f t="shared" si="28"/>
        <v xml:space="preserve">   </v>
      </c>
      <c r="J948" s="110" t="str">
        <f>IF(ISERROR(FIND(LEFT('Saisie G&amp;A'!$N$2,3),I948))=TRUE,"Non trouvé","Trouvé")</f>
        <v>Non trouvé</v>
      </c>
      <c r="K948" s="113" t="str">
        <f t="shared" si="29"/>
        <v xml:space="preserve"> </v>
      </c>
      <c r="L948" s="108"/>
    </row>
    <row r="949" spans="1:12" x14ac:dyDescent="0.25">
      <c r="A949" s="109" t="str">
        <f>IF([1]Liste!A949&lt;&gt;"",[1]Liste!A949,"")</f>
        <v/>
      </c>
      <c r="B949" s="109" t="str">
        <f>IF([1]Liste!B949&lt;&gt;"",[1]Liste!B949,"")</f>
        <v/>
      </c>
      <c r="C949" s="109" t="str">
        <f>IF([1]Liste!C949&lt;&gt;"",[1]Liste!C949,"")</f>
        <v/>
      </c>
      <c r="D949" s="109" t="str">
        <f>IF([1]Liste!C949&lt;&gt;"",[1]Liste!C949,"")</f>
        <v/>
      </c>
      <c r="E949" s="111" t="str">
        <f>IF([1]Liste!E949&lt;&gt;"",[1]Liste!E949,"")</f>
        <v/>
      </c>
      <c r="F949" s="111" t="str">
        <f>IF([1]Liste!F949&lt;&gt;"",[1]Liste!F949,"")</f>
        <v/>
      </c>
      <c r="G949" s="111" t="str">
        <f>IF([1]Liste!G949&lt;&gt;"",[1]Liste!G949,"")</f>
        <v/>
      </c>
      <c r="H949" s="111" t="str">
        <f>IF([1]Liste!H949&lt;&gt;"",[1]Liste!H949,"")</f>
        <v/>
      </c>
      <c r="I949" s="112" t="str">
        <f t="shared" si="28"/>
        <v xml:space="preserve">   </v>
      </c>
      <c r="J949" s="110" t="str">
        <f>IF(ISERROR(FIND(LEFT('Saisie G&amp;A'!$N$2,3),I949))=TRUE,"Non trouvé","Trouvé")</f>
        <v>Non trouvé</v>
      </c>
      <c r="K949" s="113" t="str">
        <f t="shared" si="29"/>
        <v xml:space="preserve"> </v>
      </c>
      <c r="L949" s="108"/>
    </row>
    <row r="950" spans="1:12" x14ac:dyDescent="0.25">
      <c r="A950" s="109" t="str">
        <f>IF([1]Liste!A950&lt;&gt;"",[1]Liste!A950,"")</f>
        <v/>
      </c>
      <c r="B950" s="109" t="str">
        <f>IF([1]Liste!B950&lt;&gt;"",[1]Liste!B950,"")</f>
        <v/>
      </c>
      <c r="C950" s="109" t="str">
        <f>IF([1]Liste!C950&lt;&gt;"",[1]Liste!C950,"")</f>
        <v/>
      </c>
      <c r="D950" s="109" t="str">
        <f>IF([1]Liste!C950&lt;&gt;"",[1]Liste!C950,"")</f>
        <v/>
      </c>
      <c r="E950" s="111" t="str">
        <f>IF([1]Liste!E950&lt;&gt;"",[1]Liste!E950,"")</f>
        <v/>
      </c>
      <c r="F950" s="111" t="str">
        <f>IF([1]Liste!F950&lt;&gt;"",[1]Liste!F950,"")</f>
        <v/>
      </c>
      <c r="G950" s="111" t="str">
        <f>IF([1]Liste!G950&lt;&gt;"",[1]Liste!G950,"")</f>
        <v/>
      </c>
      <c r="H950" s="111" t="str">
        <f>IF([1]Liste!H950&lt;&gt;"",[1]Liste!H950,"")</f>
        <v/>
      </c>
      <c r="I950" s="112" t="str">
        <f t="shared" si="28"/>
        <v xml:space="preserve">   </v>
      </c>
      <c r="J950" s="110" t="str">
        <f>IF(ISERROR(FIND(LEFT('Saisie G&amp;A'!$N$2,3),I950))=TRUE,"Non trouvé","Trouvé")</f>
        <v>Non trouvé</v>
      </c>
      <c r="K950" s="113" t="str">
        <f t="shared" si="29"/>
        <v xml:space="preserve"> </v>
      </c>
      <c r="L950" s="108"/>
    </row>
    <row r="951" spans="1:12" x14ac:dyDescent="0.25">
      <c r="A951" s="109" t="str">
        <f>IF([1]Liste!A951&lt;&gt;"",[1]Liste!A951,"")</f>
        <v/>
      </c>
      <c r="B951" s="109" t="str">
        <f>IF([1]Liste!B951&lt;&gt;"",[1]Liste!B951,"")</f>
        <v/>
      </c>
      <c r="C951" s="109" t="str">
        <f>IF([1]Liste!C951&lt;&gt;"",[1]Liste!C951,"")</f>
        <v/>
      </c>
      <c r="D951" s="109" t="str">
        <f>IF([1]Liste!C951&lt;&gt;"",[1]Liste!C951,"")</f>
        <v/>
      </c>
      <c r="E951" s="111" t="str">
        <f>IF([1]Liste!E951&lt;&gt;"",[1]Liste!E951,"")</f>
        <v/>
      </c>
      <c r="F951" s="111" t="str">
        <f>IF([1]Liste!F951&lt;&gt;"",[1]Liste!F951,"")</f>
        <v/>
      </c>
      <c r="G951" s="111" t="str">
        <f>IF([1]Liste!G951&lt;&gt;"",[1]Liste!G951,"")</f>
        <v/>
      </c>
      <c r="H951" s="111" t="str">
        <f>IF([1]Liste!H951&lt;&gt;"",[1]Liste!H951,"")</f>
        <v/>
      </c>
      <c r="I951" s="112" t="str">
        <f t="shared" si="28"/>
        <v xml:space="preserve">   </v>
      </c>
      <c r="J951" s="110" t="str">
        <f>IF(ISERROR(FIND(LEFT('Saisie G&amp;A'!$N$2,3),I951))=TRUE,"Non trouvé","Trouvé")</f>
        <v>Non trouvé</v>
      </c>
      <c r="K951" s="113" t="str">
        <f t="shared" si="29"/>
        <v xml:space="preserve"> </v>
      </c>
      <c r="L951" s="108"/>
    </row>
    <row r="952" spans="1:12" x14ac:dyDescent="0.25">
      <c r="A952" s="109" t="str">
        <f>IF([1]Liste!A952&lt;&gt;"",[1]Liste!A952,"")</f>
        <v/>
      </c>
      <c r="B952" s="109" t="str">
        <f>IF([1]Liste!B952&lt;&gt;"",[1]Liste!B952,"")</f>
        <v/>
      </c>
      <c r="C952" s="109" t="str">
        <f>IF([1]Liste!C952&lt;&gt;"",[1]Liste!C952,"")</f>
        <v/>
      </c>
      <c r="D952" s="109" t="str">
        <f>IF([1]Liste!C952&lt;&gt;"",[1]Liste!C952,"")</f>
        <v/>
      </c>
      <c r="E952" s="111" t="str">
        <f>IF([1]Liste!E952&lt;&gt;"",[1]Liste!E952,"")</f>
        <v/>
      </c>
      <c r="F952" s="111" t="str">
        <f>IF([1]Liste!F952&lt;&gt;"",[1]Liste!F952,"")</f>
        <v/>
      </c>
      <c r="G952" s="111" t="str">
        <f>IF([1]Liste!G952&lt;&gt;"",[1]Liste!G952,"")</f>
        <v/>
      </c>
      <c r="H952" s="111" t="str">
        <f>IF([1]Liste!H952&lt;&gt;"",[1]Liste!H952,"")</f>
        <v/>
      </c>
      <c r="I952" s="112" t="str">
        <f t="shared" si="28"/>
        <v xml:space="preserve">   </v>
      </c>
      <c r="J952" s="110" t="str">
        <f>IF(ISERROR(FIND(LEFT('Saisie G&amp;A'!$N$2,3),I952))=TRUE,"Non trouvé","Trouvé")</f>
        <v>Non trouvé</v>
      </c>
      <c r="K952" s="113" t="str">
        <f t="shared" si="29"/>
        <v xml:space="preserve"> </v>
      </c>
      <c r="L952" s="108"/>
    </row>
    <row r="953" spans="1:12" x14ac:dyDescent="0.25">
      <c r="A953" s="109" t="str">
        <f>IF([1]Liste!A953&lt;&gt;"",[1]Liste!A953,"")</f>
        <v/>
      </c>
      <c r="B953" s="109" t="str">
        <f>IF([1]Liste!B953&lt;&gt;"",[1]Liste!B953,"")</f>
        <v/>
      </c>
      <c r="C953" s="109" t="str">
        <f>IF([1]Liste!C953&lt;&gt;"",[1]Liste!C953,"")</f>
        <v/>
      </c>
      <c r="D953" s="109" t="str">
        <f>IF([1]Liste!C953&lt;&gt;"",[1]Liste!C953,"")</f>
        <v/>
      </c>
      <c r="E953" s="111" t="str">
        <f>IF([1]Liste!E953&lt;&gt;"",[1]Liste!E953,"")</f>
        <v/>
      </c>
      <c r="F953" s="111" t="str">
        <f>IF([1]Liste!F953&lt;&gt;"",[1]Liste!F953,"")</f>
        <v/>
      </c>
      <c r="G953" s="111" t="str">
        <f>IF([1]Liste!G953&lt;&gt;"",[1]Liste!G953,"")</f>
        <v/>
      </c>
      <c r="H953" s="111" t="str">
        <f>IF([1]Liste!H953&lt;&gt;"",[1]Liste!H953,"")</f>
        <v/>
      </c>
      <c r="I953" s="112" t="str">
        <f t="shared" si="28"/>
        <v xml:space="preserve">   </v>
      </c>
      <c r="J953" s="110" t="str">
        <f>IF(ISERROR(FIND(LEFT('Saisie G&amp;A'!$N$2,3),I953))=TRUE,"Non trouvé","Trouvé")</f>
        <v>Non trouvé</v>
      </c>
      <c r="K953" s="113" t="str">
        <f t="shared" si="29"/>
        <v xml:space="preserve"> </v>
      </c>
      <c r="L953" s="108"/>
    </row>
    <row r="954" spans="1:12" x14ac:dyDescent="0.25">
      <c r="A954" s="109" t="str">
        <f>IF([1]Liste!A954&lt;&gt;"",[1]Liste!A954,"")</f>
        <v/>
      </c>
      <c r="B954" s="109" t="str">
        <f>IF([1]Liste!B954&lt;&gt;"",[1]Liste!B954,"")</f>
        <v/>
      </c>
      <c r="C954" s="109" t="str">
        <f>IF([1]Liste!C954&lt;&gt;"",[1]Liste!C954,"")</f>
        <v/>
      </c>
      <c r="D954" s="109" t="str">
        <f>IF([1]Liste!C954&lt;&gt;"",[1]Liste!C954,"")</f>
        <v/>
      </c>
      <c r="E954" s="111" t="str">
        <f>IF([1]Liste!E954&lt;&gt;"",[1]Liste!E954,"")</f>
        <v/>
      </c>
      <c r="F954" s="111" t="str">
        <f>IF([1]Liste!F954&lt;&gt;"",[1]Liste!F954,"")</f>
        <v/>
      </c>
      <c r="G954" s="111" t="str">
        <f>IF([1]Liste!G954&lt;&gt;"",[1]Liste!G954,"")</f>
        <v/>
      </c>
      <c r="H954" s="111" t="str">
        <f>IF([1]Liste!H954&lt;&gt;"",[1]Liste!H954,"")</f>
        <v/>
      </c>
      <c r="I954" s="112" t="str">
        <f t="shared" si="28"/>
        <v xml:space="preserve">   </v>
      </c>
      <c r="J954" s="110" t="str">
        <f>IF(ISERROR(FIND(LEFT('Saisie G&amp;A'!$N$2,3),I954))=TRUE,"Non trouvé","Trouvé")</f>
        <v>Non trouvé</v>
      </c>
      <c r="K954" s="113" t="str">
        <f t="shared" si="29"/>
        <v xml:space="preserve"> </v>
      </c>
      <c r="L954" s="108"/>
    </row>
    <row r="955" spans="1:12" x14ac:dyDescent="0.25">
      <c r="A955" s="109" t="str">
        <f>IF([1]Liste!A955&lt;&gt;"",[1]Liste!A955,"")</f>
        <v/>
      </c>
      <c r="B955" s="109" t="str">
        <f>IF([1]Liste!B955&lt;&gt;"",[1]Liste!B955,"")</f>
        <v/>
      </c>
      <c r="C955" s="109" t="str">
        <f>IF([1]Liste!C955&lt;&gt;"",[1]Liste!C955,"")</f>
        <v/>
      </c>
      <c r="D955" s="109" t="str">
        <f>IF([1]Liste!C955&lt;&gt;"",[1]Liste!C955,"")</f>
        <v/>
      </c>
      <c r="E955" s="111" t="str">
        <f>IF([1]Liste!E955&lt;&gt;"",[1]Liste!E955,"")</f>
        <v/>
      </c>
      <c r="F955" s="111" t="str">
        <f>IF([1]Liste!F955&lt;&gt;"",[1]Liste!F955,"")</f>
        <v/>
      </c>
      <c r="G955" s="111" t="str">
        <f>IF([1]Liste!G955&lt;&gt;"",[1]Liste!G955,"")</f>
        <v/>
      </c>
      <c r="H955" s="111" t="str">
        <f>IF([1]Liste!H955&lt;&gt;"",[1]Liste!H955,"")</f>
        <v/>
      </c>
      <c r="I955" s="112" t="str">
        <f t="shared" si="28"/>
        <v xml:space="preserve">   </v>
      </c>
      <c r="J955" s="110" t="str">
        <f>IF(ISERROR(FIND(LEFT('Saisie G&amp;A'!$N$2,3),I955))=TRUE,"Non trouvé","Trouvé")</f>
        <v>Non trouvé</v>
      </c>
      <c r="K955" s="113" t="str">
        <f t="shared" si="29"/>
        <v xml:space="preserve"> </v>
      </c>
      <c r="L955" s="108"/>
    </row>
    <row r="956" spans="1:12" x14ac:dyDescent="0.25">
      <c r="A956" s="109" t="str">
        <f>IF([1]Liste!A956&lt;&gt;"",[1]Liste!A956,"")</f>
        <v/>
      </c>
      <c r="B956" s="109" t="str">
        <f>IF([1]Liste!B956&lt;&gt;"",[1]Liste!B956,"")</f>
        <v/>
      </c>
      <c r="C956" s="109" t="str">
        <f>IF([1]Liste!C956&lt;&gt;"",[1]Liste!C956,"")</f>
        <v/>
      </c>
      <c r="D956" s="109" t="str">
        <f>IF([1]Liste!C956&lt;&gt;"",[1]Liste!C956,"")</f>
        <v/>
      </c>
      <c r="E956" s="111" t="str">
        <f>IF([1]Liste!E956&lt;&gt;"",[1]Liste!E956,"")</f>
        <v/>
      </c>
      <c r="F956" s="111" t="str">
        <f>IF([1]Liste!F956&lt;&gt;"",[1]Liste!F956,"")</f>
        <v/>
      </c>
      <c r="G956" s="111" t="str">
        <f>IF([1]Liste!G956&lt;&gt;"",[1]Liste!G956,"")</f>
        <v/>
      </c>
      <c r="H956" s="111" t="str">
        <f>IF([1]Liste!H956&lt;&gt;"",[1]Liste!H956,"")</f>
        <v/>
      </c>
      <c r="I956" s="112" t="str">
        <f t="shared" si="28"/>
        <v xml:space="preserve">   </v>
      </c>
      <c r="J956" s="110" t="str">
        <f>IF(ISERROR(FIND(LEFT('Saisie G&amp;A'!$N$2,3),I956))=TRUE,"Non trouvé","Trouvé")</f>
        <v>Non trouvé</v>
      </c>
      <c r="K956" s="113" t="str">
        <f t="shared" si="29"/>
        <v xml:space="preserve"> </v>
      </c>
      <c r="L956" s="108"/>
    </row>
    <row r="957" spans="1:12" x14ac:dyDescent="0.25">
      <c r="A957" s="109" t="str">
        <f>IF([1]Liste!A957&lt;&gt;"",[1]Liste!A957,"")</f>
        <v/>
      </c>
      <c r="B957" s="109" t="str">
        <f>IF([1]Liste!B957&lt;&gt;"",[1]Liste!B957,"")</f>
        <v/>
      </c>
      <c r="C957" s="109" t="str">
        <f>IF([1]Liste!C957&lt;&gt;"",[1]Liste!C957,"")</f>
        <v/>
      </c>
      <c r="D957" s="109" t="str">
        <f>IF([1]Liste!C957&lt;&gt;"",[1]Liste!C957,"")</f>
        <v/>
      </c>
      <c r="E957" s="111" t="str">
        <f>IF([1]Liste!E957&lt;&gt;"",[1]Liste!E957,"")</f>
        <v/>
      </c>
      <c r="F957" s="111" t="str">
        <f>IF([1]Liste!F957&lt;&gt;"",[1]Liste!F957,"")</f>
        <v/>
      </c>
      <c r="G957" s="111" t="str">
        <f>IF([1]Liste!G957&lt;&gt;"",[1]Liste!G957,"")</f>
        <v/>
      </c>
      <c r="H957" s="111" t="str">
        <f>IF([1]Liste!H957&lt;&gt;"",[1]Liste!H957,"")</f>
        <v/>
      </c>
      <c r="I957" s="112" t="str">
        <f t="shared" si="28"/>
        <v xml:space="preserve">   </v>
      </c>
      <c r="J957" s="110" t="str">
        <f>IF(ISERROR(FIND(LEFT('Saisie G&amp;A'!$N$2,3),I957))=TRUE,"Non trouvé","Trouvé")</f>
        <v>Non trouvé</v>
      </c>
      <c r="K957" s="113" t="str">
        <f t="shared" si="29"/>
        <v xml:space="preserve"> </v>
      </c>
      <c r="L957" s="108"/>
    </row>
    <row r="958" spans="1:12" x14ac:dyDescent="0.25">
      <c r="A958" s="109" t="str">
        <f>IF([1]Liste!A958&lt;&gt;"",[1]Liste!A958,"")</f>
        <v/>
      </c>
      <c r="B958" s="109" t="str">
        <f>IF([1]Liste!B958&lt;&gt;"",[1]Liste!B958,"")</f>
        <v/>
      </c>
      <c r="C958" s="109" t="str">
        <f>IF([1]Liste!C958&lt;&gt;"",[1]Liste!C958,"")</f>
        <v/>
      </c>
      <c r="D958" s="109" t="str">
        <f>IF([1]Liste!C958&lt;&gt;"",[1]Liste!C958,"")</f>
        <v/>
      </c>
      <c r="E958" s="111" t="str">
        <f>IF([1]Liste!E958&lt;&gt;"",[1]Liste!E958,"")</f>
        <v/>
      </c>
      <c r="F958" s="111" t="str">
        <f>IF([1]Liste!F958&lt;&gt;"",[1]Liste!F958,"")</f>
        <v/>
      </c>
      <c r="G958" s="111" t="str">
        <f>IF([1]Liste!G958&lt;&gt;"",[1]Liste!G958,"")</f>
        <v/>
      </c>
      <c r="H958" s="111" t="str">
        <f>IF([1]Liste!H958&lt;&gt;"",[1]Liste!H958,"")</f>
        <v/>
      </c>
      <c r="I958" s="112" t="str">
        <f t="shared" si="28"/>
        <v xml:space="preserve">   </v>
      </c>
      <c r="J958" s="110" t="str">
        <f>IF(ISERROR(FIND(LEFT('Saisie G&amp;A'!$N$2,3),I958))=TRUE,"Non trouvé","Trouvé")</f>
        <v>Non trouvé</v>
      </c>
      <c r="K958" s="113" t="str">
        <f t="shared" si="29"/>
        <v xml:space="preserve"> </v>
      </c>
      <c r="L958" s="108"/>
    </row>
    <row r="959" spans="1:12" x14ac:dyDescent="0.25">
      <c r="A959" s="109" t="str">
        <f>IF([1]Liste!A959&lt;&gt;"",[1]Liste!A959,"")</f>
        <v/>
      </c>
      <c r="B959" s="109" t="str">
        <f>IF([1]Liste!B959&lt;&gt;"",[1]Liste!B959,"")</f>
        <v/>
      </c>
      <c r="C959" s="109" t="str">
        <f>IF([1]Liste!C959&lt;&gt;"",[1]Liste!C959,"")</f>
        <v/>
      </c>
      <c r="D959" s="109" t="str">
        <f>IF([1]Liste!C959&lt;&gt;"",[1]Liste!C959,"")</f>
        <v/>
      </c>
      <c r="E959" s="111" t="str">
        <f>IF([1]Liste!E959&lt;&gt;"",[1]Liste!E959,"")</f>
        <v/>
      </c>
      <c r="F959" s="111" t="str">
        <f>IF([1]Liste!F959&lt;&gt;"",[1]Liste!F959,"")</f>
        <v/>
      </c>
      <c r="G959" s="111" t="str">
        <f>IF([1]Liste!G959&lt;&gt;"",[1]Liste!G959,"")</f>
        <v/>
      </c>
      <c r="H959" s="111" t="str">
        <f>IF([1]Liste!H959&lt;&gt;"",[1]Liste!H959,"")</f>
        <v/>
      </c>
      <c r="I959" s="112" t="str">
        <f t="shared" si="28"/>
        <v xml:space="preserve">   </v>
      </c>
      <c r="J959" s="110" t="str">
        <f>IF(ISERROR(FIND(LEFT('Saisie G&amp;A'!$N$2,3),I959))=TRUE,"Non trouvé","Trouvé")</f>
        <v>Non trouvé</v>
      </c>
      <c r="K959" s="113" t="str">
        <f t="shared" si="29"/>
        <v xml:space="preserve"> </v>
      </c>
      <c r="L959" s="108"/>
    </row>
    <row r="960" spans="1:12" x14ac:dyDescent="0.25">
      <c r="A960" s="109" t="str">
        <f>IF([1]Liste!A960&lt;&gt;"",[1]Liste!A960,"")</f>
        <v/>
      </c>
      <c r="B960" s="109" t="str">
        <f>IF([1]Liste!B960&lt;&gt;"",[1]Liste!B960,"")</f>
        <v/>
      </c>
      <c r="C960" s="109" t="str">
        <f>IF([1]Liste!C960&lt;&gt;"",[1]Liste!C960,"")</f>
        <v/>
      </c>
      <c r="D960" s="109" t="str">
        <f>IF([1]Liste!C960&lt;&gt;"",[1]Liste!C960,"")</f>
        <v/>
      </c>
      <c r="E960" s="111" t="str">
        <f>IF([1]Liste!E960&lt;&gt;"",[1]Liste!E960,"")</f>
        <v/>
      </c>
      <c r="F960" s="111" t="str">
        <f>IF([1]Liste!F960&lt;&gt;"",[1]Liste!F960,"")</f>
        <v/>
      </c>
      <c r="G960" s="111" t="str">
        <f>IF([1]Liste!G960&lt;&gt;"",[1]Liste!G960,"")</f>
        <v/>
      </c>
      <c r="H960" s="111" t="str">
        <f>IF([1]Liste!H960&lt;&gt;"",[1]Liste!H960,"")</f>
        <v/>
      </c>
      <c r="I960" s="112" t="str">
        <f t="shared" si="28"/>
        <v xml:space="preserve">   </v>
      </c>
      <c r="J960" s="110" t="str">
        <f>IF(ISERROR(FIND(LEFT('Saisie G&amp;A'!$N$2,3),I960))=TRUE,"Non trouvé","Trouvé")</f>
        <v>Non trouvé</v>
      </c>
      <c r="K960" s="113" t="str">
        <f t="shared" si="29"/>
        <v xml:space="preserve"> </v>
      </c>
      <c r="L960" s="108"/>
    </row>
    <row r="961" spans="1:12" x14ac:dyDescent="0.25">
      <c r="A961" s="109" t="str">
        <f>IF([1]Liste!A961&lt;&gt;"",[1]Liste!A961,"")</f>
        <v/>
      </c>
      <c r="B961" s="109" t="str">
        <f>IF([1]Liste!B961&lt;&gt;"",[1]Liste!B961,"")</f>
        <v/>
      </c>
      <c r="C961" s="109" t="str">
        <f>IF([1]Liste!C961&lt;&gt;"",[1]Liste!C961,"")</f>
        <v/>
      </c>
      <c r="D961" s="109" t="str">
        <f>IF([1]Liste!C961&lt;&gt;"",[1]Liste!C961,"")</f>
        <v/>
      </c>
      <c r="E961" s="111" t="str">
        <f>IF([1]Liste!E961&lt;&gt;"",[1]Liste!E961,"")</f>
        <v/>
      </c>
      <c r="F961" s="111" t="str">
        <f>IF([1]Liste!F961&lt;&gt;"",[1]Liste!F961,"")</f>
        <v/>
      </c>
      <c r="G961" s="111" t="str">
        <f>IF([1]Liste!G961&lt;&gt;"",[1]Liste!G961,"")</f>
        <v/>
      </c>
      <c r="H961" s="111" t="str">
        <f>IF([1]Liste!H961&lt;&gt;"",[1]Liste!H961,"")</f>
        <v/>
      </c>
      <c r="I961" s="112" t="str">
        <f t="shared" si="28"/>
        <v xml:space="preserve">   </v>
      </c>
      <c r="J961" s="110" t="str">
        <f>IF(ISERROR(FIND(LEFT('Saisie G&amp;A'!$N$2,3),I961))=TRUE,"Non trouvé","Trouvé")</f>
        <v>Non trouvé</v>
      </c>
      <c r="K961" s="113" t="str">
        <f t="shared" si="29"/>
        <v xml:space="preserve"> </v>
      </c>
      <c r="L961" s="108"/>
    </row>
    <row r="962" spans="1:12" x14ac:dyDescent="0.25">
      <c r="A962" s="109" t="str">
        <f>IF([1]Liste!A962&lt;&gt;"",[1]Liste!A962,"")</f>
        <v/>
      </c>
      <c r="B962" s="109" t="str">
        <f>IF([1]Liste!B962&lt;&gt;"",[1]Liste!B962,"")</f>
        <v/>
      </c>
      <c r="C962" s="109" t="str">
        <f>IF([1]Liste!C962&lt;&gt;"",[1]Liste!C962,"")</f>
        <v/>
      </c>
      <c r="D962" s="109" t="str">
        <f>IF([1]Liste!C962&lt;&gt;"",[1]Liste!C962,"")</f>
        <v/>
      </c>
      <c r="E962" s="111" t="str">
        <f>IF([1]Liste!E962&lt;&gt;"",[1]Liste!E962,"")</f>
        <v/>
      </c>
      <c r="F962" s="111" t="str">
        <f>IF([1]Liste!F962&lt;&gt;"",[1]Liste!F962,"")</f>
        <v/>
      </c>
      <c r="G962" s="111" t="str">
        <f>IF([1]Liste!G962&lt;&gt;"",[1]Liste!G962,"")</f>
        <v/>
      </c>
      <c r="H962" s="111" t="str">
        <f>IF([1]Liste!H962&lt;&gt;"",[1]Liste!H962,"")</f>
        <v/>
      </c>
      <c r="I962" s="112" t="str">
        <f t="shared" si="28"/>
        <v xml:space="preserve">   </v>
      </c>
      <c r="J962" s="110" t="str">
        <f>IF(ISERROR(FIND(LEFT('Saisie G&amp;A'!$N$2,3),I962))=TRUE,"Non trouvé","Trouvé")</f>
        <v>Non trouvé</v>
      </c>
      <c r="K962" s="113" t="str">
        <f t="shared" si="29"/>
        <v xml:space="preserve"> </v>
      </c>
      <c r="L962" s="108"/>
    </row>
    <row r="963" spans="1:12" x14ac:dyDescent="0.25">
      <c r="A963" s="109" t="str">
        <f>IF([1]Liste!A963&lt;&gt;"",[1]Liste!A963,"")</f>
        <v/>
      </c>
      <c r="B963" s="109" t="str">
        <f>IF([1]Liste!B963&lt;&gt;"",[1]Liste!B963,"")</f>
        <v/>
      </c>
      <c r="C963" s="109" t="str">
        <f>IF([1]Liste!C963&lt;&gt;"",[1]Liste!C963,"")</f>
        <v/>
      </c>
      <c r="D963" s="109" t="str">
        <f>IF([1]Liste!C963&lt;&gt;"",[1]Liste!C963,"")</f>
        <v/>
      </c>
      <c r="E963" s="111" t="str">
        <f>IF([1]Liste!E963&lt;&gt;"",[1]Liste!E963,"")</f>
        <v/>
      </c>
      <c r="F963" s="111" t="str">
        <f>IF([1]Liste!F963&lt;&gt;"",[1]Liste!F963,"")</f>
        <v/>
      </c>
      <c r="G963" s="111" t="str">
        <f>IF([1]Liste!G963&lt;&gt;"",[1]Liste!G963,"")</f>
        <v/>
      </c>
      <c r="H963" s="111" t="str">
        <f>IF([1]Liste!H963&lt;&gt;"",[1]Liste!H963,"")</f>
        <v/>
      </c>
      <c r="I963" s="112" t="str">
        <f t="shared" ref="I963:I1026" si="30">E963&amp;" "&amp;F963&amp;" "&amp;G963&amp;" "&amp;H963</f>
        <v xml:space="preserve">   </v>
      </c>
      <c r="J963" s="110" t="str">
        <f>IF(ISERROR(FIND(LEFT('Saisie G&amp;A'!$N$2,3),I963))=TRUE,"Non trouvé","Trouvé")</f>
        <v>Non trouvé</v>
      </c>
      <c r="K963" s="113" t="str">
        <f t="shared" ref="K963:K1026" si="31">B963&amp;" "&amp;A963</f>
        <v xml:space="preserve"> </v>
      </c>
      <c r="L963" s="108"/>
    </row>
    <row r="964" spans="1:12" x14ac:dyDescent="0.25">
      <c r="A964" s="109" t="str">
        <f>IF([1]Liste!A964&lt;&gt;"",[1]Liste!A964,"")</f>
        <v/>
      </c>
      <c r="B964" s="109" t="str">
        <f>IF([1]Liste!B964&lt;&gt;"",[1]Liste!B964,"")</f>
        <v/>
      </c>
      <c r="C964" s="109" t="str">
        <f>IF([1]Liste!C964&lt;&gt;"",[1]Liste!C964,"")</f>
        <v/>
      </c>
      <c r="D964" s="109" t="str">
        <f>IF([1]Liste!C964&lt;&gt;"",[1]Liste!C964,"")</f>
        <v/>
      </c>
      <c r="E964" s="111" t="str">
        <f>IF([1]Liste!E964&lt;&gt;"",[1]Liste!E964,"")</f>
        <v/>
      </c>
      <c r="F964" s="111" t="str">
        <f>IF([1]Liste!F964&lt;&gt;"",[1]Liste!F964,"")</f>
        <v/>
      </c>
      <c r="G964" s="111" t="str">
        <f>IF([1]Liste!G964&lt;&gt;"",[1]Liste!G964,"")</f>
        <v/>
      </c>
      <c r="H964" s="111" t="str">
        <f>IF([1]Liste!H964&lt;&gt;"",[1]Liste!H964,"")</f>
        <v/>
      </c>
      <c r="I964" s="112" t="str">
        <f t="shared" si="30"/>
        <v xml:space="preserve">   </v>
      </c>
      <c r="J964" s="110" t="str">
        <f>IF(ISERROR(FIND(LEFT('Saisie G&amp;A'!$N$2,3),I964))=TRUE,"Non trouvé","Trouvé")</f>
        <v>Non trouvé</v>
      </c>
      <c r="K964" s="113" t="str">
        <f t="shared" si="31"/>
        <v xml:space="preserve"> </v>
      </c>
      <c r="L964" s="108"/>
    </row>
    <row r="965" spans="1:12" x14ac:dyDescent="0.25">
      <c r="A965" s="109" t="str">
        <f>IF([1]Liste!A965&lt;&gt;"",[1]Liste!A965,"")</f>
        <v/>
      </c>
      <c r="B965" s="109" t="str">
        <f>IF([1]Liste!B965&lt;&gt;"",[1]Liste!B965,"")</f>
        <v/>
      </c>
      <c r="C965" s="109" t="str">
        <f>IF([1]Liste!C965&lt;&gt;"",[1]Liste!C965,"")</f>
        <v/>
      </c>
      <c r="D965" s="109" t="str">
        <f>IF([1]Liste!C965&lt;&gt;"",[1]Liste!C965,"")</f>
        <v/>
      </c>
      <c r="E965" s="111" t="str">
        <f>IF([1]Liste!E965&lt;&gt;"",[1]Liste!E965,"")</f>
        <v/>
      </c>
      <c r="F965" s="111" t="str">
        <f>IF([1]Liste!F965&lt;&gt;"",[1]Liste!F965,"")</f>
        <v/>
      </c>
      <c r="G965" s="111" t="str">
        <f>IF([1]Liste!G965&lt;&gt;"",[1]Liste!G965,"")</f>
        <v/>
      </c>
      <c r="H965" s="111" t="str">
        <f>IF([1]Liste!H965&lt;&gt;"",[1]Liste!H965,"")</f>
        <v/>
      </c>
      <c r="I965" s="112" t="str">
        <f t="shared" si="30"/>
        <v xml:space="preserve">   </v>
      </c>
      <c r="J965" s="110" t="str">
        <f>IF(ISERROR(FIND(LEFT('Saisie G&amp;A'!$N$2,3),I965))=TRUE,"Non trouvé","Trouvé")</f>
        <v>Non trouvé</v>
      </c>
      <c r="K965" s="113" t="str">
        <f t="shared" si="31"/>
        <v xml:space="preserve"> </v>
      </c>
      <c r="L965" s="108"/>
    </row>
    <row r="966" spans="1:12" x14ac:dyDescent="0.25">
      <c r="A966" s="109" t="str">
        <f>IF([1]Liste!A966&lt;&gt;"",[1]Liste!A966,"")</f>
        <v/>
      </c>
      <c r="B966" s="109" t="str">
        <f>IF([1]Liste!B966&lt;&gt;"",[1]Liste!B966,"")</f>
        <v/>
      </c>
      <c r="C966" s="109" t="str">
        <f>IF([1]Liste!C966&lt;&gt;"",[1]Liste!C966,"")</f>
        <v/>
      </c>
      <c r="D966" s="109" t="str">
        <f>IF([1]Liste!C966&lt;&gt;"",[1]Liste!C966,"")</f>
        <v/>
      </c>
      <c r="E966" s="111" t="str">
        <f>IF([1]Liste!E966&lt;&gt;"",[1]Liste!E966,"")</f>
        <v/>
      </c>
      <c r="F966" s="111" t="str">
        <f>IF([1]Liste!F966&lt;&gt;"",[1]Liste!F966,"")</f>
        <v/>
      </c>
      <c r="G966" s="111" t="str">
        <f>IF([1]Liste!G966&lt;&gt;"",[1]Liste!G966,"")</f>
        <v/>
      </c>
      <c r="H966" s="111" t="str">
        <f>IF([1]Liste!H966&lt;&gt;"",[1]Liste!H966,"")</f>
        <v/>
      </c>
      <c r="I966" s="112" t="str">
        <f t="shared" si="30"/>
        <v xml:space="preserve">   </v>
      </c>
      <c r="J966" s="110" t="str">
        <f>IF(ISERROR(FIND(LEFT('Saisie G&amp;A'!$N$2,3),I966))=TRUE,"Non trouvé","Trouvé")</f>
        <v>Non trouvé</v>
      </c>
      <c r="K966" s="113" t="str">
        <f t="shared" si="31"/>
        <v xml:space="preserve"> </v>
      </c>
      <c r="L966" s="108"/>
    </row>
    <row r="967" spans="1:12" x14ac:dyDescent="0.25">
      <c r="A967" s="109" t="str">
        <f>IF([1]Liste!A967&lt;&gt;"",[1]Liste!A967,"")</f>
        <v/>
      </c>
      <c r="B967" s="109" t="str">
        <f>IF([1]Liste!B967&lt;&gt;"",[1]Liste!B967,"")</f>
        <v/>
      </c>
      <c r="C967" s="109" t="str">
        <f>IF([1]Liste!C967&lt;&gt;"",[1]Liste!C967,"")</f>
        <v/>
      </c>
      <c r="D967" s="109" t="str">
        <f>IF([1]Liste!C967&lt;&gt;"",[1]Liste!C967,"")</f>
        <v/>
      </c>
      <c r="E967" s="111" t="str">
        <f>IF([1]Liste!E967&lt;&gt;"",[1]Liste!E967,"")</f>
        <v/>
      </c>
      <c r="F967" s="111" t="str">
        <f>IF([1]Liste!F967&lt;&gt;"",[1]Liste!F967,"")</f>
        <v/>
      </c>
      <c r="G967" s="111" t="str">
        <f>IF([1]Liste!G967&lt;&gt;"",[1]Liste!G967,"")</f>
        <v/>
      </c>
      <c r="H967" s="111" t="str">
        <f>IF([1]Liste!H967&lt;&gt;"",[1]Liste!H967,"")</f>
        <v/>
      </c>
      <c r="I967" s="112" t="str">
        <f t="shared" si="30"/>
        <v xml:space="preserve">   </v>
      </c>
      <c r="J967" s="110" t="str">
        <f>IF(ISERROR(FIND(LEFT('Saisie G&amp;A'!$N$2,3),I967))=TRUE,"Non trouvé","Trouvé")</f>
        <v>Non trouvé</v>
      </c>
      <c r="K967" s="113" t="str">
        <f t="shared" si="31"/>
        <v xml:space="preserve"> </v>
      </c>
      <c r="L967" s="108"/>
    </row>
    <row r="968" spans="1:12" x14ac:dyDescent="0.25">
      <c r="A968" s="109" t="str">
        <f>IF([1]Liste!A968&lt;&gt;"",[1]Liste!A968,"")</f>
        <v/>
      </c>
      <c r="B968" s="109" t="str">
        <f>IF([1]Liste!B968&lt;&gt;"",[1]Liste!B968,"")</f>
        <v/>
      </c>
      <c r="C968" s="109" t="str">
        <f>IF([1]Liste!C968&lt;&gt;"",[1]Liste!C968,"")</f>
        <v/>
      </c>
      <c r="D968" s="109" t="str">
        <f>IF([1]Liste!C968&lt;&gt;"",[1]Liste!C968,"")</f>
        <v/>
      </c>
      <c r="E968" s="111" t="str">
        <f>IF([1]Liste!E968&lt;&gt;"",[1]Liste!E968,"")</f>
        <v/>
      </c>
      <c r="F968" s="111" t="str">
        <f>IF([1]Liste!F968&lt;&gt;"",[1]Liste!F968,"")</f>
        <v/>
      </c>
      <c r="G968" s="111" t="str">
        <f>IF([1]Liste!G968&lt;&gt;"",[1]Liste!G968,"")</f>
        <v/>
      </c>
      <c r="H968" s="111" t="str">
        <f>IF([1]Liste!H968&lt;&gt;"",[1]Liste!H968,"")</f>
        <v/>
      </c>
      <c r="I968" s="112" t="str">
        <f t="shared" si="30"/>
        <v xml:space="preserve">   </v>
      </c>
      <c r="J968" s="110" t="str">
        <f>IF(ISERROR(FIND(LEFT('Saisie G&amp;A'!$N$2,3),I968))=TRUE,"Non trouvé","Trouvé")</f>
        <v>Non trouvé</v>
      </c>
      <c r="K968" s="113" t="str">
        <f t="shared" si="31"/>
        <v xml:space="preserve"> </v>
      </c>
      <c r="L968" s="108"/>
    </row>
    <row r="969" spans="1:12" x14ac:dyDescent="0.25">
      <c r="A969" s="109" t="str">
        <f>IF([1]Liste!A969&lt;&gt;"",[1]Liste!A969,"")</f>
        <v/>
      </c>
      <c r="B969" s="109" t="str">
        <f>IF([1]Liste!B969&lt;&gt;"",[1]Liste!B969,"")</f>
        <v/>
      </c>
      <c r="C969" s="109" t="str">
        <f>IF([1]Liste!C969&lt;&gt;"",[1]Liste!C969,"")</f>
        <v/>
      </c>
      <c r="D969" s="109" t="str">
        <f>IF([1]Liste!C969&lt;&gt;"",[1]Liste!C969,"")</f>
        <v/>
      </c>
      <c r="E969" s="111" t="str">
        <f>IF([1]Liste!E969&lt;&gt;"",[1]Liste!E969,"")</f>
        <v/>
      </c>
      <c r="F969" s="111" t="str">
        <f>IF([1]Liste!F969&lt;&gt;"",[1]Liste!F969,"")</f>
        <v/>
      </c>
      <c r="G969" s="111" t="str">
        <f>IF([1]Liste!G969&lt;&gt;"",[1]Liste!G969,"")</f>
        <v/>
      </c>
      <c r="H969" s="111" t="str">
        <f>IF([1]Liste!H969&lt;&gt;"",[1]Liste!H969,"")</f>
        <v/>
      </c>
      <c r="I969" s="112" t="str">
        <f t="shared" si="30"/>
        <v xml:space="preserve">   </v>
      </c>
      <c r="J969" s="110" t="str">
        <f>IF(ISERROR(FIND(LEFT('Saisie G&amp;A'!$N$2,3),I969))=TRUE,"Non trouvé","Trouvé")</f>
        <v>Non trouvé</v>
      </c>
      <c r="K969" s="113" t="str">
        <f t="shared" si="31"/>
        <v xml:space="preserve"> </v>
      </c>
      <c r="L969" s="108"/>
    </row>
    <row r="970" spans="1:12" x14ac:dyDescent="0.25">
      <c r="A970" s="109" t="str">
        <f>IF([1]Liste!A970&lt;&gt;"",[1]Liste!A970,"")</f>
        <v/>
      </c>
      <c r="B970" s="109" t="str">
        <f>IF([1]Liste!B970&lt;&gt;"",[1]Liste!B970,"")</f>
        <v/>
      </c>
      <c r="C970" s="109" t="str">
        <f>IF([1]Liste!C970&lt;&gt;"",[1]Liste!C970,"")</f>
        <v/>
      </c>
      <c r="D970" s="109" t="str">
        <f>IF([1]Liste!C970&lt;&gt;"",[1]Liste!C970,"")</f>
        <v/>
      </c>
      <c r="E970" s="111" t="str">
        <f>IF([1]Liste!E970&lt;&gt;"",[1]Liste!E970,"")</f>
        <v/>
      </c>
      <c r="F970" s="111" t="str">
        <f>IF([1]Liste!F970&lt;&gt;"",[1]Liste!F970,"")</f>
        <v/>
      </c>
      <c r="G970" s="111" t="str">
        <f>IF([1]Liste!G970&lt;&gt;"",[1]Liste!G970,"")</f>
        <v/>
      </c>
      <c r="H970" s="111" t="str">
        <f>IF([1]Liste!H970&lt;&gt;"",[1]Liste!H970,"")</f>
        <v/>
      </c>
      <c r="I970" s="112" t="str">
        <f t="shared" si="30"/>
        <v xml:space="preserve">   </v>
      </c>
      <c r="J970" s="110" t="str">
        <f>IF(ISERROR(FIND(LEFT('Saisie G&amp;A'!$N$2,3),I970))=TRUE,"Non trouvé","Trouvé")</f>
        <v>Non trouvé</v>
      </c>
      <c r="K970" s="113" t="str">
        <f t="shared" si="31"/>
        <v xml:space="preserve"> </v>
      </c>
      <c r="L970" s="108"/>
    </row>
    <row r="971" spans="1:12" x14ac:dyDescent="0.25">
      <c r="A971" s="109" t="str">
        <f>IF([1]Liste!A971&lt;&gt;"",[1]Liste!A971,"")</f>
        <v/>
      </c>
      <c r="B971" s="109" t="str">
        <f>IF([1]Liste!B971&lt;&gt;"",[1]Liste!B971,"")</f>
        <v/>
      </c>
      <c r="C971" s="109" t="str">
        <f>IF([1]Liste!C971&lt;&gt;"",[1]Liste!C971,"")</f>
        <v/>
      </c>
      <c r="D971" s="109" t="str">
        <f>IF([1]Liste!C971&lt;&gt;"",[1]Liste!C971,"")</f>
        <v/>
      </c>
      <c r="E971" s="111" t="str">
        <f>IF([1]Liste!E971&lt;&gt;"",[1]Liste!E971,"")</f>
        <v/>
      </c>
      <c r="F971" s="111" t="str">
        <f>IF([1]Liste!F971&lt;&gt;"",[1]Liste!F971,"")</f>
        <v/>
      </c>
      <c r="G971" s="111" t="str">
        <f>IF([1]Liste!G971&lt;&gt;"",[1]Liste!G971,"")</f>
        <v/>
      </c>
      <c r="H971" s="111" t="str">
        <f>IF([1]Liste!H971&lt;&gt;"",[1]Liste!H971,"")</f>
        <v/>
      </c>
      <c r="I971" s="112" t="str">
        <f t="shared" si="30"/>
        <v xml:space="preserve">   </v>
      </c>
      <c r="J971" s="110" t="str">
        <f>IF(ISERROR(FIND(LEFT('Saisie G&amp;A'!$N$2,3),I971))=TRUE,"Non trouvé","Trouvé")</f>
        <v>Non trouvé</v>
      </c>
      <c r="K971" s="113" t="str">
        <f t="shared" si="31"/>
        <v xml:space="preserve"> </v>
      </c>
      <c r="L971" s="108"/>
    </row>
    <row r="972" spans="1:12" x14ac:dyDescent="0.25">
      <c r="A972" s="109" t="str">
        <f>IF([1]Liste!A972&lt;&gt;"",[1]Liste!A972,"")</f>
        <v/>
      </c>
      <c r="B972" s="109" t="str">
        <f>IF([1]Liste!B972&lt;&gt;"",[1]Liste!B972,"")</f>
        <v/>
      </c>
      <c r="C972" s="109" t="str">
        <f>IF([1]Liste!C972&lt;&gt;"",[1]Liste!C972,"")</f>
        <v/>
      </c>
      <c r="D972" s="109" t="str">
        <f>IF([1]Liste!C972&lt;&gt;"",[1]Liste!C972,"")</f>
        <v/>
      </c>
      <c r="E972" s="111" t="str">
        <f>IF([1]Liste!E972&lt;&gt;"",[1]Liste!E972,"")</f>
        <v/>
      </c>
      <c r="F972" s="111" t="str">
        <f>IF([1]Liste!F972&lt;&gt;"",[1]Liste!F972,"")</f>
        <v/>
      </c>
      <c r="G972" s="111" t="str">
        <f>IF([1]Liste!G972&lt;&gt;"",[1]Liste!G972,"")</f>
        <v/>
      </c>
      <c r="H972" s="111" t="str">
        <f>IF([1]Liste!H972&lt;&gt;"",[1]Liste!H972,"")</f>
        <v/>
      </c>
      <c r="I972" s="112" t="str">
        <f t="shared" si="30"/>
        <v xml:space="preserve">   </v>
      </c>
      <c r="J972" s="110" t="str">
        <f>IF(ISERROR(FIND(LEFT('Saisie G&amp;A'!$N$2,3),I972))=TRUE,"Non trouvé","Trouvé")</f>
        <v>Non trouvé</v>
      </c>
      <c r="K972" s="113" t="str">
        <f t="shared" si="31"/>
        <v xml:space="preserve"> </v>
      </c>
      <c r="L972" s="108"/>
    </row>
    <row r="973" spans="1:12" x14ac:dyDescent="0.25">
      <c r="A973" s="109" t="str">
        <f>IF([1]Liste!A973&lt;&gt;"",[1]Liste!A973,"")</f>
        <v/>
      </c>
      <c r="B973" s="109" t="str">
        <f>IF([1]Liste!B973&lt;&gt;"",[1]Liste!B973,"")</f>
        <v/>
      </c>
      <c r="C973" s="109" t="str">
        <f>IF([1]Liste!C973&lt;&gt;"",[1]Liste!C973,"")</f>
        <v/>
      </c>
      <c r="D973" s="109" t="str">
        <f>IF([1]Liste!C973&lt;&gt;"",[1]Liste!C973,"")</f>
        <v/>
      </c>
      <c r="E973" s="111" t="str">
        <f>IF([1]Liste!E973&lt;&gt;"",[1]Liste!E973,"")</f>
        <v/>
      </c>
      <c r="F973" s="111" t="str">
        <f>IF([1]Liste!F973&lt;&gt;"",[1]Liste!F973,"")</f>
        <v/>
      </c>
      <c r="G973" s="111" t="str">
        <f>IF([1]Liste!G973&lt;&gt;"",[1]Liste!G973,"")</f>
        <v/>
      </c>
      <c r="H973" s="111" t="str">
        <f>IF([1]Liste!H973&lt;&gt;"",[1]Liste!H973,"")</f>
        <v/>
      </c>
      <c r="I973" s="112" t="str">
        <f t="shared" si="30"/>
        <v xml:space="preserve">   </v>
      </c>
      <c r="J973" s="110" t="str">
        <f>IF(ISERROR(FIND(LEFT('Saisie G&amp;A'!$N$2,3),I973))=TRUE,"Non trouvé","Trouvé")</f>
        <v>Non trouvé</v>
      </c>
      <c r="K973" s="113" t="str">
        <f t="shared" si="31"/>
        <v xml:space="preserve"> </v>
      </c>
      <c r="L973" s="108"/>
    </row>
    <row r="974" spans="1:12" x14ac:dyDescent="0.25">
      <c r="A974" s="109" t="str">
        <f>IF([1]Liste!A974&lt;&gt;"",[1]Liste!A974,"")</f>
        <v/>
      </c>
      <c r="B974" s="109" t="str">
        <f>IF([1]Liste!B974&lt;&gt;"",[1]Liste!B974,"")</f>
        <v/>
      </c>
      <c r="C974" s="109" t="str">
        <f>IF([1]Liste!C974&lt;&gt;"",[1]Liste!C974,"")</f>
        <v/>
      </c>
      <c r="D974" s="109" t="str">
        <f>IF([1]Liste!C974&lt;&gt;"",[1]Liste!C974,"")</f>
        <v/>
      </c>
      <c r="E974" s="111" t="str">
        <f>IF([1]Liste!E974&lt;&gt;"",[1]Liste!E974,"")</f>
        <v/>
      </c>
      <c r="F974" s="111" t="str">
        <f>IF([1]Liste!F974&lt;&gt;"",[1]Liste!F974,"")</f>
        <v/>
      </c>
      <c r="G974" s="111" t="str">
        <f>IF([1]Liste!G974&lt;&gt;"",[1]Liste!G974,"")</f>
        <v/>
      </c>
      <c r="H974" s="111" t="str">
        <f>IF([1]Liste!H974&lt;&gt;"",[1]Liste!H974,"")</f>
        <v/>
      </c>
      <c r="I974" s="112" t="str">
        <f t="shared" si="30"/>
        <v xml:space="preserve">   </v>
      </c>
      <c r="J974" s="110" t="str">
        <f>IF(ISERROR(FIND(LEFT('Saisie G&amp;A'!$N$2,3),I974))=TRUE,"Non trouvé","Trouvé")</f>
        <v>Non trouvé</v>
      </c>
      <c r="K974" s="113" t="str">
        <f t="shared" si="31"/>
        <v xml:space="preserve"> </v>
      </c>
      <c r="L974" s="108"/>
    </row>
    <row r="975" spans="1:12" x14ac:dyDescent="0.25">
      <c r="A975" s="109" t="str">
        <f>IF([1]Liste!A975&lt;&gt;"",[1]Liste!A975,"")</f>
        <v/>
      </c>
      <c r="B975" s="109" t="str">
        <f>IF([1]Liste!B975&lt;&gt;"",[1]Liste!B975,"")</f>
        <v/>
      </c>
      <c r="C975" s="109" t="str">
        <f>IF([1]Liste!C975&lt;&gt;"",[1]Liste!C975,"")</f>
        <v/>
      </c>
      <c r="D975" s="109" t="str">
        <f>IF([1]Liste!C975&lt;&gt;"",[1]Liste!C975,"")</f>
        <v/>
      </c>
      <c r="E975" s="111" t="str">
        <f>IF([1]Liste!E975&lt;&gt;"",[1]Liste!E975,"")</f>
        <v/>
      </c>
      <c r="F975" s="111" t="str">
        <f>IF([1]Liste!F975&lt;&gt;"",[1]Liste!F975,"")</f>
        <v/>
      </c>
      <c r="G975" s="111" t="str">
        <f>IF([1]Liste!G975&lt;&gt;"",[1]Liste!G975,"")</f>
        <v/>
      </c>
      <c r="H975" s="111" t="str">
        <f>IF([1]Liste!H975&lt;&gt;"",[1]Liste!H975,"")</f>
        <v/>
      </c>
      <c r="I975" s="112" t="str">
        <f t="shared" si="30"/>
        <v xml:space="preserve">   </v>
      </c>
      <c r="J975" s="110" t="str">
        <f>IF(ISERROR(FIND(LEFT('Saisie G&amp;A'!$N$2,3),I975))=TRUE,"Non trouvé","Trouvé")</f>
        <v>Non trouvé</v>
      </c>
      <c r="K975" s="113" t="str">
        <f t="shared" si="31"/>
        <v xml:space="preserve"> </v>
      </c>
      <c r="L975" s="108"/>
    </row>
    <row r="976" spans="1:12" x14ac:dyDescent="0.25">
      <c r="A976" s="109" t="str">
        <f>IF([1]Liste!A976&lt;&gt;"",[1]Liste!A976,"")</f>
        <v/>
      </c>
      <c r="B976" s="109" t="str">
        <f>IF([1]Liste!B976&lt;&gt;"",[1]Liste!B976,"")</f>
        <v/>
      </c>
      <c r="C976" s="109" t="str">
        <f>IF([1]Liste!C976&lt;&gt;"",[1]Liste!C976,"")</f>
        <v/>
      </c>
      <c r="D976" s="109" t="str">
        <f>IF([1]Liste!C976&lt;&gt;"",[1]Liste!C976,"")</f>
        <v/>
      </c>
      <c r="E976" s="111" t="str">
        <f>IF([1]Liste!E976&lt;&gt;"",[1]Liste!E976,"")</f>
        <v/>
      </c>
      <c r="F976" s="111" t="str">
        <f>IF([1]Liste!F976&lt;&gt;"",[1]Liste!F976,"")</f>
        <v/>
      </c>
      <c r="G976" s="111" t="str">
        <f>IF([1]Liste!G976&lt;&gt;"",[1]Liste!G976,"")</f>
        <v/>
      </c>
      <c r="H976" s="111" t="str">
        <f>IF([1]Liste!H976&lt;&gt;"",[1]Liste!H976,"")</f>
        <v/>
      </c>
      <c r="I976" s="112" t="str">
        <f t="shared" si="30"/>
        <v xml:space="preserve">   </v>
      </c>
      <c r="J976" s="110" t="str">
        <f>IF(ISERROR(FIND(LEFT('Saisie G&amp;A'!$N$2,3),I976))=TRUE,"Non trouvé","Trouvé")</f>
        <v>Non trouvé</v>
      </c>
      <c r="K976" s="113" t="str">
        <f t="shared" si="31"/>
        <v xml:space="preserve"> </v>
      </c>
      <c r="L976" s="108"/>
    </row>
    <row r="977" spans="1:12" x14ac:dyDescent="0.25">
      <c r="A977" s="109" t="str">
        <f>IF([1]Liste!A977&lt;&gt;"",[1]Liste!A977,"")</f>
        <v/>
      </c>
      <c r="B977" s="109" t="str">
        <f>IF([1]Liste!B977&lt;&gt;"",[1]Liste!B977,"")</f>
        <v/>
      </c>
      <c r="C977" s="109" t="str">
        <f>IF([1]Liste!C977&lt;&gt;"",[1]Liste!C977,"")</f>
        <v/>
      </c>
      <c r="D977" s="109" t="str">
        <f>IF([1]Liste!C977&lt;&gt;"",[1]Liste!C977,"")</f>
        <v/>
      </c>
      <c r="E977" s="111" t="str">
        <f>IF([1]Liste!E977&lt;&gt;"",[1]Liste!E977,"")</f>
        <v/>
      </c>
      <c r="F977" s="111" t="str">
        <f>IF([1]Liste!F977&lt;&gt;"",[1]Liste!F977,"")</f>
        <v/>
      </c>
      <c r="G977" s="111" t="str">
        <f>IF([1]Liste!G977&lt;&gt;"",[1]Liste!G977,"")</f>
        <v/>
      </c>
      <c r="H977" s="111" t="str">
        <f>IF([1]Liste!H977&lt;&gt;"",[1]Liste!H977,"")</f>
        <v/>
      </c>
      <c r="I977" s="112" t="str">
        <f t="shared" si="30"/>
        <v xml:space="preserve">   </v>
      </c>
      <c r="J977" s="110" t="str">
        <f>IF(ISERROR(FIND(LEFT('Saisie G&amp;A'!$N$2,3),I977))=TRUE,"Non trouvé","Trouvé")</f>
        <v>Non trouvé</v>
      </c>
      <c r="K977" s="113" t="str">
        <f t="shared" si="31"/>
        <v xml:space="preserve"> </v>
      </c>
      <c r="L977" s="108"/>
    </row>
    <row r="978" spans="1:12" x14ac:dyDescent="0.25">
      <c r="A978" s="109" t="str">
        <f>IF([1]Liste!A978&lt;&gt;"",[1]Liste!A978,"")</f>
        <v/>
      </c>
      <c r="B978" s="109" t="str">
        <f>IF([1]Liste!B978&lt;&gt;"",[1]Liste!B978,"")</f>
        <v/>
      </c>
      <c r="C978" s="109" t="str">
        <f>IF([1]Liste!C978&lt;&gt;"",[1]Liste!C978,"")</f>
        <v/>
      </c>
      <c r="D978" s="109" t="str">
        <f>IF([1]Liste!C978&lt;&gt;"",[1]Liste!C978,"")</f>
        <v/>
      </c>
      <c r="E978" s="111" t="str">
        <f>IF([1]Liste!E978&lt;&gt;"",[1]Liste!E978,"")</f>
        <v/>
      </c>
      <c r="F978" s="111" t="str">
        <f>IF([1]Liste!F978&lt;&gt;"",[1]Liste!F978,"")</f>
        <v/>
      </c>
      <c r="G978" s="111" t="str">
        <f>IF([1]Liste!G978&lt;&gt;"",[1]Liste!G978,"")</f>
        <v/>
      </c>
      <c r="H978" s="111" t="str">
        <f>IF([1]Liste!H978&lt;&gt;"",[1]Liste!H978,"")</f>
        <v/>
      </c>
      <c r="I978" s="112" t="str">
        <f t="shared" si="30"/>
        <v xml:space="preserve">   </v>
      </c>
      <c r="J978" s="110" t="str">
        <f>IF(ISERROR(FIND(LEFT('Saisie G&amp;A'!$N$2,3),I978))=TRUE,"Non trouvé","Trouvé")</f>
        <v>Non trouvé</v>
      </c>
      <c r="K978" s="113" t="str">
        <f t="shared" si="31"/>
        <v xml:space="preserve"> </v>
      </c>
      <c r="L978" s="108"/>
    </row>
    <row r="979" spans="1:12" x14ac:dyDescent="0.25">
      <c r="A979" s="109" t="str">
        <f>IF([1]Liste!A979&lt;&gt;"",[1]Liste!A979,"")</f>
        <v/>
      </c>
      <c r="B979" s="109" t="str">
        <f>IF([1]Liste!B979&lt;&gt;"",[1]Liste!B979,"")</f>
        <v/>
      </c>
      <c r="C979" s="109" t="str">
        <f>IF([1]Liste!C979&lt;&gt;"",[1]Liste!C979,"")</f>
        <v/>
      </c>
      <c r="D979" s="109" t="str">
        <f>IF([1]Liste!C979&lt;&gt;"",[1]Liste!C979,"")</f>
        <v/>
      </c>
      <c r="E979" s="111" t="str">
        <f>IF([1]Liste!E979&lt;&gt;"",[1]Liste!E979,"")</f>
        <v/>
      </c>
      <c r="F979" s="111" t="str">
        <f>IF([1]Liste!F979&lt;&gt;"",[1]Liste!F979,"")</f>
        <v/>
      </c>
      <c r="G979" s="111" t="str">
        <f>IF([1]Liste!G979&lt;&gt;"",[1]Liste!G979,"")</f>
        <v/>
      </c>
      <c r="H979" s="111" t="str">
        <f>IF([1]Liste!H979&lt;&gt;"",[1]Liste!H979,"")</f>
        <v/>
      </c>
      <c r="I979" s="112" t="str">
        <f t="shared" si="30"/>
        <v xml:space="preserve">   </v>
      </c>
      <c r="J979" s="110" t="str">
        <f>IF(ISERROR(FIND(LEFT('Saisie G&amp;A'!$N$2,3),I979))=TRUE,"Non trouvé","Trouvé")</f>
        <v>Non trouvé</v>
      </c>
      <c r="K979" s="113" t="str">
        <f t="shared" si="31"/>
        <v xml:space="preserve"> </v>
      </c>
      <c r="L979" s="108"/>
    </row>
    <row r="980" spans="1:12" x14ac:dyDescent="0.25">
      <c r="A980" s="109" t="str">
        <f>IF([1]Liste!A980&lt;&gt;"",[1]Liste!A980,"")</f>
        <v/>
      </c>
      <c r="B980" s="109" t="str">
        <f>IF([1]Liste!B980&lt;&gt;"",[1]Liste!B980,"")</f>
        <v/>
      </c>
      <c r="C980" s="109" t="str">
        <f>IF([1]Liste!C980&lt;&gt;"",[1]Liste!C980,"")</f>
        <v/>
      </c>
      <c r="D980" s="109" t="str">
        <f>IF([1]Liste!C980&lt;&gt;"",[1]Liste!C980,"")</f>
        <v/>
      </c>
      <c r="E980" s="111" t="str">
        <f>IF([1]Liste!E980&lt;&gt;"",[1]Liste!E980,"")</f>
        <v/>
      </c>
      <c r="F980" s="111" t="str">
        <f>IF([1]Liste!F980&lt;&gt;"",[1]Liste!F980,"")</f>
        <v/>
      </c>
      <c r="G980" s="111" t="str">
        <f>IF([1]Liste!G980&lt;&gt;"",[1]Liste!G980,"")</f>
        <v/>
      </c>
      <c r="H980" s="111" t="str">
        <f>IF([1]Liste!H980&lt;&gt;"",[1]Liste!H980,"")</f>
        <v/>
      </c>
      <c r="I980" s="112" t="str">
        <f t="shared" si="30"/>
        <v xml:space="preserve">   </v>
      </c>
      <c r="J980" s="110" t="str">
        <f>IF(ISERROR(FIND(LEFT('Saisie G&amp;A'!$N$2,3),I980))=TRUE,"Non trouvé","Trouvé")</f>
        <v>Non trouvé</v>
      </c>
      <c r="K980" s="113" t="str">
        <f t="shared" si="31"/>
        <v xml:space="preserve"> </v>
      </c>
      <c r="L980" s="108"/>
    </row>
    <row r="981" spans="1:12" x14ac:dyDescent="0.25">
      <c r="A981" s="109" t="str">
        <f>IF([1]Liste!A981&lt;&gt;"",[1]Liste!A981,"")</f>
        <v/>
      </c>
      <c r="B981" s="109" t="str">
        <f>IF([1]Liste!B981&lt;&gt;"",[1]Liste!B981,"")</f>
        <v/>
      </c>
      <c r="C981" s="109" t="str">
        <f>IF([1]Liste!C981&lt;&gt;"",[1]Liste!C981,"")</f>
        <v/>
      </c>
      <c r="D981" s="109" t="str">
        <f>IF([1]Liste!C981&lt;&gt;"",[1]Liste!C981,"")</f>
        <v/>
      </c>
      <c r="E981" s="111" t="str">
        <f>IF([1]Liste!E981&lt;&gt;"",[1]Liste!E981,"")</f>
        <v/>
      </c>
      <c r="F981" s="111" t="str">
        <f>IF([1]Liste!F981&lt;&gt;"",[1]Liste!F981,"")</f>
        <v/>
      </c>
      <c r="G981" s="111" t="str">
        <f>IF([1]Liste!G981&lt;&gt;"",[1]Liste!G981,"")</f>
        <v/>
      </c>
      <c r="H981" s="111" t="str">
        <f>IF([1]Liste!H981&lt;&gt;"",[1]Liste!H981,"")</f>
        <v/>
      </c>
      <c r="I981" s="112" t="str">
        <f t="shared" si="30"/>
        <v xml:space="preserve">   </v>
      </c>
      <c r="J981" s="110" t="str">
        <f>IF(ISERROR(FIND(LEFT('Saisie G&amp;A'!$N$2,3),I981))=TRUE,"Non trouvé","Trouvé")</f>
        <v>Non trouvé</v>
      </c>
      <c r="K981" s="113" t="str">
        <f t="shared" si="31"/>
        <v xml:space="preserve"> </v>
      </c>
      <c r="L981" s="108"/>
    </row>
    <row r="982" spans="1:12" x14ac:dyDescent="0.25">
      <c r="A982" s="109" t="str">
        <f>IF([1]Liste!A982&lt;&gt;"",[1]Liste!A982,"")</f>
        <v/>
      </c>
      <c r="B982" s="109" t="str">
        <f>IF([1]Liste!B982&lt;&gt;"",[1]Liste!B982,"")</f>
        <v/>
      </c>
      <c r="C982" s="109" t="str">
        <f>IF([1]Liste!C982&lt;&gt;"",[1]Liste!C982,"")</f>
        <v/>
      </c>
      <c r="D982" s="109" t="str">
        <f>IF([1]Liste!C982&lt;&gt;"",[1]Liste!C982,"")</f>
        <v/>
      </c>
      <c r="E982" s="111" t="str">
        <f>IF([1]Liste!E982&lt;&gt;"",[1]Liste!E982,"")</f>
        <v/>
      </c>
      <c r="F982" s="111" t="str">
        <f>IF([1]Liste!F982&lt;&gt;"",[1]Liste!F982,"")</f>
        <v/>
      </c>
      <c r="G982" s="111" t="str">
        <f>IF([1]Liste!G982&lt;&gt;"",[1]Liste!G982,"")</f>
        <v/>
      </c>
      <c r="H982" s="111" t="str">
        <f>IF([1]Liste!H982&lt;&gt;"",[1]Liste!H982,"")</f>
        <v/>
      </c>
      <c r="I982" s="112" t="str">
        <f t="shared" si="30"/>
        <v xml:space="preserve">   </v>
      </c>
      <c r="J982" s="110" t="str">
        <f>IF(ISERROR(FIND(LEFT('Saisie G&amp;A'!$N$2,3),I982))=TRUE,"Non trouvé","Trouvé")</f>
        <v>Non trouvé</v>
      </c>
      <c r="K982" s="113" t="str">
        <f t="shared" si="31"/>
        <v xml:space="preserve"> </v>
      </c>
      <c r="L982" s="108"/>
    </row>
    <row r="983" spans="1:12" x14ac:dyDescent="0.25">
      <c r="A983" s="109" t="str">
        <f>IF([1]Liste!A983&lt;&gt;"",[1]Liste!A983,"")</f>
        <v/>
      </c>
      <c r="B983" s="109" t="str">
        <f>IF([1]Liste!B983&lt;&gt;"",[1]Liste!B983,"")</f>
        <v/>
      </c>
      <c r="C983" s="109" t="str">
        <f>IF([1]Liste!C983&lt;&gt;"",[1]Liste!C983,"")</f>
        <v/>
      </c>
      <c r="D983" s="109" t="str">
        <f>IF([1]Liste!C983&lt;&gt;"",[1]Liste!C983,"")</f>
        <v/>
      </c>
      <c r="E983" s="111" t="str">
        <f>IF([1]Liste!E983&lt;&gt;"",[1]Liste!E983,"")</f>
        <v/>
      </c>
      <c r="F983" s="111" t="str">
        <f>IF([1]Liste!F983&lt;&gt;"",[1]Liste!F983,"")</f>
        <v/>
      </c>
      <c r="G983" s="111" t="str">
        <f>IF([1]Liste!G983&lt;&gt;"",[1]Liste!G983,"")</f>
        <v/>
      </c>
      <c r="H983" s="111" t="str">
        <f>IF([1]Liste!H983&lt;&gt;"",[1]Liste!H983,"")</f>
        <v/>
      </c>
      <c r="I983" s="112" t="str">
        <f t="shared" si="30"/>
        <v xml:space="preserve">   </v>
      </c>
      <c r="J983" s="110" t="str">
        <f>IF(ISERROR(FIND(LEFT('Saisie G&amp;A'!$N$2,3),I983))=TRUE,"Non trouvé","Trouvé")</f>
        <v>Non trouvé</v>
      </c>
      <c r="K983" s="113" t="str">
        <f t="shared" si="31"/>
        <v xml:space="preserve"> </v>
      </c>
      <c r="L983" s="108"/>
    </row>
    <row r="984" spans="1:12" x14ac:dyDescent="0.25">
      <c r="A984" s="109" t="str">
        <f>IF([1]Liste!A984&lt;&gt;"",[1]Liste!A984,"")</f>
        <v/>
      </c>
      <c r="B984" s="109" t="str">
        <f>IF([1]Liste!B984&lt;&gt;"",[1]Liste!B984,"")</f>
        <v/>
      </c>
      <c r="C984" s="109" t="str">
        <f>IF([1]Liste!C984&lt;&gt;"",[1]Liste!C984,"")</f>
        <v/>
      </c>
      <c r="D984" s="109" t="str">
        <f>IF([1]Liste!C984&lt;&gt;"",[1]Liste!C984,"")</f>
        <v/>
      </c>
      <c r="E984" s="111" t="str">
        <f>IF([1]Liste!E984&lt;&gt;"",[1]Liste!E984,"")</f>
        <v/>
      </c>
      <c r="F984" s="111" t="str">
        <f>IF([1]Liste!F984&lt;&gt;"",[1]Liste!F984,"")</f>
        <v/>
      </c>
      <c r="G984" s="111" t="str">
        <f>IF([1]Liste!G984&lt;&gt;"",[1]Liste!G984,"")</f>
        <v/>
      </c>
      <c r="H984" s="111" t="str">
        <f>IF([1]Liste!H984&lt;&gt;"",[1]Liste!H984,"")</f>
        <v/>
      </c>
      <c r="I984" s="112" t="str">
        <f t="shared" si="30"/>
        <v xml:space="preserve">   </v>
      </c>
      <c r="J984" s="110" t="str">
        <f>IF(ISERROR(FIND(LEFT('Saisie G&amp;A'!$N$2,3),I984))=TRUE,"Non trouvé","Trouvé")</f>
        <v>Non trouvé</v>
      </c>
      <c r="K984" s="113" t="str">
        <f t="shared" si="31"/>
        <v xml:space="preserve"> </v>
      </c>
      <c r="L984" s="108"/>
    </row>
    <row r="985" spans="1:12" x14ac:dyDescent="0.25">
      <c r="A985" s="109" t="str">
        <f>IF([1]Liste!A985&lt;&gt;"",[1]Liste!A985,"")</f>
        <v/>
      </c>
      <c r="B985" s="109" t="str">
        <f>IF([1]Liste!B985&lt;&gt;"",[1]Liste!B985,"")</f>
        <v/>
      </c>
      <c r="C985" s="109" t="str">
        <f>IF([1]Liste!C985&lt;&gt;"",[1]Liste!C985,"")</f>
        <v/>
      </c>
      <c r="D985" s="109" t="str">
        <f>IF([1]Liste!C985&lt;&gt;"",[1]Liste!C985,"")</f>
        <v/>
      </c>
      <c r="E985" s="111" t="str">
        <f>IF([1]Liste!E985&lt;&gt;"",[1]Liste!E985,"")</f>
        <v/>
      </c>
      <c r="F985" s="111" t="str">
        <f>IF([1]Liste!F985&lt;&gt;"",[1]Liste!F985,"")</f>
        <v/>
      </c>
      <c r="G985" s="111" t="str">
        <f>IF([1]Liste!G985&lt;&gt;"",[1]Liste!G985,"")</f>
        <v/>
      </c>
      <c r="H985" s="111" t="str">
        <f>IF([1]Liste!H985&lt;&gt;"",[1]Liste!H985,"")</f>
        <v/>
      </c>
      <c r="I985" s="112" t="str">
        <f t="shared" si="30"/>
        <v xml:space="preserve">   </v>
      </c>
      <c r="J985" s="110" t="str">
        <f>IF(ISERROR(FIND(LEFT('Saisie G&amp;A'!$N$2,3),I985))=TRUE,"Non trouvé","Trouvé")</f>
        <v>Non trouvé</v>
      </c>
      <c r="K985" s="113" t="str">
        <f t="shared" si="31"/>
        <v xml:space="preserve"> </v>
      </c>
      <c r="L985" s="108"/>
    </row>
    <row r="986" spans="1:12" x14ac:dyDescent="0.25">
      <c r="A986" s="109" t="str">
        <f>IF([1]Liste!A986&lt;&gt;"",[1]Liste!A986,"")</f>
        <v/>
      </c>
      <c r="B986" s="109" t="str">
        <f>IF([1]Liste!B986&lt;&gt;"",[1]Liste!B986,"")</f>
        <v/>
      </c>
      <c r="C986" s="109" t="str">
        <f>IF([1]Liste!C986&lt;&gt;"",[1]Liste!C986,"")</f>
        <v/>
      </c>
      <c r="D986" s="109" t="str">
        <f>IF([1]Liste!C986&lt;&gt;"",[1]Liste!C986,"")</f>
        <v/>
      </c>
      <c r="E986" s="111" t="str">
        <f>IF([1]Liste!E986&lt;&gt;"",[1]Liste!E986,"")</f>
        <v/>
      </c>
      <c r="F986" s="111" t="str">
        <f>IF([1]Liste!F986&lt;&gt;"",[1]Liste!F986,"")</f>
        <v/>
      </c>
      <c r="G986" s="111" t="str">
        <f>IF([1]Liste!G986&lt;&gt;"",[1]Liste!G986,"")</f>
        <v/>
      </c>
      <c r="H986" s="111" t="str">
        <f>IF([1]Liste!H986&lt;&gt;"",[1]Liste!H986,"")</f>
        <v/>
      </c>
      <c r="I986" s="112" t="str">
        <f t="shared" si="30"/>
        <v xml:space="preserve">   </v>
      </c>
      <c r="J986" s="110" t="str">
        <f>IF(ISERROR(FIND(LEFT('Saisie G&amp;A'!$N$2,3),I986))=TRUE,"Non trouvé","Trouvé")</f>
        <v>Non trouvé</v>
      </c>
      <c r="K986" s="113" t="str">
        <f t="shared" si="31"/>
        <v xml:space="preserve"> </v>
      </c>
      <c r="L986" s="108"/>
    </row>
    <row r="987" spans="1:12" x14ac:dyDescent="0.25">
      <c r="A987" s="109" t="str">
        <f>IF([1]Liste!A987&lt;&gt;"",[1]Liste!A987,"")</f>
        <v/>
      </c>
      <c r="B987" s="109" t="str">
        <f>IF([1]Liste!B987&lt;&gt;"",[1]Liste!B987,"")</f>
        <v/>
      </c>
      <c r="C987" s="109" t="str">
        <f>IF([1]Liste!C987&lt;&gt;"",[1]Liste!C987,"")</f>
        <v/>
      </c>
      <c r="D987" s="109" t="str">
        <f>IF([1]Liste!C987&lt;&gt;"",[1]Liste!C987,"")</f>
        <v/>
      </c>
      <c r="E987" s="111" t="str">
        <f>IF([1]Liste!E987&lt;&gt;"",[1]Liste!E987,"")</f>
        <v/>
      </c>
      <c r="F987" s="111" t="str">
        <f>IF([1]Liste!F987&lt;&gt;"",[1]Liste!F987,"")</f>
        <v/>
      </c>
      <c r="G987" s="111" t="str">
        <f>IF([1]Liste!G987&lt;&gt;"",[1]Liste!G987,"")</f>
        <v/>
      </c>
      <c r="H987" s="111" t="str">
        <f>IF([1]Liste!H987&lt;&gt;"",[1]Liste!H987,"")</f>
        <v/>
      </c>
      <c r="I987" s="112" t="str">
        <f t="shared" si="30"/>
        <v xml:space="preserve">   </v>
      </c>
      <c r="J987" s="110" t="str">
        <f>IF(ISERROR(FIND(LEFT('Saisie G&amp;A'!$N$2,3),I987))=TRUE,"Non trouvé","Trouvé")</f>
        <v>Non trouvé</v>
      </c>
      <c r="K987" s="113" t="str">
        <f t="shared" si="31"/>
        <v xml:space="preserve"> </v>
      </c>
      <c r="L987" s="108"/>
    </row>
    <row r="988" spans="1:12" x14ac:dyDescent="0.25">
      <c r="A988" s="109" t="str">
        <f>IF([1]Liste!A988&lt;&gt;"",[1]Liste!A988,"")</f>
        <v/>
      </c>
      <c r="B988" s="109" t="str">
        <f>IF([1]Liste!B988&lt;&gt;"",[1]Liste!B988,"")</f>
        <v/>
      </c>
      <c r="C988" s="109" t="str">
        <f>IF([1]Liste!C988&lt;&gt;"",[1]Liste!C988,"")</f>
        <v/>
      </c>
      <c r="D988" s="109" t="str">
        <f>IF([1]Liste!C988&lt;&gt;"",[1]Liste!C988,"")</f>
        <v/>
      </c>
      <c r="E988" s="111" t="str">
        <f>IF([1]Liste!E988&lt;&gt;"",[1]Liste!E988,"")</f>
        <v/>
      </c>
      <c r="F988" s="111" t="str">
        <f>IF([1]Liste!F988&lt;&gt;"",[1]Liste!F988,"")</f>
        <v/>
      </c>
      <c r="G988" s="111" t="str">
        <f>IF([1]Liste!G988&lt;&gt;"",[1]Liste!G988,"")</f>
        <v/>
      </c>
      <c r="H988" s="111" t="str">
        <f>IF([1]Liste!H988&lt;&gt;"",[1]Liste!H988,"")</f>
        <v/>
      </c>
      <c r="I988" s="112" t="str">
        <f t="shared" si="30"/>
        <v xml:space="preserve">   </v>
      </c>
      <c r="J988" s="110" t="str">
        <f>IF(ISERROR(FIND(LEFT('Saisie G&amp;A'!$N$2,3),I988))=TRUE,"Non trouvé","Trouvé")</f>
        <v>Non trouvé</v>
      </c>
      <c r="K988" s="113" t="str">
        <f t="shared" si="31"/>
        <v xml:space="preserve"> </v>
      </c>
      <c r="L988" s="108"/>
    </row>
    <row r="989" spans="1:12" x14ac:dyDescent="0.25">
      <c r="A989" s="109" t="str">
        <f>IF([1]Liste!A989&lt;&gt;"",[1]Liste!A989,"")</f>
        <v/>
      </c>
      <c r="B989" s="109" t="str">
        <f>IF([1]Liste!B989&lt;&gt;"",[1]Liste!B989,"")</f>
        <v/>
      </c>
      <c r="C989" s="109" t="str">
        <f>IF([1]Liste!C989&lt;&gt;"",[1]Liste!C989,"")</f>
        <v/>
      </c>
      <c r="D989" s="109" t="str">
        <f>IF([1]Liste!C989&lt;&gt;"",[1]Liste!C989,"")</f>
        <v/>
      </c>
      <c r="E989" s="111" t="str">
        <f>IF([1]Liste!E989&lt;&gt;"",[1]Liste!E989,"")</f>
        <v/>
      </c>
      <c r="F989" s="111" t="str">
        <f>IF([1]Liste!F989&lt;&gt;"",[1]Liste!F989,"")</f>
        <v/>
      </c>
      <c r="G989" s="111" t="str">
        <f>IF([1]Liste!G989&lt;&gt;"",[1]Liste!G989,"")</f>
        <v/>
      </c>
      <c r="H989" s="111" t="str">
        <f>IF([1]Liste!H989&lt;&gt;"",[1]Liste!H989,"")</f>
        <v/>
      </c>
      <c r="I989" s="112" t="str">
        <f t="shared" si="30"/>
        <v xml:space="preserve">   </v>
      </c>
      <c r="J989" s="110" t="str">
        <f>IF(ISERROR(FIND(LEFT('Saisie G&amp;A'!$N$2,3),I989))=TRUE,"Non trouvé","Trouvé")</f>
        <v>Non trouvé</v>
      </c>
      <c r="K989" s="113" t="str">
        <f t="shared" si="31"/>
        <v xml:space="preserve"> </v>
      </c>
      <c r="L989" s="108"/>
    </row>
    <row r="990" spans="1:12" x14ac:dyDescent="0.25">
      <c r="A990" s="109" t="str">
        <f>IF([1]Liste!A990&lt;&gt;"",[1]Liste!A990,"")</f>
        <v/>
      </c>
      <c r="B990" s="109" t="str">
        <f>IF([1]Liste!B990&lt;&gt;"",[1]Liste!B990,"")</f>
        <v/>
      </c>
      <c r="C990" s="109" t="str">
        <f>IF([1]Liste!C990&lt;&gt;"",[1]Liste!C990,"")</f>
        <v/>
      </c>
      <c r="D990" s="109" t="str">
        <f>IF([1]Liste!C990&lt;&gt;"",[1]Liste!C990,"")</f>
        <v/>
      </c>
      <c r="E990" s="111" t="str">
        <f>IF([1]Liste!E990&lt;&gt;"",[1]Liste!E990,"")</f>
        <v/>
      </c>
      <c r="F990" s="111" t="str">
        <f>IF([1]Liste!F990&lt;&gt;"",[1]Liste!F990,"")</f>
        <v/>
      </c>
      <c r="G990" s="111" t="str">
        <f>IF([1]Liste!G990&lt;&gt;"",[1]Liste!G990,"")</f>
        <v/>
      </c>
      <c r="H990" s="111" t="str">
        <f>IF([1]Liste!H990&lt;&gt;"",[1]Liste!H990,"")</f>
        <v/>
      </c>
      <c r="I990" s="112" t="str">
        <f t="shared" si="30"/>
        <v xml:space="preserve">   </v>
      </c>
      <c r="J990" s="110" t="str">
        <f>IF(ISERROR(FIND(LEFT('Saisie G&amp;A'!$N$2,3),I990))=TRUE,"Non trouvé","Trouvé")</f>
        <v>Non trouvé</v>
      </c>
      <c r="K990" s="113" t="str">
        <f t="shared" si="31"/>
        <v xml:space="preserve"> </v>
      </c>
      <c r="L990" s="108"/>
    </row>
    <row r="991" spans="1:12" x14ac:dyDescent="0.25">
      <c r="A991" s="109" t="str">
        <f>IF([1]Liste!A991&lt;&gt;"",[1]Liste!A991,"")</f>
        <v/>
      </c>
      <c r="B991" s="109" t="str">
        <f>IF([1]Liste!B991&lt;&gt;"",[1]Liste!B991,"")</f>
        <v/>
      </c>
      <c r="C991" s="109" t="str">
        <f>IF([1]Liste!C991&lt;&gt;"",[1]Liste!C991,"")</f>
        <v/>
      </c>
      <c r="D991" s="109" t="str">
        <f>IF([1]Liste!C991&lt;&gt;"",[1]Liste!C991,"")</f>
        <v/>
      </c>
      <c r="E991" s="111" t="str">
        <f>IF([1]Liste!E991&lt;&gt;"",[1]Liste!E991,"")</f>
        <v/>
      </c>
      <c r="F991" s="111" t="str">
        <f>IF([1]Liste!F991&lt;&gt;"",[1]Liste!F991,"")</f>
        <v/>
      </c>
      <c r="G991" s="111" t="str">
        <f>IF([1]Liste!G991&lt;&gt;"",[1]Liste!G991,"")</f>
        <v/>
      </c>
      <c r="H991" s="111" t="str">
        <f>IF([1]Liste!H991&lt;&gt;"",[1]Liste!H991,"")</f>
        <v/>
      </c>
      <c r="I991" s="112" t="str">
        <f t="shared" si="30"/>
        <v xml:space="preserve">   </v>
      </c>
      <c r="J991" s="110" t="str">
        <f>IF(ISERROR(FIND(LEFT('Saisie G&amp;A'!$N$2,3),I991))=TRUE,"Non trouvé","Trouvé")</f>
        <v>Non trouvé</v>
      </c>
      <c r="K991" s="113" t="str">
        <f t="shared" si="31"/>
        <v xml:space="preserve"> </v>
      </c>
      <c r="L991" s="108"/>
    </row>
    <row r="992" spans="1:12" x14ac:dyDescent="0.25">
      <c r="A992" s="109" t="str">
        <f>IF([1]Liste!A992&lt;&gt;"",[1]Liste!A992,"")</f>
        <v/>
      </c>
      <c r="B992" s="109" t="str">
        <f>IF([1]Liste!B992&lt;&gt;"",[1]Liste!B992,"")</f>
        <v/>
      </c>
      <c r="C992" s="109" t="str">
        <f>IF([1]Liste!C992&lt;&gt;"",[1]Liste!C992,"")</f>
        <v/>
      </c>
      <c r="D992" s="109" t="str">
        <f>IF([1]Liste!C992&lt;&gt;"",[1]Liste!C992,"")</f>
        <v/>
      </c>
      <c r="E992" s="111" t="str">
        <f>IF([1]Liste!E992&lt;&gt;"",[1]Liste!E992,"")</f>
        <v/>
      </c>
      <c r="F992" s="111" t="str">
        <f>IF([1]Liste!F992&lt;&gt;"",[1]Liste!F992,"")</f>
        <v/>
      </c>
      <c r="G992" s="111" t="str">
        <f>IF([1]Liste!G992&lt;&gt;"",[1]Liste!G992,"")</f>
        <v/>
      </c>
      <c r="H992" s="111" t="str">
        <f>IF([1]Liste!H992&lt;&gt;"",[1]Liste!H992,"")</f>
        <v/>
      </c>
      <c r="I992" s="112" t="str">
        <f t="shared" si="30"/>
        <v xml:space="preserve">   </v>
      </c>
      <c r="J992" s="110" t="str">
        <f>IF(ISERROR(FIND(LEFT('Saisie G&amp;A'!$N$2,3),I992))=TRUE,"Non trouvé","Trouvé")</f>
        <v>Non trouvé</v>
      </c>
      <c r="K992" s="113" t="str">
        <f t="shared" si="31"/>
        <v xml:space="preserve"> </v>
      </c>
      <c r="L992" s="108"/>
    </row>
    <row r="993" spans="1:12" x14ac:dyDescent="0.25">
      <c r="A993" s="109" t="str">
        <f>IF([1]Liste!A993&lt;&gt;"",[1]Liste!A993,"")</f>
        <v/>
      </c>
      <c r="B993" s="109" t="str">
        <f>IF([1]Liste!B993&lt;&gt;"",[1]Liste!B993,"")</f>
        <v/>
      </c>
      <c r="C993" s="109" t="str">
        <f>IF([1]Liste!C993&lt;&gt;"",[1]Liste!C993,"")</f>
        <v/>
      </c>
      <c r="D993" s="109" t="str">
        <f>IF([1]Liste!C993&lt;&gt;"",[1]Liste!C993,"")</f>
        <v/>
      </c>
      <c r="E993" s="111" t="str">
        <f>IF([1]Liste!E993&lt;&gt;"",[1]Liste!E993,"")</f>
        <v/>
      </c>
      <c r="F993" s="111" t="str">
        <f>IF([1]Liste!F993&lt;&gt;"",[1]Liste!F993,"")</f>
        <v/>
      </c>
      <c r="G993" s="111" t="str">
        <f>IF([1]Liste!G993&lt;&gt;"",[1]Liste!G993,"")</f>
        <v/>
      </c>
      <c r="H993" s="111" t="str">
        <f>IF([1]Liste!H993&lt;&gt;"",[1]Liste!H993,"")</f>
        <v/>
      </c>
      <c r="I993" s="112" t="str">
        <f t="shared" si="30"/>
        <v xml:space="preserve">   </v>
      </c>
      <c r="J993" s="110" t="str">
        <f>IF(ISERROR(FIND(LEFT('Saisie G&amp;A'!$N$2,3),I993))=TRUE,"Non trouvé","Trouvé")</f>
        <v>Non trouvé</v>
      </c>
      <c r="K993" s="113" t="str">
        <f t="shared" si="31"/>
        <v xml:space="preserve"> </v>
      </c>
      <c r="L993" s="108"/>
    </row>
    <row r="994" spans="1:12" x14ac:dyDescent="0.25">
      <c r="A994" s="109" t="str">
        <f>IF([1]Liste!A994&lt;&gt;"",[1]Liste!A994,"")</f>
        <v/>
      </c>
      <c r="B994" s="109" t="str">
        <f>IF([1]Liste!B994&lt;&gt;"",[1]Liste!B994,"")</f>
        <v/>
      </c>
      <c r="C994" s="109" t="str">
        <f>IF([1]Liste!C994&lt;&gt;"",[1]Liste!C994,"")</f>
        <v/>
      </c>
      <c r="D994" s="109" t="str">
        <f>IF([1]Liste!C994&lt;&gt;"",[1]Liste!C994,"")</f>
        <v/>
      </c>
      <c r="E994" s="111" t="str">
        <f>IF([1]Liste!E994&lt;&gt;"",[1]Liste!E994,"")</f>
        <v/>
      </c>
      <c r="F994" s="111" t="str">
        <f>IF([1]Liste!F994&lt;&gt;"",[1]Liste!F994,"")</f>
        <v/>
      </c>
      <c r="G994" s="111" t="str">
        <f>IF([1]Liste!G994&lt;&gt;"",[1]Liste!G994,"")</f>
        <v/>
      </c>
      <c r="H994" s="111" t="str">
        <f>IF([1]Liste!H994&lt;&gt;"",[1]Liste!H994,"")</f>
        <v/>
      </c>
      <c r="I994" s="112" t="str">
        <f t="shared" si="30"/>
        <v xml:space="preserve">   </v>
      </c>
      <c r="J994" s="110" t="str">
        <f>IF(ISERROR(FIND(LEFT('Saisie G&amp;A'!$N$2,3),I994))=TRUE,"Non trouvé","Trouvé")</f>
        <v>Non trouvé</v>
      </c>
      <c r="K994" s="113" t="str">
        <f t="shared" si="31"/>
        <v xml:space="preserve"> </v>
      </c>
      <c r="L994" s="108"/>
    </row>
    <row r="995" spans="1:12" x14ac:dyDescent="0.25">
      <c r="A995" s="109" t="str">
        <f>IF([1]Liste!A995&lt;&gt;"",[1]Liste!A995,"")</f>
        <v/>
      </c>
      <c r="B995" s="109" t="str">
        <f>IF([1]Liste!B995&lt;&gt;"",[1]Liste!B995,"")</f>
        <v/>
      </c>
      <c r="C995" s="109" t="str">
        <f>IF([1]Liste!C995&lt;&gt;"",[1]Liste!C995,"")</f>
        <v/>
      </c>
      <c r="D995" s="109" t="str">
        <f>IF([1]Liste!C995&lt;&gt;"",[1]Liste!C995,"")</f>
        <v/>
      </c>
      <c r="E995" s="111" t="str">
        <f>IF([1]Liste!E995&lt;&gt;"",[1]Liste!E995,"")</f>
        <v/>
      </c>
      <c r="F995" s="111" t="str">
        <f>IF([1]Liste!F995&lt;&gt;"",[1]Liste!F995,"")</f>
        <v/>
      </c>
      <c r="G995" s="111" t="str">
        <f>IF([1]Liste!G995&lt;&gt;"",[1]Liste!G995,"")</f>
        <v/>
      </c>
      <c r="H995" s="111" t="str">
        <f>IF([1]Liste!H995&lt;&gt;"",[1]Liste!H995,"")</f>
        <v/>
      </c>
      <c r="I995" s="112" t="str">
        <f t="shared" si="30"/>
        <v xml:space="preserve">   </v>
      </c>
      <c r="J995" s="110" t="str">
        <f>IF(ISERROR(FIND(LEFT('Saisie G&amp;A'!$N$2,3),I995))=TRUE,"Non trouvé","Trouvé")</f>
        <v>Non trouvé</v>
      </c>
      <c r="K995" s="113" t="str">
        <f t="shared" si="31"/>
        <v xml:space="preserve"> </v>
      </c>
      <c r="L995" s="108"/>
    </row>
    <row r="996" spans="1:12" x14ac:dyDescent="0.25">
      <c r="A996" s="109" t="str">
        <f>IF([1]Liste!A996&lt;&gt;"",[1]Liste!A996,"")</f>
        <v/>
      </c>
      <c r="B996" s="109" t="str">
        <f>IF([1]Liste!B996&lt;&gt;"",[1]Liste!B996,"")</f>
        <v/>
      </c>
      <c r="C996" s="109" t="str">
        <f>IF([1]Liste!C996&lt;&gt;"",[1]Liste!C996,"")</f>
        <v/>
      </c>
      <c r="D996" s="109" t="str">
        <f>IF([1]Liste!C996&lt;&gt;"",[1]Liste!C996,"")</f>
        <v/>
      </c>
      <c r="E996" s="111" t="str">
        <f>IF([1]Liste!E996&lt;&gt;"",[1]Liste!E996,"")</f>
        <v/>
      </c>
      <c r="F996" s="111" t="str">
        <f>IF([1]Liste!F996&lt;&gt;"",[1]Liste!F996,"")</f>
        <v/>
      </c>
      <c r="G996" s="111" t="str">
        <f>IF([1]Liste!G996&lt;&gt;"",[1]Liste!G996,"")</f>
        <v/>
      </c>
      <c r="H996" s="111" t="str">
        <f>IF([1]Liste!H996&lt;&gt;"",[1]Liste!H996,"")</f>
        <v/>
      </c>
      <c r="I996" s="112" t="str">
        <f t="shared" si="30"/>
        <v xml:space="preserve">   </v>
      </c>
      <c r="J996" s="110" t="str">
        <f>IF(ISERROR(FIND(LEFT('Saisie G&amp;A'!$N$2,3),I996))=TRUE,"Non trouvé","Trouvé")</f>
        <v>Non trouvé</v>
      </c>
      <c r="K996" s="113" t="str">
        <f t="shared" si="31"/>
        <v xml:space="preserve"> </v>
      </c>
      <c r="L996" s="108"/>
    </row>
    <row r="997" spans="1:12" x14ac:dyDescent="0.25">
      <c r="A997" s="109" t="str">
        <f>IF([1]Liste!A997&lt;&gt;"",[1]Liste!A997,"")</f>
        <v/>
      </c>
      <c r="B997" s="109" t="str">
        <f>IF([1]Liste!B997&lt;&gt;"",[1]Liste!B997,"")</f>
        <v/>
      </c>
      <c r="C997" s="109" t="str">
        <f>IF([1]Liste!C997&lt;&gt;"",[1]Liste!C997,"")</f>
        <v/>
      </c>
      <c r="D997" s="109" t="str">
        <f>IF([1]Liste!C997&lt;&gt;"",[1]Liste!C997,"")</f>
        <v/>
      </c>
      <c r="E997" s="111" t="str">
        <f>IF([1]Liste!E997&lt;&gt;"",[1]Liste!E997,"")</f>
        <v/>
      </c>
      <c r="F997" s="111" t="str">
        <f>IF([1]Liste!F997&lt;&gt;"",[1]Liste!F997,"")</f>
        <v/>
      </c>
      <c r="G997" s="111" t="str">
        <f>IF([1]Liste!G997&lt;&gt;"",[1]Liste!G997,"")</f>
        <v/>
      </c>
      <c r="H997" s="111" t="str">
        <f>IF([1]Liste!H997&lt;&gt;"",[1]Liste!H997,"")</f>
        <v/>
      </c>
      <c r="I997" s="112" t="str">
        <f t="shared" si="30"/>
        <v xml:space="preserve">   </v>
      </c>
      <c r="J997" s="110" t="str">
        <f>IF(ISERROR(FIND(LEFT('Saisie G&amp;A'!$N$2,3),I997))=TRUE,"Non trouvé","Trouvé")</f>
        <v>Non trouvé</v>
      </c>
      <c r="K997" s="113" t="str">
        <f t="shared" si="31"/>
        <v xml:space="preserve"> </v>
      </c>
      <c r="L997" s="108"/>
    </row>
    <row r="998" spans="1:12" x14ac:dyDescent="0.25">
      <c r="A998" s="109" t="str">
        <f>IF([1]Liste!A998&lt;&gt;"",[1]Liste!A998,"")</f>
        <v/>
      </c>
      <c r="B998" s="109" t="str">
        <f>IF([1]Liste!B998&lt;&gt;"",[1]Liste!B998,"")</f>
        <v/>
      </c>
      <c r="C998" s="109" t="str">
        <f>IF([1]Liste!C998&lt;&gt;"",[1]Liste!C998,"")</f>
        <v/>
      </c>
      <c r="D998" s="109" t="str">
        <f>IF([1]Liste!C998&lt;&gt;"",[1]Liste!C998,"")</f>
        <v/>
      </c>
      <c r="E998" s="111" t="str">
        <f>IF([1]Liste!E998&lt;&gt;"",[1]Liste!E998,"")</f>
        <v/>
      </c>
      <c r="F998" s="111" t="str">
        <f>IF([1]Liste!F998&lt;&gt;"",[1]Liste!F998,"")</f>
        <v/>
      </c>
      <c r="G998" s="111" t="str">
        <f>IF([1]Liste!G998&lt;&gt;"",[1]Liste!G998,"")</f>
        <v/>
      </c>
      <c r="H998" s="111" t="str">
        <f>IF([1]Liste!H998&lt;&gt;"",[1]Liste!H998,"")</f>
        <v/>
      </c>
      <c r="I998" s="112" t="str">
        <f t="shared" si="30"/>
        <v xml:space="preserve">   </v>
      </c>
      <c r="J998" s="110" t="str">
        <f>IF(ISERROR(FIND(LEFT('Saisie G&amp;A'!$N$2,3),I998))=TRUE,"Non trouvé","Trouvé")</f>
        <v>Non trouvé</v>
      </c>
      <c r="K998" s="113" t="str">
        <f t="shared" si="31"/>
        <v xml:space="preserve"> </v>
      </c>
      <c r="L998" s="108"/>
    </row>
    <row r="999" spans="1:12" x14ac:dyDescent="0.25">
      <c r="A999" s="109" t="str">
        <f>IF([1]Liste!A999&lt;&gt;"",[1]Liste!A999,"")</f>
        <v/>
      </c>
      <c r="B999" s="109" t="str">
        <f>IF([1]Liste!B999&lt;&gt;"",[1]Liste!B999,"")</f>
        <v/>
      </c>
      <c r="C999" s="109" t="str">
        <f>IF([1]Liste!C999&lt;&gt;"",[1]Liste!C999,"")</f>
        <v/>
      </c>
      <c r="D999" s="109" t="str">
        <f>IF([1]Liste!C999&lt;&gt;"",[1]Liste!C999,"")</f>
        <v/>
      </c>
      <c r="E999" s="111" t="str">
        <f>IF([1]Liste!E999&lt;&gt;"",[1]Liste!E999,"")</f>
        <v/>
      </c>
      <c r="F999" s="111" t="str">
        <f>IF([1]Liste!F999&lt;&gt;"",[1]Liste!F999,"")</f>
        <v/>
      </c>
      <c r="G999" s="111" t="str">
        <f>IF([1]Liste!G999&lt;&gt;"",[1]Liste!G999,"")</f>
        <v/>
      </c>
      <c r="H999" s="111" t="str">
        <f>IF([1]Liste!H999&lt;&gt;"",[1]Liste!H999,"")</f>
        <v/>
      </c>
      <c r="I999" s="112" t="str">
        <f t="shared" si="30"/>
        <v xml:space="preserve">   </v>
      </c>
      <c r="J999" s="110" t="str">
        <f>IF(ISERROR(FIND(LEFT('Saisie G&amp;A'!$N$2,3),I999))=TRUE,"Non trouvé","Trouvé")</f>
        <v>Non trouvé</v>
      </c>
      <c r="K999" s="113" t="str">
        <f t="shared" si="31"/>
        <v xml:space="preserve"> </v>
      </c>
      <c r="L999" s="108"/>
    </row>
    <row r="1000" spans="1:12" x14ac:dyDescent="0.25">
      <c r="A1000" s="109" t="str">
        <f>IF([1]Liste!A1000&lt;&gt;"",[1]Liste!A1000,"")</f>
        <v/>
      </c>
      <c r="B1000" s="109" t="str">
        <f>IF([1]Liste!B1000&lt;&gt;"",[1]Liste!B1000,"")</f>
        <v/>
      </c>
      <c r="C1000" s="109" t="str">
        <f>IF([1]Liste!C1000&lt;&gt;"",[1]Liste!C1000,"")</f>
        <v/>
      </c>
      <c r="D1000" s="109" t="str">
        <f>IF([1]Liste!C1000&lt;&gt;"",[1]Liste!C1000,"")</f>
        <v/>
      </c>
      <c r="E1000" s="111" t="str">
        <f>IF([1]Liste!E1000&lt;&gt;"",[1]Liste!E1000,"")</f>
        <v/>
      </c>
      <c r="F1000" s="111" t="str">
        <f>IF([1]Liste!F1000&lt;&gt;"",[1]Liste!F1000,"")</f>
        <v/>
      </c>
      <c r="G1000" s="111" t="str">
        <f>IF([1]Liste!G1000&lt;&gt;"",[1]Liste!G1000,"")</f>
        <v/>
      </c>
      <c r="H1000" s="111" t="str">
        <f>IF([1]Liste!H1000&lt;&gt;"",[1]Liste!H1000,"")</f>
        <v/>
      </c>
      <c r="I1000" s="112" t="str">
        <f t="shared" si="30"/>
        <v xml:space="preserve">   </v>
      </c>
      <c r="J1000" s="110" t="str">
        <f>IF(ISERROR(FIND(LEFT('Saisie G&amp;A'!$N$2,3),I1000))=TRUE,"Non trouvé","Trouvé")</f>
        <v>Non trouvé</v>
      </c>
      <c r="K1000" s="113" t="str">
        <f t="shared" si="31"/>
        <v xml:space="preserve"> </v>
      </c>
      <c r="L1000" s="108"/>
    </row>
    <row r="1001" spans="1:12" x14ac:dyDescent="0.25">
      <c r="A1001" s="109" t="str">
        <f>IF([1]Liste!A1001&lt;&gt;"",[1]Liste!A1001,"")</f>
        <v/>
      </c>
      <c r="B1001" s="109" t="str">
        <f>IF([1]Liste!B1001&lt;&gt;"",[1]Liste!B1001,"")</f>
        <v/>
      </c>
      <c r="C1001" s="109" t="str">
        <f>IF([1]Liste!C1001&lt;&gt;"",[1]Liste!C1001,"")</f>
        <v/>
      </c>
      <c r="D1001" s="109" t="str">
        <f>IF([1]Liste!C1001&lt;&gt;"",[1]Liste!C1001,"")</f>
        <v/>
      </c>
      <c r="E1001" s="111" t="str">
        <f>IF([1]Liste!E1001&lt;&gt;"",[1]Liste!E1001,"")</f>
        <v/>
      </c>
      <c r="F1001" s="111" t="str">
        <f>IF([1]Liste!F1001&lt;&gt;"",[1]Liste!F1001,"")</f>
        <v/>
      </c>
      <c r="G1001" s="111" t="str">
        <f>IF([1]Liste!G1001&lt;&gt;"",[1]Liste!G1001,"")</f>
        <v/>
      </c>
      <c r="H1001" s="111" t="str">
        <f>IF([1]Liste!H1001&lt;&gt;"",[1]Liste!H1001,"")</f>
        <v/>
      </c>
      <c r="I1001" s="112" t="str">
        <f t="shared" si="30"/>
        <v xml:space="preserve">   </v>
      </c>
      <c r="J1001" s="110" t="str">
        <f>IF(ISERROR(FIND(LEFT('Saisie G&amp;A'!$N$2,3),I1001))=TRUE,"Non trouvé","Trouvé")</f>
        <v>Non trouvé</v>
      </c>
      <c r="K1001" s="113" t="str">
        <f t="shared" si="31"/>
        <v xml:space="preserve"> </v>
      </c>
      <c r="L1001" s="108"/>
    </row>
    <row r="1002" spans="1:12" x14ac:dyDescent="0.25">
      <c r="A1002" s="109" t="str">
        <f>IF([1]Liste!A1002&lt;&gt;"",[1]Liste!A1002,"")</f>
        <v/>
      </c>
      <c r="B1002" s="109" t="str">
        <f>IF([1]Liste!B1002&lt;&gt;"",[1]Liste!B1002,"")</f>
        <v/>
      </c>
      <c r="C1002" s="109" t="str">
        <f>IF([1]Liste!C1002&lt;&gt;"",[1]Liste!C1002,"")</f>
        <v/>
      </c>
      <c r="D1002" s="109" t="str">
        <f>IF([1]Liste!C1002&lt;&gt;"",[1]Liste!C1002,"")</f>
        <v/>
      </c>
      <c r="E1002" s="111" t="str">
        <f>IF([1]Liste!E1002&lt;&gt;"",[1]Liste!E1002,"")</f>
        <v/>
      </c>
      <c r="F1002" s="111" t="str">
        <f>IF([1]Liste!F1002&lt;&gt;"",[1]Liste!F1002,"")</f>
        <v/>
      </c>
      <c r="G1002" s="111" t="str">
        <f>IF([1]Liste!G1002&lt;&gt;"",[1]Liste!G1002,"")</f>
        <v/>
      </c>
      <c r="H1002" s="111" t="str">
        <f>IF([1]Liste!H1002&lt;&gt;"",[1]Liste!H1002,"")</f>
        <v/>
      </c>
      <c r="I1002" s="112" t="str">
        <f t="shared" si="30"/>
        <v xml:space="preserve">   </v>
      </c>
      <c r="J1002" s="110" t="str">
        <f>IF(ISERROR(FIND(LEFT('Saisie G&amp;A'!$N$2,3),I1002))=TRUE,"Non trouvé","Trouvé")</f>
        <v>Non trouvé</v>
      </c>
      <c r="K1002" s="113" t="str">
        <f t="shared" si="31"/>
        <v xml:space="preserve"> </v>
      </c>
      <c r="L1002" s="108"/>
    </row>
    <row r="1003" spans="1:12" x14ac:dyDescent="0.25">
      <c r="A1003" s="109" t="str">
        <f>IF([1]Liste!A1003&lt;&gt;"",[1]Liste!A1003,"")</f>
        <v/>
      </c>
      <c r="B1003" s="109" t="str">
        <f>IF([1]Liste!B1003&lt;&gt;"",[1]Liste!B1003,"")</f>
        <v/>
      </c>
      <c r="C1003" s="109" t="str">
        <f>IF([1]Liste!C1003&lt;&gt;"",[1]Liste!C1003,"")</f>
        <v/>
      </c>
      <c r="D1003" s="109" t="str">
        <f>IF([1]Liste!C1003&lt;&gt;"",[1]Liste!C1003,"")</f>
        <v/>
      </c>
      <c r="E1003" s="111" t="str">
        <f>IF([1]Liste!E1003&lt;&gt;"",[1]Liste!E1003,"")</f>
        <v/>
      </c>
      <c r="F1003" s="111" t="str">
        <f>IF([1]Liste!F1003&lt;&gt;"",[1]Liste!F1003,"")</f>
        <v/>
      </c>
      <c r="G1003" s="111" t="str">
        <f>IF([1]Liste!G1003&lt;&gt;"",[1]Liste!G1003,"")</f>
        <v/>
      </c>
      <c r="H1003" s="111" t="str">
        <f>IF([1]Liste!H1003&lt;&gt;"",[1]Liste!H1003,"")</f>
        <v/>
      </c>
      <c r="I1003" s="112" t="str">
        <f t="shared" si="30"/>
        <v xml:space="preserve">   </v>
      </c>
      <c r="J1003" s="110" t="str">
        <f>IF(ISERROR(FIND(LEFT('Saisie G&amp;A'!$N$2,3),I1003))=TRUE,"Non trouvé","Trouvé")</f>
        <v>Non trouvé</v>
      </c>
      <c r="K1003" s="113" t="str">
        <f t="shared" si="31"/>
        <v xml:space="preserve"> </v>
      </c>
      <c r="L1003" s="108"/>
    </row>
    <row r="1004" spans="1:12" x14ac:dyDescent="0.25">
      <c r="A1004" s="109" t="str">
        <f>IF([1]Liste!A1004&lt;&gt;"",[1]Liste!A1004,"")</f>
        <v/>
      </c>
      <c r="B1004" s="109" t="str">
        <f>IF([1]Liste!B1004&lt;&gt;"",[1]Liste!B1004,"")</f>
        <v/>
      </c>
      <c r="C1004" s="109" t="str">
        <f>IF([1]Liste!C1004&lt;&gt;"",[1]Liste!C1004,"")</f>
        <v/>
      </c>
      <c r="D1004" s="109" t="str">
        <f>IF([1]Liste!C1004&lt;&gt;"",[1]Liste!C1004,"")</f>
        <v/>
      </c>
      <c r="E1004" s="111" t="str">
        <f>IF([1]Liste!E1004&lt;&gt;"",[1]Liste!E1004,"")</f>
        <v/>
      </c>
      <c r="F1004" s="111" t="str">
        <f>IF([1]Liste!F1004&lt;&gt;"",[1]Liste!F1004,"")</f>
        <v/>
      </c>
      <c r="G1004" s="111" t="str">
        <f>IF([1]Liste!G1004&lt;&gt;"",[1]Liste!G1004,"")</f>
        <v/>
      </c>
      <c r="H1004" s="111" t="str">
        <f>IF([1]Liste!H1004&lt;&gt;"",[1]Liste!H1004,"")</f>
        <v/>
      </c>
      <c r="I1004" s="112" t="str">
        <f t="shared" si="30"/>
        <v xml:space="preserve">   </v>
      </c>
      <c r="J1004" s="110" t="str">
        <f>IF(ISERROR(FIND(LEFT('Saisie G&amp;A'!$N$2,3),I1004))=TRUE,"Non trouvé","Trouvé")</f>
        <v>Non trouvé</v>
      </c>
      <c r="K1004" s="113" t="str">
        <f t="shared" si="31"/>
        <v xml:space="preserve"> </v>
      </c>
      <c r="L1004" s="108"/>
    </row>
    <row r="1005" spans="1:12" x14ac:dyDescent="0.25">
      <c r="A1005" s="109" t="str">
        <f>IF([1]Liste!A1005&lt;&gt;"",[1]Liste!A1005,"")</f>
        <v/>
      </c>
      <c r="B1005" s="109" t="str">
        <f>IF([1]Liste!B1005&lt;&gt;"",[1]Liste!B1005,"")</f>
        <v/>
      </c>
      <c r="C1005" s="109" t="str">
        <f>IF([1]Liste!C1005&lt;&gt;"",[1]Liste!C1005,"")</f>
        <v/>
      </c>
      <c r="D1005" s="109" t="str">
        <f>IF([1]Liste!C1005&lt;&gt;"",[1]Liste!C1005,"")</f>
        <v/>
      </c>
      <c r="E1005" s="111" t="str">
        <f>IF([1]Liste!E1005&lt;&gt;"",[1]Liste!E1005,"")</f>
        <v/>
      </c>
      <c r="F1005" s="111" t="str">
        <f>IF([1]Liste!F1005&lt;&gt;"",[1]Liste!F1005,"")</f>
        <v/>
      </c>
      <c r="G1005" s="111" t="str">
        <f>IF([1]Liste!G1005&lt;&gt;"",[1]Liste!G1005,"")</f>
        <v/>
      </c>
      <c r="H1005" s="111" t="str">
        <f>IF([1]Liste!H1005&lt;&gt;"",[1]Liste!H1005,"")</f>
        <v/>
      </c>
      <c r="I1005" s="112" t="str">
        <f t="shared" si="30"/>
        <v xml:space="preserve">   </v>
      </c>
      <c r="J1005" s="110" t="str">
        <f>IF(ISERROR(FIND(LEFT('Saisie G&amp;A'!$N$2,3),I1005))=TRUE,"Non trouvé","Trouvé")</f>
        <v>Non trouvé</v>
      </c>
      <c r="K1005" s="113" t="str">
        <f t="shared" si="31"/>
        <v xml:space="preserve"> </v>
      </c>
      <c r="L1005" s="108"/>
    </row>
    <row r="1006" spans="1:12" x14ac:dyDescent="0.25">
      <c r="A1006" s="109" t="str">
        <f>IF([1]Liste!A1006&lt;&gt;"",[1]Liste!A1006,"")</f>
        <v/>
      </c>
      <c r="B1006" s="109" t="str">
        <f>IF([1]Liste!B1006&lt;&gt;"",[1]Liste!B1006,"")</f>
        <v/>
      </c>
      <c r="C1006" s="109" t="str">
        <f>IF([1]Liste!C1006&lt;&gt;"",[1]Liste!C1006,"")</f>
        <v/>
      </c>
      <c r="D1006" s="109" t="str">
        <f>IF([1]Liste!C1006&lt;&gt;"",[1]Liste!C1006,"")</f>
        <v/>
      </c>
      <c r="E1006" s="111" t="str">
        <f>IF([1]Liste!E1006&lt;&gt;"",[1]Liste!E1006,"")</f>
        <v/>
      </c>
      <c r="F1006" s="111" t="str">
        <f>IF([1]Liste!F1006&lt;&gt;"",[1]Liste!F1006,"")</f>
        <v/>
      </c>
      <c r="G1006" s="111" t="str">
        <f>IF([1]Liste!G1006&lt;&gt;"",[1]Liste!G1006,"")</f>
        <v/>
      </c>
      <c r="H1006" s="111" t="str">
        <f>IF([1]Liste!H1006&lt;&gt;"",[1]Liste!H1006,"")</f>
        <v/>
      </c>
      <c r="I1006" s="112" t="str">
        <f t="shared" si="30"/>
        <v xml:space="preserve">   </v>
      </c>
      <c r="J1006" s="110" t="str">
        <f>IF(ISERROR(FIND(LEFT('Saisie G&amp;A'!$N$2,3),I1006))=TRUE,"Non trouvé","Trouvé")</f>
        <v>Non trouvé</v>
      </c>
      <c r="K1006" s="113" t="str">
        <f t="shared" si="31"/>
        <v xml:space="preserve"> </v>
      </c>
      <c r="L1006" s="108"/>
    </row>
    <row r="1007" spans="1:12" x14ac:dyDescent="0.25">
      <c r="A1007" s="109" t="str">
        <f>IF([1]Liste!A1007&lt;&gt;"",[1]Liste!A1007,"")</f>
        <v/>
      </c>
      <c r="B1007" s="109" t="str">
        <f>IF([1]Liste!B1007&lt;&gt;"",[1]Liste!B1007,"")</f>
        <v/>
      </c>
      <c r="C1007" s="109" t="str">
        <f>IF([1]Liste!C1007&lt;&gt;"",[1]Liste!C1007,"")</f>
        <v/>
      </c>
      <c r="D1007" s="109" t="str">
        <f>IF([1]Liste!C1007&lt;&gt;"",[1]Liste!C1007,"")</f>
        <v/>
      </c>
      <c r="E1007" s="111" t="str">
        <f>IF([1]Liste!E1007&lt;&gt;"",[1]Liste!E1007,"")</f>
        <v/>
      </c>
      <c r="F1007" s="111" t="str">
        <f>IF([1]Liste!F1007&lt;&gt;"",[1]Liste!F1007,"")</f>
        <v/>
      </c>
      <c r="G1007" s="111" t="str">
        <f>IF([1]Liste!G1007&lt;&gt;"",[1]Liste!G1007,"")</f>
        <v/>
      </c>
      <c r="H1007" s="111" t="str">
        <f>IF([1]Liste!H1007&lt;&gt;"",[1]Liste!H1007,"")</f>
        <v/>
      </c>
      <c r="I1007" s="112" t="str">
        <f t="shared" si="30"/>
        <v xml:space="preserve">   </v>
      </c>
      <c r="J1007" s="110" t="str">
        <f>IF(ISERROR(FIND(LEFT('Saisie G&amp;A'!$N$2,3),I1007))=TRUE,"Non trouvé","Trouvé")</f>
        <v>Non trouvé</v>
      </c>
      <c r="K1007" s="113" t="str">
        <f t="shared" si="31"/>
        <v xml:space="preserve"> </v>
      </c>
      <c r="L1007" s="108"/>
    </row>
    <row r="1008" spans="1:12" x14ac:dyDescent="0.25">
      <c r="A1008" s="109" t="str">
        <f>IF([1]Liste!A1008&lt;&gt;"",[1]Liste!A1008,"")</f>
        <v/>
      </c>
      <c r="B1008" s="109" t="str">
        <f>IF([1]Liste!B1008&lt;&gt;"",[1]Liste!B1008,"")</f>
        <v/>
      </c>
      <c r="C1008" s="109" t="str">
        <f>IF([1]Liste!C1008&lt;&gt;"",[1]Liste!C1008,"")</f>
        <v/>
      </c>
      <c r="D1008" s="109" t="str">
        <f>IF([1]Liste!C1008&lt;&gt;"",[1]Liste!C1008,"")</f>
        <v/>
      </c>
      <c r="E1008" s="111" t="str">
        <f>IF([1]Liste!E1008&lt;&gt;"",[1]Liste!E1008,"")</f>
        <v/>
      </c>
      <c r="F1008" s="111" t="str">
        <f>IF([1]Liste!F1008&lt;&gt;"",[1]Liste!F1008,"")</f>
        <v/>
      </c>
      <c r="G1008" s="111" t="str">
        <f>IF([1]Liste!G1008&lt;&gt;"",[1]Liste!G1008,"")</f>
        <v/>
      </c>
      <c r="H1008" s="111" t="str">
        <f>IF([1]Liste!H1008&lt;&gt;"",[1]Liste!H1008,"")</f>
        <v/>
      </c>
      <c r="I1008" s="112" t="str">
        <f t="shared" si="30"/>
        <v xml:space="preserve">   </v>
      </c>
      <c r="J1008" s="110" t="str">
        <f>IF(ISERROR(FIND(LEFT('Saisie G&amp;A'!$N$2,3),I1008))=TRUE,"Non trouvé","Trouvé")</f>
        <v>Non trouvé</v>
      </c>
      <c r="K1008" s="113" t="str">
        <f t="shared" si="31"/>
        <v xml:space="preserve"> </v>
      </c>
      <c r="L1008" s="108"/>
    </row>
    <row r="1009" spans="1:12" x14ac:dyDescent="0.25">
      <c r="A1009" s="109" t="str">
        <f>IF([1]Liste!A1009&lt;&gt;"",[1]Liste!A1009,"")</f>
        <v/>
      </c>
      <c r="B1009" s="109" t="str">
        <f>IF([1]Liste!B1009&lt;&gt;"",[1]Liste!B1009,"")</f>
        <v/>
      </c>
      <c r="C1009" s="109" t="str">
        <f>IF([1]Liste!C1009&lt;&gt;"",[1]Liste!C1009,"")</f>
        <v/>
      </c>
      <c r="D1009" s="109" t="str">
        <f>IF([1]Liste!C1009&lt;&gt;"",[1]Liste!C1009,"")</f>
        <v/>
      </c>
      <c r="E1009" s="111" t="str">
        <f>IF([1]Liste!E1009&lt;&gt;"",[1]Liste!E1009,"")</f>
        <v/>
      </c>
      <c r="F1009" s="111" t="str">
        <f>IF([1]Liste!F1009&lt;&gt;"",[1]Liste!F1009,"")</f>
        <v/>
      </c>
      <c r="G1009" s="111" t="str">
        <f>IF([1]Liste!G1009&lt;&gt;"",[1]Liste!G1009,"")</f>
        <v/>
      </c>
      <c r="H1009" s="111" t="str">
        <f>IF([1]Liste!H1009&lt;&gt;"",[1]Liste!H1009,"")</f>
        <v/>
      </c>
      <c r="I1009" s="112" t="str">
        <f t="shared" si="30"/>
        <v xml:space="preserve">   </v>
      </c>
      <c r="J1009" s="110" t="str">
        <f>IF(ISERROR(FIND(LEFT('Saisie G&amp;A'!$N$2,3),I1009))=TRUE,"Non trouvé","Trouvé")</f>
        <v>Non trouvé</v>
      </c>
      <c r="K1009" s="113" t="str">
        <f t="shared" si="31"/>
        <v xml:space="preserve"> </v>
      </c>
      <c r="L1009" s="108"/>
    </row>
    <row r="1010" spans="1:12" x14ac:dyDescent="0.25">
      <c r="A1010" s="109" t="str">
        <f>IF([1]Liste!A1010&lt;&gt;"",[1]Liste!A1010,"")</f>
        <v/>
      </c>
      <c r="B1010" s="109" t="str">
        <f>IF([1]Liste!B1010&lt;&gt;"",[1]Liste!B1010,"")</f>
        <v/>
      </c>
      <c r="C1010" s="109" t="str">
        <f>IF([1]Liste!C1010&lt;&gt;"",[1]Liste!C1010,"")</f>
        <v/>
      </c>
      <c r="D1010" s="109" t="str">
        <f>IF([1]Liste!C1010&lt;&gt;"",[1]Liste!C1010,"")</f>
        <v/>
      </c>
      <c r="E1010" s="111" t="str">
        <f>IF([1]Liste!E1010&lt;&gt;"",[1]Liste!E1010,"")</f>
        <v/>
      </c>
      <c r="F1010" s="111" t="str">
        <f>IF([1]Liste!F1010&lt;&gt;"",[1]Liste!F1010,"")</f>
        <v/>
      </c>
      <c r="G1010" s="111" t="str">
        <f>IF([1]Liste!G1010&lt;&gt;"",[1]Liste!G1010,"")</f>
        <v/>
      </c>
      <c r="H1010" s="111" t="str">
        <f>IF([1]Liste!H1010&lt;&gt;"",[1]Liste!H1010,"")</f>
        <v/>
      </c>
      <c r="I1010" s="112" t="str">
        <f t="shared" si="30"/>
        <v xml:space="preserve">   </v>
      </c>
      <c r="J1010" s="110" t="str">
        <f>IF(ISERROR(FIND(LEFT('Saisie G&amp;A'!$N$2,3),I1010))=TRUE,"Non trouvé","Trouvé")</f>
        <v>Non trouvé</v>
      </c>
      <c r="K1010" s="113" t="str">
        <f t="shared" si="31"/>
        <v xml:space="preserve"> </v>
      </c>
      <c r="L1010" s="108"/>
    </row>
    <row r="1011" spans="1:12" x14ac:dyDescent="0.25">
      <c r="A1011" s="109" t="str">
        <f>IF([1]Liste!A1011&lt;&gt;"",[1]Liste!A1011,"")</f>
        <v/>
      </c>
      <c r="B1011" s="109" t="str">
        <f>IF([1]Liste!B1011&lt;&gt;"",[1]Liste!B1011,"")</f>
        <v/>
      </c>
      <c r="C1011" s="109" t="str">
        <f>IF([1]Liste!C1011&lt;&gt;"",[1]Liste!C1011,"")</f>
        <v/>
      </c>
      <c r="D1011" s="109" t="str">
        <f>IF([1]Liste!C1011&lt;&gt;"",[1]Liste!C1011,"")</f>
        <v/>
      </c>
      <c r="E1011" s="111" t="str">
        <f>IF([1]Liste!E1011&lt;&gt;"",[1]Liste!E1011,"")</f>
        <v/>
      </c>
      <c r="F1011" s="111" t="str">
        <f>IF([1]Liste!F1011&lt;&gt;"",[1]Liste!F1011,"")</f>
        <v/>
      </c>
      <c r="G1011" s="111" t="str">
        <f>IF([1]Liste!G1011&lt;&gt;"",[1]Liste!G1011,"")</f>
        <v/>
      </c>
      <c r="H1011" s="111" t="str">
        <f>IF([1]Liste!H1011&lt;&gt;"",[1]Liste!H1011,"")</f>
        <v/>
      </c>
      <c r="I1011" s="112" t="str">
        <f t="shared" si="30"/>
        <v xml:space="preserve">   </v>
      </c>
      <c r="J1011" s="110" t="str">
        <f>IF(ISERROR(FIND(LEFT('Saisie G&amp;A'!$N$2,3),I1011))=TRUE,"Non trouvé","Trouvé")</f>
        <v>Non trouvé</v>
      </c>
      <c r="K1011" s="113" t="str">
        <f t="shared" si="31"/>
        <v xml:space="preserve"> </v>
      </c>
      <c r="L1011" s="108"/>
    </row>
    <row r="1012" spans="1:12" x14ac:dyDescent="0.25">
      <c r="A1012" s="109" t="str">
        <f>IF([1]Liste!A1012&lt;&gt;"",[1]Liste!A1012,"")</f>
        <v/>
      </c>
      <c r="B1012" s="109" t="str">
        <f>IF([1]Liste!B1012&lt;&gt;"",[1]Liste!B1012,"")</f>
        <v/>
      </c>
      <c r="C1012" s="109" t="str">
        <f>IF([1]Liste!C1012&lt;&gt;"",[1]Liste!C1012,"")</f>
        <v/>
      </c>
      <c r="D1012" s="109" t="str">
        <f>IF([1]Liste!C1012&lt;&gt;"",[1]Liste!C1012,"")</f>
        <v/>
      </c>
      <c r="E1012" s="111" t="str">
        <f>IF([1]Liste!E1012&lt;&gt;"",[1]Liste!E1012,"")</f>
        <v/>
      </c>
      <c r="F1012" s="111" t="str">
        <f>IF([1]Liste!F1012&lt;&gt;"",[1]Liste!F1012,"")</f>
        <v/>
      </c>
      <c r="G1012" s="111" t="str">
        <f>IF([1]Liste!G1012&lt;&gt;"",[1]Liste!G1012,"")</f>
        <v/>
      </c>
      <c r="H1012" s="111" t="str">
        <f>IF([1]Liste!H1012&lt;&gt;"",[1]Liste!H1012,"")</f>
        <v/>
      </c>
      <c r="I1012" s="112" t="str">
        <f t="shared" si="30"/>
        <v xml:space="preserve">   </v>
      </c>
      <c r="J1012" s="110" t="str">
        <f>IF(ISERROR(FIND(LEFT('Saisie G&amp;A'!$N$2,3),I1012))=TRUE,"Non trouvé","Trouvé")</f>
        <v>Non trouvé</v>
      </c>
      <c r="K1012" s="113" t="str">
        <f t="shared" si="31"/>
        <v xml:space="preserve"> </v>
      </c>
      <c r="L1012" s="108"/>
    </row>
    <row r="1013" spans="1:12" x14ac:dyDescent="0.25">
      <c r="A1013" s="109" t="str">
        <f>IF([1]Liste!A1013&lt;&gt;"",[1]Liste!A1013,"")</f>
        <v/>
      </c>
      <c r="B1013" s="109" t="str">
        <f>IF([1]Liste!B1013&lt;&gt;"",[1]Liste!B1013,"")</f>
        <v/>
      </c>
      <c r="C1013" s="109" t="str">
        <f>IF([1]Liste!C1013&lt;&gt;"",[1]Liste!C1013,"")</f>
        <v/>
      </c>
      <c r="D1013" s="109" t="str">
        <f>IF([1]Liste!C1013&lt;&gt;"",[1]Liste!C1013,"")</f>
        <v/>
      </c>
      <c r="E1013" s="111" t="str">
        <f>IF([1]Liste!E1013&lt;&gt;"",[1]Liste!E1013,"")</f>
        <v/>
      </c>
      <c r="F1013" s="111" t="str">
        <f>IF([1]Liste!F1013&lt;&gt;"",[1]Liste!F1013,"")</f>
        <v/>
      </c>
      <c r="G1013" s="111" t="str">
        <f>IF([1]Liste!G1013&lt;&gt;"",[1]Liste!G1013,"")</f>
        <v/>
      </c>
      <c r="H1013" s="111" t="str">
        <f>IF([1]Liste!H1013&lt;&gt;"",[1]Liste!H1013,"")</f>
        <v/>
      </c>
      <c r="I1013" s="112" t="str">
        <f t="shared" si="30"/>
        <v xml:space="preserve">   </v>
      </c>
      <c r="J1013" s="110" t="str">
        <f>IF(ISERROR(FIND(LEFT('Saisie G&amp;A'!$N$2,3),I1013))=TRUE,"Non trouvé","Trouvé")</f>
        <v>Non trouvé</v>
      </c>
      <c r="K1013" s="113" t="str">
        <f t="shared" si="31"/>
        <v xml:space="preserve"> </v>
      </c>
      <c r="L1013" s="108"/>
    </row>
    <row r="1014" spans="1:12" x14ac:dyDescent="0.25">
      <c r="A1014" s="109" t="str">
        <f>IF([1]Liste!A1014&lt;&gt;"",[1]Liste!A1014,"")</f>
        <v/>
      </c>
      <c r="B1014" s="109" t="str">
        <f>IF([1]Liste!B1014&lt;&gt;"",[1]Liste!B1014,"")</f>
        <v/>
      </c>
      <c r="C1014" s="109" t="str">
        <f>IF([1]Liste!C1014&lt;&gt;"",[1]Liste!C1014,"")</f>
        <v/>
      </c>
      <c r="D1014" s="109" t="str">
        <f>IF([1]Liste!C1014&lt;&gt;"",[1]Liste!C1014,"")</f>
        <v/>
      </c>
      <c r="E1014" s="111" t="str">
        <f>IF([1]Liste!E1014&lt;&gt;"",[1]Liste!E1014,"")</f>
        <v/>
      </c>
      <c r="F1014" s="111" t="str">
        <f>IF([1]Liste!F1014&lt;&gt;"",[1]Liste!F1014,"")</f>
        <v/>
      </c>
      <c r="G1014" s="111" t="str">
        <f>IF([1]Liste!G1014&lt;&gt;"",[1]Liste!G1014,"")</f>
        <v/>
      </c>
      <c r="H1014" s="111" t="str">
        <f>IF([1]Liste!H1014&lt;&gt;"",[1]Liste!H1014,"")</f>
        <v/>
      </c>
      <c r="I1014" s="112" t="str">
        <f t="shared" si="30"/>
        <v xml:space="preserve">   </v>
      </c>
      <c r="J1014" s="110" t="str">
        <f>IF(ISERROR(FIND(LEFT('Saisie G&amp;A'!$N$2,3),I1014))=TRUE,"Non trouvé","Trouvé")</f>
        <v>Non trouvé</v>
      </c>
      <c r="K1014" s="113" t="str">
        <f t="shared" si="31"/>
        <v xml:space="preserve"> </v>
      </c>
      <c r="L1014" s="108"/>
    </row>
    <row r="1015" spans="1:12" x14ac:dyDescent="0.25">
      <c r="A1015" s="109" t="str">
        <f>IF([1]Liste!A1015&lt;&gt;"",[1]Liste!A1015,"")</f>
        <v/>
      </c>
      <c r="B1015" s="109" t="str">
        <f>IF([1]Liste!B1015&lt;&gt;"",[1]Liste!B1015,"")</f>
        <v/>
      </c>
      <c r="C1015" s="109" t="str">
        <f>IF([1]Liste!C1015&lt;&gt;"",[1]Liste!C1015,"")</f>
        <v/>
      </c>
      <c r="D1015" s="109" t="str">
        <f>IF([1]Liste!C1015&lt;&gt;"",[1]Liste!C1015,"")</f>
        <v/>
      </c>
      <c r="E1015" s="111" t="str">
        <f>IF([1]Liste!E1015&lt;&gt;"",[1]Liste!E1015,"")</f>
        <v/>
      </c>
      <c r="F1015" s="111" t="str">
        <f>IF([1]Liste!F1015&lt;&gt;"",[1]Liste!F1015,"")</f>
        <v/>
      </c>
      <c r="G1015" s="111" t="str">
        <f>IF([1]Liste!G1015&lt;&gt;"",[1]Liste!G1015,"")</f>
        <v/>
      </c>
      <c r="H1015" s="111" t="str">
        <f>IF([1]Liste!H1015&lt;&gt;"",[1]Liste!H1015,"")</f>
        <v/>
      </c>
      <c r="I1015" s="112" t="str">
        <f t="shared" si="30"/>
        <v xml:space="preserve">   </v>
      </c>
      <c r="J1015" s="110" t="str">
        <f>IF(ISERROR(FIND(LEFT('Saisie G&amp;A'!$N$2,3),I1015))=TRUE,"Non trouvé","Trouvé")</f>
        <v>Non trouvé</v>
      </c>
      <c r="K1015" s="113" t="str">
        <f t="shared" si="31"/>
        <v xml:space="preserve"> </v>
      </c>
      <c r="L1015" s="108"/>
    </row>
    <row r="1016" spans="1:12" x14ac:dyDescent="0.25">
      <c r="A1016" s="109" t="str">
        <f>IF([1]Liste!A1016&lt;&gt;"",[1]Liste!A1016,"")</f>
        <v/>
      </c>
      <c r="B1016" s="109" t="str">
        <f>IF([1]Liste!B1016&lt;&gt;"",[1]Liste!B1016,"")</f>
        <v/>
      </c>
      <c r="C1016" s="109" t="str">
        <f>IF([1]Liste!C1016&lt;&gt;"",[1]Liste!C1016,"")</f>
        <v/>
      </c>
      <c r="D1016" s="109" t="str">
        <f>IF([1]Liste!C1016&lt;&gt;"",[1]Liste!C1016,"")</f>
        <v/>
      </c>
      <c r="E1016" s="111" t="str">
        <f>IF([1]Liste!E1016&lt;&gt;"",[1]Liste!E1016,"")</f>
        <v/>
      </c>
      <c r="F1016" s="111" t="str">
        <f>IF([1]Liste!F1016&lt;&gt;"",[1]Liste!F1016,"")</f>
        <v/>
      </c>
      <c r="G1016" s="111" t="str">
        <f>IF([1]Liste!G1016&lt;&gt;"",[1]Liste!G1016,"")</f>
        <v/>
      </c>
      <c r="H1016" s="111" t="str">
        <f>IF([1]Liste!H1016&lt;&gt;"",[1]Liste!H1016,"")</f>
        <v/>
      </c>
      <c r="I1016" s="112" t="str">
        <f t="shared" si="30"/>
        <v xml:space="preserve">   </v>
      </c>
      <c r="J1016" s="110" t="str">
        <f>IF(ISERROR(FIND(LEFT('Saisie G&amp;A'!$N$2,3),I1016))=TRUE,"Non trouvé","Trouvé")</f>
        <v>Non trouvé</v>
      </c>
      <c r="K1016" s="113" t="str">
        <f t="shared" si="31"/>
        <v xml:space="preserve"> </v>
      </c>
      <c r="L1016" s="108"/>
    </row>
    <row r="1017" spans="1:12" x14ac:dyDescent="0.25">
      <c r="A1017" s="109" t="str">
        <f>IF([1]Liste!A1017&lt;&gt;"",[1]Liste!A1017,"")</f>
        <v/>
      </c>
      <c r="B1017" s="109" t="str">
        <f>IF([1]Liste!B1017&lt;&gt;"",[1]Liste!B1017,"")</f>
        <v/>
      </c>
      <c r="C1017" s="109" t="str">
        <f>IF([1]Liste!C1017&lt;&gt;"",[1]Liste!C1017,"")</f>
        <v/>
      </c>
      <c r="D1017" s="109" t="str">
        <f>IF([1]Liste!C1017&lt;&gt;"",[1]Liste!C1017,"")</f>
        <v/>
      </c>
      <c r="E1017" s="111" t="str">
        <f>IF([1]Liste!E1017&lt;&gt;"",[1]Liste!E1017,"")</f>
        <v/>
      </c>
      <c r="F1017" s="111" t="str">
        <f>IF([1]Liste!F1017&lt;&gt;"",[1]Liste!F1017,"")</f>
        <v/>
      </c>
      <c r="G1017" s="111" t="str">
        <f>IF([1]Liste!G1017&lt;&gt;"",[1]Liste!G1017,"")</f>
        <v/>
      </c>
      <c r="H1017" s="111" t="str">
        <f>IF([1]Liste!H1017&lt;&gt;"",[1]Liste!H1017,"")</f>
        <v/>
      </c>
      <c r="I1017" s="112" t="str">
        <f t="shared" si="30"/>
        <v xml:space="preserve">   </v>
      </c>
      <c r="J1017" s="110" t="str">
        <f>IF(ISERROR(FIND(LEFT('Saisie G&amp;A'!$N$2,3),I1017))=TRUE,"Non trouvé","Trouvé")</f>
        <v>Non trouvé</v>
      </c>
      <c r="K1017" s="113" t="str">
        <f t="shared" si="31"/>
        <v xml:space="preserve"> </v>
      </c>
      <c r="L1017" s="108"/>
    </row>
    <row r="1018" spans="1:12" x14ac:dyDescent="0.25">
      <c r="A1018" s="109" t="str">
        <f>IF([1]Liste!A1018&lt;&gt;"",[1]Liste!A1018,"")</f>
        <v/>
      </c>
      <c r="B1018" s="109" t="str">
        <f>IF([1]Liste!B1018&lt;&gt;"",[1]Liste!B1018,"")</f>
        <v/>
      </c>
      <c r="C1018" s="109" t="str">
        <f>IF([1]Liste!C1018&lt;&gt;"",[1]Liste!C1018,"")</f>
        <v/>
      </c>
      <c r="D1018" s="109" t="str">
        <f>IF([1]Liste!C1018&lt;&gt;"",[1]Liste!C1018,"")</f>
        <v/>
      </c>
      <c r="E1018" s="111" t="str">
        <f>IF([1]Liste!E1018&lt;&gt;"",[1]Liste!E1018,"")</f>
        <v/>
      </c>
      <c r="F1018" s="111" t="str">
        <f>IF([1]Liste!F1018&lt;&gt;"",[1]Liste!F1018,"")</f>
        <v/>
      </c>
      <c r="G1018" s="111" t="str">
        <f>IF([1]Liste!G1018&lt;&gt;"",[1]Liste!G1018,"")</f>
        <v/>
      </c>
      <c r="H1018" s="111" t="str">
        <f>IF([1]Liste!H1018&lt;&gt;"",[1]Liste!H1018,"")</f>
        <v/>
      </c>
      <c r="I1018" s="112" t="str">
        <f t="shared" si="30"/>
        <v xml:space="preserve">   </v>
      </c>
      <c r="J1018" s="110" t="str">
        <f>IF(ISERROR(FIND(LEFT('Saisie G&amp;A'!$N$2,3),I1018))=TRUE,"Non trouvé","Trouvé")</f>
        <v>Non trouvé</v>
      </c>
      <c r="K1018" s="113" t="str">
        <f t="shared" si="31"/>
        <v xml:space="preserve"> </v>
      </c>
      <c r="L1018" s="108"/>
    </row>
    <row r="1019" spans="1:12" x14ac:dyDescent="0.25">
      <c r="A1019" s="109" t="str">
        <f>IF([1]Liste!A1019&lt;&gt;"",[1]Liste!A1019,"")</f>
        <v/>
      </c>
      <c r="B1019" s="109" t="str">
        <f>IF([1]Liste!B1019&lt;&gt;"",[1]Liste!B1019,"")</f>
        <v/>
      </c>
      <c r="C1019" s="109" t="str">
        <f>IF([1]Liste!C1019&lt;&gt;"",[1]Liste!C1019,"")</f>
        <v/>
      </c>
      <c r="D1019" s="109" t="str">
        <f>IF([1]Liste!C1019&lt;&gt;"",[1]Liste!C1019,"")</f>
        <v/>
      </c>
      <c r="E1019" s="111" t="str">
        <f>IF([1]Liste!E1019&lt;&gt;"",[1]Liste!E1019,"")</f>
        <v/>
      </c>
      <c r="F1019" s="111" t="str">
        <f>IF([1]Liste!F1019&lt;&gt;"",[1]Liste!F1019,"")</f>
        <v/>
      </c>
      <c r="G1019" s="111" t="str">
        <f>IF([1]Liste!G1019&lt;&gt;"",[1]Liste!G1019,"")</f>
        <v/>
      </c>
      <c r="H1019" s="111" t="str">
        <f>IF([1]Liste!H1019&lt;&gt;"",[1]Liste!H1019,"")</f>
        <v/>
      </c>
      <c r="I1019" s="112" t="str">
        <f t="shared" si="30"/>
        <v xml:space="preserve">   </v>
      </c>
      <c r="J1019" s="110" t="str">
        <f>IF(ISERROR(FIND(LEFT('Saisie G&amp;A'!$N$2,3),I1019))=TRUE,"Non trouvé","Trouvé")</f>
        <v>Non trouvé</v>
      </c>
      <c r="K1019" s="113" t="str">
        <f t="shared" si="31"/>
        <v xml:space="preserve"> </v>
      </c>
      <c r="L1019" s="108"/>
    </row>
    <row r="1020" spans="1:12" x14ac:dyDescent="0.25">
      <c r="A1020" s="109" t="str">
        <f>IF([1]Liste!A1020&lt;&gt;"",[1]Liste!A1020,"")</f>
        <v/>
      </c>
      <c r="B1020" s="109" t="str">
        <f>IF([1]Liste!B1020&lt;&gt;"",[1]Liste!B1020,"")</f>
        <v/>
      </c>
      <c r="C1020" s="109" t="str">
        <f>IF([1]Liste!C1020&lt;&gt;"",[1]Liste!C1020,"")</f>
        <v/>
      </c>
      <c r="D1020" s="109" t="str">
        <f>IF([1]Liste!C1020&lt;&gt;"",[1]Liste!C1020,"")</f>
        <v/>
      </c>
      <c r="E1020" s="111" t="str">
        <f>IF([1]Liste!E1020&lt;&gt;"",[1]Liste!E1020,"")</f>
        <v/>
      </c>
      <c r="F1020" s="111" t="str">
        <f>IF([1]Liste!F1020&lt;&gt;"",[1]Liste!F1020,"")</f>
        <v/>
      </c>
      <c r="G1020" s="111" t="str">
        <f>IF([1]Liste!G1020&lt;&gt;"",[1]Liste!G1020,"")</f>
        <v/>
      </c>
      <c r="H1020" s="111" t="str">
        <f>IF([1]Liste!H1020&lt;&gt;"",[1]Liste!H1020,"")</f>
        <v/>
      </c>
      <c r="I1020" s="112" t="str">
        <f t="shared" si="30"/>
        <v xml:space="preserve">   </v>
      </c>
      <c r="J1020" s="110" t="str">
        <f>IF(ISERROR(FIND(LEFT('Saisie G&amp;A'!$N$2,3),I1020))=TRUE,"Non trouvé","Trouvé")</f>
        <v>Non trouvé</v>
      </c>
      <c r="K1020" s="113" t="str">
        <f t="shared" si="31"/>
        <v xml:space="preserve"> </v>
      </c>
      <c r="L1020" s="108"/>
    </row>
    <row r="1021" spans="1:12" x14ac:dyDescent="0.25">
      <c r="A1021" s="109" t="str">
        <f>IF([1]Liste!A1021&lt;&gt;"",[1]Liste!A1021,"")</f>
        <v/>
      </c>
      <c r="B1021" s="109" t="str">
        <f>IF([1]Liste!B1021&lt;&gt;"",[1]Liste!B1021,"")</f>
        <v/>
      </c>
      <c r="C1021" s="109" t="str">
        <f>IF([1]Liste!C1021&lt;&gt;"",[1]Liste!C1021,"")</f>
        <v/>
      </c>
      <c r="D1021" s="109" t="str">
        <f>IF([1]Liste!C1021&lt;&gt;"",[1]Liste!C1021,"")</f>
        <v/>
      </c>
      <c r="E1021" s="111" t="str">
        <f>IF([1]Liste!E1021&lt;&gt;"",[1]Liste!E1021,"")</f>
        <v/>
      </c>
      <c r="F1021" s="111" t="str">
        <f>IF([1]Liste!F1021&lt;&gt;"",[1]Liste!F1021,"")</f>
        <v/>
      </c>
      <c r="G1021" s="111" t="str">
        <f>IF([1]Liste!G1021&lt;&gt;"",[1]Liste!G1021,"")</f>
        <v/>
      </c>
      <c r="H1021" s="111" t="str">
        <f>IF([1]Liste!H1021&lt;&gt;"",[1]Liste!H1021,"")</f>
        <v/>
      </c>
      <c r="I1021" s="112" t="str">
        <f t="shared" si="30"/>
        <v xml:space="preserve">   </v>
      </c>
      <c r="J1021" s="110" t="str">
        <f>IF(ISERROR(FIND(LEFT('Saisie G&amp;A'!$N$2,3),I1021))=TRUE,"Non trouvé","Trouvé")</f>
        <v>Non trouvé</v>
      </c>
      <c r="K1021" s="113" t="str">
        <f t="shared" si="31"/>
        <v xml:space="preserve"> </v>
      </c>
      <c r="L1021" s="108"/>
    </row>
    <row r="1022" spans="1:12" x14ac:dyDescent="0.25">
      <c r="A1022" s="109" t="str">
        <f>IF([1]Liste!A1022&lt;&gt;"",[1]Liste!A1022,"")</f>
        <v/>
      </c>
      <c r="B1022" s="109" t="str">
        <f>IF([1]Liste!B1022&lt;&gt;"",[1]Liste!B1022,"")</f>
        <v/>
      </c>
      <c r="C1022" s="109" t="str">
        <f>IF([1]Liste!C1022&lt;&gt;"",[1]Liste!C1022,"")</f>
        <v/>
      </c>
      <c r="D1022" s="109" t="str">
        <f>IF([1]Liste!C1022&lt;&gt;"",[1]Liste!C1022,"")</f>
        <v/>
      </c>
      <c r="E1022" s="111" t="str">
        <f>IF([1]Liste!E1022&lt;&gt;"",[1]Liste!E1022,"")</f>
        <v/>
      </c>
      <c r="F1022" s="111" t="str">
        <f>IF([1]Liste!F1022&lt;&gt;"",[1]Liste!F1022,"")</f>
        <v/>
      </c>
      <c r="G1022" s="111" t="str">
        <f>IF([1]Liste!G1022&lt;&gt;"",[1]Liste!G1022,"")</f>
        <v/>
      </c>
      <c r="H1022" s="111" t="str">
        <f>IF([1]Liste!H1022&lt;&gt;"",[1]Liste!H1022,"")</f>
        <v/>
      </c>
      <c r="I1022" s="112" t="str">
        <f t="shared" si="30"/>
        <v xml:space="preserve">   </v>
      </c>
      <c r="J1022" s="110" t="str">
        <f>IF(ISERROR(FIND(LEFT('Saisie G&amp;A'!$N$2,3),I1022))=TRUE,"Non trouvé","Trouvé")</f>
        <v>Non trouvé</v>
      </c>
      <c r="K1022" s="113" t="str">
        <f t="shared" si="31"/>
        <v xml:space="preserve"> </v>
      </c>
      <c r="L1022" s="108"/>
    </row>
    <row r="1023" spans="1:12" x14ac:dyDescent="0.25">
      <c r="A1023" s="109" t="str">
        <f>IF([1]Liste!A1023&lt;&gt;"",[1]Liste!A1023,"")</f>
        <v/>
      </c>
      <c r="B1023" s="109" t="str">
        <f>IF([1]Liste!B1023&lt;&gt;"",[1]Liste!B1023,"")</f>
        <v/>
      </c>
      <c r="C1023" s="109" t="str">
        <f>IF([1]Liste!C1023&lt;&gt;"",[1]Liste!C1023,"")</f>
        <v/>
      </c>
      <c r="D1023" s="109" t="str">
        <f>IF([1]Liste!C1023&lt;&gt;"",[1]Liste!C1023,"")</f>
        <v/>
      </c>
      <c r="E1023" s="111" t="str">
        <f>IF([1]Liste!E1023&lt;&gt;"",[1]Liste!E1023,"")</f>
        <v/>
      </c>
      <c r="F1023" s="111" t="str">
        <f>IF([1]Liste!F1023&lt;&gt;"",[1]Liste!F1023,"")</f>
        <v/>
      </c>
      <c r="G1023" s="111" t="str">
        <f>IF([1]Liste!G1023&lt;&gt;"",[1]Liste!G1023,"")</f>
        <v/>
      </c>
      <c r="H1023" s="111" t="str">
        <f>IF([1]Liste!H1023&lt;&gt;"",[1]Liste!H1023,"")</f>
        <v/>
      </c>
      <c r="I1023" s="112" t="str">
        <f t="shared" si="30"/>
        <v xml:space="preserve">   </v>
      </c>
      <c r="J1023" s="110" t="str">
        <f>IF(ISERROR(FIND(LEFT('Saisie G&amp;A'!$N$2,3),I1023))=TRUE,"Non trouvé","Trouvé")</f>
        <v>Non trouvé</v>
      </c>
      <c r="K1023" s="113" t="str">
        <f t="shared" si="31"/>
        <v xml:space="preserve"> </v>
      </c>
      <c r="L1023" s="108"/>
    </row>
    <row r="1024" spans="1:12" x14ac:dyDescent="0.25">
      <c r="A1024" s="109" t="str">
        <f>IF([1]Liste!A1024&lt;&gt;"",[1]Liste!A1024,"")</f>
        <v/>
      </c>
      <c r="B1024" s="109" t="str">
        <f>IF([1]Liste!B1024&lt;&gt;"",[1]Liste!B1024,"")</f>
        <v/>
      </c>
      <c r="C1024" s="109" t="str">
        <f>IF([1]Liste!C1024&lt;&gt;"",[1]Liste!C1024,"")</f>
        <v/>
      </c>
      <c r="D1024" s="109" t="str">
        <f>IF([1]Liste!C1024&lt;&gt;"",[1]Liste!C1024,"")</f>
        <v/>
      </c>
      <c r="E1024" s="111" t="str">
        <f>IF([1]Liste!E1024&lt;&gt;"",[1]Liste!E1024,"")</f>
        <v/>
      </c>
      <c r="F1024" s="111" t="str">
        <f>IF([1]Liste!F1024&lt;&gt;"",[1]Liste!F1024,"")</f>
        <v/>
      </c>
      <c r="G1024" s="111" t="str">
        <f>IF([1]Liste!G1024&lt;&gt;"",[1]Liste!G1024,"")</f>
        <v/>
      </c>
      <c r="H1024" s="111" t="str">
        <f>IF([1]Liste!H1024&lt;&gt;"",[1]Liste!H1024,"")</f>
        <v/>
      </c>
      <c r="I1024" s="112" t="str">
        <f t="shared" si="30"/>
        <v xml:space="preserve">   </v>
      </c>
      <c r="J1024" s="110" t="str">
        <f>IF(ISERROR(FIND(LEFT('Saisie G&amp;A'!$N$2,3),I1024))=TRUE,"Non trouvé","Trouvé")</f>
        <v>Non trouvé</v>
      </c>
      <c r="K1024" s="113" t="str">
        <f t="shared" si="31"/>
        <v xml:space="preserve"> </v>
      </c>
      <c r="L1024" s="108"/>
    </row>
    <row r="1025" spans="1:12" x14ac:dyDescent="0.25">
      <c r="A1025" s="109" t="str">
        <f>IF([1]Liste!A1025&lt;&gt;"",[1]Liste!A1025,"")</f>
        <v/>
      </c>
      <c r="B1025" s="109" t="str">
        <f>IF([1]Liste!B1025&lt;&gt;"",[1]Liste!B1025,"")</f>
        <v/>
      </c>
      <c r="C1025" s="109" t="str">
        <f>IF([1]Liste!C1025&lt;&gt;"",[1]Liste!C1025,"")</f>
        <v/>
      </c>
      <c r="D1025" s="109" t="str">
        <f>IF([1]Liste!C1025&lt;&gt;"",[1]Liste!C1025,"")</f>
        <v/>
      </c>
      <c r="E1025" s="111" t="str">
        <f>IF([1]Liste!E1025&lt;&gt;"",[1]Liste!E1025,"")</f>
        <v/>
      </c>
      <c r="F1025" s="111" t="str">
        <f>IF([1]Liste!F1025&lt;&gt;"",[1]Liste!F1025,"")</f>
        <v/>
      </c>
      <c r="G1025" s="111" t="str">
        <f>IF([1]Liste!G1025&lt;&gt;"",[1]Liste!G1025,"")</f>
        <v/>
      </c>
      <c r="H1025" s="111" t="str">
        <f>IF([1]Liste!H1025&lt;&gt;"",[1]Liste!H1025,"")</f>
        <v/>
      </c>
      <c r="I1025" s="112" t="str">
        <f t="shared" si="30"/>
        <v xml:space="preserve">   </v>
      </c>
      <c r="J1025" s="110" t="str">
        <f>IF(ISERROR(FIND(LEFT('Saisie G&amp;A'!$N$2,3),I1025))=TRUE,"Non trouvé","Trouvé")</f>
        <v>Non trouvé</v>
      </c>
      <c r="K1025" s="113" t="str">
        <f t="shared" si="31"/>
        <v xml:space="preserve"> </v>
      </c>
      <c r="L1025" s="108"/>
    </row>
    <row r="1026" spans="1:12" x14ac:dyDescent="0.25">
      <c r="A1026" s="109" t="str">
        <f>IF([1]Liste!A1026&lt;&gt;"",[1]Liste!A1026,"")</f>
        <v/>
      </c>
      <c r="B1026" s="109" t="str">
        <f>IF([1]Liste!B1026&lt;&gt;"",[1]Liste!B1026,"")</f>
        <v/>
      </c>
      <c r="C1026" s="109" t="str">
        <f>IF([1]Liste!C1026&lt;&gt;"",[1]Liste!C1026,"")</f>
        <v/>
      </c>
      <c r="D1026" s="109" t="str">
        <f>IF([1]Liste!C1026&lt;&gt;"",[1]Liste!C1026,"")</f>
        <v/>
      </c>
      <c r="E1026" s="111" t="str">
        <f>IF([1]Liste!E1026&lt;&gt;"",[1]Liste!E1026,"")</f>
        <v/>
      </c>
      <c r="F1026" s="111" t="str">
        <f>IF([1]Liste!F1026&lt;&gt;"",[1]Liste!F1026,"")</f>
        <v/>
      </c>
      <c r="G1026" s="111" t="str">
        <f>IF([1]Liste!G1026&lt;&gt;"",[1]Liste!G1026,"")</f>
        <v/>
      </c>
      <c r="H1026" s="111" t="str">
        <f>IF([1]Liste!H1026&lt;&gt;"",[1]Liste!H1026,"")</f>
        <v/>
      </c>
      <c r="I1026" s="112" t="str">
        <f t="shared" si="30"/>
        <v xml:space="preserve">   </v>
      </c>
      <c r="J1026" s="110" t="str">
        <f>IF(ISERROR(FIND(LEFT('Saisie G&amp;A'!$N$2,3),I1026))=TRUE,"Non trouvé","Trouvé")</f>
        <v>Non trouvé</v>
      </c>
      <c r="K1026" s="113" t="str">
        <f t="shared" si="31"/>
        <v xml:space="preserve"> </v>
      </c>
      <c r="L1026" s="108"/>
    </row>
    <row r="1027" spans="1:12" x14ac:dyDescent="0.25">
      <c r="A1027" s="109" t="str">
        <f>IF([1]Liste!A1027&lt;&gt;"",[1]Liste!A1027,"")</f>
        <v/>
      </c>
      <c r="B1027" s="109" t="str">
        <f>IF([1]Liste!B1027&lt;&gt;"",[1]Liste!B1027,"")</f>
        <v/>
      </c>
      <c r="C1027" s="109" t="str">
        <f>IF([1]Liste!C1027&lt;&gt;"",[1]Liste!C1027,"")</f>
        <v/>
      </c>
      <c r="D1027" s="109" t="str">
        <f>IF([1]Liste!C1027&lt;&gt;"",[1]Liste!C1027,"")</f>
        <v/>
      </c>
      <c r="E1027" s="111" t="str">
        <f>IF([1]Liste!E1027&lt;&gt;"",[1]Liste!E1027,"")</f>
        <v/>
      </c>
      <c r="F1027" s="111" t="str">
        <f>IF([1]Liste!F1027&lt;&gt;"",[1]Liste!F1027,"")</f>
        <v/>
      </c>
      <c r="G1027" s="111" t="str">
        <f>IF([1]Liste!G1027&lt;&gt;"",[1]Liste!G1027,"")</f>
        <v/>
      </c>
      <c r="H1027" s="111" t="str">
        <f>IF([1]Liste!H1027&lt;&gt;"",[1]Liste!H1027,"")</f>
        <v/>
      </c>
      <c r="I1027" s="112" t="str">
        <f t="shared" ref="I1027:I1090" si="32">E1027&amp;" "&amp;F1027&amp;" "&amp;G1027&amp;" "&amp;H1027</f>
        <v xml:space="preserve">   </v>
      </c>
      <c r="J1027" s="110" t="str">
        <f>IF(ISERROR(FIND(LEFT('Saisie G&amp;A'!$N$2,3),I1027))=TRUE,"Non trouvé","Trouvé")</f>
        <v>Non trouvé</v>
      </c>
      <c r="K1027" s="113" t="str">
        <f t="shared" ref="K1027:K1090" si="33">B1027&amp;" "&amp;A1027</f>
        <v xml:space="preserve"> </v>
      </c>
      <c r="L1027" s="108"/>
    </row>
    <row r="1028" spans="1:12" x14ac:dyDescent="0.25">
      <c r="A1028" s="109" t="str">
        <f>IF([1]Liste!A1028&lt;&gt;"",[1]Liste!A1028,"")</f>
        <v/>
      </c>
      <c r="B1028" s="109" t="str">
        <f>IF([1]Liste!B1028&lt;&gt;"",[1]Liste!B1028,"")</f>
        <v/>
      </c>
      <c r="C1028" s="109" t="str">
        <f>IF([1]Liste!C1028&lt;&gt;"",[1]Liste!C1028,"")</f>
        <v/>
      </c>
      <c r="D1028" s="109" t="str">
        <f>IF([1]Liste!C1028&lt;&gt;"",[1]Liste!C1028,"")</f>
        <v/>
      </c>
      <c r="E1028" s="111" t="str">
        <f>IF([1]Liste!E1028&lt;&gt;"",[1]Liste!E1028,"")</f>
        <v/>
      </c>
      <c r="F1028" s="111" t="str">
        <f>IF([1]Liste!F1028&lt;&gt;"",[1]Liste!F1028,"")</f>
        <v/>
      </c>
      <c r="G1028" s="111" t="str">
        <f>IF([1]Liste!G1028&lt;&gt;"",[1]Liste!G1028,"")</f>
        <v/>
      </c>
      <c r="H1028" s="111" t="str">
        <f>IF([1]Liste!H1028&lt;&gt;"",[1]Liste!H1028,"")</f>
        <v/>
      </c>
      <c r="I1028" s="112" t="str">
        <f t="shared" si="32"/>
        <v xml:space="preserve">   </v>
      </c>
      <c r="J1028" s="110" t="str">
        <f>IF(ISERROR(FIND(LEFT('Saisie G&amp;A'!$N$2,3),I1028))=TRUE,"Non trouvé","Trouvé")</f>
        <v>Non trouvé</v>
      </c>
      <c r="K1028" s="113" t="str">
        <f t="shared" si="33"/>
        <v xml:space="preserve"> </v>
      </c>
      <c r="L1028" s="108"/>
    </row>
    <row r="1029" spans="1:12" x14ac:dyDescent="0.25">
      <c r="A1029" s="109" t="str">
        <f>IF([1]Liste!A1029&lt;&gt;"",[1]Liste!A1029,"")</f>
        <v/>
      </c>
      <c r="B1029" s="109" t="str">
        <f>IF([1]Liste!B1029&lt;&gt;"",[1]Liste!B1029,"")</f>
        <v/>
      </c>
      <c r="C1029" s="109" t="str">
        <f>IF([1]Liste!C1029&lt;&gt;"",[1]Liste!C1029,"")</f>
        <v/>
      </c>
      <c r="D1029" s="109" t="str">
        <f>IF([1]Liste!C1029&lt;&gt;"",[1]Liste!C1029,"")</f>
        <v/>
      </c>
      <c r="E1029" s="111" t="str">
        <f>IF([1]Liste!E1029&lt;&gt;"",[1]Liste!E1029,"")</f>
        <v/>
      </c>
      <c r="F1029" s="111" t="str">
        <f>IF([1]Liste!F1029&lt;&gt;"",[1]Liste!F1029,"")</f>
        <v/>
      </c>
      <c r="G1029" s="111" t="str">
        <f>IF([1]Liste!G1029&lt;&gt;"",[1]Liste!G1029,"")</f>
        <v/>
      </c>
      <c r="H1029" s="111" t="str">
        <f>IF([1]Liste!H1029&lt;&gt;"",[1]Liste!H1029,"")</f>
        <v/>
      </c>
      <c r="I1029" s="112" t="str">
        <f t="shared" si="32"/>
        <v xml:space="preserve">   </v>
      </c>
      <c r="J1029" s="110" t="str">
        <f>IF(ISERROR(FIND(LEFT('Saisie G&amp;A'!$N$2,3),I1029))=TRUE,"Non trouvé","Trouvé")</f>
        <v>Non trouvé</v>
      </c>
      <c r="K1029" s="113" t="str">
        <f t="shared" si="33"/>
        <v xml:space="preserve"> </v>
      </c>
      <c r="L1029" s="108"/>
    </row>
    <row r="1030" spans="1:12" x14ac:dyDescent="0.25">
      <c r="A1030" s="109" t="str">
        <f>IF([1]Liste!A1030&lt;&gt;"",[1]Liste!A1030,"")</f>
        <v/>
      </c>
      <c r="B1030" s="109" t="str">
        <f>IF([1]Liste!B1030&lt;&gt;"",[1]Liste!B1030,"")</f>
        <v/>
      </c>
      <c r="C1030" s="109" t="str">
        <f>IF([1]Liste!C1030&lt;&gt;"",[1]Liste!C1030,"")</f>
        <v/>
      </c>
      <c r="D1030" s="109" t="str">
        <f>IF([1]Liste!C1030&lt;&gt;"",[1]Liste!C1030,"")</f>
        <v/>
      </c>
      <c r="E1030" s="111" t="str">
        <f>IF([1]Liste!E1030&lt;&gt;"",[1]Liste!E1030,"")</f>
        <v/>
      </c>
      <c r="F1030" s="111" t="str">
        <f>IF([1]Liste!F1030&lt;&gt;"",[1]Liste!F1030,"")</f>
        <v/>
      </c>
      <c r="G1030" s="111" t="str">
        <f>IF([1]Liste!G1030&lt;&gt;"",[1]Liste!G1030,"")</f>
        <v/>
      </c>
      <c r="H1030" s="111" t="str">
        <f>IF([1]Liste!H1030&lt;&gt;"",[1]Liste!H1030,"")</f>
        <v/>
      </c>
      <c r="I1030" s="112" t="str">
        <f t="shared" si="32"/>
        <v xml:space="preserve">   </v>
      </c>
      <c r="J1030" s="110" t="str">
        <f>IF(ISERROR(FIND(LEFT('Saisie G&amp;A'!$N$2,3),I1030))=TRUE,"Non trouvé","Trouvé")</f>
        <v>Non trouvé</v>
      </c>
      <c r="K1030" s="113" t="str">
        <f t="shared" si="33"/>
        <v xml:space="preserve"> </v>
      </c>
      <c r="L1030" s="108"/>
    </row>
    <row r="1031" spans="1:12" x14ac:dyDescent="0.25">
      <c r="A1031" s="109" t="str">
        <f>IF([1]Liste!A1031&lt;&gt;"",[1]Liste!A1031,"")</f>
        <v/>
      </c>
      <c r="B1031" s="109" t="str">
        <f>IF([1]Liste!B1031&lt;&gt;"",[1]Liste!B1031,"")</f>
        <v/>
      </c>
      <c r="C1031" s="109" t="str">
        <f>IF([1]Liste!C1031&lt;&gt;"",[1]Liste!C1031,"")</f>
        <v/>
      </c>
      <c r="D1031" s="109" t="str">
        <f>IF([1]Liste!C1031&lt;&gt;"",[1]Liste!C1031,"")</f>
        <v/>
      </c>
      <c r="E1031" s="111" t="str">
        <f>IF([1]Liste!E1031&lt;&gt;"",[1]Liste!E1031,"")</f>
        <v/>
      </c>
      <c r="F1031" s="111" t="str">
        <f>IF([1]Liste!F1031&lt;&gt;"",[1]Liste!F1031,"")</f>
        <v/>
      </c>
      <c r="G1031" s="111" t="str">
        <f>IF([1]Liste!G1031&lt;&gt;"",[1]Liste!G1031,"")</f>
        <v/>
      </c>
      <c r="H1031" s="111" t="str">
        <f>IF([1]Liste!H1031&lt;&gt;"",[1]Liste!H1031,"")</f>
        <v/>
      </c>
      <c r="I1031" s="112" t="str">
        <f t="shared" si="32"/>
        <v xml:space="preserve">   </v>
      </c>
      <c r="J1031" s="110" t="str">
        <f>IF(ISERROR(FIND(LEFT('Saisie G&amp;A'!$N$2,3),I1031))=TRUE,"Non trouvé","Trouvé")</f>
        <v>Non trouvé</v>
      </c>
      <c r="K1031" s="113" t="str">
        <f t="shared" si="33"/>
        <v xml:space="preserve"> </v>
      </c>
      <c r="L1031" s="108"/>
    </row>
    <row r="1032" spans="1:12" x14ac:dyDescent="0.25">
      <c r="A1032" s="109" t="str">
        <f>IF([1]Liste!A1032&lt;&gt;"",[1]Liste!A1032,"")</f>
        <v/>
      </c>
      <c r="B1032" s="109" t="str">
        <f>IF([1]Liste!B1032&lt;&gt;"",[1]Liste!B1032,"")</f>
        <v/>
      </c>
      <c r="C1032" s="109" t="str">
        <f>IF([1]Liste!C1032&lt;&gt;"",[1]Liste!C1032,"")</f>
        <v/>
      </c>
      <c r="D1032" s="109" t="str">
        <f>IF([1]Liste!C1032&lt;&gt;"",[1]Liste!C1032,"")</f>
        <v/>
      </c>
      <c r="E1032" s="111" t="str">
        <f>IF([1]Liste!E1032&lt;&gt;"",[1]Liste!E1032,"")</f>
        <v/>
      </c>
      <c r="F1032" s="111" t="str">
        <f>IF([1]Liste!F1032&lt;&gt;"",[1]Liste!F1032,"")</f>
        <v/>
      </c>
      <c r="G1032" s="111" t="str">
        <f>IF([1]Liste!G1032&lt;&gt;"",[1]Liste!G1032,"")</f>
        <v/>
      </c>
      <c r="H1032" s="111" t="str">
        <f>IF([1]Liste!H1032&lt;&gt;"",[1]Liste!H1032,"")</f>
        <v/>
      </c>
      <c r="I1032" s="112" t="str">
        <f t="shared" si="32"/>
        <v xml:space="preserve">   </v>
      </c>
      <c r="J1032" s="110" t="str">
        <f>IF(ISERROR(FIND(LEFT('Saisie G&amp;A'!$N$2,3),I1032))=TRUE,"Non trouvé","Trouvé")</f>
        <v>Non trouvé</v>
      </c>
      <c r="K1032" s="113" t="str">
        <f t="shared" si="33"/>
        <v xml:space="preserve"> </v>
      </c>
      <c r="L1032" s="108"/>
    </row>
    <row r="1033" spans="1:12" x14ac:dyDescent="0.25">
      <c r="A1033" s="109" t="str">
        <f>IF([1]Liste!A1033&lt;&gt;"",[1]Liste!A1033,"")</f>
        <v/>
      </c>
      <c r="B1033" s="109" t="str">
        <f>IF([1]Liste!B1033&lt;&gt;"",[1]Liste!B1033,"")</f>
        <v/>
      </c>
      <c r="C1033" s="109" t="str">
        <f>IF([1]Liste!C1033&lt;&gt;"",[1]Liste!C1033,"")</f>
        <v/>
      </c>
      <c r="D1033" s="109" t="str">
        <f>IF([1]Liste!C1033&lt;&gt;"",[1]Liste!C1033,"")</f>
        <v/>
      </c>
      <c r="E1033" s="111" t="str">
        <f>IF([1]Liste!E1033&lt;&gt;"",[1]Liste!E1033,"")</f>
        <v/>
      </c>
      <c r="F1033" s="111" t="str">
        <f>IF([1]Liste!F1033&lt;&gt;"",[1]Liste!F1033,"")</f>
        <v/>
      </c>
      <c r="G1033" s="111" t="str">
        <f>IF([1]Liste!G1033&lt;&gt;"",[1]Liste!G1033,"")</f>
        <v/>
      </c>
      <c r="H1033" s="111" t="str">
        <f>IF([1]Liste!H1033&lt;&gt;"",[1]Liste!H1033,"")</f>
        <v/>
      </c>
      <c r="I1033" s="112" t="str">
        <f t="shared" si="32"/>
        <v xml:space="preserve">   </v>
      </c>
      <c r="J1033" s="110" t="str">
        <f>IF(ISERROR(FIND(LEFT('Saisie G&amp;A'!$N$2,3),I1033))=TRUE,"Non trouvé","Trouvé")</f>
        <v>Non trouvé</v>
      </c>
      <c r="K1033" s="113" t="str">
        <f t="shared" si="33"/>
        <v xml:space="preserve"> </v>
      </c>
      <c r="L1033" s="108"/>
    </row>
    <row r="1034" spans="1:12" x14ac:dyDescent="0.25">
      <c r="A1034" s="109" t="str">
        <f>IF([1]Liste!A1034&lt;&gt;"",[1]Liste!A1034,"")</f>
        <v/>
      </c>
      <c r="B1034" s="109" t="str">
        <f>IF([1]Liste!B1034&lt;&gt;"",[1]Liste!B1034,"")</f>
        <v/>
      </c>
      <c r="C1034" s="109" t="str">
        <f>IF([1]Liste!C1034&lt;&gt;"",[1]Liste!C1034,"")</f>
        <v/>
      </c>
      <c r="D1034" s="109" t="str">
        <f>IF([1]Liste!C1034&lt;&gt;"",[1]Liste!C1034,"")</f>
        <v/>
      </c>
      <c r="E1034" s="111" t="str">
        <f>IF([1]Liste!E1034&lt;&gt;"",[1]Liste!E1034,"")</f>
        <v/>
      </c>
      <c r="F1034" s="111" t="str">
        <f>IF([1]Liste!F1034&lt;&gt;"",[1]Liste!F1034,"")</f>
        <v/>
      </c>
      <c r="G1034" s="111" t="str">
        <f>IF([1]Liste!G1034&lt;&gt;"",[1]Liste!G1034,"")</f>
        <v/>
      </c>
      <c r="H1034" s="111" t="str">
        <f>IF([1]Liste!H1034&lt;&gt;"",[1]Liste!H1034,"")</f>
        <v/>
      </c>
      <c r="I1034" s="112" t="str">
        <f t="shared" si="32"/>
        <v xml:space="preserve">   </v>
      </c>
      <c r="J1034" s="110" t="str">
        <f>IF(ISERROR(FIND(LEFT('Saisie G&amp;A'!$N$2,3),I1034))=TRUE,"Non trouvé","Trouvé")</f>
        <v>Non trouvé</v>
      </c>
      <c r="K1034" s="113" t="str">
        <f t="shared" si="33"/>
        <v xml:space="preserve"> </v>
      </c>
      <c r="L1034" s="108"/>
    </row>
    <row r="1035" spans="1:12" x14ac:dyDescent="0.25">
      <c r="A1035" s="109" t="str">
        <f>IF([1]Liste!A1035&lt;&gt;"",[1]Liste!A1035,"")</f>
        <v/>
      </c>
      <c r="B1035" s="109" t="str">
        <f>IF([1]Liste!B1035&lt;&gt;"",[1]Liste!B1035,"")</f>
        <v/>
      </c>
      <c r="C1035" s="109" t="str">
        <f>IF([1]Liste!C1035&lt;&gt;"",[1]Liste!C1035,"")</f>
        <v/>
      </c>
      <c r="D1035" s="109" t="str">
        <f>IF([1]Liste!C1035&lt;&gt;"",[1]Liste!C1035,"")</f>
        <v/>
      </c>
      <c r="E1035" s="111" t="str">
        <f>IF([1]Liste!E1035&lt;&gt;"",[1]Liste!E1035,"")</f>
        <v/>
      </c>
      <c r="F1035" s="111" t="str">
        <f>IF([1]Liste!F1035&lt;&gt;"",[1]Liste!F1035,"")</f>
        <v/>
      </c>
      <c r="G1035" s="111" t="str">
        <f>IF([1]Liste!G1035&lt;&gt;"",[1]Liste!G1035,"")</f>
        <v/>
      </c>
      <c r="H1035" s="111" t="str">
        <f>IF([1]Liste!H1035&lt;&gt;"",[1]Liste!H1035,"")</f>
        <v/>
      </c>
      <c r="I1035" s="112" t="str">
        <f t="shared" si="32"/>
        <v xml:space="preserve">   </v>
      </c>
      <c r="J1035" s="110" t="str">
        <f>IF(ISERROR(FIND(LEFT('Saisie G&amp;A'!$N$2,3),I1035))=TRUE,"Non trouvé","Trouvé")</f>
        <v>Non trouvé</v>
      </c>
      <c r="K1035" s="113" t="str">
        <f t="shared" si="33"/>
        <v xml:space="preserve"> </v>
      </c>
      <c r="L1035" s="108"/>
    </row>
    <row r="1036" spans="1:12" x14ac:dyDescent="0.25">
      <c r="A1036" s="109" t="str">
        <f>IF([1]Liste!A1036&lt;&gt;"",[1]Liste!A1036,"")</f>
        <v/>
      </c>
      <c r="B1036" s="109" t="str">
        <f>IF([1]Liste!B1036&lt;&gt;"",[1]Liste!B1036,"")</f>
        <v/>
      </c>
      <c r="C1036" s="109" t="str">
        <f>IF([1]Liste!C1036&lt;&gt;"",[1]Liste!C1036,"")</f>
        <v/>
      </c>
      <c r="D1036" s="109" t="str">
        <f>IF([1]Liste!C1036&lt;&gt;"",[1]Liste!C1036,"")</f>
        <v/>
      </c>
      <c r="E1036" s="111" t="str">
        <f>IF([1]Liste!E1036&lt;&gt;"",[1]Liste!E1036,"")</f>
        <v/>
      </c>
      <c r="F1036" s="111" t="str">
        <f>IF([1]Liste!F1036&lt;&gt;"",[1]Liste!F1036,"")</f>
        <v/>
      </c>
      <c r="G1036" s="111" t="str">
        <f>IF([1]Liste!G1036&lt;&gt;"",[1]Liste!G1036,"")</f>
        <v/>
      </c>
      <c r="H1036" s="111" t="str">
        <f>IF([1]Liste!H1036&lt;&gt;"",[1]Liste!H1036,"")</f>
        <v/>
      </c>
      <c r="I1036" s="112" t="str">
        <f t="shared" si="32"/>
        <v xml:space="preserve">   </v>
      </c>
      <c r="J1036" s="110" t="str">
        <f>IF(ISERROR(FIND(LEFT('Saisie G&amp;A'!$N$2,3),I1036))=TRUE,"Non trouvé","Trouvé")</f>
        <v>Non trouvé</v>
      </c>
      <c r="K1036" s="113" t="str">
        <f t="shared" si="33"/>
        <v xml:space="preserve"> </v>
      </c>
      <c r="L1036" s="108"/>
    </row>
    <row r="1037" spans="1:12" x14ac:dyDescent="0.25">
      <c r="A1037" s="109" t="str">
        <f>IF([1]Liste!A1037&lt;&gt;"",[1]Liste!A1037,"")</f>
        <v/>
      </c>
      <c r="B1037" s="109" t="str">
        <f>IF([1]Liste!B1037&lt;&gt;"",[1]Liste!B1037,"")</f>
        <v/>
      </c>
      <c r="C1037" s="109" t="str">
        <f>IF([1]Liste!C1037&lt;&gt;"",[1]Liste!C1037,"")</f>
        <v/>
      </c>
      <c r="D1037" s="109" t="str">
        <f>IF([1]Liste!C1037&lt;&gt;"",[1]Liste!C1037,"")</f>
        <v/>
      </c>
      <c r="E1037" s="111" t="str">
        <f>IF([1]Liste!E1037&lt;&gt;"",[1]Liste!E1037,"")</f>
        <v/>
      </c>
      <c r="F1037" s="111" t="str">
        <f>IF([1]Liste!F1037&lt;&gt;"",[1]Liste!F1037,"")</f>
        <v/>
      </c>
      <c r="G1037" s="111" t="str">
        <f>IF([1]Liste!G1037&lt;&gt;"",[1]Liste!G1037,"")</f>
        <v/>
      </c>
      <c r="H1037" s="111" t="str">
        <f>IF([1]Liste!H1037&lt;&gt;"",[1]Liste!H1037,"")</f>
        <v/>
      </c>
      <c r="I1037" s="112" t="str">
        <f t="shared" si="32"/>
        <v xml:space="preserve">   </v>
      </c>
      <c r="J1037" s="110" t="str">
        <f>IF(ISERROR(FIND(LEFT('Saisie G&amp;A'!$N$2,3),I1037))=TRUE,"Non trouvé","Trouvé")</f>
        <v>Non trouvé</v>
      </c>
      <c r="K1037" s="113" t="str">
        <f t="shared" si="33"/>
        <v xml:space="preserve"> </v>
      </c>
      <c r="L1037" s="108"/>
    </row>
    <row r="1038" spans="1:12" x14ac:dyDescent="0.25">
      <c r="A1038" s="109" t="str">
        <f>IF([1]Liste!A1038&lt;&gt;"",[1]Liste!A1038,"")</f>
        <v/>
      </c>
      <c r="B1038" s="109" t="str">
        <f>IF([1]Liste!B1038&lt;&gt;"",[1]Liste!B1038,"")</f>
        <v/>
      </c>
      <c r="C1038" s="109" t="str">
        <f>IF([1]Liste!C1038&lt;&gt;"",[1]Liste!C1038,"")</f>
        <v/>
      </c>
      <c r="D1038" s="109" t="str">
        <f>IF([1]Liste!C1038&lt;&gt;"",[1]Liste!C1038,"")</f>
        <v/>
      </c>
      <c r="E1038" s="111" t="str">
        <f>IF([1]Liste!E1038&lt;&gt;"",[1]Liste!E1038,"")</f>
        <v/>
      </c>
      <c r="F1038" s="111" t="str">
        <f>IF([1]Liste!F1038&lt;&gt;"",[1]Liste!F1038,"")</f>
        <v/>
      </c>
      <c r="G1038" s="111" t="str">
        <f>IF([1]Liste!G1038&lt;&gt;"",[1]Liste!G1038,"")</f>
        <v/>
      </c>
      <c r="H1038" s="111" t="str">
        <f>IF([1]Liste!H1038&lt;&gt;"",[1]Liste!H1038,"")</f>
        <v/>
      </c>
      <c r="I1038" s="112" t="str">
        <f t="shared" si="32"/>
        <v xml:space="preserve">   </v>
      </c>
      <c r="J1038" s="110" t="str">
        <f>IF(ISERROR(FIND(LEFT('Saisie G&amp;A'!$N$2,3),I1038))=TRUE,"Non trouvé","Trouvé")</f>
        <v>Non trouvé</v>
      </c>
      <c r="K1038" s="113" t="str">
        <f t="shared" si="33"/>
        <v xml:space="preserve"> </v>
      </c>
      <c r="L1038" s="108"/>
    </row>
    <row r="1039" spans="1:12" x14ac:dyDescent="0.25">
      <c r="A1039" s="109" t="str">
        <f>IF([1]Liste!A1039&lt;&gt;"",[1]Liste!A1039,"")</f>
        <v/>
      </c>
      <c r="B1039" s="109" t="str">
        <f>IF([1]Liste!B1039&lt;&gt;"",[1]Liste!B1039,"")</f>
        <v/>
      </c>
      <c r="C1039" s="109" t="str">
        <f>IF([1]Liste!C1039&lt;&gt;"",[1]Liste!C1039,"")</f>
        <v/>
      </c>
      <c r="D1039" s="109" t="str">
        <f>IF([1]Liste!C1039&lt;&gt;"",[1]Liste!C1039,"")</f>
        <v/>
      </c>
      <c r="E1039" s="111" t="str">
        <f>IF([1]Liste!E1039&lt;&gt;"",[1]Liste!E1039,"")</f>
        <v/>
      </c>
      <c r="F1039" s="111" t="str">
        <f>IF([1]Liste!F1039&lt;&gt;"",[1]Liste!F1039,"")</f>
        <v/>
      </c>
      <c r="G1039" s="111" t="str">
        <f>IF([1]Liste!G1039&lt;&gt;"",[1]Liste!G1039,"")</f>
        <v/>
      </c>
      <c r="H1039" s="111" t="str">
        <f>IF([1]Liste!H1039&lt;&gt;"",[1]Liste!H1039,"")</f>
        <v/>
      </c>
      <c r="I1039" s="112" t="str">
        <f t="shared" si="32"/>
        <v xml:space="preserve">   </v>
      </c>
      <c r="J1039" s="110" t="str">
        <f>IF(ISERROR(FIND(LEFT('Saisie G&amp;A'!$N$2,3),I1039))=TRUE,"Non trouvé","Trouvé")</f>
        <v>Non trouvé</v>
      </c>
      <c r="K1039" s="113" t="str">
        <f t="shared" si="33"/>
        <v xml:space="preserve"> </v>
      </c>
      <c r="L1039" s="108"/>
    </row>
    <row r="1040" spans="1:12" x14ac:dyDescent="0.25">
      <c r="A1040" s="109" t="str">
        <f>IF([1]Liste!A1040&lt;&gt;"",[1]Liste!A1040,"")</f>
        <v/>
      </c>
      <c r="B1040" s="109" t="str">
        <f>IF([1]Liste!B1040&lt;&gt;"",[1]Liste!B1040,"")</f>
        <v/>
      </c>
      <c r="C1040" s="109" t="str">
        <f>IF([1]Liste!C1040&lt;&gt;"",[1]Liste!C1040,"")</f>
        <v/>
      </c>
      <c r="D1040" s="109" t="str">
        <f>IF([1]Liste!C1040&lt;&gt;"",[1]Liste!C1040,"")</f>
        <v/>
      </c>
      <c r="E1040" s="111" t="str">
        <f>IF([1]Liste!E1040&lt;&gt;"",[1]Liste!E1040,"")</f>
        <v/>
      </c>
      <c r="F1040" s="111" t="str">
        <f>IF([1]Liste!F1040&lt;&gt;"",[1]Liste!F1040,"")</f>
        <v/>
      </c>
      <c r="G1040" s="111" t="str">
        <f>IF([1]Liste!G1040&lt;&gt;"",[1]Liste!G1040,"")</f>
        <v/>
      </c>
      <c r="H1040" s="111" t="str">
        <f>IF([1]Liste!H1040&lt;&gt;"",[1]Liste!H1040,"")</f>
        <v/>
      </c>
      <c r="I1040" s="112" t="str">
        <f t="shared" si="32"/>
        <v xml:space="preserve">   </v>
      </c>
      <c r="J1040" s="110" t="str">
        <f>IF(ISERROR(FIND(LEFT('Saisie G&amp;A'!$N$2,3),I1040))=TRUE,"Non trouvé","Trouvé")</f>
        <v>Non trouvé</v>
      </c>
      <c r="K1040" s="113" t="str">
        <f t="shared" si="33"/>
        <v xml:space="preserve"> </v>
      </c>
      <c r="L1040" s="108"/>
    </row>
    <row r="1041" spans="1:12" x14ac:dyDescent="0.25">
      <c r="A1041" s="109" t="str">
        <f>IF([1]Liste!A1041&lt;&gt;"",[1]Liste!A1041,"")</f>
        <v/>
      </c>
      <c r="B1041" s="109" t="str">
        <f>IF([1]Liste!B1041&lt;&gt;"",[1]Liste!B1041,"")</f>
        <v/>
      </c>
      <c r="C1041" s="109" t="str">
        <f>IF([1]Liste!C1041&lt;&gt;"",[1]Liste!C1041,"")</f>
        <v/>
      </c>
      <c r="D1041" s="109" t="str">
        <f>IF([1]Liste!C1041&lt;&gt;"",[1]Liste!C1041,"")</f>
        <v/>
      </c>
      <c r="E1041" s="111" t="str">
        <f>IF([1]Liste!E1041&lt;&gt;"",[1]Liste!E1041,"")</f>
        <v/>
      </c>
      <c r="F1041" s="111" t="str">
        <f>IF([1]Liste!F1041&lt;&gt;"",[1]Liste!F1041,"")</f>
        <v/>
      </c>
      <c r="G1041" s="111" t="str">
        <f>IF([1]Liste!G1041&lt;&gt;"",[1]Liste!G1041,"")</f>
        <v/>
      </c>
      <c r="H1041" s="111" t="str">
        <f>IF([1]Liste!H1041&lt;&gt;"",[1]Liste!H1041,"")</f>
        <v/>
      </c>
      <c r="I1041" s="112" t="str">
        <f t="shared" si="32"/>
        <v xml:space="preserve">   </v>
      </c>
      <c r="J1041" s="110" t="str">
        <f>IF(ISERROR(FIND(LEFT('Saisie G&amp;A'!$N$2,3),I1041))=TRUE,"Non trouvé","Trouvé")</f>
        <v>Non trouvé</v>
      </c>
      <c r="K1041" s="113" t="str">
        <f t="shared" si="33"/>
        <v xml:space="preserve"> </v>
      </c>
      <c r="L1041" s="108"/>
    </row>
    <row r="1042" spans="1:12" x14ac:dyDescent="0.25">
      <c r="A1042" s="109" t="str">
        <f>IF([1]Liste!A1042&lt;&gt;"",[1]Liste!A1042,"")</f>
        <v/>
      </c>
      <c r="B1042" s="109" t="str">
        <f>IF([1]Liste!B1042&lt;&gt;"",[1]Liste!B1042,"")</f>
        <v/>
      </c>
      <c r="C1042" s="109" t="str">
        <f>IF([1]Liste!C1042&lt;&gt;"",[1]Liste!C1042,"")</f>
        <v/>
      </c>
      <c r="D1042" s="109" t="str">
        <f>IF([1]Liste!C1042&lt;&gt;"",[1]Liste!C1042,"")</f>
        <v/>
      </c>
      <c r="E1042" s="111" t="str">
        <f>IF([1]Liste!E1042&lt;&gt;"",[1]Liste!E1042,"")</f>
        <v/>
      </c>
      <c r="F1042" s="111" t="str">
        <f>IF([1]Liste!F1042&lt;&gt;"",[1]Liste!F1042,"")</f>
        <v/>
      </c>
      <c r="G1042" s="111" t="str">
        <f>IF([1]Liste!G1042&lt;&gt;"",[1]Liste!G1042,"")</f>
        <v/>
      </c>
      <c r="H1042" s="111" t="str">
        <f>IF([1]Liste!H1042&lt;&gt;"",[1]Liste!H1042,"")</f>
        <v/>
      </c>
      <c r="I1042" s="112" t="str">
        <f t="shared" si="32"/>
        <v xml:space="preserve">   </v>
      </c>
      <c r="J1042" s="110" t="str">
        <f>IF(ISERROR(FIND(LEFT('Saisie G&amp;A'!$N$2,3),I1042))=TRUE,"Non trouvé","Trouvé")</f>
        <v>Non trouvé</v>
      </c>
      <c r="K1042" s="113" t="str">
        <f t="shared" si="33"/>
        <v xml:space="preserve"> </v>
      </c>
      <c r="L1042" s="108"/>
    </row>
    <row r="1043" spans="1:12" x14ac:dyDescent="0.25">
      <c r="A1043" s="109" t="str">
        <f>IF([1]Liste!A1043&lt;&gt;"",[1]Liste!A1043,"")</f>
        <v/>
      </c>
      <c r="B1043" s="109" t="str">
        <f>IF([1]Liste!B1043&lt;&gt;"",[1]Liste!B1043,"")</f>
        <v/>
      </c>
      <c r="C1043" s="109" t="str">
        <f>IF([1]Liste!C1043&lt;&gt;"",[1]Liste!C1043,"")</f>
        <v/>
      </c>
      <c r="D1043" s="109" t="str">
        <f>IF([1]Liste!C1043&lt;&gt;"",[1]Liste!C1043,"")</f>
        <v/>
      </c>
      <c r="E1043" s="111" t="str">
        <f>IF([1]Liste!E1043&lt;&gt;"",[1]Liste!E1043,"")</f>
        <v/>
      </c>
      <c r="F1043" s="111" t="str">
        <f>IF([1]Liste!F1043&lt;&gt;"",[1]Liste!F1043,"")</f>
        <v/>
      </c>
      <c r="G1043" s="111" t="str">
        <f>IF([1]Liste!G1043&lt;&gt;"",[1]Liste!G1043,"")</f>
        <v/>
      </c>
      <c r="H1043" s="111" t="str">
        <f>IF([1]Liste!H1043&lt;&gt;"",[1]Liste!H1043,"")</f>
        <v/>
      </c>
      <c r="I1043" s="112" t="str">
        <f t="shared" si="32"/>
        <v xml:space="preserve">   </v>
      </c>
      <c r="J1043" s="110" t="str">
        <f>IF(ISERROR(FIND(LEFT('Saisie G&amp;A'!$N$2,3),I1043))=TRUE,"Non trouvé","Trouvé")</f>
        <v>Non trouvé</v>
      </c>
      <c r="K1043" s="113" t="str">
        <f t="shared" si="33"/>
        <v xml:space="preserve"> </v>
      </c>
      <c r="L1043" s="108"/>
    </row>
    <row r="1044" spans="1:12" x14ac:dyDescent="0.25">
      <c r="A1044" s="109" t="str">
        <f>IF([1]Liste!A1044&lt;&gt;"",[1]Liste!A1044,"")</f>
        <v/>
      </c>
      <c r="B1044" s="109" t="str">
        <f>IF([1]Liste!B1044&lt;&gt;"",[1]Liste!B1044,"")</f>
        <v/>
      </c>
      <c r="C1044" s="109" t="str">
        <f>IF([1]Liste!C1044&lt;&gt;"",[1]Liste!C1044,"")</f>
        <v/>
      </c>
      <c r="D1044" s="109" t="str">
        <f>IF([1]Liste!C1044&lt;&gt;"",[1]Liste!C1044,"")</f>
        <v/>
      </c>
      <c r="E1044" s="111" t="str">
        <f>IF([1]Liste!E1044&lt;&gt;"",[1]Liste!E1044,"")</f>
        <v/>
      </c>
      <c r="F1044" s="111" t="str">
        <f>IF([1]Liste!F1044&lt;&gt;"",[1]Liste!F1044,"")</f>
        <v/>
      </c>
      <c r="G1044" s="111" t="str">
        <f>IF([1]Liste!G1044&lt;&gt;"",[1]Liste!G1044,"")</f>
        <v/>
      </c>
      <c r="H1044" s="111" t="str">
        <f>IF([1]Liste!H1044&lt;&gt;"",[1]Liste!H1044,"")</f>
        <v/>
      </c>
      <c r="I1044" s="112" t="str">
        <f t="shared" si="32"/>
        <v xml:space="preserve">   </v>
      </c>
      <c r="J1044" s="110" t="str">
        <f>IF(ISERROR(FIND(LEFT('Saisie G&amp;A'!$N$2,3),I1044))=TRUE,"Non trouvé","Trouvé")</f>
        <v>Non trouvé</v>
      </c>
      <c r="K1044" s="113" t="str">
        <f t="shared" si="33"/>
        <v xml:space="preserve"> </v>
      </c>
      <c r="L1044" s="108"/>
    </row>
    <row r="1045" spans="1:12" x14ac:dyDescent="0.25">
      <c r="A1045" s="109" t="str">
        <f>IF([1]Liste!A1045&lt;&gt;"",[1]Liste!A1045,"")</f>
        <v/>
      </c>
      <c r="B1045" s="109" t="str">
        <f>IF([1]Liste!B1045&lt;&gt;"",[1]Liste!B1045,"")</f>
        <v/>
      </c>
      <c r="C1045" s="109" t="str">
        <f>IF([1]Liste!C1045&lt;&gt;"",[1]Liste!C1045,"")</f>
        <v/>
      </c>
      <c r="D1045" s="109" t="str">
        <f>IF([1]Liste!C1045&lt;&gt;"",[1]Liste!C1045,"")</f>
        <v/>
      </c>
      <c r="E1045" s="111" t="str">
        <f>IF([1]Liste!E1045&lt;&gt;"",[1]Liste!E1045,"")</f>
        <v/>
      </c>
      <c r="F1045" s="111" t="str">
        <f>IF([1]Liste!F1045&lt;&gt;"",[1]Liste!F1045,"")</f>
        <v/>
      </c>
      <c r="G1045" s="111" t="str">
        <f>IF([1]Liste!G1045&lt;&gt;"",[1]Liste!G1045,"")</f>
        <v/>
      </c>
      <c r="H1045" s="111" t="str">
        <f>IF([1]Liste!H1045&lt;&gt;"",[1]Liste!H1045,"")</f>
        <v/>
      </c>
      <c r="I1045" s="112" t="str">
        <f t="shared" si="32"/>
        <v xml:space="preserve">   </v>
      </c>
      <c r="J1045" s="110" t="str">
        <f>IF(ISERROR(FIND(LEFT('Saisie G&amp;A'!$N$2,3),I1045))=TRUE,"Non trouvé","Trouvé")</f>
        <v>Non trouvé</v>
      </c>
      <c r="K1045" s="113" t="str">
        <f t="shared" si="33"/>
        <v xml:space="preserve"> </v>
      </c>
      <c r="L1045" s="108"/>
    </row>
    <row r="1046" spans="1:12" x14ac:dyDescent="0.25">
      <c r="A1046" s="109" t="str">
        <f>IF([1]Liste!A1046&lt;&gt;"",[1]Liste!A1046,"")</f>
        <v/>
      </c>
      <c r="B1046" s="109" t="str">
        <f>IF([1]Liste!B1046&lt;&gt;"",[1]Liste!B1046,"")</f>
        <v/>
      </c>
      <c r="C1046" s="109" t="str">
        <f>IF([1]Liste!C1046&lt;&gt;"",[1]Liste!C1046,"")</f>
        <v/>
      </c>
      <c r="D1046" s="109" t="str">
        <f>IF([1]Liste!C1046&lt;&gt;"",[1]Liste!C1046,"")</f>
        <v/>
      </c>
      <c r="E1046" s="111" t="str">
        <f>IF([1]Liste!E1046&lt;&gt;"",[1]Liste!E1046,"")</f>
        <v/>
      </c>
      <c r="F1046" s="111" t="str">
        <f>IF([1]Liste!F1046&lt;&gt;"",[1]Liste!F1046,"")</f>
        <v/>
      </c>
      <c r="G1046" s="111" t="str">
        <f>IF([1]Liste!G1046&lt;&gt;"",[1]Liste!G1046,"")</f>
        <v/>
      </c>
      <c r="H1046" s="111" t="str">
        <f>IF([1]Liste!H1046&lt;&gt;"",[1]Liste!H1046,"")</f>
        <v/>
      </c>
      <c r="I1046" s="112" t="str">
        <f t="shared" si="32"/>
        <v xml:space="preserve">   </v>
      </c>
      <c r="J1046" s="110" t="str">
        <f>IF(ISERROR(FIND(LEFT('Saisie G&amp;A'!$N$2,3),I1046))=TRUE,"Non trouvé","Trouvé")</f>
        <v>Non trouvé</v>
      </c>
      <c r="K1046" s="113" t="str">
        <f t="shared" si="33"/>
        <v xml:space="preserve"> </v>
      </c>
      <c r="L1046" s="108"/>
    </row>
    <row r="1047" spans="1:12" x14ac:dyDescent="0.25">
      <c r="A1047" s="109" t="str">
        <f>IF([1]Liste!A1047&lt;&gt;"",[1]Liste!A1047,"")</f>
        <v/>
      </c>
      <c r="B1047" s="109" t="str">
        <f>IF([1]Liste!B1047&lt;&gt;"",[1]Liste!B1047,"")</f>
        <v/>
      </c>
      <c r="C1047" s="109" t="str">
        <f>IF([1]Liste!C1047&lt;&gt;"",[1]Liste!C1047,"")</f>
        <v/>
      </c>
      <c r="D1047" s="109" t="str">
        <f>IF([1]Liste!C1047&lt;&gt;"",[1]Liste!C1047,"")</f>
        <v/>
      </c>
      <c r="E1047" s="111" t="str">
        <f>IF([1]Liste!E1047&lt;&gt;"",[1]Liste!E1047,"")</f>
        <v/>
      </c>
      <c r="F1047" s="111" t="str">
        <f>IF([1]Liste!F1047&lt;&gt;"",[1]Liste!F1047,"")</f>
        <v/>
      </c>
      <c r="G1047" s="111" t="str">
        <f>IF([1]Liste!G1047&lt;&gt;"",[1]Liste!G1047,"")</f>
        <v/>
      </c>
      <c r="H1047" s="111" t="str">
        <f>IF([1]Liste!H1047&lt;&gt;"",[1]Liste!H1047,"")</f>
        <v/>
      </c>
      <c r="I1047" s="112" t="str">
        <f t="shared" si="32"/>
        <v xml:space="preserve">   </v>
      </c>
      <c r="J1047" s="110" t="str">
        <f>IF(ISERROR(FIND(LEFT('Saisie G&amp;A'!$N$2,3),I1047))=TRUE,"Non trouvé","Trouvé")</f>
        <v>Non trouvé</v>
      </c>
      <c r="K1047" s="113" t="str">
        <f t="shared" si="33"/>
        <v xml:space="preserve"> </v>
      </c>
      <c r="L1047" s="108"/>
    </row>
    <row r="1048" spans="1:12" x14ac:dyDescent="0.25">
      <c r="A1048" s="109" t="str">
        <f>IF([1]Liste!A1048&lt;&gt;"",[1]Liste!A1048,"")</f>
        <v/>
      </c>
      <c r="B1048" s="109" t="str">
        <f>IF([1]Liste!B1048&lt;&gt;"",[1]Liste!B1048,"")</f>
        <v/>
      </c>
      <c r="C1048" s="109" t="str">
        <f>IF([1]Liste!C1048&lt;&gt;"",[1]Liste!C1048,"")</f>
        <v/>
      </c>
      <c r="D1048" s="109" t="str">
        <f>IF([1]Liste!C1048&lt;&gt;"",[1]Liste!C1048,"")</f>
        <v/>
      </c>
      <c r="E1048" s="111" t="str">
        <f>IF([1]Liste!E1048&lt;&gt;"",[1]Liste!E1048,"")</f>
        <v/>
      </c>
      <c r="F1048" s="111" t="str">
        <f>IF([1]Liste!F1048&lt;&gt;"",[1]Liste!F1048,"")</f>
        <v/>
      </c>
      <c r="G1048" s="111" t="str">
        <f>IF([1]Liste!G1048&lt;&gt;"",[1]Liste!G1048,"")</f>
        <v/>
      </c>
      <c r="H1048" s="111" t="str">
        <f>IF([1]Liste!H1048&lt;&gt;"",[1]Liste!H1048,"")</f>
        <v/>
      </c>
      <c r="I1048" s="112" t="str">
        <f t="shared" si="32"/>
        <v xml:space="preserve">   </v>
      </c>
      <c r="J1048" s="110" t="str">
        <f>IF(ISERROR(FIND(LEFT('Saisie G&amp;A'!$N$2,3),I1048))=TRUE,"Non trouvé","Trouvé")</f>
        <v>Non trouvé</v>
      </c>
      <c r="K1048" s="113" t="str">
        <f t="shared" si="33"/>
        <v xml:space="preserve"> </v>
      </c>
      <c r="L1048" s="108"/>
    </row>
    <row r="1049" spans="1:12" x14ac:dyDescent="0.25">
      <c r="A1049" s="109" t="str">
        <f>IF([1]Liste!A1049&lt;&gt;"",[1]Liste!A1049,"")</f>
        <v/>
      </c>
      <c r="B1049" s="109" t="str">
        <f>IF([1]Liste!B1049&lt;&gt;"",[1]Liste!B1049,"")</f>
        <v/>
      </c>
      <c r="C1049" s="109" t="str">
        <f>IF([1]Liste!C1049&lt;&gt;"",[1]Liste!C1049,"")</f>
        <v/>
      </c>
      <c r="D1049" s="109" t="str">
        <f>IF([1]Liste!C1049&lt;&gt;"",[1]Liste!C1049,"")</f>
        <v/>
      </c>
      <c r="E1049" s="111" t="str">
        <f>IF([1]Liste!E1049&lt;&gt;"",[1]Liste!E1049,"")</f>
        <v/>
      </c>
      <c r="F1049" s="111" t="str">
        <f>IF([1]Liste!F1049&lt;&gt;"",[1]Liste!F1049,"")</f>
        <v/>
      </c>
      <c r="G1049" s="111" t="str">
        <f>IF([1]Liste!G1049&lt;&gt;"",[1]Liste!G1049,"")</f>
        <v/>
      </c>
      <c r="H1049" s="111" t="str">
        <f>IF([1]Liste!H1049&lt;&gt;"",[1]Liste!H1049,"")</f>
        <v/>
      </c>
      <c r="I1049" s="112" t="str">
        <f t="shared" si="32"/>
        <v xml:space="preserve">   </v>
      </c>
      <c r="J1049" s="110" t="str">
        <f>IF(ISERROR(FIND(LEFT('Saisie G&amp;A'!$N$2,3),I1049))=TRUE,"Non trouvé","Trouvé")</f>
        <v>Non trouvé</v>
      </c>
      <c r="K1049" s="113" t="str">
        <f t="shared" si="33"/>
        <v xml:space="preserve"> </v>
      </c>
      <c r="L1049" s="108"/>
    </row>
    <row r="1050" spans="1:12" x14ac:dyDescent="0.25">
      <c r="A1050" s="109" t="str">
        <f>IF([1]Liste!A1050&lt;&gt;"",[1]Liste!A1050,"")</f>
        <v/>
      </c>
      <c r="B1050" s="109" t="str">
        <f>IF([1]Liste!B1050&lt;&gt;"",[1]Liste!B1050,"")</f>
        <v/>
      </c>
      <c r="C1050" s="109" t="str">
        <f>IF([1]Liste!C1050&lt;&gt;"",[1]Liste!C1050,"")</f>
        <v/>
      </c>
      <c r="D1050" s="109" t="str">
        <f>IF([1]Liste!C1050&lt;&gt;"",[1]Liste!C1050,"")</f>
        <v/>
      </c>
      <c r="E1050" s="111" t="str">
        <f>IF([1]Liste!E1050&lt;&gt;"",[1]Liste!E1050,"")</f>
        <v/>
      </c>
      <c r="F1050" s="111" t="str">
        <f>IF([1]Liste!F1050&lt;&gt;"",[1]Liste!F1050,"")</f>
        <v/>
      </c>
      <c r="G1050" s="111" t="str">
        <f>IF([1]Liste!G1050&lt;&gt;"",[1]Liste!G1050,"")</f>
        <v/>
      </c>
      <c r="H1050" s="111" t="str">
        <f>IF([1]Liste!H1050&lt;&gt;"",[1]Liste!H1050,"")</f>
        <v/>
      </c>
      <c r="I1050" s="112" t="str">
        <f t="shared" si="32"/>
        <v xml:space="preserve">   </v>
      </c>
      <c r="J1050" s="110" t="str">
        <f>IF(ISERROR(FIND(LEFT('Saisie G&amp;A'!$N$2,3),I1050))=TRUE,"Non trouvé","Trouvé")</f>
        <v>Non trouvé</v>
      </c>
      <c r="K1050" s="113" t="str">
        <f t="shared" si="33"/>
        <v xml:space="preserve"> </v>
      </c>
      <c r="L1050" s="108"/>
    </row>
    <row r="1051" spans="1:12" x14ac:dyDescent="0.25">
      <c r="A1051" s="109" t="str">
        <f>IF([1]Liste!A1051&lt;&gt;"",[1]Liste!A1051,"")</f>
        <v/>
      </c>
      <c r="B1051" s="109" t="str">
        <f>IF([1]Liste!B1051&lt;&gt;"",[1]Liste!B1051,"")</f>
        <v/>
      </c>
      <c r="C1051" s="109" t="str">
        <f>IF([1]Liste!C1051&lt;&gt;"",[1]Liste!C1051,"")</f>
        <v/>
      </c>
      <c r="D1051" s="109" t="str">
        <f>IF([1]Liste!C1051&lt;&gt;"",[1]Liste!C1051,"")</f>
        <v/>
      </c>
      <c r="E1051" s="111" t="str">
        <f>IF([1]Liste!E1051&lt;&gt;"",[1]Liste!E1051,"")</f>
        <v/>
      </c>
      <c r="F1051" s="111" t="str">
        <f>IF([1]Liste!F1051&lt;&gt;"",[1]Liste!F1051,"")</f>
        <v/>
      </c>
      <c r="G1051" s="111" t="str">
        <f>IF([1]Liste!G1051&lt;&gt;"",[1]Liste!G1051,"")</f>
        <v/>
      </c>
      <c r="H1051" s="111" t="str">
        <f>IF([1]Liste!H1051&lt;&gt;"",[1]Liste!H1051,"")</f>
        <v/>
      </c>
      <c r="I1051" s="112" t="str">
        <f t="shared" si="32"/>
        <v xml:space="preserve">   </v>
      </c>
      <c r="J1051" s="110" t="str">
        <f>IF(ISERROR(FIND(LEFT('Saisie G&amp;A'!$N$2,3),I1051))=TRUE,"Non trouvé","Trouvé")</f>
        <v>Non trouvé</v>
      </c>
      <c r="K1051" s="113" t="str">
        <f t="shared" si="33"/>
        <v xml:space="preserve"> </v>
      </c>
      <c r="L1051" s="108"/>
    </row>
    <row r="1052" spans="1:12" x14ac:dyDescent="0.25">
      <c r="A1052" s="109" t="str">
        <f>IF([1]Liste!A1052&lt;&gt;"",[1]Liste!A1052,"")</f>
        <v/>
      </c>
      <c r="B1052" s="109" t="str">
        <f>IF([1]Liste!B1052&lt;&gt;"",[1]Liste!B1052,"")</f>
        <v/>
      </c>
      <c r="C1052" s="109" t="str">
        <f>IF([1]Liste!C1052&lt;&gt;"",[1]Liste!C1052,"")</f>
        <v/>
      </c>
      <c r="D1052" s="109" t="str">
        <f>IF([1]Liste!C1052&lt;&gt;"",[1]Liste!C1052,"")</f>
        <v/>
      </c>
      <c r="E1052" s="111" t="str">
        <f>IF([1]Liste!E1052&lt;&gt;"",[1]Liste!E1052,"")</f>
        <v/>
      </c>
      <c r="F1052" s="111" t="str">
        <f>IF([1]Liste!F1052&lt;&gt;"",[1]Liste!F1052,"")</f>
        <v/>
      </c>
      <c r="G1052" s="111" t="str">
        <f>IF([1]Liste!G1052&lt;&gt;"",[1]Liste!G1052,"")</f>
        <v/>
      </c>
      <c r="H1052" s="111" t="str">
        <f>IF([1]Liste!H1052&lt;&gt;"",[1]Liste!H1052,"")</f>
        <v/>
      </c>
      <c r="I1052" s="112" t="str">
        <f t="shared" si="32"/>
        <v xml:space="preserve">   </v>
      </c>
      <c r="J1052" s="110" t="str">
        <f>IF(ISERROR(FIND(LEFT('Saisie G&amp;A'!$N$2,3),I1052))=TRUE,"Non trouvé","Trouvé")</f>
        <v>Non trouvé</v>
      </c>
      <c r="K1052" s="113" t="str">
        <f t="shared" si="33"/>
        <v xml:space="preserve"> </v>
      </c>
      <c r="L1052" s="108"/>
    </row>
    <row r="1053" spans="1:12" x14ac:dyDescent="0.25">
      <c r="A1053" s="109" t="str">
        <f>IF([1]Liste!A1053&lt;&gt;"",[1]Liste!A1053,"")</f>
        <v/>
      </c>
      <c r="B1053" s="109" t="str">
        <f>IF([1]Liste!B1053&lt;&gt;"",[1]Liste!B1053,"")</f>
        <v/>
      </c>
      <c r="C1053" s="109" t="str">
        <f>IF([1]Liste!C1053&lt;&gt;"",[1]Liste!C1053,"")</f>
        <v/>
      </c>
      <c r="D1053" s="109" t="str">
        <f>IF([1]Liste!C1053&lt;&gt;"",[1]Liste!C1053,"")</f>
        <v/>
      </c>
      <c r="E1053" s="111" t="str">
        <f>IF([1]Liste!E1053&lt;&gt;"",[1]Liste!E1053,"")</f>
        <v/>
      </c>
      <c r="F1053" s="111" t="str">
        <f>IF([1]Liste!F1053&lt;&gt;"",[1]Liste!F1053,"")</f>
        <v/>
      </c>
      <c r="G1053" s="111" t="str">
        <f>IF([1]Liste!G1053&lt;&gt;"",[1]Liste!G1053,"")</f>
        <v/>
      </c>
      <c r="H1053" s="111" t="str">
        <f>IF([1]Liste!H1053&lt;&gt;"",[1]Liste!H1053,"")</f>
        <v/>
      </c>
      <c r="I1053" s="112" t="str">
        <f t="shared" si="32"/>
        <v xml:space="preserve">   </v>
      </c>
      <c r="J1053" s="110" t="str">
        <f>IF(ISERROR(FIND(LEFT('Saisie G&amp;A'!$N$2,3),I1053))=TRUE,"Non trouvé","Trouvé")</f>
        <v>Non trouvé</v>
      </c>
      <c r="K1053" s="113" t="str">
        <f t="shared" si="33"/>
        <v xml:space="preserve"> </v>
      </c>
      <c r="L1053" s="108"/>
    </row>
    <row r="1054" spans="1:12" x14ac:dyDescent="0.25">
      <c r="A1054" s="109" t="str">
        <f>IF([1]Liste!A1054&lt;&gt;"",[1]Liste!A1054,"")</f>
        <v/>
      </c>
      <c r="B1054" s="109" t="str">
        <f>IF([1]Liste!B1054&lt;&gt;"",[1]Liste!B1054,"")</f>
        <v/>
      </c>
      <c r="C1054" s="109" t="str">
        <f>IF([1]Liste!C1054&lt;&gt;"",[1]Liste!C1054,"")</f>
        <v/>
      </c>
      <c r="D1054" s="109" t="str">
        <f>IF([1]Liste!C1054&lt;&gt;"",[1]Liste!C1054,"")</f>
        <v/>
      </c>
      <c r="E1054" s="111" t="str">
        <f>IF([1]Liste!E1054&lt;&gt;"",[1]Liste!E1054,"")</f>
        <v/>
      </c>
      <c r="F1054" s="111" t="str">
        <f>IF([1]Liste!F1054&lt;&gt;"",[1]Liste!F1054,"")</f>
        <v/>
      </c>
      <c r="G1054" s="111" t="str">
        <f>IF([1]Liste!G1054&lt;&gt;"",[1]Liste!G1054,"")</f>
        <v/>
      </c>
      <c r="H1054" s="111" t="str">
        <f>IF([1]Liste!H1054&lt;&gt;"",[1]Liste!H1054,"")</f>
        <v/>
      </c>
      <c r="I1054" s="112" t="str">
        <f t="shared" si="32"/>
        <v xml:space="preserve">   </v>
      </c>
      <c r="J1054" s="110" t="str">
        <f>IF(ISERROR(FIND(LEFT('Saisie G&amp;A'!$N$2,3),I1054))=TRUE,"Non trouvé","Trouvé")</f>
        <v>Non trouvé</v>
      </c>
      <c r="K1054" s="113" t="str">
        <f t="shared" si="33"/>
        <v xml:space="preserve"> </v>
      </c>
      <c r="L1054" s="108"/>
    </row>
    <row r="1055" spans="1:12" x14ac:dyDescent="0.25">
      <c r="A1055" s="109" t="str">
        <f>IF([1]Liste!A1055&lt;&gt;"",[1]Liste!A1055,"")</f>
        <v/>
      </c>
      <c r="B1055" s="109" t="str">
        <f>IF([1]Liste!B1055&lt;&gt;"",[1]Liste!B1055,"")</f>
        <v/>
      </c>
      <c r="C1055" s="109" t="str">
        <f>IF([1]Liste!C1055&lt;&gt;"",[1]Liste!C1055,"")</f>
        <v/>
      </c>
      <c r="D1055" s="109" t="str">
        <f>IF([1]Liste!C1055&lt;&gt;"",[1]Liste!C1055,"")</f>
        <v/>
      </c>
      <c r="E1055" s="111" t="str">
        <f>IF([1]Liste!E1055&lt;&gt;"",[1]Liste!E1055,"")</f>
        <v/>
      </c>
      <c r="F1055" s="111" t="str">
        <f>IF([1]Liste!F1055&lt;&gt;"",[1]Liste!F1055,"")</f>
        <v/>
      </c>
      <c r="G1055" s="111" t="str">
        <f>IF([1]Liste!G1055&lt;&gt;"",[1]Liste!G1055,"")</f>
        <v/>
      </c>
      <c r="H1055" s="111" t="str">
        <f>IF([1]Liste!H1055&lt;&gt;"",[1]Liste!H1055,"")</f>
        <v/>
      </c>
      <c r="I1055" s="112" t="str">
        <f t="shared" si="32"/>
        <v xml:space="preserve">   </v>
      </c>
      <c r="J1055" s="110" t="str">
        <f>IF(ISERROR(FIND(LEFT('Saisie G&amp;A'!$N$2,3),I1055))=TRUE,"Non trouvé","Trouvé")</f>
        <v>Non trouvé</v>
      </c>
      <c r="K1055" s="113" t="str">
        <f t="shared" si="33"/>
        <v xml:space="preserve"> </v>
      </c>
      <c r="L1055" s="108"/>
    </row>
    <row r="1056" spans="1:12" x14ac:dyDescent="0.25">
      <c r="A1056" s="109" t="str">
        <f>IF([1]Liste!A1056&lt;&gt;"",[1]Liste!A1056,"")</f>
        <v/>
      </c>
      <c r="B1056" s="109" t="str">
        <f>IF([1]Liste!B1056&lt;&gt;"",[1]Liste!B1056,"")</f>
        <v/>
      </c>
      <c r="C1056" s="109" t="str">
        <f>IF([1]Liste!C1056&lt;&gt;"",[1]Liste!C1056,"")</f>
        <v/>
      </c>
      <c r="D1056" s="109" t="str">
        <f>IF([1]Liste!C1056&lt;&gt;"",[1]Liste!C1056,"")</f>
        <v/>
      </c>
      <c r="E1056" s="111" t="str">
        <f>IF([1]Liste!E1056&lt;&gt;"",[1]Liste!E1056,"")</f>
        <v/>
      </c>
      <c r="F1056" s="111" t="str">
        <f>IF([1]Liste!F1056&lt;&gt;"",[1]Liste!F1056,"")</f>
        <v/>
      </c>
      <c r="G1056" s="111" t="str">
        <f>IF([1]Liste!G1056&lt;&gt;"",[1]Liste!G1056,"")</f>
        <v/>
      </c>
      <c r="H1056" s="111" t="str">
        <f>IF([1]Liste!H1056&lt;&gt;"",[1]Liste!H1056,"")</f>
        <v/>
      </c>
      <c r="I1056" s="112" t="str">
        <f t="shared" si="32"/>
        <v xml:space="preserve">   </v>
      </c>
      <c r="J1056" s="110" t="str">
        <f>IF(ISERROR(FIND(LEFT('Saisie G&amp;A'!$N$2,3),I1056))=TRUE,"Non trouvé","Trouvé")</f>
        <v>Non trouvé</v>
      </c>
      <c r="K1056" s="113" t="str">
        <f t="shared" si="33"/>
        <v xml:space="preserve"> </v>
      </c>
      <c r="L1056" s="108"/>
    </row>
    <row r="1057" spans="1:12" x14ac:dyDescent="0.25">
      <c r="A1057" s="109" t="str">
        <f>IF([1]Liste!A1057&lt;&gt;"",[1]Liste!A1057,"")</f>
        <v/>
      </c>
      <c r="B1057" s="109" t="str">
        <f>IF([1]Liste!B1057&lt;&gt;"",[1]Liste!B1057,"")</f>
        <v/>
      </c>
      <c r="C1057" s="109" t="str">
        <f>IF([1]Liste!C1057&lt;&gt;"",[1]Liste!C1057,"")</f>
        <v/>
      </c>
      <c r="D1057" s="109" t="str">
        <f>IF([1]Liste!C1057&lt;&gt;"",[1]Liste!C1057,"")</f>
        <v/>
      </c>
      <c r="E1057" s="111" t="str">
        <f>IF([1]Liste!E1057&lt;&gt;"",[1]Liste!E1057,"")</f>
        <v/>
      </c>
      <c r="F1057" s="111" t="str">
        <f>IF([1]Liste!F1057&lt;&gt;"",[1]Liste!F1057,"")</f>
        <v/>
      </c>
      <c r="G1057" s="111" t="str">
        <f>IF([1]Liste!G1057&lt;&gt;"",[1]Liste!G1057,"")</f>
        <v/>
      </c>
      <c r="H1057" s="111" t="str">
        <f>IF([1]Liste!H1057&lt;&gt;"",[1]Liste!H1057,"")</f>
        <v/>
      </c>
      <c r="I1057" s="112" t="str">
        <f t="shared" si="32"/>
        <v xml:space="preserve">   </v>
      </c>
      <c r="J1057" s="110" t="str">
        <f>IF(ISERROR(FIND(LEFT('Saisie G&amp;A'!$N$2,3),I1057))=TRUE,"Non trouvé","Trouvé")</f>
        <v>Non trouvé</v>
      </c>
      <c r="K1057" s="113" t="str">
        <f t="shared" si="33"/>
        <v xml:space="preserve"> </v>
      </c>
      <c r="L1057" s="108"/>
    </row>
    <row r="1058" spans="1:12" x14ac:dyDescent="0.25">
      <c r="A1058" s="109" t="str">
        <f>IF([1]Liste!A1058&lt;&gt;"",[1]Liste!A1058,"")</f>
        <v/>
      </c>
      <c r="B1058" s="109" t="str">
        <f>IF([1]Liste!B1058&lt;&gt;"",[1]Liste!B1058,"")</f>
        <v/>
      </c>
      <c r="C1058" s="109" t="str">
        <f>IF([1]Liste!C1058&lt;&gt;"",[1]Liste!C1058,"")</f>
        <v/>
      </c>
      <c r="D1058" s="109" t="str">
        <f>IF([1]Liste!C1058&lt;&gt;"",[1]Liste!C1058,"")</f>
        <v/>
      </c>
      <c r="E1058" s="111" t="str">
        <f>IF([1]Liste!E1058&lt;&gt;"",[1]Liste!E1058,"")</f>
        <v/>
      </c>
      <c r="F1058" s="111" t="str">
        <f>IF([1]Liste!F1058&lt;&gt;"",[1]Liste!F1058,"")</f>
        <v/>
      </c>
      <c r="G1058" s="111" t="str">
        <f>IF([1]Liste!G1058&lt;&gt;"",[1]Liste!G1058,"")</f>
        <v/>
      </c>
      <c r="H1058" s="111" t="str">
        <f>IF([1]Liste!H1058&lt;&gt;"",[1]Liste!H1058,"")</f>
        <v/>
      </c>
      <c r="I1058" s="112" t="str">
        <f t="shared" si="32"/>
        <v xml:space="preserve">   </v>
      </c>
      <c r="J1058" s="110" t="str">
        <f>IF(ISERROR(FIND(LEFT('Saisie G&amp;A'!$N$2,3),I1058))=TRUE,"Non trouvé","Trouvé")</f>
        <v>Non trouvé</v>
      </c>
      <c r="K1058" s="113" t="str">
        <f t="shared" si="33"/>
        <v xml:space="preserve"> </v>
      </c>
      <c r="L1058" s="108"/>
    </row>
    <row r="1059" spans="1:12" x14ac:dyDescent="0.25">
      <c r="A1059" s="109" t="str">
        <f>IF([1]Liste!A1059&lt;&gt;"",[1]Liste!A1059,"")</f>
        <v/>
      </c>
      <c r="B1059" s="109" t="str">
        <f>IF([1]Liste!B1059&lt;&gt;"",[1]Liste!B1059,"")</f>
        <v/>
      </c>
      <c r="C1059" s="109" t="str">
        <f>IF([1]Liste!C1059&lt;&gt;"",[1]Liste!C1059,"")</f>
        <v/>
      </c>
      <c r="D1059" s="109" t="str">
        <f>IF([1]Liste!C1059&lt;&gt;"",[1]Liste!C1059,"")</f>
        <v/>
      </c>
      <c r="E1059" s="111" t="str">
        <f>IF([1]Liste!E1059&lt;&gt;"",[1]Liste!E1059,"")</f>
        <v/>
      </c>
      <c r="F1059" s="111" t="str">
        <f>IF([1]Liste!F1059&lt;&gt;"",[1]Liste!F1059,"")</f>
        <v/>
      </c>
      <c r="G1059" s="111" t="str">
        <f>IF([1]Liste!G1059&lt;&gt;"",[1]Liste!G1059,"")</f>
        <v/>
      </c>
      <c r="H1059" s="111" t="str">
        <f>IF([1]Liste!H1059&lt;&gt;"",[1]Liste!H1059,"")</f>
        <v/>
      </c>
      <c r="I1059" s="112" t="str">
        <f t="shared" si="32"/>
        <v xml:space="preserve">   </v>
      </c>
      <c r="J1059" s="110" t="str">
        <f>IF(ISERROR(FIND(LEFT('Saisie G&amp;A'!$N$2,3),I1059))=TRUE,"Non trouvé","Trouvé")</f>
        <v>Non trouvé</v>
      </c>
      <c r="K1059" s="113" t="str">
        <f t="shared" si="33"/>
        <v xml:space="preserve"> </v>
      </c>
      <c r="L1059" s="108"/>
    </row>
    <row r="1060" spans="1:12" x14ac:dyDescent="0.25">
      <c r="A1060" s="109" t="str">
        <f>IF([1]Liste!A1060&lt;&gt;"",[1]Liste!A1060,"")</f>
        <v/>
      </c>
      <c r="B1060" s="109" t="str">
        <f>IF([1]Liste!B1060&lt;&gt;"",[1]Liste!B1060,"")</f>
        <v/>
      </c>
      <c r="C1060" s="109" t="str">
        <f>IF([1]Liste!C1060&lt;&gt;"",[1]Liste!C1060,"")</f>
        <v/>
      </c>
      <c r="D1060" s="109" t="str">
        <f>IF([1]Liste!C1060&lt;&gt;"",[1]Liste!C1060,"")</f>
        <v/>
      </c>
      <c r="E1060" s="111" t="str">
        <f>IF([1]Liste!E1060&lt;&gt;"",[1]Liste!E1060,"")</f>
        <v/>
      </c>
      <c r="F1060" s="111" t="str">
        <f>IF([1]Liste!F1060&lt;&gt;"",[1]Liste!F1060,"")</f>
        <v/>
      </c>
      <c r="G1060" s="111" t="str">
        <f>IF([1]Liste!G1060&lt;&gt;"",[1]Liste!G1060,"")</f>
        <v/>
      </c>
      <c r="H1060" s="111" t="str">
        <f>IF([1]Liste!H1060&lt;&gt;"",[1]Liste!H1060,"")</f>
        <v/>
      </c>
      <c r="I1060" s="112" t="str">
        <f t="shared" si="32"/>
        <v xml:space="preserve">   </v>
      </c>
      <c r="J1060" s="110" t="str">
        <f>IF(ISERROR(FIND(LEFT('Saisie G&amp;A'!$N$2,3),I1060))=TRUE,"Non trouvé","Trouvé")</f>
        <v>Non trouvé</v>
      </c>
      <c r="K1060" s="113" t="str">
        <f t="shared" si="33"/>
        <v xml:space="preserve"> </v>
      </c>
      <c r="L1060" s="108"/>
    </row>
    <row r="1061" spans="1:12" x14ac:dyDescent="0.25">
      <c r="A1061" s="109" t="str">
        <f>IF([1]Liste!A1061&lt;&gt;"",[1]Liste!A1061,"")</f>
        <v/>
      </c>
      <c r="B1061" s="109" t="str">
        <f>IF([1]Liste!B1061&lt;&gt;"",[1]Liste!B1061,"")</f>
        <v/>
      </c>
      <c r="C1061" s="109" t="str">
        <f>IF([1]Liste!C1061&lt;&gt;"",[1]Liste!C1061,"")</f>
        <v/>
      </c>
      <c r="D1061" s="109" t="str">
        <f>IF([1]Liste!C1061&lt;&gt;"",[1]Liste!C1061,"")</f>
        <v/>
      </c>
      <c r="E1061" s="111" t="str">
        <f>IF([1]Liste!E1061&lt;&gt;"",[1]Liste!E1061,"")</f>
        <v/>
      </c>
      <c r="F1061" s="111" t="str">
        <f>IF([1]Liste!F1061&lt;&gt;"",[1]Liste!F1061,"")</f>
        <v/>
      </c>
      <c r="G1061" s="111" t="str">
        <f>IF([1]Liste!G1061&lt;&gt;"",[1]Liste!G1061,"")</f>
        <v/>
      </c>
      <c r="H1061" s="111" t="str">
        <f>IF([1]Liste!H1061&lt;&gt;"",[1]Liste!H1061,"")</f>
        <v/>
      </c>
      <c r="I1061" s="112" t="str">
        <f t="shared" si="32"/>
        <v xml:space="preserve">   </v>
      </c>
      <c r="J1061" s="110" t="str">
        <f>IF(ISERROR(FIND(LEFT('Saisie G&amp;A'!$N$2,3),I1061))=TRUE,"Non trouvé","Trouvé")</f>
        <v>Non trouvé</v>
      </c>
      <c r="K1061" s="113" t="str">
        <f t="shared" si="33"/>
        <v xml:space="preserve"> </v>
      </c>
      <c r="L1061" s="108"/>
    </row>
    <row r="1062" spans="1:12" x14ac:dyDescent="0.25">
      <c r="A1062" s="109" t="str">
        <f>IF([1]Liste!A1062&lt;&gt;"",[1]Liste!A1062,"")</f>
        <v/>
      </c>
      <c r="B1062" s="109" t="str">
        <f>IF([1]Liste!B1062&lt;&gt;"",[1]Liste!B1062,"")</f>
        <v/>
      </c>
      <c r="C1062" s="109" t="str">
        <f>IF([1]Liste!C1062&lt;&gt;"",[1]Liste!C1062,"")</f>
        <v/>
      </c>
      <c r="D1062" s="109" t="str">
        <f>IF([1]Liste!C1062&lt;&gt;"",[1]Liste!C1062,"")</f>
        <v/>
      </c>
      <c r="E1062" s="111" t="str">
        <f>IF([1]Liste!E1062&lt;&gt;"",[1]Liste!E1062,"")</f>
        <v/>
      </c>
      <c r="F1062" s="111" t="str">
        <f>IF([1]Liste!F1062&lt;&gt;"",[1]Liste!F1062,"")</f>
        <v/>
      </c>
      <c r="G1062" s="111" t="str">
        <f>IF([1]Liste!G1062&lt;&gt;"",[1]Liste!G1062,"")</f>
        <v/>
      </c>
      <c r="H1062" s="111" t="str">
        <f>IF([1]Liste!H1062&lt;&gt;"",[1]Liste!H1062,"")</f>
        <v/>
      </c>
      <c r="I1062" s="112" t="str">
        <f t="shared" si="32"/>
        <v xml:space="preserve">   </v>
      </c>
      <c r="J1062" s="110" t="str">
        <f>IF(ISERROR(FIND(LEFT('Saisie G&amp;A'!$N$2,3),I1062))=TRUE,"Non trouvé","Trouvé")</f>
        <v>Non trouvé</v>
      </c>
      <c r="K1062" s="113" t="str">
        <f t="shared" si="33"/>
        <v xml:space="preserve"> </v>
      </c>
      <c r="L1062" s="108"/>
    </row>
    <row r="1063" spans="1:12" x14ac:dyDescent="0.25">
      <c r="A1063" s="109" t="str">
        <f>IF([1]Liste!A1063&lt;&gt;"",[1]Liste!A1063,"")</f>
        <v/>
      </c>
      <c r="B1063" s="109" t="str">
        <f>IF([1]Liste!B1063&lt;&gt;"",[1]Liste!B1063,"")</f>
        <v/>
      </c>
      <c r="C1063" s="109" t="str">
        <f>IF([1]Liste!C1063&lt;&gt;"",[1]Liste!C1063,"")</f>
        <v/>
      </c>
      <c r="D1063" s="109" t="str">
        <f>IF([1]Liste!C1063&lt;&gt;"",[1]Liste!C1063,"")</f>
        <v/>
      </c>
      <c r="E1063" s="111" t="str">
        <f>IF([1]Liste!E1063&lt;&gt;"",[1]Liste!E1063,"")</f>
        <v/>
      </c>
      <c r="F1063" s="111" t="str">
        <f>IF([1]Liste!F1063&lt;&gt;"",[1]Liste!F1063,"")</f>
        <v/>
      </c>
      <c r="G1063" s="111" t="str">
        <f>IF([1]Liste!G1063&lt;&gt;"",[1]Liste!G1063,"")</f>
        <v/>
      </c>
      <c r="H1063" s="111" t="str">
        <f>IF([1]Liste!H1063&lt;&gt;"",[1]Liste!H1063,"")</f>
        <v/>
      </c>
      <c r="I1063" s="112" t="str">
        <f t="shared" si="32"/>
        <v xml:space="preserve">   </v>
      </c>
      <c r="J1063" s="110" t="str">
        <f>IF(ISERROR(FIND(LEFT('Saisie G&amp;A'!$N$2,3),I1063))=TRUE,"Non trouvé","Trouvé")</f>
        <v>Non trouvé</v>
      </c>
      <c r="K1063" s="113" t="str">
        <f t="shared" si="33"/>
        <v xml:space="preserve"> </v>
      </c>
      <c r="L1063" s="108"/>
    </row>
    <row r="1064" spans="1:12" x14ac:dyDescent="0.25">
      <c r="A1064" s="109" t="str">
        <f>IF([1]Liste!A1064&lt;&gt;"",[1]Liste!A1064,"")</f>
        <v/>
      </c>
      <c r="B1064" s="109" t="str">
        <f>IF([1]Liste!B1064&lt;&gt;"",[1]Liste!B1064,"")</f>
        <v/>
      </c>
      <c r="C1064" s="109" t="str">
        <f>IF([1]Liste!C1064&lt;&gt;"",[1]Liste!C1064,"")</f>
        <v/>
      </c>
      <c r="D1064" s="109" t="str">
        <f>IF([1]Liste!C1064&lt;&gt;"",[1]Liste!C1064,"")</f>
        <v/>
      </c>
      <c r="E1064" s="111" t="str">
        <f>IF([1]Liste!E1064&lt;&gt;"",[1]Liste!E1064,"")</f>
        <v/>
      </c>
      <c r="F1064" s="111" t="str">
        <f>IF([1]Liste!F1064&lt;&gt;"",[1]Liste!F1064,"")</f>
        <v/>
      </c>
      <c r="G1064" s="111" t="str">
        <f>IF([1]Liste!G1064&lt;&gt;"",[1]Liste!G1064,"")</f>
        <v/>
      </c>
      <c r="H1064" s="111" t="str">
        <f>IF([1]Liste!H1064&lt;&gt;"",[1]Liste!H1064,"")</f>
        <v/>
      </c>
      <c r="I1064" s="112" t="str">
        <f t="shared" si="32"/>
        <v xml:space="preserve">   </v>
      </c>
      <c r="J1064" s="110" t="str">
        <f>IF(ISERROR(FIND(LEFT('Saisie G&amp;A'!$N$2,3),I1064))=TRUE,"Non trouvé","Trouvé")</f>
        <v>Non trouvé</v>
      </c>
      <c r="K1064" s="113" t="str">
        <f t="shared" si="33"/>
        <v xml:space="preserve"> </v>
      </c>
      <c r="L1064" s="108"/>
    </row>
    <row r="1065" spans="1:12" x14ac:dyDescent="0.25">
      <c r="A1065" s="109" t="str">
        <f>IF([1]Liste!A1065&lt;&gt;"",[1]Liste!A1065,"")</f>
        <v/>
      </c>
      <c r="B1065" s="109" t="str">
        <f>IF([1]Liste!B1065&lt;&gt;"",[1]Liste!B1065,"")</f>
        <v/>
      </c>
      <c r="C1065" s="109" t="str">
        <f>IF([1]Liste!C1065&lt;&gt;"",[1]Liste!C1065,"")</f>
        <v/>
      </c>
      <c r="D1065" s="109" t="str">
        <f>IF([1]Liste!C1065&lt;&gt;"",[1]Liste!C1065,"")</f>
        <v/>
      </c>
      <c r="E1065" s="111" t="str">
        <f>IF([1]Liste!E1065&lt;&gt;"",[1]Liste!E1065,"")</f>
        <v/>
      </c>
      <c r="F1065" s="111" t="str">
        <f>IF([1]Liste!F1065&lt;&gt;"",[1]Liste!F1065,"")</f>
        <v/>
      </c>
      <c r="G1065" s="111" t="str">
        <f>IF([1]Liste!G1065&lt;&gt;"",[1]Liste!G1065,"")</f>
        <v/>
      </c>
      <c r="H1065" s="111" t="str">
        <f>IF([1]Liste!H1065&lt;&gt;"",[1]Liste!H1065,"")</f>
        <v/>
      </c>
      <c r="I1065" s="112" t="str">
        <f t="shared" si="32"/>
        <v xml:space="preserve">   </v>
      </c>
      <c r="J1065" s="110" t="str">
        <f>IF(ISERROR(FIND(LEFT('Saisie G&amp;A'!$N$2,3),I1065))=TRUE,"Non trouvé","Trouvé")</f>
        <v>Non trouvé</v>
      </c>
      <c r="K1065" s="113" t="str">
        <f t="shared" si="33"/>
        <v xml:space="preserve"> </v>
      </c>
      <c r="L1065" s="108"/>
    </row>
    <row r="1066" spans="1:12" x14ac:dyDescent="0.25">
      <c r="A1066" s="109" t="str">
        <f>IF([1]Liste!A1066&lt;&gt;"",[1]Liste!A1066,"")</f>
        <v/>
      </c>
      <c r="B1066" s="109" t="str">
        <f>IF([1]Liste!B1066&lt;&gt;"",[1]Liste!B1066,"")</f>
        <v/>
      </c>
      <c r="C1066" s="109" t="str">
        <f>IF([1]Liste!C1066&lt;&gt;"",[1]Liste!C1066,"")</f>
        <v/>
      </c>
      <c r="D1066" s="109" t="str">
        <f>IF([1]Liste!C1066&lt;&gt;"",[1]Liste!C1066,"")</f>
        <v/>
      </c>
      <c r="E1066" s="111" t="str">
        <f>IF([1]Liste!E1066&lt;&gt;"",[1]Liste!E1066,"")</f>
        <v/>
      </c>
      <c r="F1066" s="111" t="str">
        <f>IF([1]Liste!F1066&lt;&gt;"",[1]Liste!F1066,"")</f>
        <v/>
      </c>
      <c r="G1066" s="111" t="str">
        <f>IF([1]Liste!G1066&lt;&gt;"",[1]Liste!G1066,"")</f>
        <v/>
      </c>
      <c r="H1066" s="111" t="str">
        <f>IF([1]Liste!H1066&lt;&gt;"",[1]Liste!H1066,"")</f>
        <v/>
      </c>
      <c r="I1066" s="112" t="str">
        <f t="shared" si="32"/>
        <v xml:space="preserve">   </v>
      </c>
      <c r="J1066" s="110" t="str">
        <f>IF(ISERROR(FIND(LEFT('Saisie G&amp;A'!$N$2,3),I1066))=TRUE,"Non trouvé","Trouvé")</f>
        <v>Non trouvé</v>
      </c>
      <c r="K1066" s="113" t="str">
        <f t="shared" si="33"/>
        <v xml:space="preserve"> </v>
      </c>
      <c r="L1066" s="108"/>
    </row>
    <row r="1067" spans="1:12" x14ac:dyDescent="0.25">
      <c r="A1067" s="109" t="str">
        <f>IF([1]Liste!A1067&lt;&gt;"",[1]Liste!A1067,"")</f>
        <v/>
      </c>
      <c r="B1067" s="109" t="str">
        <f>IF([1]Liste!B1067&lt;&gt;"",[1]Liste!B1067,"")</f>
        <v/>
      </c>
      <c r="C1067" s="109" t="str">
        <f>IF([1]Liste!C1067&lt;&gt;"",[1]Liste!C1067,"")</f>
        <v/>
      </c>
      <c r="D1067" s="109" t="str">
        <f>IF([1]Liste!C1067&lt;&gt;"",[1]Liste!C1067,"")</f>
        <v/>
      </c>
      <c r="E1067" s="111" t="str">
        <f>IF([1]Liste!E1067&lt;&gt;"",[1]Liste!E1067,"")</f>
        <v/>
      </c>
      <c r="F1067" s="111" t="str">
        <f>IF([1]Liste!F1067&lt;&gt;"",[1]Liste!F1067,"")</f>
        <v/>
      </c>
      <c r="G1067" s="111" t="str">
        <f>IF([1]Liste!G1067&lt;&gt;"",[1]Liste!G1067,"")</f>
        <v/>
      </c>
      <c r="H1067" s="111" t="str">
        <f>IF([1]Liste!H1067&lt;&gt;"",[1]Liste!H1067,"")</f>
        <v/>
      </c>
      <c r="I1067" s="112" t="str">
        <f t="shared" si="32"/>
        <v xml:space="preserve">   </v>
      </c>
      <c r="J1067" s="110" t="str">
        <f>IF(ISERROR(FIND(LEFT('Saisie G&amp;A'!$N$2,3),I1067))=TRUE,"Non trouvé","Trouvé")</f>
        <v>Non trouvé</v>
      </c>
      <c r="K1067" s="113" t="str">
        <f t="shared" si="33"/>
        <v xml:space="preserve"> </v>
      </c>
      <c r="L1067" s="108"/>
    </row>
    <row r="1068" spans="1:12" x14ac:dyDescent="0.25">
      <c r="A1068" s="109" t="str">
        <f>IF([1]Liste!A1068&lt;&gt;"",[1]Liste!A1068,"")</f>
        <v/>
      </c>
      <c r="B1068" s="109" t="str">
        <f>IF([1]Liste!B1068&lt;&gt;"",[1]Liste!B1068,"")</f>
        <v/>
      </c>
      <c r="C1068" s="109" t="str">
        <f>IF([1]Liste!C1068&lt;&gt;"",[1]Liste!C1068,"")</f>
        <v/>
      </c>
      <c r="D1068" s="109" t="str">
        <f>IF([1]Liste!C1068&lt;&gt;"",[1]Liste!C1068,"")</f>
        <v/>
      </c>
      <c r="E1068" s="111" t="str">
        <f>IF([1]Liste!E1068&lt;&gt;"",[1]Liste!E1068,"")</f>
        <v/>
      </c>
      <c r="F1068" s="111" t="str">
        <f>IF([1]Liste!F1068&lt;&gt;"",[1]Liste!F1068,"")</f>
        <v/>
      </c>
      <c r="G1068" s="111" t="str">
        <f>IF([1]Liste!G1068&lt;&gt;"",[1]Liste!G1068,"")</f>
        <v/>
      </c>
      <c r="H1068" s="111" t="str">
        <f>IF([1]Liste!H1068&lt;&gt;"",[1]Liste!H1068,"")</f>
        <v/>
      </c>
      <c r="I1068" s="112" t="str">
        <f t="shared" si="32"/>
        <v xml:space="preserve">   </v>
      </c>
      <c r="J1068" s="110" t="str">
        <f>IF(ISERROR(FIND(LEFT('Saisie G&amp;A'!$N$2,3),I1068))=TRUE,"Non trouvé","Trouvé")</f>
        <v>Non trouvé</v>
      </c>
      <c r="K1068" s="113" t="str">
        <f t="shared" si="33"/>
        <v xml:space="preserve"> </v>
      </c>
      <c r="L1068" s="108"/>
    </row>
    <row r="1069" spans="1:12" x14ac:dyDescent="0.25">
      <c r="A1069" s="109" t="str">
        <f>IF([1]Liste!A1069&lt;&gt;"",[1]Liste!A1069,"")</f>
        <v/>
      </c>
      <c r="B1069" s="109" t="str">
        <f>IF([1]Liste!B1069&lt;&gt;"",[1]Liste!B1069,"")</f>
        <v/>
      </c>
      <c r="C1069" s="109" t="str">
        <f>IF([1]Liste!C1069&lt;&gt;"",[1]Liste!C1069,"")</f>
        <v/>
      </c>
      <c r="D1069" s="109" t="str">
        <f>IF([1]Liste!C1069&lt;&gt;"",[1]Liste!C1069,"")</f>
        <v/>
      </c>
      <c r="E1069" s="111" t="str">
        <f>IF([1]Liste!E1069&lt;&gt;"",[1]Liste!E1069,"")</f>
        <v/>
      </c>
      <c r="F1069" s="111" t="str">
        <f>IF([1]Liste!F1069&lt;&gt;"",[1]Liste!F1069,"")</f>
        <v/>
      </c>
      <c r="G1069" s="111" t="str">
        <f>IF([1]Liste!G1069&lt;&gt;"",[1]Liste!G1069,"")</f>
        <v/>
      </c>
      <c r="H1069" s="111" t="str">
        <f>IF([1]Liste!H1069&lt;&gt;"",[1]Liste!H1069,"")</f>
        <v/>
      </c>
      <c r="I1069" s="112" t="str">
        <f t="shared" si="32"/>
        <v xml:space="preserve">   </v>
      </c>
      <c r="J1069" s="110" t="str">
        <f>IF(ISERROR(FIND(LEFT('Saisie G&amp;A'!$N$2,3),I1069))=TRUE,"Non trouvé","Trouvé")</f>
        <v>Non trouvé</v>
      </c>
      <c r="K1069" s="113" t="str">
        <f t="shared" si="33"/>
        <v xml:space="preserve"> </v>
      </c>
      <c r="L1069" s="108"/>
    </row>
    <row r="1070" spans="1:12" x14ac:dyDescent="0.25">
      <c r="A1070" s="109" t="str">
        <f>IF([1]Liste!A1070&lt;&gt;"",[1]Liste!A1070,"")</f>
        <v/>
      </c>
      <c r="B1070" s="109" t="str">
        <f>IF([1]Liste!B1070&lt;&gt;"",[1]Liste!B1070,"")</f>
        <v/>
      </c>
      <c r="C1070" s="109" t="str">
        <f>IF([1]Liste!C1070&lt;&gt;"",[1]Liste!C1070,"")</f>
        <v/>
      </c>
      <c r="D1070" s="109" t="str">
        <f>IF([1]Liste!C1070&lt;&gt;"",[1]Liste!C1070,"")</f>
        <v/>
      </c>
      <c r="E1070" s="111" t="str">
        <f>IF([1]Liste!E1070&lt;&gt;"",[1]Liste!E1070,"")</f>
        <v/>
      </c>
      <c r="F1070" s="111" t="str">
        <f>IF([1]Liste!F1070&lt;&gt;"",[1]Liste!F1070,"")</f>
        <v/>
      </c>
      <c r="G1070" s="111" t="str">
        <f>IF([1]Liste!G1070&lt;&gt;"",[1]Liste!G1070,"")</f>
        <v/>
      </c>
      <c r="H1070" s="111" t="str">
        <f>IF([1]Liste!H1070&lt;&gt;"",[1]Liste!H1070,"")</f>
        <v/>
      </c>
      <c r="I1070" s="112" t="str">
        <f t="shared" si="32"/>
        <v xml:space="preserve">   </v>
      </c>
      <c r="J1070" s="110" t="str">
        <f>IF(ISERROR(FIND(LEFT('Saisie G&amp;A'!$N$2,3),I1070))=TRUE,"Non trouvé","Trouvé")</f>
        <v>Non trouvé</v>
      </c>
      <c r="K1070" s="113" t="str">
        <f t="shared" si="33"/>
        <v xml:space="preserve"> </v>
      </c>
      <c r="L1070" s="108"/>
    </row>
    <row r="1071" spans="1:12" x14ac:dyDescent="0.25">
      <c r="A1071" s="109" t="str">
        <f>IF([1]Liste!A1071&lt;&gt;"",[1]Liste!A1071,"")</f>
        <v/>
      </c>
      <c r="B1071" s="109" t="str">
        <f>IF([1]Liste!B1071&lt;&gt;"",[1]Liste!B1071,"")</f>
        <v/>
      </c>
      <c r="C1071" s="109" t="str">
        <f>IF([1]Liste!C1071&lt;&gt;"",[1]Liste!C1071,"")</f>
        <v/>
      </c>
      <c r="D1071" s="109" t="str">
        <f>IF([1]Liste!C1071&lt;&gt;"",[1]Liste!C1071,"")</f>
        <v/>
      </c>
      <c r="E1071" s="111" t="str">
        <f>IF([1]Liste!E1071&lt;&gt;"",[1]Liste!E1071,"")</f>
        <v/>
      </c>
      <c r="F1071" s="111" t="str">
        <f>IF([1]Liste!F1071&lt;&gt;"",[1]Liste!F1071,"")</f>
        <v/>
      </c>
      <c r="G1071" s="111" t="str">
        <f>IF([1]Liste!G1071&lt;&gt;"",[1]Liste!G1071,"")</f>
        <v/>
      </c>
      <c r="H1071" s="111" t="str">
        <f>IF([1]Liste!H1071&lt;&gt;"",[1]Liste!H1071,"")</f>
        <v/>
      </c>
      <c r="I1071" s="112" t="str">
        <f t="shared" si="32"/>
        <v xml:space="preserve">   </v>
      </c>
      <c r="J1071" s="110" t="str">
        <f>IF(ISERROR(FIND(LEFT('Saisie G&amp;A'!$N$2,3),I1071))=TRUE,"Non trouvé","Trouvé")</f>
        <v>Non trouvé</v>
      </c>
      <c r="K1071" s="113" t="str">
        <f t="shared" si="33"/>
        <v xml:space="preserve"> </v>
      </c>
      <c r="L1071" s="108"/>
    </row>
    <row r="1072" spans="1:12" x14ac:dyDescent="0.25">
      <c r="A1072" s="109" t="str">
        <f>IF([1]Liste!A1072&lt;&gt;"",[1]Liste!A1072,"")</f>
        <v/>
      </c>
      <c r="B1072" s="109" t="str">
        <f>IF([1]Liste!B1072&lt;&gt;"",[1]Liste!B1072,"")</f>
        <v/>
      </c>
      <c r="C1072" s="109" t="str">
        <f>IF([1]Liste!C1072&lt;&gt;"",[1]Liste!C1072,"")</f>
        <v/>
      </c>
      <c r="D1072" s="109" t="str">
        <f>IF([1]Liste!C1072&lt;&gt;"",[1]Liste!C1072,"")</f>
        <v/>
      </c>
      <c r="E1072" s="111" t="str">
        <f>IF([1]Liste!E1072&lt;&gt;"",[1]Liste!E1072,"")</f>
        <v/>
      </c>
      <c r="F1072" s="111" t="str">
        <f>IF([1]Liste!F1072&lt;&gt;"",[1]Liste!F1072,"")</f>
        <v/>
      </c>
      <c r="G1072" s="111" t="str">
        <f>IF([1]Liste!G1072&lt;&gt;"",[1]Liste!G1072,"")</f>
        <v/>
      </c>
      <c r="H1072" s="111" t="str">
        <f>IF([1]Liste!H1072&lt;&gt;"",[1]Liste!H1072,"")</f>
        <v/>
      </c>
      <c r="I1072" s="112" t="str">
        <f t="shared" si="32"/>
        <v xml:space="preserve">   </v>
      </c>
      <c r="J1072" s="110" t="str">
        <f>IF(ISERROR(FIND(LEFT('Saisie G&amp;A'!$N$2,3),I1072))=TRUE,"Non trouvé","Trouvé")</f>
        <v>Non trouvé</v>
      </c>
      <c r="K1072" s="113" t="str">
        <f t="shared" si="33"/>
        <v xml:space="preserve"> </v>
      </c>
      <c r="L1072" s="108"/>
    </row>
    <row r="1073" spans="1:12" x14ac:dyDescent="0.25">
      <c r="A1073" s="109" t="str">
        <f>IF([1]Liste!A1073&lt;&gt;"",[1]Liste!A1073,"")</f>
        <v/>
      </c>
      <c r="B1073" s="109" t="str">
        <f>IF([1]Liste!B1073&lt;&gt;"",[1]Liste!B1073,"")</f>
        <v/>
      </c>
      <c r="C1073" s="109" t="str">
        <f>IF([1]Liste!C1073&lt;&gt;"",[1]Liste!C1073,"")</f>
        <v/>
      </c>
      <c r="D1073" s="109" t="str">
        <f>IF([1]Liste!C1073&lt;&gt;"",[1]Liste!C1073,"")</f>
        <v/>
      </c>
      <c r="E1073" s="111" t="str">
        <f>IF([1]Liste!E1073&lt;&gt;"",[1]Liste!E1073,"")</f>
        <v/>
      </c>
      <c r="F1073" s="111" t="str">
        <f>IF([1]Liste!F1073&lt;&gt;"",[1]Liste!F1073,"")</f>
        <v/>
      </c>
      <c r="G1073" s="111" t="str">
        <f>IF([1]Liste!G1073&lt;&gt;"",[1]Liste!G1073,"")</f>
        <v/>
      </c>
      <c r="H1073" s="111" t="str">
        <f>IF([1]Liste!H1073&lt;&gt;"",[1]Liste!H1073,"")</f>
        <v/>
      </c>
      <c r="I1073" s="112" t="str">
        <f t="shared" si="32"/>
        <v xml:space="preserve">   </v>
      </c>
      <c r="J1073" s="110" t="str">
        <f>IF(ISERROR(FIND(LEFT('Saisie G&amp;A'!$N$2,3),I1073))=TRUE,"Non trouvé","Trouvé")</f>
        <v>Non trouvé</v>
      </c>
      <c r="K1073" s="113" t="str">
        <f t="shared" si="33"/>
        <v xml:space="preserve"> </v>
      </c>
      <c r="L1073" s="108"/>
    </row>
    <row r="1074" spans="1:12" x14ac:dyDescent="0.25">
      <c r="A1074" s="109" t="str">
        <f>IF([1]Liste!A1074&lt;&gt;"",[1]Liste!A1074,"")</f>
        <v/>
      </c>
      <c r="B1074" s="109" t="str">
        <f>IF([1]Liste!B1074&lt;&gt;"",[1]Liste!B1074,"")</f>
        <v/>
      </c>
      <c r="C1074" s="109" t="str">
        <f>IF([1]Liste!C1074&lt;&gt;"",[1]Liste!C1074,"")</f>
        <v/>
      </c>
      <c r="D1074" s="109" t="str">
        <f>IF([1]Liste!C1074&lt;&gt;"",[1]Liste!C1074,"")</f>
        <v/>
      </c>
      <c r="E1074" s="111" t="str">
        <f>IF([1]Liste!E1074&lt;&gt;"",[1]Liste!E1074,"")</f>
        <v/>
      </c>
      <c r="F1074" s="111" t="str">
        <f>IF([1]Liste!F1074&lt;&gt;"",[1]Liste!F1074,"")</f>
        <v/>
      </c>
      <c r="G1074" s="111" t="str">
        <f>IF([1]Liste!G1074&lt;&gt;"",[1]Liste!G1074,"")</f>
        <v/>
      </c>
      <c r="H1074" s="111" t="str">
        <f>IF([1]Liste!H1074&lt;&gt;"",[1]Liste!H1074,"")</f>
        <v/>
      </c>
      <c r="I1074" s="112" t="str">
        <f t="shared" si="32"/>
        <v xml:space="preserve">   </v>
      </c>
      <c r="J1074" s="110" t="str">
        <f>IF(ISERROR(FIND(LEFT('Saisie G&amp;A'!$N$2,3),I1074))=TRUE,"Non trouvé","Trouvé")</f>
        <v>Non trouvé</v>
      </c>
      <c r="K1074" s="113" t="str">
        <f t="shared" si="33"/>
        <v xml:space="preserve"> </v>
      </c>
      <c r="L1074" s="108"/>
    </row>
    <row r="1075" spans="1:12" x14ac:dyDescent="0.25">
      <c r="A1075" s="109" t="str">
        <f>IF([1]Liste!A1075&lt;&gt;"",[1]Liste!A1075,"")</f>
        <v/>
      </c>
      <c r="B1075" s="109" t="str">
        <f>IF([1]Liste!B1075&lt;&gt;"",[1]Liste!B1075,"")</f>
        <v/>
      </c>
      <c r="C1075" s="109" t="str">
        <f>IF([1]Liste!C1075&lt;&gt;"",[1]Liste!C1075,"")</f>
        <v/>
      </c>
      <c r="D1075" s="109" t="str">
        <f>IF([1]Liste!C1075&lt;&gt;"",[1]Liste!C1075,"")</f>
        <v/>
      </c>
      <c r="E1075" s="111" t="str">
        <f>IF([1]Liste!E1075&lt;&gt;"",[1]Liste!E1075,"")</f>
        <v/>
      </c>
      <c r="F1075" s="111" t="str">
        <f>IF([1]Liste!F1075&lt;&gt;"",[1]Liste!F1075,"")</f>
        <v/>
      </c>
      <c r="G1075" s="111" t="str">
        <f>IF([1]Liste!G1075&lt;&gt;"",[1]Liste!G1075,"")</f>
        <v/>
      </c>
      <c r="H1075" s="111" t="str">
        <f>IF([1]Liste!H1075&lt;&gt;"",[1]Liste!H1075,"")</f>
        <v/>
      </c>
      <c r="I1075" s="112" t="str">
        <f t="shared" si="32"/>
        <v xml:space="preserve">   </v>
      </c>
      <c r="J1075" s="110" t="str">
        <f>IF(ISERROR(FIND(LEFT('Saisie G&amp;A'!$N$2,3),I1075))=TRUE,"Non trouvé","Trouvé")</f>
        <v>Non trouvé</v>
      </c>
      <c r="K1075" s="113" t="str">
        <f t="shared" si="33"/>
        <v xml:space="preserve"> </v>
      </c>
      <c r="L1075" s="108"/>
    </row>
    <row r="1076" spans="1:12" x14ac:dyDescent="0.25">
      <c r="A1076" s="109" t="str">
        <f>IF([1]Liste!A1076&lt;&gt;"",[1]Liste!A1076,"")</f>
        <v/>
      </c>
      <c r="B1076" s="109" t="str">
        <f>IF([1]Liste!B1076&lt;&gt;"",[1]Liste!B1076,"")</f>
        <v/>
      </c>
      <c r="C1076" s="109" t="str">
        <f>IF([1]Liste!C1076&lt;&gt;"",[1]Liste!C1076,"")</f>
        <v/>
      </c>
      <c r="D1076" s="109" t="str">
        <f>IF([1]Liste!C1076&lt;&gt;"",[1]Liste!C1076,"")</f>
        <v/>
      </c>
      <c r="E1076" s="111" t="str">
        <f>IF([1]Liste!E1076&lt;&gt;"",[1]Liste!E1076,"")</f>
        <v/>
      </c>
      <c r="F1076" s="111" t="str">
        <f>IF([1]Liste!F1076&lt;&gt;"",[1]Liste!F1076,"")</f>
        <v/>
      </c>
      <c r="G1076" s="111" t="str">
        <f>IF([1]Liste!G1076&lt;&gt;"",[1]Liste!G1076,"")</f>
        <v/>
      </c>
      <c r="H1076" s="111" t="str">
        <f>IF([1]Liste!H1076&lt;&gt;"",[1]Liste!H1076,"")</f>
        <v/>
      </c>
      <c r="I1076" s="112" t="str">
        <f t="shared" si="32"/>
        <v xml:space="preserve">   </v>
      </c>
      <c r="J1076" s="110" t="str">
        <f>IF(ISERROR(FIND(LEFT('Saisie G&amp;A'!$N$2,3),I1076))=TRUE,"Non trouvé","Trouvé")</f>
        <v>Non trouvé</v>
      </c>
      <c r="K1076" s="113" t="str">
        <f t="shared" si="33"/>
        <v xml:space="preserve"> </v>
      </c>
      <c r="L1076" s="108"/>
    </row>
    <row r="1077" spans="1:12" x14ac:dyDescent="0.25">
      <c r="A1077" s="109" t="str">
        <f>IF([1]Liste!A1077&lt;&gt;"",[1]Liste!A1077,"")</f>
        <v/>
      </c>
      <c r="B1077" s="109" t="str">
        <f>IF([1]Liste!B1077&lt;&gt;"",[1]Liste!B1077,"")</f>
        <v/>
      </c>
      <c r="C1077" s="109" t="str">
        <f>IF([1]Liste!C1077&lt;&gt;"",[1]Liste!C1077,"")</f>
        <v/>
      </c>
      <c r="D1077" s="109" t="str">
        <f>IF([1]Liste!C1077&lt;&gt;"",[1]Liste!C1077,"")</f>
        <v/>
      </c>
      <c r="E1077" s="111" t="str">
        <f>IF([1]Liste!E1077&lt;&gt;"",[1]Liste!E1077,"")</f>
        <v/>
      </c>
      <c r="F1077" s="111" t="str">
        <f>IF([1]Liste!F1077&lt;&gt;"",[1]Liste!F1077,"")</f>
        <v/>
      </c>
      <c r="G1077" s="111" t="str">
        <f>IF([1]Liste!G1077&lt;&gt;"",[1]Liste!G1077,"")</f>
        <v/>
      </c>
      <c r="H1077" s="111" t="str">
        <f>IF([1]Liste!H1077&lt;&gt;"",[1]Liste!H1077,"")</f>
        <v/>
      </c>
      <c r="I1077" s="112" t="str">
        <f t="shared" si="32"/>
        <v xml:space="preserve">   </v>
      </c>
      <c r="J1077" s="110" t="str">
        <f>IF(ISERROR(FIND(LEFT('Saisie G&amp;A'!$N$2,3),I1077))=TRUE,"Non trouvé","Trouvé")</f>
        <v>Non trouvé</v>
      </c>
      <c r="K1077" s="113" t="str">
        <f t="shared" si="33"/>
        <v xml:space="preserve"> </v>
      </c>
      <c r="L1077" s="108"/>
    </row>
    <row r="1078" spans="1:12" x14ac:dyDescent="0.25">
      <c r="A1078" s="109" t="str">
        <f>IF([1]Liste!A1078&lt;&gt;"",[1]Liste!A1078,"")</f>
        <v/>
      </c>
      <c r="B1078" s="109" t="str">
        <f>IF([1]Liste!B1078&lt;&gt;"",[1]Liste!B1078,"")</f>
        <v/>
      </c>
      <c r="C1078" s="109" t="str">
        <f>IF([1]Liste!C1078&lt;&gt;"",[1]Liste!C1078,"")</f>
        <v/>
      </c>
      <c r="D1078" s="109" t="str">
        <f>IF([1]Liste!C1078&lt;&gt;"",[1]Liste!C1078,"")</f>
        <v/>
      </c>
      <c r="E1078" s="111" t="str">
        <f>IF([1]Liste!E1078&lt;&gt;"",[1]Liste!E1078,"")</f>
        <v/>
      </c>
      <c r="F1078" s="111" t="str">
        <f>IF([1]Liste!F1078&lt;&gt;"",[1]Liste!F1078,"")</f>
        <v/>
      </c>
      <c r="G1078" s="111" t="str">
        <f>IF([1]Liste!G1078&lt;&gt;"",[1]Liste!G1078,"")</f>
        <v/>
      </c>
      <c r="H1078" s="111" t="str">
        <f>IF([1]Liste!H1078&lt;&gt;"",[1]Liste!H1078,"")</f>
        <v/>
      </c>
      <c r="I1078" s="112" t="str">
        <f t="shared" si="32"/>
        <v xml:space="preserve">   </v>
      </c>
      <c r="J1078" s="110" t="str">
        <f>IF(ISERROR(FIND(LEFT('Saisie G&amp;A'!$N$2,3),I1078))=TRUE,"Non trouvé","Trouvé")</f>
        <v>Non trouvé</v>
      </c>
      <c r="K1078" s="113" t="str">
        <f t="shared" si="33"/>
        <v xml:space="preserve"> </v>
      </c>
      <c r="L1078" s="108"/>
    </row>
    <row r="1079" spans="1:12" x14ac:dyDescent="0.25">
      <c r="A1079" s="109" t="str">
        <f>IF([1]Liste!A1079&lt;&gt;"",[1]Liste!A1079,"")</f>
        <v/>
      </c>
      <c r="B1079" s="109" t="str">
        <f>IF([1]Liste!B1079&lt;&gt;"",[1]Liste!B1079,"")</f>
        <v/>
      </c>
      <c r="C1079" s="109" t="str">
        <f>IF([1]Liste!C1079&lt;&gt;"",[1]Liste!C1079,"")</f>
        <v/>
      </c>
      <c r="D1079" s="109" t="str">
        <f>IF([1]Liste!C1079&lt;&gt;"",[1]Liste!C1079,"")</f>
        <v/>
      </c>
      <c r="E1079" s="111" t="str">
        <f>IF([1]Liste!E1079&lt;&gt;"",[1]Liste!E1079,"")</f>
        <v/>
      </c>
      <c r="F1079" s="111" t="str">
        <f>IF([1]Liste!F1079&lt;&gt;"",[1]Liste!F1079,"")</f>
        <v/>
      </c>
      <c r="G1079" s="111" t="str">
        <f>IF([1]Liste!G1079&lt;&gt;"",[1]Liste!G1079,"")</f>
        <v/>
      </c>
      <c r="H1079" s="111" t="str">
        <f>IF([1]Liste!H1079&lt;&gt;"",[1]Liste!H1079,"")</f>
        <v/>
      </c>
      <c r="I1079" s="112" t="str">
        <f t="shared" si="32"/>
        <v xml:space="preserve">   </v>
      </c>
      <c r="J1079" s="110" t="str">
        <f>IF(ISERROR(FIND(LEFT('Saisie G&amp;A'!$N$2,3),I1079))=TRUE,"Non trouvé","Trouvé")</f>
        <v>Non trouvé</v>
      </c>
      <c r="K1079" s="113" t="str">
        <f t="shared" si="33"/>
        <v xml:space="preserve"> </v>
      </c>
      <c r="L1079" s="108"/>
    </row>
    <row r="1080" spans="1:12" x14ac:dyDescent="0.25">
      <c r="A1080" s="109" t="str">
        <f>IF([1]Liste!A1080&lt;&gt;"",[1]Liste!A1080,"")</f>
        <v/>
      </c>
      <c r="B1080" s="109" t="str">
        <f>IF([1]Liste!B1080&lt;&gt;"",[1]Liste!B1080,"")</f>
        <v/>
      </c>
      <c r="C1080" s="109" t="str">
        <f>IF([1]Liste!C1080&lt;&gt;"",[1]Liste!C1080,"")</f>
        <v/>
      </c>
      <c r="D1080" s="109" t="str">
        <f>IF([1]Liste!C1080&lt;&gt;"",[1]Liste!C1080,"")</f>
        <v/>
      </c>
      <c r="E1080" s="111" t="str">
        <f>IF([1]Liste!E1080&lt;&gt;"",[1]Liste!E1080,"")</f>
        <v/>
      </c>
      <c r="F1080" s="111" t="str">
        <f>IF([1]Liste!F1080&lt;&gt;"",[1]Liste!F1080,"")</f>
        <v/>
      </c>
      <c r="G1080" s="111" t="str">
        <f>IF([1]Liste!G1080&lt;&gt;"",[1]Liste!G1080,"")</f>
        <v/>
      </c>
      <c r="H1080" s="111" t="str">
        <f>IF([1]Liste!H1080&lt;&gt;"",[1]Liste!H1080,"")</f>
        <v/>
      </c>
      <c r="I1080" s="112" t="str">
        <f t="shared" si="32"/>
        <v xml:space="preserve">   </v>
      </c>
      <c r="J1080" s="110" t="str">
        <f>IF(ISERROR(FIND(LEFT('Saisie G&amp;A'!$N$2,3),I1080))=TRUE,"Non trouvé","Trouvé")</f>
        <v>Non trouvé</v>
      </c>
      <c r="K1080" s="113" t="str">
        <f t="shared" si="33"/>
        <v xml:space="preserve"> </v>
      </c>
      <c r="L1080" s="108"/>
    </row>
    <row r="1081" spans="1:12" x14ac:dyDescent="0.25">
      <c r="A1081" s="109" t="str">
        <f>IF([1]Liste!A1081&lt;&gt;"",[1]Liste!A1081,"")</f>
        <v/>
      </c>
      <c r="B1081" s="109" t="str">
        <f>IF([1]Liste!B1081&lt;&gt;"",[1]Liste!B1081,"")</f>
        <v/>
      </c>
      <c r="C1081" s="109" t="str">
        <f>IF([1]Liste!C1081&lt;&gt;"",[1]Liste!C1081,"")</f>
        <v/>
      </c>
      <c r="D1081" s="109" t="str">
        <f>IF([1]Liste!C1081&lt;&gt;"",[1]Liste!C1081,"")</f>
        <v/>
      </c>
      <c r="E1081" s="111" t="str">
        <f>IF([1]Liste!E1081&lt;&gt;"",[1]Liste!E1081,"")</f>
        <v/>
      </c>
      <c r="F1081" s="111" t="str">
        <f>IF([1]Liste!F1081&lt;&gt;"",[1]Liste!F1081,"")</f>
        <v/>
      </c>
      <c r="G1081" s="111" t="str">
        <f>IF([1]Liste!G1081&lt;&gt;"",[1]Liste!G1081,"")</f>
        <v/>
      </c>
      <c r="H1081" s="111" t="str">
        <f>IF([1]Liste!H1081&lt;&gt;"",[1]Liste!H1081,"")</f>
        <v/>
      </c>
      <c r="I1081" s="112" t="str">
        <f t="shared" si="32"/>
        <v xml:space="preserve">   </v>
      </c>
      <c r="J1081" s="110" t="str">
        <f>IF(ISERROR(FIND(LEFT('Saisie G&amp;A'!$N$2,3),I1081))=TRUE,"Non trouvé","Trouvé")</f>
        <v>Non trouvé</v>
      </c>
      <c r="K1081" s="113" t="str">
        <f t="shared" si="33"/>
        <v xml:space="preserve"> </v>
      </c>
      <c r="L1081" s="108"/>
    </row>
    <row r="1082" spans="1:12" x14ac:dyDescent="0.25">
      <c r="A1082" s="109" t="str">
        <f>IF([1]Liste!A1082&lt;&gt;"",[1]Liste!A1082,"")</f>
        <v/>
      </c>
      <c r="B1082" s="109" t="str">
        <f>IF([1]Liste!B1082&lt;&gt;"",[1]Liste!B1082,"")</f>
        <v/>
      </c>
      <c r="C1082" s="109" t="str">
        <f>IF([1]Liste!C1082&lt;&gt;"",[1]Liste!C1082,"")</f>
        <v/>
      </c>
      <c r="D1082" s="109" t="str">
        <f>IF([1]Liste!C1082&lt;&gt;"",[1]Liste!C1082,"")</f>
        <v/>
      </c>
      <c r="E1082" s="111" t="str">
        <f>IF([1]Liste!E1082&lt;&gt;"",[1]Liste!E1082,"")</f>
        <v/>
      </c>
      <c r="F1082" s="111" t="str">
        <f>IF([1]Liste!F1082&lt;&gt;"",[1]Liste!F1082,"")</f>
        <v/>
      </c>
      <c r="G1082" s="111" t="str">
        <f>IF([1]Liste!G1082&lt;&gt;"",[1]Liste!G1082,"")</f>
        <v/>
      </c>
      <c r="H1082" s="111" t="str">
        <f>IF([1]Liste!H1082&lt;&gt;"",[1]Liste!H1082,"")</f>
        <v/>
      </c>
      <c r="I1082" s="112" t="str">
        <f t="shared" si="32"/>
        <v xml:space="preserve">   </v>
      </c>
      <c r="J1082" s="110" t="str">
        <f>IF(ISERROR(FIND(LEFT('Saisie G&amp;A'!$N$2,3),I1082))=TRUE,"Non trouvé","Trouvé")</f>
        <v>Non trouvé</v>
      </c>
      <c r="K1082" s="113" t="str">
        <f t="shared" si="33"/>
        <v xml:space="preserve"> </v>
      </c>
      <c r="L1082" s="108"/>
    </row>
    <row r="1083" spans="1:12" x14ac:dyDescent="0.25">
      <c r="A1083" s="109" t="str">
        <f>IF([1]Liste!A1083&lt;&gt;"",[1]Liste!A1083,"")</f>
        <v/>
      </c>
      <c r="B1083" s="109" t="str">
        <f>IF([1]Liste!B1083&lt;&gt;"",[1]Liste!B1083,"")</f>
        <v/>
      </c>
      <c r="C1083" s="109" t="str">
        <f>IF([1]Liste!C1083&lt;&gt;"",[1]Liste!C1083,"")</f>
        <v/>
      </c>
      <c r="D1083" s="109" t="str">
        <f>IF([1]Liste!C1083&lt;&gt;"",[1]Liste!C1083,"")</f>
        <v/>
      </c>
      <c r="E1083" s="111" t="str">
        <f>IF([1]Liste!E1083&lt;&gt;"",[1]Liste!E1083,"")</f>
        <v/>
      </c>
      <c r="F1083" s="111" t="str">
        <f>IF([1]Liste!F1083&lt;&gt;"",[1]Liste!F1083,"")</f>
        <v/>
      </c>
      <c r="G1083" s="111" t="str">
        <f>IF([1]Liste!G1083&lt;&gt;"",[1]Liste!G1083,"")</f>
        <v/>
      </c>
      <c r="H1083" s="111" t="str">
        <f>IF([1]Liste!H1083&lt;&gt;"",[1]Liste!H1083,"")</f>
        <v/>
      </c>
      <c r="I1083" s="112" t="str">
        <f t="shared" si="32"/>
        <v xml:space="preserve">   </v>
      </c>
      <c r="J1083" s="110" t="str">
        <f>IF(ISERROR(FIND(LEFT('Saisie G&amp;A'!$N$2,3),I1083))=TRUE,"Non trouvé","Trouvé")</f>
        <v>Non trouvé</v>
      </c>
      <c r="K1083" s="113" t="str">
        <f t="shared" si="33"/>
        <v xml:space="preserve"> </v>
      </c>
      <c r="L1083" s="108"/>
    </row>
    <row r="1084" spans="1:12" x14ac:dyDescent="0.25">
      <c r="A1084" s="109" t="str">
        <f>IF([1]Liste!A1084&lt;&gt;"",[1]Liste!A1084,"")</f>
        <v/>
      </c>
      <c r="B1084" s="109" t="str">
        <f>IF([1]Liste!B1084&lt;&gt;"",[1]Liste!B1084,"")</f>
        <v/>
      </c>
      <c r="C1084" s="109" t="str">
        <f>IF([1]Liste!C1084&lt;&gt;"",[1]Liste!C1084,"")</f>
        <v/>
      </c>
      <c r="D1084" s="109" t="str">
        <f>IF([1]Liste!C1084&lt;&gt;"",[1]Liste!C1084,"")</f>
        <v/>
      </c>
      <c r="E1084" s="111" t="str">
        <f>IF([1]Liste!E1084&lt;&gt;"",[1]Liste!E1084,"")</f>
        <v/>
      </c>
      <c r="F1084" s="111" t="str">
        <f>IF([1]Liste!F1084&lt;&gt;"",[1]Liste!F1084,"")</f>
        <v/>
      </c>
      <c r="G1084" s="111" t="str">
        <f>IF([1]Liste!G1084&lt;&gt;"",[1]Liste!G1084,"")</f>
        <v/>
      </c>
      <c r="H1084" s="111" t="str">
        <f>IF([1]Liste!H1084&lt;&gt;"",[1]Liste!H1084,"")</f>
        <v/>
      </c>
      <c r="I1084" s="112" t="str">
        <f t="shared" si="32"/>
        <v xml:space="preserve">   </v>
      </c>
      <c r="J1084" s="110" t="str">
        <f>IF(ISERROR(FIND(LEFT('Saisie G&amp;A'!$N$2,3),I1084))=TRUE,"Non trouvé","Trouvé")</f>
        <v>Non trouvé</v>
      </c>
      <c r="K1084" s="113" t="str">
        <f t="shared" si="33"/>
        <v xml:space="preserve"> </v>
      </c>
      <c r="L1084" s="108"/>
    </row>
    <row r="1085" spans="1:12" x14ac:dyDescent="0.25">
      <c r="A1085" s="109" t="str">
        <f>IF([1]Liste!A1085&lt;&gt;"",[1]Liste!A1085,"")</f>
        <v/>
      </c>
      <c r="B1085" s="109" t="str">
        <f>IF([1]Liste!B1085&lt;&gt;"",[1]Liste!B1085,"")</f>
        <v/>
      </c>
      <c r="C1085" s="109" t="str">
        <f>IF([1]Liste!C1085&lt;&gt;"",[1]Liste!C1085,"")</f>
        <v/>
      </c>
      <c r="D1085" s="109" t="str">
        <f>IF([1]Liste!C1085&lt;&gt;"",[1]Liste!C1085,"")</f>
        <v/>
      </c>
      <c r="E1085" s="111" t="str">
        <f>IF([1]Liste!E1085&lt;&gt;"",[1]Liste!E1085,"")</f>
        <v/>
      </c>
      <c r="F1085" s="111" t="str">
        <f>IF([1]Liste!F1085&lt;&gt;"",[1]Liste!F1085,"")</f>
        <v/>
      </c>
      <c r="G1085" s="111" t="str">
        <f>IF([1]Liste!G1085&lt;&gt;"",[1]Liste!G1085,"")</f>
        <v/>
      </c>
      <c r="H1085" s="111" t="str">
        <f>IF([1]Liste!H1085&lt;&gt;"",[1]Liste!H1085,"")</f>
        <v/>
      </c>
      <c r="I1085" s="112" t="str">
        <f t="shared" si="32"/>
        <v xml:space="preserve">   </v>
      </c>
      <c r="J1085" s="110" t="str">
        <f>IF(ISERROR(FIND(LEFT('Saisie G&amp;A'!$N$2,3),I1085))=TRUE,"Non trouvé","Trouvé")</f>
        <v>Non trouvé</v>
      </c>
      <c r="K1085" s="113" t="str">
        <f t="shared" si="33"/>
        <v xml:space="preserve"> </v>
      </c>
      <c r="L1085" s="108"/>
    </row>
    <row r="1086" spans="1:12" x14ac:dyDescent="0.25">
      <c r="A1086" s="109" t="str">
        <f>IF([1]Liste!A1086&lt;&gt;"",[1]Liste!A1086,"")</f>
        <v/>
      </c>
      <c r="B1086" s="109" t="str">
        <f>IF([1]Liste!B1086&lt;&gt;"",[1]Liste!B1086,"")</f>
        <v/>
      </c>
      <c r="C1086" s="109" t="str">
        <f>IF([1]Liste!C1086&lt;&gt;"",[1]Liste!C1086,"")</f>
        <v/>
      </c>
      <c r="D1086" s="109" t="str">
        <f>IF([1]Liste!C1086&lt;&gt;"",[1]Liste!C1086,"")</f>
        <v/>
      </c>
      <c r="E1086" s="111" t="str">
        <f>IF([1]Liste!E1086&lt;&gt;"",[1]Liste!E1086,"")</f>
        <v/>
      </c>
      <c r="F1086" s="111" t="str">
        <f>IF([1]Liste!F1086&lt;&gt;"",[1]Liste!F1086,"")</f>
        <v/>
      </c>
      <c r="G1086" s="111" t="str">
        <f>IF([1]Liste!G1086&lt;&gt;"",[1]Liste!G1086,"")</f>
        <v/>
      </c>
      <c r="H1086" s="111" t="str">
        <f>IF([1]Liste!H1086&lt;&gt;"",[1]Liste!H1086,"")</f>
        <v/>
      </c>
      <c r="I1086" s="112" t="str">
        <f t="shared" si="32"/>
        <v xml:space="preserve">   </v>
      </c>
      <c r="J1086" s="110" t="str">
        <f>IF(ISERROR(FIND(LEFT('Saisie G&amp;A'!$N$2,3),I1086))=TRUE,"Non trouvé","Trouvé")</f>
        <v>Non trouvé</v>
      </c>
      <c r="K1086" s="113" t="str">
        <f t="shared" si="33"/>
        <v xml:space="preserve"> </v>
      </c>
      <c r="L1086" s="108"/>
    </row>
    <row r="1087" spans="1:12" x14ac:dyDescent="0.25">
      <c r="A1087" s="109" t="str">
        <f>IF([1]Liste!A1087&lt;&gt;"",[1]Liste!A1087,"")</f>
        <v/>
      </c>
      <c r="B1087" s="109" t="str">
        <f>IF([1]Liste!B1087&lt;&gt;"",[1]Liste!B1087,"")</f>
        <v/>
      </c>
      <c r="C1087" s="109" t="str">
        <f>IF([1]Liste!C1087&lt;&gt;"",[1]Liste!C1087,"")</f>
        <v/>
      </c>
      <c r="D1087" s="109" t="str">
        <f>IF([1]Liste!C1087&lt;&gt;"",[1]Liste!C1087,"")</f>
        <v/>
      </c>
      <c r="E1087" s="111" t="str">
        <f>IF([1]Liste!E1087&lt;&gt;"",[1]Liste!E1087,"")</f>
        <v/>
      </c>
      <c r="F1087" s="111" t="str">
        <f>IF([1]Liste!F1087&lt;&gt;"",[1]Liste!F1087,"")</f>
        <v/>
      </c>
      <c r="G1087" s="111" t="str">
        <f>IF([1]Liste!G1087&lt;&gt;"",[1]Liste!G1087,"")</f>
        <v/>
      </c>
      <c r="H1087" s="111" t="str">
        <f>IF([1]Liste!H1087&lt;&gt;"",[1]Liste!H1087,"")</f>
        <v/>
      </c>
      <c r="I1087" s="112" t="str">
        <f t="shared" si="32"/>
        <v xml:space="preserve">   </v>
      </c>
      <c r="J1087" s="110" t="str">
        <f>IF(ISERROR(FIND(LEFT('Saisie G&amp;A'!$N$2,3),I1087))=TRUE,"Non trouvé","Trouvé")</f>
        <v>Non trouvé</v>
      </c>
      <c r="K1087" s="113" t="str">
        <f t="shared" si="33"/>
        <v xml:space="preserve"> </v>
      </c>
      <c r="L1087" s="108"/>
    </row>
    <row r="1088" spans="1:12" x14ac:dyDescent="0.25">
      <c r="A1088" s="109" t="str">
        <f>IF([1]Liste!A1088&lt;&gt;"",[1]Liste!A1088,"")</f>
        <v/>
      </c>
      <c r="B1088" s="109" t="str">
        <f>IF([1]Liste!B1088&lt;&gt;"",[1]Liste!B1088,"")</f>
        <v/>
      </c>
      <c r="C1088" s="109" t="str">
        <f>IF([1]Liste!C1088&lt;&gt;"",[1]Liste!C1088,"")</f>
        <v/>
      </c>
      <c r="D1088" s="109" t="str">
        <f>IF([1]Liste!C1088&lt;&gt;"",[1]Liste!C1088,"")</f>
        <v/>
      </c>
      <c r="E1088" s="111" t="str">
        <f>IF([1]Liste!E1088&lt;&gt;"",[1]Liste!E1088,"")</f>
        <v/>
      </c>
      <c r="F1088" s="111" t="str">
        <f>IF([1]Liste!F1088&lt;&gt;"",[1]Liste!F1088,"")</f>
        <v/>
      </c>
      <c r="G1088" s="111" t="str">
        <f>IF([1]Liste!G1088&lt;&gt;"",[1]Liste!G1088,"")</f>
        <v/>
      </c>
      <c r="H1088" s="111" t="str">
        <f>IF([1]Liste!H1088&lt;&gt;"",[1]Liste!H1088,"")</f>
        <v/>
      </c>
      <c r="I1088" s="112" t="str">
        <f t="shared" si="32"/>
        <v xml:space="preserve">   </v>
      </c>
      <c r="J1088" s="110" t="str">
        <f>IF(ISERROR(FIND(LEFT('Saisie G&amp;A'!$N$2,3),I1088))=TRUE,"Non trouvé","Trouvé")</f>
        <v>Non trouvé</v>
      </c>
      <c r="K1088" s="113" t="str">
        <f t="shared" si="33"/>
        <v xml:space="preserve"> </v>
      </c>
      <c r="L1088" s="108"/>
    </row>
    <row r="1089" spans="1:12" x14ac:dyDescent="0.25">
      <c r="A1089" s="109" t="str">
        <f>IF([1]Liste!A1089&lt;&gt;"",[1]Liste!A1089,"")</f>
        <v/>
      </c>
      <c r="B1089" s="109" t="str">
        <f>IF([1]Liste!B1089&lt;&gt;"",[1]Liste!B1089,"")</f>
        <v/>
      </c>
      <c r="C1089" s="109" t="str">
        <f>IF([1]Liste!C1089&lt;&gt;"",[1]Liste!C1089,"")</f>
        <v/>
      </c>
      <c r="D1089" s="109" t="str">
        <f>IF([1]Liste!C1089&lt;&gt;"",[1]Liste!C1089,"")</f>
        <v/>
      </c>
      <c r="E1089" s="111" t="str">
        <f>IF([1]Liste!E1089&lt;&gt;"",[1]Liste!E1089,"")</f>
        <v/>
      </c>
      <c r="F1089" s="111" t="str">
        <f>IF([1]Liste!F1089&lt;&gt;"",[1]Liste!F1089,"")</f>
        <v/>
      </c>
      <c r="G1089" s="111" t="str">
        <f>IF([1]Liste!G1089&lt;&gt;"",[1]Liste!G1089,"")</f>
        <v/>
      </c>
      <c r="H1089" s="111" t="str">
        <f>IF([1]Liste!H1089&lt;&gt;"",[1]Liste!H1089,"")</f>
        <v/>
      </c>
      <c r="I1089" s="112" t="str">
        <f t="shared" si="32"/>
        <v xml:space="preserve">   </v>
      </c>
      <c r="J1089" s="110" t="str">
        <f>IF(ISERROR(FIND(LEFT('Saisie G&amp;A'!$N$2,3),I1089))=TRUE,"Non trouvé","Trouvé")</f>
        <v>Non trouvé</v>
      </c>
      <c r="K1089" s="113" t="str">
        <f t="shared" si="33"/>
        <v xml:space="preserve"> </v>
      </c>
      <c r="L1089" s="108"/>
    </row>
    <row r="1090" spans="1:12" x14ac:dyDescent="0.25">
      <c r="A1090" s="109" t="str">
        <f>IF([1]Liste!A1090&lt;&gt;"",[1]Liste!A1090,"")</f>
        <v/>
      </c>
      <c r="B1090" s="109" t="str">
        <f>IF([1]Liste!B1090&lt;&gt;"",[1]Liste!B1090,"")</f>
        <v/>
      </c>
      <c r="C1090" s="109" t="str">
        <f>IF([1]Liste!C1090&lt;&gt;"",[1]Liste!C1090,"")</f>
        <v/>
      </c>
      <c r="D1090" s="109" t="str">
        <f>IF([1]Liste!C1090&lt;&gt;"",[1]Liste!C1090,"")</f>
        <v/>
      </c>
      <c r="E1090" s="111" t="str">
        <f>IF([1]Liste!E1090&lt;&gt;"",[1]Liste!E1090,"")</f>
        <v/>
      </c>
      <c r="F1090" s="111" t="str">
        <f>IF([1]Liste!F1090&lt;&gt;"",[1]Liste!F1090,"")</f>
        <v/>
      </c>
      <c r="G1090" s="111" t="str">
        <f>IF([1]Liste!G1090&lt;&gt;"",[1]Liste!G1090,"")</f>
        <v/>
      </c>
      <c r="H1090" s="111" t="str">
        <f>IF([1]Liste!H1090&lt;&gt;"",[1]Liste!H1090,"")</f>
        <v/>
      </c>
      <c r="I1090" s="112" t="str">
        <f t="shared" si="32"/>
        <v xml:space="preserve">   </v>
      </c>
      <c r="J1090" s="110" t="str">
        <f>IF(ISERROR(FIND(LEFT('Saisie G&amp;A'!$N$2,3),I1090))=TRUE,"Non trouvé","Trouvé")</f>
        <v>Non trouvé</v>
      </c>
      <c r="K1090" s="113" t="str">
        <f t="shared" si="33"/>
        <v xml:space="preserve"> </v>
      </c>
      <c r="L1090" s="108"/>
    </row>
    <row r="1091" spans="1:12" x14ac:dyDescent="0.25">
      <c r="A1091" s="109" t="str">
        <f>IF([1]Liste!A1091&lt;&gt;"",[1]Liste!A1091,"")</f>
        <v/>
      </c>
      <c r="B1091" s="109" t="str">
        <f>IF([1]Liste!B1091&lt;&gt;"",[1]Liste!B1091,"")</f>
        <v/>
      </c>
      <c r="C1091" s="109" t="str">
        <f>IF([1]Liste!C1091&lt;&gt;"",[1]Liste!C1091,"")</f>
        <v/>
      </c>
      <c r="D1091" s="109" t="str">
        <f>IF([1]Liste!C1091&lt;&gt;"",[1]Liste!C1091,"")</f>
        <v/>
      </c>
      <c r="E1091" s="111" t="str">
        <f>IF([1]Liste!E1091&lt;&gt;"",[1]Liste!E1091,"")</f>
        <v/>
      </c>
      <c r="F1091" s="111" t="str">
        <f>IF([1]Liste!F1091&lt;&gt;"",[1]Liste!F1091,"")</f>
        <v/>
      </c>
      <c r="G1091" s="111" t="str">
        <f>IF([1]Liste!G1091&lt;&gt;"",[1]Liste!G1091,"")</f>
        <v/>
      </c>
      <c r="H1091" s="111" t="str">
        <f>IF([1]Liste!H1091&lt;&gt;"",[1]Liste!H1091,"")</f>
        <v/>
      </c>
      <c r="I1091" s="112" t="str">
        <f t="shared" ref="I1091:I1154" si="34">E1091&amp;" "&amp;F1091&amp;" "&amp;G1091&amp;" "&amp;H1091</f>
        <v xml:space="preserve">   </v>
      </c>
      <c r="J1091" s="110" t="str">
        <f>IF(ISERROR(FIND(LEFT('Saisie G&amp;A'!$N$2,3),I1091))=TRUE,"Non trouvé","Trouvé")</f>
        <v>Non trouvé</v>
      </c>
      <c r="K1091" s="113" t="str">
        <f t="shared" ref="K1091:K1154" si="35">B1091&amp;" "&amp;A1091</f>
        <v xml:space="preserve"> </v>
      </c>
      <c r="L1091" s="108"/>
    </row>
    <row r="1092" spans="1:12" x14ac:dyDescent="0.25">
      <c r="A1092" s="109" t="str">
        <f>IF([1]Liste!A1092&lt;&gt;"",[1]Liste!A1092,"")</f>
        <v/>
      </c>
      <c r="B1092" s="109" t="str">
        <f>IF([1]Liste!B1092&lt;&gt;"",[1]Liste!B1092,"")</f>
        <v/>
      </c>
      <c r="C1092" s="109" t="str">
        <f>IF([1]Liste!C1092&lt;&gt;"",[1]Liste!C1092,"")</f>
        <v/>
      </c>
      <c r="D1092" s="109" t="str">
        <f>IF([1]Liste!C1092&lt;&gt;"",[1]Liste!C1092,"")</f>
        <v/>
      </c>
      <c r="E1092" s="111" t="str">
        <f>IF([1]Liste!E1092&lt;&gt;"",[1]Liste!E1092,"")</f>
        <v/>
      </c>
      <c r="F1092" s="111" t="str">
        <f>IF([1]Liste!F1092&lt;&gt;"",[1]Liste!F1092,"")</f>
        <v/>
      </c>
      <c r="G1092" s="111" t="str">
        <f>IF([1]Liste!G1092&lt;&gt;"",[1]Liste!G1092,"")</f>
        <v/>
      </c>
      <c r="H1092" s="111" t="str">
        <f>IF([1]Liste!H1092&lt;&gt;"",[1]Liste!H1092,"")</f>
        <v/>
      </c>
      <c r="I1092" s="112" t="str">
        <f t="shared" si="34"/>
        <v xml:space="preserve">   </v>
      </c>
      <c r="J1092" s="110" t="str">
        <f>IF(ISERROR(FIND(LEFT('Saisie G&amp;A'!$N$2,3),I1092))=TRUE,"Non trouvé","Trouvé")</f>
        <v>Non trouvé</v>
      </c>
      <c r="K1092" s="113" t="str">
        <f t="shared" si="35"/>
        <v xml:space="preserve"> </v>
      </c>
      <c r="L1092" s="108"/>
    </row>
    <row r="1093" spans="1:12" x14ac:dyDescent="0.25">
      <c r="A1093" s="109" t="str">
        <f>IF([1]Liste!A1093&lt;&gt;"",[1]Liste!A1093,"")</f>
        <v/>
      </c>
      <c r="B1093" s="109" t="str">
        <f>IF([1]Liste!B1093&lt;&gt;"",[1]Liste!B1093,"")</f>
        <v/>
      </c>
      <c r="C1093" s="109" t="str">
        <f>IF([1]Liste!C1093&lt;&gt;"",[1]Liste!C1093,"")</f>
        <v/>
      </c>
      <c r="D1093" s="109" t="str">
        <f>IF([1]Liste!C1093&lt;&gt;"",[1]Liste!C1093,"")</f>
        <v/>
      </c>
      <c r="E1093" s="111" t="str">
        <f>IF([1]Liste!E1093&lt;&gt;"",[1]Liste!E1093,"")</f>
        <v/>
      </c>
      <c r="F1093" s="111" t="str">
        <f>IF([1]Liste!F1093&lt;&gt;"",[1]Liste!F1093,"")</f>
        <v/>
      </c>
      <c r="G1093" s="111" t="str">
        <f>IF([1]Liste!G1093&lt;&gt;"",[1]Liste!G1093,"")</f>
        <v/>
      </c>
      <c r="H1093" s="111" t="str">
        <f>IF([1]Liste!H1093&lt;&gt;"",[1]Liste!H1093,"")</f>
        <v/>
      </c>
      <c r="I1093" s="112" t="str">
        <f t="shared" si="34"/>
        <v xml:space="preserve">   </v>
      </c>
      <c r="J1093" s="110" t="str">
        <f>IF(ISERROR(FIND(LEFT('Saisie G&amp;A'!$N$2,3),I1093))=TRUE,"Non trouvé","Trouvé")</f>
        <v>Non trouvé</v>
      </c>
      <c r="K1093" s="113" t="str">
        <f t="shared" si="35"/>
        <v xml:space="preserve"> </v>
      </c>
      <c r="L1093" s="108"/>
    </row>
    <row r="1094" spans="1:12" x14ac:dyDescent="0.25">
      <c r="A1094" s="109" t="str">
        <f>IF([1]Liste!A1094&lt;&gt;"",[1]Liste!A1094,"")</f>
        <v/>
      </c>
      <c r="B1094" s="109" t="str">
        <f>IF([1]Liste!B1094&lt;&gt;"",[1]Liste!B1094,"")</f>
        <v/>
      </c>
      <c r="C1094" s="109" t="str">
        <f>IF([1]Liste!C1094&lt;&gt;"",[1]Liste!C1094,"")</f>
        <v/>
      </c>
      <c r="D1094" s="109" t="str">
        <f>IF([1]Liste!C1094&lt;&gt;"",[1]Liste!C1094,"")</f>
        <v/>
      </c>
      <c r="E1094" s="111" t="str">
        <f>IF([1]Liste!E1094&lt;&gt;"",[1]Liste!E1094,"")</f>
        <v/>
      </c>
      <c r="F1094" s="111" t="str">
        <f>IF([1]Liste!F1094&lt;&gt;"",[1]Liste!F1094,"")</f>
        <v/>
      </c>
      <c r="G1094" s="111" t="str">
        <f>IF([1]Liste!G1094&lt;&gt;"",[1]Liste!G1094,"")</f>
        <v/>
      </c>
      <c r="H1094" s="111" t="str">
        <f>IF([1]Liste!H1094&lt;&gt;"",[1]Liste!H1094,"")</f>
        <v/>
      </c>
      <c r="I1094" s="112" t="str">
        <f t="shared" si="34"/>
        <v xml:space="preserve">   </v>
      </c>
      <c r="J1094" s="110" t="str">
        <f>IF(ISERROR(FIND(LEFT('Saisie G&amp;A'!$N$2,3),I1094))=TRUE,"Non trouvé","Trouvé")</f>
        <v>Non trouvé</v>
      </c>
      <c r="K1094" s="113" t="str">
        <f t="shared" si="35"/>
        <v xml:space="preserve"> </v>
      </c>
      <c r="L1094" s="108"/>
    </row>
    <row r="1095" spans="1:12" x14ac:dyDescent="0.25">
      <c r="A1095" s="109" t="str">
        <f>IF([1]Liste!A1095&lt;&gt;"",[1]Liste!A1095,"")</f>
        <v/>
      </c>
      <c r="B1095" s="109" t="str">
        <f>IF([1]Liste!B1095&lt;&gt;"",[1]Liste!B1095,"")</f>
        <v/>
      </c>
      <c r="C1095" s="109" t="str">
        <f>IF([1]Liste!C1095&lt;&gt;"",[1]Liste!C1095,"")</f>
        <v/>
      </c>
      <c r="D1095" s="109" t="str">
        <f>IF([1]Liste!C1095&lt;&gt;"",[1]Liste!C1095,"")</f>
        <v/>
      </c>
      <c r="E1095" s="111" t="str">
        <f>IF([1]Liste!E1095&lt;&gt;"",[1]Liste!E1095,"")</f>
        <v/>
      </c>
      <c r="F1095" s="111" t="str">
        <f>IF([1]Liste!F1095&lt;&gt;"",[1]Liste!F1095,"")</f>
        <v/>
      </c>
      <c r="G1095" s="111" t="str">
        <f>IF([1]Liste!G1095&lt;&gt;"",[1]Liste!G1095,"")</f>
        <v/>
      </c>
      <c r="H1095" s="111" t="str">
        <f>IF([1]Liste!H1095&lt;&gt;"",[1]Liste!H1095,"")</f>
        <v/>
      </c>
      <c r="I1095" s="112" t="str">
        <f t="shared" si="34"/>
        <v xml:space="preserve">   </v>
      </c>
      <c r="J1095" s="110" t="str">
        <f>IF(ISERROR(FIND(LEFT('Saisie G&amp;A'!$N$2,3),I1095))=TRUE,"Non trouvé","Trouvé")</f>
        <v>Non trouvé</v>
      </c>
      <c r="K1095" s="113" t="str">
        <f t="shared" si="35"/>
        <v xml:space="preserve"> </v>
      </c>
      <c r="L1095" s="108"/>
    </row>
    <row r="1096" spans="1:12" x14ac:dyDescent="0.25">
      <c r="A1096" s="109" t="str">
        <f>IF([1]Liste!A1096&lt;&gt;"",[1]Liste!A1096,"")</f>
        <v/>
      </c>
      <c r="B1096" s="109" t="str">
        <f>IF([1]Liste!B1096&lt;&gt;"",[1]Liste!B1096,"")</f>
        <v/>
      </c>
      <c r="C1096" s="109" t="str">
        <f>IF([1]Liste!C1096&lt;&gt;"",[1]Liste!C1096,"")</f>
        <v/>
      </c>
      <c r="D1096" s="109" t="str">
        <f>IF([1]Liste!C1096&lt;&gt;"",[1]Liste!C1096,"")</f>
        <v/>
      </c>
      <c r="E1096" s="111" t="str">
        <f>IF([1]Liste!E1096&lt;&gt;"",[1]Liste!E1096,"")</f>
        <v/>
      </c>
      <c r="F1096" s="111" t="str">
        <f>IF([1]Liste!F1096&lt;&gt;"",[1]Liste!F1096,"")</f>
        <v/>
      </c>
      <c r="G1096" s="111" t="str">
        <f>IF([1]Liste!G1096&lt;&gt;"",[1]Liste!G1096,"")</f>
        <v/>
      </c>
      <c r="H1096" s="111" t="str">
        <f>IF([1]Liste!H1096&lt;&gt;"",[1]Liste!H1096,"")</f>
        <v/>
      </c>
      <c r="I1096" s="112" t="str">
        <f t="shared" si="34"/>
        <v xml:space="preserve">   </v>
      </c>
      <c r="J1096" s="110" t="str">
        <f>IF(ISERROR(FIND(LEFT('Saisie G&amp;A'!$N$2,3),I1096))=TRUE,"Non trouvé","Trouvé")</f>
        <v>Non trouvé</v>
      </c>
      <c r="K1096" s="113" t="str">
        <f t="shared" si="35"/>
        <v xml:space="preserve"> </v>
      </c>
      <c r="L1096" s="108"/>
    </row>
    <row r="1097" spans="1:12" x14ac:dyDescent="0.25">
      <c r="A1097" s="109" t="str">
        <f>IF([1]Liste!A1097&lt;&gt;"",[1]Liste!A1097,"")</f>
        <v/>
      </c>
      <c r="B1097" s="109" t="str">
        <f>IF([1]Liste!B1097&lt;&gt;"",[1]Liste!B1097,"")</f>
        <v/>
      </c>
      <c r="C1097" s="109" t="str">
        <f>IF([1]Liste!C1097&lt;&gt;"",[1]Liste!C1097,"")</f>
        <v/>
      </c>
      <c r="D1097" s="109" t="str">
        <f>IF([1]Liste!C1097&lt;&gt;"",[1]Liste!C1097,"")</f>
        <v/>
      </c>
      <c r="E1097" s="111" t="str">
        <f>IF([1]Liste!E1097&lt;&gt;"",[1]Liste!E1097,"")</f>
        <v/>
      </c>
      <c r="F1097" s="111" t="str">
        <f>IF([1]Liste!F1097&lt;&gt;"",[1]Liste!F1097,"")</f>
        <v/>
      </c>
      <c r="G1097" s="111" t="str">
        <f>IF([1]Liste!G1097&lt;&gt;"",[1]Liste!G1097,"")</f>
        <v/>
      </c>
      <c r="H1097" s="111" t="str">
        <f>IF([1]Liste!H1097&lt;&gt;"",[1]Liste!H1097,"")</f>
        <v/>
      </c>
      <c r="I1097" s="112" t="str">
        <f t="shared" si="34"/>
        <v xml:space="preserve">   </v>
      </c>
      <c r="J1097" s="110" t="str">
        <f>IF(ISERROR(FIND(LEFT('Saisie G&amp;A'!$N$2,3),I1097))=TRUE,"Non trouvé","Trouvé")</f>
        <v>Non trouvé</v>
      </c>
      <c r="K1097" s="113" t="str">
        <f t="shared" si="35"/>
        <v xml:space="preserve"> </v>
      </c>
      <c r="L1097" s="108"/>
    </row>
    <row r="1098" spans="1:12" x14ac:dyDescent="0.25">
      <c r="A1098" s="109" t="str">
        <f>IF([1]Liste!A1098&lt;&gt;"",[1]Liste!A1098,"")</f>
        <v/>
      </c>
      <c r="B1098" s="109" t="str">
        <f>IF([1]Liste!B1098&lt;&gt;"",[1]Liste!B1098,"")</f>
        <v/>
      </c>
      <c r="C1098" s="109" t="str">
        <f>IF([1]Liste!C1098&lt;&gt;"",[1]Liste!C1098,"")</f>
        <v/>
      </c>
      <c r="D1098" s="109" t="str">
        <f>IF([1]Liste!C1098&lt;&gt;"",[1]Liste!C1098,"")</f>
        <v/>
      </c>
      <c r="E1098" s="111" t="str">
        <f>IF([1]Liste!E1098&lt;&gt;"",[1]Liste!E1098,"")</f>
        <v/>
      </c>
      <c r="F1098" s="111" t="str">
        <f>IF([1]Liste!F1098&lt;&gt;"",[1]Liste!F1098,"")</f>
        <v/>
      </c>
      <c r="G1098" s="111" t="str">
        <f>IF([1]Liste!G1098&lt;&gt;"",[1]Liste!G1098,"")</f>
        <v/>
      </c>
      <c r="H1098" s="111" t="str">
        <f>IF([1]Liste!H1098&lt;&gt;"",[1]Liste!H1098,"")</f>
        <v/>
      </c>
      <c r="I1098" s="112" t="str">
        <f t="shared" si="34"/>
        <v xml:space="preserve">   </v>
      </c>
      <c r="J1098" s="110" t="str">
        <f>IF(ISERROR(FIND(LEFT('Saisie G&amp;A'!$N$2,3),I1098))=TRUE,"Non trouvé","Trouvé")</f>
        <v>Non trouvé</v>
      </c>
      <c r="K1098" s="113" t="str">
        <f t="shared" si="35"/>
        <v xml:space="preserve"> </v>
      </c>
      <c r="L1098" s="108"/>
    </row>
    <row r="1099" spans="1:12" x14ac:dyDescent="0.25">
      <c r="A1099" s="109" t="str">
        <f>IF([1]Liste!A1099&lt;&gt;"",[1]Liste!A1099,"")</f>
        <v/>
      </c>
      <c r="B1099" s="109" t="str">
        <f>IF([1]Liste!B1099&lt;&gt;"",[1]Liste!B1099,"")</f>
        <v/>
      </c>
      <c r="C1099" s="109" t="str">
        <f>IF([1]Liste!C1099&lt;&gt;"",[1]Liste!C1099,"")</f>
        <v/>
      </c>
      <c r="D1099" s="109" t="str">
        <f>IF([1]Liste!C1099&lt;&gt;"",[1]Liste!C1099,"")</f>
        <v/>
      </c>
      <c r="E1099" s="111" t="str">
        <f>IF([1]Liste!E1099&lt;&gt;"",[1]Liste!E1099,"")</f>
        <v/>
      </c>
      <c r="F1099" s="111" t="str">
        <f>IF([1]Liste!F1099&lt;&gt;"",[1]Liste!F1099,"")</f>
        <v/>
      </c>
      <c r="G1099" s="111" t="str">
        <f>IF([1]Liste!G1099&lt;&gt;"",[1]Liste!G1099,"")</f>
        <v/>
      </c>
      <c r="H1099" s="111" t="str">
        <f>IF([1]Liste!H1099&lt;&gt;"",[1]Liste!H1099,"")</f>
        <v/>
      </c>
      <c r="I1099" s="112" t="str">
        <f t="shared" si="34"/>
        <v xml:space="preserve">   </v>
      </c>
      <c r="J1099" s="110" t="str">
        <f>IF(ISERROR(FIND(LEFT('Saisie G&amp;A'!$N$2,3),I1099))=TRUE,"Non trouvé","Trouvé")</f>
        <v>Non trouvé</v>
      </c>
      <c r="K1099" s="113" t="str">
        <f t="shared" si="35"/>
        <v xml:space="preserve"> </v>
      </c>
      <c r="L1099" s="108"/>
    </row>
    <row r="1100" spans="1:12" x14ac:dyDescent="0.25">
      <c r="A1100" s="109" t="str">
        <f>IF([1]Liste!A1100&lt;&gt;"",[1]Liste!A1100,"")</f>
        <v/>
      </c>
      <c r="B1100" s="109" t="str">
        <f>IF([1]Liste!B1100&lt;&gt;"",[1]Liste!B1100,"")</f>
        <v/>
      </c>
      <c r="C1100" s="109" t="str">
        <f>IF([1]Liste!C1100&lt;&gt;"",[1]Liste!C1100,"")</f>
        <v/>
      </c>
      <c r="D1100" s="109" t="str">
        <f>IF([1]Liste!C1100&lt;&gt;"",[1]Liste!C1100,"")</f>
        <v/>
      </c>
      <c r="E1100" s="111" t="str">
        <f>IF([1]Liste!E1100&lt;&gt;"",[1]Liste!E1100,"")</f>
        <v/>
      </c>
      <c r="F1100" s="111" t="str">
        <f>IF([1]Liste!F1100&lt;&gt;"",[1]Liste!F1100,"")</f>
        <v/>
      </c>
      <c r="G1100" s="111" t="str">
        <f>IF([1]Liste!G1100&lt;&gt;"",[1]Liste!G1100,"")</f>
        <v/>
      </c>
      <c r="H1100" s="111" t="str">
        <f>IF([1]Liste!H1100&lt;&gt;"",[1]Liste!H1100,"")</f>
        <v/>
      </c>
      <c r="I1100" s="112" t="str">
        <f t="shared" si="34"/>
        <v xml:space="preserve">   </v>
      </c>
      <c r="J1100" s="110" t="str">
        <f>IF(ISERROR(FIND(LEFT('Saisie G&amp;A'!$N$2,3),I1100))=TRUE,"Non trouvé","Trouvé")</f>
        <v>Non trouvé</v>
      </c>
      <c r="K1100" s="113" t="str">
        <f t="shared" si="35"/>
        <v xml:space="preserve"> </v>
      </c>
      <c r="L1100" s="108"/>
    </row>
    <row r="1101" spans="1:12" x14ac:dyDescent="0.25">
      <c r="A1101" s="109" t="str">
        <f>IF([1]Liste!A1101&lt;&gt;"",[1]Liste!A1101,"")</f>
        <v/>
      </c>
      <c r="B1101" s="109" t="str">
        <f>IF([1]Liste!B1101&lt;&gt;"",[1]Liste!B1101,"")</f>
        <v/>
      </c>
      <c r="C1101" s="109" t="str">
        <f>IF([1]Liste!C1101&lt;&gt;"",[1]Liste!C1101,"")</f>
        <v/>
      </c>
      <c r="D1101" s="109" t="str">
        <f>IF([1]Liste!C1101&lt;&gt;"",[1]Liste!C1101,"")</f>
        <v/>
      </c>
      <c r="E1101" s="111" t="str">
        <f>IF([1]Liste!E1101&lt;&gt;"",[1]Liste!E1101,"")</f>
        <v/>
      </c>
      <c r="F1101" s="111" t="str">
        <f>IF([1]Liste!F1101&lt;&gt;"",[1]Liste!F1101,"")</f>
        <v/>
      </c>
      <c r="G1101" s="111" t="str">
        <f>IF([1]Liste!G1101&lt;&gt;"",[1]Liste!G1101,"")</f>
        <v/>
      </c>
      <c r="H1101" s="111" t="str">
        <f>IF([1]Liste!H1101&lt;&gt;"",[1]Liste!H1101,"")</f>
        <v/>
      </c>
      <c r="I1101" s="112" t="str">
        <f t="shared" si="34"/>
        <v xml:space="preserve">   </v>
      </c>
      <c r="J1101" s="110" t="str">
        <f>IF(ISERROR(FIND(LEFT('Saisie G&amp;A'!$N$2,3),I1101))=TRUE,"Non trouvé","Trouvé")</f>
        <v>Non trouvé</v>
      </c>
      <c r="K1101" s="113" t="str">
        <f t="shared" si="35"/>
        <v xml:space="preserve"> </v>
      </c>
      <c r="L1101" s="108"/>
    </row>
    <row r="1102" spans="1:12" x14ac:dyDescent="0.25">
      <c r="A1102" s="109" t="str">
        <f>IF([1]Liste!A1102&lt;&gt;"",[1]Liste!A1102,"")</f>
        <v/>
      </c>
      <c r="B1102" s="109" t="str">
        <f>IF([1]Liste!B1102&lt;&gt;"",[1]Liste!B1102,"")</f>
        <v/>
      </c>
      <c r="C1102" s="109" t="str">
        <f>IF([1]Liste!C1102&lt;&gt;"",[1]Liste!C1102,"")</f>
        <v/>
      </c>
      <c r="D1102" s="109" t="str">
        <f>IF([1]Liste!C1102&lt;&gt;"",[1]Liste!C1102,"")</f>
        <v/>
      </c>
      <c r="E1102" s="111" t="str">
        <f>IF([1]Liste!E1102&lt;&gt;"",[1]Liste!E1102,"")</f>
        <v/>
      </c>
      <c r="F1102" s="111" t="str">
        <f>IF([1]Liste!F1102&lt;&gt;"",[1]Liste!F1102,"")</f>
        <v/>
      </c>
      <c r="G1102" s="111" t="str">
        <f>IF([1]Liste!G1102&lt;&gt;"",[1]Liste!G1102,"")</f>
        <v/>
      </c>
      <c r="H1102" s="111" t="str">
        <f>IF([1]Liste!H1102&lt;&gt;"",[1]Liste!H1102,"")</f>
        <v/>
      </c>
      <c r="I1102" s="112" t="str">
        <f t="shared" si="34"/>
        <v xml:space="preserve">   </v>
      </c>
      <c r="J1102" s="110" t="str">
        <f>IF(ISERROR(FIND(LEFT('Saisie G&amp;A'!$N$2,3),I1102))=TRUE,"Non trouvé","Trouvé")</f>
        <v>Non trouvé</v>
      </c>
      <c r="K1102" s="113" t="str">
        <f t="shared" si="35"/>
        <v xml:space="preserve"> </v>
      </c>
      <c r="L1102" s="108"/>
    </row>
    <row r="1103" spans="1:12" x14ac:dyDescent="0.25">
      <c r="A1103" s="109" t="str">
        <f>IF([1]Liste!A1103&lt;&gt;"",[1]Liste!A1103,"")</f>
        <v/>
      </c>
      <c r="B1103" s="109" t="str">
        <f>IF([1]Liste!B1103&lt;&gt;"",[1]Liste!B1103,"")</f>
        <v/>
      </c>
      <c r="C1103" s="109" t="str">
        <f>IF([1]Liste!C1103&lt;&gt;"",[1]Liste!C1103,"")</f>
        <v/>
      </c>
      <c r="D1103" s="109" t="str">
        <f>IF([1]Liste!C1103&lt;&gt;"",[1]Liste!C1103,"")</f>
        <v/>
      </c>
      <c r="E1103" s="111" t="str">
        <f>IF([1]Liste!E1103&lt;&gt;"",[1]Liste!E1103,"")</f>
        <v/>
      </c>
      <c r="F1103" s="111" t="str">
        <f>IF([1]Liste!F1103&lt;&gt;"",[1]Liste!F1103,"")</f>
        <v/>
      </c>
      <c r="G1103" s="111" t="str">
        <f>IF([1]Liste!G1103&lt;&gt;"",[1]Liste!G1103,"")</f>
        <v/>
      </c>
      <c r="H1103" s="111" t="str">
        <f>IF([1]Liste!H1103&lt;&gt;"",[1]Liste!H1103,"")</f>
        <v/>
      </c>
      <c r="I1103" s="112" t="str">
        <f t="shared" si="34"/>
        <v xml:space="preserve">   </v>
      </c>
      <c r="J1103" s="110" t="str">
        <f>IF(ISERROR(FIND(LEFT('Saisie G&amp;A'!$N$2,3),I1103))=TRUE,"Non trouvé","Trouvé")</f>
        <v>Non trouvé</v>
      </c>
      <c r="K1103" s="113" t="str">
        <f t="shared" si="35"/>
        <v xml:space="preserve"> </v>
      </c>
      <c r="L1103" s="108"/>
    </row>
    <row r="1104" spans="1:12" x14ac:dyDescent="0.25">
      <c r="A1104" s="109" t="str">
        <f>IF([1]Liste!A1104&lt;&gt;"",[1]Liste!A1104,"")</f>
        <v/>
      </c>
      <c r="B1104" s="109" t="str">
        <f>IF([1]Liste!B1104&lt;&gt;"",[1]Liste!B1104,"")</f>
        <v/>
      </c>
      <c r="C1104" s="109" t="str">
        <f>IF([1]Liste!C1104&lt;&gt;"",[1]Liste!C1104,"")</f>
        <v/>
      </c>
      <c r="D1104" s="109" t="str">
        <f>IF([1]Liste!C1104&lt;&gt;"",[1]Liste!C1104,"")</f>
        <v/>
      </c>
      <c r="E1104" s="111" t="str">
        <f>IF([1]Liste!E1104&lt;&gt;"",[1]Liste!E1104,"")</f>
        <v/>
      </c>
      <c r="F1104" s="111" t="str">
        <f>IF([1]Liste!F1104&lt;&gt;"",[1]Liste!F1104,"")</f>
        <v/>
      </c>
      <c r="G1104" s="111" t="str">
        <f>IF([1]Liste!G1104&lt;&gt;"",[1]Liste!G1104,"")</f>
        <v/>
      </c>
      <c r="H1104" s="111" t="str">
        <f>IF([1]Liste!H1104&lt;&gt;"",[1]Liste!H1104,"")</f>
        <v/>
      </c>
      <c r="I1104" s="112" t="str">
        <f t="shared" si="34"/>
        <v xml:space="preserve">   </v>
      </c>
      <c r="J1104" s="110" t="str">
        <f>IF(ISERROR(FIND(LEFT('Saisie G&amp;A'!$N$2,3),I1104))=TRUE,"Non trouvé","Trouvé")</f>
        <v>Non trouvé</v>
      </c>
      <c r="K1104" s="113" t="str">
        <f t="shared" si="35"/>
        <v xml:space="preserve"> </v>
      </c>
      <c r="L1104" s="108"/>
    </row>
    <row r="1105" spans="1:12" x14ac:dyDescent="0.25">
      <c r="A1105" s="109" t="str">
        <f>IF([1]Liste!A1105&lt;&gt;"",[1]Liste!A1105,"")</f>
        <v/>
      </c>
      <c r="B1105" s="109" t="str">
        <f>IF([1]Liste!B1105&lt;&gt;"",[1]Liste!B1105,"")</f>
        <v/>
      </c>
      <c r="C1105" s="109" t="str">
        <f>IF([1]Liste!C1105&lt;&gt;"",[1]Liste!C1105,"")</f>
        <v/>
      </c>
      <c r="D1105" s="109" t="str">
        <f>IF([1]Liste!C1105&lt;&gt;"",[1]Liste!C1105,"")</f>
        <v/>
      </c>
      <c r="E1105" s="111" t="str">
        <f>IF([1]Liste!E1105&lt;&gt;"",[1]Liste!E1105,"")</f>
        <v/>
      </c>
      <c r="F1105" s="111" t="str">
        <f>IF([1]Liste!F1105&lt;&gt;"",[1]Liste!F1105,"")</f>
        <v/>
      </c>
      <c r="G1105" s="111" t="str">
        <f>IF([1]Liste!G1105&lt;&gt;"",[1]Liste!G1105,"")</f>
        <v/>
      </c>
      <c r="H1105" s="111" t="str">
        <f>IF([1]Liste!H1105&lt;&gt;"",[1]Liste!H1105,"")</f>
        <v/>
      </c>
      <c r="I1105" s="112" t="str">
        <f t="shared" si="34"/>
        <v xml:space="preserve">   </v>
      </c>
      <c r="J1105" s="110" t="str">
        <f>IF(ISERROR(FIND(LEFT('Saisie G&amp;A'!$N$2,3),I1105))=TRUE,"Non trouvé","Trouvé")</f>
        <v>Non trouvé</v>
      </c>
      <c r="K1105" s="113" t="str">
        <f t="shared" si="35"/>
        <v xml:space="preserve"> </v>
      </c>
      <c r="L1105" s="108"/>
    </row>
    <row r="1106" spans="1:12" x14ac:dyDescent="0.25">
      <c r="A1106" s="109" t="str">
        <f>IF([1]Liste!A1106&lt;&gt;"",[1]Liste!A1106,"")</f>
        <v/>
      </c>
      <c r="B1106" s="109" t="str">
        <f>IF([1]Liste!B1106&lt;&gt;"",[1]Liste!B1106,"")</f>
        <v/>
      </c>
      <c r="C1106" s="109" t="str">
        <f>IF([1]Liste!C1106&lt;&gt;"",[1]Liste!C1106,"")</f>
        <v/>
      </c>
      <c r="D1106" s="109" t="str">
        <f>IF([1]Liste!C1106&lt;&gt;"",[1]Liste!C1106,"")</f>
        <v/>
      </c>
      <c r="E1106" s="111" t="str">
        <f>IF([1]Liste!E1106&lt;&gt;"",[1]Liste!E1106,"")</f>
        <v/>
      </c>
      <c r="F1106" s="111" t="str">
        <f>IF([1]Liste!F1106&lt;&gt;"",[1]Liste!F1106,"")</f>
        <v/>
      </c>
      <c r="G1106" s="111" t="str">
        <f>IF([1]Liste!G1106&lt;&gt;"",[1]Liste!G1106,"")</f>
        <v/>
      </c>
      <c r="H1106" s="111" t="str">
        <f>IF([1]Liste!H1106&lt;&gt;"",[1]Liste!H1106,"")</f>
        <v/>
      </c>
      <c r="I1106" s="112" t="str">
        <f t="shared" si="34"/>
        <v xml:space="preserve">   </v>
      </c>
      <c r="J1106" s="110" t="str">
        <f>IF(ISERROR(FIND(LEFT('Saisie G&amp;A'!$N$2,3),I1106))=TRUE,"Non trouvé","Trouvé")</f>
        <v>Non trouvé</v>
      </c>
      <c r="K1106" s="113" t="str">
        <f t="shared" si="35"/>
        <v xml:space="preserve"> </v>
      </c>
      <c r="L1106" s="108"/>
    </row>
    <row r="1107" spans="1:12" x14ac:dyDescent="0.25">
      <c r="A1107" s="109" t="str">
        <f>IF([1]Liste!A1107&lt;&gt;"",[1]Liste!A1107,"")</f>
        <v/>
      </c>
      <c r="B1107" s="109" t="str">
        <f>IF([1]Liste!B1107&lt;&gt;"",[1]Liste!B1107,"")</f>
        <v/>
      </c>
      <c r="C1107" s="109" t="str">
        <f>IF([1]Liste!C1107&lt;&gt;"",[1]Liste!C1107,"")</f>
        <v/>
      </c>
      <c r="D1107" s="109" t="str">
        <f>IF([1]Liste!C1107&lt;&gt;"",[1]Liste!C1107,"")</f>
        <v/>
      </c>
      <c r="E1107" s="111" t="str">
        <f>IF([1]Liste!E1107&lt;&gt;"",[1]Liste!E1107,"")</f>
        <v/>
      </c>
      <c r="F1107" s="111" t="str">
        <f>IF([1]Liste!F1107&lt;&gt;"",[1]Liste!F1107,"")</f>
        <v/>
      </c>
      <c r="G1107" s="111" t="str">
        <f>IF([1]Liste!G1107&lt;&gt;"",[1]Liste!G1107,"")</f>
        <v/>
      </c>
      <c r="H1107" s="111" t="str">
        <f>IF([1]Liste!H1107&lt;&gt;"",[1]Liste!H1107,"")</f>
        <v/>
      </c>
      <c r="I1107" s="112" t="str">
        <f t="shared" si="34"/>
        <v xml:space="preserve">   </v>
      </c>
      <c r="J1107" s="110" t="str">
        <f>IF(ISERROR(FIND(LEFT('Saisie G&amp;A'!$N$2,3),I1107))=TRUE,"Non trouvé","Trouvé")</f>
        <v>Non trouvé</v>
      </c>
      <c r="K1107" s="113" t="str">
        <f t="shared" si="35"/>
        <v xml:space="preserve"> </v>
      </c>
      <c r="L1107" s="108"/>
    </row>
    <row r="1108" spans="1:12" x14ac:dyDescent="0.25">
      <c r="A1108" s="109" t="str">
        <f>IF([1]Liste!A1108&lt;&gt;"",[1]Liste!A1108,"")</f>
        <v/>
      </c>
      <c r="B1108" s="109" t="str">
        <f>IF([1]Liste!B1108&lt;&gt;"",[1]Liste!B1108,"")</f>
        <v/>
      </c>
      <c r="C1108" s="109" t="str">
        <f>IF([1]Liste!C1108&lt;&gt;"",[1]Liste!C1108,"")</f>
        <v/>
      </c>
      <c r="D1108" s="109" t="str">
        <f>IF([1]Liste!C1108&lt;&gt;"",[1]Liste!C1108,"")</f>
        <v/>
      </c>
      <c r="E1108" s="111" t="str">
        <f>IF([1]Liste!E1108&lt;&gt;"",[1]Liste!E1108,"")</f>
        <v/>
      </c>
      <c r="F1108" s="111" t="str">
        <f>IF([1]Liste!F1108&lt;&gt;"",[1]Liste!F1108,"")</f>
        <v/>
      </c>
      <c r="G1108" s="111" t="str">
        <f>IF([1]Liste!G1108&lt;&gt;"",[1]Liste!G1108,"")</f>
        <v/>
      </c>
      <c r="H1108" s="111" t="str">
        <f>IF([1]Liste!H1108&lt;&gt;"",[1]Liste!H1108,"")</f>
        <v/>
      </c>
      <c r="I1108" s="112" t="str">
        <f t="shared" si="34"/>
        <v xml:space="preserve">   </v>
      </c>
      <c r="J1108" s="110" t="str">
        <f>IF(ISERROR(FIND(LEFT('Saisie G&amp;A'!$N$2,3),I1108))=TRUE,"Non trouvé","Trouvé")</f>
        <v>Non trouvé</v>
      </c>
      <c r="K1108" s="113" t="str">
        <f t="shared" si="35"/>
        <v xml:space="preserve"> </v>
      </c>
      <c r="L1108" s="108"/>
    </row>
    <row r="1109" spans="1:12" x14ac:dyDescent="0.25">
      <c r="A1109" s="109" t="str">
        <f>IF([1]Liste!A1109&lt;&gt;"",[1]Liste!A1109,"")</f>
        <v/>
      </c>
      <c r="B1109" s="109" t="str">
        <f>IF([1]Liste!B1109&lt;&gt;"",[1]Liste!B1109,"")</f>
        <v/>
      </c>
      <c r="C1109" s="109" t="str">
        <f>IF([1]Liste!C1109&lt;&gt;"",[1]Liste!C1109,"")</f>
        <v/>
      </c>
      <c r="D1109" s="109" t="str">
        <f>IF([1]Liste!C1109&lt;&gt;"",[1]Liste!C1109,"")</f>
        <v/>
      </c>
      <c r="E1109" s="111" t="str">
        <f>IF([1]Liste!E1109&lt;&gt;"",[1]Liste!E1109,"")</f>
        <v/>
      </c>
      <c r="F1109" s="111" t="str">
        <f>IF([1]Liste!F1109&lt;&gt;"",[1]Liste!F1109,"")</f>
        <v/>
      </c>
      <c r="G1109" s="111" t="str">
        <f>IF([1]Liste!G1109&lt;&gt;"",[1]Liste!G1109,"")</f>
        <v/>
      </c>
      <c r="H1109" s="111" t="str">
        <f>IF([1]Liste!H1109&lt;&gt;"",[1]Liste!H1109,"")</f>
        <v/>
      </c>
      <c r="I1109" s="112" t="str">
        <f t="shared" si="34"/>
        <v xml:space="preserve">   </v>
      </c>
      <c r="J1109" s="110" t="str">
        <f>IF(ISERROR(FIND(LEFT('Saisie G&amp;A'!$N$2,3),I1109))=TRUE,"Non trouvé","Trouvé")</f>
        <v>Non trouvé</v>
      </c>
      <c r="K1109" s="113" t="str">
        <f t="shared" si="35"/>
        <v xml:space="preserve"> </v>
      </c>
      <c r="L1109" s="108"/>
    </row>
    <row r="1110" spans="1:12" x14ac:dyDescent="0.25">
      <c r="A1110" s="109" t="str">
        <f>IF([1]Liste!A1110&lt;&gt;"",[1]Liste!A1110,"")</f>
        <v/>
      </c>
      <c r="B1110" s="109" t="str">
        <f>IF([1]Liste!B1110&lt;&gt;"",[1]Liste!B1110,"")</f>
        <v/>
      </c>
      <c r="C1110" s="109" t="str">
        <f>IF([1]Liste!C1110&lt;&gt;"",[1]Liste!C1110,"")</f>
        <v/>
      </c>
      <c r="D1110" s="109" t="str">
        <f>IF([1]Liste!C1110&lt;&gt;"",[1]Liste!C1110,"")</f>
        <v/>
      </c>
      <c r="E1110" s="111" t="str">
        <f>IF([1]Liste!E1110&lt;&gt;"",[1]Liste!E1110,"")</f>
        <v/>
      </c>
      <c r="F1110" s="111" t="str">
        <f>IF([1]Liste!F1110&lt;&gt;"",[1]Liste!F1110,"")</f>
        <v/>
      </c>
      <c r="G1110" s="111" t="str">
        <f>IF([1]Liste!G1110&lt;&gt;"",[1]Liste!G1110,"")</f>
        <v/>
      </c>
      <c r="H1110" s="111" t="str">
        <f>IF([1]Liste!H1110&lt;&gt;"",[1]Liste!H1110,"")</f>
        <v/>
      </c>
      <c r="I1110" s="112" t="str">
        <f t="shared" si="34"/>
        <v xml:space="preserve">   </v>
      </c>
      <c r="J1110" s="110" t="str">
        <f>IF(ISERROR(FIND(LEFT('Saisie G&amp;A'!$N$2,3),I1110))=TRUE,"Non trouvé","Trouvé")</f>
        <v>Non trouvé</v>
      </c>
      <c r="K1110" s="113" t="str">
        <f t="shared" si="35"/>
        <v xml:space="preserve"> </v>
      </c>
      <c r="L1110" s="108"/>
    </row>
    <row r="1111" spans="1:12" x14ac:dyDescent="0.25">
      <c r="A1111" s="109" t="str">
        <f>IF([1]Liste!A1111&lt;&gt;"",[1]Liste!A1111,"")</f>
        <v/>
      </c>
      <c r="B1111" s="109" t="str">
        <f>IF([1]Liste!B1111&lt;&gt;"",[1]Liste!B1111,"")</f>
        <v/>
      </c>
      <c r="C1111" s="109" t="str">
        <f>IF([1]Liste!C1111&lt;&gt;"",[1]Liste!C1111,"")</f>
        <v/>
      </c>
      <c r="D1111" s="109" t="str">
        <f>IF([1]Liste!C1111&lt;&gt;"",[1]Liste!C1111,"")</f>
        <v/>
      </c>
      <c r="E1111" s="111" t="str">
        <f>IF([1]Liste!E1111&lt;&gt;"",[1]Liste!E1111,"")</f>
        <v/>
      </c>
      <c r="F1111" s="111" t="str">
        <f>IF([1]Liste!F1111&lt;&gt;"",[1]Liste!F1111,"")</f>
        <v/>
      </c>
      <c r="G1111" s="111" t="str">
        <f>IF([1]Liste!G1111&lt;&gt;"",[1]Liste!G1111,"")</f>
        <v/>
      </c>
      <c r="H1111" s="111" t="str">
        <f>IF([1]Liste!H1111&lt;&gt;"",[1]Liste!H1111,"")</f>
        <v/>
      </c>
      <c r="I1111" s="112" t="str">
        <f t="shared" si="34"/>
        <v xml:space="preserve">   </v>
      </c>
      <c r="J1111" s="110" t="str">
        <f>IF(ISERROR(FIND(LEFT('Saisie G&amp;A'!$N$2,3),I1111))=TRUE,"Non trouvé","Trouvé")</f>
        <v>Non trouvé</v>
      </c>
      <c r="K1111" s="113" t="str">
        <f t="shared" si="35"/>
        <v xml:space="preserve"> </v>
      </c>
      <c r="L1111" s="108"/>
    </row>
    <row r="1112" spans="1:12" x14ac:dyDescent="0.25">
      <c r="A1112" s="109" t="str">
        <f>IF([1]Liste!A1112&lt;&gt;"",[1]Liste!A1112,"")</f>
        <v/>
      </c>
      <c r="B1112" s="109" t="str">
        <f>IF([1]Liste!B1112&lt;&gt;"",[1]Liste!B1112,"")</f>
        <v/>
      </c>
      <c r="C1112" s="109" t="str">
        <f>IF([1]Liste!C1112&lt;&gt;"",[1]Liste!C1112,"")</f>
        <v/>
      </c>
      <c r="D1112" s="109" t="str">
        <f>IF([1]Liste!C1112&lt;&gt;"",[1]Liste!C1112,"")</f>
        <v/>
      </c>
      <c r="E1112" s="111" t="str">
        <f>IF([1]Liste!E1112&lt;&gt;"",[1]Liste!E1112,"")</f>
        <v/>
      </c>
      <c r="F1112" s="111" t="str">
        <f>IF([1]Liste!F1112&lt;&gt;"",[1]Liste!F1112,"")</f>
        <v/>
      </c>
      <c r="G1112" s="111" t="str">
        <f>IF([1]Liste!G1112&lt;&gt;"",[1]Liste!G1112,"")</f>
        <v/>
      </c>
      <c r="H1112" s="111" t="str">
        <f>IF([1]Liste!H1112&lt;&gt;"",[1]Liste!H1112,"")</f>
        <v/>
      </c>
      <c r="I1112" s="112" t="str">
        <f t="shared" si="34"/>
        <v xml:space="preserve">   </v>
      </c>
      <c r="J1112" s="110" t="str">
        <f>IF(ISERROR(FIND(LEFT('Saisie G&amp;A'!$N$2,3),I1112))=TRUE,"Non trouvé","Trouvé")</f>
        <v>Non trouvé</v>
      </c>
      <c r="K1112" s="113" t="str">
        <f t="shared" si="35"/>
        <v xml:space="preserve"> </v>
      </c>
      <c r="L1112" s="108"/>
    </row>
    <row r="1113" spans="1:12" x14ac:dyDescent="0.25">
      <c r="A1113" s="109" t="str">
        <f>IF([1]Liste!A1113&lt;&gt;"",[1]Liste!A1113,"")</f>
        <v/>
      </c>
      <c r="B1113" s="109" t="str">
        <f>IF([1]Liste!B1113&lt;&gt;"",[1]Liste!B1113,"")</f>
        <v/>
      </c>
      <c r="C1113" s="109" t="str">
        <f>IF([1]Liste!C1113&lt;&gt;"",[1]Liste!C1113,"")</f>
        <v/>
      </c>
      <c r="D1113" s="109" t="str">
        <f>IF([1]Liste!C1113&lt;&gt;"",[1]Liste!C1113,"")</f>
        <v/>
      </c>
      <c r="E1113" s="111" t="str">
        <f>IF([1]Liste!E1113&lt;&gt;"",[1]Liste!E1113,"")</f>
        <v/>
      </c>
      <c r="F1113" s="111" t="str">
        <f>IF([1]Liste!F1113&lt;&gt;"",[1]Liste!F1113,"")</f>
        <v/>
      </c>
      <c r="G1113" s="111" t="str">
        <f>IF([1]Liste!G1113&lt;&gt;"",[1]Liste!G1113,"")</f>
        <v/>
      </c>
      <c r="H1113" s="111" t="str">
        <f>IF([1]Liste!H1113&lt;&gt;"",[1]Liste!H1113,"")</f>
        <v/>
      </c>
      <c r="I1113" s="112" t="str">
        <f t="shared" si="34"/>
        <v xml:space="preserve">   </v>
      </c>
      <c r="J1113" s="110" t="str">
        <f>IF(ISERROR(FIND(LEFT('Saisie G&amp;A'!$N$2,3),I1113))=TRUE,"Non trouvé","Trouvé")</f>
        <v>Non trouvé</v>
      </c>
      <c r="K1113" s="113" t="str">
        <f t="shared" si="35"/>
        <v xml:space="preserve"> </v>
      </c>
      <c r="L1113" s="108"/>
    </row>
    <row r="1114" spans="1:12" x14ac:dyDescent="0.25">
      <c r="A1114" s="109" t="str">
        <f>IF([1]Liste!A1114&lt;&gt;"",[1]Liste!A1114,"")</f>
        <v/>
      </c>
      <c r="B1114" s="109" t="str">
        <f>IF([1]Liste!B1114&lt;&gt;"",[1]Liste!B1114,"")</f>
        <v/>
      </c>
      <c r="C1114" s="109" t="str">
        <f>IF([1]Liste!C1114&lt;&gt;"",[1]Liste!C1114,"")</f>
        <v/>
      </c>
      <c r="D1114" s="109" t="str">
        <f>IF([1]Liste!C1114&lt;&gt;"",[1]Liste!C1114,"")</f>
        <v/>
      </c>
      <c r="E1114" s="111" t="str">
        <f>IF([1]Liste!E1114&lt;&gt;"",[1]Liste!E1114,"")</f>
        <v/>
      </c>
      <c r="F1114" s="111" t="str">
        <f>IF([1]Liste!F1114&lt;&gt;"",[1]Liste!F1114,"")</f>
        <v/>
      </c>
      <c r="G1114" s="111" t="str">
        <f>IF([1]Liste!G1114&lt;&gt;"",[1]Liste!G1114,"")</f>
        <v/>
      </c>
      <c r="H1114" s="111" t="str">
        <f>IF([1]Liste!H1114&lt;&gt;"",[1]Liste!H1114,"")</f>
        <v/>
      </c>
      <c r="I1114" s="112" t="str">
        <f t="shared" si="34"/>
        <v xml:space="preserve">   </v>
      </c>
      <c r="J1114" s="110" t="str">
        <f>IF(ISERROR(FIND(LEFT('Saisie G&amp;A'!$N$2,3),I1114))=TRUE,"Non trouvé","Trouvé")</f>
        <v>Non trouvé</v>
      </c>
      <c r="K1114" s="113" t="str">
        <f t="shared" si="35"/>
        <v xml:space="preserve"> </v>
      </c>
      <c r="L1114" s="108"/>
    </row>
    <row r="1115" spans="1:12" x14ac:dyDescent="0.25">
      <c r="A1115" s="109" t="str">
        <f>IF([1]Liste!A1115&lt;&gt;"",[1]Liste!A1115,"")</f>
        <v/>
      </c>
      <c r="B1115" s="109" t="str">
        <f>IF([1]Liste!B1115&lt;&gt;"",[1]Liste!B1115,"")</f>
        <v/>
      </c>
      <c r="C1115" s="109" t="str">
        <f>IF([1]Liste!C1115&lt;&gt;"",[1]Liste!C1115,"")</f>
        <v/>
      </c>
      <c r="D1115" s="109" t="str">
        <f>IF([1]Liste!C1115&lt;&gt;"",[1]Liste!C1115,"")</f>
        <v/>
      </c>
      <c r="E1115" s="111" t="str">
        <f>IF([1]Liste!E1115&lt;&gt;"",[1]Liste!E1115,"")</f>
        <v/>
      </c>
      <c r="F1115" s="111" t="str">
        <f>IF([1]Liste!F1115&lt;&gt;"",[1]Liste!F1115,"")</f>
        <v/>
      </c>
      <c r="G1115" s="111" t="str">
        <f>IF([1]Liste!G1115&lt;&gt;"",[1]Liste!G1115,"")</f>
        <v/>
      </c>
      <c r="H1115" s="111" t="str">
        <f>IF([1]Liste!H1115&lt;&gt;"",[1]Liste!H1115,"")</f>
        <v/>
      </c>
      <c r="I1115" s="112" t="str">
        <f t="shared" si="34"/>
        <v xml:space="preserve">   </v>
      </c>
      <c r="J1115" s="110" t="str">
        <f>IF(ISERROR(FIND(LEFT('Saisie G&amp;A'!$N$2,3),I1115))=TRUE,"Non trouvé","Trouvé")</f>
        <v>Non trouvé</v>
      </c>
      <c r="K1115" s="113" t="str">
        <f t="shared" si="35"/>
        <v xml:space="preserve"> </v>
      </c>
      <c r="L1115" s="108"/>
    </row>
    <row r="1116" spans="1:12" x14ac:dyDescent="0.25">
      <c r="A1116" s="109" t="str">
        <f>IF([1]Liste!A1116&lt;&gt;"",[1]Liste!A1116,"")</f>
        <v/>
      </c>
      <c r="B1116" s="109" t="str">
        <f>IF([1]Liste!B1116&lt;&gt;"",[1]Liste!B1116,"")</f>
        <v/>
      </c>
      <c r="C1116" s="109" t="str">
        <f>IF([1]Liste!C1116&lt;&gt;"",[1]Liste!C1116,"")</f>
        <v/>
      </c>
      <c r="D1116" s="109" t="str">
        <f>IF([1]Liste!C1116&lt;&gt;"",[1]Liste!C1116,"")</f>
        <v/>
      </c>
      <c r="E1116" s="111" t="str">
        <f>IF([1]Liste!E1116&lt;&gt;"",[1]Liste!E1116,"")</f>
        <v/>
      </c>
      <c r="F1116" s="111" t="str">
        <f>IF([1]Liste!F1116&lt;&gt;"",[1]Liste!F1116,"")</f>
        <v/>
      </c>
      <c r="G1116" s="111" t="str">
        <f>IF([1]Liste!G1116&lt;&gt;"",[1]Liste!G1116,"")</f>
        <v/>
      </c>
      <c r="H1116" s="111" t="str">
        <f>IF([1]Liste!H1116&lt;&gt;"",[1]Liste!H1116,"")</f>
        <v/>
      </c>
      <c r="I1116" s="112" t="str">
        <f t="shared" si="34"/>
        <v xml:space="preserve">   </v>
      </c>
      <c r="J1116" s="110" t="str">
        <f>IF(ISERROR(FIND(LEFT('Saisie G&amp;A'!$N$2,3),I1116))=TRUE,"Non trouvé","Trouvé")</f>
        <v>Non trouvé</v>
      </c>
      <c r="K1116" s="113" t="str">
        <f t="shared" si="35"/>
        <v xml:space="preserve"> </v>
      </c>
      <c r="L1116" s="108"/>
    </row>
    <row r="1117" spans="1:12" x14ac:dyDescent="0.25">
      <c r="A1117" s="109" t="str">
        <f>IF([1]Liste!A1117&lt;&gt;"",[1]Liste!A1117,"")</f>
        <v/>
      </c>
      <c r="B1117" s="109" t="str">
        <f>IF([1]Liste!B1117&lt;&gt;"",[1]Liste!B1117,"")</f>
        <v/>
      </c>
      <c r="C1117" s="109" t="str">
        <f>IF([1]Liste!C1117&lt;&gt;"",[1]Liste!C1117,"")</f>
        <v/>
      </c>
      <c r="D1117" s="109" t="str">
        <f>IF([1]Liste!C1117&lt;&gt;"",[1]Liste!C1117,"")</f>
        <v/>
      </c>
      <c r="E1117" s="111" t="str">
        <f>IF([1]Liste!E1117&lt;&gt;"",[1]Liste!E1117,"")</f>
        <v/>
      </c>
      <c r="F1117" s="111" t="str">
        <f>IF([1]Liste!F1117&lt;&gt;"",[1]Liste!F1117,"")</f>
        <v/>
      </c>
      <c r="G1117" s="111" t="str">
        <f>IF([1]Liste!G1117&lt;&gt;"",[1]Liste!G1117,"")</f>
        <v/>
      </c>
      <c r="H1117" s="111" t="str">
        <f>IF([1]Liste!H1117&lt;&gt;"",[1]Liste!H1117,"")</f>
        <v/>
      </c>
      <c r="I1117" s="112" t="str">
        <f t="shared" si="34"/>
        <v xml:space="preserve">   </v>
      </c>
      <c r="J1117" s="110" t="str">
        <f>IF(ISERROR(FIND(LEFT('Saisie G&amp;A'!$N$2,3),I1117))=TRUE,"Non trouvé","Trouvé")</f>
        <v>Non trouvé</v>
      </c>
      <c r="K1117" s="113" t="str">
        <f t="shared" si="35"/>
        <v xml:space="preserve"> </v>
      </c>
      <c r="L1117" s="108"/>
    </row>
    <row r="1118" spans="1:12" x14ac:dyDescent="0.25">
      <c r="A1118" s="109" t="str">
        <f>IF([1]Liste!A1118&lt;&gt;"",[1]Liste!A1118,"")</f>
        <v/>
      </c>
      <c r="B1118" s="109" t="str">
        <f>IF([1]Liste!B1118&lt;&gt;"",[1]Liste!B1118,"")</f>
        <v/>
      </c>
      <c r="C1118" s="109" t="str">
        <f>IF([1]Liste!C1118&lt;&gt;"",[1]Liste!C1118,"")</f>
        <v/>
      </c>
      <c r="D1118" s="109" t="str">
        <f>IF([1]Liste!C1118&lt;&gt;"",[1]Liste!C1118,"")</f>
        <v/>
      </c>
      <c r="E1118" s="111" t="str">
        <f>IF([1]Liste!E1118&lt;&gt;"",[1]Liste!E1118,"")</f>
        <v/>
      </c>
      <c r="F1118" s="111" t="str">
        <f>IF([1]Liste!F1118&lt;&gt;"",[1]Liste!F1118,"")</f>
        <v/>
      </c>
      <c r="G1118" s="111" t="str">
        <f>IF([1]Liste!G1118&lt;&gt;"",[1]Liste!G1118,"")</f>
        <v/>
      </c>
      <c r="H1118" s="111" t="str">
        <f>IF([1]Liste!H1118&lt;&gt;"",[1]Liste!H1118,"")</f>
        <v/>
      </c>
      <c r="I1118" s="112" t="str">
        <f t="shared" si="34"/>
        <v xml:space="preserve">   </v>
      </c>
      <c r="J1118" s="110" t="str">
        <f>IF(ISERROR(FIND(LEFT('Saisie G&amp;A'!$N$2,3),I1118))=TRUE,"Non trouvé","Trouvé")</f>
        <v>Non trouvé</v>
      </c>
      <c r="K1118" s="113" t="str">
        <f t="shared" si="35"/>
        <v xml:space="preserve"> </v>
      </c>
      <c r="L1118" s="108"/>
    </row>
    <row r="1119" spans="1:12" x14ac:dyDescent="0.25">
      <c r="A1119" s="109" t="str">
        <f>IF([1]Liste!A1119&lt;&gt;"",[1]Liste!A1119,"")</f>
        <v/>
      </c>
      <c r="B1119" s="109" t="str">
        <f>IF([1]Liste!B1119&lt;&gt;"",[1]Liste!B1119,"")</f>
        <v/>
      </c>
      <c r="C1119" s="109" t="str">
        <f>IF([1]Liste!C1119&lt;&gt;"",[1]Liste!C1119,"")</f>
        <v/>
      </c>
      <c r="D1119" s="109" t="str">
        <f>IF([1]Liste!C1119&lt;&gt;"",[1]Liste!C1119,"")</f>
        <v/>
      </c>
      <c r="E1119" s="111" t="str">
        <f>IF([1]Liste!E1119&lt;&gt;"",[1]Liste!E1119,"")</f>
        <v/>
      </c>
      <c r="F1119" s="111" t="str">
        <f>IF([1]Liste!F1119&lt;&gt;"",[1]Liste!F1119,"")</f>
        <v/>
      </c>
      <c r="G1119" s="111" t="str">
        <f>IF([1]Liste!G1119&lt;&gt;"",[1]Liste!G1119,"")</f>
        <v/>
      </c>
      <c r="H1119" s="111" t="str">
        <f>IF([1]Liste!H1119&lt;&gt;"",[1]Liste!H1119,"")</f>
        <v/>
      </c>
      <c r="I1119" s="112" t="str">
        <f t="shared" si="34"/>
        <v xml:space="preserve">   </v>
      </c>
      <c r="J1119" s="110" t="str">
        <f>IF(ISERROR(FIND(LEFT('Saisie G&amp;A'!$N$2,3),I1119))=TRUE,"Non trouvé","Trouvé")</f>
        <v>Non trouvé</v>
      </c>
      <c r="K1119" s="113" t="str">
        <f t="shared" si="35"/>
        <v xml:space="preserve"> </v>
      </c>
      <c r="L1119" s="108"/>
    </row>
    <row r="1120" spans="1:12" x14ac:dyDescent="0.25">
      <c r="A1120" s="109" t="str">
        <f>IF([1]Liste!A1120&lt;&gt;"",[1]Liste!A1120,"")</f>
        <v/>
      </c>
      <c r="B1120" s="109" t="str">
        <f>IF([1]Liste!B1120&lt;&gt;"",[1]Liste!B1120,"")</f>
        <v/>
      </c>
      <c r="C1120" s="109" t="str">
        <f>IF([1]Liste!C1120&lt;&gt;"",[1]Liste!C1120,"")</f>
        <v/>
      </c>
      <c r="D1120" s="109" t="str">
        <f>IF([1]Liste!C1120&lt;&gt;"",[1]Liste!C1120,"")</f>
        <v/>
      </c>
      <c r="E1120" s="111" t="str">
        <f>IF([1]Liste!E1120&lt;&gt;"",[1]Liste!E1120,"")</f>
        <v/>
      </c>
      <c r="F1120" s="111" t="str">
        <f>IF([1]Liste!F1120&lt;&gt;"",[1]Liste!F1120,"")</f>
        <v/>
      </c>
      <c r="G1120" s="111" t="str">
        <f>IF([1]Liste!G1120&lt;&gt;"",[1]Liste!G1120,"")</f>
        <v/>
      </c>
      <c r="H1120" s="111" t="str">
        <f>IF([1]Liste!H1120&lt;&gt;"",[1]Liste!H1120,"")</f>
        <v/>
      </c>
      <c r="I1120" s="112" t="str">
        <f t="shared" si="34"/>
        <v xml:space="preserve">   </v>
      </c>
      <c r="J1120" s="110" t="str">
        <f>IF(ISERROR(FIND(LEFT('Saisie G&amp;A'!$N$2,3),I1120))=TRUE,"Non trouvé","Trouvé")</f>
        <v>Non trouvé</v>
      </c>
      <c r="K1120" s="113" t="str">
        <f t="shared" si="35"/>
        <v xml:space="preserve"> </v>
      </c>
      <c r="L1120" s="108"/>
    </row>
    <row r="1121" spans="1:12" x14ac:dyDescent="0.25">
      <c r="A1121" s="109" t="str">
        <f>IF([1]Liste!A1121&lt;&gt;"",[1]Liste!A1121,"")</f>
        <v/>
      </c>
      <c r="B1121" s="109" t="str">
        <f>IF([1]Liste!B1121&lt;&gt;"",[1]Liste!B1121,"")</f>
        <v/>
      </c>
      <c r="C1121" s="109" t="str">
        <f>IF([1]Liste!C1121&lt;&gt;"",[1]Liste!C1121,"")</f>
        <v/>
      </c>
      <c r="D1121" s="109" t="str">
        <f>IF([1]Liste!C1121&lt;&gt;"",[1]Liste!C1121,"")</f>
        <v/>
      </c>
      <c r="E1121" s="111" t="str">
        <f>IF([1]Liste!E1121&lt;&gt;"",[1]Liste!E1121,"")</f>
        <v/>
      </c>
      <c r="F1121" s="111" t="str">
        <f>IF([1]Liste!F1121&lt;&gt;"",[1]Liste!F1121,"")</f>
        <v/>
      </c>
      <c r="G1121" s="111" t="str">
        <f>IF([1]Liste!G1121&lt;&gt;"",[1]Liste!G1121,"")</f>
        <v/>
      </c>
      <c r="H1121" s="111" t="str">
        <f>IF([1]Liste!H1121&lt;&gt;"",[1]Liste!H1121,"")</f>
        <v/>
      </c>
      <c r="I1121" s="112" t="str">
        <f t="shared" si="34"/>
        <v xml:space="preserve">   </v>
      </c>
      <c r="J1121" s="110" t="str">
        <f>IF(ISERROR(FIND(LEFT('Saisie G&amp;A'!$N$2,3),I1121))=TRUE,"Non trouvé","Trouvé")</f>
        <v>Non trouvé</v>
      </c>
      <c r="K1121" s="113" t="str">
        <f t="shared" si="35"/>
        <v xml:space="preserve"> </v>
      </c>
      <c r="L1121" s="108"/>
    </row>
    <row r="1122" spans="1:12" x14ac:dyDescent="0.25">
      <c r="A1122" s="109" t="str">
        <f>IF([1]Liste!A1122&lt;&gt;"",[1]Liste!A1122,"")</f>
        <v/>
      </c>
      <c r="B1122" s="109" t="str">
        <f>IF([1]Liste!B1122&lt;&gt;"",[1]Liste!B1122,"")</f>
        <v/>
      </c>
      <c r="C1122" s="109" t="str">
        <f>IF([1]Liste!C1122&lt;&gt;"",[1]Liste!C1122,"")</f>
        <v/>
      </c>
      <c r="D1122" s="109" t="str">
        <f>IF([1]Liste!C1122&lt;&gt;"",[1]Liste!C1122,"")</f>
        <v/>
      </c>
      <c r="E1122" s="111" t="str">
        <f>IF([1]Liste!E1122&lt;&gt;"",[1]Liste!E1122,"")</f>
        <v/>
      </c>
      <c r="F1122" s="111" t="str">
        <f>IF([1]Liste!F1122&lt;&gt;"",[1]Liste!F1122,"")</f>
        <v/>
      </c>
      <c r="G1122" s="111" t="str">
        <f>IF([1]Liste!G1122&lt;&gt;"",[1]Liste!G1122,"")</f>
        <v/>
      </c>
      <c r="H1122" s="111" t="str">
        <f>IF([1]Liste!H1122&lt;&gt;"",[1]Liste!H1122,"")</f>
        <v/>
      </c>
      <c r="I1122" s="112" t="str">
        <f t="shared" si="34"/>
        <v xml:space="preserve">   </v>
      </c>
      <c r="J1122" s="110" t="str">
        <f>IF(ISERROR(FIND(LEFT('Saisie G&amp;A'!$N$2,3),I1122))=TRUE,"Non trouvé","Trouvé")</f>
        <v>Non trouvé</v>
      </c>
      <c r="K1122" s="113" t="str">
        <f t="shared" si="35"/>
        <v xml:space="preserve"> </v>
      </c>
      <c r="L1122" s="108"/>
    </row>
    <row r="1123" spans="1:12" x14ac:dyDescent="0.25">
      <c r="A1123" s="109" t="str">
        <f>IF([1]Liste!A1123&lt;&gt;"",[1]Liste!A1123,"")</f>
        <v/>
      </c>
      <c r="B1123" s="109" t="str">
        <f>IF([1]Liste!B1123&lt;&gt;"",[1]Liste!B1123,"")</f>
        <v/>
      </c>
      <c r="C1123" s="109" t="str">
        <f>IF([1]Liste!C1123&lt;&gt;"",[1]Liste!C1123,"")</f>
        <v/>
      </c>
      <c r="D1123" s="109" t="str">
        <f>IF([1]Liste!C1123&lt;&gt;"",[1]Liste!C1123,"")</f>
        <v/>
      </c>
      <c r="E1123" s="111" t="str">
        <f>IF([1]Liste!E1123&lt;&gt;"",[1]Liste!E1123,"")</f>
        <v/>
      </c>
      <c r="F1123" s="111" t="str">
        <f>IF([1]Liste!F1123&lt;&gt;"",[1]Liste!F1123,"")</f>
        <v/>
      </c>
      <c r="G1123" s="111" t="str">
        <f>IF([1]Liste!G1123&lt;&gt;"",[1]Liste!G1123,"")</f>
        <v/>
      </c>
      <c r="H1123" s="111" t="str">
        <f>IF([1]Liste!H1123&lt;&gt;"",[1]Liste!H1123,"")</f>
        <v/>
      </c>
      <c r="I1123" s="112" t="str">
        <f t="shared" si="34"/>
        <v xml:space="preserve">   </v>
      </c>
      <c r="J1123" s="110" t="str">
        <f>IF(ISERROR(FIND(LEFT('Saisie G&amp;A'!$N$2,3),I1123))=TRUE,"Non trouvé","Trouvé")</f>
        <v>Non trouvé</v>
      </c>
      <c r="K1123" s="113" t="str">
        <f t="shared" si="35"/>
        <v xml:space="preserve"> </v>
      </c>
      <c r="L1123" s="108"/>
    </row>
    <row r="1124" spans="1:12" x14ac:dyDescent="0.25">
      <c r="A1124" s="109" t="str">
        <f>IF([1]Liste!A1124&lt;&gt;"",[1]Liste!A1124,"")</f>
        <v/>
      </c>
      <c r="B1124" s="109" t="str">
        <f>IF([1]Liste!B1124&lt;&gt;"",[1]Liste!B1124,"")</f>
        <v/>
      </c>
      <c r="C1124" s="109" t="str">
        <f>IF([1]Liste!C1124&lt;&gt;"",[1]Liste!C1124,"")</f>
        <v/>
      </c>
      <c r="D1124" s="109" t="str">
        <f>IF([1]Liste!C1124&lt;&gt;"",[1]Liste!C1124,"")</f>
        <v/>
      </c>
      <c r="E1124" s="111" t="str">
        <f>IF([1]Liste!E1124&lt;&gt;"",[1]Liste!E1124,"")</f>
        <v/>
      </c>
      <c r="F1124" s="111" t="str">
        <f>IF([1]Liste!F1124&lt;&gt;"",[1]Liste!F1124,"")</f>
        <v/>
      </c>
      <c r="G1124" s="111" t="str">
        <f>IF([1]Liste!G1124&lt;&gt;"",[1]Liste!G1124,"")</f>
        <v/>
      </c>
      <c r="H1124" s="111" t="str">
        <f>IF([1]Liste!H1124&lt;&gt;"",[1]Liste!H1124,"")</f>
        <v/>
      </c>
      <c r="I1124" s="112" t="str">
        <f t="shared" si="34"/>
        <v xml:space="preserve">   </v>
      </c>
      <c r="J1124" s="110" t="str">
        <f>IF(ISERROR(FIND(LEFT('Saisie G&amp;A'!$N$2,3),I1124))=TRUE,"Non trouvé","Trouvé")</f>
        <v>Non trouvé</v>
      </c>
      <c r="K1124" s="113" t="str">
        <f t="shared" si="35"/>
        <v xml:space="preserve"> </v>
      </c>
      <c r="L1124" s="108"/>
    </row>
    <row r="1125" spans="1:12" x14ac:dyDescent="0.25">
      <c r="A1125" s="109" t="str">
        <f>IF([1]Liste!A1125&lt;&gt;"",[1]Liste!A1125,"")</f>
        <v/>
      </c>
      <c r="B1125" s="109" t="str">
        <f>IF([1]Liste!B1125&lt;&gt;"",[1]Liste!B1125,"")</f>
        <v/>
      </c>
      <c r="C1125" s="109" t="str">
        <f>IF([1]Liste!C1125&lt;&gt;"",[1]Liste!C1125,"")</f>
        <v/>
      </c>
      <c r="D1125" s="109" t="str">
        <f>IF([1]Liste!C1125&lt;&gt;"",[1]Liste!C1125,"")</f>
        <v/>
      </c>
      <c r="E1125" s="111" t="str">
        <f>IF([1]Liste!E1125&lt;&gt;"",[1]Liste!E1125,"")</f>
        <v/>
      </c>
      <c r="F1125" s="111" t="str">
        <f>IF([1]Liste!F1125&lt;&gt;"",[1]Liste!F1125,"")</f>
        <v/>
      </c>
      <c r="G1125" s="111" t="str">
        <f>IF([1]Liste!G1125&lt;&gt;"",[1]Liste!G1125,"")</f>
        <v/>
      </c>
      <c r="H1125" s="111" t="str">
        <f>IF([1]Liste!H1125&lt;&gt;"",[1]Liste!H1125,"")</f>
        <v/>
      </c>
      <c r="I1125" s="112" t="str">
        <f t="shared" si="34"/>
        <v xml:space="preserve">   </v>
      </c>
      <c r="J1125" s="110" t="str">
        <f>IF(ISERROR(FIND(LEFT('Saisie G&amp;A'!$N$2,3),I1125))=TRUE,"Non trouvé","Trouvé")</f>
        <v>Non trouvé</v>
      </c>
      <c r="K1125" s="113" t="str">
        <f t="shared" si="35"/>
        <v xml:space="preserve"> </v>
      </c>
      <c r="L1125" s="108"/>
    </row>
    <row r="1126" spans="1:12" x14ac:dyDescent="0.25">
      <c r="A1126" s="109" t="str">
        <f>IF([1]Liste!A1126&lt;&gt;"",[1]Liste!A1126,"")</f>
        <v/>
      </c>
      <c r="B1126" s="109" t="str">
        <f>IF([1]Liste!B1126&lt;&gt;"",[1]Liste!B1126,"")</f>
        <v/>
      </c>
      <c r="C1126" s="109" t="str">
        <f>IF([1]Liste!C1126&lt;&gt;"",[1]Liste!C1126,"")</f>
        <v/>
      </c>
      <c r="D1126" s="109" t="str">
        <f>IF([1]Liste!C1126&lt;&gt;"",[1]Liste!C1126,"")</f>
        <v/>
      </c>
      <c r="E1126" s="111" t="str">
        <f>IF([1]Liste!E1126&lt;&gt;"",[1]Liste!E1126,"")</f>
        <v/>
      </c>
      <c r="F1126" s="111" t="str">
        <f>IF([1]Liste!F1126&lt;&gt;"",[1]Liste!F1126,"")</f>
        <v/>
      </c>
      <c r="G1126" s="111" t="str">
        <f>IF([1]Liste!G1126&lt;&gt;"",[1]Liste!G1126,"")</f>
        <v/>
      </c>
      <c r="H1126" s="111" t="str">
        <f>IF([1]Liste!H1126&lt;&gt;"",[1]Liste!H1126,"")</f>
        <v/>
      </c>
      <c r="I1126" s="112" t="str">
        <f t="shared" si="34"/>
        <v xml:space="preserve">   </v>
      </c>
      <c r="J1126" s="110" t="str">
        <f>IF(ISERROR(FIND(LEFT('Saisie G&amp;A'!$N$2,3),I1126))=TRUE,"Non trouvé","Trouvé")</f>
        <v>Non trouvé</v>
      </c>
      <c r="K1126" s="113" t="str">
        <f t="shared" si="35"/>
        <v xml:space="preserve"> </v>
      </c>
      <c r="L1126" s="108"/>
    </row>
    <row r="1127" spans="1:12" x14ac:dyDescent="0.25">
      <c r="A1127" s="109" t="str">
        <f>IF([1]Liste!A1127&lt;&gt;"",[1]Liste!A1127,"")</f>
        <v/>
      </c>
      <c r="B1127" s="109" t="str">
        <f>IF([1]Liste!B1127&lt;&gt;"",[1]Liste!B1127,"")</f>
        <v/>
      </c>
      <c r="C1127" s="109" t="str">
        <f>IF([1]Liste!C1127&lt;&gt;"",[1]Liste!C1127,"")</f>
        <v/>
      </c>
      <c r="D1127" s="109" t="str">
        <f>IF([1]Liste!C1127&lt;&gt;"",[1]Liste!C1127,"")</f>
        <v/>
      </c>
      <c r="E1127" s="111" t="str">
        <f>IF([1]Liste!E1127&lt;&gt;"",[1]Liste!E1127,"")</f>
        <v/>
      </c>
      <c r="F1127" s="111" t="str">
        <f>IF([1]Liste!F1127&lt;&gt;"",[1]Liste!F1127,"")</f>
        <v/>
      </c>
      <c r="G1127" s="111" t="str">
        <f>IF([1]Liste!G1127&lt;&gt;"",[1]Liste!G1127,"")</f>
        <v/>
      </c>
      <c r="H1127" s="111" t="str">
        <f>IF([1]Liste!H1127&lt;&gt;"",[1]Liste!H1127,"")</f>
        <v/>
      </c>
      <c r="I1127" s="112" t="str">
        <f t="shared" si="34"/>
        <v xml:space="preserve">   </v>
      </c>
      <c r="J1127" s="110" t="str">
        <f>IF(ISERROR(FIND(LEFT('Saisie G&amp;A'!$N$2,3),I1127))=TRUE,"Non trouvé","Trouvé")</f>
        <v>Non trouvé</v>
      </c>
      <c r="K1127" s="113" t="str">
        <f t="shared" si="35"/>
        <v xml:space="preserve"> </v>
      </c>
      <c r="L1127" s="108"/>
    </row>
    <row r="1128" spans="1:12" x14ac:dyDescent="0.25">
      <c r="A1128" s="109" t="str">
        <f>IF([1]Liste!A1128&lt;&gt;"",[1]Liste!A1128,"")</f>
        <v/>
      </c>
      <c r="B1128" s="109" t="str">
        <f>IF([1]Liste!B1128&lt;&gt;"",[1]Liste!B1128,"")</f>
        <v/>
      </c>
      <c r="C1128" s="109" t="str">
        <f>IF([1]Liste!C1128&lt;&gt;"",[1]Liste!C1128,"")</f>
        <v/>
      </c>
      <c r="D1128" s="109" t="str">
        <f>IF([1]Liste!C1128&lt;&gt;"",[1]Liste!C1128,"")</f>
        <v/>
      </c>
      <c r="E1128" s="111" t="str">
        <f>IF([1]Liste!E1128&lt;&gt;"",[1]Liste!E1128,"")</f>
        <v/>
      </c>
      <c r="F1128" s="111" t="str">
        <f>IF([1]Liste!F1128&lt;&gt;"",[1]Liste!F1128,"")</f>
        <v/>
      </c>
      <c r="G1128" s="111" t="str">
        <f>IF([1]Liste!G1128&lt;&gt;"",[1]Liste!G1128,"")</f>
        <v/>
      </c>
      <c r="H1128" s="111" t="str">
        <f>IF([1]Liste!H1128&lt;&gt;"",[1]Liste!H1128,"")</f>
        <v/>
      </c>
      <c r="I1128" s="112" t="str">
        <f t="shared" si="34"/>
        <v xml:space="preserve">   </v>
      </c>
      <c r="J1128" s="110" t="str">
        <f>IF(ISERROR(FIND(LEFT('Saisie G&amp;A'!$N$2,3),I1128))=TRUE,"Non trouvé","Trouvé")</f>
        <v>Non trouvé</v>
      </c>
      <c r="K1128" s="113" t="str">
        <f t="shared" si="35"/>
        <v xml:space="preserve"> </v>
      </c>
      <c r="L1128" s="108"/>
    </row>
    <row r="1129" spans="1:12" x14ac:dyDescent="0.25">
      <c r="A1129" s="109" t="str">
        <f>IF([1]Liste!A1129&lt;&gt;"",[1]Liste!A1129,"")</f>
        <v/>
      </c>
      <c r="B1129" s="109" t="str">
        <f>IF([1]Liste!B1129&lt;&gt;"",[1]Liste!B1129,"")</f>
        <v/>
      </c>
      <c r="C1129" s="109" t="str">
        <f>IF([1]Liste!C1129&lt;&gt;"",[1]Liste!C1129,"")</f>
        <v/>
      </c>
      <c r="D1129" s="109" t="str">
        <f>IF([1]Liste!C1129&lt;&gt;"",[1]Liste!C1129,"")</f>
        <v/>
      </c>
      <c r="E1129" s="111" t="str">
        <f>IF([1]Liste!E1129&lt;&gt;"",[1]Liste!E1129,"")</f>
        <v/>
      </c>
      <c r="F1129" s="111" t="str">
        <f>IF([1]Liste!F1129&lt;&gt;"",[1]Liste!F1129,"")</f>
        <v/>
      </c>
      <c r="G1129" s="111" t="str">
        <f>IF([1]Liste!G1129&lt;&gt;"",[1]Liste!G1129,"")</f>
        <v/>
      </c>
      <c r="H1129" s="111" t="str">
        <f>IF([1]Liste!H1129&lt;&gt;"",[1]Liste!H1129,"")</f>
        <v/>
      </c>
      <c r="I1129" s="112" t="str">
        <f t="shared" si="34"/>
        <v xml:space="preserve">   </v>
      </c>
      <c r="J1129" s="110" t="str">
        <f>IF(ISERROR(FIND(LEFT('Saisie G&amp;A'!$N$2,3),I1129))=TRUE,"Non trouvé","Trouvé")</f>
        <v>Non trouvé</v>
      </c>
      <c r="K1129" s="113" t="str">
        <f t="shared" si="35"/>
        <v xml:space="preserve"> </v>
      </c>
      <c r="L1129" s="108"/>
    </row>
    <row r="1130" spans="1:12" x14ac:dyDescent="0.25">
      <c r="A1130" s="109" t="str">
        <f>IF([1]Liste!A1130&lt;&gt;"",[1]Liste!A1130,"")</f>
        <v/>
      </c>
      <c r="B1130" s="109" t="str">
        <f>IF([1]Liste!B1130&lt;&gt;"",[1]Liste!B1130,"")</f>
        <v/>
      </c>
      <c r="C1130" s="109" t="str">
        <f>IF([1]Liste!C1130&lt;&gt;"",[1]Liste!C1130,"")</f>
        <v/>
      </c>
      <c r="D1130" s="109" t="str">
        <f>IF([1]Liste!C1130&lt;&gt;"",[1]Liste!C1130,"")</f>
        <v/>
      </c>
      <c r="E1130" s="111" t="str">
        <f>IF([1]Liste!E1130&lt;&gt;"",[1]Liste!E1130,"")</f>
        <v/>
      </c>
      <c r="F1130" s="111" t="str">
        <f>IF([1]Liste!F1130&lt;&gt;"",[1]Liste!F1130,"")</f>
        <v/>
      </c>
      <c r="G1130" s="111" t="str">
        <f>IF([1]Liste!G1130&lt;&gt;"",[1]Liste!G1130,"")</f>
        <v/>
      </c>
      <c r="H1130" s="111" t="str">
        <f>IF([1]Liste!H1130&lt;&gt;"",[1]Liste!H1130,"")</f>
        <v/>
      </c>
      <c r="I1130" s="112" t="str">
        <f t="shared" si="34"/>
        <v xml:space="preserve">   </v>
      </c>
      <c r="J1130" s="110" t="str">
        <f>IF(ISERROR(FIND(LEFT('Saisie G&amp;A'!$N$2,3),I1130))=TRUE,"Non trouvé","Trouvé")</f>
        <v>Non trouvé</v>
      </c>
      <c r="K1130" s="113" t="str">
        <f t="shared" si="35"/>
        <v xml:space="preserve"> </v>
      </c>
      <c r="L1130" s="108"/>
    </row>
    <row r="1131" spans="1:12" x14ac:dyDescent="0.25">
      <c r="A1131" s="109" t="str">
        <f>IF([1]Liste!A1131&lt;&gt;"",[1]Liste!A1131,"")</f>
        <v/>
      </c>
      <c r="B1131" s="109" t="str">
        <f>IF([1]Liste!B1131&lt;&gt;"",[1]Liste!B1131,"")</f>
        <v/>
      </c>
      <c r="C1131" s="109" t="str">
        <f>IF([1]Liste!C1131&lt;&gt;"",[1]Liste!C1131,"")</f>
        <v/>
      </c>
      <c r="D1131" s="109" t="str">
        <f>IF([1]Liste!C1131&lt;&gt;"",[1]Liste!C1131,"")</f>
        <v/>
      </c>
      <c r="E1131" s="111" t="str">
        <f>IF([1]Liste!E1131&lt;&gt;"",[1]Liste!E1131,"")</f>
        <v/>
      </c>
      <c r="F1131" s="111" t="str">
        <f>IF([1]Liste!F1131&lt;&gt;"",[1]Liste!F1131,"")</f>
        <v/>
      </c>
      <c r="G1131" s="111" t="str">
        <f>IF([1]Liste!G1131&lt;&gt;"",[1]Liste!G1131,"")</f>
        <v/>
      </c>
      <c r="H1131" s="111" t="str">
        <f>IF([1]Liste!H1131&lt;&gt;"",[1]Liste!H1131,"")</f>
        <v/>
      </c>
      <c r="I1131" s="112" t="str">
        <f t="shared" si="34"/>
        <v xml:space="preserve">   </v>
      </c>
      <c r="J1131" s="110" t="str">
        <f>IF(ISERROR(FIND(LEFT('Saisie G&amp;A'!$N$2,3),I1131))=TRUE,"Non trouvé","Trouvé")</f>
        <v>Non trouvé</v>
      </c>
      <c r="K1131" s="113" t="str">
        <f t="shared" si="35"/>
        <v xml:space="preserve"> </v>
      </c>
      <c r="L1131" s="108"/>
    </row>
    <row r="1132" spans="1:12" x14ac:dyDescent="0.25">
      <c r="A1132" s="109" t="str">
        <f>IF([1]Liste!A1132&lt;&gt;"",[1]Liste!A1132,"")</f>
        <v/>
      </c>
      <c r="B1132" s="109" t="str">
        <f>IF([1]Liste!B1132&lt;&gt;"",[1]Liste!B1132,"")</f>
        <v/>
      </c>
      <c r="C1132" s="109" t="str">
        <f>IF([1]Liste!C1132&lt;&gt;"",[1]Liste!C1132,"")</f>
        <v/>
      </c>
      <c r="D1132" s="109" t="str">
        <f>IF([1]Liste!C1132&lt;&gt;"",[1]Liste!C1132,"")</f>
        <v/>
      </c>
      <c r="E1132" s="111" t="str">
        <f>IF([1]Liste!E1132&lt;&gt;"",[1]Liste!E1132,"")</f>
        <v/>
      </c>
      <c r="F1132" s="111" t="str">
        <f>IF([1]Liste!F1132&lt;&gt;"",[1]Liste!F1132,"")</f>
        <v/>
      </c>
      <c r="G1132" s="111" t="str">
        <f>IF([1]Liste!G1132&lt;&gt;"",[1]Liste!G1132,"")</f>
        <v/>
      </c>
      <c r="H1132" s="111" t="str">
        <f>IF([1]Liste!H1132&lt;&gt;"",[1]Liste!H1132,"")</f>
        <v/>
      </c>
      <c r="I1132" s="112" t="str">
        <f t="shared" si="34"/>
        <v xml:space="preserve">   </v>
      </c>
      <c r="J1132" s="110" t="str">
        <f>IF(ISERROR(FIND(LEFT('Saisie G&amp;A'!$N$2,3),I1132))=TRUE,"Non trouvé","Trouvé")</f>
        <v>Non trouvé</v>
      </c>
      <c r="K1132" s="113" t="str">
        <f t="shared" si="35"/>
        <v xml:space="preserve"> </v>
      </c>
      <c r="L1132" s="108"/>
    </row>
    <row r="1133" spans="1:12" x14ac:dyDescent="0.25">
      <c r="A1133" s="109" t="str">
        <f>IF([1]Liste!A1133&lt;&gt;"",[1]Liste!A1133,"")</f>
        <v/>
      </c>
      <c r="B1133" s="109" t="str">
        <f>IF([1]Liste!B1133&lt;&gt;"",[1]Liste!B1133,"")</f>
        <v/>
      </c>
      <c r="C1133" s="109" t="str">
        <f>IF([1]Liste!C1133&lt;&gt;"",[1]Liste!C1133,"")</f>
        <v/>
      </c>
      <c r="D1133" s="109" t="str">
        <f>IF([1]Liste!C1133&lt;&gt;"",[1]Liste!C1133,"")</f>
        <v/>
      </c>
      <c r="E1133" s="111" t="str">
        <f>IF([1]Liste!E1133&lt;&gt;"",[1]Liste!E1133,"")</f>
        <v/>
      </c>
      <c r="F1133" s="111" t="str">
        <f>IF([1]Liste!F1133&lt;&gt;"",[1]Liste!F1133,"")</f>
        <v/>
      </c>
      <c r="G1133" s="111" t="str">
        <f>IF([1]Liste!G1133&lt;&gt;"",[1]Liste!G1133,"")</f>
        <v/>
      </c>
      <c r="H1133" s="111" t="str">
        <f>IF([1]Liste!H1133&lt;&gt;"",[1]Liste!H1133,"")</f>
        <v/>
      </c>
      <c r="I1133" s="112" t="str">
        <f t="shared" si="34"/>
        <v xml:space="preserve">   </v>
      </c>
      <c r="J1133" s="110" t="str">
        <f>IF(ISERROR(FIND(LEFT('Saisie G&amp;A'!$N$2,3),I1133))=TRUE,"Non trouvé","Trouvé")</f>
        <v>Non trouvé</v>
      </c>
      <c r="K1133" s="113" t="str">
        <f t="shared" si="35"/>
        <v xml:space="preserve"> </v>
      </c>
      <c r="L1133" s="108"/>
    </row>
    <row r="1134" spans="1:12" x14ac:dyDescent="0.25">
      <c r="A1134" s="109" t="str">
        <f>IF([1]Liste!A1134&lt;&gt;"",[1]Liste!A1134,"")</f>
        <v/>
      </c>
      <c r="B1134" s="109" t="str">
        <f>IF([1]Liste!B1134&lt;&gt;"",[1]Liste!B1134,"")</f>
        <v/>
      </c>
      <c r="C1134" s="109" t="str">
        <f>IF([1]Liste!C1134&lt;&gt;"",[1]Liste!C1134,"")</f>
        <v/>
      </c>
      <c r="D1134" s="109" t="str">
        <f>IF([1]Liste!C1134&lt;&gt;"",[1]Liste!C1134,"")</f>
        <v/>
      </c>
      <c r="E1134" s="111" t="str">
        <f>IF([1]Liste!E1134&lt;&gt;"",[1]Liste!E1134,"")</f>
        <v/>
      </c>
      <c r="F1134" s="111" t="str">
        <f>IF([1]Liste!F1134&lt;&gt;"",[1]Liste!F1134,"")</f>
        <v/>
      </c>
      <c r="G1134" s="111" t="str">
        <f>IF([1]Liste!G1134&lt;&gt;"",[1]Liste!G1134,"")</f>
        <v/>
      </c>
      <c r="H1134" s="111" t="str">
        <f>IF([1]Liste!H1134&lt;&gt;"",[1]Liste!H1134,"")</f>
        <v/>
      </c>
      <c r="I1134" s="112" t="str">
        <f t="shared" si="34"/>
        <v xml:space="preserve">   </v>
      </c>
      <c r="J1134" s="110" t="str">
        <f>IF(ISERROR(FIND(LEFT('Saisie G&amp;A'!$N$2,3),I1134))=TRUE,"Non trouvé","Trouvé")</f>
        <v>Non trouvé</v>
      </c>
      <c r="K1134" s="113" t="str">
        <f t="shared" si="35"/>
        <v xml:space="preserve"> </v>
      </c>
      <c r="L1134" s="108"/>
    </row>
    <row r="1135" spans="1:12" x14ac:dyDescent="0.25">
      <c r="A1135" s="109" t="str">
        <f>IF([1]Liste!A1135&lt;&gt;"",[1]Liste!A1135,"")</f>
        <v/>
      </c>
      <c r="B1135" s="109" t="str">
        <f>IF([1]Liste!B1135&lt;&gt;"",[1]Liste!B1135,"")</f>
        <v/>
      </c>
      <c r="C1135" s="109" t="str">
        <f>IF([1]Liste!C1135&lt;&gt;"",[1]Liste!C1135,"")</f>
        <v/>
      </c>
      <c r="D1135" s="109" t="str">
        <f>IF([1]Liste!C1135&lt;&gt;"",[1]Liste!C1135,"")</f>
        <v/>
      </c>
      <c r="E1135" s="111" t="str">
        <f>IF([1]Liste!E1135&lt;&gt;"",[1]Liste!E1135,"")</f>
        <v/>
      </c>
      <c r="F1135" s="111" t="str">
        <f>IF([1]Liste!F1135&lt;&gt;"",[1]Liste!F1135,"")</f>
        <v/>
      </c>
      <c r="G1135" s="111" t="str">
        <f>IF([1]Liste!G1135&lt;&gt;"",[1]Liste!G1135,"")</f>
        <v/>
      </c>
      <c r="H1135" s="111" t="str">
        <f>IF([1]Liste!H1135&lt;&gt;"",[1]Liste!H1135,"")</f>
        <v/>
      </c>
      <c r="I1135" s="112" t="str">
        <f t="shared" si="34"/>
        <v xml:space="preserve">   </v>
      </c>
      <c r="J1135" s="110" t="str">
        <f>IF(ISERROR(FIND(LEFT('Saisie G&amp;A'!$N$2,3),I1135))=TRUE,"Non trouvé","Trouvé")</f>
        <v>Non trouvé</v>
      </c>
      <c r="K1135" s="113" t="str">
        <f t="shared" si="35"/>
        <v xml:space="preserve"> </v>
      </c>
      <c r="L1135" s="108"/>
    </row>
    <row r="1136" spans="1:12" x14ac:dyDescent="0.25">
      <c r="A1136" s="109" t="str">
        <f>IF([1]Liste!A1136&lt;&gt;"",[1]Liste!A1136,"")</f>
        <v/>
      </c>
      <c r="B1136" s="109" t="str">
        <f>IF([1]Liste!B1136&lt;&gt;"",[1]Liste!B1136,"")</f>
        <v/>
      </c>
      <c r="C1136" s="109" t="str">
        <f>IF([1]Liste!C1136&lt;&gt;"",[1]Liste!C1136,"")</f>
        <v/>
      </c>
      <c r="D1136" s="109" t="str">
        <f>IF([1]Liste!C1136&lt;&gt;"",[1]Liste!C1136,"")</f>
        <v/>
      </c>
      <c r="E1136" s="111" t="str">
        <f>IF([1]Liste!E1136&lt;&gt;"",[1]Liste!E1136,"")</f>
        <v/>
      </c>
      <c r="F1136" s="111" t="str">
        <f>IF([1]Liste!F1136&lt;&gt;"",[1]Liste!F1136,"")</f>
        <v/>
      </c>
      <c r="G1136" s="111" t="str">
        <f>IF([1]Liste!G1136&lt;&gt;"",[1]Liste!G1136,"")</f>
        <v/>
      </c>
      <c r="H1136" s="111" t="str">
        <f>IF([1]Liste!H1136&lt;&gt;"",[1]Liste!H1136,"")</f>
        <v/>
      </c>
      <c r="I1136" s="112" t="str">
        <f t="shared" si="34"/>
        <v xml:space="preserve">   </v>
      </c>
      <c r="J1136" s="110" t="str">
        <f>IF(ISERROR(FIND(LEFT('Saisie G&amp;A'!$N$2,3),I1136))=TRUE,"Non trouvé","Trouvé")</f>
        <v>Non trouvé</v>
      </c>
      <c r="K1136" s="113" t="str">
        <f t="shared" si="35"/>
        <v xml:space="preserve"> </v>
      </c>
      <c r="L1136" s="108"/>
    </row>
    <row r="1137" spans="1:12" x14ac:dyDescent="0.25">
      <c r="A1137" s="109" t="str">
        <f>IF([1]Liste!A1137&lt;&gt;"",[1]Liste!A1137,"")</f>
        <v/>
      </c>
      <c r="B1137" s="109" t="str">
        <f>IF([1]Liste!B1137&lt;&gt;"",[1]Liste!B1137,"")</f>
        <v/>
      </c>
      <c r="C1137" s="109" t="str">
        <f>IF([1]Liste!C1137&lt;&gt;"",[1]Liste!C1137,"")</f>
        <v/>
      </c>
      <c r="D1137" s="109" t="str">
        <f>IF([1]Liste!C1137&lt;&gt;"",[1]Liste!C1137,"")</f>
        <v/>
      </c>
      <c r="E1137" s="111" t="str">
        <f>IF([1]Liste!E1137&lt;&gt;"",[1]Liste!E1137,"")</f>
        <v/>
      </c>
      <c r="F1137" s="111" t="str">
        <f>IF([1]Liste!F1137&lt;&gt;"",[1]Liste!F1137,"")</f>
        <v/>
      </c>
      <c r="G1137" s="111" t="str">
        <f>IF([1]Liste!G1137&lt;&gt;"",[1]Liste!G1137,"")</f>
        <v/>
      </c>
      <c r="H1137" s="111" t="str">
        <f>IF([1]Liste!H1137&lt;&gt;"",[1]Liste!H1137,"")</f>
        <v/>
      </c>
      <c r="I1137" s="112" t="str">
        <f t="shared" si="34"/>
        <v xml:space="preserve">   </v>
      </c>
      <c r="J1137" s="110" t="str">
        <f>IF(ISERROR(FIND(LEFT('Saisie G&amp;A'!$N$2,3),I1137))=TRUE,"Non trouvé","Trouvé")</f>
        <v>Non trouvé</v>
      </c>
      <c r="K1137" s="113" t="str">
        <f t="shared" si="35"/>
        <v xml:space="preserve"> </v>
      </c>
      <c r="L1137" s="108"/>
    </row>
    <row r="1138" spans="1:12" x14ac:dyDescent="0.25">
      <c r="A1138" s="109" t="str">
        <f>IF([1]Liste!A1138&lt;&gt;"",[1]Liste!A1138,"")</f>
        <v/>
      </c>
      <c r="B1138" s="109" t="str">
        <f>IF([1]Liste!B1138&lt;&gt;"",[1]Liste!B1138,"")</f>
        <v/>
      </c>
      <c r="C1138" s="109" t="str">
        <f>IF([1]Liste!C1138&lt;&gt;"",[1]Liste!C1138,"")</f>
        <v/>
      </c>
      <c r="D1138" s="109" t="str">
        <f>IF([1]Liste!C1138&lt;&gt;"",[1]Liste!C1138,"")</f>
        <v/>
      </c>
      <c r="E1138" s="111" t="str">
        <f>IF([1]Liste!E1138&lt;&gt;"",[1]Liste!E1138,"")</f>
        <v/>
      </c>
      <c r="F1138" s="111" t="str">
        <f>IF([1]Liste!F1138&lt;&gt;"",[1]Liste!F1138,"")</f>
        <v/>
      </c>
      <c r="G1138" s="111" t="str">
        <f>IF([1]Liste!G1138&lt;&gt;"",[1]Liste!G1138,"")</f>
        <v/>
      </c>
      <c r="H1138" s="111" t="str">
        <f>IF([1]Liste!H1138&lt;&gt;"",[1]Liste!H1138,"")</f>
        <v/>
      </c>
      <c r="I1138" s="112" t="str">
        <f t="shared" si="34"/>
        <v xml:space="preserve">   </v>
      </c>
      <c r="J1138" s="110" t="str">
        <f>IF(ISERROR(FIND(LEFT('Saisie G&amp;A'!$N$2,3),I1138))=TRUE,"Non trouvé","Trouvé")</f>
        <v>Non trouvé</v>
      </c>
      <c r="K1138" s="113" t="str">
        <f t="shared" si="35"/>
        <v xml:space="preserve"> </v>
      </c>
      <c r="L1138" s="108"/>
    </row>
    <row r="1139" spans="1:12" x14ac:dyDescent="0.25">
      <c r="A1139" s="109" t="str">
        <f>IF([1]Liste!A1139&lt;&gt;"",[1]Liste!A1139,"")</f>
        <v/>
      </c>
      <c r="B1139" s="109" t="str">
        <f>IF([1]Liste!B1139&lt;&gt;"",[1]Liste!B1139,"")</f>
        <v/>
      </c>
      <c r="C1139" s="109" t="str">
        <f>IF([1]Liste!C1139&lt;&gt;"",[1]Liste!C1139,"")</f>
        <v/>
      </c>
      <c r="D1139" s="109" t="str">
        <f>IF([1]Liste!C1139&lt;&gt;"",[1]Liste!C1139,"")</f>
        <v/>
      </c>
      <c r="E1139" s="111" t="str">
        <f>IF([1]Liste!E1139&lt;&gt;"",[1]Liste!E1139,"")</f>
        <v/>
      </c>
      <c r="F1139" s="111" t="str">
        <f>IF([1]Liste!F1139&lt;&gt;"",[1]Liste!F1139,"")</f>
        <v/>
      </c>
      <c r="G1139" s="111" t="str">
        <f>IF([1]Liste!G1139&lt;&gt;"",[1]Liste!G1139,"")</f>
        <v/>
      </c>
      <c r="H1139" s="111" t="str">
        <f>IF([1]Liste!H1139&lt;&gt;"",[1]Liste!H1139,"")</f>
        <v/>
      </c>
      <c r="I1139" s="112" t="str">
        <f t="shared" si="34"/>
        <v xml:space="preserve">   </v>
      </c>
      <c r="J1139" s="110" t="str">
        <f>IF(ISERROR(FIND(LEFT('Saisie G&amp;A'!$N$2,3),I1139))=TRUE,"Non trouvé","Trouvé")</f>
        <v>Non trouvé</v>
      </c>
      <c r="K1139" s="113" t="str">
        <f t="shared" si="35"/>
        <v xml:space="preserve"> </v>
      </c>
      <c r="L1139" s="108"/>
    </row>
    <row r="1140" spans="1:12" x14ac:dyDescent="0.25">
      <c r="A1140" s="109" t="str">
        <f>IF([1]Liste!A1140&lt;&gt;"",[1]Liste!A1140,"")</f>
        <v/>
      </c>
      <c r="B1140" s="109" t="str">
        <f>IF([1]Liste!B1140&lt;&gt;"",[1]Liste!B1140,"")</f>
        <v/>
      </c>
      <c r="C1140" s="109" t="str">
        <f>IF([1]Liste!C1140&lt;&gt;"",[1]Liste!C1140,"")</f>
        <v/>
      </c>
      <c r="D1140" s="109" t="str">
        <f>IF([1]Liste!C1140&lt;&gt;"",[1]Liste!C1140,"")</f>
        <v/>
      </c>
      <c r="E1140" s="111" t="str">
        <f>IF([1]Liste!E1140&lt;&gt;"",[1]Liste!E1140,"")</f>
        <v/>
      </c>
      <c r="F1140" s="111" t="str">
        <f>IF([1]Liste!F1140&lt;&gt;"",[1]Liste!F1140,"")</f>
        <v/>
      </c>
      <c r="G1140" s="111" t="str">
        <f>IF([1]Liste!G1140&lt;&gt;"",[1]Liste!G1140,"")</f>
        <v/>
      </c>
      <c r="H1140" s="111" t="str">
        <f>IF([1]Liste!H1140&lt;&gt;"",[1]Liste!H1140,"")</f>
        <v/>
      </c>
      <c r="I1140" s="112" t="str">
        <f t="shared" si="34"/>
        <v xml:space="preserve">   </v>
      </c>
      <c r="J1140" s="110" t="str">
        <f>IF(ISERROR(FIND(LEFT('Saisie G&amp;A'!$N$2,3),I1140))=TRUE,"Non trouvé","Trouvé")</f>
        <v>Non trouvé</v>
      </c>
      <c r="K1140" s="113" t="str">
        <f t="shared" si="35"/>
        <v xml:space="preserve"> </v>
      </c>
      <c r="L1140" s="108"/>
    </row>
    <row r="1141" spans="1:12" x14ac:dyDescent="0.25">
      <c r="A1141" s="109" t="str">
        <f>IF([1]Liste!A1141&lt;&gt;"",[1]Liste!A1141,"")</f>
        <v/>
      </c>
      <c r="B1141" s="109" t="str">
        <f>IF([1]Liste!B1141&lt;&gt;"",[1]Liste!B1141,"")</f>
        <v/>
      </c>
      <c r="C1141" s="109" t="str">
        <f>IF([1]Liste!C1141&lt;&gt;"",[1]Liste!C1141,"")</f>
        <v/>
      </c>
      <c r="D1141" s="109" t="str">
        <f>IF([1]Liste!C1141&lt;&gt;"",[1]Liste!C1141,"")</f>
        <v/>
      </c>
      <c r="E1141" s="111" t="str">
        <f>IF([1]Liste!E1141&lt;&gt;"",[1]Liste!E1141,"")</f>
        <v/>
      </c>
      <c r="F1141" s="111" t="str">
        <f>IF([1]Liste!F1141&lt;&gt;"",[1]Liste!F1141,"")</f>
        <v/>
      </c>
      <c r="G1141" s="111" t="str">
        <f>IF([1]Liste!G1141&lt;&gt;"",[1]Liste!G1141,"")</f>
        <v/>
      </c>
      <c r="H1141" s="111" t="str">
        <f>IF([1]Liste!H1141&lt;&gt;"",[1]Liste!H1141,"")</f>
        <v/>
      </c>
      <c r="I1141" s="112" t="str">
        <f t="shared" si="34"/>
        <v xml:space="preserve">   </v>
      </c>
      <c r="J1141" s="110" t="str">
        <f>IF(ISERROR(FIND(LEFT('Saisie G&amp;A'!$N$2,3),I1141))=TRUE,"Non trouvé","Trouvé")</f>
        <v>Non trouvé</v>
      </c>
      <c r="K1141" s="113" t="str">
        <f t="shared" si="35"/>
        <v xml:space="preserve"> </v>
      </c>
      <c r="L1141" s="108"/>
    </row>
    <row r="1142" spans="1:12" x14ac:dyDescent="0.25">
      <c r="A1142" s="109" t="str">
        <f>IF([1]Liste!A1142&lt;&gt;"",[1]Liste!A1142,"")</f>
        <v/>
      </c>
      <c r="B1142" s="109" t="str">
        <f>IF([1]Liste!B1142&lt;&gt;"",[1]Liste!B1142,"")</f>
        <v/>
      </c>
      <c r="C1142" s="109" t="str">
        <f>IF([1]Liste!C1142&lt;&gt;"",[1]Liste!C1142,"")</f>
        <v/>
      </c>
      <c r="D1142" s="109" t="str">
        <f>IF([1]Liste!C1142&lt;&gt;"",[1]Liste!C1142,"")</f>
        <v/>
      </c>
      <c r="E1142" s="111" t="str">
        <f>IF([1]Liste!E1142&lt;&gt;"",[1]Liste!E1142,"")</f>
        <v/>
      </c>
      <c r="F1142" s="111" t="str">
        <f>IF([1]Liste!F1142&lt;&gt;"",[1]Liste!F1142,"")</f>
        <v/>
      </c>
      <c r="G1142" s="111" t="str">
        <f>IF([1]Liste!G1142&lt;&gt;"",[1]Liste!G1142,"")</f>
        <v/>
      </c>
      <c r="H1142" s="111" t="str">
        <f>IF([1]Liste!H1142&lt;&gt;"",[1]Liste!H1142,"")</f>
        <v/>
      </c>
      <c r="I1142" s="112" t="str">
        <f t="shared" si="34"/>
        <v xml:space="preserve">   </v>
      </c>
      <c r="J1142" s="110" t="str">
        <f>IF(ISERROR(FIND(LEFT('Saisie G&amp;A'!$N$2,3),I1142))=TRUE,"Non trouvé","Trouvé")</f>
        <v>Non trouvé</v>
      </c>
      <c r="K1142" s="113" t="str">
        <f t="shared" si="35"/>
        <v xml:space="preserve"> </v>
      </c>
      <c r="L1142" s="108"/>
    </row>
    <row r="1143" spans="1:12" x14ac:dyDescent="0.25">
      <c r="A1143" s="109" t="str">
        <f>IF([1]Liste!A1143&lt;&gt;"",[1]Liste!A1143,"")</f>
        <v/>
      </c>
      <c r="B1143" s="109" t="str">
        <f>IF([1]Liste!B1143&lt;&gt;"",[1]Liste!B1143,"")</f>
        <v/>
      </c>
      <c r="C1143" s="109" t="str">
        <f>IF([1]Liste!C1143&lt;&gt;"",[1]Liste!C1143,"")</f>
        <v/>
      </c>
      <c r="D1143" s="109" t="str">
        <f>IF([1]Liste!C1143&lt;&gt;"",[1]Liste!C1143,"")</f>
        <v/>
      </c>
      <c r="E1143" s="111" t="str">
        <f>IF([1]Liste!E1143&lt;&gt;"",[1]Liste!E1143,"")</f>
        <v/>
      </c>
      <c r="F1143" s="111" t="str">
        <f>IF([1]Liste!F1143&lt;&gt;"",[1]Liste!F1143,"")</f>
        <v/>
      </c>
      <c r="G1143" s="111" t="str">
        <f>IF([1]Liste!G1143&lt;&gt;"",[1]Liste!G1143,"")</f>
        <v/>
      </c>
      <c r="H1143" s="111" t="str">
        <f>IF([1]Liste!H1143&lt;&gt;"",[1]Liste!H1143,"")</f>
        <v/>
      </c>
      <c r="I1143" s="112" t="str">
        <f t="shared" si="34"/>
        <v xml:space="preserve">   </v>
      </c>
      <c r="J1143" s="110" t="str">
        <f>IF(ISERROR(FIND(LEFT('Saisie G&amp;A'!$N$2,3),I1143))=TRUE,"Non trouvé","Trouvé")</f>
        <v>Non trouvé</v>
      </c>
      <c r="K1143" s="113" t="str">
        <f t="shared" si="35"/>
        <v xml:space="preserve"> </v>
      </c>
      <c r="L1143" s="108"/>
    </row>
    <row r="1144" spans="1:12" x14ac:dyDescent="0.25">
      <c r="A1144" s="109" t="str">
        <f>IF([1]Liste!A1144&lt;&gt;"",[1]Liste!A1144,"")</f>
        <v/>
      </c>
      <c r="B1144" s="109" t="str">
        <f>IF([1]Liste!B1144&lt;&gt;"",[1]Liste!B1144,"")</f>
        <v/>
      </c>
      <c r="C1144" s="109" t="str">
        <f>IF([1]Liste!C1144&lt;&gt;"",[1]Liste!C1144,"")</f>
        <v/>
      </c>
      <c r="D1144" s="109" t="str">
        <f>IF([1]Liste!C1144&lt;&gt;"",[1]Liste!C1144,"")</f>
        <v/>
      </c>
      <c r="E1144" s="111" t="str">
        <f>IF([1]Liste!E1144&lt;&gt;"",[1]Liste!E1144,"")</f>
        <v/>
      </c>
      <c r="F1144" s="111" t="str">
        <f>IF([1]Liste!F1144&lt;&gt;"",[1]Liste!F1144,"")</f>
        <v/>
      </c>
      <c r="G1144" s="111" t="str">
        <f>IF([1]Liste!G1144&lt;&gt;"",[1]Liste!G1144,"")</f>
        <v/>
      </c>
      <c r="H1144" s="111" t="str">
        <f>IF([1]Liste!H1144&lt;&gt;"",[1]Liste!H1144,"")</f>
        <v/>
      </c>
      <c r="I1144" s="112" t="str">
        <f t="shared" si="34"/>
        <v xml:space="preserve">   </v>
      </c>
      <c r="J1144" s="110" t="str">
        <f>IF(ISERROR(FIND(LEFT('Saisie G&amp;A'!$N$2,3),I1144))=TRUE,"Non trouvé","Trouvé")</f>
        <v>Non trouvé</v>
      </c>
      <c r="K1144" s="113" t="str">
        <f t="shared" si="35"/>
        <v xml:space="preserve"> </v>
      </c>
      <c r="L1144" s="108"/>
    </row>
    <row r="1145" spans="1:12" x14ac:dyDescent="0.25">
      <c r="A1145" s="109" t="str">
        <f>IF([1]Liste!A1145&lt;&gt;"",[1]Liste!A1145,"")</f>
        <v/>
      </c>
      <c r="B1145" s="109" t="str">
        <f>IF([1]Liste!B1145&lt;&gt;"",[1]Liste!B1145,"")</f>
        <v/>
      </c>
      <c r="C1145" s="109" t="str">
        <f>IF([1]Liste!C1145&lt;&gt;"",[1]Liste!C1145,"")</f>
        <v/>
      </c>
      <c r="D1145" s="109" t="str">
        <f>IF([1]Liste!C1145&lt;&gt;"",[1]Liste!C1145,"")</f>
        <v/>
      </c>
      <c r="E1145" s="111" t="str">
        <f>IF([1]Liste!E1145&lt;&gt;"",[1]Liste!E1145,"")</f>
        <v/>
      </c>
      <c r="F1145" s="111" t="str">
        <f>IF([1]Liste!F1145&lt;&gt;"",[1]Liste!F1145,"")</f>
        <v/>
      </c>
      <c r="G1145" s="111" t="str">
        <f>IF([1]Liste!G1145&lt;&gt;"",[1]Liste!G1145,"")</f>
        <v/>
      </c>
      <c r="H1145" s="111" t="str">
        <f>IF([1]Liste!H1145&lt;&gt;"",[1]Liste!H1145,"")</f>
        <v/>
      </c>
      <c r="I1145" s="112" t="str">
        <f t="shared" si="34"/>
        <v xml:space="preserve">   </v>
      </c>
      <c r="J1145" s="110" t="str">
        <f>IF(ISERROR(FIND(LEFT('Saisie G&amp;A'!$N$2,3),I1145))=TRUE,"Non trouvé","Trouvé")</f>
        <v>Non trouvé</v>
      </c>
      <c r="K1145" s="113" t="str">
        <f t="shared" si="35"/>
        <v xml:space="preserve"> </v>
      </c>
      <c r="L1145" s="108"/>
    </row>
    <row r="1146" spans="1:12" x14ac:dyDescent="0.25">
      <c r="A1146" s="109" t="str">
        <f>IF([1]Liste!A1146&lt;&gt;"",[1]Liste!A1146,"")</f>
        <v/>
      </c>
      <c r="B1146" s="109" t="str">
        <f>IF([1]Liste!B1146&lt;&gt;"",[1]Liste!B1146,"")</f>
        <v/>
      </c>
      <c r="C1146" s="109" t="str">
        <f>IF([1]Liste!C1146&lt;&gt;"",[1]Liste!C1146,"")</f>
        <v/>
      </c>
      <c r="D1146" s="109" t="str">
        <f>IF([1]Liste!C1146&lt;&gt;"",[1]Liste!C1146,"")</f>
        <v/>
      </c>
      <c r="E1146" s="111" t="str">
        <f>IF([1]Liste!E1146&lt;&gt;"",[1]Liste!E1146,"")</f>
        <v/>
      </c>
      <c r="F1146" s="111" t="str">
        <f>IF([1]Liste!F1146&lt;&gt;"",[1]Liste!F1146,"")</f>
        <v/>
      </c>
      <c r="G1146" s="111" t="str">
        <f>IF([1]Liste!G1146&lt;&gt;"",[1]Liste!G1146,"")</f>
        <v/>
      </c>
      <c r="H1146" s="111" t="str">
        <f>IF([1]Liste!H1146&lt;&gt;"",[1]Liste!H1146,"")</f>
        <v/>
      </c>
      <c r="I1146" s="112" t="str">
        <f t="shared" si="34"/>
        <v xml:space="preserve">   </v>
      </c>
      <c r="J1146" s="110" t="str">
        <f>IF(ISERROR(FIND(LEFT('Saisie G&amp;A'!$N$2,3),I1146))=TRUE,"Non trouvé","Trouvé")</f>
        <v>Non trouvé</v>
      </c>
      <c r="K1146" s="113" t="str">
        <f t="shared" si="35"/>
        <v xml:space="preserve"> </v>
      </c>
      <c r="L1146" s="108"/>
    </row>
    <row r="1147" spans="1:12" x14ac:dyDescent="0.25">
      <c r="A1147" s="109" t="str">
        <f>IF([1]Liste!A1147&lt;&gt;"",[1]Liste!A1147,"")</f>
        <v/>
      </c>
      <c r="B1147" s="109" t="str">
        <f>IF([1]Liste!B1147&lt;&gt;"",[1]Liste!B1147,"")</f>
        <v/>
      </c>
      <c r="C1147" s="109" t="str">
        <f>IF([1]Liste!C1147&lt;&gt;"",[1]Liste!C1147,"")</f>
        <v/>
      </c>
      <c r="D1147" s="109" t="str">
        <f>IF([1]Liste!C1147&lt;&gt;"",[1]Liste!C1147,"")</f>
        <v/>
      </c>
      <c r="E1147" s="111" t="str">
        <f>IF([1]Liste!E1147&lt;&gt;"",[1]Liste!E1147,"")</f>
        <v/>
      </c>
      <c r="F1147" s="111" t="str">
        <f>IF([1]Liste!F1147&lt;&gt;"",[1]Liste!F1147,"")</f>
        <v/>
      </c>
      <c r="G1147" s="111" t="str">
        <f>IF([1]Liste!G1147&lt;&gt;"",[1]Liste!G1147,"")</f>
        <v/>
      </c>
      <c r="H1147" s="111" t="str">
        <f>IF([1]Liste!H1147&lt;&gt;"",[1]Liste!H1147,"")</f>
        <v/>
      </c>
      <c r="I1147" s="112" t="str">
        <f t="shared" si="34"/>
        <v xml:space="preserve">   </v>
      </c>
      <c r="J1147" s="110" t="str">
        <f>IF(ISERROR(FIND(LEFT('Saisie G&amp;A'!$N$2,3),I1147))=TRUE,"Non trouvé","Trouvé")</f>
        <v>Non trouvé</v>
      </c>
      <c r="K1147" s="113" t="str">
        <f t="shared" si="35"/>
        <v xml:space="preserve"> </v>
      </c>
      <c r="L1147" s="108"/>
    </row>
    <row r="1148" spans="1:12" x14ac:dyDescent="0.25">
      <c r="A1148" s="109" t="str">
        <f>IF([1]Liste!A1148&lt;&gt;"",[1]Liste!A1148,"")</f>
        <v/>
      </c>
      <c r="B1148" s="109" t="str">
        <f>IF([1]Liste!B1148&lt;&gt;"",[1]Liste!B1148,"")</f>
        <v/>
      </c>
      <c r="C1148" s="109" t="str">
        <f>IF([1]Liste!C1148&lt;&gt;"",[1]Liste!C1148,"")</f>
        <v/>
      </c>
      <c r="D1148" s="109" t="str">
        <f>IF([1]Liste!C1148&lt;&gt;"",[1]Liste!C1148,"")</f>
        <v/>
      </c>
      <c r="E1148" s="111" t="str">
        <f>IF([1]Liste!E1148&lt;&gt;"",[1]Liste!E1148,"")</f>
        <v/>
      </c>
      <c r="F1148" s="111" t="str">
        <f>IF([1]Liste!F1148&lt;&gt;"",[1]Liste!F1148,"")</f>
        <v/>
      </c>
      <c r="G1148" s="111" t="str">
        <f>IF([1]Liste!G1148&lt;&gt;"",[1]Liste!G1148,"")</f>
        <v/>
      </c>
      <c r="H1148" s="111" t="str">
        <f>IF([1]Liste!H1148&lt;&gt;"",[1]Liste!H1148,"")</f>
        <v/>
      </c>
      <c r="I1148" s="112" t="str">
        <f t="shared" si="34"/>
        <v xml:space="preserve">   </v>
      </c>
      <c r="J1148" s="110" t="str">
        <f>IF(ISERROR(FIND(LEFT('Saisie G&amp;A'!$N$2,3),I1148))=TRUE,"Non trouvé","Trouvé")</f>
        <v>Non trouvé</v>
      </c>
      <c r="K1148" s="113" t="str">
        <f t="shared" si="35"/>
        <v xml:space="preserve"> </v>
      </c>
      <c r="L1148" s="108"/>
    </row>
    <row r="1149" spans="1:12" x14ac:dyDescent="0.25">
      <c r="A1149" s="109" t="str">
        <f>IF([1]Liste!A1149&lt;&gt;"",[1]Liste!A1149,"")</f>
        <v/>
      </c>
      <c r="B1149" s="109" t="str">
        <f>IF([1]Liste!B1149&lt;&gt;"",[1]Liste!B1149,"")</f>
        <v/>
      </c>
      <c r="C1149" s="109" t="str">
        <f>IF([1]Liste!C1149&lt;&gt;"",[1]Liste!C1149,"")</f>
        <v/>
      </c>
      <c r="D1149" s="109" t="str">
        <f>IF([1]Liste!C1149&lt;&gt;"",[1]Liste!C1149,"")</f>
        <v/>
      </c>
      <c r="E1149" s="111" t="str">
        <f>IF([1]Liste!E1149&lt;&gt;"",[1]Liste!E1149,"")</f>
        <v/>
      </c>
      <c r="F1149" s="111" t="str">
        <f>IF([1]Liste!F1149&lt;&gt;"",[1]Liste!F1149,"")</f>
        <v/>
      </c>
      <c r="G1149" s="111" t="str">
        <f>IF([1]Liste!G1149&lt;&gt;"",[1]Liste!G1149,"")</f>
        <v/>
      </c>
      <c r="H1149" s="111" t="str">
        <f>IF([1]Liste!H1149&lt;&gt;"",[1]Liste!H1149,"")</f>
        <v/>
      </c>
      <c r="I1149" s="112" t="str">
        <f t="shared" si="34"/>
        <v xml:space="preserve">   </v>
      </c>
      <c r="J1149" s="110" t="str">
        <f>IF(ISERROR(FIND(LEFT('Saisie G&amp;A'!$N$2,3),I1149))=TRUE,"Non trouvé","Trouvé")</f>
        <v>Non trouvé</v>
      </c>
      <c r="K1149" s="113" t="str">
        <f t="shared" si="35"/>
        <v xml:space="preserve"> </v>
      </c>
      <c r="L1149" s="108"/>
    </row>
    <row r="1150" spans="1:12" x14ac:dyDescent="0.25">
      <c r="A1150" s="109" t="str">
        <f>IF([1]Liste!A1150&lt;&gt;"",[1]Liste!A1150,"")</f>
        <v/>
      </c>
      <c r="B1150" s="109" t="str">
        <f>IF([1]Liste!B1150&lt;&gt;"",[1]Liste!B1150,"")</f>
        <v/>
      </c>
      <c r="C1150" s="109" t="str">
        <f>IF([1]Liste!C1150&lt;&gt;"",[1]Liste!C1150,"")</f>
        <v/>
      </c>
      <c r="D1150" s="109" t="str">
        <f>IF([1]Liste!C1150&lt;&gt;"",[1]Liste!C1150,"")</f>
        <v/>
      </c>
      <c r="E1150" s="111" t="str">
        <f>IF([1]Liste!E1150&lt;&gt;"",[1]Liste!E1150,"")</f>
        <v/>
      </c>
      <c r="F1150" s="111" t="str">
        <f>IF([1]Liste!F1150&lt;&gt;"",[1]Liste!F1150,"")</f>
        <v/>
      </c>
      <c r="G1150" s="111" t="str">
        <f>IF([1]Liste!G1150&lt;&gt;"",[1]Liste!G1150,"")</f>
        <v/>
      </c>
      <c r="H1150" s="111" t="str">
        <f>IF([1]Liste!H1150&lt;&gt;"",[1]Liste!H1150,"")</f>
        <v/>
      </c>
      <c r="I1150" s="112" t="str">
        <f t="shared" si="34"/>
        <v xml:space="preserve">   </v>
      </c>
      <c r="J1150" s="110" t="str">
        <f>IF(ISERROR(FIND(LEFT('Saisie G&amp;A'!$N$2,3),I1150))=TRUE,"Non trouvé","Trouvé")</f>
        <v>Non trouvé</v>
      </c>
      <c r="K1150" s="113" t="str">
        <f t="shared" si="35"/>
        <v xml:space="preserve"> </v>
      </c>
      <c r="L1150" s="108"/>
    </row>
    <row r="1151" spans="1:12" x14ac:dyDescent="0.25">
      <c r="A1151" s="109" t="str">
        <f>IF([1]Liste!A1151&lt;&gt;"",[1]Liste!A1151,"")</f>
        <v/>
      </c>
      <c r="B1151" s="109" t="str">
        <f>IF([1]Liste!B1151&lt;&gt;"",[1]Liste!B1151,"")</f>
        <v/>
      </c>
      <c r="C1151" s="109" t="str">
        <f>IF([1]Liste!C1151&lt;&gt;"",[1]Liste!C1151,"")</f>
        <v/>
      </c>
      <c r="D1151" s="109" t="str">
        <f>IF([1]Liste!C1151&lt;&gt;"",[1]Liste!C1151,"")</f>
        <v/>
      </c>
      <c r="E1151" s="111" t="str">
        <f>IF([1]Liste!E1151&lt;&gt;"",[1]Liste!E1151,"")</f>
        <v/>
      </c>
      <c r="F1151" s="111" t="str">
        <f>IF([1]Liste!F1151&lt;&gt;"",[1]Liste!F1151,"")</f>
        <v/>
      </c>
      <c r="G1151" s="111" t="str">
        <f>IF([1]Liste!G1151&lt;&gt;"",[1]Liste!G1151,"")</f>
        <v/>
      </c>
      <c r="H1151" s="111" t="str">
        <f>IF([1]Liste!H1151&lt;&gt;"",[1]Liste!H1151,"")</f>
        <v/>
      </c>
      <c r="I1151" s="112" t="str">
        <f t="shared" si="34"/>
        <v xml:space="preserve">   </v>
      </c>
      <c r="J1151" s="110" t="str">
        <f>IF(ISERROR(FIND(LEFT('Saisie G&amp;A'!$N$2,3),I1151))=TRUE,"Non trouvé","Trouvé")</f>
        <v>Non trouvé</v>
      </c>
      <c r="K1151" s="113" t="str">
        <f t="shared" si="35"/>
        <v xml:space="preserve"> </v>
      </c>
      <c r="L1151" s="108"/>
    </row>
    <row r="1152" spans="1:12" x14ac:dyDescent="0.25">
      <c r="A1152" s="109" t="str">
        <f>IF([1]Liste!A1152&lt;&gt;"",[1]Liste!A1152,"")</f>
        <v/>
      </c>
      <c r="B1152" s="109" t="str">
        <f>IF([1]Liste!B1152&lt;&gt;"",[1]Liste!B1152,"")</f>
        <v/>
      </c>
      <c r="C1152" s="109" t="str">
        <f>IF([1]Liste!C1152&lt;&gt;"",[1]Liste!C1152,"")</f>
        <v/>
      </c>
      <c r="D1152" s="109" t="str">
        <f>IF([1]Liste!C1152&lt;&gt;"",[1]Liste!C1152,"")</f>
        <v/>
      </c>
      <c r="E1152" s="111" t="str">
        <f>IF([1]Liste!E1152&lt;&gt;"",[1]Liste!E1152,"")</f>
        <v/>
      </c>
      <c r="F1152" s="111" t="str">
        <f>IF([1]Liste!F1152&lt;&gt;"",[1]Liste!F1152,"")</f>
        <v/>
      </c>
      <c r="G1152" s="111" t="str">
        <f>IF([1]Liste!G1152&lt;&gt;"",[1]Liste!G1152,"")</f>
        <v/>
      </c>
      <c r="H1152" s="111" t="str">
        <f>IF([1]Liste!H1152&lt;&gt;"",[1]Liste!H1152,"")</f>
        <v/>
      </c>
      <c r="I1152" s="112" t="str">
        <f t="shared" si="34"/>
        <v xml:space="preserve">   </v>
      </c>
      <c r="J1152" s="110" t="str">
        <f>IF(ISERROR(FIND(LEFT('Saisie G&amp;A'!$N$2,3),I1152))=TRUE,"Non trouvé","Trouvé")</f>
        <v>Non trouvé</v>
      </c>
      <c r="K1152" s="113" t="str">
        <f t="shared" si="35"/>
        <v xml:space="preserve"> </v>
      </c>
      <c r="L1152" s="108"/>
    </row>
    <row r="1153" spans="1:12" x14ac:dyDescent="0.25">
      <c r="A1153" s="109" t="str">
        <f>IF([1]Liste!A1153&lt;&gt;"",[1]Liste!A1153,"")</f>
        <v/>
      </c>
      <c r="B1153" s="109" t="str">
        <f>IF([1]Liste!B1153&lt;&gt;"",[1]Liste!B1153,"")</f>
        <v/>
      </c>
      <c r="C1153" s="109" t="str">
        <f>IF([1]Liste!C1153&lt;&gt;"",[1]Liste!C1153,"")</f>
        <v/>
      </c>
      <c r="D1153" s="109" t="str">
        <f>IF([1]Liste!C1153&lt;&gt;"",[1]Liste!C1153,"")</f>
        <v/>
      </c>
      <c r="E1153" s="111" t="str">
        <f>IF([1]Liste!E1153&lt;&gt;"",[1]Liste!E1153,"")</f>
        <v/>
      </c>
      <c r="F1153" s="111" t="str">
        <f>IF([1]Liste!F1153&lt;&gt;"",[1]Liste!F1153,"")</f>
        <v/>
      </c>
      <c r="G1153" s="111" t="str">
        <f>IF([1]Liste!G1153&lt;&gt;"",[1]Liste!G1153,"")</f>
        <v/>
      </c>
      <c r="H1153" s="111" t="str">
        <f>IF([1]Liste!H1153&lt;&gt;"",[1]Liste!H1153,"")</f>
        <v/>
      </c>
      <c r="I1153" s="112" t="str">
        <f t="shared" si="34"/>
        <v xml:space="preserve">   </v>
      </c>
      <c r="J1153" s="110" t="str">
        <f>IF(ISERROR(FIND(LEFT('Saisie G&amp;A'!$N$2,3),I1153))=TRUE,"Non trouvé","Trouvé")</f>
        <v>Non trouvé</v>
      </c>
      <c r="K1153" s="113" t="str">
        <f t="shared" si="35"/>
        <v xml:space="preserve"> </v>
      </c>
      <c r="L1153" s="108"/>
    </row>
    <row r="1154" spans="1:12" x14ac:dyDescent="0.25">
      <c r="A1154" s="109" t="str">
        <f>IF([1]Liste!A1154&lt;&gt;"",[1]Liste!A1154,"")</f>
        <v/>
      </c>
      <c r="B1154" s="109" t="str">
        <f>IF([1]Liste!B1154&lt;&gt;"",[1]Liste!B1154,"")</f>
        <v/>
      </c>
      <c r="C1154" s="109" t="str">
        <f>IF([1]Liste!C1154&lt;&gt;"",[1]Liste!C1154,"")</f>
        <v/>
      </c>
      <c r="D1154" s="109" t="str">
        <f>IF([1]Liste!C1154&lt;&gt;"",[1]Liste!C1154,"")</f>
        <v/>
      </c>
      <c r="E1154" s="111" t="str">
        <f>IF([1]Liste!E1154&lt;&gt;"",[1]Liste!E1154,"")</f>
        <v/>
      </c>
      <c r="F1154" s="111" t="str">
        <f>IF([1]Liste!F1154&lt;&gt;"",[1]Liste!F1154,"")</f>
        <v/>
      </c>
      <c r="G1154" s="111" t="str">
        <f>IF([1]Liste!G1154&lt;&gt;"",[1]Liste!G1154,"")</f>
        <v/>
      </c>
      <c r="H1154" s="111" t="str">
        <f>IF([1]Liste!H1154&lt;&gt;"",[1]Liste!H1154,"")</f>
        <v/>
      </c>
      <c r="I1154" s="112" t="str">
        <f t="shared" si="34"/>
        <v xml:space="preserve">   </v>
      </c>
      <c r="J1154" s="110" t="str">
        <f>IF(ISERROR(FIND(LEFT('Saisie G&amp;A'!$N$2,3),I1154))=TRUE,"Non trouvé","Trouvé")</f>
        <v>Non trouvé</v>
      </c>
      <c r="K1154" s="113" t="str">
        <f t="shared" si="35"/>
        <v xml:space="preserve"> </v>
      </c>
      <c r="L1154" s="108"/>
    </row>
    <row r="1155" spans="1:12" x14ac:dyDescent="0.25">
      <c r="A1155" s="109" t="str">
        <f>IF([1]Liste!A1155&lt;&gt;"",[1]Liste!A1155,"")</f>
        <v/>
      </c>
      <c r="B1155" s="109" t="str">
        <f>IF([1]Liste!B1155&lt;&gt;"",[1]Liste!B1155,"")</f>
        <v/>
      </c>
      <c r="C1155" s="109" t="str">
        <f>IF([1]Liste!C1155&lt;&gt;"",[1]Liste!C1155,"")</f>
        <v/>
      </c>
      <c r="D1155" s="109" t="str">
        <f>IF([1]Liste!C1155&lt;&gt;"",[1]Liste!C1155,"")</f>
        <v/>
      </c>
      <c r="E1155" s="111" t="str">
        <f>IF([1]Liste!E1155&lt;&gt;"",[1]Liste!E1155,"")</f>
        <v/>
      </c>
      <c r="F1155" s="111" t="str">
        <f>IF([1]Liste!F1155&lt;&gt;"",[1]Liste!F1155,"")</f>
        <v/>
      </c>
      <c r="G1155" s="111" t="str">
        <f>IF([1]Liste!G1155&lt;&gt;"",[1]Liste!G1155,"")</f>
        <v/>
      </c>
      <c r="H1155" s="111" t="str">
        <f>IF([1]Liste!H1155&lt;&gt;"",[1]Liste!H1155,"")</f>
        <v/>
      </c>
      <c r="I1155" s="112" t="str">
        <f t="shared" ref="I1155:I1218" si="36">E1155&amp;" "&amp;F1155&amp;" "&amp;G1155&amp;" "&amp;H1155</f>
        <v xml:space="preserve">   </v>
      </c>
      <c r="J1155" s="110" t="str">
        <f>IF(ISERROR(FIND(LEFT('Saisie G&amp;A'!$N$2,3),I1155))=TRUE,"Non trouvé","Trouvé")</f>
        <v>Non trouvé</v>
      </c>
      <c r="K1155" s="113" t="str">
        <f t="shared" ref="K1155:K1218" si="37">B1155&amp;" "&amp;A1155</f>
        <v xml:space="preserve"> </v>
      </c>
      <c r="L1155" s="108"/>
    </row>
    <row r="1156" spans="1:12" x14ac:dyDescent="0.25">
      <c r="A1156" s="109" t="str">
        <f>IF([1]Liste!A1156&lt;&gt;"",[1]Liste!A1156,"")</f>
        <v/>
      </c>
      <c r="B1156" s="109" t="str">
        <f>IF([1]Liste!B1156&lt;&gt;"",[1]Liste!B1156,"")</f>
        <v/>
      </c>
      <c r="C1156" s="109" t="str">
        <f>IF([1]Liste!C1156&lt;&gt;"",[1]Liste!C1156,"")</f>
        <v/>
      </c>
      <c r="D1156" s="109" t="str">
        <f>IF([1]Liste!C1156&lt;&gt;"",[1]Liste!C1156,"")</f>
        <v/>
      </c>
      <c r="E1156" s="111" t="str">
        <f>IF([1]Liste!E1156&lt;&gt;"",[1]Liste!E1156,"")</f>
        <v/>
      </c>
      <c r="F1156" s="111" t="str">
        <f>IF([1]Liste!F1156&lt;&gt;"",[1]Liste!F1156,"")</f>
        <v/>
      </c>
      <c r="G1156" s="111" t="str">
        <f>IF([1]Liste!G1156&lt;&gt;"",[1]Liste!G1156,"")</f>
        <v/>
      </c>
      <c r="H1156" s="111" t="str">
        <f>IF([1]Liste!H1156&lt;&gt;"",[1]Liste!H1156,"")</f>
        <v/>
      </c>
      <c r="I1156" s="112" t="str">
        <f t="shared" si="36"/>
        <v xml:space="preserve">   </v>
      </c>
      <c r="J1156" s="110" t="str">
        <f>IF(ISERROR(FIND(LEFT('Saisie G&amp;A'!$N$2,3),I1156))=TRUE,"Non trouvé","Trouvé")</f>
        <v>Non trouvé</v>
      </c>
      <c r="K1156" s="113" t="str">
        <f t="shared" si="37"/>
        <v xml:space="preserve"> </v>
      </c>
      <c r="L1156" s="108"/>
    </row>
    <row r="1157" spans="1:12" x14ac:dyDescent="0.25">
      <c r="A1157" s="109" t="str">
        <f>IF([1]Liste!A1157&lt;&gt;"",[1]Liste!A1157,"")</f>
        <v/>
      </c>
      <c r="B1157" s="109" t="str">
        <f>IF([1]Liste!B1157&lt;&gt;"",[1]Liste!B1157,"")</f>
        <v/>
      </c>
      <c r="C1157" s="109" t="str">
        <f>IF([1]Liste!C1157&lt;&gt;"",[1]Liste!C1157,"")</f>
        <v/>
      </c>
      <c r="D1157" s="109" t="str">
        <f>IF([1]Liste!C1157&lt;&gt;"",[1]Liste!C1157,"")</f>
        <v/>
      </c>
      <c r="E1157" s="111" t="str">
        <f>IF([1]Liste!E1157&lt;&gt;"",[1]Liste!E1157,"")</f>
        <v/>
      </c>
      <c r="F1157" s="111" t="str">
        <f>IF([1]Liste!F1157&lt;&gt;"",[1]Liste!F1157,"")</f>
        <v/>
      </c>
      <c r="G1157" s="111" t="str">
        <f>IF([1]Liste!G1157&lt;&gt;"",[1]Liste!G1157,"")</f>
        <v/>
      </c>
      <c r="H1157" s="111" t="str">
        <f>IF([1]Liste!H1157&lt;&gt;"",[1]Liste!H1157,"")</f>
        <v/>
      </c>
      <c r="I1157" s="112" t="str">
        <f t="shared" si="36"/>
        <v xml:space="preserve">   </v>
      </c>
      <c r="J1157" s="110" t="str">
        <f>IF(ISERROR(FIND(LEFT('Saisie G&amp;A'!$N$2,3),I1157))=TRUE,"Non trouvé","Trouvé")</f>
        <v>Non trouvé</v>
      </c>
      <c r="K1157" s="113" t="str">
        <f t="shared" si="37"/>
        <v xml:space="preserve"> </v>
      </c>
      <c r="L1157" s="108"/>
    </row>
    <row r="1158" spans="1:12" x14ac:dyDescent="0.25">
      <c r="A1158" s="109" t="str">
        <f>IF([1]Liste!A1158&lt;&gt;"",[1]Liste!A1158,"")</f>
        <v/>
      </c>
      <c r="B1158" s="109" t="str">
        <f>IF([1]Liste!B1158&lt;&gt;"",[1]Liste!B1158,"")</f>
        <v/>
      </c>
      <c r="C1158" s="109" t="str">
        <f>IF([1]Liste!C1158&lt;&gt;"",[1]Liste!C1158,"")</f>
        <v/>
      </c>
      <c r="D1158" s="109" t="str">
        <f>IF([1]Liste!C1158&lt;&gt;"",[1]Liste!C1158,"")</f>
        <v/>
      </c>
      <c r="E1158" s="111" t="str">
        <f>IF([1]Liste!E1158&lt;&gt;"",[1]Liste!E1158,"")</f>
        <v/>
      </c>
      <c r="F1158" s="111" t="str">
        <f>IF([1]Liste!F1158&lt;&gt;"",[1]Liste!F1158,"")</f>
        <v/>
      </c>
      <c r="G1158" s="111" t="str">
        <f>IF([1]Liste!G1158&lt;&gt;"",[1]Liste!G1158,"")</f>
        <v/>
      </c>
      <c r="H1158" s="111" t="str">
        <f>IF([1]Liste!H1158&lt;&gt;"",[1]Liste!H1158,"")</f>
        <v/>
      </c>
      <c r="I1158" s="112" t="str">
        <f t="shared" si="36"/>
        <v xml:space="preserve">   </v>
      </c>
      <c r="J1158" s="110" t="str">
        <f>IF(ISERROR(FIND(LEFT('Saisie G&amp;A'!$N$2,3),I1158))=TRUE,"Non trouvé","Trouvé")</f>
        <v>Non trouvé</v>
      </c>
      <c r="K1158" s="113" t="str">
        <f t="shared" si="37"/>
        <v xml:space="preserve"> </v>
      </c>
      <c r="L1158" s="108"/>
    </row>
    <row r="1159" spans="1:12" x14ac:dyDescent="0.25">
      <c r="A1159" s="109" t="str">
        <f>IF([1]Liste!A1159&lt;&gt;"",[1]Liste!A1159,"")</f>
        <v/>
      </c>
      <c r="B1159" s="109" t="str">
        <f>IF([1]Liste!B1159&lt;&gt;"",[1]Liste!B1159,"")</f>
        <v/>
      </c>
      <c r="C1159" s="109" t="str">
        <f>IF([1]Liste!C1159&lt;&gt;"",[1]Liste!C1159,"")</f>
        <v/>
      </c>
      <c r="D1159" s="109" t="str">
        <f>IF([1]Liste!C1159&lt;&gt;"",[1]Liste!C1159,"")</f>
        <v/>
      </c>
      <c r="E1159" s="111" t="str">
        <f>IF([1]Liste!E1159&lt;&gt;"",[1]Liste!E1159,"")</f>
        <v/>
      </c>
      <c r="F1159" s="111" t="str">
        <f>IF([1]Liste!F1159&lt;&gt;"",[1]Liste!F1159,"")</f>
        <v/>
      </c>
      <c r="G1159" s="111" t="str">
        <f>IF([1]Liste!G1159&lt;&gt;"",[1]Liste!G1159,"")</f>
        <v/>
      </c>
      <c r="H1159" s="111" t="str">
        <f>IF([1]Liste!H1159&lt;&gt;"",[1]Liste!H1159,"")</f>
        <v/>
      </c>
      <c r="I1159" s="112" t="str">
        <f t="shared" si="36"/>
        <v xml:space="preserve">   </v>
      </c>
      <c r="J1159" s="110" t="str">
        <f>IF(ISERROR(FIND(LEFT('Saisie G&amp;A'!$N$2,3),I1159))=TRUE,"Non trouvé","Trouvé")</f>
        <v>Non trouvé</v>
      </c>
      <c r="K1159" s="113" t="str">
        <f t="shared" si="37"/>
        <v xml:space="preserve"> </v>
      </c>
      <c r="L1159" s="108"/>
    </row>
    <row r="1160" spans="1:12" x14ac:dyDescent="0.25">
      <c r="A1160" s="109" t="str">
        <f>IF([1]Liste!A1160&lt;&gt;"",[1]Liste!A1160,"")</f>
        <v/>
      </c>
      <c r="B1160" s="109" t="str">
        <f>IF([1]Liste!B1160&lt;&gt;"",[1]Liste!B1160,"")</f>
        <v/>
      </c>
      <c r="C1160" s="109" t="str">
        <f>IF([1]Liste!C1160&lt;&gt;"",[1]Liste!C1160,"")</f>
        <v/>
      </c>
      <c r="D1160" s="109" t="str">
        <f>IF([1]Liste!C1160&lt;&gt;"",[1]Liste!C1160,"")</f>
        <v/>
      </c>
      <c r="E1160" s="111" t="str">
        <f>IF([1]Liste!E1160&lt;&gt;"",[1]Liste!E1160,"")</f>
        <v/>
      </c>
      <c r="F1160" s="111" t="str">
        <f>IF([1]Liste!F1160&lt;&gt;"",[1]Liste!F1160,"")</f>
        <v/>
      </c>
      <c r="G1160" s="111" t="str">
        <f>IF([1]Liste!G1160&lt;&gt;"",[1]Liste!G1160,"")</f>
        <v/>
      </c>
      <c r="H1160" s="111" t="str">
        <f>IF([1]Liste!H1160&lt;&gt;"",[1]Liste!H1160,"")</f>
        <v/>
      </c>
      <c r="I1160" s="112" t="str">
        <f t="shared" si="36"/>
        <v xml:space="preserve">   </v>
      </c>
      <c r="J1160" s="110" t="str">
        <f>IF(ISERROR(FIND(LEFT('Saisie G&amp;A'!$N$2,3),I1160))=TRUE,"Non trouvé","Trouvé")</f>
        <v>Non trouvé</v>
      </c>
      <c r="K1160" s="113" t="str">
        <f t="shared" si="37"/>
        <v xml:space="preserve"> </v>
      </c>
      <c r="L1160" s="108"/>
    </row>
    <row r="1161" spans="1:12" x14ac:dyDescent="0.25">
      <c r="A1161" s="109" t="str">
        <f>IF([1]Liste!A1161&lt;&gt;"",[1]Liste!A1161,"")</f>
        <v/>
      </c>
      <c r="B1161" s="109" t="str">
        <f>IF([1]Liste!B1161&lt;&gt;"",[1]Liste!B1161,"")</f>
        <v/>
      </c>
      <c r="C1161" s="109" t="str">
        <f>IF([1]Liste!C1161&lt;&gt;"",[1]Liste!C1161,"")</f>
        <v/>
      </c>
      <c r="D1161" s="109" t="str">
        <f>IF([1]Liste!C1161&lt;&gt;"",[1]Liste!C1161,"")</f>
        <v/>
      </c>
      <c r="E1161" s="111" t="str">
        <f>IF([1]Liste!E1161&lt;&gt;"",[1]Liste!E1161,"")</f>
        <v/>
      </c>
      <c r="F1161" s="111" t="str">
        <f>IF([1]Liste!F1161&lt;&gt;"",[1]Liste!F1161,"")</f>
        <v/>
      </c>
      <c r="G1161" s="111" t="str">
        <f>IF([1]Liste!G1161&lt;&gt;"",[1]Liste!G1161,"")</f>
        <v/>
      </c>
      <c r="H1161" s="111" t="str">
        <f>IF([1]Liste!H1161&lt;&gt;"",[1]Liste!H1161,"")</f>
        <v/>
      </c>
      <c r="I1161" s="112" t="str">
        <f t="shared" si="36"/>
        <v xml:space="preserve">   </v>
      </c>
      <c r="J1161" s="110" t="str">
        <f>IF(ISERROR(FIND(LEFT('Saisie G&amp;A'!$N$2,3),I1161))=TRUE,"Non trouvé","Trouvé")</f>
        <v>Non trouvé</v>
      </c>
      <c r="K1161" s="113" t="str">
        <f t="shared" si="37"/>
        <v xml:space="preserve"> </v>
      </c>
      <c r="L1161" s="108"/>
    </row>
    <row r="1162" spans="1:12" x14ac:dyDescent="0.25">
      <c r="A1162" s="109" t="str">
        <f>IF([1]Liste!A1162&lt;&gt;"",[1]Liste!A1162,"")</f>
        <v/>
      </c>
      <c r="B1162" s="109" t="str">
        <f>IF([1]Liste!B1162&lt;&gt;"",[1]Liste!B1162,"")</f>
        <v/>
      </c>
      <c r="C1162" s="109" t="str">
        <f>IF([1]Liste!C1162&lt;&gt;"",[1]Liste!C1162,"")</f>
        <v/>
      </c>
      <c r="D1162" s="109" t="str">
        <f>IF([1]Liste!C1162&lt;&gt;"",[1]Liste!C1162,"")</f>
        <v/>
      </c>
      <c r="E1162" s="111" t="str">
        <f>IF([1]Liste!E1162&lt;&gt;"",[1]Liste!E1162,"")</f>
        <v/>
      </c>
      <c r="F1162" s="111" t="str">
        <f>IF([1]Liste!F1162&lt;&gt;"",[1]Liste!F1162,"")</f>
        <v/>
      </c>
      <c r="G1162" s="111" t="str">
        <f>IF([1]Liste!G1162&lt;&gt;"",[1]Liste!G1162,"")</f>
        <v/>
      </c>
      <c r="H1162" s="111" t="str">
        <f>IF([1]Liste!H1162&lt;&gt;"",[1]Liste!H1162,"")</f>
        <v/>
      </c>
      <c r="I1162" s="112" t="str">
        <f t="shared" si="36"/>
        <v xml:space="preserve">   </v>
      </c>
      <c r="J1162" s="110" t="str">
        <f>IF(ISERROR(FIND(LEFT('Saisie G&amp;A'!$N$2,3),I1162))=TRUE,"Non trouvé","Trouvé")</f>
        <v>Non trouvé</v>
      </c>
      <c r="K1162" s="113" t="str">
        <f t="shared" si="37"/>
        <v xml:space="preserve"> </v>
      </c>
      <c r="L1162" s="108"/>
    </row>
    <row r="1163" spans="1:12" x14ac:dyDescent="0.25">
      <c r="A1163" s="109" t="str">
        <f>IF([1]Liste!A1163&lt;&gt;"",[1]Liste!A1163,"")</f>
        <v/>
      </c>
      <c r="B1163" s="109" t="str">
        <f>IF([1]Liste!B1163&lt;&gt;"",[1]Liste!B1163,"")</f>
        <v/>
      </c>
      <c r="C1163" s="109" t="str">
        <f>IF([1]Liste!C1163&lt;&gt;"",[1]Liste!C1163,"")</f>
        <v/>
      </c>
      <c r="D1163" s="109" t="str">
        <f>IF([1]Liste!C1163&lt;&gt;"",[1]Liste!C1163,"")</f>
        <v/>
      </c>
      <c r="E1163" s="111" t="str">
        <f>IF([1]Liste!E1163&lt;&gt;"",[1]Liste!E1163,"")</f>
        <v/>
      </c>
      <c r="F1163" s="111" t="str">
        <f>IF([1]Liste!F1163&lt;&gt;"",[1]Liste!F1163,"")</f>
        <v/>
      </c>
      <c r="G1163" s="111" t="str">
        <f>IF([1]Liste!G1163&lt;&gt;"",[1]Liste!G1163,"")</f>
        <v/>
      </c>
      <c r="H1163" s="111" t="str">
        <f>IF([1]Liste!H1163&lt;&gt;"",[1]Liste!H1163,"")</f>
        <v/>
      </c>
      <c r="I1163" s="112" t="str">
        <f t="shared" si="36"/>
        <v xml:space="preserve">   </v>
      </c>
      <c r="J1163" s="110" t="str">
        <f>IF(ISERROR(FIND(LEFT('Saisie G&amp;A'!$N$2,3),I1163))=TRUE,"Non trouvé","Trouvé")</f>
        <v>Non trouvé</v>
      </c>
      <c r="K1163" s="113" t="str">
        <f t="shared" si="37"/>
        <v xml:space="preserve"> </v>
      </c>
      <c r="L1163" s="108"/>
    </row>
    <row r="1164" spans="1:12" x14ac:dyDescent="0.25">
      <c r="A1164" s="109" t="str">
        <f>IF([1]Liste!A1164&lt;&gt;"",[1]Liste!A1164,"")</f>
        <v/>
      </c>
      <c r="B1164" s="109" t="str">
        <f>IF([1]Liste!B1164&lt;&gt;"",[1]Liste!B1164,"")</f>
        <v/>
      </c>
      <c r="C1164" s="109" t="str">
        <f>IF([1]Liste!C1164&lt;&gt;"",[1]Liste!C1164,"")</f>
        <v/>
      </c>
      <c r="D1164" s="109" t="str">
        <f>IF([1]Liste!C1164&lt;&gt;"",[1]Liste!C1164,"")</f>
        <v/>
      </c>
      <c r="E1164" s="111" t="str">
        <f>IF([1]Liste!E1164&lt;&gt;"",[1]Liste!E1164,"")</f>
        <v/>
      </c>
      <c r="F1164" s="111" t="str">
        <f>IF([1]Liste!F1164&lt;&gt;"",[1]Liste!F1164,"")</f>
        <v/>
      </c>
      <c r="G1164" s="111" t="str">
        <f>IF([1]Liste!G1164&lt;&gt;"",[1]Liste!G1164,"")</f>
        <v/>
      </c>
      <c r="H1164" s="111" t="str">
        <f>IF([1]Liste!H1164&lt;&gt;"",[1]Liste!H1164,"")</f>
        <v/>
      </c>
      <c r="I1164" s="112" t="str">
        <f t="shared" si="36"/>
        <v xml:space="preserve">   </v>
      </c>
      <c r="J1164" s="110" t="str">
        <f>IF(ISERROR(FIND(LEFT('Saisie G&amp;A'!$N$2,3),I1164))=TRUE,"Non trouvé","Trouvé")</f>
        <v>Non trouvé</v>
      </c>
      <c r="K1164" s="113" t="str">
        <f t="shared" si="37"/>
        <v xml:space="preserve"> </v>
      </c>
      <c r="L1164" s="108"/>
    </row>
    <row r="1165" spans="1:12" x14ac:dyDescent="0.25">
      <c r="A1165" s="109" t="str">
        <f>IF([1]Liste!A1165&lt;&gt;"",[1]Liste!A1165,"")</f>
        <v/>
      </c>
      <c r="B1165" s="109" t="str">
        <f>IF([1]Liste!B1165&lt;&gt;"",[1]Liste!B1165,"")</f>
        <v/>
      </c>
      <c r="C1165" s="109" t="str">
        <f>IF([1]Liste!C1165&lt;&gt;"",[1]Liste!C1165,"")</f>
        <v/>
      </c>
      <c r="D1165" s="109" t="str">
        <f>IF([1]Liste!C1165&lt;&gt;"",[1]Liste!C1165,"")</f>
        <v/>
      </c>
      <c r="E1165" s="111" t="str">
        <f>IF([1]Liste!E1165&lt;&gt;"",[1]Liste!E1165,"")</f>
        <v/>
      </c>
      <c r="F1165" s="111" t="str">
        <f>IF([1]Liste!F1165&lt;&gt;"",[1]Liste!F1165,"")</f>
        <v/>
      </c>
      <c r="G1165" s="111" t="str">
        <f>IF([1]Liste!G1165&lt;&gt;"",[1]Liste!G1165,"")</f>
        <v/>
      </c>
      <c r="H1165" s="111" t="str">
        <f>IF([1]Liste!H1165&lt;&gt;"",[1]Liste!H1165,"")</f>
        <v/>
      </c>
      <c r="I1165" s="112" t="str">
        <f t="shared" si="36"/>
        <v xml:space="preserve">   </v>
      </c>
      <c r="J1165" s="110" t="str">
        <f>IF(ISERROR(FIND(LEFT('Saisie G&amp;A'!$N$2,3),I1165))=TRUE,"Non trouvé","Trouvé")</f>
        <v>Non trouvé</v>
      </c>
      <c r="K1165" s="113" t="str">
        <f t="shared" si="37"/>
        <v xml:space="preserve"> </v>
      </c>
      <c r="L1165" s="108"/>
    </row>
    <row r="1166" spans="1:12" x14ac:dyDescent="0.25">
      <c r="A1166" s="109" t="str">
        <f>IF([1]Liste!A1166&lt;&gt;"",[1]Liste!A1166,"")</f>
        <v/>
      </c>
      <c r="B1166" s="109" t="str">
        <f>IF([1]Liste!B1166&lt;&gt;"",[1]Liste!B1166,"")</f>
        <v/>
      </c>
      <c r="C1166" s="109" t="str">
        <f>IF([1]Liste!C1166&lt;&gt;"",[1]Liste!C1166,"")</f>
        <v/>
      </c>
      <c r="D1166" s="109" t="str">
        <f>IF([1]Liste!C1166&lt;&gt;"",[1]Liste!C1166,"")</f>
        <v/>
      </c>
      <c r="E1166" s="111" t="str">
        <f>IF([1]Liste!E1166&lt;&gt;"",[1]Liste!E1166,"")</f>
        <v/>
      </c>
      <c r="F1166" s="111" t="str">
        <f>IF([1]Liste!F1166&lt;&gt;"",[1]Liste!F1166,"")</f>
        <v/>
      </c>
      <c r="G1166" s="111" t="str">
        <f>IF([1]Liste!G1166&lt;&gt;"",[1]Liste!G1166,"")</f>
        <v/>
      </c>
      <c r="H1166" s="111" t="str">
        <f>IF([1]Liste!H1166&lt;&gt;"",[1]Liste!H1166,"")</f>
        <v/>
      </c>
      <c r="I1166" s="112" t="str">
        <f t="shared" si="36"/>
        <v xml:space="preserve">   </v>
      </c>
      <c r="J1166" s="110" t="str">
        <f>IF(ISERROR(FIND(LEFT('Saisie G&amp;A'!$N$2,3),I1166))=TRUE,"Non trouvé","Trouvé")</f>
        <v>Non trouvé</v>
      </c>
      <c r="K1166" s="113" t="str">
        <f t="shared" si="37"/>
        <v xml:space="preserve"> </v>
      </c>
      <c r="L1166" s="108"/>
    </row>
    <row r="1167" spans="1:12" x14ac:dyDescent="0.25">
      <c r="A1167" s="109" t="str">
        <f>IF([1]Liste!A1167&lt;&gt;"",[1]Liste!A1167,"")</f>
        <v/>
      </c>
      <c r="B1167" s="109" t="str">
        <f>IF([1]Liste!B1167&lt;&gt;"",[1]Liste!B1167,"")</f>
        <v/>
      </c>
      <c r="C1167" s="109" t="str">
        <f>IF([1]Liste!C1167&lt;&gt;"",[1]Liste!C1167,"")</f>
        <v/>
      </c>
      <c r="D1167" s="109" t="str">
        <f>IF([1]Liste!C1167&lt;&gt;"",[1]Liste!C1167,"")</f>
        <v/>
      </c>
      <c r="E1167" s="111" t="str">
        <f>IF([1]Liste!E1167&lt;&gt;"",[1]Liste!E1167,"")</f>
        <v/>
      </c>
      <c r="F1167" s="111" t="str">
        <f>IF([1]Liste!F1167&lt;&gt;"",[1]Liste!F1167,"")</f>
        <v/>
      </c>
      <c r="G1167" s="111" t="str">
        <f>IF([1]Liste!G1167&lt;&gt;"",[1]Liste!G1167,"")</f>
        <v/>
      </c>
      <c r="H1167" s="111" t="str">
        <f>IF([1]Liste!H1167&lt;&gt;"",[1]Liste!H1167,"")</f>
        <v/>
      </c>
      <c r="I1167" s="112" t="str">
        <f t="shared" si="36"/>
        <v xml:space="preserve">   </v>
      </c>
      <c r="J1167" s="110" t="str">
        <f>IF(ISERROR(FIND(LEFT('Saisie G&amp;A'!$N$2,3),I1167))=TRUE,"Non trouvé","Trouvé")</f>
        <v>Non trouvé</v>
      </c>
      <c r="K1167" s="113" t="str">
        <f t="shared" si="37"/>
        <v xml:space="preserve"> </v>
      </c>
      <c r="L1167" s="108"/>
    </row>
    <row r="1168" spans="1:12" x14ac:dyDescent="0.25">
      <c r="A1168" s="109" t="str">
        <f>IF([1]Liste!A1168&lt;&gt;"",[1]Liste!A1168,"")</f>
        <v/>
      </c>
      <c r="B1168" s="109" t="str">
        <f>IF([1]Liste!B1168&lt;&gt;"",[1]Liste!B1168,"")</f>
        <v/>
      </c>
      <c r="C1168" s="109" t="str">
        <f>IF([1]Liste!C1168&lt;&gt;"",[1]Liste!C1168,"")</f>
        <v/>
      </c>
      <c r="D1168" s="109" t="str">
        <f>IF([1]Liste!C1168&lt;&gt;"",[1]Liste!C1168,"")</f>
        <v/>
      </c>
      <c r="E1168" s="111" t="str">
        <f>IF([1]Liste!E1168&lt;&gt;"",[1]Liste!E1168,"")</f>
        <v/>
      </c>
      <c r="F1168" s="111" t="str">
        <f>IF([1]Liste!F1168&lt;&gt;"",[1]Liste!F1168,"")</f>
        <v/>
      </c>
      <c r="G1168" s="111" t="str">
        <f>IF([1]Liste!G1168&lt;&gt;"",[1]Liste!G1168,"")</f>
        <v/>
      </c>
      <c r="H1168" s="111" t="str">
        <f>IF([1]Liste!H1168&lt;&gt;"",[1]Liste!H1168,"")</f>
        <v/>
      </c>
      <c r="I1168" s="112" t="str">
        <f t="shared" si="36"/>
        <v xml:space="preserve">   </v>
      </c>
      <c r="J1168" s="110" t="str">
        <f>IF(ISERROR(FIND(LEFT('Saisie G&amp;A'!$N$2,3),I1168))=TRUE,"Non trouvé","Trouvé")</f>
        <v>Non trouvé</v>
      </c>
      <c r="K1168" s="113" t="str">
        <f t="shared" si="37"/>
        <v xml:space="preserve"> </v>
      </c>
      <c r="L1168" s="108"/>
    </row>
    <row r="1169" spans="1:12" x14ac:dyDescent="0.25">
      <c r="A1169" s="109" t="str">
        <f>IF([1]Liste!A1169&lt;&gt;"",[1]Liste!A1169,"")</f>
        <v/>
      </c>
      <c r="B1169" s="109" t="str">
        <f>IF([1]Liste!B1169&lt;&gt;"",[1]Liste!B1169,"")</f>
        <v/>
      </c>
      <c r="C1169" s="109" t="str">
        <f>IF([1]Liste!C1169&lt;&gt;"",[1]Liste!C1169,"")</f>
        <v/>
      </c>
      <c r="D1169" s="109" t="str">
        <f>IF([1]Liste!C1169&lt;&gt;"",[1]Liste!C1169,"")</f>
        <v/>
      </c>
      <c r="E1169" s="111" t="str">
        <f>IF([1]Liste!E1169&lt;&gt;"",[1]Liste!E1169,"")</f>
        <v/>
      </c>
      <c r="F1169" s="111" t="str">
        <f>IF([1]Liste!F1169&lt;&gt;"",[1]Liste!F1169,"")</f>
        <v/>
      </c>
      <c r="G1169" s="111" t="str">
        <f>IF([1]Liste!G1169&lt;&gt;"",[1]Liste!G1169,"")</f>
        <v/>
      </c>
      <c r="H1169" s="111" t="str">
        <f>IF([1]Liste!H1169&lt;&gt;"",[1]Liste!H1169,"")</f>
        <v/>
      </c>
      <c r="I1169" s="112" t="str">
        <f t="shared" si="36"/>
        <v xml:space="preserve">   </v>
      </c>
      <c r="J1169" s="110" t="str">
        <f>IF(ISERROR(FIND(LEFT('Saisie G&amp;A'!$N$2,3),I1169))=TRUE,"Non trouvé","Trouvé")</f>
        <v>Non trouvé</v>
      </c>
      <c r="K1169" s="113" t="str">
        <f t="shared" si="37"/>
        <v xml:space="preserve"> </v>
      </c>
      <c r="L1169" s="108"/>
    </row>
    <row r="1170" spans="1:12" x14ac:dyDescent="0.25">
      <c r="A1170" s="109" t="str">
        <f>IF([1]Liste!A1170&lt;&gt;"",[1]Liste!A1170,"")</f>
        <v/>
      </c>
      <c r="B1170" s="109" t="str">
        <f>IF([1]Liste!B1170&lt;&gt;"",[1]Liste!B1170,"")</f>
        <v/>
      </c>
      <c r="C1170" s="109" t="str">
        <f>IF([1]Liste!C1170&lt;&gt;"",[1]Liste!C1170,"")</f>
        <v/>
      </c>
      <c r="D1170" s="109" t="str">
        <f>IF([1]Liste!C1170&lt;&gt;"",[1]Liste!C1170,"")</f>
        <v/>
      </c>
      <c r="E1170" s="111" t="str">
        <f>IF([1]Liste!E1170&lt;&gt;"",[1]Liste!E1170,"")</f>
        <v/>
      </c>
      <c r="F1170" s="111" t="str">
        <f>IF([1]Liste!F1170&lt;&gt;"",[1]Liste!F1170,"")</f>
        <v/>
      </c>
      <c r="G1170" s="111" t="str">
        <f>IF([1]Liste!G1170&lt;&gt;"",[1]Liste!G1170,"")</f>
        <v/>
      </c>
      <c r="H1170" s="111" t="str">
        <f>IF([1]Liste!H1170&lt;&gt;"",[1]Liste!H1170,"")</f>
        <v/>
      </c>
      <c r="I1170" s="112" t="str">
        <f t="shared" si="36"/>
        <v xml:space="preserve">   </v>
      </c>
      <c r="J1170" s="110" t="str">
        <f>IF(ISERROR(FIND(LEFT('Saisie G&amp;A'!$N$2,3),I1170))=TRUE,"Non trouvé","Trouvé")</f>
        <v>Non trouvé</v>
      </c>
      <c r="K1170" s="113" t="str">
        <f t="shared" si="37"/>
        <v xml:space="preserve"> </v>
      </c>
      <c r="L1170" s="108"/>
    </row>
    <row r="1171" spans="1:12" x14ac:dyDescent="0.25">
      <c r="A1171" s="109" t="str">
        <f>IF([1]Liste!A1171&lt;&gt;"",[1]Liste!A1171,"")</f>
        <v/>
      </c>
      <c r="B1171" s="109" t="str">
        <f>IF([1]Liste!B1171&lt;&gt;"",[1]Liste!B1171,"")</f>
        <v/>
      </c>
      <c r="C1171" s="109" t="str">
        <f>IF([1]Liste!C1171&lt;&gt;"",[1]Liste!C1171,"")</f>
        <v/>
      </c>
      <c r="D1171" s="109" t="str">
        <f>IF([1]Liste!C1171&lt;&gt;"",[1]Liste!C1171,"")</f>
        <v/>
      </c>
      <c r="E1171" s="111" t="str">
        <f>IF([1]Liste!E1171&lt;&gt;"",[1]Liste!E1171,"")</f>
        <v/>
      </c>
      <c r="F1171" s="111" t="str">
        <f>IF([1]Liste!F1171&lt;&gt;"",[1]Liste!F1171,"")</f>
        <v/>
      </c>
      <c r="G1171" s="111" t="str">
        <f>IF([1]Liste!G1171&lt;&gt;"",[1]Liste!G1171,"")</f>
        <v/>
      </c>
      <c r="H1171" s="111" t="str">
        <f>IF([1]Liste!H1171&lt;&gt;"",[1]Liste!H1171,"")</f>
        <v/>
      </c>
      <c r="I1171" s="112" t="str">
        <f t="shared" si="36"/>
        <v xml:space="preserve">   </v>
      </c>
      <c r="J1171" s="110" t="str">
        <f>IF(ISERROR(FIND(LEFT('Saisie G&amp;A'!$N$2,3),I1171))=TRUE,"Non trouvé","Trouvé")</f>
        <v>Non trouvé</v>
      </c>
      <c r="K1171" s="113" t="str">
        <f t="shared" si="37"/>
        <v xml:space="preserve"> </v>
      </c>
      <c r="L1171" s="108"/>
    </row>
    <row r="1172" spans="1:12" x14ac:dyDescent="0.25">
      <c r="A1172" s="109" t="str">
        <f>IF([1]Liste!A1172&lt;&gt;"",[1]Liste!A1172,"")</f>
        <v/>
      </c>
      <c r="B1172" s="109" t="str">
        <f>IF([1]Liste!B1172&lt;&gt;"",[1]Liste!B1172,"")</f>
        <v/>
      </c>
      <c r="C1172" s="109" t="str">
        <f>IF([1]Liste!C1172&lt;&gt;"",[1]Liste!C1172,"")</f>
        <v/>
      </c>
      <c r="D1172" s="109" t="str">
        <f>IF([1]Liste!C1172&lt;&gt;"",[1]Liste!C1172,"")</f>
        <v/>
      </c>
      <c r="E1172" s="111" t="str">
        <f>IF([1]Liste!E1172&lt;&gt;"",[1]Liste!E1172,"")</f>
        <v/>
      </c>
      <c r="F1172" s="111" t="str">
        <f>IF([1]Liste!F1172&lt;&gt;"",[1]Liste!F1172,"")</f>
        <v/>
      </c>
      <c r="G1172" s="111" t="str">
        <f>IF([1]Liste!G1172&lt;&gt;"",[1]Liste!G1172,"")</f>
        <v/>
      </c>
      <c r="H1172" s="111" t="str">
        <f>IF([1]Liste!H1172&lt;&gt;"",[1]Liste!H1172,"")</f>
        <v/>
      </c>
      <c r="I1172" s="112" t="str">
        <f t="shared" si="36"/>
        <v xml:space="preserve">   </v>
      </c>
      <c r="J1172" s="110" t="str">
        <f>IF(ISERROR(FIND(LEFT('Saisie G&amp;A'!$N$2,3),I1172))=TRUE,"Non trouvé","Trouvé")</f>
        <v>Non trouvé</v>
      </c>
      <c r="K1172" s="113" t="str">
        <f t="shared" si="37"/>
        <v xml:space="preserve"> </v>
      </c>
      <c r="L1172" s="108"/>
    </row>
    <row r="1173" spans="1:12" x14ac:dyDescent="0.25">
      <c r="A1173" s="109" t="str">
        <f>IF([1]Liste!A1173&lt;&gt;"",[1]Liste!A1173,"")</f>
        <v/>
      </c>
      <c r="B1173" s="109" t="str">
        <f>IF([1]Liste!B1173&lt;&gt;"",[1]Liste!B1173,"")</f>
        <v/>
      </c>
      <c r="C1173" s="109" t="str">
        <f>IF([1]Liste!C1173&lt;&gt;"",[1]Liste!C1173,"")</f>
        <v/>
      </c>
      <c r="D1173" s="109" t="str">
        <f>IF([1]Liste!C1173&lt;&gt;"",[1]Liste!C1173,"")</f>
        <v/>
      </c>
      <c r="E1173" s="111" t="str">
        <f>IF([1]Liste!E1173&lt;&gt;"",[1]Liste!E1173,"")</f>
        <v/>
      </c>
      <c r="F1173" s="111" t="str">
        <f>IF([1]Liste!F1173&lt;&gt;"",[1]Liste!F1173,"")</f>
        <v/>
      </c>
      <c r="G1173" s="111" t="str">
        <f>IF([1]Liste!G1173&lt;&gt;"",[1]Liste!G1173,"")</f>
        <v/>
      </c>
      <c r="H1173" s="111" t="str">
        <f>IF([1]Liste!H1173&lt;&gt;"",[1]Liste!H1173,"")</f>
        <v/>
      </c>
      <c r="I1173" s="112" t="str">
        <f t="shared" si="36"/>
        <v xml:space="preserve">   </v>
      </c>
      <c r="J1173" s="110" t="str">
        <f>IF(ISERROR(FIND(LEFT('Saisie G&amp;A'!$N$2,3),I1173))=TRUE,"Non trouvé","Trouvé")</f>
        <v>Non trouvé</v>
      </c>
      <c r="K1173" s="113" t="str">
        <f t="shared" si="37"/>
        <v xml:space="preserve"> </v>
      </c>
      <c r="L1173" s="108"/>
    </row>
    <row r="1174" spans="1:12" x14ac:dyDescent="0.25">
      <c r="A1174" s="109" t="str">
        <f>IF([1]Liste!A1174&lt;&gt;"",[1]Liste!A1174,"")</f>
        <v/>
      </c>
      <c r="B1174" s="109" t="str">
        <f>IF([1]Liste!B1174&lt;&gt;"",[1]Liste!B1174,"")</f>
        <v/>
      </c>
      <c r="C1174" s="109" t="str">
        <f>IF([1]Liste!C1174&lt;&gt;"",[1]Liste!C1174,"")</f>
        <v/>
      </c>
      <c r="D1174" s="109" t="str">
        <f>IF([1]Liste!C1174&lt;&gt;"",[1]Liste!C1174,"")</f>
        <v/>
      </c>
      <c r="E1174" s="111" t="str">
        <f>IF([1]Liste!E1174&lt;&gt;"",[1]Liste!E1174,"")</f>
        <v/>
      </c>
      <c r="F1174" s="111" t="str">
        <f>IF([1]Liste!F1174&lt;&gt;"",[1]Liste!F1174,"")</f>
        <v/>
      </c>
      <c r="G1174" s="111" t="str">
        <f>IF([1]Liste!G1174&lt;&gt;"",[1]Liste!G1174,"")</f>
        <v/>
      </c>
      <c r="H1174" s="111" t="str">
        <f>IF([1]Liste!H1174&lt;&gt;"",[1]Liste!H1174,"")</f>
        <v/>
      </c>
      <c r="I1174" s="112" t="str">
        <f t="shared" si="36"/>
        <v xml:space="preserve">   </v>
      </c>
      <c r="J1174" s="110" t="str">
        <f>IF(ISERROR(FIND(LEFT('Saisie G&amp;A'!$N$2,3),I1174))=TRUE,"Non trouvé","Trouvé")</f>
        <v>Non trouvé</v>
      </c>
      <c r="K1174" s="113" t="str">
        <f t="shared" si="37"/>
        <v xml:space="preserve"> </v>
      </c>
      <c r="L1174" s="108"/>
    </row>
    <row r="1175" spans="1:12" x14ac:dyDescent="0.25">
      <c r="A1175" s="109" t="str">
        <f>IF([1]Liste!A1175&lt;&gt;"",[1]Liste!A1175,"")</f>
        <v/>
      </c>
      <c r="B1175" s="109" t="str">
        <f>IF([1]Liste!B1175&lt;&gt;"",[1]Liste!B1175,"")</f>
        <v/>
      </c>
      <c r="C1175" s="109" t="str">
        <f>IF([1]Liste!C1175&lt;&gt;"",[1]Liste!C1175,"")</f>
        <v/>
      </c>
      <c r="D1175" s="109" t="str">
        <f>IF([1]Liste!C1175&lt;&gt;"",[1]Liste!C1175,"")</f>
        <v/>
      </c>
      <c r="E1175" s="111" t="str">
        <f>IF([1]Liste!E1175&lt;&gt;"",[1]Liste!E1175,"")</f>
        <v/>
      </c>
      <c r="F1175" s="111" t="str">
        <f>IF([1]Liste!F1175&lt;&gt;"",[1]Liste!F1175,"")</f>
        <v/>
      </c>
      <c r="G1175" s="111" t="str">
        <f>IF([1]Liste!G1175&lt;&gt;"",[1]Liste!G1175,"")</f>
        <v/>
      </c>
      <c r="H1175" s="111" t="str">
        <f>IF([1]Liste!H1175&lt;&gt;"",[1]Liste!H1175,"")</f>
        <v/>
      </c>
      <c r="I1175" s="112" t="str">
        <f t="shared" si="36"/>
        <v xml:space="preserve">   </v>
      </c>
      <c r="J1175" s="110" t="str">
        <f>IF(ISERROR(FIND(LEFT('Saisie G&amp;A'!$N$2,3),I1175))=TRUE,"Non trouvé","Trouvé")</f>
        <v>Non trouvé</v>
      </c>
      <c r="K1175" s="113" t="str">
        <f t="shared" si="37"/>
        <v xml:space="preserve"> </v>
      </c>
      <c r="L1175" s="108"/>
    </row>
    <row r="1176" spans="1:12" x14ac:dyDescent="0.25">
      <c r="A1176" s="109" t="str">
        <f>IF([1]Liste!A1176&lt;&gt;"",[1]Liste!A1176,"")</f>
        <v/>
      </c>
      <c r="B1176" s="109" t="str">
        <f>IF([1]Liste!B1176&lt;&gt;"",[1]Liste!B1176,"")</f>
        <v/>
      </c>
      <c r="C1176" s="109" t="str">
        <f>IF([1]Liste!C1176&lt;&gt;"",[1]Liste!C1176,"")</f>
        <v/>
      </c>
      <c r="D1176" s="109" t="str">
        <f>IF([1]Liste!C1176&lt;&gt;"",[1]Liste!C1176,"")</f>
        <v/>
      </c>
      <c r="E1176" s="111" t="str">
        <f>IF([1]Liste!E1176&lt;&gt;"",[1]Liste!E1176,"")</f>
        <v/>
      </c>
      <c r="F1176" s="111" t="str">
        <f>IF([1]Liste!F1176&lt;&gt;"",[1]Liste!F1176,"")</f>
        <v/>
      </c>
      <c r="G1176" s="111" t="str">
        <f>IF([1]Liste!G1176&lt;&gt;"",[1]Liste!G1176,"")</f>
        <v/>
      </c>
      <c r="H1176" s="111" t="str">
        <f>IF([1]Liste!H1176&lt;&gt;"",[1]Liste!H1176,"")</f>
        <v/>
      </c>
      <c r="I1176" s="112" t="str">
        <f t="shared" si="36"/>
        <v xml:space="preserve">   </v>
      </c>
      <c r="J1176" s="110" t="str">
        <f>IF(ISERROR(FIND(LEFT('Saisie G&amp;A'!$N$2,3),I1176))=TRUE,"Non trouvé","Trouvé")</f>
        <v>Non trouvé</v>
      </c>
      <c r="K1176" s="113" t="str">
        <f t="shared" si="37"/>
        <v xml:space="preserve"> </v>
      </c>
      <c r="L1176" s="108"/>
    </row>
    <row r="1177" spans="1:12" x14ac:dyDescent="0.25">
      <c r="A1177" s="109" t="str">
        <f>IF([1]Liste!A1177&lt;&gt;"",[1]Liste!A1177,"")</f>
        <v/>
      </c>
      <c r="B1177" s="109" t="str">
        <f>IF([1]Liste!B1177&lt;&gt;"",[1]Liste!B1177,"")</f>
        <v/>
      </c>
      <c r="C1177" s="109" t="str">
        <f>IF([1]Liste!C1177&lt;&gt;"",[1]Liste!C1177,"")</f>
        <v/>
      </c>
      <c r="D1177" s="109" t="str">
        <f>IF([1]Liste!C1177&lt;&gt;"",[1]Liste!C1177,"")</f>
        <v/>
      </c>
      <c r="E1177" s="111" t="str">
        <f>IF([1]Liste!E1177&lt;&gt;"",[1]Liste!E1177,"")</f>
        <v/>
      </c>
      <c r="F1177" s="111" t="str">
        <f>IF([1]Liste!F1177&lt;&gt;"",[1]Liste!F1177,"")</f>
        <v/>
      </c>
      <c r="G1177" s="111" t="str">
        <f>IF([1]Liste!G1177&lt;&gt;"",[1]Liste!G1177,"")</f>
        <v/>
      </c>
      <c r="H1177" s="111" t="str">
        <f>IF([1]Liste!H1177&lt;&gt;"",[1]Liste!H1177,"")</f>
        <v/>
      </c>
      <c r="I1177" s="112" t="str">
        <f t="shared" si="36"/>
        <v xml:space="preserve">   </v>
      </c>
      <c r="J1177" s="110" t="str">
        <f>IF(ISERROR(FIND(LEFT('Saisie G&amp;A'!$N$2,3),I1177))=TRUE,"Non trouvé","Trouvé")</f>
        <v>Non trouvé</v>
      </c>
      <c r="K1177" s="113" t="str">
        <f t="shared" si="37"/>
        <v xml:space="preserve"> </v>
      </c>
      <c r="L1177" s="108"/>
    </row>
    <row r="1178" spans="1:12" x14ac:dyDescent="0.25">
      <c r="A1178" s="109" t="str">
        <f>IF([1]Liste!A1178&lt;&gt;"",[1]Liste!A1178,"")</f>
        <v/>
      </c>
      <c r="B1178" s="109" t="str">
        <f>IF([1]Liste!B1178&lt;&gt;"",[1]Liste!B1178,"")</f>
        <v/>
      </c>
      <c r="C1178" s="109" t="str">
        <f>IF([1]Liste!C1178&lt;&gt;"",[1]Liste!C1178,"")</f>
        <v/>
      </c>
      <c r="D1178" s="109" t="str">
        <f>IF([1]Liste!C1178&lt;&gt;"",[1]Liste!C1178,"")</f>
        <v/>
      </c>
      <c r="E1178" s="111" t="str">
        <f>IF([1]Liste!E1178&lt;&gt;"",[1]Liste!E1178,"")</f>
        <v/>
      </c>
      <c r="F1178" s="111" t="str">
        <f>IF([1]Liste!F1178&lt;&gt;"",[1]Liste!F1178,"")</f>
        <v/>
      </c>
      <c r="G1178" s="111" t="str">
        <f>IF([1]Liste!G1178&lt;&gt;"",[1]Liste!G1178,"")</f>
        <v/>
      </c>
      <c r="H1178" s="111" t="str">
        <f>IF([1]Liste!H1178&lt;&gt;"",[1]Liste!H1178,"")</f>
        <v/>
      </c>
      <c r="I1178" s="112" t="str">
        <f t="shared" si="36"/>
        <v xml:space="preserve">   </v>
      </c>
      <c r="J1178" s="110" t="str">
        <f>IF(ISERROR(FIND(LEFT('Saisie G&amp;A'!$N$2,3),I1178))=TRUE,"Non trouvé","Trouvé")</f>
        <v>Non trouvé</v>
      </c>
      <c r="K1178" s="113" t="str">
        <f t="shared" si="37"/>
        <v xml:space="preserve"> </v>
      </c>
      <c r="L1178" s="108"/>
    </row>
    <row r="1179" spans="1:12" x14ac:dyDescent="0.25">
      <c r="A1179" s="109" t="str">
        <f>IF([1]Liste!A1179&lt;&gt;"",[1]Liste!A1179,"")</f>
        <v/>
      </c>
      <c r="B1179" s="109" t="str">
        <f>IF([1]Liste!B1179&lt;&gt;"",[1]Liste!B1179,"")</f>
        <v/>
      </c>
      <c r="C1179" s="109" t="str">
        <f>IF([1]Liste!C1179&lt;&gt;"",[1]Liste!C1179,"")</f>
        <v/>
      </c>
      <c r="D1179" s="109" t="str">
        <f>IF([1]Liste!C1179&lt;&gt;"",[1]Liste!C1179,"")</f>
        <v/>
      </c>
      <c r="E1179" s="111" t="str">
        <f>IF([1]Liste!E1179&lt;&gt;"",[1]Liste!E1179,"")</f>
        <v/>
      </c>
      <c r="F1179" s="111" t="str">
        <f>IF([1]Liste!F1179&lt;&gt;"",[1]Liste!F1179,"")</f>
        <v/>
      </c>
      <c r="G1179" s="111" t="str">
        <f>IF([1]Liste!G1179&lt;&gt;"",[1]Liste!G1179,"")</f>
        <v/>
      </c>
      <c r="H1179" s="111" t="str">
        <f>IF([1]Liste!H1179&lt;&gt;"",[1]Liste!H1179,"")</f>
        <v/>
      </c>
      <c r="I1179" s="112" t="str">
        <f t="shared" si="36"/>
        <v xml:space="preserve">   </v>
      </c>
      <c r="J1179" s="110" t="str">
        <f>IF(ISERROR(FIND(LEFT('Saisie G&amp;A'!$N$2,3),I1179))=TRUE,"Non trouvé","Trouvé")</f>
        <v>Non trouvé</v>
      </c>
      <c r="K1179" s="113" t="str">
        <f t="shared" si="37"/>
        <v xml:space="preserve"> </v>
      </c>
      <c r="L1179" s="108"/>
    </row>
    <row r="1180" spans="1:12" x14ac:dyDescent="0.25">
      <c r="A1180" s="109" t="str">
        <f>IF([1]Liste!A1180&lt;&gt;"",[1]Liste!A1180,"")</f>
        <v/>
      </c>
      <c r="B1180" s="109" t="str">
        <f>IF([1]Liste!B1180&lt;&gt;"",[1]Liste!B1180,"")</f>
        <v/>
      </c>
      <c r="C1180" s="109" t="str">
        <f>IF([1]Liste!C1180&lt;&gt;"",[1]Liste!C1180,"")</f>
        <v/>
      </c>
      <c r="D1180" s="109" t="str">
        <f>IF([1]Liste!C1180&lt;&gt;"",[1]Liste!C1180,"")</f>
        <v/>
      </c>
      <c r="E1180" s="111" t="str">
        <f>IF([1]Liste!E1180&lt;&gt;"",[1]Liste!E1180,"")</f>
        <v/>
      </c>
      <c r="F1180" s="111" t="str">
        <f>IF([1]Liste!F1180&lt;&gt;"",[1]Liste!F1180,"")</f>
        <v/>
      </c>
      <c r="G1180" s="111" t="str">
        <f>IF([1]Liste!G1180&lt;&gt;"",[1]Liste!G1180,"")</f>
        <v/>
      </c>
      <c r="H1180" s="111" t="str">
        <f>IF([1]Liste!H1180&lt;&gt;"",[1]Liste!H1180,"")</f>
        <v/>
      </c>
      <c r="I1180" s="112" t="str">
        <f t="shared" si="36"/>
        <v xml:space="preserve">   </v>
      </c>
      <c r="J1180" s="110" t="str">
        <f>IF(ISERROR(FIND(LEFT('Saisie G&amp;A'!$N$2,3),I1180))=TRUE,"Non trouvé","Trouvé")</f>
        <v>Non trouvé</v>
      </c>
      <c r="K1180" s="113" t="str">
        <f t="shared" si="37"/>
        <v xml:space="preserve"> </v>
      </c>
      <c r="L1180" s="108"/>
    </row>
    <row r="1181" spans="1:12" x14ac:dyDescent="0.25">
      <c r="A1181" s="109" t="str">
        <f>IF([1]Liste!A1181&lt;&gt;"",[1]Liste!A1181,"")</f>
        <v/>
      </c>
      <c r="B1181" s="109" t="str">
        <f>IF([1]Liste!B1181&lt;&gt;"",[1]Liste!B1181,"")</f>
        <v/>
      </c>
      <c r="C1181" s="109" t="str">
        <f>IF([1]Liste!C1181&lt;&gt;"",[1]Liste!C1181,"")</f>
        <v/>
      </c>
      <c r="D1181" s="109" t="str">
        <f>IF([1]Liste!C1181&lt;&gt;"",[1]Liste!C1181,"")</f>
        <v/>
      </c>
      <c r="E1181" s="111" t="str">
        <f>IF([1]Liste!E1181&lt;&gt;"",[1]Liste!E1181,"")</f>
        <v/>
      </c>
      <c r="F1181" s="111" t="str">
        <f>IF([1]Liste!F1181&lt;&gt;"",[1]Liste!F1181,"")</f>
        <v/>
      </c>
      <c r="G1181" s="111" t="str">
        <f>IF([1]Liste!G1181&lt;&gt;"",[1]Liste!G1181,"")</f>
        <v/>
      </c>
      <c r="H1181" s="111" t="str">
        <f>IF([1]Liste!H1181&lt;&gt;"",[1]Liste!H1181,"")</f>
        <v/>
      </c>
      <c r="I1181" s="112" t="str">
        <f t="shared" si="36"/>
        <v xml:space="preserve">   </v>
      </c>
      <c r="J1181" s="110" t="str">
        <f>IF(ISERROR(FIND(LEFT('Saisie G&amp;A'!$N$2,3),I1181))=TRUE,"Non trouvé","Trouvé")</f>
        <v>Non trouvé</v>
      </c>
      <c r="K1181" s="113" t="str">
        <f t="shared" si="37"/>
        <v xml:space="preserve"> </v>
      </c>
      <c r="L1181" s="108"/>
    </row>
    <row r="1182" spans="1:12" x14ac:dyDescent="0.25">
      <c r="A1182" s="109" t="str">
        <f>IF([1]Liste!A1182&lt;&gt;"",[1]Liste!A1182,"")</f>
        <v/>
      </c>
      <c r="B1182" s="109" t="str">
        <f>IF([1]Liste!B1182&lt;&gt;"",[1]Liste!B1182,"")</f>
        <v/>
      </c>
      <c r="C1182" s="109" t="str">
        <f>IF([1]Liste!C1182&lt;&gt;"",[1]Liste!C1182,"")</f>
        <v/>
      </c>
      <c r="D1182" s="109" t="str">
        <f>IF([1]Liste!C1182&lt;&gt;"",[1]Liste!C1182,"")</f>
        <v/>
      </c>
      <c r="E1182" s="111" t="str">
        <f>IF([1]Liste!E1182&lt;&gt;"",[1]Liste!E1182,"")</f>
        <v/>
      </c>
      <c r="F1182" s="111" t="str">
        <f>IF([1]Liste!F1182&lt;&gt;"",[1]Liste!F1182,"")</f>
        <v/>
      </c>
      <c r="G1182" s="111" t="str">
        <f>IF([1]Liste!G1182&lt;&gt;"",[1]Liste!G1182,"")</f>
        <v/>
      </c>
      <c r="H1182" s="111" t="str">
        <f>IF([1]Liste!H1182&lt;&gt;"",[1]Liste!H1182,"")</f>
        <v/>
      </c>
      <c r="I1182" s="112" t="str">
        <f t="shared" si="36"/>
        <v xml:space="preserve">   </v>
      </c>
      <c r="J1182" s="110" t="str">
        <f>IF(ISERROR(FIND(LEFT('Saisie G&amp;A'!$N$2,3),I1182))=TRUE,"Non trouvé","Trouvé")</f>
        <v>Non trouvé</v>
      </c>
      <c r="K1182" s="113" t="str">
        <f t="shared" si="37"/>
        <v xml:space="preserve"> </v>
      </c>
      <c r="L1182" s="108"/>
    </row>
    <row r="1183" spans="1:12" x14ac:dyDescent="0.25">
      <c r="A1183" s="109" t="str">
        <f>IF([1]Liste!A1183&lt;&gt;"",[1]Liste!A1183,"")</f>
        <v/>
      </c>
      <c r="B1183" s="109" t="str">
        <f>IF([1]Liste!B1183&lt;&gt;"",[1]Liste!B1183,"")</f>
        <v/>
      </c>
      <c r="C1183" s="109" t="str">
        <f>IF([1]Liste!C1183&lt;&gt;"",[1]Liste!C1183,"")</f>
        <v/>
      </c>
      <c r="D1183" s="109" t="str">
        <f>IF([1]Liste!C1183&lt;&gt;"",[1]Liste!C1183,"")</f>
        <v/>
      </c>
      <c r="E1183" s="111" t="str">
        <f>IF([1]Liste!E1183&lt;&gt;"",[1]Liste!E1183,"")</f>
        <v/>
      </c>
      <c r="F1183" s="111" t="str">
        <f>IF([1]Liste!F1183&lt;&gt;"",[1]Liste!F1183,"")</f>
        <v/>
      </c>
      <c r="G1183" s="111" t="str">
        <f>IF([1]Liste!G1183&lt;&gt;"",[1]Liste!G1183,"")</f>
        <v/>
      </c>
      <c r="H1183" s="111" t="str">
        <f>IF([1]Liste!H1183&lt;&gt;"",[1]Liste!H1183,"")</f>
        <v/>
      </c>
      <c r="I1183" s="112" t="str">
        <f t="shared" si="36"/>
        <v xml:space="preserve">   </v>
      </c>
      <c r="J1183" s="110" t="str">
        <f>IF(ISERROR(FIND(LEFT('Saisie G&amp;A'!$N$2,3),I1183))=TRUE,"Non trouvé","Trouvé")</f>
        <v>Non trouvé</v>
      </c>
      <c r="K1183" s="113" t="str">
        <f t="shared" si="37"/>
        <v xml:space="preserve"> </v>
      </c>
      <c r="L1183" s="108"/>
    </row>
    <row r="1184" spans="1:12" x14ac:dyDescent="0.25">
      <c r="A1184" s="109" t="str">
        <f>IF([1]Liste!A1184&lt;&gt;"",[1]Liste!A1184,"")</f>
        <v/>
      </c>
      <c r="B1184" s="109" t="str">
        <f>IF([1]Liste!B1184&lt;&gt;"",[1]Liste!B1184,"")</f>
        <v/>
      </c>
      <c r="C1184" s="109" t="str">
        <f>IF([1]Liste!C1184&lt;&gt;"",[1]Liste!C1184,"")</f>
        <v/>
      </c>
      <c r="D1184" s="109" t="str">
        <f>IF([1]Liste!C1184&lt;&gt;"",[1]Liste!C1184,"")</f>
        <v/>
      </c>
      <c r="E1184" s="111" t="str">
        <f>IF([1]Liste!E1184&lt;&gt;"",[1]Liste!E1184,"")</f>
        <v/>
      </c>
      <c r="F1184" s="111" t="str">
        <f>IF([1]Liste!F1184&lt;&gt;"",[1]Liste!F1184,"")</f>
        <v/>
      </c>
      <c r="G1184" s="111" t="str">
        <f>IF([1]Liste!G1184&lt;&gt;"",[1]Liste!G1184,"")</f>
        <v/>
      </c>
      <c r="H1184" s="111" t="str">
        <f>IF([1]Liste!H1184&lt;&gt;"",[1]Liste!H1184,"")</f>
        <v/>
      </c>
      <c r="I1184" s="112" t="str">
        <f t="shared" si="36"/>
        <v xml:space="preserve">   </v>
      </c>
      <c r="J1184" s="110" t="str">
        <f>IF(ISERROR(FIND(LEFT('Saisie G&amp;A'!$N$2,3),I1184))=TRUE,"Non trouvé","Trouvé")</f>
        <v>Non trouvé</v>
      </c>
      <c r="K1184" s="113" t="str">
        <f t="shared" si="37"/>
        <v xml:space="preserve"> </v>
      </c>
      <c r="L1184" s="108"/>
    </row>
    <row r="1185" spans="1:12" x14ac:dyDescent="0.25">
      <c r="A1185" s="109" t="str">
        <f>IF([1]Liste!A1185&lt;&gt;"",[1]Liste!A1185,"")</f>
        <v/>
      </c>
      <c r="B1185" s="109" t="str">
        <f>IF([1]Liste!B1185&lt;&gt;"",[1]Liste!B1185,"")</f>
        <v/>
      </c>
      <c r="C1185" s="109" t="str">
        <f>IF([1]Liste!C1185&lt;&gt;"",[1]Liste!C1185,"")</f>
        <v/>
      </c>
      <c r="D1185" s="109" t="str">
        <f>IF([1]Liste!C1185&lt;&gt;"",[1]Liste!C1185,"")</f>
        <v/>
      </c>
      <c r="E1185" s="111" t="str">
        <f>IF([1]Liste!E1185&lt;&gt;"",[1]Liste!E1185,"")</f>
        <v/>
      </c>
      <c r="F1185" s="111" t="str">
        <f>IF([1]Liste!F1185&lt;&gt;"",[1]Liste!F1185,"")</f>
        <v/>
      </c>
      <c r="G1185" s="111" t="str">
        <f>IF([1]Liste!G1185&lt;&gt;"",[1]Liste!G1185,"")</f>
        <v/>
      </c>
      <c r="H1185" s="111" t="str">
        <f>IF([1]Liste!H1185&lt;&gt;"",[1]Liste!H1185,"")</f>
        <v/>
      </c>
      <c r="I1185" s="112" t="str">
        <f t="shared" si="36"/>
        <v xml:space="preserve">   </v>
      </c>
      <c r="J1185" s="110" t="str">
        <f>IF(ISERROR(FIND(LEFT('Saisie G&amp;A'!$N$2,3),I1185))=TRUE,"Non trouvé","Trouvé")</f>
        <v>Non trouvé</v>
      </c>
      <c r="K1185" s="113" t="str">
        <f t="shared" si="37"/>
        <v xml:space="preserve"> </v>
      </c>
      <c r="L1185" s="108"/>
    </row>
    <row r="1186" spans="1:12" x14ac:dyDescent="0.25">
      <c r="A1186" s="109" t="str">
        <f>IF([1]Liste!A1186&lt;&gt;"",[1]Liste!A1186,"")</f>
        <v/>
      </c>
      <c r="B1186" s="109" t="str">
        <f>IF([1]Liste!B1186&lt;&gt;"",[1]Liste!B1186,"")</f>
        <v/>
      </c>
      <c r="C1186" s="109" t="str">
        <f>IF([1]Liste!C1186&lt;&gt;"",[1]Liste!C1186,"")</f>
        <v/>
      </c>
      <c r="D1186" s="109" t="str">
        <f>IF([1]Liste!C1186&lt;&gt;"",[1]Liste!C1186,"")</f>
        <v/>
      </c>
      <c r="E1186" s="111" t="str">
        <f>IF([1]Liste!E1186&lt;&gt;"",[1]Liste!E1186,"")</f>
        <v/>
      </c>
      <c r="F1186" s="111" t="str">
        <f>IF([1]Liste!F1186&lt;&gt;"",[1]Liste!F1186,"")</f>
        <v/>
      </c>
      <c r="G1186" s="111" t="str">
        <f>IF([1]Liste!G1186&lt;&gt;"",[1]Liste!G1186,"")</f>
        <v/>
      </c>
      <c r="H1186" s="111" t="str">
        <f>IF([1]Liste!H1186&lt;&gt;"",[1]Liste!H1186,"")</f>
        <v/>
      </c>
      <c r="I1186" s="112" t="str">
        <f t="shared" si="36"/>
        <v xml:space="preserve">   </v>
      </c>
      <c r="J1186" s="110" t="str">
        <f>IF(ISERROR(FIND(LEFT('Saisie G&amp;A'!$N$2,3),I1186))=TRUE,"Non trouvé","Trouvé")</f>
        <v>Non trouvé</v>
      </c>
      <c r="K1186" s="113" t="str">
        <f t="shared" si="37"/>
        <v xml:space="preserve"> </v>
      </c>
      <c r="L1186" s="108"/>
    </row>
    <row r="1187" spans="1:12" x14ac:dyDescent="0.25">
      <c r="A1187" s="109" t="str">
        <f>IF([1]Liste!A1187&lt;&gt;"",[1]Liste!A1187,"")</f>
        <v/>
      </c>
      <c r="B1187" s="109" t="str">
        <f>IF([1]Liste!B1187&lt;&gt;"",[1]Liste!B1187,"")</f>
        <v/>
      </c>
      <c r="C1187" s="109" t="str">
        <f>IF([1]Liste!C1187&lt;&gt;"",[1]Liste!C1187,"")</f>
        <v/>
      </c>
      <c r="D1187" s="109" t="str">
        <f>IF([1]Liste!C1187&lt;&gt;"",[1]Liste!C1187,"")</f>
        <v/>
      </c>
      <c r="E1187" s="111" t="str">
        <f>IF([1]Liste!E1187&lt;&gt;"",[1]Liste!E1187,"")</f>
        <v/>
      </c>
      <c r="F1187" s="111" t="str">
        <f>IF([1]Liste!F1187&lt;&gt;"",[1]Liste!F1187,"")</f>
        <v/>
      </c>
      <c r="G1187" s="111" t="str">
        <f>IF([1]Liste!G1187&lt;&gt;"",[1]Liste!G1187,"")</f>
        <v/>
      </c>
      <c r="H1187" s="111" t="str">
        <f>IF([1]Liste!H1187&lt;&gt;"",[1]Liste!H1187,"")</f>
        <v/>
      </c>
      <c r="I1187" s="112" t="str">
        <f t="shared" si="36"/>
        <v xml:space="preserve">   </v>
      </c>
      <c r="J1187" s="110" t="str">
        <f>IF(ISERROR(FIND(LEFT('Saisie G&amp;A'!$N$2,3),I1187))=TRUE,"Non trouvé","Trouvé")</f>
        <v>Non trouvé</v>
      </c>
      <c r="K1187" s="113" t="str">
        <f t="shared" si="37"/>
        <v xml:space="preserve"> </v>
      </c>
      <c r="L1187" s="108"/>
    </row>
    <row r="1188" spans="1:12" x14ac:dyDescent="0.25">
      <c r="A1188" s="109" t="str">
        <f>IF([1]Liste!A1188&lt;&gt;"",[1]Liste!A1188,"")</f>
        <v/>
      </c>
      <c r="B1188" s="109" t="str">
        <f>IF([1]Liste!B1188&lt;&gt;"",[1]Liste!B1188,"")</f>
        <v/>
      </c>
      <c r="C1188" s="109" t="str">
        <f>IF([1]Liste!C1188&lt;&gt;"",[1]Liste!C1188,"")</f>
        <v/>
      </c>
      <c r="D1188" s="109" t="str">
        <f>IF([1]Liste!C1188&lt;&gt;"",[1]Liste!C1188,"")</f>
        <v/>
      </c>
      <c r="E1188" s="111" t="str">
        <f>IF([1]Liste!E1188&lt;&gt;"",[1]Liste!E1188,"")</f>
        <v/>
      </c>
      <c r="F1188" s="111" t="str">
        <f>IF([1]Liste!F1188&lt;&gt;"",[1]Liste!F1188,"")</f>
        <v/>
      </c>
      <c r="G1188" s="111" t="str">
        <f>IF([1]Liste!G1188&lt;&gt;"",[1]Liste!G1188,"")</f>
        <v/>
      </c>
      <c r="H1188" s="111" t="str">
        <f>IF([1]Liste!H1188&lt;&gt;"",[1]Liste!H1188,"")</f>
        <v/>
      </c>
      <c r="I1188" s="112" t="str">
        <f t="shared" si="36"/>
        <v xml:space="preserve">   </v>
      </c>
      <c r="J1188" s="110" t="str">
        <f>IF(ISERROR(FIND(LEFT('Saisie G&amp;A'!$N$2,3),I1188))=TRUE,"Non trouvé","Trouvé")</f>
        <v>Non trouvé</v>
      </c>
      <c r="K1188" s="113" t="str">
        <f t="shared" si="37"/>
        <v xml:space="preserve"> </v>
      </c>
      <c r="L1188" s="108"/>
    </row>
    <row r="1189" spans="1:12" x14ac:dyDescent="0.25">
      <c r="A1189" s="109" t="str">
        <f>IF([1]Liste!A1189&lt;&gt;"",[1]Liste!A1189,"")</f>
        <v/>
      </c>
      <c r="B1189" s="109" t="str">
        <f>IF([1]Liste!B1189&lt;&gt;"",[1]Liste!B1189,"")</f>
        <v/>
      </c>
      <c r="C1189" s="109" t="str">
        <f>IF([1]Liste!C1189&lt;&gt;"",[1]Liste!C1189,"")</f>
        <v/>
      </c>
      <c r="D1189" s="109" t="str">
        <f>IF([1]Liste!C1189&lt;&gt;"",[1]Liste!C1189,"")</f>
        <v/>
      </c>
      <c r="E1189" s="111" t="str">
        <f>IF([1]Liste!E1189&lt;&gt;"",[1]Liste!E1189,"")</f>
        <v/>
      </c>
      <c r="F1189" s="111" t="str">
        <f>IF([1]Liste!F1189&lt;&gt;"",[1]Liste!F1189,"")</f>
        <v/>
      </c>
      <c r="G1189" s="111" t="str">
        <f>IF([1]Liste!G1189&lt;&gt;"",[1]Liste!G1189,"")</f>
        <v/>
      </c>
      <c r="H1189" s="111" t="str">
        <f>IF([1]Liste!H1189&lt;&gt;"",[1]Liste!H1189,"")</f>
        <v/>
      </c>
      <c r="I1189" s="112" t="str">
        <f t="shared" si="36"/>
        <v xml:space="preserve">   </v>
      </c>
      <c r="J1189" s="110" t="str">
        <f>IF(ISERROR(FIND(LEFT('Saisie G&amp;A'!$N$2,3),I1189))=TRUE,"Non trouvé","Trouvé")</f>
        <v>Non trouvé</v>
      </c>
      <c r="K1189" s="113" t="str">
        <f t="shared" si="37"/>
        <v xml:space="preserve"> </v>
      </c>
      <c r="L1189" s="108"/>
    </row>
    <row r="1190" spans="1:12" x14ac:dyDescent="0.25">
      <c r="A1190" s="109" t="str">
        <f>IF([1]Liste!A1190&lt;&gt;"",[1]Liste!A1190,"")</f>
        <v/>
      </c>
      <c r="B1190" s="109" t="str">
        <f>IF([1]Liste!B1190&lt;&gt;"",[1]Liste!B1190,"")</f>
        <v/>
      </c>
      <c r="C1190" s="109" t="str">
        <f>IF([1]Liste!C1190&lt;&gt;"",[1]Liste!C1190,"")</f>
        <v/>
      </c>
      <c r="D1190" s="109" t="str">
        <f>IF([1]Liste!C1190&lt;&gt;"",[1]Liste!C1190,"")</f>
        <v/>
      </c>
      <c r="E1190" s="111" t="str">
        <f>IF([1]Liste!E1190&lt;&gt;"",[1]Liste!E1190,"")</f>
        <v/>
      </c>
      <c r="F1190" s="111" t="str">
        <f>IF([1]Liste!F1190&lt;&gt;"",[1]Liste!F1190,"")</f>
        <v/>
      </c>
      <c r="G1190" s="111" t="str">
        <f>IF([1]Liste!G1190&lt;&gt;"",[1]Liste!G1190,"")</f>
        <v/>
      </c>
      <c r="H1190" s="111" t="str">
        <f>IF([1]Liste!H1190&lt;&gt;"",[1]Liste!H1190,"")</f>
        <v/>
      </c>
      <c r="I1190" s="112" t="str">
        <f t="shared" si="36"/>
        <v xml:space="preserve">   </v>
      </c>
      <c r="J1190" s="110" t="str">
        <f>IF(ISERROR(FIND(LEFT('Saisie G&amp;A'!$N$2,3),I1190))=TRUE,"Non trouvé","Trouvé")</f>
        <v>Non trouvé</v>
      </c>
      <c r="K1190" s="113" t="str">
        <f t="shared" si="37"/>
        <v xml:space="preserve"> </v>
      </c>
      <c r="L1190" s="108"/>
    </row>
    <row r="1191" spans="1:12" x14ac:dyDescent="0.25">
      <c r="A1191" s="109" t="str">
        <f>IF([1]Liste!A1191&lt;&gt;"",[1]Liste!A1191,"")</f>
        <v/>
      </c>
      <c r="B1191" s="109" t="str">
        <f>IF([1]Liste!B1191&lt;&gt;"",[1]Liste!B1191,"")</f>
        <v/>
      </c>
      <c r="C1191" s="109" t="str">
        <f>IF([1]Liste!C1191&lt;&gt;"",[1]Liste!C1191,"")</f>
        <v/>
      </c>
      <c r="D1191" s="109" t="str">
        <f>IF([1]Liste!C1191&lt;&gt;"",[1]Liste!C1191,"")</f>
        <v/>
      </c>
      <c r="E1191" s="111" t="str">
        <f>IF([1]Liste!E1191&lt;&gt;"",[1]Liste!E1191,"")</f>
        <v/>
      </c>
      <c r="F1191" s="111" t="str">
        <f>IF([1]Liste!F1191&lt;&gt;"",[1]Liste!F1191,"")</f>
        <v/>
      </c>
      <c r="G1191" s="111" t="str">
        <f>IF([1]Liste!G1191&lt;&gt;"",[1]Liste!G1191,"")</f>
        <v/>
      </c>
      <c r="H1191" s="111" t="str">
        <f>IF([1]Liste!H1191&lt;&gt;"",[1]Liste!H1191,"")</f>
        <v/>
      </c>
      <c r="I1191" s="112" t="str">
        <f t="shared" si="36"/>
        <v xml:space="preserve">   </v>
      </c>
      <c r="J1191" s="110" t="str">
        <f>IF(ISERROR(FIND(LEFT('Saisie G&amp;A'!$N$2,3),I1191))=TRUE,"Non trouvé","Trouvé")</f>
        <v>Non trouvé</v>
      </c>
      <c r="K1191" s="113" t="str">
        <f t="shared" si="37"/>
        <v xml:space="preserve"> </v>
      </c>
      <c r="L1191" s="108"/>
    </row>
    <row r="1192" spans="1:12" x14ac:dyDescent="0.25">
      <c r="A1192" s="109" t="str">
        <f>IF([1]Liste!A1192&lt;&gt;"",[1]Liste!A1192,"")</f>
        <v/>
      </c>
      <c r="B1192" s="109" t="str">
        <f>IF([1]Liste!B1192&lt;&gt;"",[1]Liste!B1192,"")</f>
        <v/>
      </c>
      <c r="C1192" s="109" t="str">
        <f>IF([1]Liste!C1192&lt;&gt;"",[1]Liste!C1192,"")</f>
        <v/>
      </c>
      <c r="D1192" s="109" t="str">
        <f>IF([1]Liste!C1192&lt;&gt;"",[1]Liste!C1192,"")</f>
        <v/>
      </c>
      <c r="E1192" s="111" t="str">
        <f>IF([1]Liste!E1192&lt;&gt;"",[1]Liste!E1192,"")</f>
        <v/>
      </c>
      <c r="F1192" s="111" t="str">
        <f>IF([1]Liste!F1192&lt;&gt;"",[1]Liste!F1192,"")</f>
        <v/>
      </c>
      <c r="G1192" s="111" t="str">
        <f>IF([1]Liste!G1192&lt;&gt;"",[1]Liste!G1192,"")</f>
        <v/>
      </c>
      <c r="H1192" s="111" t="str">
        <f>IF([1]Liste!H1192&lt;&gt;"",[1]Liste!H1192,"")</f>
        <v/>
      </c>
      <c r="I1192" s="112" t="str">
        <f t="shared" si="36"/>
        <v xml:space="preserve">   </v>
      </c>
      <c r="J1192" s="110" t="str">
        <f>IF(ISERROR(FIND(LEFT('Saisie G&amp;A'!$N$2,3),I1192))=TRUE,"Non trouvé","Trouvé")</f>
        <v>Non trouvé</v>
      </c>
      <c r="K1192" s="113" t="str">
        <f t="shared" si="37"/>
        <v xml:space="preserve"> </v>
      </c>
      <c r="L1192" s="108"/>
    </row>
    <row r="1193" spans="1:12" x14ac:dyDescent="0.25">
      <c r="A1193" s="109" t="str">
        <f>IF([1]Liste!A1193&lt;&gt;"",[1]Liste!A1193,"")</f>
        <v/>
      </c>
      <c r="B1193" s="109" t="str">
        <f>IF([1]Liste!B1193&lt;&gt;"",[1]Liste!B1193,"")</f>
        <v/>
      </c>
      <c r="C1193" s="109" t="str">
        <f>IF([1]Liste!C1193&lt;&gt;"",[1]Liste!C1193,"")</f>
        <v/>
      </c>
      <c r="D1193" s="109" t="str">
        <f>IF([1]Liste!C1193&lt;&gt;"",[1]Liste!C1193,"")</f>
        <v/>
      </c>
      <c r="E1193" s="111" t="str">
        <f>IF([1]Liste!E1193&lt;&gt;"",[1]Liste!E1193,"")</f>
        <v/>
      </c>
      <c r="F1193" s="111" t="str">
        <f>IF([1]Liste!F1193&lt;&gt;"",[1]Liste!F1193,"")</f>
        <v/>
      </c>
      <c r="G1193" s="111" t="str">
        <f>IF([1]Liste!G1193&lt;&gt;"",[1]Liste!G1193,"")</f>
        <v/>
      </c>
      <c r="H1193" s="111" t="str">
        <f>IF([1]Liste!H1193&lt;&gt;"",[1]Liste!H1193,"")</f>
        <v/>
      </c>
      <c r="I1193" s="112" t="str">
        <f t="shared" si="36"/>
        <v xml:space="preserve">   </v>
      </c>
      <c r="J1193" s="110" t="str">
        <f>IF(ISERROR(FIND(LEFT('Saisie G&amp;A'!$N$2,3),I1193))=TRUE,"Non trouvé","Trouvé")</f>
        <v>Non trouvé</v>
      </c>
      <c r="K1193" s="113" t="str">
        <f t="shared" si="37"/>
        <v xml:space="preserve"> </v>
      </c>
      <c r="L1193" s="108"/>
    </row>
    <row r="1194" spans="1:12" x14ac:dyDescent="0.25">
      <c r="A1194" s="109" t="str">
        <f>IF([1]Liste!A1194&lt;&gt;"",[1]Liste!A1194,"")</f>
        <v/>
      </c>
      <c r="B1194" s="109" t="str">
        <f>IF([1]Liste!B1194&lt;&gt;"",[1]Liste!B1194,"")</f>
        <v/>
      </c>
      <c r="C1194" s="109" t="str">
        <f>IF([1]Liste!C1194&lt;&gt;"",[1]Liste!C1194,"")</f>
        <v/>
      </c>
      <c r="D1194" s="109" t="str">
        <f>IF([1]Liste!C1194&lt;&gt;"",[1]Liste!C1194,"")</f>
        <v/>
      </c>
      <c r="E1194" s="111" t="str">
        <f>IF([1]Liste!E1194&lt;&gt;"",[1]Liste!E1194,"")</f>
        <v/>
      </c>
      <c r="F1194" s="111" t="str">
        <f>IF([1]Liste!F1194&lt;&gt;"",[1]Liste!F1194,"")</f>
        <v/>
      </c>
      <c r="G1194" s="111" t="str">
        <f>IF([1]Liste!G1194&lt;&gt;"",[1]Liste!G1194,"")</f>
        <v/>
      </c>
      <c r="H1194" s="111" t="str">
        <f>IF([1]Liste!H1194&lt;&gt;"",[1]Liste!H1194,"")</f>
        <v/>
      </c>
      <c r="I1194" s="112" t="str">
        <f t="shared" si="36"/>
        <v xml:space="preserve">   </v>
      </c>
      <c r="J1194" s="110" t="str">
        <f>IF(ISERROR(FIND(LEFT('Saisie G&amp;A'!$N$2,3),I1194))=TRUE,"Non trouvé","Trouvé")</f>
        <v>Non trouvé</v>
      </c>
      <c r="K1194" s="113" t="str">
        <f t="shared" si="37"/>
        <v xml:space="preserve"> </v>
      </c>
      <c r="L1194" s="108"/>
    </row>
    <row r="1195" spans="1:12" x14ac:dyDescent="0.25">
      <c r="A1195" s="109" t="str">
        <f>IF([1]Liste!A1195&lt;&gt;"",[1]Liste!A1195,"")</f>
        <v/>
      </c>
      <c r="B1195" s="109" t="str">
        <f>IF([1]Liste!B1195&lt;&gt;"",[1]Liste!B1195,"")</f>
        <v/>
      </c>
      <c r="C1195" s="109" t="str">
        <f>IF([1]Liste!C1195&lt;&gt;"",[1]Liste!C1195,"")</f>
        <v/>
      </c>
      <c r="D1195" s="109" t="str">
        <f>IF([1]Liste!C1195&lt;&gt;"",[1]Liste!C1195,"")</f>
        <v/>
      </c>
      <c r="E1195" s="111" t="str">
        <f>IF([1]Liste!E1195&lt;&gt;"",[1]Liste!E1195,"")</f>
        <v/>
      </c>
      <c r="F1195" s="111" t="str">
        <f>IF([1]Liste!F1195&lt;&gt;"",[1]Liste!F1195,"")</f>
        <v/>
      </c>
      <c r="G1195" s="111" t="str">
        <f>IF([1]Liste!G1195&lt;&gt;"",[1]Liste!G1195,"")</f>
        <v/>
      </c>
      <c r="H1195" s="111" t="str">
        <f>IF([1]Liste!H1195&lt;&gt;"",[1]Liste!H1195,"")</f>
        <v/>
      </c>
      <c r="I1195" s="112" t="str">
        <f t="shared" si="36"/>
        <v xml:space="preserve">   </v>
      </c>
      <c r="J1195" s="110" t="str">
        <f>IF(ISERROR(FIND(LEFT('Saisie G&amp;A'!$N$2,3),I1195))=TRUE,"Non trouvé","Trouvé")</f>
        <v>Non trouvé</v>
      </c>
      <c r="K1195" s="113" t="str">
        <f t="shared" si="37"/>
        <v xml:space="preserve"> </v>
      </c>
      <c r="L1195" s="108"/>
    </row>
    <row r="1196" spans="1:12" x14ac:dyDescent="0.25">
      <c r="A1196" s="109" t="str">
        <f>IF([1]Liste!A1196&lt;&gt;"",[1]Liste!A1196,"")</f>
        <v/>
      </c>
      <c r="B1196" s="109" t="str">
        <f>IF([1]Liste!B1196&lt;&gt;"",[1]Liste!B1196,"")</f>
        <v/>
      </c>
      <c r="C1196" s="109" t="str">
        <f>IF([1]Liste!C1196&lt;&gt;"",[1]Liste!C1196,"")</f>
        <v/>
      </c>
      <c r="D1196" s="109" t="str">
        <f>IF([1]Liste!C1196&lt;&gt;"",[1]Liste!C1196,"")</f>
        <v/>
      </c>
      <c r="E1196" s="111" t="str">
        <f>IF([1]Liste!E1196&lt;&gt;"",[1]Liste!E1196,"")</f>
        <v/>
      </c>
      <c r="F1196" s="111" t="str">
        <f>IF([1]Liste!F1196&lt;&gt;"",[1]Liste!F1196,"")</f>
        <v/>
      </c>
      <c r="G1196" s="111" t="str">
        <f>IF([1]Liste!G1196&lt;&gt;"",[1]Liste!G1196,"")</f>
        <v/>
      </c>
      <c r="H1196" s="111" t="str">
        <f>IF([1]Liste!H1196&lt;&gt;"",[1]Liste!H1196,"")</f>
        <v/>
      </c>
      <c r="I1196" s="112" t="str">
        <f t="shared" si="36"/>
        <v xml:space="preserve">   </v>
      </c>
      <c r="J1196" s="110" t="str">
        <f>IF(ISERROR(FIND(LEFT('Saisie G&amp;A'!$N$2,3),I1196))=TRUE,"Non trouvé","Trouvé")</f>
        <v>Non trouvé</v>
      </c>
      <c r="K1196" s="113" t="str">
        <f t="shared" si="37"/>
        <v xml:space="preserve"> </v>
      </c>
      <c r="L1196" s="108"/>
    </row>
    <row r="1197" spans="1:12" x14ac:dyDescent="0.25">
      <c r="A1197" s="109" t="str">
        <f>IF([1]Liste!A1197&lt;&gt;"",[1]Liste!A1197,"")</f>
        <v/>
      </c>
      <c r="B1197" s="109" t="str">
        <f>IF([1]Liste!B1197&lt;&gt;"",[1]Liste!B1197,"")</f>
        <v/>
      </c>
      <c r="C1197" s="109" t="str">
        <f>IF([1]Liste!C1197&lt;&gt;"",[1]Liste!C1197,"")</f>
        <v/>
      </c>
      <c r="D1197" s="109" t="str">
        <f>IF([1]Liste!C1197&lt;&gt;"",[1]Liste!C1197,"")</f>
        <v/>
      </c>
      <c r="E1197" s="111" t="str">
        <f>IF([1]Liste!E1197&lt;&gt;"",[1]Liste!E1197,"")</f>
        <v/>
      </c>
      <c r="F1197" s="111" t="str">
        <f>IF([1]Liste!F1197&lt;&gt;"",[1]Liste!F1197,"")</f>
        <v/>
      </c>
      <c r="G1197" s="111" t="str">
        <f>IF([1]Liste!G1197&lt;&gt;"",[1]Liste!G1197,"")</f>
        <v/>
      </c>
      <c r="H1197" s="111" t="str">
        <f>IF([1]Liste!H1197&lt;&gt;"",[1]Liste!H1197,"")</f>
        <v/>
      </c>
      <c r="I1197" s="112" t="str">
        <f t="shared" si="36"/>
        <v xml:space="preserve">   </v>
      </c>
      <c r="J1197" s="110" t="str">
        <f>IF(ISERROR(FIND(LEFT('Saisie G&amp;A'!$N$2,3),I1197))=TRUE,"Non trouvé","Trouvé")</f>
        <v>Non trouvé</v>
      </c>
      <c r="K1197" s="113" t="str">
        <f t="shared" si="37"/>
        <v xml:space="preserve"> </v>
      </c>
      <c r="L1197" s="108"/>
    </row>
    <row r="1198" spans="1:12" x14ac:dyDescent="0.25">
      <c r="A1198" s="109" t="str">
        <f>IF([1]Liste!A1198&lt;&gt;"",[1]Liste!A1198,"")</f>
        <v/>
      </c>
      <c r="B1198" s="109" t="str">
        <f>IF([1]Liste!B1198&lt;&gt;"",[1]Liste!B1198,"")</f>
        <v/>
      </c>
      <c r="C1198" s="109" t="str">
        <f>IF([1]Liste!C1198&lt;&gt;"",[1]Liste!C1198,"")</f>
        <v/>
      </c>
      <c r="D1198" s="109" t="str">
        <f>IF([1]Liste!C1198&lt;&gt;"",[1]Liste!C1198,"")</f>
        <v/>
      </c>
      <c r="E1198" s="111" t="str">
        <f>IF([1]Liste!E1198&lt;&gt;"",[1]Liste!E1198,"")</f>
        <v/>
      </c>
      <c r="F1198" s="111" t="str">
        <f>IF([1]Liste!F1198&lt;&gt;"",[1]Liste!F1198,"")</f>
        <v/>
      </c>
      <c r="G1198" s="111" t="str">
        <f>IF([1]Liste!G1198&lt;&gt;"",[1]Liste!G1198,"")</f>
        <v/>
      </c>
      <c r="H1198" s="111" t="str">
        <f>IF([1]Liste!H1198&lt;&gt;"",[1]Liste!H1198,"")</f>
        <v/>
      </c>
      <c r="I1198" s="112" t="str">
        <f t="shared" si="36"/>
        <v xml:space="preserve">   </v>
      </c>
      <c r="J1198" s="110" t="str">
        <f>IF(ISERROR(FIND(LEFT('Saisie G&amp;A'!$N$2,3),I1198))=TRUE,"Non trouvé","Trouvé")</f>
        <v>Non trouvé</v>
      </c>
      <c r="K1198" s="113" t="str">
        <f t="shared" si="37"/>
        <v xml:space="preserve"> </v>
      </c>
      <c r="L1198" s="108"/>
    </row>
    <row r="1199" spans="1:12" x14ac:dyDescent="0.25">
      <c r="A1199" s="109" t="str">
        <f>IF([1]Liste!A1199&lt;&gt;"",[1]Liste!A1199,"")</f>
        <v/>
      </c>
      <c r="B1199" s="109" t="str">
        <f>IF([1]Liste!B1199&lt;&gt;"",[1]Liste!B1199,"")</f>
        <v/>
      </c>
      <c r="C1199" s="109" t="str">
        <f>IF([1]Liste!C1199&lt;&gt;"",[1]Liste!C1199,"")</f>
        <v/>
      </c>
      <c r="D1199" s="109" t="str">
        <f>IF([1]Liste!C1199&lt;&gt;"",[1]Liste!C1199,"")</f>
        <v/>
      </c>
      <c r="E1199" s="111" t="str">
        <f>IF([1]Liste!E1199&lt;&gt;"",[1]Liste!E1199,"")</f>
        <v/>
      </c>
      <c r="F1199" s="111" t="str">
        <f>IF([1]Liste!F1199&lt;&gt;"",[1]Liste!F1199,"")</f>
        <v/>
      </c>
      <c r="G1199" s="111" t="str">
        <f>IF([1]Liste!G1199&lt;&gt;"",[1]Liste!G1199,"")</f>
        <v/>
      </c>
      <c r="H1199" s="111" t="str">
        <f>IF([1]Liste!H1199&lt;&gt;"",[1]Liste!H1199,"")</f>
        <v/>
      </c>
      <c r="I1199" s="112" t="str">
        <f t="shared" si="36"/>
        <v xml:space="preserve">   </v>
      </c>
      <c r="J1199" s="110" t="str">
        <f>IF(ISERROR(FIND(LEFT('Saisie G&amp;A'!$N$2,3),I1199))=TRUE,"Non trouvé","Trouvé")</f>
        <v>Non trouvé</v>
      </c>
      <c r="K1199" s="113" t="str">
        <f t="shared" si="37"/>
        <v xml:space="preserve"> </v>
      </c>
      <c r="L1199" s="108"/>
    </row>
    <row r="1200" spans="1:12" x14ac:dyDescent="0.25">
      <c r="A1200" s="109" t="str">
        <f>IF([1]Liste!A1200&lt;&gt;"",[1]Liste!A1200,"")</f>
        <v/>
      </c>
      <c r="B1200" s="109" t="str">
        <f>IF([1]Liste!B1200&lt;&gt;"",[1]Liste!B1200,"")</f>
        <v/>
      </c>
      <c r="C1200" s="109" t="str">
        <f>IF([1]Liste!C1200&lt;&gt;"",[1]Liste!C1200,"")</f>
        <v/>
      </c>
      <c r="D1200" s="109" t="str">
        <f>IF([1]Liste!C1200&lt;&gt;"",[1]Liste!C1200,"")</f>
        <v/>
      </c>
      <c r="E1200" s="111" t="str">
        <f>IF([1]Liste!E1200&lt;&gt;"",[1]Liste!E1200,"")</f>
        <v/>
      </c>
      <c r="F1200" s="111" t="str">
        <f>IF([1]Liste!F1200&lt;&gt;"",[1]Liste!F1200,"")</f>
        <v/>
      </c>
      <c r="G1200" s="111" t="str">
        <f>IF([1]Liste!G1200&lt;&gt;"",[1]Liste!G1200,"")</f>
        <v/>
      </c>
      <c r="H1200" s="111" t="str">
        <f>IF([1]Liste!H1200&lt;&gt;"",[1]Liste!H1200,"")</f>
        <v/>
      </c>
      <c r="I1200" s="112" t="str">
        <f t="shared" si="36"/>
        <v xml:space="preserve">   </v>
      </c>
      <c r="J1200" s="110" t="str">
        <f>IF(ISERROR(FIND(LEFT('Saisie G&amp;A'!$N$2,3),I1200))=TRUE,"Non trouvé","Trouvé")</f>
        <v>Non trouvé</v>
      </c>
      <c r="K1200" s="113" t="str">
        <f t="shared" si="37"/>
        <v xml:space="preserve"> </v>
      </c>
      <c r="L1200" s="108"/>
    </row>
    <row r="1201" spans="1:12" x14ac:dyDescent="0.25">
      <c r="A1201" s="109" t="str">
        <f>IF([1]Liste!A1201&lt;&gt;"",[1]Liste!A1201,"")</f>
        <v/>
      </c>
      <c r="B1201" s="109" t="str">
        <f>IF([1]Liste!B1201&lt;&gt;"",[1]Liste!B1201,"")</f>
        <v/>
      </c>
      <c r="C1201" s="109" t="str">
        <f>IF([1]Liste!C1201&lt;&gt;"",[1]Liste!C1201,"")</f>
        <v/>
      </c>
      <c r="D1201" s="109" t="str">
        <f>IF([1]Liste!C1201&lt;&gt;"",[1]Liste!C1201,"")</f>
        <v/>
      </c>
      <c r="E1201" s="111" t="str">
        <f>IF([1]Liste!E1201&lt;&gt;"",[1]Liste!E1201,"")</f>
        <v/>
      </c>
      <c r="F1201" s="111" t="str">
        <f>IF([1]Liste!F1201&lt;&gt;"",[1]Liste!F1201,"")</f>
        <v/>
      </c>
      <c r="G1201" s="111" t="str">
        <f>IF([1]Liste!G1201&lt;&gt;"",[1]Liste!G1201,"")</f>
        <v/>
      </c>
      <c r="H1201" s="111" t="str">
        <f>IF([1]Liste!H1201&lt;&gt;"",[1]Liste!H1201,"")</f>
        <v/>
      </c>
      <c r="I1201" s="112" t="str">
        <f t="shared" si="36"/>
        <v xml:space="preserve">   </v>
      </c>
      <c r="J1201" s="110" t="str">
        <f>IF(ISERROR(FIND(LEFT('Saisie G&amp;A'!$N$2,3),I1201))=TRUE,"Non trouvé","Trouvé")</f>
        <v>Non trouvé</v>
      </c>
      <c r="K1201" s="113" t="str">
        <f t="shared" si="37"/>
        <v xml:space="preserve"> </v>
      </c>
      <c r="L1201" s="108"/>
    </row>
    <row r="1202" spans="1:12" x14ac:dyDescent="0.25">
      <c r="A1202" s="109" t="str">
        <f>IF([1]Liste!A1202&lt;&gt;"",[1]Liste!A1202,"")</f>
        <v/>
      </c>
      <c r="B1202" s="109" t="str">
        <f>IF([1]Liste!B1202&lt;&gt;"",[1]Liste!B1202,"")</f>
        <v/>
      </c>
      <c r="C1202" s="109" t="str">
        <f>IF([1]Liste!C1202&lt;&gt;"",[1]Liste!C1202,"")</f>
        <v/>
      </c>
      <c r="D1202" s="109" t="str">
        <f>IF([1]Liste!C1202&lt;&gt;"",[1]Liste!C1202,"")</f>
        <v/>
      </c>
      <c r="E1202" s="111" t="str">
        <f>IF([1]Liste!E1202&lt;&gt;"",[1]Liste!E1202,"")</f>
        <v/>
      </c>
      <c r="F1202" s="111" t="str">
        <f>IF([1]Liste!F1202&lt;&gt;"",[1]Liste!F1202,"")</f>
        <v/>
      </c>
      <c r="G1202" s="111" t="str">
        <f>IF([1]Liste!G1202&lt;&gt;"",[1]Liste!G1202,"")</f>
        <v/>
      </c>
      <c r="H1202" s="111" t="str">
        <f>IF([1]Liste!H1202&lt;&gt;"",[1]Liste!H1202,"")</f>
        <v/>
      </c>
      <c r="I1202" s="112" t="str">
        <f t="shared" si="36"/>
        <v xml:space="preserve">   </v>
      </c>
      <c r="J1202" s="110" t="str">
        <f>IF(ISERROR(FIND(LEFT('Saisie G&amp;A'!$N$2,3),I1202))=TRUE,"Non trouvé","Trouvé")</f>
        <v>Non trouvé</v>
      </c>
      <c r="K1202" s="113" t="str">
        <f t="shared" si="37"/>
        <v xml:space="preserve"> </v>
      </c>
      <c r="L1202" s="108"/>
    </row>
    <row r="1203" spans="1:12" x14ac:dyDescent="0.25">
      <c r="A1203" s="109" t="str">
        <f>IF([1]Liste!A1203&lt;&gt;"",[1]Liste!A1203,"")</f>
        <v/>
      </c>
      <c r="B1203" s="109" t="str">
        <f>IF([1]Liste!B1203&lt;&gt;"",[1]Liste!B1203,"")</f>
        <v/>
      </c>
      <c r="C1203" s="109" t="str">
        <f>IF([1]Liste!C1203&lt;&gt;"",[1]Liste!C1203,"")</f>
        <v/>
      </c>
      <c r="D1203" s="109" t="str">
        <f>IF([1]Liste!C1203&lt;&gt;"",[1]Liste!C1203,"")</f>
        <v/>
      </c>
      <c r="E1203" s="111" t="str">
        <f>IF([1]Liste!E1203&lt;&gt;"",[1]Liste!E1203,"")</f>
        <v/>
      </c>
      <c r="F1203" s="111" t="str">
        <f>IF([1]Liste!F1203&lt;&gt;"",[1]Liste!F1203,"")</f>
        <v/>
      </c>
      <c r="G1203" s="111" t="str">
        <f>IF([1]Liste!G1203&lt;&gt;"",[1]Liste!G1203,"")</f>
        <v/>
      </c>
      <c r="H1203" s="111" t="str">
        <f>IF([1]Liste!H1203&lt;&gt;"",[1]Liste!H1203,"")</f>
        <v/>
      </c>
      <c r="I1203" s="112" t="str">
        <f t="shared" si="36"/>
        <v xml:space="preserve">   </v>
      </c>
      <c r="J1203" s="110" t="str">
        <f>IF(ISERROR(FIND(LEFT('Saisie G&amp;A'!$N$2,3),I1203))=TRUE,"Non trouvé","Trouvé")</f>
        <v>Non trouvé</v>
      </c>
      <c r="K1203" s="113" t="str">
        <f t="shared" si="37"/>
        <v xml:space="preserve"> </v>
      </c>
      <c r="L1203" s="108"/>
    </row>
    <row r="1204" spans="1:12" x14ac:dyDescent="0.25">
      <c r="A1204" s="109" t="str">
        <f>IF([1]Liste!A1204&lt;&gt;"",[1]Liste!A1204,"")</f>
        <v/>
      </c>
      <c r="B1204" s="109" t="str">
        <f>IF([1]Liste!B1204&lt;&gt;"",[1]Liste!B1204,"")</f>
        <v/>
      </c>
      <c r="C1204" s="109" t="str">
        <f>IF([1]Liste!C1204&lt;&gt;"",[1]Liste!C1204,"")</f>
        <v/>
      </c>
      <c r="D1204" s="109" t="str">
        <f>IF([1]Liste!C1204&lt;&gt;"",[1]Liste!C1204,"")</f>
        <v/>
      </c>
      <c r="E1204" s="111" t="str">
        <f>IF([1]Liste!E1204&lt;&gt;"",[1]Liste!E1204,"")</f>
        <v/>
      </c>
      <c r="F1204" s="111" t="str">
        <f>IF([1]Liste!F1204&lt;&gt;"",[1]Liste!F1204,"")</f>
        <v/>
      </c>
      <c r="G1204" s="111" t="str">
        <f>IF([1]Liste!G1204&lt;&gt;"",[1]Liste!G1204,"")</f>
        <v/>
      </c>
      <c r="H1204" s="111" t="str">
        <f>IF([1]Liste!H1204&lt;&gt;"",[1]Liste!H1204,"")</f>
        <v/>
      </c>
      <c r="I1204" s="112" t="str">
        <f t="shared" si="36"/>
        <v xml:space="preserve">   </v>
      </c>
      <c r="J1204" s="110" t="str">
        <f>IF(ISERROR(FIND(LEFT('Saisie G&amp;A'!$N$2,3),I1204))=TRUE,"Non trouvé","Trouvé")</f>
        <v>Non trouvé</v>
      </c>
      <c r="K1204" s="113" t="str">
        <f t="shared" si="37"/>
        <v xml:space="preserve"> </v>
      </c>
      <c r="L1204" s="108"/>
    </row>
    <row r="1205" spans="1:12" x14ac:dyDescent="0.25">
      <c r="A1205" s="109" t="str">
        <f>IF([1]Liste!A1205&lt;&gt;"",[1]Liste!A1205,"")</f>
        <v/>
      </c>
      <c r="B1205" s="109" t="str">
        <f>IF([1]Liste!B1205&lt;&gt;"",[1]Liste!B1205,"")</f>
        <v/>
      </c>
      <c r="C1205" s="109" t="str">
        <f>IF([1]Liste!C1205&lt;&gt;"",[1]Liste!C1205,"")</f>
        <v/>
      </c>
      <c r="D1205" s="109" t="str">
        <f>IF([1]Liste!C1205&lt;&gt;"",[1]Liste!C1205,"")</f>
        <v/>
      </c>
      <c r="E1205" s="111" t="str">
        <f>IF([1]Liste!E1205&lt;&gt;"",[1]Liste!E1205,"")</f>
        <v/>
      </c>
      <c r="F1205" s="111" t="str">
        <f>IF([1]Liste!F1205&lt;&gt;"",[1]Liste!F1205,"")</f>
        <v/>
      </c>
      <c r="G1205" s="111" t="str">
        <f>IF([1]Liste!G1205&lt;&gt;"",[1]Liste!G1205,"")</f>
        <v/>
      </c>
      <c r="H1205" s="111" t="str">
        <f>IF([1]Liste!H1205&lt;&gt;"",[1]Liste!H1205,"")</f>
        <v/>
      </c>
      <c r="I1205" s="112" t="str">
        <f t="shared" si="36"/>
        <v xml:space="preserve">   </v>
      </c>
      <c r="J1205" s="110" t="str">
        <f>IF(ISERROR(FIND(LEFT('Saisie G&amp;A'!$N$2,3),I1205))=TRUE,"Non trouvé","Trouvé")</f>
        <v>Non trouvé</v>
      </c>
      <c r="K1205" s="113" t="str">
        <f t="shared" si="37"/>
        <v xml:space="preserve"> </v>
      </c>
      <c r="L1205" s="108"/>
    </row>
    <row r="1206" spans="1:12" x14ac:dyDescent="0.25">
      <c r="A1206" s="109" t="str">
        <f>IF([1]Liste!A1206&lt;&gt;"",[1]Liste!A1206,"")</f>
        <v/>
      </c>
      <c r="B1206" s="109" t="str">
        <f>IF([1]Liste!B1206&lt;&gt;"",[1]Liste!B1206,"")</f>
        <v/>
      </c>
      <c r="C1206" s="109" t="str">
        <f>IF([1]Liste!C1206&lt;&gt;"",[1]Liste!C1206,"")</f>
        <v/>
      </c>
      <c r="D1206" s="109" t="str">
        <f>IF([1]Liste!C1206&lt;&gt;"",[1]Liste!C1206,"")</f>
        <v/>
      </c>
      <c r="E1206" s="111" t="str">
        <f>IF([1]Liste!E1206&lt;&gt;"",[1]Liste!E1206,"")</f>
        <v/>
      </c>
      <c r="F1206" s="111" t="str">
        <f>IF([1]Liste!F1206&lt;&gt;"",[1]Liste!F1206,"")</f>
        <v/>
      </c>
      <c r="G1206" s="111" t="str">
        <f>IF([1]Liste!G1206&lt;&gt;"",[1]Liste!G1206,"")</f>
        <v/>
      </c>
      <c r="H1206" s="111" t="str">
        <f>IF([1]Liste!H1206&lt;&gt;"",[1]Liste!H1206,"")</f>
        <v/>
      </c>
      <c r="I1206" s="112" t="str">
        <f t="shared" si="36"/>
        <v xml:space="preserve">   </v>
      </c>
      <c r="J1206" s="110" t="str">
        <f>IF(ISERROR(FIND(LEFT('Saisie G&amp;A'!$N$2,3),I1206))=TRUE,"Non trouvé","Trouvé")</f>
        <v>Non trouvé</v>
      </c>
      <c r="K1206" s="113" t="str">
        <f t="shared" si="37"/>
        <v xml:space="preserve"> </v>
      </c>
      <c r="L1206" s="108"/>
    </row>
    <row r="1207" spans="1:12" x14ac:dyDescent="0.25">
      <c r="A1207" s="109" t="str">
        <f>IF([1]Liste!A1207&lt;&gt;"",[1]Liste!A1207,"")</f>
        <v/>
      </c>
      <c r="B1207" s="109" t="str">
        <f>IF([1]Liste!B1207&lt;&gt;"",[1]Liste!B1207,"")</f>
        <v/>
      </c>
      <c r="C1207" s="109" t="str">
        <f>IF([1]Liste!C1207&lt;&gt;"",[1]Liste!C1207,"")</f>
        <v/>
      </c>
      <c r="D1207" s="109" t="str">
        <f>IF([1]Liste!C1207&lt;&gt;"",[1]Liste!C1207,"")</f>
        <v/>
      </c>
      <c r="E1207" s="111" t="str">
        <f>IF([1]Liste!E1207&lt;&gt;"",[1]Liste!E1207,"")</f>
        <v/>
      </c>
      <c r="F1207" s="111" t="str">
        <f>IF([1]Liste!F1207&lt;&gt;"",[1]Liste!F1207,"")</f>
        <v/>
      </c>
      <c r="G1207" s="111" t="str">
        <f>IF([1]Liste!G1207&lt;&gt;"",[1]Liste!G1207,"")</f>
        <v/>
      </c>
      <c r="H1207" s="111" t="str">
        <f>IF([1]Liste!H1207&lt;&gt;"",[1]Liste!H1207,"")</f>
        <v/>
      </c>
      <c r="I1207" s="112" t="str">
        <f t="shared" si="36"/>
        <v xml:space="preserve">   </v>
      </c>
      <c r="J1207" s="110" t="str">
        <f>IF(ISERROR(FIND(LEFT('Saisie G&amp;A'!$N$2,3),I1207))=TRUE,"Non trouvé","Trouvé")</f>
        <v>Non trouvé</v>
      </c>
      <c r="K1207" s="113" t="str">
        <f t="shared" si="37"/>
        <v xml:space="preserve"> </v>
      </c>
      <c r="L1207" s="108"/>
    </row>
    <row r="1208" spans="1:12" x14ac:dyDescent="0.25">
      <c r="A1208" s="109" t="str">
        <f>IF([1]Liste!A1208&lt;&gt;"",[1]Liste!A1208,"")</f>
        <v/>
      </c>
      <c r="B1208" s="109" t="str">
        <f>IF([1]Liste!B1208&lt;&gt;"",[1]Liste!B1208,"")</f>
        <v/>
      </c>
      <c r="C1208" s="109" t="str">
        <f>IF([1]Liste!C1208&lt;&gt;"",[1]Liste!C1208,"")</f>
        <v/>
      </c>
      <c r="D1208" s="109" t="str">
        <f>IF([1]Liste!C1208&lt;&gt;"",[1]Liste!C1208,"")</f>
        <v/>
      </c>
      <c r="E1208" s="111" t="str">
        <f>IF([1]Liste!E1208&lt;&gt;"",[1]Liste!E1208,"")</f>
        <v/>
      </c>
      <c r="F1208" s="111" t="str">
        <f>IF([1]Liste!F1208&lt;&gt;"",[1]Liste!F1208,"")</f>
        <v/>
      </c>
      <c r="G1208" s="111" t="str">
        <f>IF([1]Liste!G1208&lt;&gt;"",[1]Liste!G1208,"")</f>
        <v/>
      </c>
      <c r="H1208" s="111" t="str">
        <f>IF([1]Liste!H1208&lt;&gt;"",[1]Liste!H1208,"")</f>
        <v/>
      </c>
      <c r="I1208" s="112" t="str">
        <f t="shared" si="36"/>
        <v xml:space="preserve">   </v>
      </c>
      <c r="J1208" s="110" t="str">
        <f>IF(ISERROR(FIND(LEFT('Saisie G&amp;A'!$N$2,3),I1208))=TRUE,"Non trouvé","Trouvé")</f>
        <v>Non trouvé</v>
      </c>
      <c r="K1208" s="113" t="str">
        <f t="shared" si="37"/>
        <v xml:space="preserve"> </v>
      </c>
      <c r="L1208" s="108"/>
    </row>
    <row r="1209" spans="1:12" x14ac:dyDescent="0.25">
      <c r="A1209" s="109" t="str">
        <f>IF([1]Liste!A1209&lt;&gt;"",[1]Liste!A1209,"")</f>
        <v/>
      </c>
      <c r="B1209" s="109" t="str">
        <f>IF([1]Liste!B1209&lt;&gt;"",[1]Liste!B1209,"")</f>
        <v/>
      </c>
      <c r="C1209" s="109" t="str">
        <f>IF([1]Liste!C1209&lt;&gt;"",[1]Liste!C1209,"")</f>
        <v/>
      </c>
      <c r="D1209" s="109" t="str">
        <f>IF([1]Liste!C1209&lt;&gt;"",[1]Liste!C1209,"")</f>
        <v/>
      </c>
      <c r="E1209" s="111" t="str">
        <f>IF([1]Liste!E1209&lt;&gt;"",[1]Liste!E1209,"")</f>
        <v/>
      </c>
      <c r="F1209" s="111" t="str">
        <f>IF([1]Liste!F1209&lt;&gt;"",[1]Liste!F1209,"")</f>
        <v/>
      </c>
      <c r="G1209" s="111" t="str">
        <f>IF([1]Liste!G1209&lt;&gt;"",[1]Liste!G1209,"")</f>
        <v/>
      </c>
      <c r="H1209" s="111" t="str">
        <f>IF([1]Liste!H1209&lt;&gt;"",[1]Liste!H1209,"")</f>
        <v/>
      </c>
      <c r="I1209" s="112" t="str">
        <f t="shared" si="36"/>
        <v xml:space="preserve">   </v>
      </c>
      <c r="J1209" s="110" t="str">
        <f>IF(ISERROR(FIND(LEFT('Saisie G&amp;A'!$N$2,3),I1209))=TRUE,"Non trouvé","Trouvé")</f>
        <v>Non trouvé</v>
      </c>
      <c r="K1209" s="113" t="str">
        <f t="shared" si="37"/>
        <v xml:space="preserve"> </v>
      </c>
      <c r="L1209" s="108"/>
    </row>
    <row r="1210" spans="1:12" x14ac:dyDescent="0.25">
      <c r="A1210" s="109" t="str">
        <f>IF([1]Liste!A1210&lt;&gt;"",[1]Liste!A1210,"")</f>
        <v/>
      </c>
      <c r="B1210" s="109" t="str">
        <f>IF([1]Liste!B1210&lt;&gt;"",[1]Liste!B1210,"")</f>
        <v/>
      </c>
      <c r="C1210" s="109" t="str">
        <f>IF([1]Liste!C1210&lt;&gt;"",[1]Liste!C1210,"")</f>
        <v/>
      </c>
      <c r="D1210" s="109" t="str">
        <f>IF([1]Liste!C1210&lt;&gt;"",[1]Liste!C1210,"")</f>
        <v/>
      </c>
      <c r="E1210" s="111" t="str">
        <f>IF([1]Liste!E1210&lt;&gt;"",[1]Liste!E1210,"")</f>
        <v/>
      </c>
      <c r="F1210" s="111" t="str">
        <f>IF([1]Liste!F1210&lt;&gt;"",[1]Liste!F1210,"")</f>
        <v/>
      </c>
      <c r="G1210" s="111" t="str">
        <f>IF([1]Liste!G1210&lt;&gt;"",[1]Liste!G1210,"")</f>
        <v/>
      </c>
      <c r="H1210" s="111" t="str">
        <f>IF([1]Liste!H1210&lt;&gt;"",[1]Liste!H1210,"")</f>
        <v/>
      </c>
      <c r="I1210" s="112" t="str">
        <f t="shared" si="36"/>
        <v xml:space="preserve">   </v>
      </c>
      <c r="J1210" s="110" t="str">
        <f>IF(ISERROR(FIND(LEFT('Saisie G&amp;A'!$N$2,3),I1210))=TRUE,"Non trouvé","Trouvé")</f>
        <v>Non trouvé</v>
      </c>
      <c r="K1210" s="113" t="str">
        <f t="shared" si="37"/>
        <v xml:space="preserve"> </v>
      </c>
      <c r="L1210" s="108"/>
    </row>
    <row r="1211" spans="1:12" x14ac:dyDescent="0.25">
      <c r="A1211" s="109" t="str">
        <f>IF([1]Liste!A1211&lt;&gt;"",[1]Liste!A1211,"")</f>
        <v/>
      </c>
      <c r="B1211" s="109" t="str">
        <f>IF([1]Liste!B1211&lt;&gt;"",[1]Liste!B1211,"")</f>
        <v/>
      </c>
      <c r="C1211" s="109" t="str">
        <f>IF([1]Liste!C1211&lt;&gt;"",[1]Liste!C1211,"")</f>
        <v/>
      </c>
      <c r="D1211" s="109" t="str">
        <f>IF([1]Liste!C1211&lt;&gt;"",[1]Liste!C1211,"")</f>
        <v/>
      </c>
      <c r="E1211" s="111" t="str">
        <f>IF([1]Liste!E1211&lt;&gt;"",[1]Liste!E1211,"")</f>
        <v/>
      </c>
      <c r="F1211" s="111" t="str">
        <f>IF([1]Liste!F1211&lt;&gt;"",[1]Liste!F1211,"")</f>
        <v/>
      </c>
      <c r="G1211" s="111" t="str">
        <f>IF([1]Liste!G1211&lt;&gt;"",[1]Liste!G1211,"")</f>
        <v/>
      </c>
      <c r="H1211" s="111" t="str">
        <f>IF([1]Liste!H1211&lt;&gt;"",[1]Liste!H1211,"")</f>
        <v/>
      </c>
      <c r="I1211" s="112" t="str">
        <f t="shared" si="36"/>
        <v xml:space="preserve">   </v>
      </c>
      <c r="J1211" s="110" t="str">
        <f>IF(ISERROR(FIND(LEFT('Saisie G&amp;A'!$N$2,3),I1211))=TRUE,"Non trouvé","Trouvé")</f>
        <v>Non trouvé</v>
      </c>
      <c r="K1211" s="113" t="str">
        <f t="shared" si="37"/>
        <v xml:space="preserve"> </v>
      </c>
      <c r="L1211" s="108"/>
    </row>
    <row r="1212" spans="1:12" x14ac:dyDescent="0.25">
      <c r="A1212" s="109" t="str">
        <f>IF([1]Liste!A1212&lt;&gt;"",[1]Liste!A1212,"")</f>
        <v/>
      </c>
      <c r="B1212" s="109" t="str">
        <f>IF([1]Liste!B1212&lt;&gt;"",[1]Liste!B1212,"")</f>
        <v/>
      </c>
      <c r="C1212" s="109" t="str">
        <f>IF([1]Liste!C1212&lt;&gt;"",[1]Liste!C1212,"")</f>
        <v/>
      </c>
      <c r="D1212" s="109" t="str">
        <f>IF([1]Liste!C1212&lt;&gt;"",[1]Liste!C1212,"")</f>
        <v/>
      </c>
      <c r="E1212" s="111" t="str">
        <f>IF([1]Liste!E1212&lt;&gt;"",[1]Liste!E1212,"")</f>
        <v/>
      </c>
      <c r="F1212" s="111" t="str">
        <f>IF([1]Liste!F1212&lt;&gt;"",[1]Liste!F1212,"")</f>
        <v/>
      </c>
      <c r="G1212" s="111" t="str">
        <f>IF([1]Liste!G1212&lt;&gt;"",[1]Liste!G1212,"")</f>
        <v/>
      </c>
      <c r="H1212" s="111" t="str">
        <f>IF([1]Liste!H1212&lt;&gt;"",[1]Liste!H1212,"")</f>
        <v/>
      </c>
      <c r="I1212" s="112" t="str">
        <f t="shared" si="36"/>
        <v xml:space="preserve">   </v>
      </c>
      <c r="J1212" s="110" t="str">
        <f>IF(ISERROR(FIND(LEFT('Saisie G&amp;A'!$N$2,3),I1212))=TRUE,"Non trouvé","Trouvé")</f>
        <v>Non trouvé</v>
      </c>
      <c r="K1212" s="113" t="str">
        <f t="shared" si="37"/>
        <v xml:space="preserve"> </v>
      </c>
      <c r="L1212" s="108"/>
    </row>
    <row r="1213" spans="1:12" x14ac:dyDescent="0.25">
      <c r="A1213" s="109" t="str">
        <f>IF([1]Liste!A1213&lt;&gt;"",[1]Liste!A1213,"")</f>
        <v/>
      </c>
      <c r="B1213" s="109" t="str">
        <f>IF([1]Liste!B1213&lt;&gt;"",[1]Liste!B1213,"")</f>
        <v/>
      </c>
      <c r="C1213" s="109" t="str">
        <f>IF([1]Liste!C1213&lt;&gt;"",[1]Liste!C1213,"")</f>
        <v/>
      </c>
      <c r="D1213" s="109" t="str">
        <f>IF([1]Liste!C1213&lt;&gt;"",[1]Liste!C1213,"")</f>
        <v/>
      </c>
      <c r="E1213" s="111" t="str">
        <f>IF([1]Liste!E1213&lt;&gt;"",[1]Liste!E1213,"")</f>
        <v/>
      </c>
      <c r="F1213" s="111" t="str">
        <f>IF([1]Liste!F1213&lt;&gt;"",[1]Liste!F1213,"")</f>
        <v/>
      </c>
      <c r="G1213" s="111" t="str">
        <f>IF([1]Liste!G1213&lt;&gt;"",[1]Liste!G1213,"")</f>
        <v/>
      </c>
      <c r="H1213" s="111" t="str">
        <f>IF([1]Liste!H1213&lt;&gt;"",[1]Liste!H1213,"")</f>
        <v/>
      </c>
      <c r="I1213" s="112" t="str">
        <f t="shared" si="36"/>
        <v xml:space="preserve">   </v>
      </c>
      <c r="J1213" s="110" t="str">
        <f>IF(ISERROR(FIND(LEFT('Saisie G&amp;A'!$N$2,3),I1213))=TRUE,"Non trouvé","Trouvé")</f>
        <v>Non trouvé</v>
      </c>
      <c r="K1213" s="113" t="str">
        <f t="shared" si="37"/>
        <v xml:space="preserve"> </v>
      </c>
      <c r="L1213" s="108"/>
    </row>
    <row r="1214" spans="1:12" x14ac:dyDescent="0.25">
      <c r="A1214" s="109" t="str">
        <f>IF([1]Liste!A1214&lt;&gt;"",[1]Liste!A1214,"")</f>
        <v/>
      </c>
      <c r="B1214" s="109" t="str">
        <f>IF([1]Liste!B1214&lt;&gt;"",[1]Liste!B1214,"")</f>
        <v/>
      </c>
      <c r="C1214" s="109" t="str">
        <f>IF([1]Liste!C1214&lt;&gt;"",[1]Liste!C1214,"")</f>
        <v/>
      </c>
      <c r="D1214" s="109" t="str">
        <f>IF([1]Liste!C1214&lt;&gt;"",[1]Liste!C1214,"")</f>
        <v/>
      </c>
      <c r="E1214" s="111" t="str">
        <f>IF([1]Liste!E1214&lt;&gt;"",[1]Liste!E1214,"")</f>
        <v/>
      </c>
      <c r="F1214" s="111" t="str">
        <f>IF([1]Liste!F1214&lt;&gt;"",[1]Liste!F1214,"")</f>
        <v/>
      </c>
      <c r="G1214" s="111" t="str">
        <f>IF([1]Liste!G1214&lt;&gt;"",[1]Liste!G1214,"")</f>
        <v/>
      </c>
      <c r="H1214" s="111" t="str">
        <f>IF([1]Liste!H1214&lt;&gt;"",[1]Liste!H1214,"")</f>
        <v/>
      </c>
      <c r="I1214" s="112" t="str">
        <f t="shared" si="36"/>
        <v xml:space="preserve">   </v>
      </c>
      <c r="J1214" s="110" t="str">
        <f>IF(ISERROR(FIND(LEFT('Saisie G&amp;A'!$N$2,3),I1214))=TRUE,"Non trouvé","Trouvé")</f>
        <v>Non trouvé</v>
      </c>
      <c r="K1214" s="113" t="str">
        <f t="shared" si="37"/>
        <v xml:space="preserve"> </v>
      </c>
      <c r="L1214" s="108"/>
    </row>
    <row r="1215" spans="1:12" x14ac:dyDescent="0.25">
      <c r="A1215" s="109" t="str">
        <f>IF([1]Liste!A1215&lt;&gt;"",[1]Liste!A1215,"")</f>
        <v/>
      </c>
      <c r="B1215" s="109" t="str">
        <f>IF([1]Liste!B1215&lt;&gt;"",[1]Liste!B1215,"")</f>
        <v/>
      </c>
      <c r="C1215" s="109" t="str">
        <f>IF([1]Liste!C1215&lt;&gt;"",[1]Liste!C1215,"")</f>
        <v/>
      </c>
      <c r="D1215" s="109" t="str">
        <f>IF([1]Liste!C1215&lt;&gt;"",[1]Liste!C1215,"")</f>
        <v/>
      </c>
      <c r="E1215" s="111" t="str">
        <f>IF([1]Liste!E1215&lt;&gt;"",[1]Liste!E1215,"")</f>
        <v/>
      </c>
      <c r="F1215" s="111" t="str">
        <f>IF([1]Liste!F1215&lt;&gt;"",[1]Liste!F1215,"")</f>
        <v/>
      </c>
      <c r="G1215" s="111" t="str">
        <f>IF([1]Liste!G1215&lt;&gt;"",[1]Liste!G1215,"")</f>
        <v/>
      </c>
      <c r="H1215" s="111" t="str">
        <f>IF([1]Liste!H1215&lt;&gt;"",[1]Liste!H1215,"")</f>
        <v/>
      </c>
      <c r="I1215" s="112" t="str">
        <f t="shared" si="36"/>
        <v xml:space="preserve">   </v>
      </c>
      <c r="J1215" s="110" t="str">
        <f>IF(ISERROR(FIND(LEFT('Saisie G&amp;A'!$N$2,3),I1215))=TRUE,"Non trouvé","Trouvé")</f>
        <v>Non trouvé</v>
      </c>
      <c r="K1215" s="113" t="str">
        <f t="shared" si="37"/>
        <v xml:space="preserve"> </v>
      </c>
      <c r="L1215" s="108"/>
    </row>
    <row r="1216" spans="1:12" x14ac:dyDescent="0.25">
      <c r="A1216" s="109" t="str">
        <f>IF([1]Liste!A1216&lt;&gt;"",[1]Liste!A1216,"")</f>
        <v/>
      </c>
      <c r="B1216" s="109" t="str">
        <f>IF([1]Liste!B1216&lt;&gt;"",[1]Liste!B1216,"")</f>
        <v/>
      </c>
      <c r="C1216" s="109" t="str">
        <f>IF([1]Liste!C1216&lt;&gt;"",[1]Liste!C1216,"")</f>
        <v/>
      </c>
      <c r="D1216" s="109" t="str">
        <f>IF([1]Liste!C1216&lt;&gt;"",[1]Liste!C1216,"")</f>
        <v/>
      </c>
      <c r="E1216" s="111" t="str">
        <f>IF([1]Liste!E1216&lt;&gt;"",[1]Liste!E1216,"")</f>
        <v/>
      </c>
      <c r="F1216" s="111" t="str">
        <f>IF([1]Liste!F1216&lt;&gt;"",[1]Liste!F1216,"")</f>
        <v/>
      </c>
      <c r="G1216" s="111" t="str">
        <f>IF([1]Liste!G1216&lt;&gt;"",[1]Liste!G1216,"")</f>
        <v/>
      </c>
      <c r="H1216" s="111" t="str">
        <f>IF([1]Liste!H1216&lt;&gt;"",[1]Liste!H1216,"")</f>
        <v/>
      </c>
      <c r="I1216" s="112" t="str">
        <f t="shared" si="36"/>
        <v xml:space="preserve">   </v>
      </c>
      <c r="J1216" s="110" t="str">
        <f>IF(ISERROR(FIND(LEFT('Saisie G&amp;A'!$N$2,3),I1216))=TRUE,"Non trouvé","Trouvé")</f>
        <v>Non trouvé</v>
      </c>
      <c r="K1216" s="113" t="str">
        <f t="shared" si="37"/>
        <v xml:space="preserve"> </v>
      </c>
      <c r="L1216" s="108"/>
    </row>
    <row r="1217" spans="1:12" x14ac:dyDescent="0.25">
      <c r="A1217" s="109" t="str">
        <f>IF([1]Liste!A1217&lt;&gt;"",[1]Liste!A1217,"")</f>
        <v/>
      </c>
      <c r="B1217" s="109" t="str">
        <f>IF([1]Liste!B1217&lt;&gt;"",[1]Liste!B1217,"")</f>
        <v/>
      </c>
      <c r="C1217" s="109" t="str">
        <f>IF([1]Liste!C1217&lt;&gt;"",[1]Liste!C1217,"")</f>
        <v/>
      </c>
      <c r="D1217" s="109" t="str">
        <f>IF([1]Liste!C1217&lt;&gt;"",[1]Liste!C1217,"")</f>
        <v/>
      </c>
      <c r="E1217" s="111" t="str">
        <f>IF([1]Liste!E1217&lt;&gt;"",[1]Liste!E1217,"")</f>
        <v/>
      </c>
      <c r="F1217" s="111" t="str">
        <f>IF([1]Liste!F1217&lt;&gt;"",[1]Liste!F1217,"")</f>
        <v/>
      </c>
      <c r="G1217" s="111" t="str">
        <f>IF([1]Liste!G1217&lt;&gt;"",[1]Liste!G1217,"")</f>
        <v/>
      </c>
      <c r="H1217" s="111" t="str">
        <f>IF([1]Liste!H1217&lt;&gt;"",[1]Liste!H1217,"")</f>
        <v/>
      </c>
      <c r="I1217" s="112" t="str">
        <f t="shared" si="36"/>
        <v xml:space="preserve">   </v>
      </c>
      <c r="J1217" s="110" t="str">
        <f>IF(ISERROR(FIND(LEFT('Saisie G&amp;A'!$N$2,3),I1217))=TRUE,"Non trouvé","Trouvé")</f>
        <v>Non trouvé</v>
      </c>
      <c r="K1217" s="113" t="str">
        <f t="shared" si="37"/>
        <v xml:space="preserve"> </v>
      </c>
      <c r="L1217" s="108"/>
    </row>
    <row r="1218" spans="1:12" x14ac:dyDescent="0.25">
      <c r="A1218" s="109" t="str">
        <f>IF([1]Liste!A1218&lt;&gt;"",[1]Liste!A1218,"")</f>
        <v/>
      </c>
      <c r="B1218" s="109" t="str">
        <f>IF([1]Liste!B1218&lt;&gt;"",[1]Liste!B1218,"")</f>
        <v/>
      </c>
      <c r="C1218" s="109" t="str">
        <f>IF([1]Liste!C1218&lt;&gt;"",[1]Liste!C1218,"")</f>
        <v/>
      </c>
      <c r="D1218" s="109" t="str">
        <f>IF([1]Liste!C1218&lt;&gt;"",[1]Liste!C1218,"")</f>
        <v/>
      </c>
      <c r="E1218" s="111" t="str">
        <f>IF([1]Liste!E1218&lt;&gt;"",[1]Liste!E1218,"")</f>
        <v/>
      </c>
      <c r="F1218" s="111" t="str">
        <f>IF([1]Liste!F1218&lt;&gt;"",[1]Liste!F1218,"")</f>
        <v/>
      </c>
      <c r="G1218" s="111" t="str">
        <f>IF([1]Liste!G1218&lt;&gt;"",[1]Liste!G1218,"")</f>
        <v/>
      </c>
      <c r="H1218" s="111" t="str">
        <f>IF([1]Liste!H1218&lt;&gt;"",[1]Liste!H1218,"")</f>
        <v/>
      </c>
      <c r="I1218" s="112" t="str">
        <f t="shared" si="36"/>
        <v xml:space="preserve">   </v>
      </c>
      <c r="J1218" s="110" t="str">
        <f>IF(ISERROR(FIND(LEFT('Saisie G&amp;A'!$N$2,3),I1218))=TRUE,"Non trouvé","Trouvé")</f>
        <v>Non trouvé</v>
      </c>
      <c r="K1218" s="113" t="str">
        <f t="shared" si="37"/>
        <v xml:space="preserve"> </v>
      </c>
      <c r="L1218" s="108"/>
    </row>
    <row r="1219" spans="1:12" x14ac:dyDescent="0.25">
      <c r="A1219" s="109" t="str">
        <f>IF([1]Liste!A1219&lt;&gt;"",[1]Liste!A1219,"")</f>
        <v/>
      </c>
      <c r="B1219" s="109" t="str">
        <f>IF([1]Liste!B1219&lt;&gt;"",[1]Liste!B1219,"")</f>
        <v/>
      </c>
      <c r="C1219" s="109" t="str">
        <f>IF([1]Liste!C1219&lt;&gt;"",[1]Liste!C1219,"")</f>
        <v/>
      </c>
      <c r="D1219" s="109" t="str">
        <f>IF([1]Liste!C1219&lt;&gt;"",[1]Liste!C1219,"")</f>
        <v/>
      </c>
      <c r="E1219" s="111" t="str">
        <f>IF([1]Liste!E1219&lt;&gt;"",[1]Liste!E1219,"")</f>
        <v/>
      </c>
      <c r="F1219" s="111" t="str">
        <f>IF([1]Liste!F1219&lt;&gt;"",[1]Liste!F1219,"")</f>
        <v/>
      </c>
      <c r="G1219" s="111" t="str">
        <f>IF([1]Liste!G1219&lt;&gt;"",[1]Liste!G1219,"")</f>
        <v/>
      </c>
      <c r="H1219" s="111" t="str">
        <f>IF([1]Liste!H1219&lt;&gt;"",[1]Liste!H1219,"")</f>
        <v/>
      </c>
      <c r="I1219" s="112" t="str">
        <f t="shared" ref="I1219:I1282" si="38">E1219&amp;" "&amp;F1219&amp;" "&amp;G1219&amp;" "&amp;H1219</f>
        <v xml:space="preserve">   </v>
      </c>
      <c r="J1219" s="110" t="str">
        <f>IF(ISERROR(FIND(LEFT('Saisie G&amp;A'!$N$2,3),I1219))=TRUE,"Non trouvé","Trouvé")</f>
        <v>Non trouvé</v>
      </c>
      <c r="K1219" s="113" t="str">
        <f t="shared" ref="K1219:K1282" si="39">B1219&amp;" "&amp;A1219</f>
        <v xml:space="preserve"> </v>
      </c>
      <c r="L1219" s="108"/>
    </row>
    <row r="1220" spans="1:12" x14ac:dyDescent="0.25">
      <c r="A1220" s="109" t="str">
        <f>IF([1]Liste!A1220&lt;&gt;"",[1]Liste!A1220,"")</f>
        <v/>
      </c>
      <c r="B1220" s="109" t="str">
        <f>IF([1]Liste!B1220&lt;&gt;"",[1]Liste!B1220,"")</f>
        <v/>
      </c>
      <c r="C1220" s="109" t="str">
        <f>IF([1]Liste!C1220&lt;&gt;"",[1]Liste!C1220,"")</f>
        <v/>
      </c>
      <c r="D1220" s="109" t="str">
        <f>IF([1]Liste!C1220&lt;&gt;"",[1]Liste!C1220,"")</f>
        <v/>
      </c>
      <c r="E1220" s="111" t="str">
        <f>IF([1]Liste!E1220&lt;&gt;"",[1]Liste!E1220,"")</f>
        <v/>
      </c>
      <c r="F1220" s="111" t="str">
        <f>IF([1]Liste!F1220&lt;&gt;"",[1]Liste!F1220,"")</f>
        <v/>
      </c>
      <c r="G1220" s="111" t="str">
        <f>IF([1]Liste!G1220&lt;&gt;"",[1]Liste!G1220,"")</f>
        <v/>
      </c>
      <c r="H1220" s="111" t="str">
        <f>IF([1]Liste!H1220&lt;&gt;"",[1]Liste!H1220,"")</f>
        <v/>
      </c>
      <c r="I1220" s="112" t="str">
        <f t="shared" si="38"/>
        <v xml:space="preserve">   </v>
      </c>
      <c r="J1220" s="110" t="str">
        <f>IF(ISERROR(FIND(LEFT('Saisie G&amp;A'!$N$2,3),I1220))=TRUE,"Non trouvé","Trouvé")</f>
        <v>Non trouvé</v>
      </c>
      <c r="K1220" s="113" t="str">
        <f t="shared" si="39"/>
        <v xml:space="preserve"> </v>
      </c>
      <c r="L1220" s="108"/>
    </row>
    <row r="1221" spans="1:12" x14ac:dyDescent="0.25">
      <c r="A1221" s="109" t="str">
        <f>IF([1]Liste!A1221&lt;&gt;"",[1]Liste!A1221,"")</f>
        <v/>
      </c>
      <c r="B1221" s="109" t="str">
        <f>IF([1]Liste!B1221&lt;&gt;"",[1]Liste!B1221,"")</f>
        <v/>
      </c>
      <c r="C1221" s="109" t="str">
        <f>IF([1]Liste!C1221&lt;&gt;"",[1]Liste!C1221,"")</f>
        <v/>
      </c>
      <c r="D1221" s="109" t="str">
        <f>IF([1]Liste!C1221&lt;&gt;"",[1]Liste!C1221,"")</f>
        <v/>
      </c>
      <c r="E1221" s="111" t="str">
        <f>IF([1]Liste!E1221&lt;&gt;"",[1]Liste!E1221,"")</f>
        <v/>
      </c>
      <c r="F1221" s="111" t="str">
        <f>IF([1]Liste!F1221&lt;&gt;"",[1]Liste!F1221,"")</f>
        <v/>
      </c>
      <c r="G1221" s="111" t="str">
        <f>IF([1]Liste!G1221&lt;&gt;"",[1]Liste!G1221,"")</f>
        <v/>
      </c>
      <c r="H1221" s="111" t="str">
        <f>IF([1]Liste!H1221&lt;&gt;"",[1]Liste!H1221,"")</f>
        <v/>
      </c>
      <c r="I1221" s="112" t="str">
        <f t="shared" si="38"/>
        <v xml:space="preserve">   </v>
      </c>
      <c r="J1221" s="110" t="str">
        <f>IF(ISERROR(FIND(LEFT('Saisie G&amp;A'!$N$2,3),I1221))=TRUE,"Non trouvé","Trouvé")</f>
        <v>Non trouvé</v>
      </c>
      <c r="K1221" s="113" t="str">
        <f t="shared" si="39"/>
        <v xml:space="preserve"> </v>
      </c>
      <c r="L1221" s="108"/>
    </row>
    <row r="1222" spans="1:12" x14ac:dyDescent="0.25">
      <c r="A1222" s="109" t="str">
        <f>IF([1]Liste!A1222&lt;&gt;"",[1]Liste!A1222,"")</f>
        <v/>
      </c>
      <c r="B1222" s="109" t="str">
        <f>IF([1]Liste!B1222&lt;&gt;"",[1]Liste!B1222,"")</f>
        <v/>
      </c>
      <c r="C1222" s="109" t="str">
        <f>IF([1]Liste!C1222&lt;&gt;"",[1]Liste!C1222,"")</f>
        <v/>
      </c>
      <c r="D1222" s="109" t="str">
        <f>IF([1]Liste!C1222&lt;&gt;"",[1]Liste!C1222,"")</f>
        <v/>
      </c>
      <c r="E1222" s="111" t="str">
        <f>IF([1]Liste!E1222&lt;&gt;"",[1]Liste!E1222,"")</f>
        <v/>
      </c>
      <c r="F1222" s="111" t="str">
        <f>IF([1]Liste!F1222&lt;&gt;"",[1]Liste!F1222,"")</f>
        <v/>
      </c>
      <c r="G1222" s="111" t="str">
        <f>IF([1]Liste!G1222&lt;&gt;"",[1]Liste!G1222,"")</f>
        <v/>
      </c>
      <c r="H1222" s="111" t="str">
        <f>IF([1]Liste!H1222&lt;&gt;"",[1]Liste!H1222,"")</f>
        <v/>
      </c>
      <c r="I1222" s="112" t="str">
        <f t="shared" si="38"/>
        <v xml:space="preserve">   </v>
      </c>
      <c r="J1222" s="110" t="str">
        <f>IF(ISERROR(FIND(LEFT('Saisie G&amp;A'!$N$2,3),I1222))=TRUE,"Non trouvé","Trouvé")</f>
        <v>Non trouvé</v>
      </c>
      <c r="K1222" s="113" t="str">
        <f t="shared" si="39"/>
        <v xml:space="preserve"> </v>
      </c>
      <c r="L1222" s="108"/>
    </row>
    <row r="1223" spans="1:12" x14ac:dyDescent="0.25">
      <c r="A1223" s="109" t="str">
        <f>IF([1]Liste!A1223&lt;&gt;"",[1]Liste!A1223,"")</f>
        <v/>
      </c>
      <c r="B1223" s="109" t="str">
        <f>IF([1]Liste!B1223&lt;&gt;"",[1]Liste!B1223,"")</f>
        <v/>
      </c>
      <c r="C1223" s="109" t="str">
        <f>IF([1]Liste!C1223&lt;&gt;"",[1]Liste!C1223,"")</f>
        <v/>
      </c>
      <c r="D1223" s="109" t="str">
        <f>IF([1]Liste!C1223&lt;&gt;"",[1]Liste!C1223,"")</f>
        <v/>
      </c>
      <c r="E1223" s="111" t="str">
        <f>IF([1]Liste!E1223&lt;&gt;"",[1]Liste!E1223,"")</f>
        <v/>
      </c>
      <c r="F1223" s="111" t="str">
        <f>IF([1]Liste!F1223&lt;&gt;"",[1]Liste!F1223,"")</f>
        <v/>
      </c>
      <c r="G1223" s="111" t="str">
        <f>IF([1]Liste!G1223&lt;&gt;"",[1]Liste!G1223,"")</f>
        <v/>
      </c>
      <c r="H1223" s="111" t="str">
        <f>IF([1]Liste!H1223&lt;&gt;"",[1]Liste!H1223,"")</f>
        <v/>
      </c>
      <c r="I1223" s="112" t="str">
        <f t="shared" si="38"/>
        <v xml:space="preserve">   </v>
      </c>
      <c r="J1223" s="110" t="str">
        <f>IF(ISERROR(FIND(LEFT('Saisie G&amp;A'!$N$2,3),I1223))=TRUE,"Non trouvé","Trouvé")</f>
        <v>Non trouvé</v>
      </c>
      <c r="K1223" s="113" t="str">
        <f t="shared" si="39"/>
        <v xml:space="preserve"> </v>
      </c>
      <c r="L1223" s="108"/>
    </row>
    <row r="1224" spans="1:12" x14ac:dyDescent="0.25">
      <c r="A1224" s="109" t="str">
        <f>IF([1]Liste!A1224&lt;&gt;"",[1]Liste!A1224,"")</f>
        <v/>
      </c>
      <c r="B1224" s="109" t="str">
        <f>IF([1]Liste!B1224&lt;&gt;"",[1]Liste!B1224,"")</f>
        <v/>
      </c>
      <c r="C1224" s="109" t="str">
        <f>IF([1]Liste!C1224&lt;&gt;"",[1]Liste!C1224,"")</f>
        <v/>
      </c>
      <c r="D1224" s="109" t="str">
        <f>IF([1]Liste!C1224&lt;&gt;"",[1]Liste!C1224,"")</f>
        <v/>
      </c>
      <c r="E1224" s="111" t="str">
        <f>IF([1]Liste!E1224&lt;&gt;"",[1]Liste!E1224,"")</f>
        <v/>
      </c>
      <c r="F1224" s="111" t="str">
        <f>IF([1]Liste!F1224&lt;&gt;"",[1]Liste!F1224,"")</f>
        <v/>
      </c>
      <c r="G1224" s="111" t="str">
        <f>IF([1]Liste!G1224&lt;&gt;"",[1]Liste!G1224,"")</f>
        <v/>
      </c>
      <c r="H1224" s="111" t="str">
        <f>IF([1]Liste!H1224&lt;&gt;"",[1]Liste!H1224,"")</f>
        <v/>
      </c>
      <c r="I1224" s="112" t="str">
        <f t="shared" si="38"/>
        <v xml:space="preserve">   </v>
      </c>
      <c r="J1224" s="110" t="str">
        <f>IF(ISERROR(FIND(LEFT('Saisie G&amp;A'!$N$2,3),I1224))=TRUE,"Non trouvé","Trouvé")</f>
        <v>Non trouvé</v>
      </c>
      <c r="K1224" s="113" t="str">
        <f t="shared" si="39"/>
        <v xml:space="preserve"> </v>
      </c>
      <c r="L1224" s="108"/>
    </row>
    <row r="1225" spans="1:12" x14ac:dyDescent="0.25">
      <c r="A1225" s="109" t="str">
        <f>IF([1]Liste!A1225&lt;&gt;"",[1]Liste!A1225,"")</f>
        <v/>
      </c>
      <c r="B1225" s="109" t="str">
        <f>IF([1]Liste!B1225&lt;&gt;"",[1]Liste!B1225,"")</f>
        <v/>
      </c>
      <c r="C1225" s="109" t="str">
        <f>IF([1]Liste!C1225&lt;&gt;"",[1]Liste!C1225,"")</f>
        <v/>
      </c>
      <c r="D1225" s="109" t="str">
        <f>IF([1]Liste!C1225&lt;&gt;"",[1]Liste!C1225,"")</f>
        <v/>
      </c>
      <c r="E1225" s="111" t="str">
        <f>IF([1]Liste!E1225&lt;&gt;"",[1]Liste!E1225,"")</f>
        <v/>
      </c>
      <c r="F1225" s="111" t="str">
        <f>IF([1]Liste!F1225&lt;&gt;"",[1]Liste!F1225,"")</f>
        <v/>
      </c>
      <c r="G1225" s="111" t="str">
        <f>IF([1]Liste!G1225&lt;&gt;"",[1]Liste!G1225,"")</f>
        <v/>
      </c>
      <c r="H1225" s="111" t="str">
        <f>IF([1]Liste!H1225&lt;&gt;"",[1]Liste!H1225,"")</f>
        <v/>
      </c>
      <c r="I1225" s="112" t="str">
        <f t="shared" si="38"/>
        <v xml:space="preserve">   </v>
      </c>
      <c r="J1225" s="110" t="str">
        <f>IF(ISERROR(FIND(LEFT('Saisie G&amp;A'!$N$2,3),I1225))=TRUE,"Non trouvé","Trouvé")</f>
        <v>Non trouvé</v>
      </c>
      <c r="K1225" s="113" t="str">
        <f t="shared" si="39"/>
        <v xml:space="preserve"> </v>
      </c>
      <c r="L1225" s="108"/>
    </row>
    <row r="1226" spans="1:12" x14ac:dyDescent="0.25">
      <c r="A1226" s="109" t="str">
        <f>IF([1]Liste!A1226&lt;&gt;"",[1]Liste!A1226,"")</f>
        <v/>
      </c>
      <c r="B1226" s="109" t="str">
        <f>IF([1]Liste!B1226&lt;&gt;"",[1]Liste!B1226,"")</f>
        <v/>
      </c>
      <c r="C1226" s="109" t="str">
        <f>IF([1]Liste!C1226&lt;&gt;"",[1]Liste!C1226,"")</f>
        <v/>
      </c>
      <c r="D1226" s="109" t="str">
        <f>IF([1]Liste!C1226&lt;&gt;"",[1]Liste!C1226,"")</f>
        <v/>
      </c>
      <c r="E1226" s="111" t="str">
        <f>IF([1]Liste!E1226&lt;&gt;"",[1]Liste!E1226,"")</f>
        <v/>
      </c>
      <c r="F1226" s="111" t="str">
        <f>IF([1]Liste!F1226&lt;&gt;"",[1]Liste!F1226,"")</f>
        <v/>
      </c>
      <c r="G1226" s="111" t="str">
        <f>IF([1]Liste!G1226&lt;&gt;"",[1]Liste!G1226,"")</f>
        <v/>
      </c>
      <c r="H1226" s="111" t="str">
        <f>IF([1]Liste!H1226&lt;&gt;"",[1]Liste!H1226,"")</f>
        <v/>
      </c>
      <c r="I1226" s="112" t="str">
        <f t="shared" si="38"/>
        <v xml:space="preserve">   </v>
      </c>
      <c r="J1226" s="110" t="str">
        <f>IF(ISERROR(FIND(LEFT('Saisie G&amp;A'!$N$2,3),I1226))=TRUE,"Non trouvé","Trouvé")</f>
        <v>Non trouvé</v>
      </c>
      <c r="K1226" s="113" t="str">
        <f t="shared" si="39"/>
        <v xml:space="preserve"> </v>
      </c>
      <c r="L1226" s="108"/>
    </row>
    <row r="1227" spans="1:12" x14ac:dyDescent="0.25">
      <c r="A1227" s="109" t="str">
        <f>IF([1]Liste!A1227&lt;&gt;"",[1]Liste!A1227,"")</f>
        <v/>
      </c>
      <c r="B1227" s="109" t="str">
        <f>IF([1]Liste!B1227&lt;&gt;"",[1]Liste!B1227,"")</f>
        <v/>
      </c>
      <c r="C1227" s="109" t="str">
        <f>IF([1]Liste!C1227&lt;&gt;"",[1]Liste!C1227,"")</f>
        <v/>
      </c>
      <c r="D1227" s="109" t="str">
        <f>IF([1]Liste!C1227&lt;&gt;"",[1]Liste!C1227,"")</f>
        <v/>
      </c>
      <c r="E1227" s="111" t="str">
        <f>IF([1]Liste!E1227&lt;&gt;"",[1]Liste!E1227,"")</f>
        <v/>
      </c>
      <c r="F1227" s="111" t="str">
        <f>IF([1]Liste!F1227&lt;&gt;"",[1]Liste!F1227,"")</f>
        <v/>
      </c>
      <c r="G1227" s="111" t="str">
        <f>IF([1]Liste!G1227&lt;&gt;"",[1]Liste!G1227,"")</f>
        <v/>
      </c>
      <c r="H1227" s="111" t="str">
        <f>IF([1]Liste!H1227&lt;&gt;"",[1]Liste!H1227,"")</f>
        <v/>
      </c>
      <c r="I1227" s="112" t="str">
        <f t="shared" si="38"/>
        <v xml:space="preserve">   </v>
      </c>
      <c r="J1227" s="110" t="str">
        <f>IF(ISERROR(FIND(LEFT('Saisie G&amp;A'!$N$2,3),I1227))=TRUE,"Non trouvé","Trouvé")</f>
        <v>Non trouvé</v>
      </c>
      <c r="K1227" s="113" t="str">
        <f t="shared" si="39"/>
        <v xml:space="preserve"> </v>
      </c>
      <c r="L1227" s="108"/>
    </row>
    <row r="1228" spans="1:12" x14ac:dyDescent="0.25">
      <c r="A1228" s="109" t="str">
        <f>IF([1]Liste!A1228&lt;&gt;"",[1]Liste!A1228,"")</f>
        <v/>
      </c>
      <c r="B1228" s="109" t="str">
        <f>IF([1]Liste!B1228&lt;&gt;"",[1]Liste!B1228,"")</f>
        <v/>
      </c>
      <c r="C1228" s="109" t="str">
        <f>IF([1]Liste!C1228&lt;&gt;"",[1]Liste!C1228,"")</f>
        <v/>
      </c>
      <c r="D1228" s="109" t="str">
        <f>IF([1]Liste!C1228&lt;&gt;"",[1]Liste!C1228,"")</f>
        <v/>
      </c>
      <c r="E1228" s="111" t="str">
        <f>IF([1]Liste!E1228&lt;&gt;"",[1]Liste!E1228,"")</f>
        <v/>
      </c>
      <c r="F1228" s="111" t="str">
        <f>IF([1]Liste!F1228&lt;&gt;"",[1]Liste!F1228,"")</f>
        <v/>
      </c>
      <c r="G1228" s="111" t="str">
        <f>IF([1]Liste!G1228&lt;&gt;"",[1]Liste!G1228,"")</f>
        <v/>
      </c>
      <c r="H1228" s="111" t="str">
        <f>IF([1]Liste!H1228&lt;&gt;"",[1]Liste!H1228,"")</f>
        <v/>
      </c>
      <c r="I1228" s="112" t="str">
        <f t="shared" si="38"/>
        <v xml:space="preserve">   </v>
      </c>
      <c r="J1228" s="110" t="str">
        <f>IF(ISERROR(FIND(LEFT('Saisie G&amp;A'!$N$2,3),I1228))=TRUE,"Non trouvé","Trouvé")</f>
        <v>Non trouvé</v>
      </c>
      <c r="K1228" s="113" t="str">
        <f t="shared" si="39"/>
        <v xml:space="preserve"> </v>
      </c>
      <c r="L1228" s="108"/>
    </row>
    <row r="1229" spans="1:12" x14ac:dyDescent="0.25">
      <c r="A1229" s="109" t="str">
        <f>IF([1]Liste!A1229&lt;&gt;"",[1]Liste!A1229,"")</f>
        <v/>
      </c>
      <c r="B1229" s="109" t="str">
        <f>IF([1]Liste!B1229&lt;&gt;"",[1]Liste!B1229,"")</f>
        <v/>
      </c>
      <c r="C1229" s="109" t="str">
        <f>IF([1]Liste!C1229&lt;&gt;"",[1]Liste!C1229,"")</f>
        <v/>
      </c>
      <c r="D1229" s="109" t="str">
        <f>IF([1]Liste!C1229&lt;&gt;"",[1]Liste!C1229,"")</f>
        <v/>
      </c>
      <c r="E1229" s="111" t="str">
        <f>IF([1]Liste!E1229&lt;&gt;"",[1]Liste!E1229,"")</f>
        <v/>
      </c>
      <c r="F1229" s="111" t="str">
        <f>IF([1]Liste!F1229&lt;&gt;"",[1]Liste!F1229,"")</f>
        <v/>
      </c>
      <c r="G1229" s="111" t="str">
        <f>IF([1]Liste!G1229&lt;&gt;"",[1]Liste!G1229,"")</f>
        <v/>
      </c>
      <c r="H1229" s="111" t="str">
        <f>IF([1]Liste!H1229&lt;&gt;"",[1]Liste!H1229,"")</f>
        <v/>
      </c>
      <c r="I1229" s="112" t="str">
        <f t="shared" si="38"/>
        <v xml:space="preserve">   </v>
      </c>
      <c r="J1229" s="110" t="str">
        <f>IF(ISERROR(FIND(LEFT('Saisie G&amp;A'!$N$2,3),I1229))=TRUE,"Non trouvé","Trouvé")</f>
        <v>Non trouvé</v>
      </c>
      <c r="K1229" s="113" t="str">
        <f t="shared" si="39"/>
        <v xml:space="preserve"> </v>
      </c>
      <c r="L1229" s="108"/>
    </row>
    <row r="1230" spans="1:12" x14ac:dyDescent="0.25">
      <c r="A1230" s="109" t="str">
        <f>IF([1]Liste!A1230&lt;&gt;"",[1]Liste!A1230,"")</f>
        <v/>
      </c>
      <c r="B1230" s="109" t="str">
        <f>IF([1]Liste!B1230&lt;&gt;"",[1]Liste!B1230,"")</f>
        <v/>
      </c>
      <c r="C1230" s="109" t="str">
        <f>IF([1]Liste!C1230&lt;&gt;"",[1]Liste!C1230,"")</f>
        <v/>
      </c>
      <c r="D1230" s="109" t="str">
        <f>IF([1]Liste!C1230&lt;&gt;"",[1]Liste!C1230,"")</f>
        <v/>
      </c>
      <c r="E1230" s="111" t="str">
        <f>IF([1]Liste!E1230&lt;&gt;"",[1]Liste!E1230,"")</f>
        <v/>
      </c>
      <c r="F1230" s="111" t="str">
        <f>IF([1]Liste!F1230&lt;&gt;"",[1]Liste!F1230,"")</f>
        <v/>
      </c>
      <c r="G1230" s="111" t="str">
        <f>IF([1]Liste!G1230&lt;&gt;"",[1]Liste!G1230,"")</f>
        <v/>
      </c>
      <c r="H1230" s="111" t="str">
        <f>IF([1]Liste!H1230&lt;&gt;"",[1]Liste!H1230,"")</f>
        <v/>
      </c>
      <c r="I1230" s="112" t="str">
        <f t="shared" si="38"/>
        <v xml:space="preserve">   </v>
      </c>
      <c r="J1230" s="110" t="str">
        <f>IF(ISERROR(FIND(LEFT('Saisie G&amp;A'!$N$2,3),I1230))=TRUE,"Non trouvé","Trouvé")</f>
        <v>Non trouvé</v>
      </c>
      <c r="K1230" s="113" t="str">
        <f t="shared" si="39"/>
        <v xml:space="preserve"> </v>
      </c>
      <c r="L1230" s="108"/>
    </row>
    <row r="1231" spans="1:12" x14ac:dyDescent="0.25">
      <c r="A1231" s="109" t="str">
        <f>IF([1]Liste!A1231&lt;&gt;"",[1]Liste!A1231,"")</f>
        <v/>
      </c>
      <c r="B1231" s="109" t="str">
        <f>IF([1]Liste!B1231&lt;&gt;"",[1]Liste!B1231,"")</f>
        <v/>
      </c>
      <c r="C1231" s="109" t="str">
        <f>IF([1]Liste!C1231&lt;&gt;"",[1]Liste!C1231,"")</f>
        <v/>
      </c>
      <c r="D1231" s="109" t="str">
        <f>IF([1]Liste!C1231&lt;&gt;"",[1]Liste!C1231,"")</f>
        <v/>
      </c>
      <c r="E1231" s="111" t="str">
        <f>IF([1]Liste!E1231&lt;&gt;"",[1]Liste!E1231,"")</f>
        <v/>
      </c>
      <c r="F1231" s="111" t="str">
        <f>IF([1]Liste!F1231&lt;&gt;"",[1]Liste!F1231,"")</f>
        <v/>
      </c>
      <c r="G1231" s="111" t="str">
        <f>IF([1]Liste!G1231&lt;&gt;"",[1]Liste!G1231,"")</f>
        <v/>
      </c>
      <c r="H1231" s="111" t="str">
        <f>IF([1]Liste!H1231&lt;&gt;"",[1]Liste!H1231,"")</f>
        <v/>
      </c>
      <c r="I1231" s="112" t="str">
        <f t="shared" si="38"/>
        <v xml:space="preserve">   </v>
      </c>
      <c r="J1231" s="110" t="str">
        <f>IF(ISERROR(FIND(LEFT('Saisie G&amp;A'!$N$2,3),I1231))=TRUE,"Non trouvé","Trouvé")</f>
        <v>Non trouvé</v>
      </c>
      <c r="K1231" s="113" t="str">
        <f t="shared" si="39"/>
        <v xml:space="preserve"> </v>
      </c>
      <c r="L1231" s="108"/>
    </row>
    <row r="1232" spans="1:12" x14ac:dyDescent="0.25">
      <c r="A1232" s="109" t="str">
        <f>IF([1]Liste!A1232&lt;&gt;"",[1]Liste!A1232,"")</f>
        <v/>
      </c>
      <c r="B1232" s="109" t="str">
        <f>IF([1]Liste!B1232&lt;&gt;"",[1]Liste!B1232,"")</f>
        <v/>
      </c>
      <c r="C1232" s="109" t="str">
        <f>IF([1]Liste!C1232&lt;&gt;"",[1]Liste!C1232,"")</f>
        <v/>
      </c>
      <c r="D1232" s="109" t="str">
        <f>IF([1]Liste!C1232&lt;&gt;"",[1]Liste!C1232,"")</f>
        <v/>
      </c>
      <c r="E1232" s="111" t="str">
        <f>IF([1]Liste!E1232&lt;&gt;"",[1]Liste!E1232,"")</f>
        <v/>
      </c>
      <c r="F1232" s="111" t="str">
        <f>IF([1]Liste!F1232&lt;&gt;"",[1]Liste!F1232,"")</f>
        <v/>
      </c>
      <c r="G1232" s="111" t="str">
        <f>IF([1]Liste!G1232&lt;&gt;"",[1]Liste!G1232,"")</f>
        <v/>
      </c>
      <c r="H1232" s="111" t="str">
        <f>IF([1]Liste!H1232&lt;&gt;"",[1]Liste!H1232,"")</f>
        <v/>
      </c>
      <c r="I1232" s="112" t="str">
        <f t="shared" si="38"/>
        <v xml:space="preserve">   </v>
      </c>
      <c r="J1232" s="110" t="str">
        <f>IF(ISERROR(FIND(LEFT('Saisie G&amp;A'!$N$2,3),I1232))=TRUE,"Non trouvé","Trouvé")</f>
        <v>Non trouvé</v>
      </c>
      <c r="K1232" s="113" t="str">
        <f t="shared" si="39"/>
        <v xml:space="preserve"> </v>
      </c>
      <c r="L1232" s="108"/>
    </row>
    <row r="1233" spans="1:12" x14ac:dyDescent="0.25">
      <c r="A1233" s="109" t="str">
        <f>IF([1]Liste!A1233&lt;&gt;"",[1]Liste!A1233,"")</f>
        <v/>
      </c>
      <c r="B1233" s="109" t="str">
        <f>IF([1]Liste!B1233&lt;&gt;"",[1]Liste!B1233,"")</f>
        <v/>
      </c>
      <c r="C1233" s="109" t="str">
        <f>IF([1]Liste!C1233&lt;&gt;"",[1]Liste!C1233,"")</f>
        <v/>
      </c>
      <c r="D1233" s="109" t="str">
        <f>IF([1]Liste!C1233&lt;&gt;"",[1]Liste!C1233,"")</f>
        <v/>
      </c>
      <c r="E1233" s="111" t="str">
        <f>IF([1]Liste!E1233&lt;&gt;"",[1]Liste!E1233,"")</f>
        <v/>
      </c>
      <c r="F1233" s="111" t="str">
        <f>IF([1]Liste!F1233&lt;&gt;"",[1]Liste!F1233,"")</f>
        <v/>
      </c>
      <c r="G1233" s="111" t="str">
        <f>IF([1]Liste!G1233&lt;&gt;"",[1]Liste!G1233,"")</f>
        <v/>
      </c>
      <c r="H1233" s="111" t="str">
        <f>IF([1]Liste!H1233&lt;&gt;"",[1]Liste!H1233,"")</f>
        <v/>
      </c>
      <c r="I1233" s="112" t="str">
        <f t="shared" si="38"/>
        <v xml:space="preserve">   </v>
      </c>
      <c r="J1233" s="110" t="str">
        <f>IF(ISERROR(FIND(LEFT('Saisie G&amp;A'!$N$2,3),I1233))=TRUE,"Non trouvé","Trouvé")</f>
        <v>Non trouvé</v>
      </c>
      <c r="K1233" s="113" t="str">
        <f t="shared" si="39"/>
        <v xml:space="preserve"> </v>
      </c>
      <c r="L1233" s="108"/>
    </row>
    <row r="1234" spans="1:12" x14ac:dyDescent="0.25">
      <c r="A1234" s="109" t="str">
        <f>IF([1]Liste!A1234&lt;&gt;"",[1]Liste!A1234,"")</f>
        <v/>
      </c>
      <c r="B1234" s="109" t="str">
        <f>IF([1]Liste!B1234&lt;&gt;"",[1]Liste!B1234,"")</f>
        <v/>
      </c>
      <c r="C1234" s="109" t="str">
        <f>IF([1]Liste!C1234&lt;&gt;"",[1]Liste!C1234,"")</f>
        <v/>
      </c>
      <c r="D1234" s="109" t="str">
        <f>IF([1]Liste!C1234&lt;&gt;"",[1]Liste!C1234,"")</f>
        <v/>
      </c>
      <c r="E1234" s="111" t="str">
        <f>IF([1]Liste!E1234&lt;&gt;"",[1]Liste!E1234,"")</f>
        <v/>
      </c>
      <c r="F1234" s="111" t="str">
        <f>IF([1]Liste!F1234&lt;&gt;"",[1]Liste!F1234,"")</f>
        <v/>
      </c>
      <c r="G1234" s="111" t="str">
        <f>IF([1]Liste!G1234&lt;&gt;"",[1]Liste!G1234,"")</f>
        <v/>
      </c>
      <c r="H1234" s="111" t="str">
        <f>IF([1]Liste!H1234&lt;&gt;"",[1]Liste!H1234,"")</f>
        <v/>
      </c>
      <c r="I1234" s="112" t="str">
        <f t="shared" si="38"/>
        <v xml:space="preserve">   </v>
      </c>
      <c r="J1234" s="110" t="str">
        <f>IF(ISERROR(FIND(LEFT('Saisie G&amp;A'!$N$2,3),I1234))=TRUE,"Non trouvé","Trouvé")</f>
        <v>Non trouvé</v>
      </c>
      <c r="K1234" s="113" t="str">
        <f t="shared" si="39"/>
        <v xml:space="preserve"> </v>
      </c>
      <c r="L1234" s="108"/>
    </row>
    <row r="1235" spans="1:12" x14ac:dyDescent="0.25">
      <c r="A1235" s="109" t="str">
        <f>IF([1]Liste!A1235&lt;&gt;"",[1]Liste!A1235,"")</f>
        <v/>
      </c>
      <c r="B1235" s="109" t="str">
        <f>IF([1]Liste!B1235&lt;&gt;"",[1]Liste!B1235,"")</f>
        <v/>
      </c>
      <c r="C1235" s="109" t="str">
        <f>IF([1]Liste!C1235&lt;&gt;"",[1]Liste!C1235,"")</f>
        <v/>
      </c>
      <c r="D1235" s="109" t="str">
        <f>IF([1]Liste!C1235&lt;&gt;"",[1]Liste!C1235,"")</f>
        <v/>
      </c>
      <c r="E1235" s="111" t="str">
        <f>IF([1]Liste!E1235&lt;&gt;"",[1]Liste!E1235,"")</f>
        <v/>
      </c>
      <c r="F1235" s="111" t="str">
        <f>IF([1]Liste!F1235&lt;&gt;"",[1]Liste!F1235,"")</f>
        <v/>
      </c>
      <c r="G1235" s="111" t="str">
        <f>IF([1]Liste!G1235&lt;&gt;"",[1]Liste!G1235,"")</f>
        <v/>
      </c>
      <c r="H1235" s="111" t="str">
        <f>IF([1]Liste!H1235&lt;&gt;"",[1]Liste!H1235,"")</f>
        <v/>
      </c>
      <c r="I1235" s="112" t="str">
        <f t="shared" si="38"/>
        <v xml:space="preserve">   </v>
      </c>
      <c r="J1235" s="110" t="str">
        <f>IF(ISERROR(FIND(LEFT('Saisie G&amp;A'!$N$2,3),I1235))=TRUE,"Non trouvé","Trouvé")</f>
        <v>Non trouvé</v>
      </c>
      <c r="K1235" s="113" t="str">
        <f t="shared" si="39"/>
        <v xml:space="preserve"> </v>
      </c>
      <c r="L1235" s="108"/>
    </row>
    <row r="1236" spans="1:12" x14ac:dyDescent="0.25">
      <c r="A1236" s="109" t="str">
        <f>IF([1]Liste!A1236&lt;&gt;"",[1]Liste!A1236,"")</f>
        <v/>
      </c>
      <c r="B1236" s="109" t="str">
        <f>IF([1]Liste!B1236&lt;&gt;"",[1]Liste!B1236,"")</f>
        <v/>
      </c>
      <c r="C1236" s="109" t="str">
        <f>IF([1]Liste!C1236&lt;&gt;"",[1]Liste!C1236,"")</f>
        <v/>
      </c>
      <c r="D1236" s="109" t="str">
        <f>IF([1]Liste!C1236&lt;&gt;"",[1]Liste!C1236,"")</f>
        <v/>
      </c>
      <c r="E1236" s="111" t="str">
        <f>IF([1]Liste!E1236&lt;&gt;"",[1]Liste!E1236,"")</f>
        <v/>
      </c>
      <c r="F1236" s="111" t="str">
        <f>IF([1]Liste!F1236&lt;&gt;"",[1]Liste!F1236,"")</f>
        <v/>
      </c>
      <c r="G1236" s="111" t="str">
        <f>IF([1]Liste!G1236&lt;&gt;"",[1]Liste!G1236,"")</f>
        <v/>
      </c>
      <c r="H1236" s="111" t="str">
        <f>IF([1]Liste!H1236&lt;&gt;"",[1]Liste!H1236,"")</f>
        <v/>
      </c>
      <c r="I1236" s="112" t="str">
        <f t="shared" si="38"/>
        <v xml:space="preserve">   </v>
      </c>
      <c r="J1236" s="110" t="str">
        <f>IF(ISERROR(FIND(LEFT('Saisie G&amp;A'!$N$2,3),I1236))=TRUE,"Non trouvé","Trouvé")</f>
        <v>Non trouvé</v>
      </c>
      <c r="K1236" s="113" t="str">
        <f t="shared" si="39"/>
        <v xml:space="preserve"> </v>
      </c>
      <c r="L1236" s="108"/>
    </row>
    <row r="1237" spans="1:12" x14ac:dyDescent="0.25">
      <c r="A1237" s="109" t="str">
        <f>IF([1]Liste!A1237&lt;&gt;"",[1]Liste!A1237,"")</f>
        <v/>
      </c>
      <c r="B1237" s="109" t="str">
        <f>IF([1]Liste!B1237&lt;&gt;"",[1]Liste!B1237,"")</f>
        <v/>
      </c>
      <c r="C1237" s="109" t="str">
        <f>IF([1]Liste!C1237&lt;&gt;"",[1]Liste!C1237,"")</f>
        <v/>
      </c>
      <c r="D1237" s="109" t="str">
        <f>IF([1]Liste!C1237&lt;&gt;"",[1]Liste!C1237,"")</f>
        <v/>
      </c>
      <c r="E1237" s="111" t="str">
        <f>IF([1]Liste!E1237&lt;&gt;"",[1]Liste!E1237,"")</f>
        <v/>
      </c>
      <c r="F1237" s="111" t="str">
        <f>IF([1]Liste!F1237&lt;&gt;"",[1]Liste!F1237,"")</f>
        <v/>
      </c>
      <c r="G1237" s="111" t="str">
        <f>IF([1]Liste!G1237&lt;&gt;"",[1]Liste!G1237,"")</f>
        <v/>
      </c>
      <c r="H1237" s="111" t="str">
        <f>IF([1]Liste!H1237&lt;&gt;"",[1]Liste!H1237,"")</f>
        <v/>
      </c>
      <c r="I1237" s="112" t="str">
        <f t="shared" si="38"/>
        <v xml:space="preserve">   </v>
      </c>
      <c r="J1237" s="110" t="str">
        <f>IF(ISERROR(FIND(LEFT('Saisie G&amp;A'!$N$2,3),I1237))=TRUE,"Non trouvé","Trouvé")</f>
        <v>Non trouvé</v>
      </c>
      <c r="K1237" s="113" t="str">
        <f t="shared" si="39"/>
        <v xml:space="preserve"> </v>
      </c>
      <c r="L1237" s="108"/>
    </row>
    <row r="1238" spans="1:12" x14ac:dyDescent="0.25">
      <c r="A1238" s="109" t="str">
        <f>IF([1]Liste!A1238&lt;&gt;"",[1]Liste!A1238,"")</f>
        <v/>
      </c>
      <c r="B1238" s="109" t="str">
        <f>IF([1]Liste!B1238&lt;&gt;"",[1]Liste!B1238,"")</f>
        <v/>
      </c>
      <c r="C1238" s="109" t="str">
        <f>IF([1]Liste!C1238&lt;&gt;"",[1]Liste!C1238,"")</f>
        <v/>
      </c>
      <c r="D1238" s="109" t="str">
        <f>IF([1]Liste!C1238&lt;&gt;"",[1]Liste!C1238,"")</f>
        <v/>
      </c>
      <c r="E1238" s="111" t="str">
        <f>IF([1]Liste!E1238&lt;&gt;"",[1]Liste!E1238,"")</f>
        <v/>
      </c>
      <c r="F1238" s="111" t="str">
        <f>IF([1]Liste!F1238&lt;&gt;"",[1]Liste!F1238,"")</f>
        <v/>
      </c>
      <c r="G1238" s="111" t="str">
        <f>IF([1]Liste!G1238&lt;&gt;"",[1]Liste!G1238,"")</f>
        <v/>
      </c>
      <c r="H1238" s="111" t="str">
        <f>IF([1]Liste!H1238&lt;&gt;"",[1]Liste!H1238,"")</f>
        <v/>
      </c>
      <c r="I1238" s="112" t="str">
        <f t="shared" si="38"/>
        <v xml:space="preserve">   </v>
      </c>
      <c r="J1238" s="110" t="str">
        <f>IF(ISERROR(FIND(LEFT('Saisie G&amp;A'!$N$2,3),I1238))=TRUE,"Non trouvé","Trouvé")</f>
        <v>Non trouvé</v>
      </c>
      <c r="K1238" s="113" t="str">
        <f t="shared" si="39"/>
        <v xml:space="preserve"> </v>
      </c>
      <c r="L1238" s="108"/>
    </row>
    <row r="1239" spans="1:12" x14ac:dyDescent="0.25">
      <c r="A1239" s="109" t="str">
        <f>IF([1]Liste!A1239&lt;&gt;"",[1]Liste!A1239,"")</f>
        <v/>
      </c>
      <c r="B1239" s="109" t="str">
        <f>IF([1]Liste!B1239&lt;&gt;"",[1]Liste!B1239,"")</f>
        <v/>
      </c>
      <c r="C1239" s="109" t="str">
        <f>IF([1]Liste!C1239&lt;&gt;"",[1]Liste!C1239,"")</f>
        <v/>
      </c>
      <c r="D1239" s="109" t="str">
        <f>IF([1]Liste!C1239&lt;&gt;"",[1]Liste!C1239,"")</f>
        <v/>
      </c>
      <c r="E1239" s="111" t="str">
        <f>IF([1]Liste!E1239&lt;&gt;"",[1]Liste!E1239,"")</f>
        <v/>
      </c>
      <c r="F1239" s="111" t="str">
        <f>IF([1]Liste!F1239&lt;&gt;"",[1]Liste!F1239,"")</f>
        <v/>
      </c>
      <c r="G1239" s="111" t="str">
        <f>IF([1]Liste!G1239&lt;&gt;"",[1]Liste!G1239,"")</f>
        <v/>
      </c>
      <c r="H1239" s="111" t="str">
        <f>IF([1]Liste!H1239&lt;&gt;"",[1]Liste!H1239,"")</f>
        <v/>
      </c>
      <c r="I1239" s="112" t="str">
        <f t="shared" si="38"/>
        <v xml:space="preserve">   </v>
      </c>
      <c r="J1239" s="110" t="str">
        <f>IF(ISERROR(FIND(LEFT('Saisie G&amp;A'!$N$2,3),I1239))=TRUE,"Non trouvé","Trouvé")</f>
        <v>Non trouvé</v>
      </c>
      <c r="K1239" s="113" t="str">
        <f t="shared" si="39"/>
        <v xml:space="preserve"> </v>
      </c>
      <c r="L1239" s="108"/>
    </row>
    <row r="1240" spans="1:12" x14ac:dyDescent="0.25">
      <c r="A1240" s="109" t="str">
        <f>IF([1]Liste!A1240&lt;&gt;"",[1]Liste!A1240,"")</f>
        <v/>
      </c>
      <c r="B1240" s="109" t="str">
        <f>IF([1]Liste!B1240&lt;&gt;"",[1]Liste!B1240,"")</f>
        <v/>
      </c>
      <c r="C1240" s="109" t="str">
        <f>IF([1]Liste!C1240&lt;&gt;"",[1]Liste!C1240,"")</f>
        <v/>
      </c>
      <c r="D1240" s="109" t="str">
        <f>IF([1]Liste!C1240&lt;&gt;"",[1]Liste!C1240,"")</f>
        <v/>
      </c>
      <c r="E1240" s="111" t="str">
        <f>IF([1]Liste!E1240&lt;&gt;"",[1]Liste!E1240,"")</f>
        <v/>
      </c>
      <c r="F1240" s="111" t="str">
        <f>IF([1]Liste!F1240&lt;&gt;"",[1]Liste!F1240,"")</f>
        <v/>
      </c>
      <c r="G1240" s="111" t="str">
        <f>IF([1]Liste!G1240&lt;&gt;"",[1]Liste!G1240,"")</f>
        <v/>
      </c>
      <c r="H1240" s="111" t="str">
        <f>IF([1]Liste!H1240&lt;&gt;"",[1]Liste!H1240,"")</f>
        <v/>
      </c>
      <c r="I1240" s="112" t="str">
        <f t="shared" si="38"/>
        <v xml:space="preserve">   </v>
      </c>
      <c r="J1240" s="110" t="str">
        <f>IF(ISERROR(FIND(LEFT('Saisie G&amp;A'!$N$2,3),I1240))=TRUE,"Non trouvé","Trouvé")</f>
        <v>Non trouvé</v>
      </c>
      <c r="K1240" s="113" t="str">
        <f t="shared" si="39"/>
        <v xml:space="preserve"> </v>
      </c>
      <c r="L1240" s="108"/>
    </row>
    <row r="1241" spans="1:12" x14ac:dyDescent="0.25">
      <c r="A1241" s="109" t="str">
        <f>IF([1]Liste!A1241&lt;&gt;"",[1]Liste!A1241,"")</f>
        <v/>
      </c>
      <c r="B1241" s="109" t="str">
        <f>IF([1]Liste!B1241&lt;&gt;"",[1]Liste!B1241,"")</f>
        <v/>
      </c>
      <c r="C1241" s="109" t="str">
        <f>IF([1]Liste!C1241&lt;&gt;"",[1]Liste!C1241,"")</f>
        <v/>
      </c>
      <c r="D1241" s="109" t="str">
        <f>IF([1]Liste!C1241&lt;&gt;"",[1]Liste!C1241,"")</f>
        <v/>
      </c>
      <c r="E1241" s="111" t="str">
        <f>IF([1]Liste!E1241&lt;&gt;"",[1]Liste!E1241,"")</f>
        <v/>
      </c>
      <c r="F1241" s="111" t="str">
        <f>IF([1]Liste!F1241&lt;&gt;"",[1]Liste!F1241,"")</f>
        <v/>
      </c>
      <c r="G1241" s="111" t="str">
        <f>IF([1]Liste!G1241&lt;&gt;"",[1]Liste!G1241,"")</f>
        <v/>
      </c>
      <c r="H1241" s="111" t="str">
        <f>IF([1]Liste!H1241&lt;&gt;"",[1]Liste!H1241,"")</f>
        <v/>
      </c>
      <c r="I1241" s="112" t="str">
        <f t="shared" si="38"/>
        <v xml:space="preserve">   </v>
      </c>
      <c r="J1241" s="110" t="str">
        <f>IF(ISERROR(FIND(LEFT('Saisie G&amp;A'!$N$2,3),I1241))=TRUE,"Non trouvé","Trouvé")</f>
        <v>Non trouvé</v>
      </c>
      <c r="K1241" s="113" t="str">
        <f t="shared" si="39"/>
        <v xml:space="preserve"> </v>
      </c>
      <c r="L1241" s="108"/>
    </row>
    <row r="1242" spans="1:12" x14ac:dyDescent="0.25">
      <c r="A1242" s="109" t="str">
        <f>IF([1]Liste!A1242&lt;&gt;"",[1]Liste!A1242,"")</f>
        <v/>
      </c>
      <c r="B1242" s="109" t="str">
        <f>IF([1]Liste!B1242&lt;&gt;"",[1]Liste!B1242,"")</f>
        <v/>
      </c>
      <c r="C1242" s="109" t="str">
        <f>IF([1]Liste!C1242&lt;&gt;"",[1]Liste!C1242,"")</f>
        <v/>
      </c>
      <c r="D1242" s="109" t="str">
        <f>IF([1]Liste!C1242&lt;&gt;"",[1]Liste!C1242,"")</f>
        <v/>
      </c>
      <c r="E1242" s="111" t="str">
        <f>IF([1]Liste!E1242&lt;&gt;"",[1]Liste!E1242,"")</f>
        <v/>
      </c>
      <c r="F1242" s="111" t="str">
        <f>IF([1]Liste!F1242&lt;&gt;"",[1]Liste!F1242,"")</f>
        <v/>
      </c>
      <c r="G1242" s="111" t="str">
        <f>IF([1]Liste!G1242&lt;&gt;"",[1]Liste!G1242,"")</f>
        <v/>
      </c>
      <c r="H1242" s="111" t="str">
        <f>IF([1]Liste!H1242&lt;&gt;"",[1]Liste!H1242,"")</f>
        <v/>
      </c>
      <c r="I1242" s="112" t="str">
        <f t="shared" si="38"/>
        <v xml:space="preserve">   </v>
      </c>
      <c r="J1242" s="110" t="str">
        <f>IF(ISERROR(FIND(LEFT('Saisie G&amp;A'!$N$2,3),I1242))=TRUE,"Non trouvé","Trouvé")</f>
        <v>Non trouvé</v>
      </c>
      <c r="K1242" s="113" t="str">
        <f t="shared" si="39"/>
        <v xml:space="preserve"> </v>
      </c>
      <c r="L1242" s="108"/>
    </row>
    <row r="1243" spans="1:12" x14ac:dyDescent="0.25">
      <c r="A1243" s="109" t="str">
        <f>IF([1]Liste!A1243&lt;&gt;"",[1]Liste!A1243,"")</f>
        <v/>
      </c>
      <c r="B1243" s="109" t="str">
        <f>IF([1]Liste!B1243&lt;&gt;"",[1]Liste!B1243,"")</f>
        <v/>
      </c>
      <c r="C1243" s="109" t="str">
        <f>IF([1]Liste!C1243&lt;&gt;"",[1]Liste!C1243,"")</f>
        <v/>
      </c>
      <c r="D1243" s="109" t="str">
        <f>IF([1]Liste!C1243&lt;&gt;"",[1]Liste!C1243,"")</f>
        <v/>
      </c>
      <c r="E1243" s="111" t="str">
        <f>IF([1]Liste!E1243&lt;&gt;"",[1]Liste!E1243,"")</f>
        <v/>
      </c>
      <c r="F1243" s="111" t="str">
        <f>IF([1]Liste!F1243&lt;&gt;"",[1]Liste!F1243,"")</f>
        <v/>
      </c>
      <c r="G1243" s="111" t="str">
        <f>IF([1]Liste!G1243&lt;&gt;"",[1]Liste!G1243,"")</f>
        <v/>
      </c>
      <c r="H1243" s="111" t="str">
        <f>IF([1]Liste!H1243&lt;&gt;"",[1]Liste!H1243,"")</f>
        <v/>
      </c>
      <c r="I1243" s="112" t="str">
        <f t="shared" si="38"/>
        <v xml:space="preserve">   </v>
      </c>
      <c r="J1243" s="110" t="str">
        <f>IF(ISERROR(FIND(LEFT('Saisie G&amp;A'!$N$2,3),I1243))=TRUE,"Non trouvé","Trouvé")</f>
        <v>Non trouvé</v>
      </c>
      <c r="K1243" s="113" t="str">
        <f t="shared" si="39"/>
        <v xml:space="preserve"> </v>
      </c>
      <c r="L1243" s="108"/>
    </row>
    <row r="1244" spans="1:12" x14ac:dyDescent="0.25">
      <c r="A1244" s="109" t="str">
        <f>IF([1]Liste!A1244&lt;&gt;"",[1]Liste!A1244,"")</f>
        <v/>
      </c>
      <c r="B1244" s="109" t="str">
        <f>IF([1]Liste!B1244&lt;&gt;"",[1]Liste!B1244,"")</f>
        <v/>
      </c>
      <c r="C1244" s="109" t="str">
        <f>IF([1]Liste!C1244&lt;&gt;"",[1]Liste!C1244,"")</f>
        <v/>
      </c>
      <c r="D1244" s="109" t="str">
        <f>IF([1]Liste!C1244&lt;&gt;"",[1]Liste!C1244,"")</f>
        <v/>
      </c>
      <c r="E1244" s="111" t="str">
        <f>IF([1]Liste!E1244&lt;&gt;"",[1]Liste!E1244,"")</f>
        <v/>
      </c>
      <c r="F1244" s="111" t="str">
        <f>IF([1]Liste!F1244&lt;&gt;"",[1]Liste!F1244,"")</f>
        <v/>
      </c>
      <c r="G1244" s="111" t="str">
        <f>IF([1]Liste!G1244&lt;&gt;"",[1]Liste!G1244,"")</f>
        <v/>
      </c>
      <c r="H1244" s="111" t="str">
        <f>IF([1]Liste!H1244&lt;&gt;"",[1]Liste!H1244,"")</f>
        <v/>
      </c>
      <c r="I1244" s="112" t="str">
        <f t="shared" si="38"/>
        <v xml:space="preserve">   </v>
      </c>
      <c r="J1244" s="110" t="str">
        <f>IF(ISERROR(FIND(LEFT('Saisie G&amp;A'!$N$2,3),I1244))=TRUE,"Non trouvé","Trouvé")</f>
        <v>Non trouvé</v>
      </c>
      <c r="K1244" s="113" t="str">
        <f t="shared" si="39"/>
        <v xml:space="preserve"> </v>
      </c>
      <c r="L1244" s="108"/>
    </row>
    <row r="1245" spans="1:12" x14ac:dyDescent="0.25">
      <c r="A1245" s="109" t="str">
        <f>IF([1]Liste!A1245&lt;&gt;"",[1]Liste!A1245,"")</f>
        <v/>
      </c>
      <c r="B1245" s="109" t="str">
        <f>IF([1]Liste!B1245&lt;&gt;"",[1]Liste!B1245,"")</f>
        <v/>
      </c>
      <c r="C1245" s="109" t="str">
        <f>IF([1]Liste!C1245&lt;&gt;"",[1]Liste!C1245,"")</f>
        <v/>
      </c>
      <c r="D1245" s="109" t="str">
        <f>IF([1]Liste!C1245&lt;&gt;"",[1]Liste!C1245,"")</f>
        <v/>
      </c>
      <c r="E1245" s="111" t="str">
        <f>IF([1]Liste!E1245&lt;&gt;"",[1]Liste!E1245,"")</f>
        <v/>
      </c>
      <c r="F1245" s="111" t="str">
        <f>IF([1]Liste!F1245&lt;&gt;"",[1]Liste!F1245,"")</f>
        <v/>
      </c>
      <c r="G1245" s="111" t="str">
        <f>IF([1]Liste!G1245&lt;&gt;"",[1]Liste!G1245,"")</f>
        <v/>
      </c>
      <c r="H1245" s="111" t="str">
        <f>IF([1]Liste!H1245&lt;&gt;"",[1]Liste!H1245,"")</f>
        <v/>
      </c>
      <c r="I1245" s="112" t="str">
        <f t="shared" si="38"/>
        <v xml:space="preserve">   </v>
      </c>
      <c r="J1245" s="110" t="str">
        <f>IF(ISERROR(FIND(LEFT('Saisie G&amp;A'!$N$2,3),I1245))=TRUE,"Non trouvé","Trouvé")</f>
        <v>Non trouvé</v>
      </c>
      <c r="K1245" s="113" t="str">
        <f t="shared" si="39"/>
        <v xml:space="preserve"> </v>
      </c>
      <c r="L1245" s="108"/>
    </row>
    <row r="1246" spans="1:12" x14ac:dyDescent="0.25">
      <c r="A1246" s="109" t="str">
        <f>IF([1]Liste!A1246&lt;&gt;"",[1]Liste!A1246,"")</f>
        <v/>
      </c>
      <c r="B1246" s="109" t="str">
        <f>IF([1]Liste!B1246&lt;&gt;"",[1]Liste!B1246,"")</f>
        <v/>
      </c>
      <c r="C1246" s="109" t="str">
        <f>IF([1]Liste!C1246&lt;&gt;"",[1]Liste!C1246,"")</f>
        <v/>
      </c>
      <c r="D1246" s="109" t="str">
        <f>IF([1]Liste!C1246&lt;&gt;"",[1]Liste!C1246,"")</f>
        <v/>
      </c>
      <c r="E1246" s="111" t="str">
        <f>IF([1]Liste!E1246&lt;&gt;"",[1]Liste!E1246,"")</f>
        <v/>
      </c>
      <c r="F1246" s="111" t="str">
        <f>IF([1]Liste!F1246&lt;&gt;"",[1]Liste!F1246,"")</f>
        <v/>
      </c>
      <c r="G1246" s="111" t="str">
        <f>IF([1]Liste!G1246&lt;&gt;"",[1]Liste!G1246,"")</f>
        <v/>
      </c>
      <c r="H1246" s="111" t="str">
        <f>IF([1]Liste!H1246&lt;&gt;"",[1]Liste!H1246,"")</f>
        <v/>
      </c>
      <c r="I1246" s="112" t="str">
        <f t="shared" si="38"/>
        <v xml:space="preserve">   </v>
      </c>
      <c r="J1246" s="110" t="str">
        <f>IF(ISERROR(FIND(LEFT('Saisie G&amp;A'!$N$2,3),I1246))=TRUE,"Non trouvé","Trouvé")</f>
        <v>Non trouvé</v>
      </c>
      <c r="K1246" s="113" t="str">
        <f t="shared" si="39"/>
        <v xml:space="preserve"> </v>
      </c>
      <c r="L1246" s="108"/>
    </row>
    <row r="1247" spans="1:12" x14ac:dyDescent="0.25">
      <c r="A1247" s="109" t="str">
        <f>IF([1]Liste!A1247&lt;&gt;"",[1]Liste!A1247,"")</f>
        <v/>
      </c>
      <c r="B1247" s="109" t="str">
        <f>IF([1]Liste!B1247&lt;&gt;"",[1]Liste!B1247,"")</f>
        <v/>
      </c>
      <c r="C1247" s="109" t="str">
        <f>IF([1]Liste!C1247&lt;&gt;"",[1]Liste!C1247,"")</f>
        <v/>
      </c>
      <c r="D1247" s="109" t="str">
        <f>IF([1]Liste!C1247&lt;&gt;"",[1]Liste!C1247,"")</f>
        <v/>
      </c>
      <c r="E1247" s="111" t="str">
        <f>IF([1]Liste!E1247&lt;&gt;"",[1]Liste!E1247,"")</f>
        <v/>
      </c>
      <c r="F1247" s="111" t="str">
        <f>IF([1]Liste!F1247&lt;&gt;"",[1]Liste!F1247,"")</f>
        <v/>
      </c>
      <c r="G1247" s="111" t="str">
        <f>IF([1]Liste!G1247&lt;&gt;"",[1]Liste!G1247,"")</f>
        <v/>
      </c>
      <c r="H1247" s="111" t="str">
        <f>IF([1]Liste!H1247&lt;&gt;"",[1]Liste!H1247,"")</f>
        <v/>
      </c>
      <c r="I1247" s="112" t="str">
        <f t="shared" si="38"/>
        <v xml:space="preserve">   </v>
      </c>
      <c r="J1247" s="110" t="str">
        <f>IF(ISERROR(FIND(LEFT('Saisie G&amp;A'!$N$2,3),I1247))=TRUE,"Non trouvé","Trouvé")</f>
        <v>Non trouvé</v>
      </c>
      <c r="K1247" s="113" t="str">
        <f t="shared" si="39"/>
        <v xml:space="preserve"> </v>
      </c>
      <c r="L1247" s="108"/>
    </row>
    <row r="1248" spans="1:12" x14ac:dyDescent="0.25">
      <c r="A1248" s="109" t="str">
        <f>IF([1]Liste!A1248&lt;&gt;"",[1]Liste!A1248,"")</f>
        <v/>
      </c>
      <c r="B1248" s="109" t="str">
        <f>IF([1]Liste!B1248&lt;&gt;"",[1]Liste!B1248,"")</f>
        <v/>
      </c>
      <c r="C1248" s="109" t="str">
        <f>IF([1]Liste!C1248&lt;&gt;"",[1]Liste!C1248,"")</f>
        <v/>
      </c>
      <c r="D1248" s="109" t="str">
        <f>IF([1]Liste!C1248&lt;&gt;"",[1]Liste!C1248,"")</f>
        <v/>
      </c>
      <c r="E1248" s="111" t="str">
        <f>IF([1]Liste!E1248&lt;&gt;"",[1]Liste!E1248,"")</f>
        <v/>
      </c>
      <c r="F1248" s="111" t="str">
        <f>IF([1]Liste!F1248&lt;&gt;"",[1]Liste!F1248,"")</f>
        <v/>
      </c>
      <c r="G1248" s="111" t="str">
        <f>IF([1]Liste!G1248&lt;&gt;"",[1]Liste!G1248,"")</f>
        <v/>
      </c>
      <c r="H1248" s="111" t="str">
        <f>IF([1]Liste!H1248&lt;&gt;"",[1]Liste!H1248,"")</f>
        <v/>
      </c>
      <c r="I1248" s="112" t="str">
        <f t="shared" si="38"/>
        <v xml:space="preserve">   </v>
      </c>
      <c r="J1248" s="110" t="str">
        <f>IF(ISERROR(FIND(LEFT('Saisie G&amp;A'!$N$2,3),I1248))=TRUE,"Non trouvé","Trouvé")</f>
        <v>Non trouvé</v>
      </c>
      <c r="K1248" s="113" t="str">
        <f t="shared" si="39"/>
        <v xml:space="preserve"> </v>
      </c>
      <c r="L1248" s="108"/>
    </row>
    <row r="1249" spans="1:12" x14ac:dyDescent="0.25">
      <c r="A1249" s="109" t="str">
        <f>IF([1]Liste!A1249&lt;&gt;"",[1]Liste!A1249,"")</f>
        <v/>
      </c>
      <c r="B1249" s="109" t="str">
        <f>IF([1]Liste!B1249&lt;&gt;"",[1]Liste!B1249,"")</f>
        <v/>
      </c>
      <c r="C1249" s="109" t="str">
        <f>IF([1]Liste!C1249&lt;&gt;"",[1]Liste!C1249,"")</f>
        <v/>
      </c>
      <c r="D1249" s="109" t="str">
        <f>IF([1]Liste!C1249&lt;&gt;"",[1]Liste!C1249,"")</f>
        <v/>
      </c>
      <c r="E1249" s="111" t="str">
        <f>IF([1]Liste!E1249&lt;&gt;"",[1]Liste!E1249,"")</f>
        <v/>
      </c>
      <c r="F1249" s="111" t="str">
        <f>IF([1]Liste!F1249&lt;&gt;"",[1]Liste!F1249,"")</f>
        <v/>
      </c>
      <c r="G1249" s="111" t="str">
        <f>IF([1]Liste!G1249&lt;&gt;"",[1]Liste!G1249,"")</f>
        <v/>
      </c>
      <c r="H1249" s="111" t="str">
        <f>IF([1]Liste!H1249&lt;&gt;"",[1]Liste!H1249,"")</f>
        <v/>
      </c>
      <c r="I1249" s="112" t="str">
        <f t="shared" si="38"/>
        <v xml:space="preserve">   </v>
      </c>
      <c r="J1249" s="110" t="str">
        <f>IF(ISERROR(FIND(LEFT('Saisie G&amp;A'!$N$2,3),I1249))=TRUE,"Non trouvé","Trouvé")</f>
        <v>Non trouvé</v>
      </c>
      <c r="K1249" s="113" t="str">
        <f t="shared" si="39"/>
        <v xml:space="preserve"> </v>
      </c>
      <c r="L1249" s="108"/>
    </row>
    <row r="1250" spans="1:12" x14ac:dyDescent="0.25">
      <c r="A1250" s="109" t="str">
        <f>IF([1]Liste!A1250&lt;&gt;"",[1]Liste!A1250,"")</f>
        <v/>
      </c>
      <c r="B1250" s="109" t="str">
        <f>IF([1]Liste!B1250&lt;&gt;"",[1]Liste!B1250,"")</f>
        <v/>
      </c>
      <c r="C1250" s="109" t="str">
        <f>IF([1]Liste!C1250&lt;&gt;"",[1]Liste!C1250,"")</f>
        <v/>
      </c>
      <c r="D1250" s="109" t="str">
        <f>IF([1]Liste!C1250&lt;&gt;"",[1]Liste!C1250,"")</f>
        <v/>
      </c>
      <c r="E1250" s="111" t="str">
        <f>IF([1]Liste!E1250&lt;&gt;"",[1]Liste!E1250,"")</f>
        <v/>
      </c>
      <c r="F1250" s="111" t="str">
        <f>IF([1]Liste!F1250&lt;&gt;"",[1]Liste!F1250,"")</f>
        <v/>
      </c>
      <c r="G1250" s="111" t="str">
        <f>IF([1]Liste!G1250&lt;&gt;"",[1]Liste!G1250,"")</f>
        <v/>
      </c>
      <c r="H1250" s="111" t="str">
        <f>IF([1]Liste!H1250&lt;&gt;"",[1]Liste!H1250,"")</f>
        <v/>
      </c>
      <c r="I1250" s="112" t="str">
        <f t="shared" si="38"/>
        <v xml:space="preserve">   </v>
      </c>
      <c r="J1250" s="110" t="str">
        <f>IF(ISERROR(FIND(LEFT('Saisie G&amp;A'!$N$2,3),I1250))=TRUE,"Non trouvé","Trouvé")</f>
        <v>Non trouvé</v>
      </c>
      <c r="K1250" s="113" t="str">
        <f t="shared" si="39"/>
        <v xml:space="preserve"> </v>
      </c>
      <c r="L1250" s="108"/>
    </row>
    <row r="1251" spans="1:12" x14ac:dyDescent="0.25">
      <c r="A1251" s="109" t="str">
        <f>IF([1]Liste!A1251&lt;&gt;"",[1]Liste!A1251,"")</f>
        <v/>
      </c>
      <c r="B1251" s="109" t="str">
        <f>IF([1]Liste!B1251&lt;&gt;"",[1]Liste!B1251,"")</f>
        <v/>
      </c>
      <c r="C1251" s="109" t="str">
        <f>IF([1]Liste!C1251&lt;&gt;"",[1]Liste!C1251,"")</f>
        <v/>
      </c>
      <c r="D1251" s="109" t="str">
        <f>IF([1]Liste!C1251&lt;&gt;"",[1]Liste!C1251,"")</f>
        <v/>
      </c>
      <c r="E1251" s="111" t="str">
        <f>IF([1]Liste!E1251&lt;&gt;"",[1]Liste!E1251,"")</f>
        <v/>
      </c>
      <c r="F1251" s="111" t="str">
        <f>IF([1]Liste!F1251&lt;&gt;"",[1]Liste!F1251,"")</f>
        <v/>
      </c>
      <c r="G1251" s="111" t="str">
        <f>IF([1]Liste!G1251&lt;&gt;"",[1]Liste!G1251,"")</f>
        <v/>
      </c>
      <c r="H1251" s="111" t="str">
        <f>IF([1]Liste!H1251&lt;&gt;"",[1]Liste!H1251,"")</f>
        <v/>
      </c>
      <c r="I1251" s="112" t="str">
        <f t="shared" si="38"/>
        <v xml:space="preserve">   </v>
      </c>
      <c r="J1251" s="110" t="str">
        <f>IF(ISERROR(FIND(LEFT('Saisie G&amp;A'!$N$2,3),I1251))=TRUE,"Non trouvé","Trouvé")</f>
        <v>Non trouvé</v>
      </c>
      <c r="K1251" s="113" t="str">
        <f t="shared" si="39"/>
        <v xml:space="preserve"> </v>
      </c>
      <c r="L1251" s="108"/>
    </row>
    <row r="1252" spans="1:12" x14ac:dyDescent="0.25">
      <c r="A1252" s="109" t="str">
        <f>IF([1]Liste!A1252&lt;&gt;"",[1]Liste!A1252,"")</f>
        <v/>
      </c>
      <c r="B1252" s="109" t="str">
        <f>IF([1]Liste!B1252&lt;&gt;"",[1]Liste!B1252,"")</f>
        <v/>
      </c>
      <c r="C1252" s="109" t="str">
        <f>IF([1]Liste!C1252&lt;&gt;"",[1]Liste!C1252,"")</f>
        <v/>
      </c>
      <c r="D1252" s="109" t="str">
        <f>IF([1]Liste!C1252&lt;&gt;"",[1]Liste!C1252,"")</f>
        <v/>
      </c>
      <c r="E1252" s="111" t="str">
        <f>IF([1]Liste!E1252&lt;&gt;"",[1]Liste!E1252,"")</f>
        <v/>
      </c>
      <c r="F1252" s="111" t="str">
        <f>IF([1]Liste!F1252&lt;&gt;"",[1]Liste!F1252,"")</f>
        <v/>
      </c>
      <c r="G1252" s="111" t="str">
        <f>IF([1]Liste!G1252&lt;&gt;"",[1]Liste!G1252,"")</f>
        <v/>
      </c>
      <c r="H1252" s="111" t="str">
        <f>IF([1]Liste!H1252&lt;&gt;"",[1]Liste!H1252,"")</f>
        <v/>
      </c>
      <c r="I1252" s="112" t="str">
        <f t="shared" si="38"/>
        <v xml:space="preserve">   </v>
      </c>
      <c r="J1252" s="110" t="str">
        <f>IF(ISERROR(FIND(LEFT('Saisie G&amp;A'!$N$2,3),I1252))=TRUE,"Non trouvé","Trouvé")</f>
        <v>Non trouvé</v>
      </c>
      <c r="K1252" s="113" t="str">
        <f t="shared" si="39"/>
        <v xml:space="preserve"> </v>
      </c>
      <c r="L1252" s="108"/>
    </row>
    <row r="1253" spans="1:12" x14ac:dyDescent="0.25">
      <c r="A1253" s="109" t="str">
        <f>IF([1]Liste!A1253&lt;&gt;"",[1]Liste!A1253,"")</f>
        <v/>
      </c>
      <c r="B1253" s="109" t="str">
        <f>IF([1]Liste!B1253&lt;&gt;"",[1]Liste!B1253,"")</f>
        <v/>
      </c>
      <c r="C1253" s="109" t="str">
        <f>IF([1]Liste!C1253&lt;&gt;"",[1]Liste!C1253,"")</f>
        <v/>
      </c>
      <c r="D1253" s="109" t="str">
        <f>IF([1]Liste!C1253&lt;&gt;"",[1]Liste!C1253,"")</f>
        <v/>
      </c>
      <c r="E1253" s="111" t="str">
        <f>IF([1]Liste!E1253&lt;&gt;"",[1]Liste!E1253,"")</f>
        <v/>
      </c>
      <c r="F1253" s="111" t="str">
        <f>IF([1]Liste!F1253&lt;&gt;"",[1]Liste!F1253,"")</f>
        <v/>
      </c>
      <c r="G1253" s="111" t="str">
        <f>IF([1]Liste!G1253&lt;&gt;"",[1]Liste!G1253,"")</f>
        <v/>
      </c>
      <c r="H1253" s="111" t="str">
        <f>IF([1]Liste!H1253&lt;&gt;"",[1]Liste!H1253,"")</f>
        <v/>
      </c>
      <c r="I1253" s="112" t="str">
        <f t="shared" si="38"/>
        <v xml:space="preserve">   </v>
      </c>
      <c r="J1253" s="110" t="str">
        <f>IF(ISERROR(FIND(LEFT('Saisie G&amp;A'!$N$2,3),I1253))=TRUE,"Non trouvé","Trouvé")</f>
        <v>Non trouvé</v>
      </c>
      <c r="K1253" s="113" t="str">
        <f t="shared" si="39"/>
        <v xml:space="preserve"> </v>
      </c>
      <c r="L1253" s="108"/>
    </row>
    <row r="1254" spans="1:12" x14ac:dyDescent="0.25">
      <c r="A1254" s="109" t="str">
        <f>IF([1]Liste!A1254&lt;&gt;"",[1]Liste!A1254,"")</f>
        <v/>
      </c>
      <c r="B1254" s="109" t="str">
        <f>IF([1]Liste!B1254&lt;&gt;"",[1]Liste!B1254,"")</f>
        <v/>
      </c>
      <c r="C1254" s="109" t="str">
        <f>IF([1]Liste!C1254&lt;&gt;"",[1]Liste!C1254,"")</f>
        <v/>
      </c>
      <c r="D1254" s="109" t="str">
        <f>IF([1]Liste!C1254&lt;&gt;"",[1]Liste!C1254,"")</f>
        <v/>
      </c>
      <c r="E1254" s="111" t="str">
        <f>IF([1]Liste!E1254&lt;&gt;"",[1]Liste!E1254,"")</f>
        <v/>
      </c>
      <c r="F1254" s="111" t="str">
        <f>IF([1]Liste!F1254&lt;&gt;"",[1]Liste!F1254,"")</f>
        <v/>
      </c>
      <c r="G1254" s="111" t="str">
        <f>IF([1]Liste!G1254&lt;&gt;"",[1]Liste!G1254,"")</f>
        <v/>
      </c>
      <c r="H1254" s="111" t="str">
        <f>IF([1]Liste!H1254&lt;&gt;"",[1]Liste!H1254,"")</f>
        <v/>
      </c>
      <c r="I1254" s="112" t="str">
        <f t="shared" si="38"/>
        <v xml:space="preserve">   </v>
      </c>
      <c r="J1254" s="110" t="str">
        <f>IF(ISERROR(FIND(LEFT('Saisie G&amp;A'!$N$2,3),I1254))=TRUE,"Non trouvé","Trouvé")</f>
        <v>Non trouvé</v>
      </c>
      <c r="K1254" s="113" t="str">
        <f t="shared" si="39"/>
        <v xml:space="preserve"> </v>
      </c>
      <c r="L1254" s="108"/>
    </row>
    <row r="1255" spans="1:12" x14ac:dyDescent="0.25">
      <c r="A1255" s="109" t="str">
        <f>IF([1]Liste!A1255&lt;&gt;"",[1]Liste!A1255,"")</f>
        <v/>
      </c>
      <c r="B1255" s="109" t="str">
        <f>IF([1]Liste!B1255&lt;&gt;"",[1]Liste!B1255,"")</f>
        <v/>
      </c>
      <c r="C1255" s="109" t="str">
        <f>IF([1]Liste!C1255&lt;&gt;"",[1]Liste!C1255,"")</f>
        <v/>
      </c>
      <c r="D1255" s="109" t="str">
        <f>IF([1]Liste!C1255&lt;&gt;"",[1]Liste!C1255,"")</f>
        <v/>
      </c>
      <c r="E1255" s="111" t="str">
        <f>IF([1]Liste!E1255&lt;&gt;"",[1]Liste!E1255,"")</f>
        <v/>
      </c>
      <c r="F1255" s="111" t="str">
        <f>IF([1]Liste!F1255&lt;&gt;"",[1]Liste!F1255,"")</f>
        <v/>
      </c>
      <c r="G1255" s="111" t="str">
        <f>IF([1]Liste!G1255&lt;&gt;"",[1]Liste!G1255,"")</f>
        <v/>
      </c>
      <c r="H1255" s="111" t="str">
        <f>IF([1]Liste!H1255&lt;&gt;"",[1]Liste!H1255,"")</f>
        <v/>
      </c>
      <c r="I1255" s="112" t="str">
        <f t="shared" si="38"/>
        <v xml:space="preserve">   </v>
      </c>
      <c r="J1255" s="110" t="str">
        <f>IF(ISERROR(FIND(LEFT('Saisie G&amp;A'!$N$2,3),I1255))=TRUE,"Non trouvé","Trouvé")</f>
        <v>Non trouvé</v>
      </c>
      <c r="K1255" s="113" t="str">
        <f t="shared" si="39"/>
        <v xml:space="preserve"> </v>
      </c>
      <c r="L1255" s="108"/>
    </row>
    <row r="1256" spans="1:12" x14ac:dyDescent="0.25">
      <c r="A1256" s="109" t="str">
        <f>IF([1]Liste!A1256&lt;&gt;"",[1]Liste!A1256,"")</f>
        <v/>
      </c>
      <c r="B1256" s="109" t="str">
        <f>IF([1]Liste!B1256&lt;&gt;"",[1]Liste!B1256,"")</f>
        <v/>
      </c>
      <c r="C1256" s="109" t="str">
        <f>IF([1]Liste!C1256&lt;&gt;"",[1]Liste!C1256,"")</f>
        <v/>
      </c>
      <c r="D1256" s="109" t="str">
        <f>IF([1]Liste!C1256&lt;&gt;"",[1]Liste!C1256,"")</f>
        <v/>
      </c>
      <c r="E1256" s="111" t="str">
        <f>IF([1]Liste!E1256&lt;&gt;"",[1]Liste!E1256,"")</f>
        <v/>
      </c>
      <c r="F1256" s="111" t="str">
        <f>IF([1]Liste!F1256&lt;&gt;"",[1]Liste!F1256,"")</f>
        <v/>
      </c>
      <c r="G1256" s="111" t="str">
        <f>IF([1]Liste!G1256&lt;&gt;"",[1]Liste!G1256,"")</f>
        <v/>
      </c>
      <c r="H1256" s="111" t="str">
        <f>IF([1]Liste!H1256&lt;&gt;"",[1]Liste!H1256,"")</f>
        <v/>
      </c>
      <c r="I1256" s="112" t="str">
        <f t="shared" si="38"/>
        <v xml:space="preserve">   </v>
      </c>
      <c r="J1256" s="110" t="str">
        <f>IF(ISERROR(FIND(LEFT('Saisie G&amp;A'!$N$2,3),I1256))=TRUE,"Non trouvé","Trouvé")</f>
        <v>Non trouvé</v>
      </c>
      <c r="K1256" s="113" t="str">
        <f t="shared" si="39"/>
        <v xml:space="preserve"> </v>
      </c>
      <c r="L1256" s="108"/>
    </row>
    <row r="1257" spans="1:12" x14ac:dyDescent="0.25">
      <c r="A1257" s="109" t="str">
        <f>IF([1]Liste!A1257&lt;&gt;"",[1]Liste!A1257,"")</f>
        <v/>
      </c>
      <c r="B1257" s="109" t="str">
        <f>IF([1]Liste!B1257&lt;&gt;"",[1]Liste!B1257,"")</f>
        <v/>
      </c>
      <c r="C1257" s="109" t="str">
        <f>IF([1]Liste!C1257&lt;&gt;"",[1]Liste!C1257,"")</f>
        <v/>
      </c>
      <c r="D1257" s="109" t="str">
        <f>IF([1]Liste!C1257&lt;&gt;"",[1]Liste!C1257,"")</f>
        <v/>
      </c>
      <c r="E1257" s="111" t="str">
        <f>IF([1]Liste!E1257&lt;&gt;"",[1]Liste!E1257,"")</f>
        <v/>
      </c>
      <c r="F1257" s="111" t="str">
        <f>IF([1]Liste!F1257&lt;&gt;"",[1]Liste!F1257,"")</f>
        <v/>
      </c>
      <c r="G1257" s="111" t="str">
        <f>IF([1]Liste!G1257&lt;&gt;"",[1]Liste!G1257,"")</f>
        <v/>
      </c>
      <c r="H1257" s="111" t="str">
        <f>IF([1]Liste!H1257&lt;&gt;"",[1]Liste!H1257,"")</f>
        <v/>
      </c>
      <c r="I1257" s="112" t="str">
        <f t="shared" si="38"/>
        <v xml:space="preserve">   </v>
      </c>
      <c r="J1257" s="110" t="str">
        <f>IF(ISERROR(FIND(LEFT('Saisie G&amp;A'!$N$2,3),I1257))=TRUE,"Non trouvé","Trouvé")</f>
        <v>Non trouvé</v>
      </c>
      <c r="K1257" s="113" t="str">
        <f t="shared" si="39"/>
        <v xml:space="preserve"> </v>
      </c>
      <c r="L1257" s="108"/>
    </row>
    <row r="1258" spans="1:12" x14ac:dyDescent="0.25">
      <c r="A1258" s="109" t="str">
        <f>IF([1]Liste!A1258&lt;&gt;"",[1]Liste!A1258,"")</f>
        <v/>
      </c>
      <c r="B1258" s="109" t="str">
        <f>IF([1]Liste!B1258&lt;&gt;"",[1]Liste!B1258,"")</f>
        <v/>
      </c>
      <c r="C1258" s="109" t="str">
        <f>IF([1]Liste!C1258&lt;&gt;"",[1]Liste!C1258,"")</f>
        <v/>
      </c>
      <c r="D1258" s="109" t="str">
        <f>IF([1]Liste!C1258&lt;&gt;"",[1]Liste!C1258,"")</f>
        <v/>
      </c>
      <c r="E1258" s="111" t="str">
        <f>IF([1]Liste!E1258&lt;&gt;"",[1]Liste!E1258,"")</f>
        <v/>
      </c>
      <c r="F1258" s="111" t="str">
        <f>IF([1]Liste!F1258&lt;&gt;"",[1]Liste!F1258,"")</f>
        <v/>
      </c>
      <c r="G1258" s="111" t="str">
        <f>IF([1]Liste!G1258&lt;&gt;"",[1]Liste!G1258,"")</f>
        <v/>
      </c>
      <c r="H1258" s="111" t="str">
        <f>IF([1]Liste!H1258&lt;&gt;"",[1]Liste!H1258,"")</f>
        <v/>
      </c>
      <c r="I1258" s="112" t="str">
        <f t="shared" si="38"/>
        <v xml:space="preserve">   </v>
      </c>
      <c r="J1258" s="110" t="str">
        <f>IF(ISERROR(FIND(LEFT('Saisie G&amp;A'!$N$2,3),I1258))=TRUE,"Non trouvé","Trouvé")</f>
        <v>Non trouvé</v>
      </c>
      <c r="K1258" s="113" t="str">
        <f t="shared" si="39"/>
        <v xml:space="preserve"> </v>
      </c>
      <c r="L1258" s="108"/>
    </row>
    <row r="1259" spans="1:12" x14ac:dyDescent="0.25">
      <c r="A1259" s="109" t="str">
        <f>IF([1]Liste!A1259&lt;&gt;"",[1]Liste!A1259,"")</f>
        <v/>
      </c>
      <c r="B1259" s="109" t="str">
        <f>IF([1]Liste!B1259&lt;&gt;"",[1]Liste!B1259,"")</f>
        <v/>
      </c>
      <c r="C1259" s="109" t="str">
        <f>IF([1]Liste!C1259&lt;&gt;"",[1]Liste!C1259,"")</f>
        <v/>
      </c>
      <c r="D1259" s="109" t="str">
        <f>IF([1]Liste!C1259&lt;&gt;"",[1]Liste!C1259,"")</f>
        <v/>
      </c>
      <c r="E1259" s="111" t="str">
        <f>IF([1]Liste!E1259&lt;&gt;"",[1]Liste!E1259,"")</f>
        <v/>
      </c>
      <c r="F1259" s="111" t="str">
        <f>IF([1]Liste!F1259&lt;&gt;"",[1]Liste!F1259,"")</f>
        <v/>
      </c>
      <c r="G1259" s="111" t="str">
        <f>IF([1]Liste!G1259&lt;&gt;"",[1]Liste!G1259,"")</f>
        <v/>
      </c>
      <c r="H1259" s="111" t="str">
        <f>IF([1]Liste!H1259&lt;&gt;"",[1]Liste!H1259,"")</f>
        <v/>
      </c>
      <c r="I1259" s="112" t="str">
        <f t="shared" si="38"/>
        <v xml:space="preserve">   </v>
      </c>
      <c r="J1259" s="110" t="str">
        <f>IF(ISERROR(FIND(LEFT('Saisie G&amp;A'!$N$2,3),I1259))=TRUE,"Non trouvé","Trouvé")</f>
        <v>Non trouvé</v>
      </c>
      <c r="K1259" s="113" t="str">
        <f t="shared" si="39"/>
        <v xml:space="preserve"> </v>
      </c>
      <c r="L1259" s="108"/>
    </row>
    <row r="1260" spans="1:12" x14ac:dyDescent="0.25">
      <c r="A1260" s="109" t="str">
        <f>IF([1]Liste!A1260&lt;&gt;"",[1]Liste!A1260,"")</f>
        <v/>
      </c>
      <c r="B1260" s="109" t="str">
        <f>IF([1]Liste!B1260&lt;&gt;"",[1]Liste!B1260,"")</f>
        <v/>
      </c>
      <c r="C1260" s="109" t="str">
        <f>IF([1]Liste!C1260&lt;&gt;"",[1]Liste!C1260,"")</f>
        <v/>
      </c>
      <c r="D1260" s="109" t="str">
        <f>IF([1]Liste!C1260&lt;&gt;"",[1]Liste!C1260,"")</f>
        <v/>
      </c>
      <c r="E1260" s="111" t="str">
        <f>IF([1]Liste!E1260&lt;&gt;"",[1]Liste!E1260,"")</f>
        <v/>
      </c>
      <c r="F1260" s="111" t="str">
        <f>IF([1]Liste!F1260&lt;&gt;"",[1]Liste!F1260,"")</f>
        <v/>
      </c>
      <c r="G1260" s="111" t="str">
        <f>IF([1]Liste!G1260&lt;&gt;"",[1]Liste!G1260,"")</f>
        <v/>
      </c>
      <c r="H1260" s="111" t="str">
        <f>IF([1]Liste!H1260&lt;&gt;"",[1]Liste!H1260,"")</f>
        <v/>
      </c>
      <c r="I1260" s="112" t="str">
        <f t="shared" si="38"/>
        <v xml:space="preserve">   </v>
      </c>
      <c r="J1260" s="110" t="str">
        <f>IF(ISERROR(FIND(LEFT('Saisie G&amp;A'!$N$2,3),I1260))=TRUE,"Non trouvé","Trouvé")</f>
        <v>Non trouvé</v>
      </c>
      <c r="K1260" s="113" t="str">
        <f t="shared" si="39"/>
        <v xml:space="preserve"> </v>
      </c>
      <c r="L1260" s="108"/>
    </row>
    <row r="1261" spans="1:12" x14ac:dyDescent="0.25">
      <c r="A1261" s="109" t="str">
        <f>IF([1]Liste!A1261&lt;&gt;"",[1]Liste!A1261,"")</f>
        <v/>
      </c>
      <c r="B1261" s="109" t="str">
        <f>IF([1]Liste!B1261&lt;&gt;"",[1]Liste!B1261,"")</f>
        <v/>
      </c>
      <c r="C1261" s="109" t="str">
        <f>IF([1]Liste!C1261&lt;&gt;"",[1]Liste!C1261,"")</f>
        <v/>
      </c>
      <c r="D1261" s="109" t="str">
        <f>IF([1]Liste!C1261&lt;&gt;"",[1]Liste!C1261,"")</f>
        <v/>
      </c>
      <c r="E1261" s="111" t="str">
        <f>IF([1]Liste!E1261&lt;&gt;"",[1]Liste!E1261,"")</f>
        <v/>
      </c>
      <c r="F1261" s="111" t="str">
        <f>IF([1]Liste!F1261&lt;&gt;"",[1]Liste!F1261,"")</f>
        <v/>
      </c>
      <c r="G1261" s="111" t="str">
        <f>IF([1]Liste!G1261&lt;&gt;"",[1]Liste!G1261,"")</f>
        <v/>
      </c>
      <c r="H1261" s="111" t="str">
        <f>IF([1]Liste!H1261&lt;&gt;"",[1]Liste!H1261,"")</f>
        <v/>
      </c>
      <c r="I1261" s="112" t="str">
        <f t="shared" si="38"/>
        <v xml:space="preserve">   </v>
      </c>
      <c r="J1261" s="110" t="str">
        <f>IF(ISERROR(FIND(LEFT('Saisie G&amp;A'!$N$2,3),I1261))=TRUE,"Non trouvé","Trouvé")</f>
        <v>Non trouvé</v>
      </c>
      <c r="K1261" s="113" t="str">
        <f t="shared" si="39"/>
        <v xml:space="preserve"> </v>
      </c>
      <c r="L1261" s="108"/>
    </row>
    <row r="1262" spans="1:12" x14ac:dyDescent="0.25">
      <c r="A1262" s="109" t="str">
        <f>IF([1]Liste!A1262&lt;&gt;"",[1]Liste!A1262,"")</f>
        <v/>
      </c>
      <c r="B1262" s="109" t="str">
        <f>IF([1]Liste!B1262&lt;&gt;"",[1]Liste!B1262,"")</f>
        <v/>
      </c>
      <c r="C1262" s="109" t="str">
        <f>IF([1]Liste!C1262&lt;&gt;"",[1]Liste!C1262,"")</f>
        <v/>
      </c>
      <c r="D1262" s="109" t="str">
        <f>IF([1]Liste!C1262&lt;&gt;"",[1]Liste!C1262,"")</f>
        <v/>
      </c>
      <c r="E1262" s="111" t="str">
        <f>IF([1]Liste!E1262&lt;&gt;"",[1]Liste!E1262,"")</f>
        <v/>
      </c>
      <c r="F1262" s="111" t="str">
        <f>IF([1]Liste!F1262&lt;&gt;"",[1]Liste!F1262,"")</f>
        <v/>
      </c>
      <c r="G1262" s="111" t="str">
        <f>IF([1]Liste!G1262&lt;&gt;"",[1]Liste!G1262,"")</f>
        <v/>
      </c>
      <c r="H1262" s="111" t="str">
        <f>IF([1]Liste!H1262&lt;&gt;"",[1]Liste!H1262,"")</f>
        <v/>
      </c>
      <c r="I1262" s="112" t="str">
        <f t="shared" si="38"/>
        <v xml:space="preserve">   </v>
      </c>
      <c r="J1262" s="110" t="str">
        <f>IF(ISERROR(FIND(LEFT('Saisie G&amp;A'!$N$2,3),I1262))=TRUE,"Non trouvé","Trouvé")</f>
        <v>Non trouvé</v>
      </c>
      <c r="K1262" s="113" t="str">
        <f t="shared" si="39"/>
        <v xml:space="preserve"> </v>
      </c>
      <c r="L1262" s="108"/>
    </row>
    <row r="1263" spans="1:12" x14ac:dyDescent="0.25">
      <c r="A1263" s="109" t="str">
        <f>IF([1]Liste!A1263&lt;&gt;"",[1]Liste!A1263,"")</f>
        <v/>
      </c>
      <c r="B1263" s="109" t="str">
        <f>IF([1]Liste!B1263&lt;&gt;"",[1]Liste!B1263,"")</f>
        <v/>
      </c>
      <c r="C1263" s="109" t="str">
        <f>IF([1]Liste!C1263&lt;&gt;"",[1]Liste!C1263,"")</f>
        <v/>
      </c>
      <c r="D1263" s="109" t="str">
        <f>IF([1]Liste!C1263&lt;&gt;"",[1]Liste!C1263,"")</f>
        <v/>
      </c>
      <c r="E1263" s="111" t="str">
        <f>IF([1]Liste!E1263&lt;&gt;"",[1]Liste!E1263,"")</f>
        <v/>
      </c>
      <c r="F1263" s="111" t="str">
        <f>IF([1]Liste!F1263&lt;&gt;"",[1]Liste!F1263,"")</f>
        <v/>
      </c>
      <c r="G1263" s="111" t="str">
        <f>IF([1]Liste!G1263&lt;&gt;"",[1]Liste!G1263,"")</f>
        <v/>
      </c>
      <c r="H1263" s="111" t="str">
        <f>IF([1]Liste!H1263&lt;&gt;"",[1]Liste!H1263,"")</f>
        <v/>
      </c>
      <c r="I1263" s="112" t="str">
        <f t="shared" si="38"/>
        <v xml:space="preserve">   </v>
      </c>
      <c r="J1263" s="110" t="str">
        <f>IF(ISERROR(FIND(LEFT('Saisie G&amp;A'!$N$2,3),I1263))=TRUE,"Non trouvé","Trouvé")</f>
        <v>Non trouvé</v>
      </c>
      <c r="K1263" s="113" t="str">
        <f t="shared" si="39"/>
        <v xml:space="preserve"> </v>
      </c>
      <c r="L1263" s="108"/>
    </row>
    <row r="1264" spans="1:12" x14ac:dyDescent="0.25">
      <c r="A1264" s="109" t="str">
        <f>IF([1]Liste!A1264&lt;&gt;"",[1]Liste!A1264,"")</f>
        <v/>
      </c>
      <c r="B1264" s="109" t="str">
        <f>IF([1]Liste!B1264&lt;&gt;"",[1]Liste!B1264,"")</f>
        <v/>
      </c>
      <c r="C1264" s="109" t="str">
        <f>IF([1]Liste!C1264&lt;&gt;"",[1]Liste!C1264,"")</f>
        <v/>
      </c>
      <c r="D1264" s="109" t="str">
        <f>IF([1]Liste!C1264&lt;&gt;"",[1]Liste!C1264,"")</f>
        <v/>
      </c>
      <c r="E1264" s="111" t="str">
        <f>IF([1]Liste!E1264&lt;&gt;"",[1]Liste!E1264,"")</f>
        <v/>
      </c>
      <c r="F1264" s="111" t="str">
        <f>IF([1]Liste!F1264&lt;&gt;"",[1]Liste!F1264,"")</f>
        <v/>
      </c>
      <c r="G1264" s="111" t="str">
        <f>IF([1]Liste!G1264&lt;&gt;"",[1]Liste!G1264,"")</f>
        <v/>
      </c>
      <c r="H1264" s="111" t="str">
        <f>IF([1]Liste!H1264&lt;&gt;"",[1]Liste!H1264,"")</f>
        <v/>
      </c>
      <c r="I1264" s="112" t="str">
        <f t="shared" si="38"/>
        <v xml:space="preserve">   </v>
      </c>
      <c r="J1264" s="110" t="str">
        <f>IF(ISERROR(FIND(LEFT('Saisie G&amp;A'!$N$2,3),I1264))=TRUE,"Non trouvé","Trouvé")</f>
        <v>Non trouvé</v>
      </c>
      <c r="K1264" s="113" t="str">
        <f t="shared" si="39"/>
        <v xml:space="preserve"> </v>
      </c>
      <c r="L1264" s="108"/>
    </row>
    <row r="1265" spans="1:12" x14ac:dyDescent="0.25">
      <c r="A1265" s="109" t="str">
        <f>IF([1]Liste!A1265&lt;&gt;"",[1]Liste!A1265,"")</f>
        <v/>
      </c>
      <c r="B1265" s="109" t="str">
        <f>IF([1]Liste!B1265&lt;&gt;"",[1]Liste!B1265,"")</f>
        <v/>
      </c>
      <c r="C1265" s="109" t="str">
        <f>IF([1]Liste!C1265&lt;&gt;"",[1]Liste!C1265,"")</f>
        <v/>
      </c>
      <c r="D1265" s="109" t="str">
        <f>IF([1]Liste!C1265&lt;&gt;"",[1]Liste!C1265,"")</f>
        <v/>
      </c>
      <c r="E1265" s="111" t="str">
        <f>IF([1]Liste!E1265&lt;&gt;"",[1]Liste!E1265,"")</f>
        <v/>
      </c>
      <c r="F1265" s="111" t="str">
        <f>IF([1]Liste!F1265&lt;&gt;"",[1]Liste!F1265,"")</f>
        <v/>
      </c>
      <c r="G1265" s="111" t="str">
        <f>IF([1]Liste!G1265&lt;&gt;"",[1]Liste!G1265,"")</f>
        <v/>
      </c>
      <c r="H1265" s="111" t="str">
        <f>IF([1]Liste!H1265&lt;&gt;"",[1]Liste!H1265,"")</f>
        <v/>
      </c>
      <c r="I1265" s="112" t="str">
        <f t="shared" si="38"/>
        <v xml:space="preserve">   </v>
      </c>
      <c r="J1265" s="110" t="str">
        <f>IF(ISERROR(FIND(LEFT('Saisie G&amp;A'!$N$2,3),I1265))=TRUE,"Non trouvé","Trouvé")</f>
        <v>Non trouvé</v>
      </c>
      <c r="K1265" s="113" t="str">
        <f t="shared" si="39"/>
        <v xml:space="preserve"> </v>
      </c>
      <c r="L1265" s="108"/>
    </row>
    <row r="1266" spans="1:12" x14ac:dyDescent="0.25">
      <c r="A1266" s="109" t="str">
        <f>IF([1]Liste!A1266&lt;&gt;"",[1]Liste!A1266,"")</f>
        <v/>
      </c>
      <c r="B1266" s="109" t="str">
        <f>IF([1]Liste!B1266&lt;&gt;"",[1]Liste!B1266,"")</f>
        <v/>
      </c>
      <c r="C1266" s="109" t="str">
        <f>IF([1]Liste!C1266&lt;&gt;"",[1]Liste!C1266,"")</f>
        <v/>
      </c>
      <c r="D1266" s="109" t="str">
        <f>IF([1]Liste!C1266&lt;&gt;"",[1]Liste!C1266,"")</f>
        <v/>
      </c>
      <c r="E1266" s="111" t="str">
        <f>IF([1]Liste!E1266&lt;&gt;"",[1]Liste!E1266,"")</f>
        <v/>
      </c>
      <c r="F1266" s="111" t="str">
        <f>IF([1]Liste!F1266&lt;&gt;"",[1]Liste!F1266,"")</f>
        <v/>
      </c>
      <c r="G1266" s="111" t="str">
        <f>IF([1]Liste!G1266&lt;&gt;"",[1]Liste!G1266,"")</f>
        <v/>
      </c>
      <c r="H1266" s="111" t="str">
        <f>IF([1]Liste!H1266&lt;&gt;"",[1]Liste!H1266,"")</f>
        <v/>
      </c>
      <c r="I1266" s="112" t="str">
        <f t="shared" si="38"/>
        <v xml:space="preserve">   </v>
      </c>
      <c r="J1266" s="110" t="str">
        <f>IF(ISERROR(FIND(LEFT('Saisie G&amp;A'!$N$2,3),I1266))=TRUE,"Non trouvé","Trouvé")</f>
        <v>Non trouvé</v>
      </c>
      <c r="K1266" s="113" t="str">
        <f t="shared" si="39"/>
        <v xml:space="preserve"> </v>
      </c>
      <c r="L1266" s="108"/>
    </row>
    <row r="1267" spans="1:12" x14ac:dyDescent="0.25">
      <c r="A1267" s="109" t="str">
        <f>IF([1]Liste!A1267&lt;&gt;"",[1]Liste!A1267,"")</f>
        <v/>
      </c>
      <c r="B1267" s="109" t="str">
        <f>IF([1]Liste!B1267&lt;&gt;"",[1]Liste!B1267,"")</f>
        <v/>
      </c>
      <c r="C1267" s="109" t="str">
        <f>IF([1]Liste!C1267&lt;&gt;"",[1]Liste!C1267,"")</f>
        <v/>
      </c>
      <c r="D1267" s="109" t="str">
        <f>IF([1]Liste!C1267&lt;&gt;"",[1]Liste!C1267,"")</f>
        <v/>
      </c>
      <c r="E1267" s="111" t="str">
        <f>IF([1]Liste!E1267&lt;&gt;"",[1]Liste!E1267,"")</f>
        <v/>
      </c>
      <c r="F1267" s="111" t="str">
        <f>IF([1]Liste!F1267&lt;&gt;"",[1]Liste!F1267,"")</f>
        <v/>
      </c>
      <c r="G1267" s="111" t="str">
        <f>IF([1]Liste!G1267&lt;&gt;"",[1]Liste!G1267,"")</f>
        <v/>
      </c>
      <c r="H1267" s="111" t="str">
        <f>IF([1]Liste!H1267&lt;&gt;"",[1]Liste!H1267,"")</f>
        <v/>
      </c>
      <c r="I1267" s="112" t="str">
        <f t="shared" si="38"/>
        <v xml:space="preserve">   </v>
      </c>
      <c r="J1267" s="110" t="str">
        <f>IF(ISERROR(FIND(LEFT('Saisie G&amp;A'!$N$2,3),I1267))=TRUE,"Non trouvé","Trouvé")</f>
        <v>Non trouvé</v>
      </c>
      <c r="K1267" s="113" t="str">
        <f t="shared" si="39"/>
        <v xml:space="preserve"> </v>
      </c>
      <c r="L1267" s="108"/>
    </row>
    <row r="1268" spans="1:12" x14ac:dyDescent="0.25">
      <c r="A1268" s="109" t="str">
        <f>IF([1]Liste!A1268&lt;&gt;"",[1]Liste!A1268,"")</f>
        <v/>
      </c>
      <c r="B1268" s="109" t="str">
        <f>IF([1]Liste!B1268&lt;&gt;"",[1]Liste!B1268,"")</f>
        <v/>
      </c>
      <c r="C1268" s="109" t="str">
        <f>IF([1]Liste!C1268&lt;&gt;"",[1]Liste!C1268,"")</f>
        <v/>
      </c>
      <c r="D1268" s="109" t="str">
        <f>IF([1]Liste!C1268&lt;&gt;"",[1]Liste!C1268,"")</f>
        <v/>
      </c>
      <c r="E1268" s="111" t="str">
        <f>IF([1]Liste!E1268&lt;&gt;"",[1]Liste!E1268,"")</f>
        <v/>
      </c>
      <c r="F1268" s="111" t="str">
        <f>IF([1]Liste!F1268&lt;&gt;"",[1]Liste!F1268,"")</f>
        <v/>
      </c>
      <c r="G1268" s="111" t="str">
        <f>IF([1]Liste!G1268&lt;&gt;"",[1]Liste!G1268,"")</f>
        <v/>
      </c>
      <c r="H1268" s="111" t="str">
        <f>IF([1]Liste!H1268&lt;&gt;"",[1]Liste!H1268,"")</f>
        <v/>
      </c>
      <c r="I1268" s="112" t="str">
        <f t="shared" si="38"/>
        <v xml:space="preserve">   </v>
      </c>
      <c r="J1268" s="110" t="str">
        <f>IF(ISERROR(FIND(LEFT('Saisie G&amp;A'!$N$2,3),I1268))=TRUE,"Non trouvé","Trouvé")</f>
        <v>Non trouvé</v>
      </c>
      <c r="K1268" s="113" t="str">
        <f t="shared" si="39"/>
        <v xml:space="preserve"> </v>
      </c>
      <c r="L1268" s="108"/>
    </row>
    <row r="1269" spans="1:12" x14ac:dyDescent="0.25">
      <c r="A1269" s="109" t="str">
        <f>IF([1]Liste!A1269&lt;&gt;"",[1]Liste!A1269,"")</f>
        <v/>
      </c>
      <c r="B1269" s="109" t="str">
        <f>IF([1]Liste!B1269&lt;&gt;"",[1]Liste!B1269,"")</f>
        <v/>
      </c>
      <c r="C1269" s="109" t="str">
        <f>IF([1]Liste!C1269&lt;&gt;"",[1]Liste!C1269,"")</f>
        <v/>
      </c>
      <c r="D1269" s="109" t="str">
        <f>IF([1]Liste!C1269&lt;&gt;"",[1]Liste!C1269,"")</f>
        <v/>
      </c>
      <c r="E1269" s="111" t="str">
        <f>IF([1]Liste!E1269&lt;&gt;"",[1]Liste!E1269,"")</f>
        <v/>
      </c>
      <c r="F1269" s="111" t="str">
        <f>IF([1]Liste!F1269&lt;&gt;"",[1]Liste!F1269,"")</f>
        <v/>
      </c>
      <c r="G1269" s="111" t="str">
        <f>IF([1]Liste!G1269&lt;&gt;"",[1]Liste!G1269,"")</f>
        <v/>
      </c>
      <c r="H1269" s="111" t="str">
        <f>IF([1]Liste!H1269&lt;&gt;"",[1]Liste!H1269,"")</f>
        <v/>
      </c>
      <c r="I1269" s="112" t="str">
        <f t="shared" si="38"/>
        <v xml:space="preserve">   </v>
      </c>
      <c r="J1269" s="110" t="str">
        <f>IF(ISERROR(FIND(LEFT('Saisie G&amp;A'!$N$2,3),I1269))=TRUE,"Non trouvé","Trouvé")</f>
        <v>Non trouvé</v>
      </c>
      <c r="K1269" s="113" t="str">
        <f t="shared" si="39"/>
        <v xml:space="preserve"> </v>
      </c>
      <c r="L1269" s="108"/>
    </row>
    <row r="1270" spans="1:12" x14ac:dyDescent="0.25">
      <c r="A1270" s="109" t="str">
        <f>IF([1]Liste!A1270&lt;&gt;"",[1]Liste!A1270,"")</f>
        <v/>
      </c>
      <c r="B1270" s="109" t="str">
        <f>IF([1]Liste!B1270&lt;&gt;"",[1]Liste!B1270,"")</f>
        <v/>
      </c>
      <c r="C1270" s="109" t="str">
        <f>IF([1]Liste!C1270&lt;&gt;"",[1]Liste!C1270,"")</f>
        <v/>
      </c>
      <c r="D1270" s="109" t="str">
        <f>IF([1]Liste!C1270&lt;&gt;"",[1]Liste!C1270,"")</f>
        <v/>
      </c>
      <c r="E1270" s="111" t="str">
        <f>IF([1]Liste!E1270&lt;&gt;"",[1]Liste!E1270,"")</f>
        <v/>
      </c>
      <c r="F1270" s="111" t="str">
        <f>IF([1]Liste!F1270&lt;&gt;"",[1]Liste!F1270,"")</f>
        <v/>
      </c>
      <c r="G1270" s="111" t="str">
        <f>IF([1]Liste!G1270&lt;&gt;"",[1]Liste!G1270,"")</f>
        <v/>
      </c>
      <c r="H1270" s="111" t="str">
        <f>IF([1]Liste!H1270&lt;&gt;"",[1]Liste!H1270,"")</f>
        <v/>
      </c>
      <c r="I1270" s="112" t="str">
        <f t="shared" si="38"/>
        <v xml:space="preserve">   </v>
      </c>
      <c r="J1270" s="110" t="str">
        <f>IF(ISERROR(FIND(LEFT('Saisie G&amp;A'!$N$2,3),I1270))=TRUE,"Non trouvé","Trouvé")</f>
        <v>Non trouvé</v>
      </c>
      <c r="K1270" s="113" t="str">
        <f t="shared" si="39"/>
        <v xml:space="preserve"> </v>
      </c>
      <c r="L1270" s="108"/>
    </row>
    <row r="1271" spans="1:12" x14ac:dyDescent="0.25">
      <c r="A1271" s="109" t="str">
        <f>IF([1]Liste!A1271&lt;&gt;"",[1]Liste!A1271,"")</f>
        <v/>
      </c>
      <c r="B1271" s="109" t="str">
        <f>IF([1]Liste!B1271&lt;&gt;"",[1]Liste!B1271,"")</f>
        <v/>
      </c>
      <c r="C1271" s="109" t="str">
        <f>IF([1]Liste!C1271&lt;&gt;"",[1]Liste!C1271,"")</f>
        <v/>
      </c>
      <c r="D1271" s="109" t="str">
        <f>IF([1]Liste!C1271&lt;&gt;"",[1]Liste!C1271,"")</f>
        <v/>
      </c>
      <c r="E1271" s="111" t="str">
        <f>IF([1]Liste!E1271&lt;&gt;"",[1]Liste!E1271,"")</f>
        <v/>
      </c>
      <c r="F1271" s="111" t="str">
        <f>IF([1]Liste!F1271&lt;&gt;"",[1]Liste!F1271,"")</f>
        <v/>
      </c>
      <c r="G1271" s="111" t="str">
        <f>IF([1]Liste!G1271&lt;&gt;"",[1]Liste!G1271,"")</f>
        <v/>
      </c>
      <c r="H1271" s="111" t="str">
        <f>IF([1]Liste!H1271&lt;&gt;"",[1]Liste!H1271,"")</f>
        <v/>
      </c>
      <c r="I1271" s="112" t="str">
        <f t="shared" si="38"/>
        <v xml:space="preserve">   </v>
      </c>
      <c r="J1271" s="110" t="str">
        <f>IF(ISERROR(FIND(LEFT('Saisie G&amp;A'!$N$2,3),I1271))=TRUE,"Non trouvé","Trouvé")</f>
        <v>Non trouvé</v>
      </c>
      <c r="K1271" s="113" t="str">
        <f t="shared" si="39"/>
        <v xml:space="preserve"> </v>
      </c>
      <c r="L1271" s="108"/>
    </row>
    <row r="1272" spans="1:12" x14ac:dyDescent="0.25">
      <c r="A1272" s="109" t="str">
        <f>IF([1]Liste!A1272&lt;&gt;"",[1]Liste!A1272,"")</f>
        <v/>
      </c>
      <c r="B1272" s="109" t="str">
        <f>IF([1]Liste!B1272&lt;&gt;"",[1]Liste!B1272,"")</f>
        <v/>
      </c>
      <c r="C1272" s="109" t="str">
        <f>IF([1]Liste!C1272&lt;&gt;"",[1]Liste!C1272,"")</f>
        <v/>
      </c>
      <c r="D1272" s="109" t="str">
        <f>IF([1]Liste!C1272&lt;&gt;"",[1]Liste!C1272,"")</f>
        <v/>
      </c>
      <c r="E1272" s="111" t="str">
        <f>IF([1]Liste!E1272&lt;&gt;"",[1]Liste!E1272,"")</f>
        <v/>
      </c>
      <c r="F1272" s="111" t="str">
        <f>IF([1]Liste!F1272&lt;&gt;"",[1]Liste!F1272,"")</f>
        <v/>
      </c>
      <c r="G1272" s="111" t="str">
        <f>IF([1]Liste!G1272&lt;&gt;"",[1]Liste!G1272,"")</f>
        <v/>
      </c>
      <c r="H1272" s="111" t="str">
        <f>IF([1]Liste!H1272&lt;&gt;"",[1]Liste!H1272,"")</f>
        <v/>
      </c>
      <c r="I1272" s="112" t="str">
        <f t="shared" si="38"/>
        <v xml:space="preserve">   </v>
      </c>
      <c r="J1272" s="110" t="str">
        <f>IF(ISERROR(FIND(LEFT('Saisie G&amp;A'!$N$2,3),I1272))=TRUE,"Non trouvé","Trouvé")</f>
        <v>Non trouvé</v>
      </c>
      <c r="K1272" s="113" t="str">
        <f t="shared" si="39"/>
        <v xml:space="preserve"> </v>
      </c>
      <c r="L1272" s="108"/>
    </row>
    <row r="1273" spans="1:12" x14ac:dyDescent="0.25">
      <c r="A1273" s="109" t="str">
        <f>IF([1]Liste!A1273&lt;&gt;"",[1]Liste!A1273,"")</f>
        <v/>
      </c>
      <c r="B1273" s="109" t="str">
        <f>IF([1]Liste!B1273&lt;&gt;"",[1]Liste!B1273,"")</f>
        <v/>
      </c>
      <c r="C1273" s="109" t="str">
        <f>IF([1]Liste!C1273&lt;&gt;"",[1]Liste!C1273,"")</f>
        <v/>
      </c>
      <c r="D1273" s="109" t="str">
        <f>IF([1]Liste!C1273&lt;&gt;"",[1]Liste!C1273,"")</f>
        <v/>
      </c>
      <c r="E1273" s="111" t="str">
        <f>IF([1]Liste!E1273&lt;&gt;"",[1]Liste!E1273,"")</f>
        <v/>
      </c>
      <c r="F1273" s="111" t="str">
        <f>IF([1]Liste!F1273&lt;&gt;"",[1]Liste!F1273,"")</f>
        <v/>
      </c>
      <c r="G1273" s="111" t="str">
        <f>IF([1]Liste!G1273&lt;&gt;"",[1]Liste!G1273,"")</f>
        <v/>
      </c>
      <c r="H1273" s="111" t="str">
        <f>IF([1]Liste!H1273&lt;&gt;"",[1]Liste!H1273,"")</f>
        <v/>
      </c>
      <c r="I1273" s="112" t="str">
        <f t="shared" si="38"/>
        <v xml:space="preserve">   </v>
      </c>
      <c r="J1273" s="110" t="str">
        <f>IF(ISERROR(FIND(LEFT('Saisie G&amp;A'!$N$2,3),I1273))=TRUE,"Non trouvé","Trouvé")</f>
        <v>Non trouvé</v>
      </c>
      <c r="K1273" s="113" t="str">
        <f t="shared" si="39"/>
        <v xml:space="preserve"> </v>
      </c>
      <c r="L1273" s="108"/>
    </row>
    <row r="1274" spans="1:12" x14ac:dyDescent="0.25">
      <c r="A1274" s="109" t="str">
        <f>IF([1]Liste!A1274&lt;&gt;"",[1]Liste!A1274,"")</f>
        <v/>
      </c>
      <c r="B1274" s="109" t="str">
        <f>IF([1]Liste!B1274&lt;&gt;"",[1]Liste!B1274,"")</f>
        <v/>
      </c>
      <c r="C1274" s="109" t="str">
        <f>IF([1]Liste!C1274&lt;&gt;"",[1]Liste!C1274,"")</f>
        <v/>
      </c>
      <c r="D1274" s="109" t="str">
        <f>IF([1]Liste!C1274&lt;&gt;"",[1]Liste!C1274,"")</f>
        <v/>
      </c>
      <c r="E1274" s="111" t="str">
        <f>IF([1]Liste!E1274&lt;&gt;"",[1]Liste!E1274,"")</f>
        <v/>
      </c>
      <c r="F1274" s="111" t="str">
        <f>IF([1]Liste!F1274&lt;&gt;"",[1]Liste!F1274,"")</f>
        <v/>
      </c>
      <c r="G1274" s="111" t="str">
        <f>IF([1]Liste!G1274&lt;&gt;"",[1]Liste!G1274,"")</f>
        <v/>
      </c>
      <c r="H1274" s="111" t="str">
        <f>IF([1]Liste!H1274&lt;&gt;"",[1]Liste!H1274,"")</f>
        <v/>
      </c>
      <c r="I1274" s="112" t="str">
        <f t="shared" si="38"/>
        <v xml:space="preserve">   </v>
      </c>
      <c r="J1274" s="110" t="str">
        <f>IF(ISERROR(FIND(LEFT('Saisie G&amp;A'!$N$2,3),I1274))=TRUE,"Non trouvé","Trouvé")</f>
        <v>Non trouvé</v>
      </c>
      <c r="K1274" s="113" t="str">
        <f t="shared" si="39"/>
        <v xml:space="preserve"> </v>
      </c>
      <c r="L1274" s="108"/>
    </row>
    <row r="1275" spans="1:12" x14ac:dyDescent="0.25">
      <c r="A1275" s="109" t="str">
        <f>IF([1]Liste!A1275&lt;&gt;"",[1]Liste!A1275,"")</f>
        <v/>
      </c>
      <c r="B1275" s="109" t="str">
        <f>IF([1]Liste!B1275&lt;&gt;"",[1]Liste!B1275,"")</f>
        <v/>
      </c>
      <c r="C1275" s="109" t="str">
        <f>IF([1]Liste!C1275&lt;&gt;"",[1]Liste!C1275,"")</f>
        <v/>
      </c>
      <c r="D1275" s="109" t="str">
        <f>IF([1]Liste!C1275&lt;&gt;"",[1]Liste!C1275,"")</f>
        <v/>
      </c>
      <c r="E1275" s="111" t="str">
        <f>IF([1]Liste!E1275&lt;&gt;"",[1]Liste!E1275,"")</f>
        <v/>
      </c>
      <c r="F1275" s="111" t="str">
        <f>IF([1]Liste!F1275&lt;&gt;"",[1]Liste!F1275,"")</f>
        <v/>
      </c>
      <c r="G1275" s="111" t="str">
        <f>IF([1]Liste!G1275&lt;&gt;"",[1]Liste!G1275,"")</f>
        <v/>
      </c>
      <c r="H1275" s="111" t="str">
        <f>IF([1]Liste!H1275&lt;&gt;"",[1]Liste!H1275,"")</f>
        <v/>
      </c>
      <c r="I1275" s="112" t="str">
        <f t="shared" si="38"/>
        <v xml:space="preserve">   </v>
      </c>
      <c r="J1275" s="110" t="str">
        <f>IF(ISERROR(FIND(LEFT('Saisie G&amp;A'!$N$2,3),I1275))=TRUE,"Non trouvé","Trouvé")</f>
        <v>Non trouvé</v>
      </c>
      <c r="K1275" s="113" t="str">
        <f t="shared" si="39"/>
        <v xml:space="preserve"> </v>
      </c>
      <c r="L1275" s="108"/>
    </row>
    <row r="1276" spans="1:12" x14ac:dyDescent="0.25">
      <c r="A1276" s="109" t="str">
        <f>IF([1]Liste!A1276&lt;&gt;"",[1]Liste!A1276,"")</f>
        <v/>
      </c>
      <c r="B1276" s="109" t="str">
        <f>IF([1]Liste!B1276&lt;&gt;"",[1]Liste!B1276,"")</f>
        <v/>
      </c>
      <c r="C1276" s="109" t="str">
        <f>IF([1]Liste!C1276&lt;&gt;"",[1]Liste!C1276,"")</f>
        <v/>
      </c>
      <c r="D1276" s="109" t="str">
        <f>IF([1]Liste!C1276&lt;&gt;"",[1]Liste!C1276,"")</f>
        <v/>
      </c>
      <c r="E1276" s="111" t="str">
        <f>IF([1]Liste!E1276&lt;&gt;"",[1]Liste!E1276,"")</f>
        <v/>
      </c>
      <c r="F1276" s="111" t="str">
        <f>IF([1]Liste!F1276&lt;&gt;"",[1]Liste!F1276,"")</f>
        <v/>
      </c>
      <c r="G1276" s="111" t="str">
        <f>IF([1]Liste!G1276&lt;&gt;"",[1]Liste!G1276,"")</f>
        <v/>
      </c>
      <c r="H1276" s="111" t="str">
        <f>IF([1]Liste!H1276&lt;&gt;"",[1]Liste!H1276,"")</f>
        <v/>
      </c>
      <c r="I1276" s="112" t="str">
        <f t="shared" si="38"/>
        <v xml:space="preserve">   </v>
      </c>
      <c r="J1276" s="110" t="str">
        <f>IF(ISERROR(FIND(LEFT('Saisie G&amp;A'!$N$2,3),I1276))=TRUE,"Non trouvé","Trouvé")</f>
        <v>Non trouvé</v>
      </c>
      <c r="K1276" s="113" t="str">
        <f t="shared" si="39"/>
        <v xml:space="preserve"> </v>
      </c>
      <c r="L1276" s="108"/>
    </row>
    <row r="1277" spans="1:12" x14ac:dyDescent="0.25">
      <c r="A1277" s="109" t="str">
        <f>IF([1]Liste!A1277&lt;&gt;"",[1]Liste!A1277,"")</f>
        <v/>
      </c>
      <c r="B1277" s="109" t="str">
        <f>IF([1]Liste!B1277&lt;&gt;"",[1]Liste!B1277,"")</f>
        <v/>
      </c>
      <c r="C1277" s="109" t="str">
        <f>IF([1]Liste!C1277&lt;&gt;"",[1]Liste!C1277,"")</f>
        <v/>
      </c>
      <c r="D1277" s="109" t="str">
        <f>IF([1]Liste!C1277&lt;&gt;"",[1]Liste!C1277,"")</f>
        <v/>
      </c>
      <c r="E1277" s="111" t="str">
        <f>IF([1]Liste!E1277&lt;&gt;"",[1]Liste!E1277,"")</f>
        <v/>
      </c>
      <c r="F1277" s="111" t="str">
        <f>IF([1]Liste!F1277&lt;&gt;"",[1]Liste!F1277,"")</f>
        <v/>
      </c>
      <c r="G1277" s="111" t="str">
        <f>IF([1]Liste!G1277&lt;&gt;"",[1]Liste!G1277,"")</f>
        <v/>
      </c>
      <c r="H1277" s="111" t="str">
        <f>IF([1]Liste!H1277&lt;&gt;"",[1]Liste!H1277,"")</f>
        <v/>
      </c>
      <c r="I1277" s="112" t="str">
        <f t="shared" si="38"/>
        <v xml:space="preserve">   </v>
      </c>
      <c r="J1277" s="110" t="str">
        <f>IF(ISERROR(FIND(LEFT('Saisie G&amp;A'!$N$2,3),I1277))=TRUE,"Non trouvé","Trouvé")</f>
        <v>Non trouvé</v>
      </c>
      <c r="K1277" s="113" t="str">
        <f t="shared" si="39"/>
        <v xml:space="preserve"> </v>
      </c>
      <c r="L1277" s="108"/>
    </row>
    <row r="1278" spans="1:12" x14ac:dyDescent="0.25">
      <c r="A1278" s="109" t="str">
        <f>IF([1]Liste!A1278&lt;&gt;"",[1]Liste!A1278,"")</f>
        <v/>
      </c>
      <c r="B1278" s="109" t="str">
        <f>IF([1]Liste!B1278&lt;&gt;"",[1]Liste!B1278,"")</f>
        <v/>
      </c>
      <c r="C1278" s="109" t="str">
        <f>IF([1]Liste!C1278&lt;&gt;"",[1]Liste!C1278,"")</f>
        <v/>
      </c>
      <c r="D1278" s="109" t="str">
        <f>IF([1]Liste!C1278&lt;&gt;"",[1]Liste!C1278,"")</f>
        <v/>
      </c>
      <c r="E1278" s="111" t="str">
        <f>IF([1]Liste!E1278&lt;&gt;"",[1]Liste!E1278,"")</f>
        <v/>
      </c>
      <c r="F1278" s="111" t="str">
        <f>IF([1]Liste!F1278&lt;&gt;"",[1]Liste!F1278,"")</f>
        <v/>
      </c>
      <c r="G1278" s="111" t="str">
        <f>IF([1]Liste!G1278&lt;&gt;"",[1]Liste!G1278,"")</f>
        <v/>
      </c>
      <c r="H1278" s="111" t="str">
        <f>IF([1]Liste!H1278&lt;&gt;"",[1]Liste!H1278,"")</f>
        <v/>
      </c>
      <c r="I1278" s="112" t="str">
        <f t="shared" si="38"/>
        <v xml:space="preserve">   </v>
      </c>
      <c r="J1278" s="110" t="str">
        <f>IF(ISERROR(FIND(LEFT('Saisie G&amp;A'!$N$2,3),I1278))=TRUE,"Non trouvé","Trouvé")</f>
        <v>Non trouvé</v>
      </c>
      <c r="K1278" s="113" t="str">
        <f t="shared" si="39"/>
        <v xml:space="preserve"> </v>
      </c>
      <c r="L1278" s="108"/>
    </row>
    <row r="1279" spans="1:12" x14ac:dyDescent="0.25">
      <c r="A1279" s="109" t="str">
        <f>IF([1]Liste!A1279&lt;&gt;"",[1]Liste!A1279,"")</f>
        <v/>
      </c>
      <c r="B1279" s="109" t="str">
        <f>IF([1]Liste!B1279&lt;&gt;"",[1]Liste!B1279,"")</f>
        <v/>
      </c>
      <c r="C1279" s="109" t="str">
        <f>IF([1]Liste!C1279&lt;&gt;"",[1]Liste!C1279,"")</f>
        <v/>
      </c>
      <c r="D1279" s="109" t="str">
        <f>IF([1]Liste!C1279&lt;&gt;"",[1]Liste!C1279,"")</f>
        <v/>
      </c>
      <c r="E1279" s="111" t="str">
        <f>IF([1]Liste!E1279&lt;&gt;"",[1]Liste!E1279,"")</f>
        <v/>
      </c>
      <c r="F1279" s="111" t="str">
        <f>IF([1]Liste!F1279&lt;&gt;"",[1]Liste!F1279,"")</f>
        <v/>
      </c>
      <c r="G1279" s="111" t="str">
        <f>IF([1]Liste!G1279&lt;&gt;"",[1]Liste!G1279,"")</f>
        <v/>
      </c>
      <c r="H1279" s="111" t="str">
        <f>IF([1]Liste!H1279&lt;&gt;"",[1]Liste!H1279,"")</f>
        <v/>
      </c>
      <c r="I1279" s="112" t="str">
        <f t="shared" si="38"/>
        <v xml:space="preserve">   </v>
      </c>
      <c r="J1279" s="110" t="str">
        <f>IF(ISERROR(FIND(LEFT('Saisie G&amp;A'!$N$2,3),I1279))=TRUE,"Non trouvé","Trouvé")</f>
        <v>Non trouvé</v>
      </c>
      <c r="K1279" s="113" t="str">
        <f t="shared" si="39"/>
        <v xml:space="preserve"> </v>
      </c>
      <c r="L1279" s="108"/>
    </row>
    <row r="1280" spans="1:12" x14ac:dyDescent="0.25">
      <c r="A1280" s="109" t="str">
        <f>IF([1]Liste!A1280&lt;&gt;"",[1]Liste!A1280,"")</f>
        <v/>
      </c>
      <c r="B1280" s="109" t="str">
        <f>IF([1]Liste!B1280&lt;&gt;"",[1]Liste!B1280,"")</f>
        <v/>
      </c>
      <c r="C1280" s="109" t="str">
        <f>IF([1]Liste!C1280&lt;&gt;"",[1]Liste!C1280,"")</f>
        <v/>
      </c>
      <c r="D1280" s="109" t="str">
        <f>IF([1]Liste!C1280&lt;&gt;"",[1]Liste!C1280,"")</f>
        <v/>
      </c>
      <c r="E1280" s="111" t="str">
        <f>IF([1]Liste!E1280&lt;&gt;"",[1]Liste!E1280,"")</f>
        <v/>
      </c>
      <c r="F1280" s="111" t="str">
        <f>IF([1]Liste!F1280&lt;&gt;"",[1]Liste!F1280,"")</f>
        <v/>
      </c>
      <c r="G1280" s="111" t="str">
        <f>IF([1]Liste!G1280&lt;&gt;"",[1]Liste!G1280,"")</f>
        <v/>
      </c>
      <c r="H1280" s="111" t="str">
        <f>IF([1]Liste!H1280&lt;&gt;"",[1]Liste!H1280,"")</f>
        <v/>
      </c>
      <c r="I1280" s="112" t="str">
        <f t="shared" si="38"/>
        <v xml:space="preserve">   </v>
      </c>
      <c r="J1280" s="110" t="str">
        <f>IF(ISERROR(FIND(LEFT('Saisie G&amp;A'!$N$2,3),I1280))=TRUE,"Non trouvé","Trouvé")</f>
        <v>Non trouvé</v>
      </c>
      <c r="K1280" s="113" t="str">
        <f t="shared" si="39"/>
        <v xml:space="preserve"> </v>
      </c>
      <c r="L1280" s="108"/>
    </row>
    <row r="1281" spans="1:12" x14ac:dyDescent="0.25">
      <c r="A1281" s="109" t="str">
        <f>IF([1]Liste!A1281&lt;&gt;"",[1]Liste!A1281,"")</f>
        <v/>
      </c>
      <c r="B1281" s="109" t="str">
        <f>IF([1]Liste!B1281&lt;&gt;"",[1]Liste!B1281,"")</f>
        <v/>
      </c>
      <c r="C1281" s="109" t="str">
        <f>IF([1]Liste!C1281&lt;&gt;"",[1]Liste!C1281,"")</f>
        <v/>
      </c>
      <c r="D1281" s="109" t="str">
        <f>IF([1]Liste!C1281&lt;&gt;"",[1]Liste!C1281,"")</f>
        <v/>
      </c>
      <c r="E1281" s="111" t="str">
        <f>IF([1]Liste!E1281&lt;&gt;"",[1]Liste!E1281,"")</f>
        <v/>
      </c>
      <c r="F1281" s="111" t="str">
        <f>IF([1]Liste!F1281&lt;&gt;"",[1]Liste!F1281,"")</f>
        <v/>
      </c>
      <c r="G1281" s="111" t="str">
        <f>IF([1]Liste!G1281&lt;&gt;"",[1]Liste!G1281,"")</f>
        <v/>
      </c>
      <c r="H1281" s="111" t="str">
        <f>IF([1]Liste!H1281&lt;&gt;"",[1]Liste!H1281,"")</f>
        <v/>
      </c>
      <c r="I1281" s="112" t="str">
        <f t="shared" si="38"/>
        <v xml:space="preserve">   </v>
      </c>
      <c r="J1281" s="110" t="str">
        <f>IF(ISERROR(FIND(LEFT('Saisie G&amp;A'!$N$2,3),I1281))=TRUE,"Non trouvé","Trouvé")</f>
        <v>Non trouvé</v>
      </c>
      <c r="K1281" s="113" t="str">
        <f t="shared" si="39"/>
        <v xml:space="preserve"> </v>
      </c>
      <c r="L1281" s="108"/>
    </row>
    <row r="1282" spans="1:12" x14ac:dyDescent="0.25">
      <c r="A1282" s="109" t="str">
        <f>IF([1]Liste!A1282&lt;&gt;"",[1]Liste!A1282,"")</f>
        <v/>
      </c>
      <c r="B1282" s="109" t="str">
        <f>IF([1]Liste!B1282&lt;&gt;"",[1]Liste!B1282,"")</f>
        <v/>
      </c>
      <c r="C1282" s="109" t="str">
        <f>IF([1]Liste!C1282&lt;&gt;"",[1]Liste!C1282,"")</f>
        <v/>
      </c>
      <c r="D1282" s="109" t="str">
        <f>IF([1]Liste!C1282&lt;&gt;"",[1]Liste!C1282,"")</f>
        <v/>
      </c>
      <c r="E1282" s="111" t="str">
        <f>IF([1]Liste!E1282&lt;&gt;"",[1]Liste!E1282,"")</f>
        <v/>
      </c>
      <c r="F1282" s="111" t="str">
        <f>IF([1]Liste!F1282&lt;&gt;"",[1]Liste!F1282,"")</f>
        <v/>
      </c>
      <c r="G1282" s="111" t="str">
        <f>IF([1]Liste!G1282&lt;&gt;"",[1]Liste!G1282,"")</f>
        <v/>
      </c>
      <c r="H1282" s="111" t="str">
        <f>IF([1]Liste!H1282&lt;&gt;"",[1]Liste!H1282,"")</f>
        <v/>
      </c>
      <c r="I1282" s="112" t="str">
        <f t="shared" si="38"/>
        <v xml:space="preserve">   </v>
      </c>
      <c r="J1282" s="110" t="str">
        <f>IF(ISERROR(FIND(LEFT('Saisie G&amp;A'!$N$2,3),I1282))=TRUE,"Non trouvé","Trouvé")</f>
        <v>Non trouvé</v>
      </c>
      <c r="K1282" s="113" t="str">
        <f t="shared" si="39"/>
        <v xml:space="preserve"> </v>
      </c>
      <c r="L1282" s="108"/>
    </row>
    <row r="1283" spans="1:12" x14ac:dyDescent="0.25">
      <c r="A1283" s="109" t="str">
        <f>IF([1]Liste!A1283&lt;&gt;"",[1]Liste!A1283,"")</f>
        <v/>
      </c>
      <c r="B1283" s="109" t="str">
        <f>IF([1]Liste!B1283&lt;&gt;"",[1]Liste!B1283,"")</f>
        <v/>
      </c>
      <c r="C1283" s="109" t="str">
        <f>IF([1]Liste!C1283&lt;&gt;"",[1]Liste!C1283,"")</f>
        <v/>
      </c>
      <c r="D1283" s="109" t="str">
        <f>IF([1]Liste!C1283&lt;&gt;"",[1]Liste!C1283,"")</f>
        <v/>
      </c>
      <c r="E1283" s="111" t="str">
        <f>IF([1]Liste!E1283&lt;&gt;"",[1]Liste!E1283,"")</f>
        <v/>
      </c>
      <c r="F1283" s="111" t="str">
        <f>IF([1]Liste!F1283&lt;&gt;"",[1]Liste!F1283,"")</f>
        <v/>
      </c>
      <c r="G1283" s="111" t="str">
        <f>IF([1]Liste!G1283&lt;&gt;"",[1]Liste!G1283,"")</f>
        <v/>
      </c>
      <c r="H1283" s="111" t="str">
        <f>IF([1]Liste!H1283&lt;&gt;"",[1]Liste!H1283,"")</f>
        <v/>
      </c>
      <c r="I1283" s="112" t="str">
        <f t="shared" ref="I1283:I1346" si="40">E1283&amp;" "&amp;F1283&amp;" "&amp;G1283&amp;" "&amp;H1283</f>
        <v xml:space="preserve">   </v>
      </c>
      <c r="J1283" s="110" t="str">
        <f>IF(ISERROR(FIND(LEFT('Saisie G&amp;A'!$N$2,3),I1283))=TRUE,"Non trouvé","Trouvé")</f>
        <v>Non trouvé</v>
      </c>
      <c r="K1283" s="113" t="str">
        <f t="shared" ref="K1283:K1346" si="41">B1283&amp;" "&amp;A1283</f>
        <v xml:space="preserve"> </v>
      </c>
      <c r="L1283" s="108"/>
    </row>
    <row r="1284" spans="1:12" x14ac:dyDescent="0.25">
      <c r="A1284" s="109" t="str">
        <f>IF([1]Liste!A1284&lt;&gt;"",[1]Liste!A1284,"")</f>
        <v/>
      </c>
      <c r="B1284" s="109" t="str">
        <f>IF([1]Liste!B1284&lt;&gt;"",[1]Liste!B1284,"")</f>
        <v/>
      </c>
      <c r="C1284" s="109" t="str">
        <f>IF([1]Liste!C1284&lt;&gt;"",[1]Liste!C1284,"")</f>
        <v/>
      </c>
      <c r="D1284" s="109" t="str">
        <f>IF([1]Liste!C1284&lt;&gt;"",[1]Liste!C1284,"")</f>
        <v/>
      </c>
      <c r="E1284" s="111" t="str">
        <f>IF([1]Liste!E1284&lt;&gt;"",[1]Liste!E1284,"")</f>
        <v/>
      </c>
      <c r="F1284" s="111" t="str">
        <f>IF([1]Liste!F1284&lt;&gt;"",[1]Liste!F1284,"")</f>
        <v/>
      </c>
      <c r="G1284" s="111" t="str">
        <f>IF([1]Liste!G1284&lt;&gt;"",[1]Liste!G1284,"")</f>
        <v/>
      </c>
      <c r="H1284" s="111" t="str">
        <f>IF([1]Liste!H1284&lt;&gt;"",[1]Liste!H1284,"")</f>
        <v/>
      </c>
      <c r="I1284" s="112" t="str">
        <f t="shared" si="40"/>
        <v xml:space="preserve">   </v>
      </c>
      <c r="J1284" s="110" t="str">
        <f>IF(ISERROR(FIND(LEFT('Saisie G&amp;A'!$N$2,3),I1284))=TRUE,"Non trouvé","Trouvé")</f>
        <v>Non trouvé</v>
      </c>
      <c r="K1284" s="113" t="str">
        <f t="shared" si="41"/>
        <v xml:space="preserve"> </v>
      </c>
      <c r="L1284" s="108"/>
    </row>
    <row r="1285" spans="1:12" x14ac:dyDescent="0.25">
      <c r="A1285" s="109" t="str">
        <f>IF([1]Liste!A1285&lt;&gt;"",[1]Liste!A1285,"")</f>
        <v/>
      </c>
      <c r="B1285" s="109" t="str">
        <f>IF([1]Liste!B1285&lt;&gt;"",[1]Liste!B1285,"")</f>
        <v/>
      </c>
      <c r="C1285" s="109" t="str">
        <f>IF([1]Liste!C1285&lt;&gt;"",[1]Liste!C1285,"")</f>
        <v/>
      </c>
      <c r="D1285" s="109" t="str">
        <f>IF([1]Liste!C1285&lt;&gt;"",[1]Liste!C1285,"")</f>
        <v/>
      </c>
      <c r="E1285" s="111" t="str">
        <f>IF([1]Liste!E1285&lt;&gt;"",[1]Liste!E1285,"")</f>
        <v/>
      </c>
      <c r="F1285" s="111" t="str">
        <f>IF([1]Liste!F1285&lt;&gt;"",[1]Liste!F1285,"")</f>
        <v/>
      </c>
      <c r="G1285" s="111" t="str">
        <f>IF([1]Liste!G1285&lt;&gt;"",[1]Liste!G1285,"")</f>
        <v/>
      </c>
      <c r="H1285" s="111" t="str">
        <f>IF([1]Liste!H1285&lt;&gt;"",[1]Liste!H1285,"")</f>
        <v/>
      </c>
      <c r="I1285" s="112" t="str">
        <f t="shared" si="40"/>
        <v xml:space="preserve">   </v>
      </c>
      <c r="J1285" s="110" t="str">
        <f>IF(ISERROR(FIND(LEFT('Saisie G&amp;A'!$N$2,3),I1285))=TRUE,"Non trouvé","Trouvé")</f>
        <v>Non trouvé</v>
      </c>
      <c r="K1285" s="113" t="str">
        <f t="shared" si="41"/>
        <v xml:space="preserve"> </v>
      </c>
      <c r="L1285" s="108"/>
    </row>
    <row r="1286" spans="1:12" x14ac:dyDescent="0.25">
      <c r="A1286" s="109" t="str">
        <f>IF([1]Liste!A1286&lt;&gt;"",[1]Liste!A1286,"")</f>
        <v/>
      </c>
      <c r="B1286" s="109" t="str">
        <f>IF([1]Liste!B1286&lt;&gt;"",[1]Liste!B1286,"")</f>
        <v/>
      </c>
      <c r="C1286" s="109" t="str">
        <f>IF([1]Liste!C1286&lt;&gt;"",[1]Liste!C1286,"")</f>
        <v/>
      </c>
      <c r="D1286" s="109" t="str">
        <f>IF([1]Liste!C1286&lt;&gt;"",[1]Liste!C1286,"")</f>
        <v/>
      </c>
      <c r="E1286" s="111" t="str">
        <f>IF([1]Liste!E1286&lt;&gt;"",[1]Liste!E1286,"")</f>
        <v/>
      </c>
      <c r="F1286" s="111" t="str">
        <f>IF([1]Liste!F1286&lt;&gt;"",[1]Liste!F1286,"")</f>
        <v/>
      </c>
      <c r="G1286" s="111" t="str">
        <f>IF([1]Liste!G1286&lt;&gt;"",[1]Liste!G1286,"")</f>
        <v/>
      </c>
      <c r="H1286" s="111" t="str">
        <f>IF([1]Liste!H1286&lt;&gt;"",[1]Liste!H1286,"")</f>
        <v/>
      </c>
      <c r="I1286" s="112" t="str">
        <f t="shared" si="40"/>
        <v xml:space="preserve">   </v>
      </c>
      <c r="J1286" s="110" t="str">
        <f>IF(ISERROR(FIND(LEFT('Saisie G&amp;A'!$N$2,3),I1286))=TRUE,"Non trouvé","Trouvé")</f>
        <v>Non trouvé</v>
      </c>
      <c r="K1286" s="113" t="str">
        <f t="shared" si="41"/>
        <v xml:space="preserve"> </v>
      </c>
      <c r="L1286" s="108"/>
    </row>
    <row r="1287" spans="1:12" x14ac:dyDescent="0.25">
      <c r="A1287" s="109" t="str">
        <f>IF([1]Liste!A1287&lt;&gt;"",[1]Liste!A1287,"")</f>
        <v/>
      </c>
      <c r="B1287" s="109" t="str">
        <f>IF([1]Liste!B1287&lt;&gt;"",[1]Liste!B1287,"")</f>
        <v/>
      </c>
      <c r="C1287" s="109" t="str">
        <f>IF([1]Liste!C1287&lt;&gt;"",[1]Liste!C1287,"")</f>
        <v/>
      </c>
      <c r="D1287" s="109" t="str">
        <f>IF([1]Liste!C1287&lt;&gt;"",[1]Liste!C1287,"")</f>
        <v/>
      </c>
      <c r="E1287" s="111" t="str">
        <f>IF([1]Liste!E1287&lt;&gt;"",[1]Liste!E1287,"")</f>
        <v/>
      </c>
      <c r="F1287" s="111" t="str">
        <f>IF([1]Liste!F1287&lt;&gt;"",[1]Liste!F1287,"")</f>
        <v/>
      </c>
      <c r="G1287" s="111" t="str">
        <f>IF([1]Liste!G1287&lt;&gt;"",[1]Liste!G1287,"")</f>
        <v/>
      </c>
      <c r="H1287" s="111" t="str">
        <f>IF([1]Liste!H1287&lt;&gt;"",[1]Liste!H1287,"")</f>
        <v/>
      </c>
      <c r="I1287" s="112" t="str">
        <f t="shared" si="40"/>
        <v xml:space="preserve">   </v>
      </c>
      <c r="J1287" s="110" t="str">
        <f>IF(ISERROR(FIND(LEFT('Saisie G&amp;A'!$N$2,3),I1287))=TRUE,"Non trouvé","Trouvé")</f>
        <v>Non trouvé</v>
      </c>
      <c r="K1287" s="113" t="str">
        <f t="shared" si="41"/>
        <v xml:space="preserve"> </v>
      </c>
      <c r="L1287" s="108"/>
    </row>
    <row r="1288" spans="1:12" x14ac:dyDescent="0.25">
      <c r="A1288" s="109" t="str">
        <f>IF([1]Liste!A1288&lt;&gt;"",[1]Liste!A1288,"")</f>
        <v/>
      </c>
      <c r="B1288" s="109" t="str">
        <f>IF([1]Liste!B1288&lt;&gt;"",[1]Liste!B1288,"")</f>
        <v/>
      </c>
      <c r="C1288" s="109" t="str">
        <f>IF([1]Liste!C1288&lt;&gt;"",[1]Liste!C1288,"")</f>
        <v/>
      </c>
      <c r="D1288" s="109" t="str">
        <f>IF([1]Liste!C1288&lt;&gt;"",[1]Liste!C1288,"")</f>
        <v/>
      </c>
      <c r="E1288" s="111" t="str">
        <f>IF([1]Liste!E1288&lt;&gt;"",[1]Liste!E1288,"")</f>
        <v/>
      </c>
      <c r="F1288" s="111" t="str">
        <f>IF([1]Liste!F1288&lt;&gt;"",[1]Liste!F1288,"")</f>
        <v/>
      </c>
      <c r="G1288" s="111" t="str">
        <f>IF([1]Liste!G1288&lt;&gt;"",[1]Liste!G1288,"")</f>
        <v/>
      </c>
      <c r="H1288" s="111" t="str">
        <f>IF([1]Liste!H1288&lt;&gt;"",[1]Liste!H1288,"")</f>
        <v/>
      </c>
      <c r="I1288" s="112" t="str">
        <f t="shared" si="40"/>
        <v xml:space="preserve">   </v>
      </c>
      <c r="J1288" s="110" t="str">
        <f>IF(ISERROR(FIND(LEFT('Saisie G&amp;A'!$N$2,3),I1288))=TRUE,"Non trouvé","Trouvé")</f>
        <v>Non trouvé</v>
      </c>
      <c r="K1288" s="113" t="str">
        <f t="shared" si="41"/>
        <v xml:space="preserve"> </v>
      </c>
      <c r="L1288" s="108"/>
    </row>
    <row r="1289" spans="1:12" x14ac:dyDescent="0.25">
      <c r="A1289" s="109" t="str">
        <f>IF([1]Liste!A1289&lt;&gt;"",[1]Liste!A1289,"")</f>
        <v/>
      </c>
      <c r="B1289" s="109" t="str">
        <f>IF([1]Liste!B1289&lt;&gt;"",[1]Liste!B1289,"")</f>
        <v/>
      </c>
      <c r="C1289" s="109" t="str">
        <f>IF([1]Liste!C1289&lt;&gt;"",[1]Liste!C1289,"")</f>
        <v/>
      </c>
      <c r="D1289" s="109" t="str">
        <f>IF([1]Liste!C1289&lt;&gt;"",[1]Liste!C1289,"")</f>
        <v/>
      </c>
      <c r="E1289" s="111" t="str">
        <f>IF([1]Liste!E1289&lt;&gt;"",[1]Liste!E1289,"")</f>
        <v/>
      </c>
      <c r="F1289" s="111" t="str">
        <f>IF([1]Liste!F1289&lt;&gt;"",[1]Liste!F1289,"")</f>
        <v/>
      </c>
      <c r="G1289" s="111" t="str">
        <f>IF([1]Liste!G1289&lt;&gt;"",[1]Liste!G1289,"")</f>
        <v/>
      </c>
      <c r="H1289" s="111" t="str">
        <f>IF([1]Liste!H1289&lt;&gt;"",[1]Liste!H1289,"")</f>
        <v/>
      </c>
      <c r="I1289" s="112" t="str">
        <f t="shared" si="40"/>
        <v xml:space="preserve">   </v>
      </c>
      <c r="J1289" s="110" t="str">
        <f>IF(ISERROR(FIND(LEFT('Saisie G&amp;A'!$N$2,3),I1289))=TRUE,"Non trouvé","Trouvé")</f>
        <v>Non trouvé</v>
      </c>
      <c r="K1289" s="113" t="str">
        <f t="shared" si="41"/>
        <v xml:space="preserve"> </v>
      </c>
      <c r="L1289" s="108"/>
    </row>
    <row r="1290" spans="1:12" x14ac:dyDescent="0.25">
      <c r="A1290" s="109" t="str">
        <f>IF([1]Liste!A1290&lt;&gt;"",[1]Liste!A1290,"")</f>
        <v/>
      </c>
      <c r="B1290" s="109" t="str">
        <f>IF([1]Liste!B1290&lt;&gt;"",[1]Liste!B1290,"")</f>
        <v/>
      </c>
      <c r="C1290" s="109" t="str">
        <f>IF([1]Liste!C1290&lt;&gt;"",[1]Liste!C1290,"")</f>
        <v/>
      </c>
      <c r="D1290" s="109" t="str">
        <f>IF([1]Liste!C1290&lt;&gt;"",[1]Liste!C1290,"")</f>
        <v/>
      </c>
      <c r="E1290" s="111" t="str">
        <f>IF([1]Liste!E1290&lt;&gt;"",[1]Liste!E1290,"")</f>
        <v/>
      </c>
      <c r="F1290" s="111" t="str">
        <f>IF([1]Liste!F1290&lt;&gt;"",[1]Liste!F1290,"")</f>
        <v/>
      </c>
      <c r="G1290" s="111" t="str">
        <f>IF([1]Liste!G1290&lt;&gt;"",[1]Liste!G1290,"")</f>
        <v/>
      </c>
      <c r="H1290" s="111" t="str">
        <f>IF([1]Liste!H1290&lt;&gt;"",[1]Liste!H1290,"")</f>
        <v/>
      </c>
      <c r="I1290" s="112" t="str">
        <f t="shared" si="40"/>
        <v xml:space="preserve">   </v>
      </c>
      <c r="J1290" s="110" t="str">
        <f>IF(ISERROR(FIND(LEFT('Saisie G&amp;A'!$N$2,3),I1290))=TRUE,"Non trouvé","Trouvé")</f>
        <v>Non trouvé</v>
      </c>
      <c r="K1290" s="113" t="str">
        <f t="shared" si="41"/>
        <v xml:space="preserve"> </v>
      </c>
      <c r="L1290" s="108"/>
    </row>
    <row r="1291" spans="1:12" x14ac:dyDescent="0.25">
      <c r="A1291" s="109" t="str">
        <f>IF([1]Liste!A1291&lt;&gt;"",[1]Liste!A1291,"")</f>
        <v/>
      </c>
      <c r="B1291" s="109" t="str">
        <f>IF([1]Liste!B1291&lt;&gt;"",[1]Liste!B1291,"")</f>
        <v/>
      </c>
      <c r="C1291" s="109" t="str">
        <f>IF([1]Liste!C1291&lt;&gt;"",[1]Liste!C1291,"")</f>
        <v/>
      </c>
      <c r="D1291" s="109" t="str">
        <f>IF([1]Liste!C1291&lt;&gt;"",[1]Liste!C1291,"")</f>
        <v/>
      </c>
      <c r="E1291" s="111" t="str">
        <f>IF([1]Liste!E1291&lt;&gt;"",[1]Liste!E1291,"")</f>
        <v/>
      </c>
      <c r="F1291" s="111" t="str">
        <f>IF([1]Liste!F1291&lt;&gt;"",[1]Liste!F1291,"")</f>
        <v/>
      </c>
      <c r="G1291" s="111" t="str">
        <f>IF([1]Liste!G1291&lt;&gt;"",[1]Liste!G1291,"")</f>
        <v/>
      </c>
      <c r="H1291" s="111" t="str">
        <f>IF([1]Liste!H1291&lt;&gt;"",[1]Liste!H1291,"")</f>
        <v/>
      </c>
      <c r="I1291" s="112" t="str">
        <f t="shared" si="40"/>
        <v xml:space="preserve">   </v>
      </c>
      <c r="J1291" s="110" t="str">
        <f>IF(ISERROR(FIND(LEFT('Saisie G&amp;A'!$N$2,3),I1291))=TRUE,"Non trouvé","Trouvé")</f>
        <v>Non trouvé</v>
      </c>
      <c r="K1291" s="113" t="str">
        <f t="shared" si="41"/>
        <v xml:space="preserve"> </v>
      </c>
      <c r="L1291" s="108"/>
    </row>
    <row r="1292" spans="1:12" x14ac:dyDescent="0.25">
      <c r="A1292" s="109" t="str">
        <f>IF([1]Liste!A1292&lt;&gt;"",[1]Liste!A1292,"")</f>
        <v/>
      </c>
      <c r="B1292" s="109" t="str">
        <f>IF([1]Liste!B1292&lt;&gt;"",[1]Liste!B1292,"")</f>
        <v/>
      </c>
      <c r="C1292" s="109" t="str">
        <f>IF([1]Liste!C1292&lt;&gt;"",[1]Liste!C1292,"")</f>
        <v/>
      </c>
      <c r="D1292" s="109" t="str">
        <f>IF([1]Liste!C1292&lt;&gt;"",[1]Liste!C1292,"")</f>
        <v/>
      </c>
      <c r="E1292" s="111" t="str">
        <f>IF([1]Liste!E1292&lt;&gt;"",[1]Liste!E1292,"")</f>
        <v/>
      </c>
      <c r="F1292" s="111" t="str">
        <f>IF([1]Liste!F1292&lt;&gt;"",[1]Liste!F1292,"")</f>
        <v/>
      </c>
      <c r="G1292" s="111" t="str">
        <f>IF([1]Liste!G1292&lt;&gt;"",[1]Liste!G1292,"")</f>
        <v/>
      </c>
      <c r="H1292" s="111" t="str">
        <f>IF([1]Liste!H1292&lt;&gt;"",[1]Liste!H1292,"")</f>
        <v/>
      </c>
      <c r="I1292" s="112" t="str">
        <f t="shared" si="40"/>
        <v xml:space="preserve">   </v>
      </c>
      <c r="J1292" s="110" t="str">
        <f>IF(ISERROR(FIND(LEFT('Saisie G&amp;A'!$N$2,3),I1292))=TRUE,"Non trouvé","Trouvé")</f>
        <v>Non trouvé</v>
      </c>
      <c r="K1292" s="113" t="str">
        <f t="shared" si="41"/>
        <v xml:space="preserve"> </v>
      </c>
      <c r="L1292" s="108"/>
    </row>
    <row r="1293" spans="1:12" x14ac:dyDescent="0.25">
      <c r="A1293" s="109" t="str">
        <f>IF([1]Liste!A1293&lt;&gt;"",[1]Liste!A1293,"")</f>
        <v/>
      </c>
      <c r="B1293" s="109" t="str">
        <f>IF([1]Liste!B1293&lt;&gt;"",[1]Liste!B1293,"")</f>
        <v/>
      </c>
      <c r="C1293" s="109" t="str">
        <f>IF([1]Liste!C1293&lt;&gt;"",[1]Liste!C1293,"")</f>
        <v/>
      </c>
      <c r="D1293" s="109" t="str">
        <f>IF([1]Liste!C1293&lt;&gt;"",[1]Liste!C1293,"")</f>
        <v/>
      </c>
      <c r="E1293" s="111" t="str">
        <f>IF([1]Liste!E1293&lt;&gt;"",[1]Liste!E1293,"")</f>
        <v/>
      </c>
      <c r="F1293" s="111" t="str">
        <f>IF([1]Liste!F1293&lt;&gt;"",[1]Liste!F1293,"")</f>
        <v/>
      </c>
      <c r="G1293" s="111" t="str">
        <f>IF([1]Liste!G1293&lt;&gt;"",[1]Liste!G1293,"")</f>
        <v/>
      </c>
      <c r="H1293" s="111" t="str">
        <f>IF([1]Liste!H1293&lt;&gt;"",[1]Liste!H1293,"")</f>
        <v/>
      </c>
      <c r="I1293" s="112" t="str">
        <f t="shared" si="40"/>
        <v xml:space="preserve">   </v>
      </c>
      <c r="J1293" s="110" t="str">
        <f>IF(ISERROR(FIND(LEFT('Saisie G&amp;A'!$N$2,3),I1293))=TRUE,"Non trouvé","Trouvé")</f>
        <v>Non trouvé</v>
      </c>
      <c r="K1293" s="113" t="str">
        <f t="shared" si="41"/>
        <v xml:space="preserve"> </v>
      </c>
      <c r="L1293" s="108"/>
    </row>
    <row r="1294" spans="1:12" x14ac:dyDescent="0.25">
      <c r="A1294" s="109" t="str">
        <f>IF([1]Liste!A1294&lt;&gt;"",[1]Liste!A1294,"")</f>
        <v/>
      </c>
      <c r="B1294" s="109" t="str">
        <f>IF([1]Liste!B1294&lt;&gt;"",[1]Liste!B1294,"")</f>
        <v/>
      </c>
      <c r="C1294" s="109" t="str">
        <f>IF([1]Liste!C1294&lt;&gt;"",[1]Liste!C1294,"")</f>
        <v/>
      </c>
      <c r="D1294" s="109" t="str">
        <f>IF([1]Liste!C1294&lt;&gt;"",[1]Liste!C1294,"")</f>
        <v/>
      </c>
      <c r="E1294" s="111" t="str">
        <f>IF([1]Liste!E1294&lt;&gt;"",[1]Liste!E1294,"")</f>
        <v/>
      </c>
      <c r="F1294" s="111" t="str">
        <f>IF([1]Liste!F1294&lt;&gt;"",[1]Liste!F1294,"")</f>
        <v/>
      </c>
      <c r="G1294" s="111" t="str">
        <f>IF([1]Liste!G1294&lt;&gt;"",[1]Liste!G1294,"")</f>
        <v/>
      </c>
      <c r="H1294" s="111" t="str">
        <f>IF([1]Liste!H1294&lt;&gt;"",[1]Liste!H1294,"")</f>
        <v/>
      </c>
      <c r="I1294" s="112" t="str">
        <f t="shared" si="40"/>
        <v xml:space="preserve">   </v>
      </c>
      <c r="J1294" s="110" t="str">
        <f>IF(ISERROR(FIND(LEFT('Saisie G&amp;A'!$N$2,3),I1294))=TRUE,"Non trouvé","Trouvé")</f>
        <v>Non trouvé</v>
      </c>
      <c r="K1294" s="113" t="str">
        <f t="shared" si="41"/>
        <v xml:space="preserve"> </v>
      </c>
      <c r="L1294" s="108"/>
    </row>
    <row r="1295" spans="1:12" x14ac:dyDescent="0.25">
      <c r="A1295" s="109" t="str">
        <f>IF([1]Liste!A1295&lt;&gt;"",[1]Liste!A1295,"")</f>
        <v/>
      </c>
      <c r="B1295" s="109" t="str">
        <f>IF([1]Liste!B1295&lt;&gt;"",[1]Liste!B1295,"")</f>
        <v/>
      </c>
      <c r="C1295" s="109" t="str">
        <f>IF([1]Liste!C1295&lt;&gt;"",[1]Liste!C1295,"")</f>
        <v/>
      </c>
      <c r="D1295" s="109" t="str">
        <f>IF([1]Liste!C1295&lt;&gt;"",[1]Liste!C1295,"")</f>
        <v/>
      </c>
      <c r="E1295" s="111" t="str">
        <f>IF([1]Liste!E1295&lt;&gt;"",[1]Liste!E1295,"")</f>
        <v/>
      </c>
      <c r="F1295" s="111" t="str">
        <f>IF([1]Liste!F1295&lt;&gt;"",[1]Liste!F1295,"")</f>
        <v/>
      </c>
      <c r="G1295" s="111" t="str">
        <f>IF([1]Liste!G1295&lt;&gt;"",[1]Liste!G1295,"")</f>
        <v/>
      </c>
      <c r="H1295" s="111" t="str">
        <f>IF([1]Liste!H1295&lt;&gt;"",[1]Liste!H1295,"")</f>
        <v/>
      </c>
      <c r="I1295" s="112" t="str">
        <f t="shared" si="40"/>
        <v xml:space="preserve">   </v>
      </c>
      <c r="J1295" s="110" t="str">
        <f>IF(ISERROR(FIND(LEFT('Saisie G&amp;A'!$N$2,3),I1295))=TRUE,"Non trouvé","Trouvé")</f>
        <v>Non trouvé</v>
      </c>
      <c r="K1295" s="113" t="str">
        <f t="shared" si="41"/>
        <v xml:space="preserve"> </v>
      </c>
      <c r="L1295" s="108"/>
    </row>
    <row r="1296" spans="1:12" x14ac:dyDescent="0.25">
      <c r="A1296" s="109" t="str">
        <f>IF([1]Liste!A1296&lt;&gt;"",[1]Liste!A1296,"")</f>
        <v/>
      </c>
      <c r="B1296" s="109" t="str">
        <f>IF([1]Liste!B1296&lt;&gt;"",[1]Liste!B1296,"")</f>
        <v/>
      </c>
      <c r="C1296" s="109" t="str">
        <f>IF([1]Liste!C1296&lt;&gt;"",[1]Liste!C1296,"")</f>
        <v/>
      </c>
      <c r="D1296" s="109" t="str">
        <f>IF([1]Liste!C1296&lt;&gt;"",[1]Liste!C1296,"")</f>
        <v/>
      </c>
      <c r="E1296" s="111" t="str">
        <f>IF([1]Liste!E1296&lt;&gt;"",[1]Liste!E1296,"")</f>
        <v/>
      </c>
      <c r="F1296" s="111" t="str">
        <f>IF([1]Liste!F1296&lt;&gt;"",[1]Liste!F1296,"")</f>
        <v/>
      </c>
      <c r="G1296" s="111" t="str">
        <f>IF([1]Liste!G1296&lt;&gt;"",[1]Liste!G1296,"")</f>
        <v/>
      </c>
      <c r="H1296" s="111" t="str">
        <f>IF([1]Liste!H1296&lt;&gt;"",[1]Liste!H1296,"")</f>
        <v/>
      </c>
      <c r="I1296" s="112" t="str">
        <f t="shared" si="40"/>
        <v xml:space="preserve">   </v>
      </c>
      <c r="J1296" s="110" t="str">
        <f>IF(ISERROR(FIND(LEFT('Saisie G&amp;A'!$N$2,3),I1296))=TRUE,"Non trouvé","Trouvé")</f>
        <v>Non trouvé</v>
      </c>
      <c r="K1296" s="113" t="str">
        <f t="shared" si="41"/>
        <v xml:space="preserve"> </v>
      </c>
      <c r="L1296" s="108"/>
    </row>
    <row r="1297" spans="1:12" x14ac:dyDescent="0.25">
      <c r="A1297" s="109" t="str">
        <f>IF([1]Liste!A1297&lt;&gt;"",[1]Liste!A1297,"")</f>
        <v/>
      </c>
      <c r="B1297" s="109" t="str">
        <f>IF([1]Liste!B1297&lt;&gt;"",[1]Liste!B1297,"")</f>
        <v/>
      </c>
      <c r="C1297" s="109" t="str">
        <f>IF([1]Liste!C1297&lt;&gt;"",[1]Liste!C1297,"")</f>
        <v/>
      </c>
      <c r="D1297" s="109" t="str">
        <f>IF([1]Liste!C1297&lt;&gt;"",[1]Liste!C1297,"")</f>
        <v/>
      </c>
      <c r="E1297" s="111" t="str">
        <f>IF([1]Liste!E1297&lt;&gt;"",[1]Liste!E1297,"")</f>
        <v/>
      </c>
      <c r="F1297" s="111" t="str">
        <f>IF([1]Liste!F1297&lt;&gt;"",[1]Liste!F1297,"")</f>
        <v/>
      </c>
      <c r="G1297" s="111" t="str">
        <f>IF([1]Liste!G1297&lt;&gt;"",[1]Liste!G1297,"")</f>
        <v/>
      </c>
      <c r="H1297" s="111" t="str">
        <f>IF([1]Liste!H1297&lt;&gt;"",[1]Liste!H1297,"")</f>
        <v/>
      </c>
      <c r="I1297" s="112" t="str">
        <f t="shared" si="40"/>
        <v xml:space="preserve">   </v>
      </c>
      <c r="J1297" s="110" t="str">
        <f>IF(ISERROR(FIND(LEFT('Saisie G&amp;A'!$N$2,3),I1297))=TRUE,"Non trouvé","Trouvé")</f>
        <v>Non trouvé</v>
      </c>
      <c r="K1297" s="113" t="str">
        <f t="shared" si="41"/>
        <v xml:space="preserve"> </v>
      </c>
      <c r="L1297" s="108"/>
    </row>
    <row r="1298" spans="1:12" x14ac:dyDescent="0.25">
      <c r="A1298" s="109" t="str">
        <f>IF([1]Liste!A1298&lt;&gt;"",[1]Liste!A1298,"")</f>
        <v/>
      </c>
      <c r="B1298" s="109" t="str">
        <f>IF([1]Liste!B1298&lt;&gt;"",[1]Liste!B1298,"")</f>
        <v/>
      </c>
      <c r="C1298" s="109" t="str">
        <f>IF([1]Liste!C1298&lt;&gt;"",[1]Liste!C1298,"")</f>
        <v/>
      </c>
      <c r="D1298" s="109" t="str">
        <f>IF([1]Liste!C1298&lt;&gt;"",[1]Liste!C1298,"")</f>
        <v/>
      </c>
      <c r="E1298" s="111" t="str">
        <f>IF([1]Liste!E1298&lt;&gt;"",[1]Liste!E1298,"")</f>
        <v/>
      </c>
      <c r="F1298" s="111" t="str">
        <f>IF([1]Liste!F1298&lt;&gt;"",[1]Liste!F1298,"")</f>
        <v/>
      </c>
      <c r="G1298" s="111" t="str">
        <f>IF([1]Liste!G1298&lt;&gt;"",[1]Liste!G1298,"")</f>
        <v/>
      </c>
      <c r="H1298" s="111" t="str">
        <f>IF([1]Liste!H1298&lt;&gt;"",[1]Liste!H1298,"")</f>
        <v/>
      </c>
      <c r="I1298" s="112" t="str">
        <f t="shared" si="40"/>
        <v xml:space="preserve">   </v>
      </c>
      <c r="J1298" s="110" t="str">
        <f>IF(ISERROR(FIND(LEFT('Saisie G&amp;A'!$N$2,3),I1298))=TRUE,"Non trouvé","Trouvé")</f>
        <v>Non trouvé</v>
      </c>
      <c r="K1298" s="113" t="str">
        <f t="shared" si="41"/>
        <v xml:space="preserve"> </v>
      </c>
      <c r="L1298" s="108"/>
    </row>
    <row r="1299" spans="1:12" x14ac:dyDescent="0.25">
      <c r="A1299" s="109" t="str">
        <f>IF([1]Liste!A1299&lt;&gt;"",[1]Liste!A1299,"")</f>
        <v/>
      </c>
      <c r="B1299" s="109" t="str">
        <f>IF([1]Liste!B1299&lt;&gt;"",[1]Liste!B1299,"")</f>
        <v/>
      </c>
      <c r="C1299" s="109" t="str">
        <f>IF([1]Liste!C1299&lt;&gt;"",[1]Liste!C1299,"")</f>
        <v/>
      </c>
      <c r="D1299" s="109" t="str">
        <f>IF([1]Liste!C1299&lt;&gt;"",[1]Liste!C1299,"")</f>
        <v/>
      </c>
      <c r="E1299" s="111" t="str">
        <f>IF([1]Liste!E1299&lt;&gt;"",[1]Liste!E1299,"")</f>
        <v/>
      </c>
      <c r="F1299" s="111" t="str">
        <f>IF([1]Liste!F1299&lt;&gt;"",[1]Liste!F1299,"")</f>
        <v/>
      </c>
      <c r="G1299" s="111" t="str">
        <f>IF([1]Liste!G1299&lt;&gt;"",[1]Liste!G1299,"")</f>
        <v/>
      </c>
      <c r="H1299" s="111" t="str">
        <f>IF([1]Liste!H1299&lt;&gt;"",[1]Liste!H1299,"")</f>
        <v/>
      </c>
      <c r="I1299" s="112" t="str">
        <f t="shared" si="40"/>
        <v xml:space="preserve">   </v>
      </c>
      <c r="J1299" s="110" t="str">
        <f>IF(ISERROR(FIND(LEFT('Saisie G&amp;A'!$N$2,3),I1299))=TRUE,"Non trouvé","Trouvé")</f>
        <v>Non trouvé</v>
      </c>
      <c r="K1299" s="113" t="str">
        <f t="shared" si="41"/>
        <v xml:space="preserve"> </v>
      </c>
      <c r="L1299" s="108"/>
    </row>
    <row r="1300" spans="1:12" x14ac:dyDescent="0.25">
      <c r="A1300" s="109" t="str">
        <f>IF([1]Liste!A1300&lt;&gt;"",[1]Liste!A1300,"")</f>
        <v/>
      </c>
      <c r="B1300" s="109" t="str">
        <f>IF([1]Liste!B1300&lt;&gt;"",[1]Liste!B1300,"")</f>
        <v/>
      </c>
      <c r="C1300" s="109" t="str">
        <f>IF([1]Liste!C1300&lt;&gt;"",[1]Liste!C1300,"")</f>
        <v/>
      </c>
      <c r="D1300" s="109" t="str">
        <f>IF([1]Liste!C1300&lt;&gt;"",[1]Liste!C1300,"")</f>
        <v/>
      </c>
      <c r="E1300" s="111" t="str">
        <f>IF([1]Liste!E1300&lt;&gt;"",[1]Liste!E1300,"")</f>
        <v/>
      </c>
      <c r="F1300" s="111" t="str">
        <f>IF([1]Liste!F1300&lt;&gt;"",[1]Liste!F1300,"")</f>
        <v/>
      </c>
      <c r="G1300" s="111" t="str">
        <f>IF([1]Liste!G1300&lt;&gt;"",[1]Liste!G1300,"")</f>
        <v/>
      </c>
      <c r="H1300" s="111" t="str">
        <f>IF([1]Liste!H1300&lt;&gt;"",[1]Liste!H1300,"")</f>
        <v/>
      </c>
      <c r="I1300" s="112" t="str">
        <f t="shared" si="40"/>
        <v xml:space="preserve">   </v>
      </c>
      <c r="J1300" s="110" t="str">
        <f>IF(ISERROR(FIND(LEFT('Saisie G&amp;A'!$N$2,3),I1300))=TRUE,"Non trouvé","Trouvé")</f>
        <v>Non trouvé</v>
      </c>
      <c r="K1300" s="113" t="str">
        <f t="shared" si="41"/>
        <v xml:space="preserve"> </v>
      </c>
      <c r="L1300" s="108"/>
    </row>
    <row r="1301" spans="1:12" x14ac:dyDescent="0.25">
      <c r="A1301" s="109" t="str">
        <f>IF([1]Liste!A1301&lt;&gt;"",[1]Liste!A1301,"")</f>
        <v/>
      </c>
      <c r="B1301" s="109" t="str">
        <f>IF([1]Liste!B1301&lt;&gt;"",[1]Liste!B1301,"")</f>
        <v/>
      </c>
      <c r="C1301" s="109" t="str">
        <f>IF([1]Liste!C1301&lt;&gt;"",[1]Liste!C1301,"")</f>
        <v/>
      </c>
      <c r="D1301" s="109" t="str">
        <f>IF([1]Liste!C1301&lt;&gt;"",[1]Liste!C1301,"")</f>
        <v/>
      </c>
      <c r="E1301" s="111" t="str">
        <f>IF([1]Liste!E1301&lt;&gt;"",[1]Liste!E1301,"")</f>
        <v/>
      </c>
      <c r="F1301" s="111" t="str">
        <f>IF([1]Liste!F1301&lt;&gt;"",[1]Liste!F1301,"")</f>
        <v/>
      </c>
      <c r="G1301" s="111" t="str">
        <f>IF([1]Liste!G1301&lt;&gt;"",[1]Liste!G1301,"")</f>
        <v/>
      </c>
      <c r="H1301" s="111" t="str">
        <f>IF([1]Liste!H1301&lt;&gt;"",[1]Liste!H1301,"")</f>
        <v/>
      </c>
      <c r="I1301" s="112" t="str">
        <f t="shared" si="40"/>
        <v xml:space="preserve">   </v>
      </c>
      <c r="J1301" s="110" t="str">
        <f>IF(ISERROR(FIND(LEFT('Saisie G&amp;A'!$N$2,3),I1301))=TRUE,"Non trouvé","Trouvé")</f>
        <v>Non trouvé</v>
      </c>
      <c r="K1301" s="113" t="str">
        <f t="shared" si="41"/>
        <v xml:space="preserve"> </v>
      </c>
      <c r="L1301" s="108"/>
    </row>
    <row r="1302" spans="1:12" x14ac:dyDescent="0.25">
      <c r="A1302" s="109" t="str">
        <f>IF([1]Liste!A1302&lt;&gt;"",[1]Liste!A1302,"")</f>
        <v/>
      </c>
      <c r="B1302" s="109" t="str">
        <f>IF([1]Liste!B1302&lt;&gt;"",[1]Liste!B1302,"")</f>
        <v/>
      </c>
      <c r="C1302" s="109" t="str">
        <f>IF([1]Liste!C1302&lt;&gt;"",[1]Liste!C1302,"")</f>
        <v/>
      </c>
      <c r="D1302" s="109" t="str">
        <f>IF([1]Liste!C1302&lt;&gt;"",[1]Liste!C1302,"")</f>
        <v/>
      </c>
      <c r="E1302" s="111" t="str">
        <f>IF([1]Liste!E1302&lt;&gt;"",[1]Liste!E1302,"")</f>
        <v/>
      </c>
      <c r="F1302" s="111" t="str">
        <f>IF([1]Liste!F1302&lt;&gt;"",[1]Liste!F1302,"")</f>
        <v/>
      </c>
      <c r="G1302" s="111" t="str">
        <f>IF([1]Liste!G1302&lt;&gt;"",[1]Liste!G1302,"")</f>
        <v/>
      </c>
      <c r="H1302" s="111" t="str">
        <f>IF([1]Liste!H1302&lt;&gt;"",[1]Liste!H1302,"")</f>
        <v/>
      </c>
      <c r="I1302" s="112" t="str">
        <f t="shared" si="40"/>
        <v xml:space="preserve">   </v>
      </c>
      <c r="J1302" s="110" t="str">
        <f>IF(ISERROR(FIND(LEFT('Saisie G&amp;A'!$N$2,3),I1302))=TRUE,"Non trouvé","Trouvé")</f>
        <v>Non trouvé</v>
      </c>
      <c r="K1302" s="113" t="str">
        <f t="shared" si="41"/>
        <v xml:space="preserve"> </v>
      </c>
      <c r="L1302" s="108"/>
    </row>
    <row r="1303" spans="1:12" x14ac:dyDescent="0.25">
      <c r="A1303" s="109" t="str">
        <f>IF([1]Liste!A1303&lt;&gt;"",[1]Liste!A1303,"")</f>
        <v/>
      </c>
      <c r="B1303" s="109" t="str">
        <f>IF([1]Liste!B1303&lt;&gt;"",[1]Liste!B1303,"")</f>
        <v/>
      </c>
      <c r="C1303" s="109" t="str">
        <f>IF([1]Liste!C1303&lt;&gt;"",[1]Liste!C1303,"")</f>
        <v/>
      </c>
      <c r="D1303" s="109" t="str">
        <f>IF([1]Liste!C1303&lt;&gt;"",[1]Liste!C1303,"")</f>
        <v/>
      </c>
      <c r="E1303" s="111" t="str">
        <f>IF([1]Liste!E1303&lt;&gt;"",[1]Liste!E1303,"")</f>
        <v/>
      </c>
      <c r="F1303" s="111" t="str">
        <f>IF([1]Liste!F1303&lt;&gt;"",[1]Liste!F1303,"")</f>
        <v/>
      </c>
      <c r="G1303" s="111" t="str">
        <f>IF([1]Liste!G1303&lt;&gt;"",[1]Liste!G1303,"")</f>
        <v/>
      </c>
      <c r="H1303" s="111" t="str">
        <f>IF([1]Liste!H1303&lt;&gt;"",[1]Liste!H1303,"")</f>
        <v/>
      </c>
      <c r="I1303" s="112" t="str">
        <f t="shared" si="40"/>
        <v xml:space="preserve">   </v>
      </c>
      <c r="J1303" s="110" t="str">
        <f>IF(ISERROR(FIND(LEFT('Saisie G&amp;A'!$N$2,3),I1303))=TRUE,"Non trouvé","Trouvé")</f>
        <v>Non trouvé</v>
      </c>
      <c r="K1303" s="113" t="str">
        <f t="shared" si="41"/>
        <v xml:space="preserve"> </v>
      </c>
      <c r="L1303" s="108"/>
    </row>
    <row r="1304" spans="1:12" x14ac:dyDescent="0.25">
      <c r="A1304" s="109" t="str">
        <f>IF([1]Liste!A1304&lt;&gt;"",[1]Liste!A1304,"")</f>
        <v/>
      </c>
      <c r="B1304" s="109" t="str">
        <f>IF([1]Liste!B1304&lt;&gt;"",[1]Liste!B1304,"")</f>
        <v/>
      </c>
      <c r="C1304" s="109" t="str">
        <f>IF([1]Liste!C1304&lt;&gt;"",[1]Liste!C1304,"")</f>
        <v/>
      </c>
      <c r="D1304" s="109" t="str">
        <f>IF([1]Liste!C1304&lt;&gt;"",[1]Liste!C1304,"")</f>
        <v/>
      </c>
      <c r="E1304" s="111" t="str">
        <f>IF([1]Liste!E1304&lt;&gt;"",[1]Liste!E1304,"")</f>
        <v/>
      </c>
      <c r="F1304" s="111" t="str">
        <f>IF([1]Liste!F1304&lt;&gt;"",[1]Liste!F1304,"")</f>
        <v/>
      </c>
      <c r="G1304" s="111" t="str">
        <f>IF([1]Liste!G1304&lt;&gt;"",[1]Liste!G1304,"")</f>
        <v/>
      </c>
      <c r="H1304" s="111" t="str">
        <f>IF([1]Liste!H1304&lt;&gt;"",[1]Liste!H1304,"")</f>
        <v/>
      </c>
      <c r="I1304" s="112" t="str">
        <f t="shared" si="40"/>
        <v xml:space="preserve">   </v>
      </c>
      <c r="J1304" s="110" t="str">
        <f>IF(ISERROR(FIND(LEFT('Saisie G&amp;A'!$N$2,3),I1304))=TRUE,"Non trouvé","Trouvé")</f>
        <v>Non trouvé</v>
      </c>
      <c r="K1304" s="113" t="str">
        <f t="shared" si="41"/>
        <v xml:space="preserve"> </v>
      </c>
      <c r="L1304" s="108"/>
    </row>
    <row r="1305" spans="1:12" x14ac:dyDescent="0.25">
      <c r="A1305" s="109" t="str">
        <f>IF([1]Liste!A1305&lt;&gt;"",[1]Liste!A1305,"")</f>
        <v/>
      </c>
      <c r="B1305" s="109" t="str">
        <f>IF([1]Liste!B1305&lt;&gt;"",[1]Liste!B1305,"")</f>
        <v/>
      </c>
      <c r="C1305" s="109" t="str">
        <f>IF([1]Liste!C1305&lt;&gt;"",[1]Liste!C1305,"")</f>
        <v/>
      </c>
      <c r="D1305" s="109" t="str">
        <f>IF([1]Liste!C1305&lt;&gt;"",[1]Liste!C1305,"")</f>
        <v/>
      </c>
      <c r="E1305" s="111" t="str">
        <f>IF([1]Liste!E1305&lt;&gt;"",[1]Liste!E1305,"")</f>
        <v/>
      </c>
      <c r="F1305" s="111" t="str">
        <f>IF([1]Liste!F1305&lt;&gt;"",[1]Liste!F1305,"")</f>
        <v/>
      </c>
      <c r="G1305" s="111" t="str">
        <f>IF([1]Liste!G1305&lt;&gt;"",[1]Liste!G1305,"")</f>
        <v/>
      </c>
      <c r="H1305" s="111" t="str">
        <f>IF([1]Liste!H1305&lt;&gt;"",[1]Liste!H1305,"")</f>
        <v/>
      </c>
      <c r="I1305" s="112" t="str">
        <f t="shared" si="40"/>
        <v xml:space="preserve">   </v>
      </c>
      <c r="J1305" s="110" t="str">
        <f>IF(ISERROR(FIND(LEFT('Saisie G&amp;A'!$N$2,3),I1305))=TRUE,"Non trouvé","Trouvé")</f>
        <v>Non trouvé</v>
      </c>
      <c r="K1305" s="113" t="str">
        <f t="shared" si="41"/>
        <v xml:space="preserve"> </v>
      </c>
      <c r="L1305" s="108"/>
    </row>
    <row r="1306" spans="1:12" x14ac:dyDescent="0.25">
      <c r="A1306" s="109" t="str">
        <f>IF([1]Liste!A1306&lt;&gt;"",[1]Liste!A1306,"")</f>
        <v/>
      </c>
      <c r="B1306" s="109" t="str">
        <f>IF([1]Liste!B1306&lt;&gt;"",[1]Liste!B1306,"")</f>
        <v/>
      </c>
      <c r="C1306" s="109" t="str">
        <f>IF([1]Liste!C1306&lt;&gt;"",[1]Liste!C1306,"")</f>
        <v/>
      </c>
      <c r="D1306" s="109" t="str">
        <f>IF([1]Liste!C1306&lt;&gt;"",[1]Liste!C1306,"")</f>
        <v/>
      </c>
      <c r="E1306" s="111" t="str">
        <f>IF([1]Liste!E1306&lt;&gt;"",[1]Liste!E1306,"")</f>
        <v/>
      </c>
      <c r="F1306" s="111" t="str">
        <f>IF([1]Liste!F1306&lt;&gt;"",[1]Liste!F1306,"")</f>
        <v/>
      </c>
      <c r="G1306" s="111" t="str">
        <f>IF([1]Liste!G1306&lt;&gt;"",[1]Liste!G1306,"")</f>
        <v/>
      </c>
      <c r="H1306" s="111" t="str">
        <f>IF([1]Liste!H1306&lt;&gt;"",[1]Liste!H1306,"")</f>
        <v/>
      </c>
      <c r="I1306" s="112" t="str">
        <f t="shared" si="40"/>
        <v xml:space="preserve">   </v>
      </c>
      <c r="J1306" s="110" t="str">
        <f>IF(ISERROR(FIND(LEFT('Saisie G&amp;A'!$N$2,3),I1306))=TRUE,"Non trouvé","Trouvé")</f>
        <v>Non trouvé</v>
      </c>
      <c r="K1306" s="113" t="str">
        <f t="shared" si="41"/>
        <v xml:space="preserve"> </v>
      </c>
      <c r="L1306" s="108"/>
    </row>
    <row r="1307" spans="1:12" x14ac:dyDescent="0.25">
      <c r="A1307" s="109" t="str">
        <f>IF([1]Liste!A1307&lt;&gt;"",[1]Liste!A1307,"")</f>
        <v/>
      </c>
      <c r="B1307" s="109" t="str">
        <f>IF([1]Liste!B1307&lt;&gt;"",[1]Liste!B1307,"")</f>
        <v/>
      </c>
      <c r="C1307" s="109" t="str">
        <f>IF([1]Liste!C1307&lt;&gt;"",[1]Liste!C1307,"")</f>
        <v/>
      </c>
      <c r="D1307" s="109" t="str">
        <f>IF([1]Liste!C1307&lt;&gt;"",[1]Liste!C1307,"")</f>
        <v/>
      </c>
      <c r="E1307" s="111" t="str">
        <f>IF([1]Liste!E1307&lt;&gt;"",[1]Liste!E1307,"")</f>
        <v/>
      </c>
      <c r="F1307" s="111" t="str">
        <f>IF([1]Liste!F1307&lt;&gt;"",[1]Liste!F1307,"")</f>
        <v/>
      </c>
      <c r="G1307" s="111" t="str">
        <f>IF([1]Liste!G1307&lt;&gt;"",[1]Liste!G1307,"")</f>
        <v/>
      </c>
      <c r="H1307" s="111" t="str">
        <f>IF([1]Liste!H1307&lt;&gt;"",[1]Liste!H1307,"")</f>
        <v/>
      </c>
      <c r="I1307" s="112" t="str">
        <f t="shared" si="40"/>
        <v xml:space="preserve">   </v>
      </c>
      <c r="J1307" s="110" t="str">
        <f>IF(ISERROR(FIND(LEFT('Saisie G&amp;A'!$N$2,3),I1307))=TRUE,"Non trouvé","Trouvé")</f>
        <v>Non trouvé</v>
      </c>
      <c r="K1307" s="113" t="str">
        <f t="shared" si="41"/>
        <v xml:space="preserve"> </v>
      </c>
      <c r="L1307" s="108"/>
    </row>
    <row r="1308" spans="1:12" x14ac:dyDescent="0.25">
      <c r="A1308" s="109" t="str">
        <f>IF([1]Liste!A1308&lt;&gt;"",[1]Liste!A1308,"")</f>
        <v/>
      </c>
      <c r="B1308" s="109" t="str">
        <f>IF([1]Liste!B1308&lt;&gt;"",[1]Liste!B1308,"")</f>
        <v/>
      </c>
      <c r="C1308" s="109" t="str">
        <f>IF([1]Liste!C1308&lt;&gt;"",[1]Liste!C1308,"")</f>
        <v/>
      </c>
      <c r="D1308" s="109" t="str">
        <f>IF([1]Liste!C1308&lt;&gt;"",[1]Liste!C1308,"")</f>
        <v/>
      </c>
      <c r="E1308" s="111" t="str">
        <f>IF([1]Liste!E1308&lt;&gt;"",[1]Liste!E1308,"")</f>
        <v/>
      </c>
      <c r="F1308" s="111" t="str">
        <f>IF([1]Liste!F1308&lt;&gt;"",[1]Liste!F1308,"")</f>
        <v/>
      </c>
      <c r="G1308" s="111" t="str">
        <f>IF([1]Liste!G1308&lt;&gt;"",[1]Liste!G1308,"")</f>
        <v/>
      </c>
      <c r="H1308" s="111" t="str">
        <f>IF([1]Liste!H1308&lt;&gt;"",[1]Liste!H1308,"")</f>
        <v/>
      </c>
      <c r="I1308" s="112" t="str">
        <f t="shared" si="40"/>
        <v xml:space="preserve">   </v>
      </c>
      <c r="J1308" s="110" t="str">
        <f>IF(ISERROR(FIND(LEFT('Saisie G&amp;A'!$N$2,3),I1308))=TRUE,"Non trouvé","Trouvé")</f>
        <v>Non trouvé</v>
      </c>
      <c r="K1308" s="113" t="str">
        <f t="shared" si="41"/>
        <v xml:space="preserve"> </v>
      </c>
      <c r="L1308" s="108"/>
    </row>
    <row r="1309" spans="1:12" x14ac:dyDescent="0.25">
      <c r="A1309" s="109" t="str">
        <f>IF([1]Liste!A1309&lt;&gt;"",[1]Liste!A1309,"")</f>
        <v/>
      </c>
      <c r="B1309" s="109" t="str">
        <f>IF([1]Liste!B1309&lt;&gt;"",[1]Liste!B1309,"")</f>
        <v/>
      </c>
      <c r="C1309" s="109" t="str">
        <f>IF([1]Liste!C1309&lt;&gt;"",[1]Liste!C1309,"")</f>
        <v/>
      </c>
      <c r="D1309" s="109" t="str">
        <f>IF([1]Liste!C1309&lt;&gt;"",[1]Liste!C1309,"")</f>
        <v/>
      </c>
      <c r="E1309" s="111" t="str">
        <f>IF([1]Liste!E1309&lt;&gt;"",[1]Liste!E1309,"")</f>
        <v/>
      </c>
      <c r="F1309" s="111" t="str">
        <f>IF([1]Liste!F1309&lt;&gt;"",[1]Liste!F1309,"")</f>
        <v/>
      </c>
      <c r="G1309" s="111" t="str">
        <f>IF([1]Liste!G1309&lt;&gt;"",[1]Liste!G1309,"")</f>
        <v/>
      </c>
      <c r="H1309" s="111" t="str">
        <f>IF([1]Liste!H1309&lt;&gt;"",[1]Liste!H1309,"")</f>
        <v/>
      </c>
      <c r="I1309" s="112" t="str">
        <f t="shared" si="40"/>
        <v xml:space="preserve">   </v>
      </c>
      <c r="J1309" s="110" t="str">
        <f>IF(ISERROR(FIND(LEFT('Saisie G&amp;A'!$N$2,3),I1309))=TRUE,"Non trouvé","Trouvé")</f>
        <v>Non trouvé</v>
      </c>
      <c r="K1309" s="113" t="str">
        <f t="shared" si="41"/>
        <v xml:space="preserve"> </v>
      </c>
      <c r="L1309" s="108"/>
    </row>
    <row r="1310" spans="1:12" x14ac:dyDescent="0.25">
      <c r="A1310" s="109" t="str">
        <f>IF([1]Liste!A1310&lt;&gt;"",[1]Liste!A1310,"")</f>
        <v/>
      </c>
      <c r="B1310" s="109" t="str">
        <f>IF([1]Liste!B1310&lt;&gt;"",[1]Liste!B1310,"")</f>
        <v/>
      </c>
      <c r="C1310" s="109" t="str">
        <f>IF([1]Liste!C1310&lt;&gt;"",[1]Liste!C1310,"")</f>
        <v/>
      </c>
      <c r="D1310" s="109" t="str">
        <f>IF([1]Liste!C1310&lt;&gt;"",[1]Liste!C1310,"")</f>
        <v/>
      </c>
      <c r="E1310" s="111" t="str">
        <f>IF([1]Liste!E1310&lt;&gt;"",[1]Liste!E1310,"")</f>
        <v/>
      </c>
      <c r="F1310" s="111" t="str">
        <f>IF([1]Liste!F1310&lt;&gt;"",[1]Liste!F1310,"")</f>
        <v/>
      </c>
      <c r="G1310" s="111" t="str">
        <f>IF([1]Liste!G1310&lt;&gt;"",[1]Liste!G1310,"")</f>
        <v/>
      </c>
      <c r="H1310" s="111" t="str">
        <f>IF([1]Liste!H1310&lt;&gt;"",[1]Liste!H1310,"")</f>
        <v/>
      </c>
      <c r="I1310" s="112" t="str">
        <f t="shared" si="40"/>
        <v xml:space="preserve">   </v>
      </c>
      <c r="J1310" s="110" t="str">
        <f>IF(ISERROR(FIND(LEFT('Saisie G&amp;A'!$N$2,3),I1310))=TRUE,"Non trouvé","Trouvé")</f>
        <v>Non trouvé</v>
      </c>
      <c r="K1310" s="113" t="str">
        <f t="shared" si="41"/>
        <v xml:space="preserve"> </v>
      </c>
      <c r="L1310" s="108"/>
    </row>
    <row r="1311" spans="1:12" x14ac:dyDescent="0.25">
      <c r="A1311" s="109" t="str">
        <f>IF([1]Liste!A1311&lt;&gt;"",[1]Liste!A1311,"")</f>
        <v/>
      </c>
      <c r="B1311" s="109" t="str">
        <f>IF([1]Liste!B1311&lt;&gt;"",[1]Liste!B1311,"")</f>
        <v/>
      </c>
      <c r="C1311" s="109" t="str">
        <f>IF([1]Liste!C1311&lt;&gt;"",[1]Liste!C1311,"")</f>
        <v/>
      </c>
      <c r="D1311" s="109" t="str">
        <f>IF([1]Liste!C1311&lt;&gt;"",[1]Liste!C1311,"")</f>
        <v/>
      </c>
      <c r="E1311" s="111" t="str">
        <f>IF([1]Liste!E1311&lt;&gt;"",[1]Liste!E1311,"")</f>
        <v/>
      </c>
      <c r="F1311" s="111" t="str">
        <f>IF([1]Liste!F1311&lt;&gt;"",[1]Liste!F1311,"")</f>
        <v/>
      </c>
      <c r="G1311" s="111" t="str">
        <f>IF([1]Liste!G1311&lt;&gt;"",[1]Liste!G1311,"")</f>
        <v/>
      </c>
      <c r="H1311" s="111" t="str">
        <f>IF([1]Liste!H1311&lt;&gt;"",[1]Liste!H1311,"")</f>
        <v/>
      </c>
      <c r="I1311" s="112" t="str">
        <f t="shared" si="40"/>
        <v xml:space="preserve">   </v>
      </c>
      <c r="J1311" s="110" t="str">
        <f>IF(ISERROR(FIND(LEFT('Saisie G&amp;A'!$N$2,3),I1311))=TRUE,"Non trouvé","Trouvé")</f>
        <v>Non trouvé</v>
      </c>
      <c r="K1311" s="113" t="str">
        <f t="shared" si="41"/>
        <v xml:space="preserve"> </v>
      </c>
      <c r="L1311" s="108"/>
    </row>
    <row r="1312" spans="1:12" x14ac:dyDescent="0.25">
      <c r="A1312" s="109" t="str">
        <f>IF([1]Liste!A1312&lt;&gt;"",[1]Liste!A1312,"")</f>
        <v/>
      </c>
      <c r="B1312" s="109" t="str">
        <f>IF([1]Liste!B1312&lt;&gt;"",[1]Liste!B1312,"")</f>
        <v/>
      </c>
      <c r="C1312" s="109" t="str">
        <f>IF([1]Liste!C1312&lt;&gt;"",[1]Liste!C1312,"")</f>
        <v/>
      </c>
      <c r="D1312" s="109" t="str">
        <f>IF([1]Liste!C1312&lt;&gt;"",[1]Liste!C1312,"")</f>
        <v/>
      </c>
      <c r="E1312" s="111" t="str">
        <f>IF([1]Liste!E1312&lt;&gt;"",[1]Liste!E1312,"")</f>
        <v/>
      </c>
      <c r="F1312" s="111" t="str">
        <f>IF([1]Liste!F1312&lt;&gt;"",[1]Liste!F1312,"")</f>
        <v/>
      </c>
      <c r="G1312" s="111" t="str">
        <f>IF([1]Liste!G1312&lt;&gt;"",[1]Liste!G1312,"")</f>
        <v/>
      </c>
      <c r="H1312" s="111" t="str">
        <f>IF([1]Liste!H1312&lt;&gt;"",[1]Liste!H1312,"")</f>
        <v/>
      </c>
      <c r="I1312" s="112" t="str">
        <f t="shared" si="40"/>
        <v xml:space="preserve">   </v>
      </c>
      <c r="J1312" s="110" t="str">
        <f>IF(ISERROR(FIND(LEFT('Saisie G&amp;A'!$N$2,3),I1312))=TRUE,"Non trouvé","Trouvé")</f>
        <v>Non trouvé</v>
      </c>
      <c r="K1312" s="113" t="str">
        <f t="shared" si="41"/>
        <v xml:space="preserve"> </v>
      </c>
      <c r="L1312" s="108"/>
    </row>
    <row r="1313" spans="1:12" x14ac:dyDescent="0.25">
      <c r="A1313" s="109" t="str">
        <f>IF([1]Liste!A1313&lt;&gt;"",[1]Liste!A1313,"")</f>
        <v/>
      </c>
      <c r="B1313" s="109" t="str">
        <f>IF([1]Liste!B1313&lt;&gt;"",[1]Liste!B1313,"")</f>
        <v/>
      </c>
      <c r="C1313" s="109" t="str">
        <f>IF([1]Liste!C1313&lt;&gt;"",[1]Liste!C1313,"")</f>
        <v/>
      </c>
      <c r="D1313" s="109" t="str">
        <f>IF([1]Liste!C1313&lt;&gt;"",[1]Liste!C1313,"")</f>
        <v/>
      </c>
      <c r="E1313" s="111" t="str">
        <f>IF([1]Liste!E1313&lt;&gt;"",[1]Liste!E1313,"")</f>
        <v/>
      </c>
      <c r="F1313" s="111" t="str">
        <f>IF([1]Liste!F1313&lt;&gt;"",[1]Liste!F1313,"")</f>
        <v/>
      </c>
      <c r="G1313" s="111" t="str">
        <f>IF([1]Liste!G1313&lt;&gt;"",[1]Liste!G1313,"")</f>
        <v/>
      </c>
      <c r="H1313" s="111" t="str">
        <f>IF([1]Liste!H1313&lt;&gt;"",[1]Liste!H1313,"")</f>
        <v/>
      </c>
      <c r="I1313" s="112" t="str">
        <f t="shared" si="40"/>
        <v xml:space="preserve">   </v>
      </c>
      <c r="J1313" s="110" t="str">
        <f>IF(ISERROR(FIND(LEFT('Saisie G&amp;A'!$N$2,3),I1313))=TRUE,"Non trouvé","Trouvé")</f>
        <v>Non trouvé</v>
      </c>
      <c r="K1313" s="113" t="str">
        <f t="shared" si="41"/>
        <v xml:space="preserve"> </v>
      </c>
      <c r="L1313" s="108"/>
    </row>
    <row r="1314" spans="1:12" x14ac:dyDescent="0.25">
      <c r="A1314" s="109" t="str">
        <f>IF([1]Liste!A1314&lt;&gt;"",[1]Liste!A1314,"")</f>
        <v/>
      </c>
      <c r="B1314" s="109" t="str">
        <f>IF([1]Liste!B1314&lt;&gt;"",[1]Liste!B1314,"")</f>
        <v/>
      </c>
      <c r="C1314" s="109" t="str">
        <f>IF([1]Liste!C1314&lt;&gt;"",[1]Liste!C1314,"")</f>
        <v/>
      </c>
      <c r="D1314" s="109" t="str">
        <f>IF([1]Liste!C1314&lt;&gt;"",[1]Liste!C1314,"")</f>
        <v/>
      </c>
      <c r="E1314" s="111" t="str">
        <f>IF([1]Liste!E1314&lt;&gt;"",[1]Liste!E1314,"")</f>
        <v/>
      </c>
      <c r="F1314" s="111" t="str">
        <f>IF([1]Liste!F1314&lt;&gt;"",[1]Liste!F1314,"")</f>
        <v/>
      </c>
      <c r="G1314" s="111" t="str">
        <f>IF([1]Liste!G1314&lt;&gt;"",[1]Liste!G1314,"")</f>
        <v/>
      </c>
      <c r="H1314" s="111" t="str">
        <f>IF([1]Liste!H1314&lt;&gt;"",[1]Liste!H1314,"")</f>
        <v/>
      </c>
      <c r="I1314" s="112" t="str">
        <f t="shared" si="40"/>
        <v xml:space="preserve">   </v>
      </c>
      <c r="J1314" s="110" t="str">
        <f>IF(ISERROR(FIND(LEFT('Saisie G&amp;A'!$N$2,3),I1314))=TRUE,"Non trouvé","Trouvé")</f>
        <v>Non trouvé</v>
      </c>
      <c r="K1314" s="113" t="str">
        <f t="shared" si="41"/>
        <v xml:space="preserve"> </v>
      </c>
      <c r="L1314" s="108"/>
    </row>
    <row r="1315" spans="1:12" x14ac:dyDescent="0.25">
      <c r="A1315" s="109" t="str">
        <f>IF([1]Liste!A1315&lt;&gt;"",[1]Liste!A1315,"")</f>
        <v/>
      </c>
      <c r="B1315" s="109" t="str">
        <f>IF([1]Liste!B1315&lt;&gt;"",[1]Liste!B1315,"")</f>
        <v/>
      </c>
      <c r="C1315" s="109" t="str">
        <f>IF([1]Liste!C1315&lt;&gt;"",[1]Liste!C1315,"")</f>
        <v/>
      </c>
      <c r="D1315" s="109" t="str">
        <f>IF([1]Liste!C1315&lt;&gt;"",[1]Liste!C1315,"")</f>
        <v/>
      </c>
      <c r="E1315" s="111" t="str">
        <f>IF([1]Liste!E1315&lt;&gt;"",[1]Liste!E1315,"")</f>
        <v/>
      </c>
      <c r="F1315" s="111" t="str">
        <f>IF([1]Liste!F1315&lt;&gt;"",[1]Liste!F1315,"")</f>
        <v/>
      </c>
      <c r="G1315" s="111" t="str">
        <f>IF([1]Liste!G1315&lt;&gt;"",[1]Liste!G1315,"")</f>
        <v/>
      </c>
      <c r="H1315" s="111" t="str">
        <f>IF([1]Liste!H1315&lt;&gt;"",[1]Liste!H1315,"")</f>
        <v/>
      </c>
      <c r="I1315" s="112" t="str">
        <f t="shared" si="40"/>
        <v xml:space="preserve">   </v>
      </c>
      <c r="J1315" s="110" t="str">
        <f>IF(ISERROR(FIND(LEFT('Saisie G&amp;A'!$N$2,3),I1315))=TRUE,"Non trouvé","Trouvé")</f>
        <v>Non trouvé</v>
      </c>
      <c r="K1315" s="113" t="str">
        <f t="shared" si="41"/>
        <v xml:space="preserve"> </v>
      </c>
      <c r="L1315" s="108"/>
    </row>
    <row r="1316" spans="1:12" x14ac:dyDescent="0.25">
      <c r="A1316" s="109" t="str">
        <f>IF([1]Liste!A1316&lt;&gt;"",[1]Liste!A1316,"")</f>
        <v/>
      </c>
      <c r="B1316" s="109" t="str">
        <f>IF([1]Liste!B1316&lt;&gt;"",[1]Liste!B1316,"")</f>
        <v/>
      </c>
      <c r="C1316" s="109" t="str">
        <f>IF([1]Liste!C1316&lt;&gt;"",[1]Liste!C1316,"")</f>
        <v/>
      </c>
      <c r="D1316" s="109" t="str">
        <f>IF([1]Liste!C1316&lt;&gt;"",[1]Liste!C1316,"")</f>
        <v/>
      </c>
      <c r="E1316" s="111" t="str">
        <f>IF([1]Liste!E1316&lt;&gt;"",[1]Liste!E1316,"")</f>
        <v/>
      </c>
      <c r="F1316" s="111" t="str">
        <f>IF([1]Liste!F1316&lt;&gt;"",[1]Liste!F1316,"")</f>
        <v/>
      </c>
      <c r="G1316" s="111" t="str">
        <f>IF([1]Liste!G1316&lt;&gt;"",[1]Liste!G1316,"")</f>
        <v/>
      </c>
      <c r="H1316" s="111" t="str">
        <f>IF([1]Liste!H1316&lt;&gt;"",[1]Liste!H1316,"")</f>
        <v/>
      </c>
      <c r="I1316" s="112" t="str">
        <f t="shared" si="40"/>
        <v xml:space="preserve">   </v>
      </c>
      <c r="J1316" s="110" t="str">
        <f>IF(ISERROR(FIND(LEFT('Saisie G&amp;A'!$N$2,3),I1316))=TRUE,"Non trouvé","Trouvé")</f>
        <v>Non trouvé</v>
      </c>
      <c r="K1316" s="113" t="str">
        <f t="shared" si="41"/>
        <v xml:space="preserve"> </v>
      </c>
      <c r="L1316" s="108"/>
    </row>
    <row r="1317" spans="1:12" x14ac:dyDescent="0.25">
      <c r="A1317" s="109" t="str">
        <f>IF([1]Liste!A1317&lt;&gt;"",[1]Liste!A1317,"")</f>
        <v/>
      </c>
      <c r="B1317" s="109" t="str">
        <f>IF([1]Liste!B1317&lt;&gt;"",[1]Liste!B1317,"")</f>
        <v/>
      </c>
      <c r="C1317" s="109" t="str">
        <f>IF([1]Liste!C1317&lt;&gt;"",[1]Liste!C1317,"")</f>
        <v/>
      </c>
      <c r="D1317" s="109" t="str">
        <f>IF([1]Liste!C1317&lt;&gt;"",[1]Liste!C1317,"")</f>
        <v/>
      </c>
      <c r="E1317" s="111" t="str">
        <f>IF([1]Liste!E1317&lt;&gt;"",[1]Liste!E1317,"")</f>
        <v/>
      </c>
      <c r="F1317" s="111" t="str">
        <f>IF([1]Liste!F1317&lt;&gt;"",[1]Liste!F1317,"")</f>
        <v/>
      </c>
      <c r="G1317" s="111" t="str">
        <f>IF([1]Liste!G1317&lt;&gt;"",[1]Liste!G1317,"")</f>
        <v/>
      </c>
      <c r="H1317" s="111" t="str">
        <f>IF([1]Liste!H1317&lt;&gt;"",[1]Liste!H1317,"")</f>
        <v/>
      </c>
      <c r="I1317" s="112" t="str">
        <f t="shared" si="40"/>
        <v xml:space="preserve">   </v>
      </c>
      <c r="J1317" s="110" t="str">
        <f>IF(ISERROR(FIND(LEFT('Saisie G&amp;A'!$N$2,3),I1317))=TRUE,"Non trouvé","Trouvé")</f>
        <v>Non trouvé</v>
      </c>
      <c r="K1317" s="113" t="str">
        <f t="shared" si="41"/>
        <v xml:space="preserve"> </v>
      </c>
      <c r="L1317" s="108"/>
    </row>
    <row r="1318" spans="1:12" x14ac:dyDescent="0.25">
      <c r="A1318" s="109" t="str">
        <f>IF([1]Liste!A1318&lt;&gt;"",[1]Liste!A1318,"")</f>
        <v/>
      </c>
      <c r="B1318" s="109" t="str">
        <f>IF([1]Liste!B1318&lt;&gt;"",[1]Liste!B1318,"")</f>
        <v/>
      </c>
      <c r="C1318" s="109" t="str">
        <f>IF([1]Liste!C1318&lt;&gt;"",[1]Liste!C1318,"")</f>
        <v/>
      </c>
      <c r="D1318" s="109" t="str">
        <f>IF([1]Liste!C1318&lt;&gt;"",[1]Liste!C1318,"")</f>
        <v/>
      </c>
      <c r="E1318" s="111" t="str">
        <f>IF([1]Liste!E1318&lt;&gt;"",[1]Liste!E1318,"")</f>
        <v/>
      </c>
      <c r="F1318" s="111" t="str">
        <f>IF([1]Liste!F1318&lt;&gt;"",[1]Liste!F1318,"")</f>
        <v/>
      </c>
      <c r="G1318" s="111" t="str">
        <f>IF([1]Liste!G1318&lt;&gt;"",[1]Liste!G1318,"")</f>
        <v/>
      </c>
      <c r="H1318" s="111" t="str">
        <f>IF([1]Liste!H1318&lt;&gt;"",[1]Liste!H1318,"")</f>
        <v/>
      </c>
      <c r="I1318" s="112" t="str">
        <f t="shared" si="40"/>
        <v xml:space="preserve">   </v>
      </c>
      <c r="J1318" s="110" t="str">
        <f>IF(ISERROR(FIND(LEFT('Saisie G&amp;A'!$N$2,3),I1318))=TRUE,"Non trouvé","Trouvé")</f>
        <v>Non trouvé</v>
      </c>
      <c r="K1318" s="113" t="str">
        <f t="shared" si="41"/>
        <v xml:space="preserve"> </v>
      </c>
      <c r="L1318" s="108"/>
    </row>
    <row r="1319" spans="1:12" x14ac:dyDescent="0.25">
      <c r="A1319" s="109" t="str">
        <f>IF([1]Liste!A1319&lt;&gt;"",[1]Liste!A1319,"")</f>
        <v/>
      </c>
      <c r="B1319" s="109" t="str">
        <f>IF([1]Liste!B1319&lt;&gt;"",[1]Liste!B1319,"")</f>
        <v/>
      </c>
      <c r="C1319" s="109" t="str">
        <f>IF([1]Liste!C1319&lt;&gt;"",[1]Liste!C1319,"")</f>
        <v/>
      </c>
      <c r="D1319" s="109" t="str">
        <f>IF([1]Liste!C1319&lt;&gt;"",[1]Liste!C1319,"")</f>
        <v/>
      </c>
      <c r="E1319" s="111" t="str">
        <f>IF([1]Liste!E1319&lt;&gt;"",[1]Liste!E1319,"")</f>
        <v/>
      </c>
      <c r="F1319" s="111" t="str">
        <f>IF([1]Liste!F1319&lt;&gt;"",[1]Liste!F1319,"")</f>
        <v/>
      </c>
      <c r="G1319" s="111" t="str">
        <f>IF([1]Liste!G1319&lt;&gt;"",[1]Liste!G1319,"")</f>
        <v/>
      </c>
      <c r="H1319" s="111" t="str">
        <f>IF([1]Liste!H1319&lt;&gt;"",[1]Liste!H1319,"")</f>
        <v/>
      </c>
      <c r="I1319" s="112" t="str">
        <f t="shared" si="40"/>
        <v xml:space="preserve">   </v>
      </c>
      <c r="J1319" s="110" t="str">
        <f>IF(ISERROR(FIND(LEFT('Saisie G&amp;A'!$N$2,3),I1319))=TRUE,"Non trouvé","Trouvé")</f>
        <v>Non trouvé</v>
      </c>
      <c r="K1319" s="113" t="str">
        <f t="shared" si="41"/>
        <v xml:space="preserve"> </v>
      </c>
      <c r="L1319" s="108"/>
    </row>
    <row r="1320" spans="1:12" x14ac:dyDescent="0.25">
      <c r="A1320" s="109" t="str">
        <f>IF([1]Liste!A1320&lt;&gt;"",[1]Liste!A1320,"")</f>
        <v/>
      </c>
      <c r="B1320" s="109" t="str">
        <f>IF([1]Liste!B1320&lt;&gt;"",[1]Liste!B1320,"")</f>
        <v/>
      </c>
      <c r="C1320" s="109" t="str">
        <f>IF([1]Liste!C1320&lt;&gt;"",[1]Liste!C1320,"")</f>
        <v/>
      </c>
      <c r="D1320" s="109" t="str">
        <f>IF([1]Liste!C1320&lt;&gt;"",[1]Liste!C1320,"")</f>
        <v/>
      </c>
      <c r="E1320" s="111" t="str">
        <f>IF([1]Liste!E1320&lt;&gt;"",[1]Liste!E1320,"")</f>
        <v/>
      </c>
      <c r="F1320" s="111" t="str">
        <f>IF([1]Liste!F1320&lt;&gt;"",[1]Liste!F1320,"")</f>
        <v/>
      </c>
      <c r="G1320" s="111" t="str">
        <f>IF([1]Liste!G1320&lt;&gt;"",[1]Liste!G1320,"")</f>
        <v/>
      </c>
      <c r="H1320" s="111" t="str">
        <f>IF([1]Liste!H1320&lt;&gt;"",[1]Liste!H1320,"")</f>
        <v/>
      </c>
      <c r="I1320" s="112" t="str">
        <f t="shared" si="40"/>
        <v xml:space="preserve">   </v>
      </c>
      <c r="J1320" s="110" t="str">
        <f>IF(ISERROR(FIND(LEFT('Saisie G&amp;A'!$N$2,3),I1320))=TRUE,"Non trouvé","Trouvé")</f>
        <v>Non trouvé</v>
      </c>
      <c r="K1320" s="113" t="str">
        <f t="shared" si="41"/>
        <v xml:space="preserve"> </v>
      </c>
      <c r="L1320" s="108"/>
    </row>
    <row r="1321" spans="1:12" x14ac:dyDescent="0.25">
      <c r="A1321" s="109" t="str">
        <f>IF([1]Liste!A1321&lt;&gt;"",[1]Liste!A1321,"")</f>
        <v/>
      </c>
      <c r="B1321" s="109" t="str">
        <f>IF([1]Liste!B1321&lt;&gt;"",[1]Liste!B1321,"")</f>
        <v/>
      </c>
      <c r="C1321" s="109" t="str">
        <f>IF([1]Liste!C1321&lt;&gt;"",[1]Liste!C1321,"")</f>
        <v/>
      </c>
      <c r="D1321" s="109" t="str">
        <f>IF([1]Liste!C1321&lt;&gt;"",[1]Liste!C1321,"")</f>
        <v/>
      </c>
      <c r="E1321" s="111" t="str">
        <f>IF([1]Liste!E1321&lt;&gt;"",[1]Liste!E1321,"")</f>
        <v/>
      </c>
      <c r="F1321" s="111" t="str">
        <f>IF([1]Liste!F1321&lt;&gt;"",[1]Liste!F1321,"")</f>
        <v/>
      </c>
      <c r="G1321" s="111" t="str">
        <f>IF([1]Liste!G1321&lt;&gt;"",[1]Liste!G1321,"")</f>
        <v/>
      </c>
      <c r="H1321" s="111" t="str">
        <f>IF([1]Liste!H1321&lt;&gt;"",[1]Liste!H1321,"")</f>
        <v/>
      </c>
      <c r="I1321" s="112" t="str">
        <f t="shared" si="40"/>
        <v xml:space="preserve">   </v>
      </c>
      <c r="J1321" s="110" t="str">
        <f>IF(ISERROR(FIND(LEFT('Saisie G&amp;A'!$N$2,3),I1321))=TRUE,"Non trouvé","Trouvé")</f>
        <v>Non trouvé</v>
      </c>
      <c r="K1321" s="113" t="str">
        <f t="shared" si="41"/>
        <v xml:space="preserve"> </v>
      </c>
      <c r="L1321" s="108"/>
    </row>
    <row r="1322" spans="1:12" x14ac:dyDescent="0.25">
      <c r="A1322" s="109" t="str">
        <f>IF([1]Liste!A1322&lt;&gt;"",[1]Liste!A1322,"")</f>
        <v/>
      </c>
      <c r="B1322" s="109" t="str">
        <f>IF([1]Liste!B1322&lt;&gt;"",[1]Liste!B1322,"")</f>
        <v/>
      </c>
      <c r="C1322" s="109" t="str">
        <f>IF([1]Liste!C1322&lt;&gt;"",[1]Liste!C1322,"")</f>
        <v/>
      </c>
      <c r="D1322" s="109" t="str">
        <f>IF([1]Liste!C1322&lt;&gt;"",[1]Liste!C1322,"")</f>
        <v/>
      </c>
      <c r="E1322" s="111" t="str">
        <f>IF([1]Liste!E1322&lt;&gt;"",[1]Liste!E1322,"")</f>
        <v/>
      </c>
      <c r="F1322" s="111" t="str">
        <f>IF([1]Liste!F1322&lt;&gt;"",[1]Liste!F1322,"")</f>
        <v/>
      </c>
      <c r="G1322" s="111" t="str">
        <f>IF([1]Liste!G1322&lt;&gt;"",[1]Liste!G1322,"")</f>
        <v/>
      </c>
      <c r="H1322" s="111" t="str">
        <f>IF([1]Liste!H1322&lt;&gt;"",[1]Liste!H1322,"")</f>
        <v/>
      </c>
      <c r="I1322" s="112" t="str">
        <f t="shared" si="40"/>
        <v xml:space="preserve">   </v>
      </c>
      <c r="J1322" s="110" t="str">
        <f>IF(ISERROR(FIND(LEFT('Saisie G&amp;A'!$N$2,3),I1322))=TRUE,"Non trouvé","Trouvé")</f>
        <v>Non trouvé</v>
      </c>
      <c r="K1322" s="113" t="str">
        <f t="shared" si="41"/>
        <v xml:space="preserve"> </v>
      </c>
      <c r="L1322" s="108"/>
    </row>
    <row r="1323" spans="1:12" x14ac:dyDescent="0.25">
      <c r="A1323" s="109" t="str">
        <f>IF([1]Liste!A1323&lt;&gt;"",[1]Liste!A1323,"")</f>
        <v/>
      </c>
      <c r="B1323" s="109" t="str">
        <f>IF([1]Liste!B1323&lt;&gt;"",[1]Liste!B1323,"")</f>
        <v/>
      </c>
      <c r="C1323" s="109" t="str">
        <f>IF([1]Liste!C1323&lt;&gt;"",[1]Liste!C1323,"")</f>
        <v/>
      </c>
      <c r="D1323" s="109" t="str">
        <f>IF([1]Liste!C1323&lt;&gt;"",[1]Liste!C1323,"")</f>
        <v/>
      </c>
      <c r="E1323" s="111" t="str">
        <f>IF([1]Liste!E1323&lt;&gt;"",[1]Liste!E1323,"")</f>
        <v/>
      </c>
      <c r="F1323" s="111" t="str">
        <f>IF([1]Liste!F1323&lt;&gt;"",[1]Liste!F1323,"")</f>
        <v/>
      </c>
      <c r="G1323" s="111" t="str">
        <f>IF([1]Liste!G1323&lt;&gt;"",[1]Liste!G1323,"")</f>
        <v/>
      </c>
      <c r="H1323" s="111" t="str">
        <f>IF([1]Liste!H1323&lt;&gt;"",[1]Liste!H1323,"")</f>
        <v/>
      </c>
      <c r="I1323" s="112" t="str">
        <f t="shared" si="40"/>
        <v xml:space="preserve">   </v>
      </c>
      <c r="J1323" s="110" t="str">
        <f>IF(ISERROR(FIND(LEFT('Saisie G&amp;A'!$N$2,3),I1323))=TRUE,"Non trouvé","Trouvé")</f>
        <v>Non trouvé</v>
      </c>
      <c r="K1323" s="113" t="str">
        <f t="shared" si="41"/>
        <v xml:space="preserve"> </v>
      </c>
      <c r="L1323" s="108"/>
    </row>
    <row r="1324" spans="1:12" x14ac:dyDescent="0.25">
      <c r="A1324" s="109" t="str">
        <f>IF([1]Liste!A1324&lt;&gt;"",[1]Liste!A1324,"")</f>
        <v/>
      </c>
      <c r="B1324" s="109" t="str">
        <f>IF([1]Liste!B1324&lt;&gt;"",[1]Liste!B1324,"")</f>
        <v/>
      </c>
      <c r="C1324" s="109" t="str">
        <f>IF([1]Liste!C1324&lt;&gt;"",[1]Liste!C1324,"")</f>
        <v/>
      </c>
      <c r="D1324" s="109" t="str">
        <f>IF([1]Liste!C1324&lt;&gt;"",[1]Liste!C1324,"")</f>
        <v/>
      </c>
      <c r="E1324" s="111" t="str">
        <f>IF([1]Liste!E1324&lt;&gt;"",[1]Liste!E1324,"")</f>
        <v/>
      </c>
      <c r="F1324" s="111" t="str">
        <f>IF([1]Liste!F1324&lt;&gt;"",[1]Liste!F1324,"")</f>
        <v/>
      </c>
      <c r="G1324" s="111" t="str">
        <f>IF([1]Liste!G1324&lt;&gt;"",[1]Liste!G1324,"")</f>
        <v/>
      </c>
      <c r="H1324" s="111" t="str">
        <f>IF([1]Liste!H1324&lt;&gt;"",[1]Liste!H1324,"")</f>
        <v/>
      </c>
      <c r="I1324" s="112" t="str">
        <f t="shared" si="40"/>
        <v xml:space="preserve">   </v>
      </c>
      <c r="J1324" s="110" t="str">
        <f>IF(ISERROR(FIND(LEFT('Saisie G&amp;A'!$N$2,3),I1324))=TRUE,"Non trouvé","Trouvé")</f>
        <v>Non trouvé</v>
      </c>
      <c r="K1324" s="113" t="str">
        <f t="shared" si="41"/>
        <v xml:space="preserve"> </v>
      </c>
      <c r="L1324" s="108"/>
    </row>
    <row r="1325" spans="1:12" x14ac:dyDescent="0.25">
      <c r="A1325" s="109" t="str">
        <f>IF([1]Liste!A1325&lt;&gt;"",[1]Liste!A1325,"")</f>
        <v/>
      </c>
      <c r="B1325" s="109" t="str">
        <f>IF([1]Liste!B1325&lt;&gt;"",[1]Liste!B1325,"")</f>
        <v/>
      </c>
      <c r="C1325" s="109" t="str">
        <f>IF([1]Liste!C1325&lt;&gt;"",[1]Liste!C1325,"")</f>
        <v/>
      </c>
      <c r="D1325" s="109" t="str">
        <f>IF([1]Liste!C1325&lt;&gt;"",[1]Liste!C1325,"")</f>
        <v/>
      </c>
      <c r="E1325" s="111" t="str">
        <f>IF([1]Liste!E1325&lt;&gt;"",[1]Liste!E1325,"")</f>
        <v/>
      </c>
      <c r="F1325" s="111" t="str">
        <f>IF([1]Liste!F1325&lt;&gt;"",[1]Liste!F1325,"")</f>
        <v/>
      </c>
      <c r="G1325" s="111" t="str">
        <f>IF([1]Liste!G1325&lt;&gt;"",[1]Liste!G1325,"")</f>
        <v/>
      </c>
      <c r="H1325" s="111" t="str">
        <f>IF([1]Liste!H1325&lt;&gt;"",[1]Liste!H1325,"")</f>
        <v/>
      </c>
      <c r="I1325" s="112" t="str">
        <f t="shared" si="40"/>
        <v xml:space="preserve">   </v>
      </c>
      <c r="J1325" s="110" t="str">
        <f>IF(ISERROR(FIND(LEFT('Saisie G&amp;A'!$N$2,3),I1325))=TRUE,"Non trouvé","Trouvé")</f>
        <v>Non trouvé</v>
      </c>
      <c r="K1325" s="113" t="str">
        <f t="shared" si="41"/>
        <v xml:space="preserve"> </v>
      </c>
      <c r="L1325" s="108"/>
    </row>
    <row r="1326" spans="1:12" x14ac:dyDescent="0.25">
      <c r="A1326" s="109" t="str">
        <f>IF([1]Liste!A1326&lt;&gt;"",[1]Liste!A1326,"")</f>
        <v/>
      </c>
      <c r="B1326" s="109" t="str">
        <f>IF([1]Liste!B1326&lt;&gt;"",[1]Liste!B1326,"")</f>
        <v/>
      </c>
      <c r="C1326" s="109" t="str">
        <f>IF([1]Liste!C1326&lt;&gt;"",[1]Liste!C1326,"")</f>
        <v/>
      </c>
      <c r="D1326" s="109" t="str">
        <f>IF([1]Liste!C1326&lt;&gt;"",[1]Liste!C1326,"")</f>
        <v/>
      </c>
      <c r="E1326" s="111" t="str">
        <f>IF([1]Liste!E1326&lt;&gt;"",[1]Liste!E1326,"")</f>
        <v/>
      </c>
      <c r="F1326" s="111" t="str">
        <f>IF([1]Liste!F1326&lt;&gt;"",[1]Liste!F1326,"")</f>
        <v/>
      </c>
      <c r="G1326" s="111" t="str">
        <f>IF([1]Liste!G1326&lt;&gt;"",[1]Liste!G1326,"")</f>
        <v/>
      </c>
      <c r="H1326" s="111" t="str">
        <f>IF([1]Liste!H1326&lt;&gt;"",[1]Liste!H1326,"")</f>
        <v/>
      </c>
      <c r="I1326" s="112" t="str">
        <f t="shared" si="40"/>
        <v xml:space="preserve">   </v>
      </c>
      <c r="J1326" s="110" t="str">
        <f>IF(ISERROR(FIND(LEFT('Saisie G&amp;A'!$N$2,3),I1326))=TRUE,"Non trouvé","Trouvé")</f>
        <v>Non trouvé</v>
      </c>
      <c r="K1326" s="113" t="str">
        <f t="shared" si="41"/>
        <v xml:space="preserve"> </v>
      </c>
      <c r="L1326" s="108"/>
    </row>
    <row r="1327" spans="1:12" x14ac:dyDescent="0.25">
      <c r="A1327" s="109" t="str">
        <f>IF([1]Liste!A1327&lt;&gt;"",[1]Liste!A1327,"")</f>
        <v/>
      </c>
      <c r="B1327" s="109" t="str">
        <f>IF([1]Liste!B1327&lt;&gt;"",[1]Liste!B1327,"")</f>
        <v/>
      </c>
      <c r="C1327" s="109" t="str">
        <f>IF([1]Liste!C1327&lt;&gt;"",[1]Liste!C1327,"")</f>
        <v/>
      </c>
      <c r="D1327" s="109" t="str">
        <f>IF([1]Liste!C1327&lt;&gt;"",[1]Liste!C1327,"")</f>
        <v/>
      </c>
      <c r="E1327" s="111" t="str">
        <f>IF([1]Liste!E1327&lt;&gt;"",[1]Liste!E1327,"")</f>
        <v/>
      </c>
      <c r="F1327" s="111" t="str">
        <f>IF([1]Liste!F1327&lt;&gt;"",[1]Liste!F1327,"")</f>
        <v/>
      </c>
      <c r="G1327" s="111" t="str">
        <f>IF([1]Liste!G1327&lt;&gt;"",[1]Liste!G1327,"")</f>
        <v/>
      </c>
      <c r="H1327" s="111" t="str">
        <f>IF([1]Liste!H1327&lt;&gt;"",[1]Liste!H1327,"")</f>
        <v/>
      </c>
      <c r="I1327" s="112" t="str">
        <f t="shared" si="40"/>
        <v xml:space="preserve">   </v>
      </c>
      <c r="J1327" s="110" t="str">
        <f>IF(ISERROR(FIND(LEFT('Saisie G&amp;A'!$N$2,3),I1327))=TRUE,"Non trouvé","Trouvé")</f>
        <v>Non trouvé</v>
      </c>
      <c r="K1327" s="113" t="str">
        <f t="shared" si="41"/>
        <v xml:space="preserve"> </v>
      </c>
      <c r="L1327" s="108"/>
    </row>
    <row r="1328" spans="1:12" x14ac:dyDescent="0.25">
      <c r="A1328" s="109" t="str">
        <f>IF([1]Liste!A1328&lt;&gt;"",[1]Liste!A1328,"")</f>
        <v/>
      </c>
      <c r="B1328" s="109" t="str">
        <f>IF([1]Liste!B1328&lt;&gt;"",[1]Liste!B1328,"")</f>
        <v/>
      </c>
      <c r="C1328" s="109" t="str">
        <f>IF([1]Liste!C1328&lt;&gt;"",[1]Liste!C1328,"")</f>
        <v/>
      </c>
      <c r="D1328" s="109" t="str">
        <f>IF([1]Liste!C1328&lt;&gt;"",[1]Liste!C1328,"")</f>
        <v/>
      </c>
      <c r="E1328" s="111" t="str">
        <f>IF([1]Liste!E1328&lt;&gt;"",[1]Liste!E1328,"")</f>
        <v/>
      </c>
      <c r="F1328" s="111" t="str">
        <f>IF([1]Liste!F1328&lt;&gt;"",[1]Liste!F1328,"")</f>
        <v/>
      </c>
      <c r="G1328" s="111" t="str">
        <f>IF([1]Liste!G1328&lt;&gt;"",[1]Liste!G1328,"")</f>
        <v/>
      </c>
      <c r="H1328" s="111" t="str">
        <f>IF([1]Liste!H1328&lt;&gt;"",[1]Liste!H1328,"")</f>
        <v/>
      </c>
      <c r="I1328" s="112" t="str">
        <f t="shared" si="40"/>
        <v xml:space="preserve">   </v>
      </c>
      <c r="J1328" s="110" t="str">
        <f>IF(ISERROR(FIND(LEFT('Saisie G&amp;A'!$N$2,3),I1328))=TRUE,"Non trouvé","Trouvé")</f>
        <v>Non trouvé</v>
      </c>
      <c r="K1328" s="113" t="str">
        <f t="shared" si="41"/>
        <v xml:space="preserve"> </v>
      </c>
      <c r="L1328" s="108"/>
    </row>
    <row r="1329" spans="1:12" x14ac:dyDescent="0.25">
      <c r="A1329" s="109" t="str">
        <f>IF([1]Liste!A1329&lt;&gt;"",[1]Liste!A1329,"")</f>
        <v/>
      </c>
      <c r="B1329" s="109" t="str">
        <f>IF([1]Liste!B1329&lt;&gt;"",[1]Liste!B1329,"")</f>
        <v/>
      </c>
      <c r="C1329" s="109" t="str">
        <f>IF([1]Liste!C1329&lt;&gt;"",[1]Liste!C1329,"")</f>
        <v/>
      </c>
      <c r="D1329" s="109" t="str">
        <f>IF([1]Liste!C1329&lt;&gt;"",[1]Liste!C1329,"")</f>
        <v/>
      </c>
      <c r="E1329" s="111" t="str">
        <f>IF([1]Liste!E1329&lt;&gt;"",[1]Liste!E1329,"")</f>
        <v/>
      </c>
      <c r="F1329" s="111" t="str">
        <f>IF([1]Liste!F1329&lt;&gt;"",[1]Liste!F1329,"")</f>
        <v/>
      </c>
      <c r="G1329" s="111" t="str">
        <f>IF([1]Liste!G1329&lt;&gt;"",[1]Liste!G1329,"")</f>
        <v/>
      </c>
      <c r="H1329" s="111" t="str">
        <f>IF([1]Liste!H1329&lt;&gt;"",[1]Liste!H1329,"")</f>
        <v/>
      </c>
      <c r="I1329" s="112" t="str">
        <f t="shared" si="40"/>
        <v xml:space="preserve">   </v>
      </c>
      <c r="J1329" s="110" t="str">
        <f>IF(ISERROR(FIND(LEFT('Saisie G&amp;A'!$N$2,3),I1329))=TRUE,"Non trouvé","Trouvé")</f>
        <v>Non trouvé</v>
      </c>
      <c r="K1329" s="113" t="str">
        <f t="shared" si="41"/>
        <v xml:space="preserve"> </v>
      </c>
      <c r="L1329" s="108"/>
    </row>
    <row r="1330" spans="1:12" x14ac:dyDescent="0.25">
      <c r="A1330" s="109" t="str">
        <f>IF([1]Liste!A1330&lt;&gt;"",[1]Liste!A1330,"")</f>
        <v/>
      </c>
      <c r="B1330" s="109" t="str">
        <f>IF([1]Liste!B1330&lt;&gt;"",[1]Liste!B1330,"")</f>
        <v/>
      </c>
      <c r="C1330" s="109" t="str">
        <f>IF([1]Liste!C1330&lt;&gt;"",[1]Liste!C1330,"")</f>
        <v/>
      </c>
      <c r="D1330" s="109" t="str">
        <f>IF([1]Liste!C1330&lt;&gt;"",[1]Liste!C1330,"")</f>
        <v/>
      </c>
      <c r="E1330" s="111" t="str">
        <f>IF([1]Liste!E1330&lt;&gt;"",[1]Liste!E1330,"")</f>
        <v/>
      </c>
      <c r="F1330" s="111" t="str">
        <f>IF([1]Liste!F1330&lt;&gt;"",[1]Liste!F1330,"")</f>
        <v/>
      </c>
      <c r="G1330" s="111" t="str">
        <f>IF([1]Liste!G1330&lt;&gt;"",[1]Liste!G1330,"")</f>
        <v/>
      </c>
      <c r="H1330" s="111" t="str">
        <f>IF([1]Liste!H1330&lt;&gt;"",[1]Liste!H1330,"")</f>
        <v/>
      </c>
      <c r="I1330" s="112" t="str">
        <f t="shared" si="40"/>
        <v xml:space="preserve">   </v>
      </c>
      <c r="J1330" s="110" t="str">
        <f>IF(ISERROR(FIND(LEFT('Saisie G&amp;A'!$N$2,3),I1330))=TRUE,"Non trouvé","Trouvé")</f>
        <v>Non trouvé</v>
      </c>
      <c r="K1330" s="113" t="str">
        <f t="shared" si="41"/>
        <v xml:space="preserve"> </v>
      </c>
      <c r="L1330" s="108"/>
    </row>
    <row r="1331" spans="1:12" x14ac:dyDescent="0.25">
      <c r="A1331" s="109" t="str">
        <f>IF([1]Liste!A1331&lt;&gt;"",[1]Liste!A1331,"")</f>
        <v/>
      </c>
      <c r="B1331" s="109" t="str">
        <f>IF([1]Liste!B1331&lt;&gt;"",[1]Liste!B1331,"")</f>
        <v/>
      </c>
      <c r="C1331" s="109" t="str">
        <f>IF([1]Liste!C1331&lt;&gt;"",[1]Liste!C1331,"")</f>
        <v/>
      </c>
      <c r="D1331" s="109" t="str">
        <f>IF([1]Liste!C1331&lt;&gt;"",[1]Liste!C1331,"")</f>
        <v/>
      </c>
      <c r="E1331" s="111" t="str">
        <f>IF([1]Liste!E1331&lt;&gt;"",[1]Liste!E1331,"")</f>
        <v/>
      </c>
      <c r="F1331" s="111" t="str">
        <f>IF([1]Liste!F1331&lt;&gt;"",[1]Liste!F1331,"")</f>
        <v/>
      </c>
      <c r="G1331" s="111" t="str">
        <f>IF([1]Liste!G1331&lt;&gt;"",[1]Liste!G1331,"")</f>
        <v/>
      </c>
      <c r="H1331" s="111" t="str">
        <f>IF([1]Liste!H1331&lt;&gt;"",[1]Liste!H1331,"")</f>
        <v/>
      </c>
      <c r="I1331" s="112" t="str">
        <f t="shared" si="40"/>
        <v xml:space="preserve">   </v>
      </c>
      <c r="J1331" s="110" t="str">
        <f>IF(ISERROR(FIND(LEFT('Saisie G&amp;A'!$N$2,3),I1331))=TRUE,"Non trouvé","Trouvé")</f>
        <v>Non trouvé</v>
      </c>
      <c r="K1331" s="113" t="str">
        <f t="shared" si="41"/>
        <v xml:space="preserve"> </v>
      </c>
      <c r="L1331" s="108"/>
    </row>
    <row r="1332" spans="1:12" x14ac:dyDescent="0.25">
      <c r="A1332" s="109" t="str">
        <f>IF([1]Liste!A1332&lt;&gt;"",[1]Liste!A1332,"")</f>
        <v/>
      </c>
      <c r="B1332" s="109" t="str">
        <f>IF([1]Liste!B1332&lt;&gt;"",[1]Liste!B1332,"")</f>
        <v/>
      </c>
      <c r="C1332" s="109" t="str">
        <f>IF([1]Liste!C1332&lt;&gt;"",[1]Liste!C1332,"")</f>
        <v/>
      </c>
      <c r="D1332" s="109" t="str">
        <f>IF([1]Liste!C1332&lt;&gt;"",[1]Liste!C1332,"")</f>
        <v/>
      </c>
      <c r="E1332" s="111" t="str">
        <f>IF([1]Liste!E1332&lt;&gt;"",[1]Liste!E1332,"")</f>
        <v/>
      </c>
      <c r="F1332" s="111" t="str">
        <f>IF([1]Liste!F1332&lt;&gt;"",[1]Liste!F1332,"")</f>
        <v/>
      </c>
      <c r="G1332" s="111" t="str">
        <f>IF([1]Liste!G1332&lt;&gt;"",[1]Liste!G1332,"")</f>
        <v/>
      </c>
      <c r="H1332" s="111" t="str">
        <f>IF([1]Liste!H1332&lt;&gt;"",[1]Liste!H1332,"")</f>
        <v/>
      </c>
      <c r="I1332" s="112" t="str">
        <f t="shared" si="40"/>
        <v xml:space="preserve">   </v>
      </c>
      <c r="J1332" s="110" t="str">
        <f>IF(ISERROR(FIND(LEFT('Saisie G&amp;A'!$N$2,3),I1332))=TRUE,"Non trouvé","Trouvé")</f>
        <v>Non trouvé</v>
      </c>
      <c r="K1332" s="113" t="str">
        <f t="shared" si="41"/>
        <v xml:space="preserve"> </v>
      </c>
      <c r="L1332" s="108"/>
    </row>
    <row r="1333" spans="1:12" x14ac:dyDescent="0.25">
      <c r="A1333" s="109" t="str">
        <f>IF([1]Liste!A1333&lt;&gt;"",[1]Liste!A1333,"")</f>
        <v/>
      </c>
      <c r="B1333" s="109" t="str">
        <f>IF([1]Liste!B1333&lt;&gt;"",[1]Liste!B1333,"")</f>
        <v/>
      </c>
      <c r="C1333" s="109" t="str">
        <f>IF([1]Liste!C1333&lt;&gt;"",[1]Liste!C1333,"")</f>
        <v/>
      </c>
      <c r="D1333" s="109" t="str">
        <f>IF([1]Liste!C1333&lt;&gt;"",[1]Liste!C1333,"")</f>
        <v/>
      </c>
      <c r="E1333" s="111" t="str">
        <f>IF([1]Liste!E1333&lt;&gt;"",[1]Liste!E1333,"")</f>
        <v/>
      </c>
      <c r="F1333" s="111" t="str">
        <f>IF([1]Liste!F1333&lt;&gt;"",[1]Liste!F1333,"")</f>
        <v/>
      </c>
      <c r="G1333" s="111" t="str">
        <f>IF([1]Liste!G1333&lt;&gt;"",[1]Liste!G1333,"")</f>
        <v/>
      </c>
      <c r="H1333" s="111" t="str">
        <f>IF([1]Liste!H1333&lt;&gt;"",[1]Liste!H1333,"")</f>
        <v/>
      </c>
      <c r="I1333" s="112" t="str">
        <f t="shared" si="40"/>
        <v xml:space="preserve">   </v>
      </c>
      <c r="J1333" s="110" t="str">
        <f>IF(ISERROR(FIND(LEFT('Saisie G&amp;A'!$N$2,3),I1333))=TRUE,"Non trouvé","Trouvé")</f>
        <v>Non trouvé</v>
      </c>
      <c r="K1333" s="113" t="str">
        <f t="shared" si="41"/>
        <v xml:space="preserve"> </v>
      </c>
      <c r="L1333" s="108"/>
    </row>
    <row r="1334" spans="1:12" x14ac:dyDescent="0.25">
      <c r="A1334" s="109" t="str">
        <f>IF([1]Liste!A1334&lt;&gt;"",[1]Liste!A1334,"")</f>
        <v/>
      </c>
      <c r="B1334" s="109" t="str">
        <f>IF([1]Liste!B1334&lt;&gt;"",[1]Liste!B1334,"")</f>
        <v/>
      </c>
      <c r="C1334" s="109" t="str">
        <f>IF([1]Liste!C1334&lt;&gt;"",[1]Liste!C1334,"")</f>
        <v/>
      </c>
      <c r="D1334" s="109" t="str">
        <f>IF([1]Liste!C1334&lt;&gt;"",[1]Liste!C1334,"")</f>
        <v/>
      </c>
      <c r="E1334" s="111" t="str">
        <f>IF([1]Liste!E1334&lt;&gt;"",[1]Liste!E1334,"")</f>
        <v/>
      </c>
      <c r="F1334" s="111" t="str">
        <f>IF([1]Liste!F1334&lt;&gt;"",[1]Liste!F1334,"")</f>
        <v/>
      </c>
      <c r="G1334" s="111" t="str">
        <f>IF([1]Liste!G1334&lt;&gt;"",[1]Liste!G1334,"")</f>
        <v/>
      </c>
      <c r="H1334" s="111" t="str">
        <f>IF([1]Liste!H1334&lt;&gt;"",[1]Liste!H1334,"")</f>
        <v/>
      </c>
      <c r="I1334" s="112" t="str">
        <f t="shared" si="40"/>
        <v xml:space="preserve">   </v>
      </c>
      <c r="J1334" s="110" t="str">
        <f>IF(ISERROR(FIND(LEFT('Saisie G&amp;A'!$N$2,3),I1334))=TRUE,"Non trouvé","Trouvé")</f>
        <v>Non trouvé</v>
      </c>
      <c r="K1334" s="113" t="str">
        <f t="shared" si="41"/>
        <v xml:space="preserve"> </v>
      </c>
      <c r="L1334" s="108"/>
    </row>
    <row r="1335" spans="1:12" x14ac:dyDescent="0.25">
      <c r="A1335" s="109" t="str">
        <f>IF([1]Liste!A1335&lt;&gt;"",[1]Liste!A1335,"")</f>
        <v/>
      </c>
      <c r="B1335" s="109" t="str">
        <f>IF([1]Liste!B1335&lt;&gt;"",[1]Liste!B1335,"")</f>
        <v/>
      </c>
      <c r="C1335" s="109" t="str">
        <f>IF([1]Liste!C1335&lt;&gt;"",[1]Liste!C1335,"")</f>
        <v/>
      </c>
      <c r="D1335" s="109" t="str">
        <f>IF([1]Liste!C1335&lt;&gt;"",[1]Liste!C1335,"")</f>
        <v/>
      </c>
      <c r="E1335" s="111" t="str">
        <f>IF([1]Liste!E1335&lt;&gt;"",[1]Liste!E1335,"")</f>
        <v/>
      </c>
      <c r="F1335" s="111" t="str">
        <f>IF([1]Liste!F1335&lt;&gt;"",[1]Liste!F1335,"")</f>
        <v/>
      </c>
      <c r="G1335" s="111" t="str">
        <f>IF([1]Liste!G1335&lt;&gt;"",[1]Liste!G1335,"")</f>
        <v/>
      </c>
      <c r="H1335" s="111" t="str">
        <f>IF([1]Liste!H1335&lt;&gt;"",[1]Liste!H1335,"")</f>
        <v/>
      </c>
      <c r="I1335" s="112" t="str">
        <f t="shared" si="40"/>
        <v xml:space="preserve">   </v>
      </c>
      <c r="J1335" s="110" t="str">
        <f>IF(ISERROR(FIND(LEFT('Saisie G&amp;A'!$N$2,3),I1335))=TRUE,"Non trouvé","Trouvé")</f>
        <v>Non trouvé</v>
      </c>
      <c r="K1335" s="113" t="str">
        <f t="shared" si="41"/>
        <v xml:space="preserve"> </v>
      </c>
      <c r="L1335" s="108"/>
    </row>
    <row r="1336" spans="1:12" x14ac:dyDescent="0.25">
      <c r="A1336" s="109" t="str">
        <f>IF([1]Liste!A1336&lt;&gt;"",[1]Liste!A1336,"")</f>
        <v/>
      </c>
      <c r="B1336" s="109" t="str">
        <f>IF([1]Liste!B1336&lt;&gt;"",[1]Liste!B1336,"")</f>
        <v/>
      </c>
      <c r="C1336" s="109" t="str">
        <f>IF([1]Liste!C1336&lt;&gt;"",[1]Liste!C1336,"")</f>
        <v/>
      </c>
      <c r="D1336" s="109" t="str">
        <f>IF([1]Liste!C1336&lt;&gt;"",[1]Liste!C1336,"")</f>
        <v/>
      </c>
      <c r="E1336" s="111" t="str">
        <f>IF([1]Liste!E1336&lt;&gt;"",[1]Liste!E1336,"")</f>
        <v/>
      </c>
      <c r="F1336" s="111" t="str">
        <f>IF([1]Liste!F1336&lt;&gt;"",[1]Liste!F1336,"")</f>
        <v/>
      </c>
      <c r="G1336" s="111" t="str">
        <f>IF([1]Liste!G1336&lt;&gt;"",[1]Liste!G1336,"")</f>
        <v/>
      </c>
      <c r="H1336" s="111" t="str">
        <f>IF([1]Liste!H1336&lt;&gt;"",[1]Liste!H1336,"")</f>
        <v/>
      </c>
      <c r="I1336" s="112" t="str">
        <f t="shared" si="40"/>
        <v xml:space="preserve">   </v>
      </c>
      <c r="J1336" s="110" t="str">
        <f>IF(ISERROR(FIND(LEFT('Saisie G&amp;A'!$N$2,3),I1336))=TRUE,"Non trouvé","Trouvé")</f>
        <v>Non trouvé</v>
      </c>
      <c r="K1336" s="113" t="str">
        <f t="shared" si="41"/>
        <v xml:space="preserve"> </v>
      </c>
      <c r="L1336" s="108"/>
    </row>
    <row r="1337" spans="1:12" x14ac:dyDescent="0.25">
      <c r="A1337" s="109" t="str">
        <f>IF([1]Liste!A1337&lt;&gt;"",[1]Liste!A1337,"")</f>
        <v/>
      </c>
      <c r="B1337" s="109" t="str">
        <f>IF([1]Liste!B1337&lt;&gt;"",[1]Liste!B1337,"")</f>
        <v/>
      </c>
      <c r="C1337" s="109" t="str">
        <f>IF([1]Liste!C1337&lt;&gt;"",[1]Liste!C1337,"")</f>
        <v/>
      </c>
      <c r="D1337" s="109" t="str">
        <f>IF([1]Liste!C1337&lt;&gt;"",[1]Liste!C1337,"")</f>
        <v/>
      </c>
      <c r="E1337" s="111" t="str">
        <f>IF([1]Liste!E1337&lt;&gt;"",[1]Liste!E1337,"")</f>
        <v/>
      </c>
      <c r="F1337" s="111" t="str">
        <f>IF([1]Liste!F1337&lt;&gt;"",[1]Liste!F1337,"")</f>
        <v/>
      </c>
      <c r="G1337" s="111" t="str">
        <f>IF([1]Liste!G1337&lt;&gt;"",[1]Liste!G1337,"")</f>
        <v/>
      </c>
      <c r="H1337" s="111" t="str">
        <f>IF([1]Liste!H1337&lt;&gt;"",[1]Liste!H1337,"")</f>
        <v/>
      </c>
      <c r="I1337" s="112" t="str">
        <f t="shared" si="40"/>
        <v xml:space="preserve">   </v>
      </c>
      <c r="J1337" s="110" t="str">
        <f>IF(ISERROR(FIND(LEFT('Saisie G&amp;A'!$N$2,3),I1337))=TRUE,"Non trouvé","Trouvé")</f>
        <v>Non trouvé</v>
      </c>
      <c r="K1337" s="113" t="str">
        <f t="shared" si="41"/>
        <v xml:space="preserve"> </v>
      </c>
      <c r="L1337" s="108"/>
    </row>
    <row r="1338" spans="1:12" x14ac:dyDescent="0.25">
      <c r="A1338" s="109" t="str">
        <f>IF([1]Liste!A1338&lt;&gt;"",[1]Liste!A1338,"")</f>
        <v/>
      </c>
      <c r="B1338" s="109" t="str">
        <f>IF([1]Liste!B1338&lt;&gt;"",[1]Liste!B1338,"")</f>
        <v/>
      </c>
      <c r="C1338" s="109" t="str">
        <f>IF([1]Liste!C1338&lt;&gt;"",[1]Liste!C1338,"")</f>
        <v/>
      </c>
      <c r="D1338" s="109" t="str">
        <f>IF([1]Liste!C1338&lt;&gt;"",[1]Liste!C1338,"")</f>
        <v/>
      </c>
      <c r="E1338" s="111" t="str">
        <f>IF([1]Liste!E1338&lt;&gt;"",[1]Liste!E1338,"")</f>
        <v/>
      </c>
      <c r="F1338" s="111" t="str">
        <f>IF([1]Liste!F1338&lt;&gt;"",[1]Liste!F1338,"")</f>
        <v/>
      </c>
      <c r="G1338" s="111" t="str">
        <f>IF([1]Liste!G1338&lt;&gt;"",[1]Liste!G1338,"")</f>
        <v/>
      </c>
      <c r="H1338" s="111" t="str">
        <f>IF([1]Liste!H1338&lt;&gt;"",[1]Liste!H1338,"")</f>
        <v/>
      </c>
      <c r="I1338" s="112" t="str">
        <f t="shared" si="40"/>
        <v xml:space="preserve">   </v>
      </c>
      <c r="J1338" s="110" t="str">
        <f>IF(ISERROR(FIND(LEFT('Saisie G&amp;A'!$N$2,3),I1338))=TRUE,"Non trouvé","Trouvé")</f>
        <v>Non trouvé</v>
      </c>
      <c r="K1338" s="113" t="str">
        <f t="shared" si="41"/>
        <v xml:space="preserve"> </v>
      </c>
      <c r="L1338" s="108"/>
    </row>
    <row r="1339" spans="1:12" x14ac:dyDescent="0.25">
      <c r="A1339" s="109" t="str">
        <f>IF([1]Liste!A1339&lt;&gt;"",[1]Liste!A1339,"")</f>
        <v/>
      </c>
      <c r="B1339" s="109" t="str">
        <f>IF([1]Liste!B1339&lt;&gt;"",[1]Liste!B1339,"")</f>
        <v/>
      </c>
      <c r="C1339" s="109" t="str">
        <f>IF([1]Liste!C1339&lt;&gt;"",[1]Liste!C1339,"")</f>
        <v/>
      </c>
      <c r="D1339" s="109" t="str">
        <f>IF([1]Liste!C1339&lt;&gt;"",[1]Liste!C1339,"")</f>
        <v/>
      </c>
      <c r="E1339" s="111" t="str">
        <f>IF([1]Liste!E1339&lt;&gt;"",[1]Liste!E1339,"")</f>
        <v/>
      </c>
      <c r="F1339" s="111" t="str">
        <f>IF([1]Liste!F1339&lt;&gt;"",[1]Liste!F1339,"")</f>
        <v/>
      </c>
      <c r="G1339" s="111" t="str">
        <f>IF([1]Liste!G1339&lt;&gt;"",[1]Liste!G1339,"")</f>
        <v/>
      </c>
      <c r="H1339" s="111" t="str">
        <f>IF([1]Liste!H1339&lt;&gt;"",[1]Liste!H1339,"")</f>
        <v/>
      </c>
      <c r="I1339" s="112" t="str">
        <f t="shared" si="40"/>
        <v xml:space="preserve">   </v>
      </c>
      <c r="J1339" s="110" t="str">
        <f>IF(ISERROR(FIND(LEFT('Saisie G&amp;A'!$N$2,3),I1339))=TRUE,"Non trouvé","Trouvé")</f>
        <v>Non trouvé</v>
      </c>
      <c r="K1339" s="113" t="str">
        <f t="shared" si="41"/>
        <v xml:space="preserve"> </v>
      </c>
      <c r="L1339" s="108"/>
    </row>
    <row r="1340" spans="1:12" x14ac:dyDescent="0.25">
      <c r="A1340" s="109" t="str">
        <f>IF([1]Liste!A1340&lt;&gt;"",[1]Liste!A1340,"")</f>
        <v/>
      </c>
      <c r="B1340" s="109" t="str">
        <f>IF([1]Liste!B1340&lt;&gt;"",[1]Liste!B1340,"")</f>
        <v/>
      </c>
      <c r="C1340" s="109" t="str">
        <f>IF([1]Liste!C1340&lt;&gt;"",[1]Liste!C1340,"")</f>
        <v/>
      </c>
      <c r="D1340" s="109" t="str">
        <f>IF([1]Liste!C1340&lt;&gt;"",[1]Liste!C1340,"")</f>
        <v/>
      </c>
      <c r="E1340" s="111" t="str">
        <f>IF([1]Liste!E1340&lt;&gt;"",[1]Liste!E1340,"")</f>
        <v/>
      </c>
      <c r="F1340" s="111" t="str">
        <f>IF([1]Liste!F1340&lt;&gt;"",[1]Liste!F1340,"")</f>
        <v/>
      </c>
      <c r="G1340" s="111" t="str">
        <f>IF([1]Liste!G1340&lt;&gt;"",[1]Liste!G1340,"")</f>
        <v/>
      </c>
      <c r="H1340" s="111" t="str">
        <f>IF([1]Liste!H1340&lt;&gt;"",[1]Liste!H1340,"")</f>
        <v/>
      </c>
      <c r="I1340" s="112" t="str">
        <f t="shared" si="40"/>
        <v xml:space="preserve">   </v>
      </c>
      <c r="J1340" s="110" t="str">
        <f>IF(ISERROR(FIND(LEFT('Saisie G&amp;A'!$N$2,3),I1340))=TRUE,"Non trouvé","Trouvé")</f>
        <v>Non trouvé</v>
      </c>
      <c r="K1340" s="113" t="str">
        <f t="shared" si="41"/>
        <v xml:space="preserve"> </v>
      </c>
      <c r="L1340" s="108"/>
    </row>
    <row r="1341" spans="1:12" x14ac:dyDescent="0.25">
      <c r="A1341" s="109" t="str">
        <f>IF([1]Liste!A1341&lt;&gt;"",[1]Liste!A1341,"")</f>
        <v/>
      </c>
      <c r="B1341" s="109" t="str">
        <f>IF([1]Liste!B1341&lt;&gt;"",[1]Liste!B1341,"")</f>
        <v/>
      </c>
      <c r="C1341" s="109" t="str">
        <f>IF([1]Liste!C1341&lt;&gt;"",[1]Liste!C1341,"")</f>
        <v/>
      </c>
      <c r="D1341" s="109" t="str">
        <f>IF([1]Liste!C1341&lt;&gt;"",[1]Liste!C1341,"")</f>
        <v/>
      </c>
      <c r="E1341" s="111" t="str">
        <f>IF([1]Liste!E1341&lt;&gt;"",[1]Liste!E1341,"")</f>
        <v/>
      </c>
      <c r="F1341" s="111" t="str">
        <f>IF([1]Liste!F1341&lt;&gt;"",[1]Liste!F1341,"")</f>
        <v/>
      </c>
      <c r="G1341" s="111" t="str">
        <f>IF([1]Liste!G1341&lt;&gt;"",[1]Liste!G1341,"")</f>
        <v/>
      </c>
      <c r="H1341" s="111" t="str">
        <f>IF([1]Liste!H1341&lt;&gt;"",[1]Liste!H1341,"")</f>
        <v/>
      </c>
      <c r="I1341" s="112" t="str">
        <f t="shared" si="40"/>
        <v xml:space="preserve">   </v>
      </c>
      <c r="J1341" s="110" t="str">
        <f>IF(ISERROR(FIND(LEFT('Saisie G&amp;A'!$N$2,3),I1341))=TRUE,"Non trouvé","Trouvé")</f>
        <v>Non trouvé</v>
      </c>
      <c r="K1341" s="113" t="str">
        <f t="shared" si="41"/>
        <v xml:space="preserve"> </v>
      </c>
      <c r="L1341" s="108"/>
    </row>
    <row r="1342" spans="1:12" x14ac:dyDescent="0.25">
      <c r="A1342" s="109" t="str">
        <f>IF([1]Liste!A1342&lt;&gt;"",[1]Liste!A1342,"")</f>
        <v/>
      </c>
      <c r="B1342" s="109" t="str">
        <f>IF([1]Liste!B1342&lt;&gt;"",[1]Liste!B1342,"")</f>
        <v/>
      </c>
      <c r="C1342" s="109" t="str">
        <f>IF([1]Liste!C1342&lt;&gt;"",[1]Liste!C1342,"")</f>
        <v/>
      </c>
      <c r="D1342" s="109" t="str">
        <f>IF([1]Liste!C1342&lt;&gt;"",[1]Liste!C1342,"")</f>
        <v/>
      </c>
      <c r="E1342" s="111" t="str">
        <f>IF([1]Liste!E1342&lt;&gt;"",[1]Liste!E1342,"")</f>
        <v/>
      </c>
      <c r="F1342" s="111" t="str">
        <f>IF([1]Liste!F1342&lt;&gt;"",[1]Liste!F1342,"")</f>
        <v/>
      </c>
      <c r="G1342" s="111" t="str">
        <f>IF([1]Liste!G1342&lt;&gt;"",[1]Liste!G1342,"")</f>
        <v/>
      </c>
      <c r="H1342" s="111" t="str">
        <f>IF([1]Liste!H1342&lt;&gt;"",[1]Liste!H1342,"")</f>
        <v/>
      </c>
      <c r="I1342" s="112" t="str">
        <f t="shared" si="40"/>
        <v xml:space="preserve">   </v>
      </c>
      <c r="J1342" s="110" t="str">
        <f>IF(ISERROR(FIND(LEFT('Saisie G&amp;A'!$N$2,3),I1342))=TRUE,"Non trouvé","Trouvé")</f>
        <v>Non trouvé</v>
      </c>
      <c r="K1342" s="113" t="str">
        <f t="shared" si="41"/>
        <v xml:space="preserve"> </v>
      </c>
      <c r="L1342" s="108"/>
    </row>
    <row r="1343" spans="1:12" x14ac:dyDescent="0.25">
      <c r="A1343" s="109" t="str">
        <f>IF([1]Liste!A1343&lt;&gt;"",[1]Liste!A1343,"")</f>
        <v/>
      </c>
      <c r="B1343" s="109" t="str">
        <f>IF([1]Liste!B1343&lt;&gt;"",[1]Liste!B1343,"")</f>
        <v/>
      </c>
      <c r="C1343" s="109" t="str">
        <f>IF([1]Liste!C1343&lt;&gt;"",[1]Liste!C1343,"")</f>
        <v/>
      </c>
      <c r="D1343" s="109" t="str">
        <f>IF([1]Liste!C1343&lt;&gt;"",[1]Liste!C1343,"")</f>
        <v/>
      </c>
      <c r="E1343" s="111" t="str">
        <f>IF([1]Liste!E1343&lt;&gt;"",[1]Liste!E1343,"")</f>
        <v/>
      </c>
      <c r="F1343" s="111" t="str">
        <f>IF([1]Liste!F1343&lt;&gt;"",[1]Liste!F1343,"")</f>
        <v/>
      </c>
      <c r="G1343" s="111" t="str">
        <f>IF([1]Liste!G1343&lt;&gt;"",[1]Liste!G1343,"")</f>
        <v/>
      </c>
      <c r="H1343" s="111" t="str">
        <f>IF([1]Liste!H1343&lt;&gt;"",[1]Liste!H1343,"")</f>
        <v/>
      </c>
      <c r="I1343" s="112" t="str">
        <f t="shared" si="40"/>
        <v xml:space="preserve">   </v>
      </c>
      <c r="J1343" s="110" t="str">
        <f>IF(ISERROR(FIND(LEFT('Saisie G&amp;A'!$N$2,3),I1343))=TRUE,"Non trouvé","Trouvé")</f>
        <v>Non trouvé</v>
      </c>
      <c r="K1343" s="113" t="str">
        <f t="shared" si="41"/>
        <v xml:space="preserve"> </v>
      </c>
      <c r="L1343" s="108"/>
    </row>
    <row r="1344" spans="1:12" x14ac:dyDescent="0.25">
      <c r="A1344" s="109" t="str">
        <f>IF([1]Liste!A1344&lt;&gt;"",[1]Liste!A1344,"")</f>
        <v/>
      </c>
      <c r="B1344" s="109" t="str">
        <f>IF([1]Liste!B1344&lt;&gt;"",[1]Liste!B1344,"")</f>
        <v/>
      </c>
      <c r="C1344" s="109" t="str">
        <f>IF([1]Liste!C1344&lt;&gt;"",[1]Liste!C1344,"")</f>
        <v/>
      </c>
      <c r="D1344" s="109" t="str">
        <f>IF([1]Liste!C1344&lt;&gt;"",[1]Liste!C1344,"")</f>
        <v/>
      </c>
      <c r="E1344" s="111" t="str">
        <f>IF([1]Liste!E1344&lt;&gt;"",[1]Liste!E1344,"")</f>
        <v/>
      </c>
      <c r="F1344" s="111" t="str">
        <f>IF([1]Liste!F1344&lt;&gt;"",[1]Liste!F1344,"")</f>
        <v/>
      </c>
      <c r="G1344" s="111" t="str">
        <f>IF([1]Liste!G1344&lt;&gt;"",[1]Liste!G1344,"")</f>
        <v/>
      </c>
      <c r="H1344" s="111" t="str">
        <f>IF([1]Liste!H1344&lt;&gt;"",[1]Liste!H1344,"")</f>
        <v/>
      </c>
      <c r="I1344" s="112" t="str">
        <f t="shared" si="40"/>
        <v xml:space="preserve">   </v>
      </c>
      <c r="J1344" s="110" t="str">
        <f>IF(ISERROR(FIND(LEFT('Saisie G&amp;A'!$N$2,3),I1344))=TRUE,"Non trouvé","Trouvé")</f>
        <v>Non trouvé</v>
      </c>
      <c r="K1344" s="113" t="str">
        <f t="shared" si="41"/>
        <v xml:space="preserve"> </v>
      </c>
      <c r="L1344" s="108"/>
    </row>
    <row r="1345" spans="1:12" x14ac:dyDescent="0.25">
      <c r="A1345" s="109" t="str">
        <f>IF([1]Liste!A1345&lt;&gt;"",[1]Liste!A1345,"")</f>
        <v/>
      </c>
      <c r="B1345" s="109" t="str">
        <f>IF([1]Liste!B1345&lt;&gt;"",[1]Liste!B1345,"")</f>
        <v/>
      </c>
      <c r="C1345" s="109" t="str">
        <f>IF([1]Liste!C1345&lt;&gt;"",[1]Liste!C1345,"")</f>
        <v/>
      </c>
      <c r="D1345" s="109" t="str">
        <f>IF([1]Liste!C1345&lt;&gt;"",[1]Liste!C1345,"")</f>
        <v/>
      </c>
      <c r="E1345" s="111" t="str">
        <f>IF([1]Liste!E1345&lt;&gt;"",[1]Liste!E1345,"")</f>
        <v/>
      </c>
      <c r="F1345" s="111" t="str">
        <f>IF([1]Liste!F1345&lt;&gt;"",[1]Liste!F1345,"")</f>
        <v/>
      </c>
      <c r="G1345" s="111" t="str">
        <f>IF([1]Liste!G1345&lt;&gt;"",[1]Liste!G1345,"")</f>
        <v/>
      </c>
      <c r="H1345" s="111" t="str">
        <f>IF([1]Liste!H1345&lt;&gt;"",[1]Liste!H1345,"")</f>
        <v/>
      </c>
      <c r="I1345" s="112" t="str">
        <f t="shared" si="40"/>
        <v xml:space="preserve">   </v>
      </c>
      <c r="J1345" s="110" t="str">
        <f>IF(ISERROR(FIND(LEFT('Saisie G&amp;A'!$N$2,3),I1345))=TRUE,"Non trouvé","Trouvé")</f>
        <v>Non trouvé</v>
      </c>
      <c r="K1345" s="113" t="str">
        <f t="shared" si="41"/>
        <v xml:space="preserve"> </v>
      </c>
      <c r="L1345" s="108"/>
    </row>
    <row r="1346" spans="1:12" x14ac:dyDescent="0.25">
      <c r="A1346" s="109" t="str">
        <f>IF([1]Liste!A1346&lt;&gt;"",[1]Liste!A1346,"")</f>
        <v/>
      </c>
      <c r="B1346" s="109" t="str">
        <f>IF([1]Liste!B1346&lt;&gt;"",[1]Liste!B1346,"")</f>
        <v/>
      </c>
      <c r="C1346" s="109" t="str">
        <f>IF([1]Liste!C1346&lt;&gt;"",[1]Liste!C1346,"")</f>
        <v/>
      </c>
      <c r="D1346" s="109" t="str">
        <f>IF([1]Liste!C1346&lt;&gt;"",[1]Liste!C1346,"")</f>
        <v/>
      </c>
      <c r="E1346" s="111" t="str">
        <f>IF([1]Liste!E1346&lt;&gt;"",[1]Liste!E1346,"")</f>
        <v/>
      </c>
      <c r="F1346" s="111" t="str">
        <f>IF([1]Liste!F1346&lt;&gt;"",[1]Liste!F1346,"")</f>
        <v/>
      </c>
      <c r="G1346" s="111" t="str">
        <f>IF([1]Liste!G1346&lt;&gt;"",[1]Liste!G1346,"")</f>
        <v/>
      </c>
      <c r="H1346" s="111" t="str">
        <f>IF([1]Liste!H1346&lt;&gt;"",[1]Liste!H1346,"")</f>
        <v/>
      </c>
      <c r="I1346" s="112" t="str">
        <f t="shared" si="40"/>
        <v xml:space="preserve">   </v>
      </c>
      <c r="J1346" s="110" t="str">
        <f>IF(ISERROR(FIND(LEFT('Saisie G&amp;A'!$N$2,3),I1346))=TRUE,"Non trouvé","Trouvé")</f>
        <v>Non trouvé</v>
      </c>
      <c r="K1346" s="113" t="str">
        <f t="shared" si="41"/>
        <v xml:space="preserve"> </v>
      </c>
      <c r="L1346" s="108"/>
    </row>
    <row r="1347" spans="1:12" x14ac:dyDescent="0.25">
      <c r="A1347" s="109" t="str">
        <f>IF([1]Liste!A1347&lt;&gt;"",[1]Liste!A1347,"")</f>
        <v/>
      </c>
      <c r="B1347" s="109" t="str">
        <f>IF([1]Liste!B1347&lt;&gt;"",[1]Liste!B1347,"")</f>
        <v/>
      </c>
      <c r="C1347" s="109" t="str">
        <f>IF([1]Liste!C1347&lt;&gt;"",[1]Liste!C1347,"")</f>
        <v/>
      </c>
      <c r="D1347" s="109" t="str">
        <f>IF([1]Liste!C1347&lt;&gt;"",[1]Liste!C1347,"")</f>
        <v/>
      </c>
      <c r="E1347" s="111" t="str">
        <f>IF([1]Liste!E1347&lt;&gt;"",[1]Liste!E1347,"")</f>
        <v/>
      </c>
      <c r="F1347" s="111" t="str">
        <f>IF([1]Liste!F1347&lt;&gt;"",[1]Liste!F1347,"")</f>
        <v/>
      </c>
      <c r="G1347" s="111" t="str">
        <f>IF([1]Liste!G1347&lt;&gt;"",[1]Liste!G1347,"")</f>
        <v/>
      </c>
      <c r="H1347" s="111" t="str">
        <f>IF([1]Liste!H1347&lt;&gt;"",[1]Liste!H1347,"")</f>
        <v/>
      </c>
      <c r="I1347" s="112" t="str">
        <f t="shared" ref="I1347:I1410" si="42">E1347&amp;" "&amp;F1347&amp;" "&amp;G1347&amp;" "&amp;H1347</f>
        <v xml:space="preserve">   </v>
      </c>
      <c r="J1347" s="110" t="str">
        <f>IF(ISERROR(FIND(LEFT('Saisie G&amp;A'!$N$2,3),I1347))=TRUE,"Non trouvé","Trouvé")</f>
        <v>Non trouvé</v>
      </c>
      <c r="K1347" s="113" t="str">
        <f t="shared" ref="K1347:K1410" si="43">B1347&amp;" "&amp;A1347</f>
        <v xml:space="preserve"> </v>
      </c>
      <c r="L1347" s="108"/>
    </row>
    <row r="1348" spans="1:12" x14ac:dyDescent="0.25">
      <c r="A1348" s="109" t="str">
        <f>IF([1]Liste!A1348&lt;&gt;"",[1]Liste!A1348,"")</f>
        <v/>
      </c>
      <c r="B1348" s="109" t="str">
        <f>IF([1]Liste!B1348&lt;&gt;"",[1]Liste!B1348,"")</f>
        <v/>
      </c>
      <c r="C1348" s="109" t="str">
        <f>IF([1]Liste!C1348&lt;&gt;"",[1]Liste!C1348,"")</f>
        <v/>
      </c>
      <c r="D1348" s="109" t="str">
        <f>IF([1]Liste!C1348&lt;&gt;"",[1]Liste!C1348,"")</f>
        <v/>
      </c>
      <c r="E1348" s="111" t="str">
        <f>IF([1]Liste!E1348&lt;&gt;"",[1]Liste!E1348,"")</f>
        <v/>
      </c>
      <c r="F1348" s="111" t="str">
        <f>IF([1]Liste!F1348&lt;&gt;"",[1]Liste!F1348,"")</f>
        <v/>
      </c>
      <c r="G1348" s="111" t="str">
        <f>IF([1]Liste!G1348&lt;&gt;"",[1]Liste!G1348,"")</f>
        <v/>
      </c>
      <c r="H1348" s="111" t="str">
        <f>IF([1]Liste!H1348&lt;&gt;"",[1]Liste!H1348,"")</f>
        <v/>
      </c>
      <c r="I1348" s="112" t="str">
        <f t="shared" si="42"/>
        <v xml:space="preserve">   </v>
      </c>
      <c r="J1348" s="110" t="str">
        <f>IF(ISERROR(FIND(LEFT('Saisie G&amp;A'!$N$2,3),I1348))=TRUE,"Non trouvé","Trouvé")</f>
        <v>Non trouvé</v>
      </c>
      <c r="K1348" s="113" t="str">
        <f t="shared" si="43"/>
        <v xml:space="preserve"> </v>
      </c>
      <c r="L1348" s="108"/>
    </row>
    <row r="1349" spans="1:12" x14ac:dyDescent="0.25">
      <c r="A1349" s="109" t="str">
        <f>IF([1]Liste!A1349&lt;&gt;"",[1]Liste!A1349,"")</f>
        <v/>
      </c>
      <c r="B1349" s="109" t="str">
        <f>IF([1]Liste!B1349&lt;&gt;"",[1]Liste!B1349,"")</f>
        <v/>
      </c>
      <c r="C1349" s="109" t="str">
        <f>IF([1]Liste!C1349&lt;&gt;"",[1]Liste!C1349,"")</f>
        <v/>
      </c>
      <c r="D1349" s="109" t="str">
        <f>IF([1]Liste!C1349&lt;&gt;"",[1]Liste!C1349,"")</f>
        <v/>
      </c>
      <c r="E1349" s="111" t="str">
        <f>IF([1]Liste!E1349&lt;&gt;"",[1]Liste!E1349,"")</f>
        <v/>
      </c>
      <c r="F1349" s="111" t="str">
        <f>IF([1]Liste!F1349&lt;&gt;"",[1]Liste!F1349,"")</f>
        <v/>
      </c>
      <c r="G1349" s="111" t="str">
        <f>IF([1]Liste!G1349&lt;&gt;"",[1]Liste!G1349,"")</f>
        <v/>
      </c>
      <c r="H1349" s="111" t="str">
        <f>IF([1]Liste!H1349&lt;&gt;"",[1]Liste!H1349,"")</f>
        <v/>
      </c>
      <c r="I1349" s="112" t="str">
        <f t="shared" si="42"/>
        <v xml:space="preserve">   </v>
      </c>
      <c r="J1349" s="110" t="str">
        <f>IF(ISERROR(FIND(LEFT('Saisie G&amp;A'!$N$2,3),I1349))=TRUE,"Non trouvé","Trouvé")</f>
        <v>Non trouvé</v>
      </c>
      <c r="K1349" s="113" t="str">
        <f t="shared" si="43"/>
        <v xml:space="preserve"> </v>
      </c>
      <c r="L1349" s="108"/>
    </row>
    <row r="1350" spans="1:12" x14ac:dyDescent="0.25">
      <c r="A1350" s="109" t="str">
        <f>IF([1]Liste!A1350&lt;&gt;"",[1]Liste!A1350,"")</f>
        <v/>
      </c>
      <c r="B1350" s="109" t="str">
        <f>IF([1]Liste!B1350&lt;&gt;"",[1]Liste!B1350,"")</f>
        <v/>
      </c>
      <c r="C1350" s="109" t="str">
        <f>IF([1]Liste!C1350&lt;&gt;"",[1]Liste!C1350,"")</f>
        <v/>
      </c>
      <c r="D1350" s="109" t="str">
        <f>IF([1]Liste!C1350&lt;&gt;"",[1]Liste!C1350,"")</f>
        <v/>
      </c>
      <c r="E1350" s="111" t="str">
        <f>IF([1]Liste!E1350&lt;&gt;"",[1]Liste!E1350,"")</f>
        <v/>
      </c>
      <c r="F1350" s="111" t="str">
        <f>IF([1]Liste!F1350&lt;&gt;"",[1]Liste!F1350,"")</f>
        <v/>
      </c>
      <c r="G1350" s="111" t="str">
        <f>IF([1]Liste!G1350&lt;&gt;"",[1]Liste!G1350,"")</f>
        <v/>
      </c>
      <c r="H1350" s="111" t="str">
        <f>IF([1]Liste!H1350&lt;&gt;"",[1]Liste!H1350,"")</f>
        <v/>
      </c>
      <c r="I1350" s="112" t="str">
        <f t="shared" si="42"/>
        <v xml:space="preserve">   </v>
      </c>
      <c r="J1350" s="110" t="str">
        <f>IF(ISERROR(FIND(LEFT('Saisie G&amp;A'!$N$2,3),I1350))=TRUE,"Non trouvé","Trouvé")</f>
        <v>Non trouvé</v>
      </c>
      <c r="K1350" s="113" t="str">
        <f t="shared" si="43"/>
        <v xml:space="preserve"> </v>
      </c>
      <c r="L1350" s="108"/>
    </row>
    <row r="1351" spans="1:12" x14ac:dyDescent="0.25">
      <c r="A1351" s="109" t="str">
        <f>IF([1]Liste!A1351&lt;&gt;"",[1]Liste!A1351,"")</f>
        <v/>
      </c>
      <c r="B1351" s="109" t="str">
        <f>IF([1]Liste!B1351&lt;&gt;"",[1]Liste!B1351,"")</f>
        <v/>
      </c>
      <c r="C1351" s="109" t="str">
        <f>IF([1]Liste!C1351&lt;&gt;"",[1]Liste!C1351,"")</f>
        <v/>
      </c>
      <c r="D1351" s="109" t="str">
        <f>IF([1]Liste!C1351&lt;&gt;"",[1]Liste!C1351,"")</f>
        <v/>
      </c>
      <c r="E1351" s="111" t="str">
        <f>IF([1]Liste!E1351&lt;&gt;"",[1]Liste!E1351,"")</f>
        <v/>
      </c>
      <c r="F1351" s="111" t="str">
        <f>IF([1]Liste!F1351&lt;&gt;"",[1]Liste!F1351,"")</f>
        <v/>
      </c>
      <c r="G1351" s="111" t="str">
        <f>IF([1]Liste!G1351&lt;&gt;"",[1]Liste!G1351,"")</f>
        <v/>
      </c>
      <c r="H1351" s="111" t="str">
        <f>IF([1]Liste!H1351&lt;&gt;"",[1]Liste!H1351,"")</f>
        <v/>
      </c>
      <c r="I1351" s="112" t="str">
        <f t="shared" si="42"/>
        <v xml:space="preserve">   </v>
      </c>
      <c r="J1351" s="110" t="str">
        <f>IF(ISERROR(FIND(LEFT('Saisie G&amp;A'!$N$2,3),I1351))=TRUE,"Non trouvé","Trouvé")</f>
        <v>Non trouvé</v>
      </c>
      <c r="K1351" s="113" t="str">
        <f t="shared" si="43"/>
        <v xml:space="preserve"> </v>
      </c>
      <c r="L1351" s="108"/>
    </row>
    <row r="1352" spans="1:12" x14ac:dyDescent="0.25">
      <c r="A1352" s="109" t="str">
        <f>IF([1]Liste!A1352&lt;&gt;"",[1]Liste!A1352,"")</f>
        <v/>
      </c>
      <c r="B1352" s="109" t="str">
        <f>IF([1]Liste!B1352&lt;&gt;"",[1]Liste!B1352,"")</f>
        <v/>
      </c>
      <c r="C1352" s="109" t="str">
        <f>IF([1]Liste!C1352&lt;&gt;"",[1]Liste!C1352,"")</f>
        <v/>
      </c>
      <c r="D1352" s="109" t="str">
        <f>IF([1]Liste!C1352&lt;&gt;"",[1]Liste!C1352,"")</f>
        <v/>
      </c>
      <c r="E1352" s="111" t="str">
        <f>IF([1]Liste!E1352&lt;&gt;"",[1]Liste!E1352,"")</f>
        <v/>
      </c>
      <c r="F1352" s="111" t="str">
        <f>IF([1]Liste!F1352&lt;&gt;"",[1]Liste!F1352,"")</f>
        <v/>
      </c>
      <c r="G1352" s="111" t="str">
        <f>IF([1]Liste!G1352&lt;&gt;"",[1]Liste!G1352,"")</f>
        <v/>
      </c>
      <c r="H1352" s="111" t="str">
        <f>IF([1]Liste!H1352&lt;&gt;"",[1]Liste!H1352,"")</f>
        <v/>
      </c>
      <c r="I1352" s="112" t="str">
        <f t="shared" si="42"/>
        <v xml:space="preserve">   </v>
      </c>
      <c r="J1352" s="110" t="str">
        <f>IF(ISERROR(FIND(LEFT('Saisie G&amp;A'!$N$2,3),I1352))=TRUE,"Non trouvé","Trouvé")</f>
        <v>Non trouvé</v>
      </c>
      <c r="K1352" s="113" t="str">
        <f t="shared" si="43"/>
        <v xml:space="preserve"> </v>
      </c>
      <c r="L1352" s="108"/>
    </row>
    <row r="1353" spans="1:12" x14ac:dyDescent="0.25">
      <c r="A1353" s="109" t="str">
        <f>IF([1]Liste!A1353&lt;&gt;"",[1]Liste!A1353,"")</f>
        <v/>
      </c>
      <c r="B1353" s="109" t="str">
        <f>IF([1]Liste!B1353&lt;&gt;"",[1]Liste!B1353,"")</f>
        <v/>
      </c>
      <c r="C1353" s="109" t="str">
        <f>IF([1]Liste!C1353&lt;&gt;"",[1]Liste!C1353,"")</f>
        <v/>
      </c>
      <c r="D1353" s="109" t="str">
        <f>IF([1]Liste!C1353&lt;&gt;"",[1]Liste!C1353,"")</f>
        <v/>
      </c>
      <c r="E1353" s="111" t="str">
        <f>IF([1]Liste!E1353&lt;&gt;"",[1]Liste!E1353,"")</f>
        <v/>
      </c>
      <c r="F1353" s="111" t="str">
        <f>IF([1]Liste!F1353&lt;&gt;"",[1]Liste!F1353,"")</f>
        <v/>
      </c>
      <c r="G1353" s="111" t="str">
        <f>IF([1]Liste!G1353&lt;&gt;"",[1]Liste!G1353,"")</f>
        <v/>
      </c>
      <c r="H1353" s="111" t="str">
        <f>IF([1]Liste!H1353&lt;&gt;"",[1]Liste!H1353,"")</f>
        <v/>
      </c>
      <c r="I1353" s="112" t="str">
        <f t="shared" si="42"/>
        <v xml:space="preserve">   </v>
      </c>
      <c r="J1353" s="110" t="str">
        <f>IF(ISERROR(FIND(LEFT('Saisie G&amp;A'!$N$2,3),I1353))=TRUE,"Non trouvé","Trouvé")</f>
        <v>Non trouvé</v>
      </c>
      <c r="K1353" s="113" t="str">
        <f t="shared" si="43"/>
        <v xml:space="preserve"> </v>
      </c>
      <c r="L1353" s="108"/>
    </row>
    <row r="1354" spans="1:12" x14ac:dyDescent="0.25">
      <c r="A1354" s="109" t="str">
        <f>IF([1]Liste!A1354&lt;&gt;"",[1]Liste!A1354,"")</f>
        <v/>
      </c>
      <c r="B1354" s="109" t="str">
        <f>IF([1]Liste!B1354&lt;&gt;"",[1]Liste!B1354,"")</f>
        <v/>
      </c>
      <c r="C1354" s="109" t="str">
        <f>IF([1]Liste!C1354&lt;&gt;"",[1]Liste!C1354,"")</f>
        <v/>
      </c>
      <c r="D1354" s="109" t="str">
        <f>IF([1]Liste!C1354&lt;&gt;"",[1]Liste!C1354,"")</f>
        <v/>
      </c>
      <c r="E1354" s="111" t="str">
        <f>IF([1]Liste!E1354&lt;&gt;"",[1]Liste!E1354,"")</f>
        <v/>
      </c>
      <c r="F1354" s="111" t="str">
        <f>IF([1]Liste!F1354&lt;&gt;"",[1]Liste!F1354,"")</f>
        <v/>
      </c>
      <c r="G1354" s="111" t="str">
        <f>IF([1]Liste!G1354&lt;&gt;"",[1]Liste!G1354,"")</f>
        <v/>
      </c>
      <c r="H1354" s="111" t="str">
        <f>IF([1]Liste!H1354&lt;&gt;"",[1]Liste!H1354,"")</f>
        <v/>
      </c>
      <c r="I1354" s="112" t="str">
        <f t="shared" si="42"/>
        <v xml:space="preserve">   </v>
      </c>
      <c r="J1354" s="110" t="str">
        <f>IF(ISERROR(FIND(LEFT('Saisie G&amp;A'!$N$2,3),I1354))=TRUE,"Non trouvé","Trouvé")</f>
        <v>Non trouvé</v>
      </c>
      <c r="K1354" s="113" t="str">
        <f t="shared" si="43"/>
        <v xml:space="preserve"> </v>
      </c>
      <c r="L1354" s="108"/>
    </row>
    <row r="1355" spans="1:12" x14ac:dyDescent="0.25">
      <c r="A1355" s="109" t="str">
        <f>IF([1]Liste!A1355&lt;&gt;"",[1]Liste!A1355,"")</f>
        <v/>
      </c>
      <c r="B1355" s="109" t="str">
        <f>IF([1]Liste!B1355&lt;&gt;"",[1]Liste!B1355,"")</f>
        <v/>
      </c>
      <c r="C1355" s="109" t="str">
        <f>IF([1]Liste!C1355&lt;&gt;"",[1]Liste!C1355,"")</f>
        <v/>
      </c>
      <c r="D1355" s="109" t="str">
        <f>IF([1]Liste!C1355&lt;&gt;"",[1]Liste!C1355,"")</f>
        <v/>
      </c>
      <c r="E1355" s="111" t="str">
        <f>IF([1]Liste!E1355&lt;&gt;"",[1]Liste!E1355,"")</f>
        <v/>
      </c>
      <c r="F1355" s="111" t="str">
        <f>IF([1]Liste!F1355&lt;&gt;"",[1]Liste!F1355,"")</f>
        <v/>
      </c>
      <c r="G1355" s="111" t="str">
        <f>IF([1]Liste!G1355&lt;&gt;"",[1]Liste!G1355,"")</f>
        <v/>
      </c>
      <c r="H1355" s="111" t="str">
        <f>IF([1]Liste!H1355&lt;&gt;"",[1]Liste!H1355,"")</f>
        <v/>
      </c>
      <c r="I1355" s="112" t="str">
        <f t="shared" si="42"/>
        <v xml:space="preserve">   </v>
      </c>
      <c r="J1355" s="110" t="str">
        <f>IF(ISERROR(FIND(LEFT('Saisie G&amp;A'!$N$2,3),I1355))=TRUE,"Non trouvé","Trouvé")</f>
        <v>Non trouvé</v>
      </c>
      <c r="K1355" s="113" t="str">
        <f t="shared" si="43"/>
        <v xml:space="preserve"> </v>
      </c>
      <c r="L1355" s="108"/>
    </row>
    <row r="1356" spans="1:12" x14ac:dyDescent="0.25">
      <c r="A1356" s="109" t="str">
        <f>IF([1]Liste!A1356&lt;&gt;"",[1]Liste!A1356,"")</f>
        <v/>
      </c>
      <c r="B1356" s="109" t="str">
        <f>IF([1]Liste!B1356&lt;&gt;"",[1]Liste!B1356,"")</f>
        <v/>
      </c>
      <c r="C1356" s="109" t="str">
        <f>IF([1]Liste!C1356&lt;&gt;"",[1]Liste!C1356,"")</f>
        <v/>
      </c>
      <c r="D1356" s="109" t="str">
        <f>IF([1]Liste!C1356&lt;&gt;"",[1]Liste!C1356,"")</f>
        <v/>
      </c>
      <c r="E1356" s="111" t="str">
        <f>IF([1]Liste!E1356&lt;&gt;"",[1]Liste!E1356,"")</f>
        <v/>
      </c>
      <c r="F1356" s="111" t="str">
        <f>IF([1]Liste!F1356&lt;&gt;"",[1]Liste!F1356,"")</f>
        <v/>
      </c>
      <c r="G1356" s="111" t="str">
        <f>IF([1]Liste!G1356&lt;&gt;"",[1]Liste!G1356,"")</f>
        <v/>
      </c>
      <c r="H1356" s="111" t="str">
        <f>IF([1]Liste!H1356&lt;&gt;"",[1]Liste!H1356,"")</f>
        <v/>
      </c>
      <c r="I1356" s="112" t="str">
        <f t="shared" si="42"/>
        <v xml:space="preserve">   </v>
      </c>
      <c r="J1356" s="110" t="str">
        <f>IF(ISERROR(FIND(LEFT('Saisie G&amp;A'!$N$2,3),I1356))=TRUE,"Non trouvé","Trouvé")</f>
        <v>Non trouvé</v>
      </c>
      <c r="K1356" s="113" t="str">
        <f t="shared" si="43"/>
        <v xml:space="preserve"> </v>
      </c>
      <c r="L1356" s="108"/>
    </row>
    <row r="1357" spans="1:12" x14ac:dyDescent="0.25">
      <c r="A1357" s="109" t="str">
        <f>IF([1]Liste!A1357&lt;&gt;"",[1]Liste!A1357,"")</f>
        <v/>
      </c>
      <c r="B1357" s="109" t="str">
        <f>IF([1]Liste!B1357&lt;&gt;"",[1]Liste!B1357,"")</f>
        <v/>
      </c>
      <c r="C1357" s="109" t="str">
        <f>IF([1]Liste!C1357&lt;&gt;"",[1]Liste!C1357,"")</f>
        <v/>
      </c>
      <c r="D1357" s="109" t="str">
        <f>IF([1]Liste!C1357&lt;&gt;"",[1]Liste!C1357,"")</f>
        <v/>
      </c>
      <c r="E1357" s="111" t="str">
        <f>IF([1]Liste!E1357&lt;&gt;"",[1]Liste!E1357,"")</f>
        <v/>
      </c>
      <c r="F1357" s="111" t="str">
        <f>IF([1]Liste!F1357&lt;&gt;"",[1]Liste!F1357,"")</f>
        <v/>
      </c>
      <c r="G1357" s="111" t="str">
        <f>IF([1]Liste!G1357&lt;&gt;"",[1]Liste!G1357,"")</f>
        <v/>
      </c>
      <c r="H1357" s="111" t="str">
        <f>IF([1]Liste!H1357&lt;&gt;"",[1]Liste!H1357,"")</f>
        <v/>
      </c>
      <c r="I1357" s="112" t="str">
        <f t="shared" si="42"/>
        <v xml:space="preserve">   </v>
      </c>
      <c r="J1357" s="110" t="str">
        <f>IF(ISERROR(FIND(LEFT('Saisie G&amp;A'!$N$2,3),I1357))=TRUE,"Non trouvé","Trouvé")</f>
        <v>Non trouvé</v>
      </c>
      <c r="K1357" s="113" t="str">
        <f t="shared" si="43"/>
        <v xml:space="preserve"> </v>
      </c>
      <c r="L1357" s="108"/>
    </row>
    <row r="1358" spans="1:12" x14ac:dyDescent="0.25">
      <c r="A1358" s="109" t="str">
        <f>IF([1]Liste!A1358&lt;&gt;"",[1]Liste!A1358,"")</f>
        <v/>
      </c>
      <c r="B1358" s="109" t="str">
        <f>IF([1]Liste!B1358&lt;&gt;"",[1]Liste!B1358,"")</f>
        <v/>
      </c>
      <c r="C1358" s="109" t="str">
        <f>IF([1]Liste!C1358&lt;&gt;"",[1]Liste!C1358,"")</f>
        <v/>
      </c>
      <c r="D1358" s="109" t="str">
        <f>IF([1]Liste!C1358&lt;&gt;"",[1]Liste!C1358,"")</f>
        <v/>
      </c>
      <c r="E1358" s="111" t="str">
        <f>IF([1]Liste!E1358&lt;&gt;"",[1]Liste!E1358,"")</f>
        <v/>
      </c>
      <c r="F1358" s="111" t="str">
        <f>IF([1]Liste!F1358&lt;&gt;"",[1]Liste!F1358,"")</f>
        <v/>
      </c>
      <c r="G1358" s="111" t="str">
        <f>IF([1]Liste!G1358&lt;&gt;"",[1]Liste!G1358,"")</f>
        <v/>
      </c>
      <c r="H1358" s="111" t="str">
        <f>IF([1]Liste!H1358&lt;&gt;"",[1]Liste!H1358,"")</f>
        <v/>
      </c>
      <c r="I1358" s="112" t="str">
        <f t="shared" si="42"/>
        <v xml:space="preserve">   </v>
      </c>
      <c r="J1358" s="110" t="str">
        <f>IF(ISERROR(FIND(LEFT('Saisie G&amp;A'!$N$2,3),I1358))=TRUE,"Non trouvé","Trouvé")</f>
        <v>Non trouvé</v>
      </c>
      <c r="K1358" s="113" t="str">
        <f t="shared" si="43"/>
        <v xml:space="preserve"> </v>
      </c>
      <c r="L1358" s="108"/>
    </row>
    <row r="1359" spans="1:12" x14ac:dyDescent="0.25">
      <c r="A1359" s="109" t="str">
        <f>IF([1]Liste!A1359&lt;&gt;"",[1]Liste!A1359,"")</f>
        <v/>
      </c>
      <c r="B1359" s="109" t="str">
        <f>IF([1]Liste!B1359&lt;&gt;"",[1]Liste!B1359,"")</f>
        <v/>
      </c>
      <c r="C1359" s="109" t="str">
        <f>IF([1]Liste!C1359&lt;&gt;"",[1]Liste!C1359,"")</f>
        <v/>
      </c>
      <c r="D1359" s="109" t="str">
        <f>IF([1]Liste!C1359&lt;&gt;"",[1]Liste!C1359,"")</f>
        <v/>
      </c>
      <c r="E1359" s="111" t="str">
        <f>IF([1]Liste!E1359&lt;&gt;"",[1]Liste!E1359,"")</f>
        <v/>
      </c>
      <c r="F1359" s="111" t="str">
        <f>IF([1]Liste!F1359&lt;&gt;"",[1]Liste!F1359,"")</f>
        <v/>
      </c>
      <c r="G1359" s="111" t="str">
        <f>IF([1]Liste!G1359&lt;&gt;"",[1]Liste!G1359,"")</f>
        <v/>
      </c>
      <c r="H1359" s="111" t="str">
        <f>IF([1]Liste!H1359&lt;&gt;"",[1]Liste!H1359,"")</f>
        <v/>
      </c>
      <c r="I1359" s="112" t="str">
        <f t="shared" si="42"/>
        <v xml:space="preserve">   </v>
      </c>
      <c r="J1359" s="110" t="str">
        <f>IF(ISERROR(FIND(LEFT('Saisie G&amp;A'!$N$2,3),I1359))=TRUE,"Non trouvé","Trouvé")</f>
        <v>Non trouvé</v>
      </c>
      <c r="K1359" s="113" t="str">
        <f t="shared" si="43"/>
        <v xml:space="preserve"> </v>
      </c>
      <c r="L1359" s="108"/>
    </row>
    <row r="1360" spans="1:12" x14ac:dyDescent="0.25">
      <c r="A1360" s="109" t="str">
        <f>IF([1]Liste!A1360&lt;&gt;"",[1]Liste!A1360,"")</f>
        <v/>
      </c>
      <c r="B1360" s="109" t="str">
        <f>IF([1]Liste!B1360&lt;&gt;"",[1]Liste!B1360,"")</f>
        <v/>
      </c>
      <c r="C1360" s="109" t="str">
        <f>IF([1]Liste!C1360&lt;&gt;"",[1]Liste!C1360,"")</f>
        <v/>
      </c>
      <c r="D1360" s="109" t="str">
        <f>IF([1]Liste!C1360&lt;&gt;"",[1]Liste!C1360,"")</f>
        <v/>
      </c>
      <c r="E1360" s="111" t="str">
        <f>IF([1]Liste!E1360&lt;&gt;"",[1]Liste!E1360,"")</f>
        <v/>
      </c>
      <c r="F1360" s="111" t="str">
        <f>IF([1]Liste!F1360&lt;&gt;"",[1]Liste!F1360,"")</f>
        <v/>
      </c>
      <c r="G1360" s="111" t="str">
        <f>IF([1]Liste!G1360&lt;&gt;"",[1]Liste!G1360,"")</f>
        <v/>
      </c>
      <c r="H1360" s="111" t="str">
        <f>IF([1]Liste!H1360&lt;&gt;"",[1]Liste!H1360,"")</f>
        <v/>
      </c>
      <c r="I1360" s="112" t="str">
        <f t="shared" si="42"/>
        <v xml:space="preserve">   </v>
      </c>
      <c r="J1360" s="110" t="str">
        <f>IF(ISERROR(FIND(LEFT('Saisie G&amp;A'!$N$2,3),I1360))=TRUE,"Non trouvé","Trouvé")</f>
        <v>Non trouvé</v>
      </c>
      <c r="K1360" s="113" t="str">
        <f t="shared" si="43"/>
        <v xml:space="preserve"> </v>
      </c>
      <c r="L1360" s="108"/>
    </row>
    <row r="1361" spans="1:12" x14ac:dyDescent="0.25">
      <c r="A1361" s="109" t="str">
        <f>IF([1]Liste!A1361&lt;&gt;"",[1]Liste!A1361,"")</f>
        <v/>
      </c>
      <c r="B1361" s="109" t="str">
        <f>IF([1]Liste!B1361&lt;&gt;"",[1]Liste!B1361,"")</f>
        <v/>
      </c>
      <c r="C1361" s="109" t="str">
        <f>IF([1]Liste!C1361&lt;&gt;"",[1]Liste!C1361,"")</f>
        <v/>
      </c>
      <c r="D1361" s="109" t="str">
        <f>IF([1]Liste!C1361&lt;&gt;"",[1]Liste!C1361,"")</f>
        <v/>
      </c>
      <c r="E1361" s="111" t="str">
        <f>IF([1]Liste!E1361&lt;&gt;"",[1]Liste!E1361,"")</f>
        <v/>
      </c>
      <c r="F1361" s="111" t="str">
        <f>IF([1]Liste!F1361&lt;&gt;"",[1]Liste!F1361,"")</f>
        <v/>
      </c>
      <c r="G1361" s="111" t="str">
        <f>IF([1]Liste!G1361&lt;&gt;"",[1]Liste!G1361,"")</f>
        <v/>
      </c>
      <c r="H1361" s="111" t="str">
        <f>IF([1]Liste!H1361&lt;&gt;"",[1]Liste!H1361,"")</f>
        <v/>
      </c>
      <c r="I1361" s="112" t="str">
        <f t="shared" si="42"/>
        <v xml:space="preserve">   </v>
      </c>
      <c r="J1361" s="110" t="str">
        <f>IF(ISERROR(FIND(LEFT('Saisie G&amp;A'!$N$2,3),I1361))=TRUE,"Non trouvé","Trouvé")</f>
        <v>Non trouvé</v>
      </c>
      <c r="K1361" s="113" t="str">
        <f t="shared" si="43"/>
        <v xml:space="preserve"> </v>
      </c>
      <c r="L1361" s="108"/>
    </row>
    <row r="1362" spans="1:12" x14ac:dyDescent="0.25">
      <c r="A1362" s="109" t="str">
        <f>IF([1]Liste!A1362&lt;&gt;"",[1]Liste!A1362,"")</f>
        <v/>
      </c>
      <c r="B1362" s="109" t="str">
        <f>IF([1]Liste!B1362&lt;&gt;"",[1]Liste!B1362,"")</f>
        <v/>
      </c>
      <c r="C1362" s="109" t="str">
        <f>IF([1]Liste!C1362&lt;&gt;"",[1]Liste!C1362,"")</f>
        <v/>
      </c>
      <c r="D1362" s="109" t="str">
        <f>IF([1]Liste!C1362&lt;&gt;"",[1]Liste!C1362,"")</f>
        <v/>
      </c>
      <c r="E1362" s="111" t="str">
        <f>IF([1]Liste!E1362&lt;&gt;"",[1]Liste!E1362,"")</f>
        <v/>
      </c>
      <c r="F1362" s="111" t="str">
        <f>IF([1]Liste!F1362&lt;&gt;"",[1]Liste!F1362,"")</f>
        <v/>
      </c>
      <c r="G1362" s="111" t="str">
        <f>IF([1]Liste!G1362&lt;&gt;"",[1]Liste!G1362,"")</f>
        <v/>
      </c>
      <c r="H1362" s="111" t="str">
        <f>IF([1]Liste!H1362&lt;&gt;"",[1]Liste!H1362,"")</f>
        <v/>
      </c>
      <c r="I1362" s="112" t="str">
        <f t="shared" si="42"/>
        <v xml:space="preserve">   </v>
      </c>
      <c r="J1362" s="110" t="str">
        <f>IF(ISERROR(FIND(LEFT('Saisie G&amp;A'!$N$2,3),I1362))=TRUE,"Non trouvé","Trouvé")</f>
        <v>Non trouvé</v>
      </c>
      <c r="K1362" s="113" t="str">
        <f t="shared" si="43"/>
        <v xml:space="preserve"> </v>
      </c>
      <c r="L1362" s="108"/>
    </row>
    <row r="1363" spans="1:12" x14ac:dyDescent="0.25">
      <c r="A1363" s="109" t="str">
        <f>IF([1]Liste!A1363&lt;&gt;"",[1]Liste!A1363,"")</f>
        <v/>
      </c>
      <c r="B1363" s="109" t="str">
        <f>IF([1]Liste!B1363&lt;&gt;"",[1]Liste!B1363,"")</f>
        <v/>
      </c>
      <c r="C1363" s="109" t="str">
        <f>IF([1]Liste!C1363&lt;&gt;"",[1]Liste!C1363,"")</f>
        <v/>
      </c>
      <c r="D1363" s="109" t="str">
        <f>IF([1]Liste!C1363&lt;&gt;"",[1]Liste!C1363,"")</f>
        <v/>
      </c>
      <c r="E1363" s="111" t="str">
        <f>IF([1]Liste!E1363&lt;&gt;"",[1]Liste!E1363,"")</f>
        <v/>
      </c>
      <c r="F1363" s="111" t="str">
        <f>IF([1]Liste!F1363&lt;&gt;"",[1]Liste!F1363,"")</f>
        <v/>
      </c>
      <c r="G1363" s="111" t="str">
        <f>IF([1]Liste!G1363&lt;&gt;"",[1]Liste!G1363,"")</f>
        <v/>
      </c>
      <c r="H1363" s="111" t="str">
        <f>IF([1]Liste!H1363&lt;&gt;"",[1]Liste!H1363,"")</f>
        <v/>
      </c>
      <c r="I1363" s="112" t="str">
        <f t="shared" si="42"/>
        <v xml:space="preserve">   </v>
      </c>
      <c r="J1363" s="110" t="str">
        <f>IF(ISERROR(FIND(LEFT('Saisie G&amp;A'!$N$2,3),I1363))=TRUE,"Non trouvé","Trouvé")</f>
        <v>Non trouvé</v>
      </c>
      <c r="K1363" s="113" t="str">
        <f t="shared" si="43"/>
        <v xml:space="preserve"> </v>
      </c>
      <c r="L1363" s="108"/>
    </row>
    <row r="1364" spans="1:12" x14ac:dyDescent="0.25">
      <c r="A1364" s="109" t="str">
        <f>IF([1]Liste!A1364&lt;&gt;"",[1]Liste!A1364,"")</f>
        <v/>
      </c>
      <c r="B1364" s="109" t="str">
        <f>IF([1]Liste!B1364&lt;&gt;"",[1]Liste!B1364,"")</f>
        <v/>
      </c>
      <c r="C1364" s="109" t="str">
        <f>IF([1]Liste!C1364&lt;&gt;"",[1]Liste!C1364,"")</f>
        <v/>
      </c>
      <c r="D1364" s="109" t="str">
        <f>IF([1]Liste!C1364&lt;&gt;"",[1]Liste!C1364,"")</f>
        <v/>
      </c>
      <c r="E1364" s="111" t="str">
        <f>IF([1]Liste!E1364&lt;&gt;"",[1]Liste!E1364,"")</f>
        <v/>
      </c>
      <c r="F1364" s="111" t="str">
        <f>IF([1]Liste!F1364&lt;&gt;"",[1]Liste!F1364,"")</f>
        <v/>
      </c>
      <c r="G1364" s="111" t="str">
        <f>IF([1]Liste!G1364&lt;&gt;"",[1]Liste!G1364,"")</f>
        <v/>
      </c>
      <c r="H1364" s="111" t="str">
        <f>IF([1]Liste!H1364&lt;&gt;"",[1]Liste!H1364,"")</f>
        <v/>
      </c>
      <c r="I1364" s="112" t="str">
        <f t="shared" si="42"/>
        <v xml:space="preserve">   </v>
      </c>
      <c r="J1364" s="110" t="str">
        <f>IF(ISERROR(FIND(LEFT('Saisie G&amp;A'!$N$2,3),I1364))=TRUE,"Non trouvé","Trouvé")</f>
        <v>Non trouvé</v>
      </c>
      <c r="K1364" s="113" t="str">
        <f t="shared" si="43"/>
        <v xml:space="preserve"> </v>
      </c>
      <c r="L1364" s="108"/>
    </row>
    <row r="1365" spans="1:12" x14ac:dyDescent="0.25">
      <c r="A1365" s="109" t="str">
        <f>IF([1]Liste!A1365&lt;&gt;"",[1]Liste!A1365,"")</f>
        <v/>
      </c>
      <c r="B1365" s="109" t="str">
        <f>IF([1]Liste!B1365&lt;&gt;"",[1]Liste!B1365,"")</f>
        <v/>
      </c>
      <c r="C1365" s="109" t="str">
        <f>IF([1]Liste!C1365&lt;&gt;"",[1]Liste!C1365,"")</f>
        <v/>
      </c>
      <c r="D1365" s="109" t="str">
        <f>IF([1]Liste!C1365&lt;&gt;"",[1]Liste!C1365,"")</f>
        <v/>
      </c>
      <c r="E1365" s="111" t="str">
        <f>IF([1]Liste!E1365&lt;&gt;"",[1]Liste!E1365,"")</f>
        <v/>
      </c>
      <c r="F1365" s="111" t="str">
        <f>IF([1]Liste!F1365&lt;&gt;"",[1]Liste!F1365,"")</f>
        <v/>
      </c>
      <c r="G1365" s="111" t="str">
        <f>IF([1]Liste!G1365&lt;&gt;"",[1]Liste!G1365,"")</f>
        <v/>
      </c>
      <c r="H1365" s="111" t="str">
        <f>IF([1]Liste!H1365&lt;&gt;"",[1]Liste!H1365,"")</f>
        <v/>
      </c>
      <c r="I1365" s="112" t="str">
        <f t="shared" si="42"/>
        <v xml:space="preserve">   </v>
      </c>
      <c r="J1365" s="110" t="str">
        <f>IF(ISERROR(FIND(LEFT('Saisie G&amp;A'!$N$2,3),I1365))=TRUE,"Non trouvé","Trouvé")</f>
        <v>Non trouvé</v>
      </c>
      <c r="K1365" s="113" t="str">
        <f t="shared" si="43"/>
        <v xml:space="preserve"> </v>
      </c>
      <c r="L1365" s="108"/>
    </row>
    <row r="1366" spans="1:12" x14ac:dyDescent="0.25">
      <c r="A1366" s="109" t="str">
        <f>IF([1]Liste!A1366&lt;&gt;"",[1]Liste!A1366,"")</f>
        <v/>
      </c>
      <c r="B1366" s="109" t="str">
        <f>IF([1]Liste!B1366&lt;&gt;"",[1]Liste!B1366,"")</f>
        <v/>
      </c>
      <c r="C1366" s="109" t="str">
        <f>IF([1]Liste!C1366&lt;&gt;"",[1]Liste!C1366,"")</f>
        <v/>
      </c>
      <c r="D1366" s="109" t="str">
        <f>IF([1]Liste!C1366&lt;&gt;"",[1]Liste!C1366,"")</f>
        <v/>
      </c>
      <c r="E1366" s="111" t="str">
        <f>IF([1]Liste!E1366&lt;&gt;"",[1]Liste!E1366,"")</f>
        <v/>
      </c>
      <c r="F1366" s="111" t="str">
        <f>IF([1]Liste!F1366&lt;&gt;"",[1]Liste!F1366,"")</f>
        <v/>
      </c>
      <c r="G1366" s="111" t="str">
        <f>IF([1]Liste!G1366&lt;&gt;"",[1]Liste!G1366,"")</f>
        <v/>
      </c>
      <c r="H1366" s="111" t="str">
        <f>IF([1]Liste!H1366&lt;&gt;"",[1]Liste!H1366,"")</f>
        <v/>
      </c>
      <c r="I1366" s="112" t="str">
        <f t="shared" si="42"/>
        <v xml:space="preserve">   </v>
      </c>
      <c r="J1366" s="110" t="str">
        <f>IF(ISERROR(FIND(LEFT('Saisie G&amp;A'!$N$2,3),I1366))=TRUE,"Non trouvé","Trouvé")</f>
        <v>Non trouvé</v>
      </c>
      <c r="K1366" s="113" t="str">
        <f t="shared" si="43"/>
        <v xml:space="preserve"> </v>
      </c>
      <c r="L1366" s="108"/>
    </row>
    <row r="1367" spans="1:12" x14ac:dyDescent="0.25">
      <c r="A1367" s="109" t="str">
        <f>IF([1]Liste!A1367&lt;&gt;"",[1]Liste!A1367,"")</f>
        <v/>
      </c>
      <c r="B1367" s="109" t="str">
        <f>IF([1]Liste!B1367&lt;&gt;"",[1]Liste!B1367,"")</f>
        <v/>
      </c>
      <c r="C1367" s="109" t="str">
        <f>IF([1]Liste!C1367&lt;&gt;"",[1]Liste!C1367,"")</f>
        <v/>
      </c>
      <c r="D1367" s="109" t="str">
        <f>IF([1]Liste!C1367&lt;&gt;"",[1]Liste!C1367,"")</f>
        <v/>
      </c>
      <c r="E1367" s="111" t="str">
        <f>IF([1]Liste!E1367&lt;&gt;"",[1]Liste!E1367,"")</f>
        <v/>
      </c>
      <c r="F1367" s="111" t="str">
        <f>IF([1]Liste!F1367&lt;&gt;"",[1]Liste!F1367,"")</f>
        <v/>
      </c>
      <c r="G1367" s="111" t="str">
        <f>IF([1]Liste!G1367&lt;&gt;"",[1]Liste!G1367,"")</f>
        <v/>
      </c>
      <c r="H1367" s="111" t="str">
        <f>IF([1]Liste!H1367&lt;&gt;"",[1]Liste!H1367,"")</f>
        <v/>
      </c>
      <c r="I1367" s="112" t="str">
        <f t="shared" si="42"/>
        <v xml:space="preserve">   </v>
      </c>
      <c r="J1367" s="110" t="str">
        <f>IF(ISERROR(FIND(LEFT('Saisie G&amp;A'!$N$2,3),I1367))=TRUE,"Non trouvé","Trouvé")</f>
        <v>Non trouvé</v>
      </c>
      <c r="K1367" s="113" t="str">
        <f t="shared" si="43"/>
        <v xml:space="preserve"> </v>
      </c>
      <c r="L1367" s="108"/>
    </row>
    <row r="1368" spans="1:12" x14ac:dyDescent="0.25">
      <c r="A1368" s="109" t="str">
        <f>IF([1]Liste!A1368&lt;&gt;"",[1]Liste!A1368,"")</f>
        <v/>
      </c>
      <c r="B1368" s="109" t="str">
        <f>IF([1]Liste!B1368&lt;&gt;"",[1]Liste!B1368,"")</f>
        <v/>
      </c>
      <c r="C1368" s="109" t="str">
        <f>IF([1]Liste!C1368&lt;&gt;"",[1]Liste!C1368,"")</f>
        <v/>
      </c>
      <c r="D1368" s="109" t="str">
        <f>IF([1]Liste!C1368&lt;&gt;"",[1]Liste!C1368,"")</f>
        <v/>
      </c>
      <c r="E1368" s="111" t="str">
        <f>IF([1]Liste!E1368&lt;&gt;"",[1]Liste!E1368,"")</f>
        <v/>
      </c>
      <c r="F1368" s="111" t="str">
        <f>IF([1]Liste!F1368&lt;&gt;"",[1]Liste!F1368,"")</f>
        <v/>
      </c>
      <c r="G1368" s="111" t="str">
        <f>IF([1]Liste!G1368&lt;&gt;"",[1]Liste!G1368,"")</f>
        <v/>
      </c>
      <c r="H1368" s="111" t="str">
        <f>IF([1]Liste!H1368&lt;&gt;"",[1]Liste!H1368,"")</f>
        <v/>
      </c>
      <c r="I1368" s="112" t="str">
        <f t="shared" si="42"/>
        <v xml:space="preserve">   </v>
      </c>
      <c r="J1368" s="110" t="str">
        <f>IF(ISERROR(FIND(LEFT('Saisie G&amp;A'!$N$2,3),I1368))=TRUE,"Non trouvé","Trouvé")</f>
        <v>Non trouvé</v>
      </c>
      <c r="K1368" s="113" t="str">
        <f t="shared" si="43"/>
        <v xml:space="preserve"> </v>
      </c>
      <c r="L1368" s="108"/>
    </row>
    <row r="1369" spans="1:12" x14ac:dyDescent="0.25">
      <c r="A1369" s="109" t="str">
        <f>IF([1]Liste!A1369&lt;&gt;"",[1]Liste!A1369,"")</f>
        <v/>
      </c>
      <c r="B1369" s="109" t="str">
        <f>IF([1]Liste!B1369&lt;&gt;"",[1]Liste!B1369,"")</f>
        <v/>
      </c>
      <c r="C1369" s="109" t="str">
        <f>IF([1]Liste!C1369&lt;&gt;"",[1]Liste!C1369,"")</f>
        <v/>
      </c>
      <c r="D1369" s="109" t="str">
        <f>IF([1]Liste!C1369&lt;&gt;"",[1]Liste!C1369,"")</f>
        <v/>
      </c>
      <c r="E1369" s="111" t="str">
        <f>IF([1]Liste!E1369&lt;&gt;"",[1]Liste!E1369,"")</f>
        <v/>
      </c>
      <c r="F1369" s="111" t="str">
        <f>IF([1]Liste!F1369&lt;&gt;"",[1]Liste!F1369,"")</f>
        <v/>
      </c>
      <c r="G1369" s="111" t="str">
        <f>IF([1]Liste!G1369&lt;&gt;"",[1]Liste!G1369,"")</f>
        <v/>
      </c>
      <c r="H1369" s="111" t="str">
        <f>IF([1]Liste!H1369&lt;&gt;"",[1]Liste!H1369,"")</f>
        <v/>
      </c>
      <c r="I1369" s="112" t="str">
        <f t="shared" si="42"/>
        <v xml:space="preserve">   </v>
      </c>
      <c r="J1369" s="110" t="str">
        <f>IF(ISERROR(FIND(LEFT('Saisie G&amp;A'!$N$2,3),I1369))=TRUE,"Non trouvé","Trouvé")</f>
        <v>Non trouvé</v>
      </c>
      <c r="K1369" s="113" t="str">
        <f t="shared" si="43"/>
        <v xml:space="preserve"> </v>
      </c>
      <c r="L1369" s="108"/>
    </row>
    <row r="1370" spans="1:12" x14ac:dyDescent="0.25">
      <c r="A1370" s="109" t="str">
        <f>IF([1]Liste!A1370&lt;&gt;"",[1]Liste!A1370,"")</f>
        <v/>
      </c>
      <c r="B1370" s="109" t="str">
        <f>IF([1]Liste!B1370&lt;&gt;"",[1]Liste!B1370,"")</f>
        <v/>
      </c>
      <c r="C1370" s="109" t="str">
        <f>IF([1]Liste!C1370&lt;&gt;"",[1]Liste!C1370,"")</f>
        <v/>
      </c>
      <c r="D1370" s="109" t="str">
        <f>IF([1]Liste!C1370&lt;&gt;"",[1]Liste!C1370,"")</f>
        <v/>
      </c>
      <c r="E1370" s="111" t="str">
        <f>IF([1]Liste!E1370&lt;&gt;"",[1]Liste!E1370,"")</f>
        <v/>
      </c>
      <c r="F1370" s="111" t="str">
        <f>IF([1]Liste!F1370&lt;&gt;"",[1]Liste!F1370,"")</f>
        <v/>
      </c>
      <c r="G1370" s="111" t="str">
        <f>IF([1]Liste!G1370&lt;&gt;"",[1]Liste!G1370,"")</f>
        <v/>
      </c>
      <c r="H1370" s="111" t="str">
        <f>IF([1]Liste!H1370&lt;&gt;"",[1]Liste!H1370,"")</f>
        <v/>
      </c>
      <c r="I1370" s="112" t="str">
        <f t="shared" si="42"/>
        <v xml:space="preserve">   </v>
      </c>
      <c r="J1370" s="110" t="str">
        <f>IF(ISERROR(FIND(LEFT('Saisie G&amp;A'!$N$2,3),I1370))=TRUE,"Non trouvé","Trouvé")</f>
        <v>Non trouvé</v>
      </c>
      <c r="K1370" s="113" t="str">
        <f t="shared" si="43"/>
        <v xml:space="preserve"> </v>
      </c>
      <c r="L1370" s="108"/>
    </row>
    <row r="1371" spans="1:12" x14ac:dyDescent="0.25">
      <c r="A1371" s="109" t="str">
        <f>IF([1]Liste!A1371&lt;&gt;"",[1]Liste!A1371,"")</f>
        <v/>
      </c>
      <c r="B1371" s="109" t="str">
        <f>IF([1]Liste!B1371&lt;&gt;"",[1]Liste!B1371,"")</f>
        <v/>
      </c>
      <c r="C1371" s="109" t="str">
        <f>IF([1]Liste!C1371&lt;&gt;"",[1]Liste!C1371,"")</f>
        <v/>
      </c>
      <c r="D1371" s="109" t="str">
        <f>IF([1]Liste!C1371&lt;&gt;"",[1]Liste!C1371,"")</f>
        <v/>
      </c>
      <c r="E1371" s="111" t="str">
        <f>IF([1]Liste!E1371&lt;&gt;"",[1]Liste!E1371,"")</f>
        <v/>
      </c>
      <c r="F1371" s="111" t="str">
        <f>IF([1]Liste!F1371&lt;&gt;"",[1]Liste!F1371,"")</f>
        <v/>
      </c>
      <c r="G1371" s="111" t="str">
        <f>IF([1]Liste!G1371&lt;&gt;"",[1]Liste!G1371,"")</f>
        <v/>
      </c>
      <c r="H1371" s="111" t="str">
        <f>IF([1]Liste!H1371&lt;&gt;"",[1]Liste!H1371,"")</f>
        <v/>
      </c>
      <c r="I1371" s="112" t="str">
        <f t="shared" si="42"/>
        <v xml:space="preserve">   </v>
      </c>
      <c r="J1371" s="110" t="str">
        <f>IF(ISERROR(FIND(LEFT('Saisie G&amp;A'!$N$2,3),I1371))=TRUE,"Non trouvé","Trouvé")</f>
        <v>Non trouvé</v>
      </c>
      <c r="K1371" s="113" t="str">
        <f t="shared" si="43"/>
        <v xml:space="preserve"> </v>
      </c>
      <c r="L1371" s="108"/>
    </row>
    <row r="1372" spans="1:12" x14ac:dyDescent="0.25">
      <c r="A1372" s="109" t="str">
        <f>IF([1]Liste!A1372&lt;&gt;"",[1]Liste!A1372,"")</f>
        <v/>
      </c>
      <c r="B1372" s="109" t="str">
        <f>IF([1]Liste!B1372&lt;&gt;"",[1]Liste!B1372,"")</f>
        <v/>
      </c>
      <c r="C1372" s="109" t="str">
        <f>IF([1]Liste!C1372&lt;&gt;"",[1]Liste!C1372,"")</f>
        <v/>
      </c>
      <c r="D1372" s="109" t="str">
        <f>IF([1]Liste!C1372&lt;&gt;"",[1]Liste!C1372,"")</f>
        <v/>
      </c>
      <c r="E1372" s="111" t="str">
        <f>IF([1]Liste!E1372&lt;&gt;"",[1]Liste!E1372,"")</f>
        <v/>
      </c>
      <c r="F1372" s="111" t="str">
        <f>IF([1]Liste!F1372&lt;&gt;"",[1]Liste!F1372,"")</f>
        <v/>
      </c>
      <c r="G1372" s="111" t="str">
        <f>IF([1]Liste!G1372&lt;&gt;"",[1]Liste!G1372,"")</f>
        <v/>
      </c>
      <c r="H1372" s="111" t="str">
        <f>IF([1]Liste!H1372&lt;&gt;"",[1]Liste!H1372,"")</f>
        <v/>
      </c>
      <c r="I1372" s="112" t="str">
        <f t="shared" si="42"/>
        <v xml:space="preserve">   </v>
      </c>
      <c r="J1372" s="110" t="str">
        <f>IF(ISERROR(FIND(LEFT('Saisie G&amp;A'!$N$2,3),I1372))=TRUE,"Non trouvé","Trouvé")</f>
        <v>Non trouvé</v>
      </c>
      <c r="K1372" s="113" t="str">
        <f t="shared" si="43"/>
        <v xml:space="preserve"> </v>
      </c>
      <c r="L1372" s="108"/>
    </row>
    <row r="1373" spans="1:12" x14ac:dyDescent="0.25">
      <c r="A1373" s="109" t="str">
        <f>IF([1]Liste!A1373&lt;&gt;"",[1]Liste!A1373,"")</f>
        <v/>
      </c>
      <c r="B1373" s="109" t="str">
        <f>IF([1]Liste!B1373&lt;&gt;"",[1]Liste!B1373,"")</f>
        <v/>
      </c>
      <c r="C1373" s="109" t="str">
        <f>IF([1]Liste!C1373&lt;&gt;"",[1]Liste!C1373,"")</f>
        <v/>
      </c>
      <c r="D1373" s="109" t="str">
        <f>IF([1]Liste!C1373&lt;&gt;"",[1]Liste!C1373,"")</f>
        <v/>
      </c>
      <c r="E1373" s="111" t="str">
        <f>IF([1]Liste!E1373&lt;&gt;"",[1]Liste!E1373,"")</f>
        <v/>
      </c>
      <c r="F1373" s="111" t="str">
        <f>IF([1]Liste!F1373&lt;&gt;"",[1]Liste!F1373,"")</f>
        <v/>
      </c>
      <c r="G1373" s="111" t="str">
        <f>IF([1]Liste!G1373&lt;&gt;"",[1]Liste!G1373,"")</f>
        <v/>
      </c>
      <c r="H1373" s="111" t="str">
        <f>IF([1]Liste!H1373&lt;&gt;"",[1]Liste!H1373,"")</f>
        <v/>
      </c>
      <c r="I1373" s="112" t="str">
        <f t="shared" si="42"/>
        <v xml:space="preserve">   </v>
      </c>
      <c r="J1373" s="110" t="str">
        <f>IF(ISERROR(FIND(LEFT('Saisie G&amp;A'!$N$2,3),I1373))=TRUE,"Non trouvé","Trouvé")</f>
        <v>Non trouvé</v>
      </c>
      <c r="K1373" s="113" t="str">
        <f t="shared" si="43"/>
        <v xml:space="preserve"> </v>
      </c>
      <c r="L1373" s="108"/>
    </row>
    <row r="1374" spans="1:12" x14ac:dyDescent="0.25">
      <c r="A1374" s="109" t="str">
        <f>IF([1]Liste!A1374&lt;&gt;"",[1]Liste!A1374,"")</f>
        <v/>
      </c>
      <c r="B1374" s="109" t="str">
        <f>IF([1]Liste!B1374&lt;&gt;"",[1]Liste!B1374,"")</f>
        <v/>
      </c>
      <c r="C1374" s="109" t="str">
        <f>IF([1]Liste!C1374&lt;&gt;"",[1]Liste!C1374,"")</f>
        <v/>
      </c>
      <c r="D1374" s="109" t="str">
        <f>IF([1]Liste!C1374&lt;&gt;"",[1]Liste!C1374,"")</f>
        <v/>
      </c>
      <c r="E1374" s="111" t="str">
        <f>IF([1]Liste!E1374&lt;&gt;"",[1]Liste!E1374,"")</f>
        <v/>
      </c>
      <c r="F1374" s="111" t="str">
        <f>IF([1]Liste!F1374&lt;&gt;"",[1]Liste!F1374,"")</f>
        <v/>
      </c>
      <c r="G1374" s="111" t="str">
        <f>IF([1]Liste!G1374&lt;&gt;"",[1]Liste!G1374,"")</f>
        <v/>
      </c>
      <c r="H1374" s="111" t="str">
        <f>IF([1]Liste!H1374&lt;&gt;"",[1]Liste!H1374,"")</f>
        <v/>
      </c>
      <c r="I1374" s="112" t="str">
        <f t="shared" si="42"/>
        <v xml:space="preserve">   </v>
      </c>
      <c r="J1374" s="110" t="str">
        <f>IF(ISERROR(FIND(LEFT('Saisie G&amp;A'!$N$2,3),I1374))=TRUE,"Non trouvé","Trouvé")</f>
        <v>Non trouvé</v>
      </c>
      <c r="K1374" s="113" t="str">
        <f t="shared" si="43"/>
        <v xml:space="preserve"> </v>
      </c>
      <c r="L1374" s="108"/>
    </row>
    <row r="1375" spans="1:12" x14ac:dyDescent="0.25">
      <c r="A1375" s="109" t="str">
        <f>IF([1]Liste!A1375&lt;&gt;"",[1]Liste!A1375,"")</f>
        <v/>
      </c>
      <c r="B1375" s="109" t="str">
        <f>IF([1]Liste!B1375&lt;&gt;"",[1]Liste!B1375,"")</f>
        <v/>
      </c>
      <c r="C1375" s="109" t="str">
        <f>IF([1]Liste!C1375&lt;&gt;"",[1]Liste!C1375,"")</f>
        <v/>
      </c>
      <c r="D1375" s="109" t="str">
        <f>IF([1]Liste!C1375&lt;&gt;"",[1]Liste!C1375,"")</f>
        <v/>
      </c>
      <c r="E1375" s="111" t="str">
        <f>IF([1]Liste!E1375&lt;&gt;"",[1]Liste!E1375,"")</f>
        <v/>
      </c>
      <c r="F1375" s="111" t="str">
        <f>IF([1]Liste!F1375&lt;&gt;"",[1]Liste!F1375,"")</f>
        <v/>
      </c>
      <c r="G1375" s="111" t="str">
        <f>IF([1]Liste!G1375&lt;&gt;"",[1]Liste!G1375,"")</f>
        <v/>
      </c>
      <c r="H1375" s="111" t="str">
        <f>IF([1]Liste!H1375&lt;&gt;"",[1]Liste!H1375,"")</f>
        <v/>
      </c>
      <c r="I1375" s="112" t="str">
        <f t="shared" si="42"/>
        <v xml:space="preserve">   </v>
      </c>
      <c r="J1375" s="110" t="str">
        <f>IF(ISERROR(FIND(LEFT('Saisie G&amp;A'!$N$2,3),I1375))=TRUE,"Non trouvé","Trouvé")</f>
        <v>Non trouvé</v>
      </c>
      <c r="K1375" s="113" t="str">
        <f t="shared" si="43"/>
        <v xml:space="preserve"> </v>
      </c>
      <c r="L1375" s="108"/>
    </row>
    <row r="1376" spans="1:12" x14ac:dyDescent="0.25">
      <c r="A1376" s="109" t="str">
        <f>IF([1]Liste!A1376&lt;&gt;"",[1]Liste!A1376,"")</f>
        <v/>
      </c>
      <c r="B1376" s="109" t="str">
        <f>IF([1]Liste!B1376&lt;&gt;"",[1]Liste!B1376,"")</f>
        <v/>
      </c>
      <c r="C1376" s="109" t="str">
        <f>IF([1]Liste!C1376&lt;&gt;"",[1]Liste!C1376,"")</f>
        <v/>
      </c>
      <c r="D1376" s="109" t="str">
        <f>IF([1]Liste!C1376&lt;&gt;"",[1]Liste!C1376,"")</f>
        <v/>
      </c>
      <c r="E1376" s="111" t="str">
        <f>IF([1]Liste!E1376&lt;&gt;"",[1]Liste!E1376,"")</f>
        <v/>
      </c>
      <c r="F1376" s="111" t="str">
        <f>IF([1]Liste!F1376&lt;&gt;"",[1]Liste!F1376,"")</f>
        <v/>
      </c>
      <c r="G1376" s="111" t="str">
        <f>IF([1]Liste!G1376&lt;&gt;"",[1]Liste!G1376,"")</f>
        <v/>
      </c>
      <c r="H1376" s="111" t="str">
        <f>IF([1]Liste!H1376&lt;&gt;"",[1]Liste!H1376,"")</f>
        <v/>
      </c>
      <c r="I1376" s="112" t="str">
        <f t="shared" si="42"/>
        <v xml:space="preserve">   </v>
      </c>
      <c r="J1376" s="110" t="str">
        <f>IF(ISERROR(FIND(LEFT('Saisie G&amp;A'!$N$2,3),I1376))=TRUE,"Non trouvé","Trouvé")</f>
        <v>Non trouvé</v>
      </c>
      <c r="K1376" s="113" t="str">
        <f t="shared" si="43"/>
        <v xml:space="preserve"> </v>
      </c>
      <c r="L1376" s="108"/>
    </row>
    <row r="1377" spans="1:12" x14ac:dyDescent="0.25">
      <c r="A1377" s="109" t="str">
        <f>IF([1]Liste!A1377&lt;&gt;"",[1]Liste!A1377,"")</f>
        <v/>
      </c>
      <c r="B1377" s="109" t="str">
        <f>IF([1]Liste!B1377&lt;&gt;"",[1]Liste!B1377,"")</f>
        <v/>
      </c>
      <c r="C1377" s="109" t="str">
        <f>IF([1]Liste!C1377&lt;&gt;"",[1]Liste!C1377,"")</f>
        <v/>
      </c>
      <c r="D1377" s="109" t="str">
        <f>IF([1]Liste!C1377&lt;&gt;"",[1]Liste!C1377,"")</f>
        <v/>
      </c>
      <c r="E1377" s="111" t="str">
        <f>IF([1]Liste!E1377&lt;&gt;"",[1]Liste!E1377,"")</f>
        <v/>
      </c>
      <c r="F1377" s="111" t="str">
        <f>IF([1]Liste!F1377&lt;&gt;"",[1]Liste!F1377,"")</f>
        <v/>
      </c>
      <c r="G1377" s="111" t="str">
        <f>IF([1]Liste!G1377&lt;&gt;"",[1]Liste!G1377,"")</f>
        <v/>
      </c>
      <c r="H1377" s="111" t="str">
        <f>IF([1]Liste!H1377&lt;&gt;"",[1]Liste!H1377,"")</f>
        <v/>
      </c>
      <c r="I1377" s="112" t="str">
        <f t="shared" si="42"/>
        <v xml:space="preserve">   </v>
      </c>
      <c r="J1377" s="110" t="str">
        <f>IF(ISERROR(FIND(LEFT('Saisie G&amp;A'!$N$2,3),I1377))=TRUE,"Non trouvé","Trouvé")</f>
        <v>Non trouvé</v>
      </c>
      <c r="K1377" s="113" t="str">
        <f t="shared" si="43"/>
        <v xml:space="preserve"> </v>
      </c>
      <c r="L1377" s="108"/>
    </row>
    <row r="1378" spans="1:12" x14ac:dyDescent="0.25">
      <c r="A1378" s="109" t="str">
        <f>IF([1]Liste!A1378&lt;&gt;"",[1]Liste!A1378,"")</f>
        <v/>
      </c>
      <c r="B1378" s="109" t="str">
        <f>IF([1]Liste!B1378&lt;&gt;"",[1]Liste!B1378,"")</f>
        <v/>
      </c>
      <c r="C1378" s="109" t="str">
        <f>IF([1]Liste!C1378&lt;&gt;"",[1]Liste!C1378,"")</f>
        <v/>
      </c>
      <c r="D1378" s="109" t="str">
        <f>IF([1]Liste!C1378&lt;&gt;"",[1]Liste!C1378,"")</f>
        <v/>
      </c>
      <c r="E1378" s="111" t="str">
        <f>IF([1]Liste!E1378&lt;&gt;"",[1]Liste!E1378,"")</f>
        <v/>
      </c>
      <c r="F1378" s="111" t="str">
        <f>IF([1]Liste!F1378&lt;&gt;"",[1]Liste!F1378,"")</f>
        <v/>
      </c>
      <c r="G1378" s="111" t="str">
        <f>IF([1]Liste!G1378&lt;&gt;"",[1]Liste!G1378,"")</f>
        <v/>
      </c>
      <c r="H1378" s="111" t="str">
        <f>IF([1]Liste!H1378&lt;&gt;"",[1]Liste!H1378,"")</f>
        <v/>
      </c>
      <c r="I1378" s="112" t="str">
        <f t="shared" si="42"/>
        <v xml:space="preserve">   </v>
      </c>
      <c r="J1378" s="110" t="str">
        <f>IF(ISERROR(FIND(LEFT('Saisie G&amp;A'!$N$2,3),I1378))=TRUE,"Non trouvé","Trouvé")</f>
        <v>Non trouvé</v>
      </c>
      <c r="K1378" s="113" t="str">
        <f t="shared" si="43"/>
        <v xml:space="preserve"> </v>
      </c>
      <c r="L1378" s="108"/>
    </row>
    <row r="1379" spans="1:12" x14ac:dyDescent="0.25">
      <c r="A1379" s="109" t="str">
        <f>IF([1]Liste!A1379&lt;&gt;"",[1]Liste!A1379,"")</f>
        <v/>
      </c>
      <c r="B1379" s="109" t="str">
        <f>IF([1]Liste!B1379&lt;&gt;"",[1]Liste!B1379,"")</f>
        <v/>
      </c>
      <c r="C1379" s="109" t="str">
        <f>IF([1]Liste!C1379&lt;&gt;"",[1]Liste!C1379,"")</f>
        <v/>
      </c>
      <c r="D1379" s="109" t="str">
        <f>IF([1]Liste!C1379&lt;&gt;"",[1]Liste!C1379,"")</f>
        <v/>
      </c>
      <c r="E1379" s="111" t="str">
        <f>IF([1]Liste!E1379&lt;&gt;"",[1]Liste!E1379,"")</f>
        <v/>
      </c>
      <c r="F1379" s="111" t="str">
        <f>IF([1]Liste!F1379&lt;&gt;"",[1]Liste!F1379,"")</f>
        <v/>
      </c>
      <c r="G1379" s="111" t="str">
        <f>IF([1]Liste!G1379&lt;&gt;"",[1]Liste!G1379,"")</f>
        <v/>
      </c>
      <c r="H1379" s="111" t="str">
        <f>IF([1]Liste!H1379&lt;&gt;"",[1]Liste!H1379,"")</f>
        <v/>
      </c>
      <c r="I1379" s="112" t="str">
        <f t="shared" si="42"/>
        <v xml:space="preserve">   </v>
      </c>
      <c r="J1379" s="110" t="str">
        <f>IF(ISERROR(FIND(LEFT('Saisie G&amp;A'!$N$2,3),I1379))=TRUE,"Non trouvé","Trouvé")</f>
        <v>Non trouvé</v>
      </c>
      <c r="K1379" s="113" t="str">
        <f t="shared" si="43"/>
        <v xml:space="preserve"> </v>
      </c>
      <c r="L1379" s="108"/>
    </row>
    <row r="1380" spans="1:12" x14ac:dyDescent="0.25">
      <c r="A1380" s="109" t="str">
        <f>IF([1]Liste!A1380&lt;&gt;"",[1]Liste!A1380,"")</f>
        <v/>
      </c>
      <c r="B1380" s="109" t="str">
        <f>IF([1]Liste!B1380&lt;&gt;"",[1]Liste!B1380,"")</f>
        <v/>
      </c>
      <c r="C1380" s="109" t="str">
        <f>IF([1]Liste!C1380&lt;&gt;"",[1]Liste!C1380,"")</f>
        <v/>
      </c>
      <c r="D1380" s="109" t="str">
        <f>IF([1]Liste!C1380&lt;&gt;"",[1]Liste!C1380,"")</f>
        <v/>
      </c>
      <c r="E1380" s="111" t="str">
        <f>IF([1]Liste!E1380&lt;&gt;"",[1]Liste!E1380,"")</f>
        <v/>
      </c>
      <c r="F1380" s="111" t="str">
        <f>IF([1]Liste!F1380&lt;&gt;"",[1]Liste!F1380,"")</f>
        <v/>
      </c>
      <c r="G1380" s="111" t="str">
        <f>IF([1]Liste!G1380&lt;&gt;"",[1]Liste!G1380,"")</f>
        <v/>
      </c>
      <c r="H1380" s="111" t="str">
        <f>IF([1]Liste!H1380&lt;&gt;"",[1]Liste!H1380,"")</f>
        <v/>
      </c>
      <c r="I1380" s="112" t="str">
        <f t="shared" si="42"/>
        <v xml:space="preserve">   </v>
      </c>
      <c r="J1380" s="110" t="str">
        <f>IF(ISERROR(FIND(LEFT('Saisie G&amp;A'!$N$2,3),I1380))=TRUE,"Non trouvé","Trouvé")</f>
        <v>Non trouvé</v>
      </c>
      <c r="K1380" s="113" t="str">
        <f t="shared" si="43"/>
        <v xml:space="preserve"> </v>
      </c>
      <c r="L1380" s="108"/>
    </row>
    <row r="1381" spans="1:12" x14ac:dyDescent="0.25">
      <c r="A1381" s="109" t="str">
        <f>IF([1]Liste!A1381&lt;&gt;"",[1]Liste!A1381,"")</f>
        <v/>
      </c>
      <c r="B1381" s="109" t="str">
        <f>IF([1]Liste!B1381&lt;&gt;"",[1]Liste!B1381,"")</f>
        <v/>
      </c>
      <c r="C1381" s="109" t="str">
        <f>IF([1]Liste!C1381&lt;&gt;"",[1]Liste!C1381,"")</f>
        <v/>
      </c>
      <c r="D1381" s="109" t="str">
        <f>IF([1]Liste!C1381&lt;&gt;"",[1]Liste!C1381,"")</f>
        <v/>
      </c>
      <c r="E1381" s="111" t="str">
        <f>IF([1]Liste!E1381&lt;&gt;"",[1]Liste!E1381,"")</f>
        <v/>
      </c>
      <c r="F1381" s="111" t="str">
        <f>IF([1]Liste!F1381&lt;&gt;"",[1]Liste!F1381,"")</f>
        <v/>
      </c>
      <c r="G1381" s="111" t="str">
        <f>IF([1]Liste!G1381&lt;&gt;"",[1]Liste!G1381,"")</f>
        <v/>
      </c>
      <c r="H1381" s="111" t="str">
        <f>IF([1]Liste!H1381&lt;&gt;"",[1]Liste!H1381,"")</f>
        <v/>
      </c>
      <c r="I1381" s="112" t="str">
        <f t="shared" si="42"/>
        <v xml:space="preserve">   </v>
      </c>
      <c r="J1381" s="110" t="str">
        <f>IF(ISERROR(FIND(LEFT('Saisie G&amp;A'!$N$2,3),I1381))=TRUE,"Non trouvé","Trouvé")</f>
        <v>Non trouvé</v>
      </c>
      <c r="K1381" s="113" t="str">
        <f t="shared" si="43"/>
        <v xml:space="preserve"> </v>
      </c>
      <c r="L1381" s="108"/>
    </row>
    <row r="1382" spans="1:12" x14ac:dyDescent="0.25">
      <c r="A1382" s="109" t="str">
        <f>IF([1]Liste!A1382&lt;&gt;"",[1]Liste!A1382,"")</f>
        <v/>
      </c>
      <c r="B1382" s="109" t="str">
        <f>IF([1]Liste!B1382&lt;&gt;"",[1]Liste!B1382,"")</f>
        <v/>
      </c>
      <c r="C1382" s="109" t="str">
        <f>IF([1]Liste!C1382&lt;&gt;"",[1]Liste!C1382,"")</f>
        <v/>
      </c>
      <c r="D1382" s="109" t="str">
        <f>IF([1]Liste!C1382&lt;&gt;"",[1]Liste!C1382,"")</f>
        <v/>
      </c>
      <c r="E1382" s="111" t="str">
        <f>IF([1]Liste!E1382&lt;&gt;"",[1]Liste!E1382,"")</f>
        <v/>
      </c>
      <c r="F1382" s="111" t="str">
        <f>IF([1]Liste!F1382&lt;&gt;"",[1]Liste!F1382,"")</f>
        <v/>
      </c>
      <c r="G1382" s="111" t="str">
        <f>IF([1]Liste!G1382&lt;&gt;"",[1]Liste!G1382,"")</f>
        <v/>
      </c>
      <c r="H1382" s="111" t="str">
        <f>IF([1]Liste!H1382&lt;&gt;"",[1]Liste!H1382,"")</f>
        <v/>
      </c>
      <c r="I1382" s="112" t="str">
        <f t="shared" si="42"/>
        <v xml:space="preserve">   </v>
      </c>
      <c r="J1382" s="110" t="str">
        <f>IF(ISERROR(FIND(LEFT('Saisie G&amp;A'!$N$2,3),I1382))=TRUE,"Non trouvé","Trouvé")</f>
        <v>Non trouvé</v>
      </c>
      <c r="K1382" s="113" t="str">
        <f t="shared" si="43"/>
        <v xml:space="preserve"> </v>
      </c>
      <c r="L1382" s="108"/>
    </row>
    <row r="1383" spans="1:12" x14ac:dyDescent="0.25">
      <c r="A1383" s="109" t="str">
        <f>IF([1]Liste!A1383&lt;&gt;"",[1]Liste!A1383,"")</f>
        <v/>
      </c>
      <c r="B1383" s="109" t="str">
        <f>IF([1]Liste!B1383&lt;&gt;"",[1]Liste!B1383,"")</f>
        <v/>
      </c>
      <c r="C1383" s="109" t="str">
        <f>IF([1]Liste!C1383&lt;&gt;"",[1]Liste!C1383,"")</f>
        <v/>
      </c>
      <c r="D1383" s="109" t="str">
        <f>IF([1]Liste!C1383&lt;&gt;"",[1]Liste!C1383,"")</f>
        <v/>
      </c>
      <c r="E1383" s="111" t="str">
        <f>IF([1]Liste!E1383&lt;&gt;"",[1]Liste!E1383,"")</f>
        <v/>
      </c>
      <c r="F1383" s="111" t="str">
        <f>IF([1]Liste!F1383&lt;&gt;"",[1]Liste!F1383,"")</f>
        <v/>
      </c>
      <c r="G1383" s="111" t="str">
        <f>IF([1]Liste!G1383&lt;&gt;"",[1]Liste!G1383,"")</f>
        <v/>
      </c>
      <c r="H1383" s="111" t="str">
        <f>IF([1]Liste!H1383&lt;&gt;"",[1]Liste!H1383,"")</f>
        <v/>
      </c>
      <c r="I1383" s="112" t="str">
        <f t="shared" si="42"/>
        <v xml:space="preserve">   </v>
      </c>
      <c r="J1383" s="110" t="str">
        <f>IF(ISERROR(FIND(LEFT('Saisie G&amp;A'!$N$2,3),I1383))=TRUE,"Non trouvé","Trouvé")</f>
        <v>Non trouvé</v>
      </c>
      <c r="K1383" s="113" t="str">
        <f t="shared" si="43"/>
        <v xml:space="preserve"> </v>
      </c>
      <c r="L1383" s="108"/>
    </row>
    <row r="1384" spans="1:12" x14ac:dyDescent="0.25">
      <c r="A1384" s="109" t="str">
        <f>IF([1]Liste!A1384&lt;&gt;"",[1]Liste!A1384,"")</f>
        <v/>
      </c>
      <c r="B1384" s="109" t="str">
        <f>IF([1]Liste!B1384&lt;&gt;"",[1]Liste!B1384,"")</f>
        <v/>
      </c>
      <c r="C1384" s="109" t="str">
        <f>IF([1]Liste!C1384&lt;&gt;"",[1]Liste!C1384,"")</f>
        <v/>
      </c>
      <c r="D1384" s="109" t="str">
        <f>IF([1]Liste!C1384&lt;&gt;"",[1]Liste!C1384,"")</f>
        <v/>
      </c>
      <c r="E1384" s="111" t="str">
        <f>IF([1]Liste!E1384&lt;&gt;"",[1]Liste!E1384,"")</f>
        <v/>
      </c>
      <c r="F1384" s="111" t="str">
        <f>IF([1]Liste!F1384&lt;&gt;"",[1]Liste!F1384,"")</f>
        <v/>
      </c>
      <c r="G1384" s="111" t="str">
        <f>IF([1]Liste!G1384&lt;&gt;"",[1]Liste!G1384,"")</f>
        <v/>
      </c>
      <c r="H1384" s="111" t="str">
        <f>IF([1]Liste!H1384&lt;&gt;"",[1]Liste!H1384,"")</f>
        <v/>
      </c>
      <c r="I1384" s="112" t="str">
        <f t="shared" si="42"/>
        <v xml:space="preserve">   </v>
      </c>
      <c r="J1384" s="110" t="str">
        <f>IF(ISERROR(FIND(LEFT('Saisie G&amp;A'!$N$2,3),I1384))=TRUE,"Non trouvé","Trouvé")</f>
        <v>Non trouvé</v>
      </c>
      <c r="K1384" s="113" t="str">
        <f t="shared" si="43"/>
        <v xml:space="preserve"> </v>
      </c>
      <c r="L1384" s="108"/>
    </row>
    <row r="1385" spans="1:12" x14ac:dyDescent="0.25">
      <c r="A1385" s="109" t="str">
        <f>IF([1]Liste!A1385&lt;&gt;"",[1]Liste!A1385,"")</f>
        <v/>
      </c>
      <c r="B1385" s="109" t="str">
        <f>IF([1]Liste!B1385&lt;&gt;"",[1]Liste!B1385,"")</f>
        <v/>
      </c>
      <c r="C1385" s="109" t="str">
        <f>IF([1]Liste!C1385&lt;&gt;"",[1]Liste!C1385,"")</f>
        <v/>
      </c>
      <c r="D1385" s="109" t="str">
        <f>IF([1]Liste!C1385&lt;&gt;"",[1]Liste!C1385,"")</f>
        <v/>
      </c>
      <c r="E1385" s="111" t="str">
        <f>IF([1]Liste!E1385&lt;&gt;"",[1]Liste!E1385,"")</f>
        <v/>
      </c>
      <c r="F1385" s="111" t="str">
        <f>IF([1]Liste!F1385&lt;&gt;"",[1]Liste!F1385,"")</f>
        <v/>
      </c>
      <c r="G1385" s="111" t="str">
        <f>IF([1]Liste!G1385&lt;&gt;"",[1]Liste!G1385,"")</f>
        <v/>
      </c>
      <c r="H1385" s="111" t="str">
        <f>IF([1]Liste!H1385&lt;&gt;"",[1]Liste!H1385,"")</f>
        <v/>
      </c>
      <c r="I1385" s="112" t="str">
        <f t="shared" si="42"/>
        <v xml:space="preserve">   </v>
      </c>
      <c r="J1385" s="110" t="str">
        <f>IF(ISERROR(FIND(LEFT('Saisie G&amp;A'!$N$2,3),I1385))=TRUE,"Non trouvé","Trouvé")</f>
        <v>Non trouvé</v>
      </c>
      <c r="K1385" s="113" t="str">
        <f t="shared" si="43"/>
        <v xml:space="preserve"> </v>
      </c>
      <c r="L1385" s="108"/>
    </row>
    <row r="1386" spans="1:12" x14ac:dyDescent="0.25">
      <c r="A1386" s="109" t="str">
        <f>IF([1]Liste!A1386&lt;&gt;"",[1]Liste!A1386,"")</f>
        <v/>
      </c>
      <c r="B1386" s="109" t="str">
        <f>IF([1]Liste!B1386&lt;&gt;"",[1]Liste!B1386,"")</f>
        <v/>
      </c>
      <c r="C1386" s="109" t="str">
        <f>IF([1]Liste!C1386&lt;&gt;"",[1]Liste!C1386,"")</f>
        <v/>
      </c>
      <c r="D1386" s="109" t="str">
        <f>IF([1]Liste!C1386&lt;&gt;"",[1]Liste!C1386,"")</f>
        <v/>
      </c>
      <c r="E1386" s="111" t="str">
        <f>IF([1]Liste!E1386&lt;&gt;"",[1]Liste!E1386,"")</f>
        <v/>
      </c>
      <c r="F1386" s="111" t="str">
        <f>IF([1]Liste!F1386&lt;&gt;"",[1]Liste!F1386,"")</f>
        <v/>
      </c>
      <c r="G1386" s="111" t="str">
        <f>IF([1]Liste!G1386&lt;&gt;"",[1]Liste!G1386,"")</f>
        <v/>
      </c>
      <c r="H1386" s="111" t="str">
        <f>IF([1]Liste!H1386&lt;&gt;"",[1]Liste!H1386,"")</f>
        <v/>
      </c>
      <c r="I1386" s="112" t="str">
        <f t="shared" si="42"/>
        <v xml:space="preserve">   </v>
      </c>
      <c r="J1386" s="110" t="str">
        <f>IF(ISERROR(FIND(LEFT('Saisie G&amp;A'!$N$2,3),I1386))=TRUE,"Non trouvé","Trouvé")</f>
        <v>Non trouvé</v>
      </c>
      <c r="K1386" s="113" t="str">
        <f t="shared" si="43"/>
        <v xml:space="preserve"> </v>
      </c>
      <c r="L1386" s="108"/>
    </row>
    <row r="1387" spans="1:12" x14ac:dyDescent="0.25">
      <c r="A1387" s="109" t="str">
        <f>IF([1]Liste!A1387&lt;&gt;"",[1]Liste!A1387,"")</f>
        <v/>
      </c>
      <c r="B1387" s="109" t="str">
        <f>IF([1]Liste!B1387&lt;&gt;"",[1]Liste!B1387,"")</f>
        <v/>
      </c>
      <c r="C1387" s="109" t="str">
        <f>IF([1]Liste!C1387&lt;&gt;"",[1]Liste!C1387,"")</f>
        <v/>
      </c>
      <c r="D1387" s="109" t="str">
        <f>IF([1]Liste!C1387&lt;&gt;"",[1]Liste!C1387,"")</f>
        <v/>
      </c>
      <c r="E1387" s="111" t="str">
        <f>IF([1]Liste!E1387&lt;&gt;"",[1]Liste!E1387,"")</f>
        <v/>
      </c>
      <c r="F1387" s="111" t="str">
        <f>IF([1]Liste!F1387&lt;&gt;"",[1]Liste!F1387,"")</f>
        <v/>
      </c>
      <c r="G1387" s="111" t="str">
        <f>IF([1]Liste!G1387&lt;&gt;"",[1]Liste!G1387,"")</f>
        <v/>
      </c>
      <c r="H1387" s="111" t="str">
        <f>IF([1]Liste!H1387&lt;&gt;"",[1]Liste!H1387,"")</f>
        <v/>
      </c>
      <c r="I1387" s="112" t="str">
        <f t="shared" si="42"/>
        <v xml:space="preserve">   </v>
      </c>
      <c r="J1387" s="110" t="str">
        <f>IF(ISERROR(FIND(LEFT('Saisie G&amp;A'!$N$2,3),I1387))=TRUE,"Non trouvé","Trouvé")</f>
        <v>Non trouvé</v>
      </c>
      <c r="K1387" s="113" t="str">
        <f t="shared" si="43"/>
        <v xml:space="preserve"> </v>
      </c>
      <c r="L1387" s="108"/>
    </row>
    <row r="1388" spans="1:12" x14ac:dyDescent="0.25">
      <c r="A1388" s="109" t="str">
        <f>IF([1]Liste!A1388&lt;&gt;"",[1]Liste!A1388,"")</f>
        <v/>
      </c>
      <c r="B1388" s="109" t="str">
        <f>IF([1]Liste!B1388&lt;&gt;"",[1]Liste!B1388,"")</f>
        <v/>
      </c>
      <c r="C1388" s="109" t="str">
        <f>IF([1]Liste!C1388&lt;&gt;"",[1]Liste!C1388,"")</f>
        <v/>
      </c>
      <c r="D1388" s="109" t="str">
        <f>IF([1]Liste!C1388&lt;&gt;"",[1]Liste!C1388,"")</f>
        <v/>
      </c>
      <c r="E1388" s="111" t="str">
        <f>IF([1]Liste!E1388&lt;&gt;"",[1]Liste!E1388,"")</f>
        <v/>
      </c>
      <c r="F1388" s="111" t="str">
        <f>IF([1]Liste!F1388&lt;&gt;"",[1]Liste!F1388,"")</f>
        <v/>
      </c>
      <c r="G1388" s="111" t="str">
        <f>IF([1]Liste!G1388&lt;&gt;"",[1]Liste!G1388,"")</f>
        <v/>
      </c>
      <c r="H1388" s="111" t="str">
        <f>IF([1]Liste!H1388&lt;&gt;"",[1]Liste!H1388,"")</f>
        <v/>
      </c>
      <c r="I1388" s="112" t="str">
        <f t="shared" si="42"/>
        <v xml:space="preserve">   </v>
      </c>
      <c r="J1388" s="110" t="str">
        <f>IF(ISERROR(FIND(LEFT('Saisie G&amp;A'!$N$2,3),I1388))=TRUE,"Non trouvé","Trouvé")</f>
        <v>Non trouvé</v>
      </c>
      <c r="K1388" s="113" t="str">
        <f t="shared" si="43"/>
        <v xml:space="preserve"> </v>
      </c>
      <c r="L1388" s="108"/>
    </row>
    <row r="1389" spans="1:12" x14ac:dyDescent="0.25">
      <c r="A1389" s="109" t="str">
        <f>IF([1]Liste!A1389&lt;&gt;"",[1]Liste!A1389,"")</f>
        <v/>
      </c>
      <c r="B1389" s="109" t="str">
        <f>IF([1]Liste!B1389&lt;&gt;"",[1]Liste!B1389,"")</f>
        <v/>
      </c>
      <c r="C1389" s="109" t="str">
        <f>IF([1]Liste!C1389&lt;&gt;"",[1]Liste!C1389,"")</f>
        <v/>
      </c>
      <c r="D1389" s="109" t="str">
        <f>IF([1]Liste!C1389&lt;&gt;"",[1]Liste!C1389,"")</f>
        <v/>
      </c>
      <c r="E1389" s="111" t="str">
        <f>IF([1]Liste!E1389&lt;&gt;"",[1]Liste!E1389,"")</f>
        <v/>
      </c>
      <c r="F1389" s="111" t="str">
        <f>IF([1]Liste!F1389&lt;&gt;"",[1]Liste!F1389,"")</f>
        <v/>
      </c>
      <c r="G1389" s="111" t="str">
        <f>IF([1]Liste!G1389&lt;&gt;"",[1]Liste!G1389,"")</f>
        <v/>
      </c>
      <c r="H1389" s="111" t="str">
        <f>IF([1]Liste!H1389&lt;&gt;"",[1]Liste!H1389,"")</f>
        <v/>
      </c>
      <c r="I1389" s="112" t="str">
        <f t="shared" si="42"/>
        <v xml:space="preserve">   </v>
      </c>
      <c r="J1389" s="110" t="str">
        <f>IF(ISERROR(FIND(LEFT('Saisie G&amp;A'!$N$2,3),I1389))=TRUE,"Non trouvé","Trouvé")</f>
        <v>Non trouvé</v>
      </c>
      <c r="K1389" s="113" t="str">
        <f t="shared" si="43"/>
        <v xml:space="preserve"> </v>
      </c>
      <c r="L1389" s="108"/>
    </row>
    <row r="1390" spans="1:12" x14ac:dyDescent="0.25">
      <c r="A1390" s="109" t="str">
        <f>IF([1]Liste!A1390&lt;&gt;"",[1]Liste!A1390,"")</f>
        <v/>
      </c>
      <c r="B1390" s="109" t="str">
        <f>IF([1]Liste!B1390&lt;&gt;"",[1]Liste!B1390,"")</f>
        <v/>
      </c>
      <c r="C1390" s="109" t="str">
        <f>IF([1]Liste!C1390&lt;&gt;"",[1]Liste!C1390,"")</f>
        <v/>
      </c>
      <c r="D1390" s="109" t="str">
        <f>IF([1]Liste!C1390&lt;&gt;"",[1]Liste!C1390,"")</f>
        <v/>
      </c>
      <c r="E1390" s="111" t="str">
        <f>IF([1]Liste!E1390&lt;&gt;"",[1]Liste!E1390,"")</f>
        <v/>
      </c>
      <c r="F1390" s="111" t="str">
        <f>IF([1]Liste!F1390&lt;&gt;"",[1]Liste!F1390,"")</f>
        <v/>
      </c>
      <c r="G1390" s="111" t="str">
        <f>IF([1]Liste!G1390&lt;&gt;"",[1]Liste!G1390,"")</f>
        <v/>
      </c>
      <c r="H1390" s="111" t="str">
        <f>IF([1]Liste!H1390&lt;&gt;"",[1]Liste!H1390,"")</f>
        <v/>
      </c>
      <c r="I1390" s="112" t="str">
        <f t="shared" si="42"/>
        <v xml:space="preserve">   </v>
      </c>
      <c r="J1390" s="110" t="str">
        <f>IF(ISERROR(FIND(LEFT('Saisie G&amp;A'!$N$2,3),I1390))=TRUE,"Non trouvé","Trouvé")</f>
        <v>Non trouvé</v>
      </c>
      <c r="K1390" s="113" t="str">
        <f t="shared" si="43"/>
        <v xml:space="preserve"> </v>
      </c>
      <c r="L1390" s="108"/>
    </row>
    <row r="1391" spans="1:12" x14ac:dyDescent="0.25">
      <c r="A1391" s="109" t="str">
        <f>IF([1]Liste!A1391&lt;&gt;"",[1]Liste!A1391,"")</f>
        <v/>
      </c>
      <c r="B1391" s="109" t="str">
        <f>IF([1]Liste!B1391&lt;&gt;"",[1]Liste!B1391,"")</f>
        <v/>
      </c>
      <c r="C1391" s="109" t="str">
        <f>IF([1]Liste!C1391&lt;&gt;"",[1]Liste!C1391,"")</f>
        <v/>
      </c>
      <c r="D1391" s="109" t="str">
        <f>IF([1]Liste!C1391&lt;&gt;"",[1]Liste!C1391,"")</f>
        <v/>
      </c>
      <c r="E1391" s="111" t="str">
        <f>IF([1]Liste!E1391&lt;&gt;"",[1]Liste!E1391,"")</f>
        <v/>
      </c>
      <c r="F1391" s="111" t="str">
        <f>IF([1]Liste!F1391&lt;&gt;"",[1]Liste!F1391,"")</f>
        <v/>
      </c>
      <c r="G1391" s="111" t="str">
        <f>IF([1]Liste!G1391&lt;&gt;"",[1]Liste!G1391,"")</f>
        <v/>
      </c>
      <c r="H1391" s="111" t="str">
        <f>IF([1]Liste!H1391&lt;&gt;"",[1]Liste!H1391,"")</f>
        <v/>
      </c>
      <c r="I1391" s="112" t="str">
        <f t="shared" si="42"/>
        <v xml:space="preserve">   </v>
      </c>
      <c r="J1391" s="110" t="str">
        <f>IF(ISERROR(FIND(LEFT('Saisie G&amp;A'!$N$2,3),I1391))=TRUE,"Non trouvé","Trouvé")</f>
        <v>Non trouvé</v>
      </c>
      <c r="K1391" s="113" t="str">
        <f t="shared" si="43"/>
        <v xml:space="preserve"> </v>
      </c>
      <c r="L1391" s="108"/>
    </row>
    <row r="1392" spans="1:12" x14ac:dyDescent="0.25">
      <c r="A1392" s="109" t="str">
        <f>IF([1]Liste!A1392&lt;&gt;"",[1]Liste!A1392,"")</f>
        <v/>
      </c>
      <c r="B1392" s="109" t="str">
        <f>IF([1]Liste!B1392&lt;&gt;"",[1]Liste!B1392,"")</f>
        <v/>
      </c>
      <c r="C1392" s="109" t="str">
        <f>IF([1]Liste!C1392&lt;&gt;"",[1]Liste!C1392,"")</f>
        <v/>
      </c>
      <c r="D1392" s="109" t="str">
        <f>IF([1]Liste!C1392&lt;&gt;"",[1]Liste!C1392,"")</f>
        <v/>
      </c>
      <c r="E1392" s="111" t="str">
        <f>IF([1]Liste!E1392&lt;&gt;"",[1]Liste!E1392,"")</f>
        <v/>
      </c>
      <c r="F1392" s="111" t="str">
        <f>IF([1]Liste!F1392&lt;&gt;"",[1]Liste!F1392,"")</f>
        <v/>
      </c>
      <c r="G1392" s="111" t="str">
        <f>IF([1]Liste!G1392&lt;&gt;"",[1]Liste!G1392,"")</f>
        <v/>
      </c>
      <c r="H1392" s="111" t="str">
        <f>IF([1]Liste!H1392&lt;&gt;"",[1]Liste!H1392,"")</f>
        <v/>
      </c>
      <c r="I1392" s="112" t="str">
        <f t="shared" si="42"/>
        <v xml:space="preserve">   </v>
      </c>
      <c r="J1392" s="110" t="str">
        <f>IF(ISERROR(FIND(LEFT('Saisie G&amp;A'!$N$2,3),I1392))=TRUE,"Non trouvé","Trouvé")</f>
        <v>Non trouvé</v>
      </c>
      <c r="K1392" s="113" t="str">
        <f t="shared" si="43"/>
        <v xml:space="preserve"> </v>
      </c>
      <c r="L1392" s="108"/>
    </row>
    <row r="1393" spans="1:12" x14ac:dyDescent="0.25">
      <c r="A1393" s="109" t="str">
        <f>IF([1]Liste!A1393&lt;&gt;"",[1]Liste!A1393,"")</f>
        <v/>
      </c>
      <c r="B1393" s="109" t="str">
        <f>IF([1]Liste!B1393&lt;&gt;"",[1]Liste!B1393,"")</f>
        <v/>
      </c>
      <c r="C1393" s="109" t="str">
        <f>IF([1]Liste!C1393&lt;&gt;"",[1]Liste!C1393,"")</f>
        <v/>
      </c>
      <c r="D1393" s="109" t="str">
        <f>IF([1]Liste!C1393&lt;&gt;"",[1]Liste!C1393,"")</f>
        <v/>
      </c>
      <c r="E1393" s="111" t="str">
        <f>IF([1]Liste!E1393&lt;&gt;"",[1]Liste!E1393,"")</f>
        <v/>
      </c>
      <c r="F1393" s="111" t="str">
        <f>IF([1]Liste!F1393&lt;&gt;"",[1]Liste!F1393,"")</f>
        <v/>
      </c>
      <c r="G1393" s="111" t="str">
        <f>IF([1]Liste!G1393&lt;&gt;"",[1]Liste!G1393,"")</f>
        <v/>
      </c>
      <c r="H1393" s="111" t="str">
        <f>IF([1]Liste!H1393&lt;&gt;"",[1]Liste!H1393,"")</f>
        <v/>
      </c>
      <c r="I1393" s="112" t="str">
        <f t="shared" si="42"/>
        <v xml:space="preserve">   </v>
      </c>
      <c r="J1393" s="110" t="str">
        <f>IF(ISERROR(FIND(LEFT('Saisie G&amp;A'!$N$2,3),I1393))=TRUE,"Non trouvé","Trouvé")</f>
        <v>Non trouvé</v>
      </c>
      <c r="K1393" s="113" t="str">
        <f t="shared" si="43"/>
        <v xml:space="preserve"> </v>
      </c>
      <c r="L1393" s="108"/>
    </row>
    <row r="1394" spans="1:12" x14ac:dyDescent="0.25">
      <c r="A1394" s="109" t="str">
        <f>IF([1]Liste!A1394&lt;&gt;"",[1]Liste!A1394,"")</f>
        <v/>
      </c>
      <c r="B1394" s="109" t="str">
        <f>IF([1]Liste!B1394&lt;&gt;"",[1]Liste!B1394,"")</f>
        <v/>
      </c>
      <c r="C1394" s="109" t="str">
        <f>IF([1]Liste!C1394&lt;&gt;"",[1]Liste!C1394,"")</f>
        <v/>
      </c>
      <c r="D1394" s="109" t="str">
        <f>IF([1]Liste!C1394&lt;&gt;"",[1]Liste!C1394,"")</f>
        <v/>
      </c>
      <c r="E1394" s="111" t="str">
        <f>IF([1]Liste!E1394&lt;&gt;"",[1]Liste!E1394,"")</f>
        <v/>
      </c>
      <c r="F1394" s="111" t="str">
        <f>IF([1]Liste!F1394&lt;&gt;"",[1]Liste!F1394,"")</f>
        <v/>
      </c>
      <c r="G1394" s="111" t="str">
        <f>IF([1]Liste!G1394&lt;&gt;"",[1]Liste!G1394,"")</f>
        <v/>
      </c>
      <c r="H1394" s="111" t="str">
        <f>IF([1]Liste!H1394&lt;&gt;"",[1]Liste!H1394,"")</f>
        <v/>
      </c>
      <c r="I1394" s="112" t="str">
        <f t="shared" si="42"/>
        <v xml:space="preserve">   </v>
      </c>
      <c r="J1394" s="110" t="str">
        <f>IF(ISERROR(FIND(LEFT('Saisie G&amp;A'!$N$2,3),I1394))=TRUE,"Non trouvé","Trouvé")</f>
        <v>Non trouvé</v>
      </c>
      <c r="K1394" s="113" t="str">
        <f t="shared" si="43"/>
        <v xml:space="preserve"> </v>
      </c>
      <c r="L1394" s="108"/>
    </row>
    <row r="1395" spans="1:12" x14ac:dyDescent="0.25">
      <c r="A1395" s="109" t="str">
        <f>IF([1]Liste!A1395&lt;&gt;"",[1]Liste!A1395,"")</f>
        <v/>
      </c>
      <c r="B1395" s="109" t="str">
        <f>IF([1]Liste!B1395&lt;&gt;"",[1]Liste!B1395,"")</f>
        <v/>
      </c>
      <c r="C1395" s="109" t="str">
        <f>IF([1]Liste!C1395&lt;&gt;"",[1]Liste!C1395,"")</f>
        <v/>
      </c>
      <c r="D1395" s="109" t="str">
        <f>IF([1]Liste!C1395&lt;&gt;"",[1]Liste!C1395,"")</f>
        <v/>
      </c>
      <c r="E1395" s="111" t="str">
        <f>IF([1]Liste!E1395&lt;&gt;"",[1]Liste!E1395,"")</f>
        <v/>
      </c>
      <c r="F1395" s="111" t="str">
        <f>IF([1]Liste!F1395&lt;&gt;"",[1]Liste!F1395,"")</f>
        <v/>
      </c>
      <c r="G1395" s="111" t="str">
        <f>IF([1]Liste!G1395&lt;&gt;"",[1]Liste!G1395,"")</f>
        <v/>
      </c>
      <c r="H1395" s="111" t="str">
        <f>IF([1]Liste!H1395&lt;&gt;"",[1]Liste!H1395,"")</f>
        <v/>
      </c>
      <c r="I1395" s="112" t="str">
        <f t="shared" si="42"/>
        <v xml:space="preserve">   </v>
      </c>
      <c r="J1395" s="110" t="str">
        <f>IF(ISERROR(FIND(LEFT('Saisie G&amp;A'!$N$2,3),I1395))=TRUE,"Non trouvé","Trouvé")</f>
        <v>Non trouvé</v>
      </c>
      <c r="K1395" s="113" t="str">
        <f t="shared" si="43"/>
        <v xml:space="preserve"> </v>
      </c>
      <c r="L1395" s="108"/>
    </row>
    <row r="1396" spans="1:12" x14ac:dyDescent="0.25">
      <c r="A1396" s="109" t="str">
        <f>IF([1]Liste!A1396&lt;&gt;"",[1]Liste!A1396,"")</f>
        <v/>
      </c>
      <c r="B1396" s="109" t="str">
        <f>IF([1]Liste!B1396&lt;&gt;"",[1]Liste!B1396,"")</f>
        <v/>
      </c>
      <c r="C1396" s="109" t="str">
        <f>IF([1]Liste!C1396&lt;&gt;"",[1]Liste!C1396,"")</f>
        <v/>
      </c>
      <c r="D1396" s="109" t="str">
        <f>IF([1]Liste!C1396&lt;&gt;"",[1]Liste!C1396,"")</f>
        <v/>
      </c>
      <c r="E1396" s="111" t="str">
        <f>IF([1]Liste!E1396&lt;&gt;"",[1]Liste!E1396,"")</f>
        <v/>
      </c>
      <c r="F1396" s="111" t="str">
        <f>IF([1]Liste!F1396&lt;&gt;"",[1]Liste!F1396,"")</f>
        <v/>
      </c>
      <c r="G1396" s="111" t="str">
        <f>IF([1]Liste!G1396&lt;&gt;"",[1]Liste!G1396,"")</f>
        <v/>
      </c>
      <c r="H1396" s="111" t="str">
        <f>IF([1]Liste!H1396&lt;&gt;"",[1]Liste!H1396,"")</f>
        <v/>
      </c>
      <c r="I1396" s="112" t="str">
        <f t="shared" si="42"/>
        <v xml:space="preserve">   </v>
      </c>
      <c r="J1396" s="110" t="str">
        <f>IF(ISERROR(FIND(LEFT('Saisie G&amp;A'!$N$2,3),I1396))=TRUE,"Non trouvé","Trouvé")</f>
        <v>Non trouvé</v>
      </c>
      <c r="K1396" s="113" t="str">
        <f t="shared" si="43"/>
        <v xml:space="preserve"> </v>
      </c>
      <c r="L1396" s="108"/>
    </row>
    <row r="1397" spans="1:12" x14ac:dyDescent="0.25">
      <c r="A1397" s="109" t="str">
        <f>IF([1]Liste!A1397&lt;&gt;"",[1]Liste!A1397,"")</f>
        <v/>
      </c>
      <c r="B1397" s="109" t="str">
        <f>IF([1]Liste!B1397&lt;&gt;"",[1]Liste!B1397,"")</f>
        <v/>
      </c>
      <c r="C1397" s="109" t="str">
        <f>IF([1]Liste!C1397&lt;&gt;"",[1]Liste!C1397,"")</f>
        <v/>
      </c>
      <c r="D1397" s="109" t="str">
        <f>IF([1]Liste!C1397&lt;&gt;"",[1]Liste!C1397,"")</f>
        <v/>
      </c>
      <c r="E1397" s="111" t="str">
        <f>IF([1]Liste!E1397&lt;&gt;"",[1]Liste!E1397,"")</f>
        <v/>
      </c>
      <c r="F1397" s="111" t="str">
        <f>IF([1]Liste!F1397&lt;&gt;"",[1]Liste!F1397,"")</f>
        <v/>
      </c>
      <c r="G1397" s="111" t="str">
        <f>IF([1]Liste!G1397&lt;&gt;"",[1]Liste!G1397,"")</f>
        <v/>
      </c>
      <c r="H1397" s="111" t="str">
        <f>IF([1]Liste!H1397&lt;&gt;"",[1]Liste!H1397,"")</f>
        <v/>
      </c>
      <c r="I1397" s="112" t="str">
        <f t="shared" si="42"/>
        <v xml:space="preserve">   </v>
      </c>
      <c r="J1397" s="110" t="str">
        <f>IF(ISERROR(FIND(LEFT('Saisie G&amp;A'!$N$2,3),I1397))=TRUE,"Non trouvé","Trouvé")</f>
        <v>Non trouvé</v>
      </c>
      <c r="K1397" s="113" t="str">
        <f t="shared" si="43"/>
        <v xml:space="preserve"> </v>
      </c>
      <c r="L1397" s="108"/>
    </row>
    <row r="1398" spans="1:12" x14ac:dyDescent="0.25">
      <c r="A1398" s="109" t="str">
        <f>IF([1]Liste!A1398&lt;&gt;"",[1]Liste!A1398,"")</f>
        <v/>
      </c>
      <c r="B1398" s="109" t="str">
        <f>IF([1]Liste!B1398&lt;&gt;"",[1]Liste!B1398,"")</f>
        <v/>
      </c>
      <c r="C1398" s="109" t="str">
        <f>IF([1]Liste!C1398&lt;&gt;"",[1]Liste!C1398,"")</f>
        <v/>
      </c>
      <c r="D1398" s="109" t="str">
        <f>IF([1]Liste!C1398&lt;&gt;"",[1]Liste!C1398,"")</f>
        <v/>
      </c>
      <c r="E1398" s="111" t="str">
        <f>IF([1]Liste!E1398&lt;&gt;"",[1]Liste!E1398,"")</f>
        <v/>
      </c>
      <c r="F1398" s="111" t="str">
        <f>IF([1]Liste!F1398&lt;&gt;"",[1]Liste!F1398,"")</f>
        <v/>
      </c>
      <c r="G1398" s="111" t="str">
        <f>IF([1]Liste!G1398&lt;&gt;"",[1]Liste!G1398,"")</f>
        <v/>
      </c>
      <c r="H1398" s="111" t="str">
        <f>IF([1]Liste!H1398&lt;&gt;"",[1]Liste!H1398,"")</f>
        <v/>
      </c>
      <c r="I1398" s="112" t="str">
        <f t="shared" si="42"/>
        <v xml:space="preserve">   </v>
      </c>
      <c r="J1398" s="110" t="str">
        <f>IF(ISERROR(FIND(LEFT('Saisie G&amp;A'!$N$2,3),I1398))=TRUE,"Non trouvé","Trouvé")</f>
        <v>Non trouvé</v>
      </c>
      <c r="K1398" s="113" t="str">
        <f t="shared" si="43"/>
        <v xml:space="preserve"> </v>
      </c>
      <c r="L1398" s="108"/>
    </row>
    <row r="1399" spans="1:12" x14ac:dyDescent="0.25">
      <c r="A1399" s="109" t="str">
        <f>IF([1]Liste!A1399&lt;&gt;"",[1]Liste!A1399,"")</f>
        <v/>
      </c>
      <c r="B1399" s="109" t="str">
        <f>IF([1]Liste!B1399&lt;&gt;"",[1]Liste!B1399,"")</f>
        <v/>
      </c>
      <c r="C1399" s="109" t="str">
        <f>IF([1]Liste!C1399&lt;&gt;"",[1]Liste!C1399,"")</f>
        <v/>
      </c>
      <c r="D1399" s="109" t="str">
        <f>IF([1]Liste!C1399&lt;&gt;"",[1]Liste!C1399,"")</f>
        <v/>
      </c>
      <c r="E1399" s="111" t="str">
        <f>IF([1]Liste!E1399&lt;&gt;"",[1]Liste!E1399,"")</f>
        <v/>
      </c>
      <c r="F1399" s="111" t="str">
        <f>IF([1]Liste!F1399&lt;&gt;"",[1]Liste!F1399,"")</f>
        <v/>
      </c>
      <c r="G1399" s="111" t="str">
        <f>IF([1]Liste!G1399&lt;&gt;"",[1]Liste!G1399,"")</f>
        <v/>
      </c>
      <c r="H1399" s="111" t="str">
        <f>IF([1]Liste!H1399&lt;&gt;"",[1]Liste!H1399,"")</f>
        <v/>
      </c>
      <c r="I1399" s="112" t="str">
        <f t="shared" si="42"/>
        <v xml:space="preserve">   </v>
      </c>
      <c r="J1399" s="110" t="str">
        <f>IF(ISERROR(FIND(LEFT('Saisie G&amp;A'!$N$2,3),I1399))=TRUE,"Non trouvé","Trouvé")</f>
        <v>Non trouvé</v>
      </c>
      <c r="K1399" s="113" t="str">
        <f t="shared" si="43"/>
        <v xml:space="preserve"> </v>
      </c>
      <c r="L1399" s="108"/>
    </row>
    <row r="1400" spans="1:12" x14ac:dyDescent="0.25">
      <c r="A1400" s="109" t="str">
        <f>IF([1]Liste!A1400&lt;&gt;"",[1]Liste!A1400,"")</f>
        <v/>
      </c>
      <c r="B1400" s="109" t="str">
        <f>IF([1]Liste!B1400&lt;&gt;"",[1]Liste!B1400,"")</f>
        <v/>
      </c>
      <c r="C1400" s="109" t="str">
        <f>IF([1]Liste!C1400&lt;&gt;"",[1]Liste!C1400,"")</f>
        <v/>
      </c>
      <c r="D1400" s="109" t="str">
        <f>IF([1]Liste!C1400&lt;&gt;"",[1]Liste!C1400,"")</f>
        <v/>
      </c>
      <c r="E1400" s="111" t="str">
        <f>IF([1]Liste!E1400&lt;&gt;"",[1]Liste!E1400,"")</f>
        <v/>
      </c>
      <c r="F1400" s="111" t="str">
        <f>IF([1]Liste!F1400&lt;&gt;"",[1]Liste!F1400,"")</f>
        <v/>
      </c>
      <c r="G1400" s="111" t="str">
        <f>IF([1]Liste!G1400&lt;&gt;"",[1]Liste!G1400,"")</f>
        <v/>
      </c>
      <c r="H1400" s="111" t="str">
        <f>IF([1]Liste!H1400&lt;&gt;"",[1]Liste!H1400,"")</f>
        <v/>
      </c>
      <c r="I1400" s="112" t="str">
        <f t="shared" si="42"/>
        <v xml:space="preserve">   </v>
      </c>
      <c r="J1400" s="110" t="str">
        <f>IF(ISERROR(FIND(LEFT('Saisie G&amp;A'!$N$2,3),I1400))=TRUE,"Non trouvé","Trouvé")</f>
        <v>Non trouvé</v>
      </c>
      <c r="K1400" s="113" t="str">
        <f t="shared" si="43"/>
        <v xml:space="preserve"> </v>
      </c>
      <c r="L1400" s="108"/>
    </row>
    <row r="1401" spans="1:12" x14ac:dyDescent="0.25">
      <c r="A1401" s="109" t="str">
        <f>IF([1]Liste!A1401&lt;&gt;"",[1]Liste!A1401,"")</f>
        <v/>
      </c>
      <c r="B1401" s="109" t="str">
        <f>IF([1]Liste!B1401&lt;&gt;"",[1]Liste!B1401,"")</f>
        <v/>
      </c>
      <c r="C1401" s="109" t="str">
        <f>IF([1]Liste!C1401&lt;&gt;"",[1]Liste!C1401,"")</f>
        <v/>
      </c>
      <c r="D1401" s="109" t="str">
        <f>IF([1]Liste!C1401&lt;&gt;"",[1]Liste!C1401,"")</f>
        <v/>
      </c>
      <c r="E1401" s="111" t="str">
        <f>IF([1]Liste!E1401&lt;&gt;"",[1]Liste!E1401,"")</f>
        <v/>
      </c>
      <c r="F1401" s="111" t="str">
        <f>IF([1]Liste!F1401&lt;&gt;"",[1]Liste!F1401,"")</f>
        <v/>
      </c>
      <c r="G1401" s="111" t="str">
        <f>IF([1]Liste!G1401&lt;&gt;"",[1]Liste!G1401,"")</f>
        <v/>
      </c>
      <c r="H1401" s="111" t="str">
        <f>IF([1]Liste!H1401&lt;&gt;"",[1]Liste!H1401,"")</f>
        <v/>
      </c>
      <c r="I1401" s="112" t="str">
        <f t="shared" si="42"/>
        <v xml:space="preserve">   </v>
      </c>
      <c r="J1401" s="110" t="str">
        <f>IF(ISERROR(FIND(LEFT('Saisie G&amp;A'!$N$2,3),I1401))=TRUE,"Non trouvé","Trouvé")</f>
        <v>Non trouvé</v>
      </c>
      <c r="K1401" s="113" t="str">
        <f t="shared" si="43"/>
        <v xml:space="preserve"> </v>
      </c>
      <c r="L1401" s="108"/>
    </row>
    <row r="1402" spans="1:12" x14ac:dyDescent="0.25">
      <c r="A1402" s="109" t="str">
        <f>IF([1]Liste!A1402&lt;&gt;"",[1]Liste!A1402,"")</f>
        <v/>
      </c>
      <c r="B1402" s="109" t="str">
        <f>IF([1]Liste!B1402&lt;&gt;"",[1]Liste!B1402,"")</f>
        <v/>
      </c>
      <c r="C1402" s="109" t="str">
        <f>IF([1]Liste!C1402&lt;&gt;"",[1]Liste!C1402,"")</f>
        <v/>
      </c>
      <c r="D1402" s="109" t="str">
        <f>IF([1]Liste!C1402&lt;&gt;"",[1]Liste!C1402,"")</f>
        <v/>
      </c>
      <c r="E1402" s="111" t="str">
        <f>IF([1]Liste!E1402&lt;&gt;"",[1]Liste!E1402,"")</f>
        <v/>
      </c>
      <c r="F1402" s="111" t="str">
        <f>IF([1]Liste!F1402&lt;&gt;"",[1]Liste!F1402,"")</f>
        <v/>
      </c>
      <c r="G1402" s="111" t="str">
        <f>IF([1]Liste!G1402&lt;&gt;"",[1]Liste!G1402,"")</f>
        <v/>
      </c>
      <c r="H1402" s="111" t="str">
        <f>IF([1]Liste!H1402&lt;&gt;"",[1]Liste!H1402,"")</f>
        <v/>
      </c>
      <c r="I1402" s="112" t="str">
        <f t="shared" si="42"/>
        <v xml:space="preserve">   </v>
      </c>
      <c r="J1402" s="110" t="str">
        <f>IF(ISERROR(FIND(LEFT('Saisie G&amp;A'!$N$2,3),I1402))=TRUE,"Non trouvé","Trouvé")</f>
        <v>Non trouvé</v>
      </c>
      <c r="K1402" s="113" t="str">
        <f t="shared" si="43"/>
        <v xml:space="preserve"> </v>
      </c>
      <c r="L1402" s="108"/>
    </row>
    <row r="1403" spans="1:12" x14ac:dyDescent="0.25">
      <c r="A1403" s="109" t="str">
        <f>IF([1]Liste!A1403&lt;&gt;"",[1]Liste!A1403,"")</f>
        <v/>
      </c>
      <c r="B1403" s="109" t="str">
        <f>IF([1]Liste!B1403&lt;&gt;"",[1]Liste!B1403,"")</f>
        <v/>
      </c>
      <c r="C1403" s="109" t="str">
        <f>IF([1]Liste!C1403&lt;&gt;"",[1]Liste!C1403,"")</f>
        <v/>
      </c>
      <c r="D1403" s="109" t="str">
        <f>IF([1]Liste!C1403&lt;&gt;"",[1]Liste!C1403,"")</f>
        <v/>
      </c>
      <c r="E1403" s="111" t="str">
        <f>IF([1]Liste!E1403&lt;&gt;"",[1]Liste!E1403,"")</f>
        <v/>
      </c>
      <c r="F1403" s="111" t="str">
        <f>IF([1]Liste!F1403&lt;&gt;"",[1]Liste!F1403,"")</f>
        <v/>
      </c>
      <c r="G1403" s="111" t="str">
        <f>IF([1]Liste!G1403&lt;&gt;"",[1]Liste!G1403,"")</f>
        <v/>
      </c>
      <c r="H1403" s="111" t="str">
        <f>IF([1]Liste!H1403&lt;&gt;"",[1]Liste!H1403,"")</f>
        <v/>
      </c>
      <c r="I1403" s="112" t="str">
        <f t="shared" si="42"/>
        <v xml:space="preserve">   </v>
      </c>
      <c r="J1403" s="110" t="str">
        <f>IF(ISERROR(FIND(LEFT('Saisie G&amp;A'!$N$2,3),I1403))=TRUE,"Non trouvé","Trouvé")</f>
        <v>Non trouvé</v>
      </c>
      <c r="K1403" s="113" t="str">
        <f t="shared" si="43"/>
        <v xml:space="preserve"> </v>
      </c>
      <c r="L1403" s="108"/>
    </row>
    <row r="1404" spans="1:12" x14ac:dyDescent="0.25">
      <c r="A1404" s="109" t="str">
        <f>IF([1]Liste!A1404&lt;&gt;"",[1]Liste!A1404,"")</f>
        <v/>
      </c>
      <c r="B1404" s="109" t="str">
        <f>IF([1]Liste!B1404&lt;&gt;"",[1]Liste!B1404,"")</f>
        <v/>
      </c>
      <c r="C1404" s="109" t="str">
        <f>IF([1]Liste!C1404&lt;&gt;"",[1]Liste!C1404,"")</f>
        <v/>
      </c>
      <c r="D1404" s="109" t="str">
        <f>IF([1]Liste!C1404&lt;&gt;"",[1]Liste!C1404,"")</f>
        <v/>
      </c>
      <c r="E1404" s="111" t="str">
        <f>IF([1]Liste!E1404&lt;&gt;"",[1]Liste!E1404,"")</f>
        <v/>
      </c>
      <c r="F1404" s="111" t="str">
        <f>IF([1]Liste!F1404&lt;&gt;"",[1]Liste!F1404,"")</f>
        <v/>
      </c>
      <c r="G1404" s="111" t="str">
        <f>IF([1]Liste!G1404&lt;&gt;"",[1]Liste!G1404,"")</f>
        <v/>
      </c>
      <c r="H1404" s="111" t="str">
        <f>IF([1]Liste!H1404&lt;&gt;"",[1]Liste!H1404,"")</f>
        <v/>
      </c>
      <c r="I1404" s="112" t="str">
        <f t="shared" si="42"/>
        <v xml:space="preserve">   </v>
      </c>
      <c r="J1404" s="110" t="str">
        <f>IF(ISERROR(FIND(LEFT('Saisie G&amp;A'!$N$2,3),I1404))=TRUE,"Non trouvé","Trouvé")</f>
        <v>Non trouvé</v>
      </c>
      <c r="K1404" s="113" t="str">
        <f t="shared" si="43"/>
        <v xml:space="preserve"> </v>
      </c>
      <c r="L1404" s="108"/>
    </row>
    <row r="1405" spans="1:12" x14ac:dyDescent="0.25">
      <c r="A1405" s="109" t="str">
        <f>IF([1]Liste!A1405&lt;&gt;"",[1]Liste!A1405,"")</f>
        <v/>
      </c>
      <c r="B1405" s="109" t="str">
        <f>IF([1]Liste!B1405&lt;&gt;"",[1]Liste!B1405,"")</f>
        <v/>
      </c>
      <c r="C1405" s="109" t="str">
        <f>IF([1]Liste!C1405&lt;&gt;"",[1]Liste!C1405,"")</f>
        <v/>
      </c>
      <c r="D1405" s="109" t="str">
        <f>IF([1]Liste!C1405&lt;&gt;"",[1]Liste!C1405,"")</f>
        <v/>
      </c>
      <c r="E1405" s="111" t="str">
        <f>IF([1]Liste!E1405&lt;&gt;"",[1]Liste!E1405,"")</f>
        <v/>
      </c>
      <c r="F1405" s="111" t="str">
        <f>IF([1]Liste!F1405&lt;&gt;"",[1]Liste!F1405,"")</f>
        <v/>
      </c>
      <c r="G1405" s="111" t="str">
        <f>IF([1]Liste!G1405&lt;&gt;"",[1]Liste!G1405,"")</f>
        <v/>
      </c>
      <c r="H1405" s="111" t="str">
        <f>IF([1]Liste!H1405&lt;&gt;"",[1]Liste!H1405,"")</f>
        <v/>
      </c>
      <c r="I1405" s="112" t="str">
        <f t="shared" si="42"/>
        <v xml:space="preserve">   </v>
      </c>
      <c r="J1405" s="110" t="str">
        <f>IF(ISERROR(FIND(LEFT('Saisie G&amp;A'!$N$2,3),I1405))=TRUE,"Non trouvé","Trouvé")</f>
        <v>Non trouvé</v>
      </c>
      <c r="K1405" s="113" t="str">
        <f t="shared" si="43"/>
        <v xml:space="preserve"> </v>
      </c>
      <c r="L1405" s="108"/>
    </row>
    <row r="1406" spans="1:12" x14ac:dyDescent="0.25">
      <c r="A1406" s="109" t="str">
        <f>IF([1]Liste!A1406&lt;&gt;"",[1]Liste!A1406,"")</f>
        <v/>
      </c>
      <c r="B1406" s="109" t="str">
        <f>IF([1]Liste!B1406&lt;&gt;"",[1]Liste!B1406,"")</f>
        <v/>
      </c>
      <c r="C1406" s="109" t="str">
        <f>IF([1]Liste!C1406&lt;&gt;"",[1]Liste!C1406,"")</f>
        <v/>
      </c>
      <c r="D1406" s="109" t="str">
        <f>IF([1]Liste!C1406&lt;&gt;"",[1]Liste!C1406,"")</f>
        <v/>
      </c>
      <c r="E1406" s="111" t="str">
        <f>IF([1]Liste!E1406&lt;&gt;"",[1]Liste!E1406,"")</f>
        <v/>
      </c>
      <c r="F1406" s="111" t="str">
        <f>IF([1]Liste!F1406&lt;&gt;"",[1]Liste!F1406,"")</f>
        <v/>
      </c>
      <c r="G1406" s="111" t="str">
        <f>IF([1]Liste!G1406&lt;&gt;"",[1]Liste!G1406,"")</f>
        <v/>
      </c>
      <c r="H1406" s="111" t="str">
        <f>IF([1]Liste!H1406&lt;&gt;"",[1]Liste!H1406,"")</f>
        <v/>
      </c>
      <c r="I1406" s="112" t="str">
        <f t="shared" si="42"/>
        <v xml:space="preserve">   </v>
      </c>
      <c r="J1406" s="110" t="str">
        <f>IF(ISERROR(FIND(LEFT('Saisie G&amp;A'!$N$2,3),I1406))=TRUE,"Non trouvé","Trouvé")</f>
        <v>Non trouvé</v>
      </c>
      <c r="K1406" s="113" t="str">
        <f t="shared" si="43"/>
        <v xml:space="preserve"> </v>
      </c>
      <c r="L1406" s="108"/>
    </row>
    <row r="1407" spans="1:12" x14ac:dyDescent="0.25">
      <c r="A1407" s="109" t="str">
        <f>IF([1]Liste!A1407&lt;&gt;"",[1]Liste!A1407,"")</f>
        <v/>
      </c>
      <c r="B1407" s="109" t="str">
        <f>IF([1]Liste!B1407&lt;&gt;"",[1]Liste!B1407,"")</f>
        <v/>
      </c>
      <c r="C1407" s="109" t="str">
        <f>IF([1]Liste!C1407&lt;&gt;"",[1]Liste!C1407,"")</f>
        <v/>
      </c>
      <c r="D1407" s="109" t="str">
        <f>IF([1]Liste!C1407&lt;&gt;"",[1]Liste!C1407,"")</f>
        <v/>
      </c>
      <c r="E1407" s="111" t="str">
        <f>IF([1]Liste!E1407&lt;&gt;"",[1]Liste!E1407,"")</f>
        <v/>
      </c>
      <c r="F1407" s="111" t="str">
        <f>IF([1]Liste!F1407&lt;&gt;"",[1]Liste!F1407,"")</f>
        <v/>
      </c>
      <c r="G1407" s="111" t="str">
        <f>IF([1]Liste!G1407&lt;&gt;"",[1]Liste!G1407,"")</f>
        <v/>
      </c>
      <c r="H1407" s="111" t="str">
        <f>IF([1]Liste!H1407&lt;&gt;"",[1]Liste!H1407,"")</f>
        <v/>
      </c>
      <c r="I1407" s="112" t="str">
        <f t="shared" si="42"/>
        <v xml:space="preserve">   </v>
      </c>
      <c r="J1407" s="110" t="str">
        <f>IF(ISERROR(FIND(LEFT('Saisie G&amp;A'!$N$2,3),I1407))=TRUE,"Non trouvé","Trouvé")</f>
        <v>Non trouvé</v>
      </c>
      <c r="K1407" s="113" t="str">
        <f t="shared" si="43"/>
        <v xml:space="preserve"> </v>
      </c>
      <c r="L1407" s="108"/>
    </row>
    <row r="1408" spans="1:12" x14ac:dyDescent="0.25">
      <c r="A1408" s="109" t="str">
        <f>IF([1]Liste!A1408&lt;&gt;"",[1]Liste!A1408,"")</f>
        <v/>
      </c>
      <c r="B1408" s="109" t="str">
        <f>IF([1]Liste!B1408&lt;&gt;"",[1]Liste!B1408,"")</f>
        <v/>
      </c>
      <c r="C1408" s="109" t="str">
        <f>IF([1]Liste!C1408&lt;&gt;"",[1]Liste!C1408,"")</f>
        <v/>
      </c>
      <c r="D1408" s="109" t="str">
        <f>IF([1]Liste!C1408&lt;&gt;"",[1]Liste!C1408,"")</f>
        <v/>
      </c>
      <c r="E1408" s="111" t="str">
        <f>IF([1]Liste!E1408&lt;&gt;"",[1]Liste!E1408,"")</f>
        <v/>
      </c>
      <c r="F1408" s="111" t="str">
        <f>IF([1]Liste!F1408&lt;&gt;"",[1]Liste!F1408,"")</f>
        <v/>
      </c>
      <c r="G1408" s="111" t="str">
        <f>IF([1]Liste!G1408&lt;&gt;"",[1]Liste!G1408,"")</f>
        <v/>
      </c>
      <c r="H1408" s="111" t="str">
        <f>IF([1]Liste!H1408&lt;&gt;"",[1]Liste!H1408,"")</f>
        <v/>
      </c>
      <c r="I1408" s="112" t="str">
        <f t="shared" si="42"/>
        <v xml:space="preserve">   </v>
      </c>
      <c r="J1408" s="110" t="str">
        <f>IF(ISERROR(FIND(LEFT('Saisie G&amp;A'!$N$2,3),I1408))=TRUE,"Non trouvé","Trouvé")</f>
        <v>Non trouvé</v>
      </c>
      <c r="K1408" s="113" t="str">
        <f t="shared" si="43"/>
        <v xml:space="preserve"> </v>
      </c>
      <c r="L1408" s="108"/>
    </row>
    <row r="1409" spans="1:12" x14ac:dyDescent="0.25">
      <c r="A1409" s="109" t="str">
        <f>IF([1]Liste!A1409&lt;&gt;"",[1]Liste!A1409,"")</f>
        <v/>
      </c>
      <c r="B1409" s="109" t="str">
        <f>IF([1]Liste!B1409&lt;&gt;"",[1]Liste!B1409,"")</f>
        <v/>
      </c>
      <c r="C1409" s="109" t="str">
        <f>IF([1]Liste!C1409&lt;&gt;"",[1]Liste!C1409,"")</f>
        <v/>
      </c>
      <c r="D1409" s="109" t="str">
        <f>IF([1]Liste!C1409&lt;&gt;"",[1]Liste!C1409,"")</f>
        <v/>
      </c>
      <c r="E1409" s="111" t="str">
        <f>IF([1]Liste!E1409&lt;&gt;"",[1]Liste!E1409,"")</f>
        <v/>
      </c>
      <c r="F1409" s="111" t="str">
        <f>IF([1]Liste!F1409&lt;&gt;"",[1]Liste!F1409,"")</f>
        <v/>
      </c>
      <c r="G1409" s="111" t="str">
        <f>IF([1]Liste!G1409&lt;&gt;"",[1]Liste!G1409,"")</f>
        <v/>
      </c>
      <c r="H1409" s="111" t="str">
        <f>IF([1]Liste!H1409&lt;&gt;"",[1]Liste!H1409,"")</f>
        <v/>
      </c>
      <c r="I1409" s="112" t="str">
        <f t="shared" si="42"/>
        <v xml:space="preserve">   </v>
      </c>
      <c r="J1409" s="110" t="str">
        <f>IF(ISERROR(FIND(LEFT('Saisie G&amp;A'!$N$2,3),I1409))=TRUE,"Non trouvé","Trouvé")</f>
        <v>Non trouvé</v>
      </c>
      <c r="K1409" s="113" t="str">
        <f t="shared" si="43"/>
        <v xml:space="preserve"> </v>
      </c>
      <c r="L1409" s="108"/>
    </row>
    <row r="1410" spans="1:12" x14ac:dyDescent="0.25">
      <c r="A1410" s="109" t="str">
        <f>IF([1]Liste!A1410&lt;&gt;"",[1]Liste!A1410,"")</f>
        <v/>
      </c>
      <c r="B1410" s="109" t="str">
        <f>IF([1]Liste!B1410&lt;&gt;"",[1]Liste!B1410,"")</f>
        <v/>
      </c>
      <c r="C1410" s="109" t="str">
        <f>IF([1]Liste!C1410&lt;&gt;"",[1]Liste!C1410,"")</f>
        <v/>
      </c>
      <c r="D1410" s="109" t="str">
        <f>IF([1]Liste!C1410&lt;&gt;"",[1]Liste!C1410,"")</f>
        <v/>
      </c>
      <c r="E1410" s="111" t="str">
        <f>IF([1]Liste!E1410&lt;&gt;"",[1]Liste!E1410,"")</f>
        <v/>
      </c>
      <c r="F1410" s="111" t="str">
        <f>IF([1]Liste!F1410&lt;&gt;"",[1]Liste!F1410,"")</f>
        <v/>
      </c>
      <c r="G1410" s="111" t="str">
        <f>IF([1]Liste!G1410&lt;&gt;"",[1]Liste!G1410,"")</f>
        <v/>
      </c>
      <c r="H1410" s="111" t="str">
        <f>IF([1]Liste!H1410&lt;&gt;"",[1]Liste!H1410,"")</f>
        <v/>
      </c>
      <c r="I1410" s="112" t="str">
        <f t="shared" si="42"/>
        <v xml:space="preserve">   </v>
      </c>
      <c r="J1410" s="110" t="str">
        <f>IF(ISERROR(FIND(LEFT('Saisie G&amp;A'!$N$2,3),I1410))=TRUE,"Non trouvé","Trouvé")</f>
        <v>Non trouvé</v>
      </c>
      <c r="K1410" s="113" t="str">
        <f t="shared" si="43"/>
        <v xml:space="preserve"> </v>
      </c>
      <c r="L1410" s="108"/>
    </row>
    <row r="1411" spans="1:12" x14ac:dyDescent="0.25">
      <c r="A1411" s="109" t="str">
        <f>IF([1]Liste!A1411&lt;&gt;"",[1]Liste!A1411,"")</f>
        <v/>
      </c>
      <c r="B1411" s="109" t="str">
        <f>IF([1]Liste!B1411&lt;&gt;"",[1]Liste!B1411,"")</f>
        <v/>
      </c>
      <c r="C1411" s="109" t="str">
        <f>IF([1]Liste!C1411&lt;&gt;"",[1]Liste!C1411,"")</f>
        <v/>
      </c>
      <c r="D1411" s="109" t="str">
        <f>IF([1]Liste!C1411&lt;&gt;"",[1]Liste!C1411,"")</f>
        <v/>
      </c>
      <c r="E1411" s="111" t="str">
        <f>IF([1]Liste!E1411&lt;&gt;"",[1]Liste!E1411,"")</f>
        <v/>
      </c>
      <c r="F1411" s="111" t="str">
        <f>IF([1]Liste!F1411&lt;&gt;"",[1]Liste!F1411,"")</f>
        <v/>
      </c>
      <c r="G1411" s="111" t="str">
        <f>IF([1]Liste!G1411&lt;&gt;"",[1]Liste!G1411,"")</f>
        <v/>
      </c>
      <c r="H1411" s="111" t="str">
        <f>IF([1]Liste!H1411&lt;&gt;"",[1]Liste!H1411,"")</f>
        <v/>
      </c>
      <c r="I1411" s="112" t="str">
        <f t="shared" ref="I1411:I1474" si="44">E1411&amp;" "&amp;F1411&amp;" "&amp;G1411&amp;" "&amp;H1411</f>
        <v xml:space="preserve">   </v>
      </c>
      <c r="J1411" s="110" t="str">
        <f>IF(ISERROR(FIND(LEFT('Saisie G&amp;A'!$N$2,3),I1411))=TRUE,"Non trouvé","Trouvé")</f>
        <v>Non trouvé</v>
      </c>
      <c r="K1411" s="113" t="str">
        <f t="shared" ref="K1411:K1474" si="45">B1411&amp;" "&amp;A1411</f>
        <v xml:space="preserve"> </v>
      </c>
      <c r="L1411" s="108"/>
    </row>
    <row r="1412" spans="1:12" x14ac:dyDescent="0.25">
      <c r="A1412" s="109" t="str">
        <f>IF([1]Liste!A1412&lt;&gt;"",[1]Liste!A1412,"")</f>
        <v/>
      </c>
      <c r="B1412" s="109" t="str">
        <f>IF([1]Liste!B1412&lt;&gt;"",[1]Liste!B1412,"")</f>
        <v/>
      </c>
      <c r="C1412" s="109" t="str">
        <f>IF([1]Liste!C1412&lt;&gt;"",[1]Liste!C1412,"")</f>
        <v/>
      </c>
      <c r="D1412" s="109" t="str">
        <f>IF([1]Liste!C1412&lt;&gt;"",[1]Liste!C1412,"")</f>
        <v/>
      </c>
      <c r="E1412" s="111" t="str">
        <f>IF([1]Liste!E1412&lt;&gt;"",[1]Liste!E1412,"")</f>
        <v/>
      </c>
      <c r="F1412" s="111" t="str">
        <f>IF([1]Liste!F1412&lt;&gt;"",[1]Liste!F1412,"")</f>
        <v/>
      </c>
      <c r="G1412" s="111" t="str">
        <f>IF([1]Liste!G1412&lt;&gt;"",[1]Liste!G1412,"")</f>
        <v/>
      </c>
      <c r="H1412" s="111" t="str">
        <f>IF([1]Liste!H1412&lt;&gt;"",[1]Liste!H1412,"")</f>
        <v/>
      </c>
      <c r="I1412" s="112" t="str">
        <f t="shared" si="44"/>
        <v xml:space="preserve">   </v>
      </c>
      <c r="J1412" s="110" t="str">
        <f>IF(ISERROR(FIND(LEFT('Saisie G&amp;A'!$N$2,3),I1412))=TRUE,"Non trouvé","Trouvé")</f>
        <v>Non trouvé</v>
      </c>
      <c r="K1412" s="113" t="str">
        <f t="shared" si="45"/>
        <v xml:space="preserve"> </v>
      </c>
      <c r="L1412" s="108"/>
    </row>
    <row r="1413" spans="1:12" x14ac:dyDescent="0.25">
      <c r="A1413" s="109" t="str">
        <f>IF([1]Liste!A1413&lt;&gt;"",[1]Liste!A1413,"")</f>
        <v/>
      </c>
      <c r="B1413" s="109" t="str">
        <f>IF([1]Liste!B1413&lt;&gt;"",[1]Liste!B1413,"")</f>
        <v/>
      </c>
      <c r="C1413" s="109" t="str">
        <f>IF([1]Liste!C1413&lt;&gt;"",[1]Liste!C1413,"")</f>
        <v/>
      </c>
      <c r="D1413" s="109" t="str">
        <f>IF([1]Liste!C1413&lt;&gt;"",[1]Liste!C1413,"")</f>
        <v/>
      </c>
      <c r="E1413" s="111" t="str">
        <f>IF([1]Liste!E1413&lt;&gt;"",[1]Liste!E1413,"")</f>
        <v/>
      </c>
      <c r="F1413" s="111" t="str">
        <f>IF([1]Liste!F1413&lt;&gt;"",[1]Liste!F1413,"")</f>
        <v/>
      </c>
      <c r="G1413" s="111" t="str">
        <f>IF([1]Liste!G1413&lt;&gt;"",[1]Liste!G1413,"")</f>
        <v/>
      </c>
      <c r="H1413" s="111" t="str">
        <f>IF([1]Liste!H1413&lt;&gt;"",[1]Liste!H1413,"")</f>
        <v/>
      </c>
      <c r="I1413" s="112" t="str">
        <f t="shared" si="44"/>
        <v xml:space="preserve">   </v>
      </c>
      <c r="J1413" s="110" t="str">
        <f>IF(ISERROR(FIND(LEFT('Saisie G&amp;A'!$N$2,3),I1413))=TRUE,"Non trouvé","Trouvé")</f>
        <v>Non trouvé</v>
      </c>
      <c r="K1413" s="113" t="str">
        <f t="shared" si="45"/>
        <v xml:space="preserve"> </v>
      </c>
      <c r="L1413" s="108"/>
    </row>
    <row r="1414" spans="1:12" x14ac:dyDescent="0.25">
      <c r="A1414" s="109" t="str">
        <f>IF([1]Liste!A1414&lt;&gt;"",[1]Liste!A1414,"")</f>
        <v/>
      </c>
      <c r="B1414" s="109" t="str">
        <f>IF([1]Liste!B1414&lt;&gt;"",[1]Liste!B1414,"")</f>
        <v/>
      </c>
      <c r="C1414" s="109" t="str">
        <f>IF([1]Liste!C1414&lt;&gt;"",[1]Liste!C1414,"")</f>
        <v/>
      </c>
      <c r="D1414" s="109" t="str">
        <f>IF([1]Liste!C1414&lt;&gt;"",[1]Liste!C1414,"")</f>
        <v/>
      </c>
      <c r="E1414" s="111" t="str">
        <f>IF([1]Liste!E1414&lt;&gt;"",[1]Liste!E1414,"")</f>
        <v/>
      </c>
      <c r="F1414" s="111" t="str">
        <f>IF([1]Liste!F1414&lt;&gt;"",[1]Liste!F1414,"")</f>
        <v/>
      </c>
      <c r="G1414" s="111" t="str">
        <f>IF([1]Liste!G1414&lt;&gt;"",[1]Liste!G1414,"")</f>
        <v/>
      </c>
      <c r="H1414" s="111" t="str">
        <f>IF([1]Liste!H1414&lt;&gt;"",[1]Liste!H1414,"")</f>
        <v/>
      </c>
      <c r="I1414" s="112" t="str">
        <f t="shared" si="44"/>
        <v xml:space="preserve">   </v>
      </c>
      <c r="J1414" s="110" t="str">
        <f>IF(ISERROR(FIND(LEFT('Saisie G&amp;A'!$N$2,3),I1414))=TRUE,"Non trouvé","Trouvé")</f>
        <v>Non trouvé</v>
      </c>
      <c r="K1414" s="113" t="str">
        <f t="shared" si="45"/>
        <v xml:space="preserve"> </v>
      </c>
      <c r="L1414" s="108"/>
    </row>
    <row r="1415" spans="1:12" x14ac:dyDescent="0.25">
      <c r="A1415" s="109" t="str">
        <f>IF([1]Liste!A1415&lt;&gt;"",[1]Liste!A1415,"")</f>
        <v/>
      </c>
      <c r="B1415" s="109" t="str">
        <f>IF([1]Liste!B1415&lt;&gt;"",[1]Liste!B1415,"")</f>
        <v/>
      </c>
      <c r="C1415" s="109" t="str">
        <f>IF([1]Liste!C1415&lt;&gt;"",[1]Liste!C1415,"")</f>
        <v/>
      </c>
      <c r="D1415" s="109" t="str">
        <f>IF([1]Liste!C1415&lt;&gt;"",[1]Liste!C1415,"")</f>
        <v/>
      </c>
      <c r="E1415" s="111" t="str">
        <f>IF([1]Liste!E1415&lt;&gt;"",[1]Liste!E1415,"")</f>
        <v/>
      </c>
      <c r="F1415" s="111" t="str">
        <f>IF([1]Liste!F1415&lt;&gt;"",[1]Liste!F1415,"")</f>
        <v/>
      </c>
      <c r="G1415" s="111" t="str">
        <f>IF([1]Liste!G1415&lt;&gt;"",[1]Liste!G1415,"")</f>
        <v/>
      </c>
      <c r="H1415" s="111" t="str">
        <f>IF([1]Liste!H1415&lt;&gt;"",[1]Liste!H1415,"")</f>
        <v/>
      </c>
      <c r="I1415" s="112" t="str">
        <f t="shared" si="44"/>
        <v xml:space="preserve">   </v>
      </c>
      <c r="J1415" s="110" t="str">
        <f>IF(ISERROR(FIND(LEFT('Saisie G&amp;A'!$N$2,3),I1415))=TRUE,"Non trouvé","Trouvé")</f>
        <v>Non trouvé</v>
      </c>
      <c r="K1415" s="113" t="str">
        <f t="shared" si="45"/>
        <v xml:space="preserve"> </v>
      </c>
      <c r="L1415" s="108"/>
    </row>
    <row r="1416" spans="1:12" x14ac:dyDescent="0.25">
      <c r="A1416" s="109" t="str">
        <f>IF([1]Liste!A1416&lt;&gt;"",[1]Liste!A1416,"")</f>
        <v/>
      </c>
      <c r="B1416" s="109" t="str">
        <f>IF([1]Liste!B1416&lt;&gt;"",[1]Liste!B1416,"")</f>
        <v/>
      </c>
      <c r="C1416" s="109" t="str">
        <f>IF([1]Liste!C1416&lt;&gt;"",[1]Liste!C1416,"")</f>
        <v/>
      </c>
      <c r="D1416" s="109" t="str">
        <f>IF([1]Liste!C1416&lt;&gt;"",[1]Liste!C1416,"")</f>
        <v/>
      </c>
      <c r="E1416" s="111" t="str">
        <f>IF([1]Liste!E1416&lt;&gt;"",[1]Liste!E1416,"")</f>
        <v/>
      </c>
      <c r="F1416" s="111" t="str">
        <f>IF([1]Liste!F1416&lt;&gt;"",[1]Liste!F1416,"")</f>
        <v/>
      </c>
      <c r="G1416" s="111" t="str">
        <f>IF([1]Liste!G1416&lt;&gt;"",[1]Liste!G1416,"")</f>
        <v/>
      </c>
      <c r="H1416" s="111" t="str">
        <f>IF([1]Liste!H1416&lt;&gt;"",[1]Liste!H1416,"")</f>
        <v/>
      </c>
      <c r="I1416" s="112" t="str">
        <f t="shared" si="44"/>
        <v xml:space="preserve">   </v>
      </c>
      <c r="J1416" s="110" t="str">
        <f>IF(ISERROR(FIND(LEFT('Saisie G&amp;A'!$N$2,3),I1416))=TRUE,"Non trouvé","Trouvé")</f>
        <v>Non trouvé</v>
      </c>
      <c r="K1416" s="113" t="str">
        <f t="shared" si="45"/>
        <v xml:space="preserve"> </v>
      </c>
      <c r="L1416" s="108"/>
    </row>
    <row r="1417" spans="1:12" x14ac:dyDescent="0.25">
      <c r="A1417" s="109" t="str">
        <f>IF([1]Liste!A1417&lt;&gt;"",[1]Liste!A1417,"")</f>
        <v/>
      </c>
      <c r="B1417" s="109" t="str">
        <f>IF([1]Liste!B1417&lt;&gt;"",[1]Liste!B1417,"")</f>
        <v/>
      </c>
      <c r="C1417" s="109" t="str">
        <f>IF([1]Liste!C1417&lt;&gt;"",[1]Liste!C1417,"")</f>
        <v/>
      </c>
      <c r="D1417" s="109" t="str">
        <f>IF([1]Liste!C1417&lt;&gt;"",[1]Liste!C1417,"")</f>
        <v/>
      </c>
      <c r="E1417" s="111" t="str">
        <f>IF([1]Liste!E1417&lt;&gt;"",[1]Liste!E1417,"")</f>
        <v/>
      </c>
      <c r="F1417" s="111" t="str">
        <f>IF([1]Liste!F1417&lt;&gt;"",[1]Liste!F1417,"")</f>
        <v/>
      </c>
      <c r="G1417" s="111" t="str">
        <f>IF([1]Liste!G1417&lt;&gt;"",[1]Liste!G1417,"")</f>
        <v/>
      </c>
      <c r="H1417" s="111" t="str">
        <f>IF([1]Liste!H1417&lt;&gt;"",[1]Liste!H1417,"")</f>
        <v/>
      </c>
      <c r="I1417" s="112" t="str">
        <f t="shared" si="44"/>
        <v xml:space="preserve">   </v>
      </c>
      <c r="J1417" s="110" t="str">
        <f>IF(ISERROR(FIND(LEFT('Saisie G&amp;A'!$N$2,3),I1417))=TRUE,"Non trouvé","Trouvé")</f>
        <v>Non trouvé</v>
      </c>
      <c r="K1417" s="113" t="str">
        <f t="shared" si="45"/>
        <v xml:space="preserve"> </v>
      </c>
      <c r="L1417" s="108"/>
    </row>
    <row r="1418" spans="1:12" x14ac:dyDescent="0.25">
      <c r="A1418" s="109" t="str">
        <f>IF([1]Liste!A1418&lt;&gt;"",[1]Liste!A1418,"")</f>
        <v/>
      </c>
      <c r="B1418" s="109" t="str">
        <f>IF([1]Liste!B1418&lt;&gt;"",[1]Liste!B1418,"")</f>
        <v/>
      </c>
      <c r="C1418" s="109" t="str">
        <f>IF([1]Liste!C1418&lt;&gt;"",[1]Liste!C1418,"")</f>
        <v/>
      </c>
      <c r="D1418" s="109" t="str">
        <f>IF([1]Liste!C1418&lt;&gt;"",[1]Liste!C1418,"")</f>
        <v/>
      </c>
      <c r="E1418" s="111" t="str">
        <f>IF([1]Liste!E1418&lt;&gt;"",[1]Liste!E1418,"")</f>
        <v/>
      </c>
      <c r="F1418" s="111" t="str">
        <f>IF([1]Liste!F1418&lt;&gt;"",[1]Liste!F1418,"")</f>
        <v/>
      </c>
      <c r="G1418" s="111" t="str">
        <f>IF([1]Liste!G1418&lt;&gt;"",[1]Liste!G1418,"")</f>
        <v/>
      </c>
      <c r="H1418" s="111" t="str">
        <f>IF([1]Liste!H1418&lt;&gt;"",[1]Liste!H1418,"")</f>
        <v/>
      </c>
      <c r="I1418" s="112" t="str">
        <f t="shared" si="44"/>
        <v xml:space="preserve">   </v>
      </c>
      <c r="J1418" s="110" t="str">
        <f>IF(ISERROR(FIND(LEFT('Saisie G&amp;A'!$N$2,3),I1418))=TRUE,"Non trouvé","Trouvé")</f>
        <v>Non trouvé</v>
      </c>
      <c r="K1418" s="113" t="str">
        <f t="shared" si="45"/>
        <v xml:space="preserve"> </v>
      </c>
      <c r="L1418" s="108"/>
    </row>
    <row r="1419" spans="1:12" x14ac:dyDescent="0.25">
      <c r="A1419" s="109" t="str">
        <f>IF([1]Liste!A1419&lt;&gt;"",[1]Liste!A1419,"")</f>
        <v/>
      </c>
      <c r="B1419" s="109" t="str">
        <f>IF([1]Liste!B1419&lt;&gt;"",[1]Liste!B1419,"")</f>
        <v/>
      </c>
      <c r="C1419" s="109" t="str">
        <f>IF([1]Liste!C1419&lt;&gt;"",[1]Liste!C1419,"")</f>
        <v/>
      </c>
      <c r="D1419" s="109" t="str">
        <f>IF([1]Liste!C1419&lt;&gt;"",[1]Liste!C1419,"")</f>
        <v/>
      </c>
      <c r="E1419" s="111" t="str">
        <f>IF([1]Liste!E1419&lt;&gt;"",[1]Liste!E1419,"")</f>
        <v/>
      </c>
      <c r="F1419" s="111" t="str">
        <f>IF([1]Liste!F1419&lt;&gt;"",[1]Liste!F1419,"")</f>
        <v/>
      </c>
      <c r="G1419" s="111" t="str">
        <f>IF([1]Liste!G1419&lt;&gt;"",[1]Liste!G1419,"")</f>
        <v/>
      </c>
      <c r="H1419" s="111" t="str">
        <f>IF([1]Liste!H1419&lt;&gt;"",[1]Liste!H1419,"")</f>
        <v/>
      </c>
      <c r="I1419" s="112" t="str">
        <f t="shared" si="44"/>
        <v xml:space="preserve">   </v>
      </c>
      <c r="J1419" s="110" t="str">
        <f>IF(ISERROR(FIND(LEFT('Saisie G&amp;A'!$N$2,3),I1419))=TRUE,"Non trouvé","Trouvé")</f>
        <v>Non trouvé</v>
      </c>
      <c r="K1419" s="113" t="str">
        <f t="shared" si="45"/>
        <v xml:space="preserve"> </v>
      </c>
      <c r="L1419" s="108"/>
    </row>
    <row r="1420" spans="1:12" x14ac:dyDescent="0.25">
      <c r="A1420" s="109" t="str">
        <f>IF([1]Liste!A1420&lt;&gt;"",[1]Liste!A1420,"")</f>
        <v/>
      </c>
      <c r="B1420" s="109" t="str">
        <f>IF([1]Liste!B1420&lt;&gt;"",[1]Liste!B1420,"")</f>
        <v/>
      </c>
      <c r="C1420" s="109" t="str">
        <f>IF([1]Liste!C1420&lt;&gt;"",[1]Liste!C1420,"")</f>
        <v/>
      </c>
      <c r="D1420" s="109" t="str">
        <f>IF([1]Liste!C1420&lt;&gt;"",[1]Liste!C1420,"")</f>
        <v/>
      </c>
      <c r="E1420" s="111" t="str">
        <f>IF([1]Liste!E1420&lt;&gt;"",[1]Liste!E1420,"")</f>
        <v/>
      </c>
      <c r="F1420" s="111" t="str">
        <f>IF([1]Liste!F1420&lt;&gt;"",[1]Liste!F1420,"")</f>
        <v/>
      </c>
      <c r="G1420" s="111" t="str">
        <f>IF([1]Liste!G1420&lt;&gt;"",[1]Liste!G1420,"")</f>
        <v/>
      </c>
      <c r="H1420" s="111" t="str">
        <f>IF([1]Liste!H1420&lt;&gt;"",[1]Liste!H1420,"")</f>
        <v/>
      </c>
      <c r="I1420" s="112" t="str">
        <f t="shared" si="44"/>
        <v xml:space="preserve">   </v>
      </c>
      <c r="J1420" s="110" t="str">
        <f>IF(ISERROR(FIND(LEFT('Saisie G&amp;A'!$N$2,3),I1420))=TRUE,"Non trouvé","Trouvé")</f>
        <v>Non trouvé</v>
      </c>
      <c r="K1420" s="113" t="str">
        <f t="shared" si="45"/>
        <v xml:space="preserve"> </v>
      </c>
      <c r="L1420" s="108"/>
    </row>
    <row r="1421" spans="1:12" x14ac:dyDescent="0.25">
      <c r="A1421" s="109" t="str">
        <f>IF([1]Liste!A1421&lt;&gt;"",[1]Liste!A1421,"")</f>
        <v/>
      </c>
      <c r="B1421" s="109" t="str">
        <f>IF([1]Liste!B1421&lt;&gt;"",[1]Liste!B1421,"")</f>
        <v/>
      </c>
      <c r="C1421" s="109" t="str">
        <f>IF([1]Liste!C1421&lt;&gt;"",[1]Liste!C1421,"")</f>
        <v/>
      </c>
      <c r="D1421" s="109" t="str">
        <f>IF([1]Liste!C1421&lt;&gt;"",[1]Liste!C1421,"")</f>
        <v/>
      </c>
      <c r="E1421" s="111" t="str">
        <f>IF([1]Liste!E1421&lt;&gt;"",[1]Liste!E1421,"")</f>
        <v/>
      </c>
      <c r="F1421" s="111" t="str">
        <f>IF([1]Liste!F1421&lt;&gt;"",[1]Liste!F1421,"")</f>
        <v/>
      </c>
      <c r="G1421" s="111" t="str">
        <f>IF([1]Liste!G1421&lt;&gt;"",[1]Liste!G1421,"")</f>
        <v/>
      </c>
      <c r="H1421" s="111" t="str">
        <f>IF([1]Liste!H1421&lt;&gt;"",[1]Liste!H1421,"")</f>
        <v/>
      </c>
      <c r="I1421" s="112" t="str">
        <f t="shared" si="44"/>
        <v xml:space="preserve">   </v>
      </c>
      <c r="J1421" s="110" t="str">
        <f>IF(ISERROR(FIND(LEFT('Saisie G&amp;A'!$N$2,3),I1421))=TRUE,"Non trouvé","Trouvé")</f>
        <v>Non trouvé</v>
      </c>
      <c r="K1421" s="113" t="str">
        <f t="shared" si="45"/>
        <v xml:space="preserve"> </v>
      </c>
      <c r="L1421" s="108"/>
    </row>
    <row r="1422" spans="1:12" x14ac:dyDescent="0.25">
      <c r="A1422" s="109" t="str">
        <f>IF([1]Liste!A1422&lt;&gt;"",[1]Liste!A1422,"")</f>
        <v/>
      </c>
      <c r="B1422" s="109" t="str">
        <f>IF([1]Liste!B1422&lt;&gt;"",[1]Liste!B1422,"")</f>
        <v/>
      </c>
      <c r="C1422" s="109" t="str">
        <f>IF([1]Liste!C1422&lt;&gt;"",[1]Liste!C1422,"")</f>
        <v/>
      </c>
      <c r="D1422" s="109" t="str">
        <f>IF([1]Liste!C1422&lt;&gt;"",[1]Liste!C1422,"")</f>
        <v/>
      </c>
      <c r="E1422" s="111" t="str">
        <f>IF([1]Liste!E1422&lt;&gt;"",[1]Liste!E1422,"")</f>
        <v/>
      </c>
      <c r="F1422" s="111" t="str">
        <f>IF([1]Liste!F1422&lt;&gt;"",[1]Liste!F1422,"")</f>
        <v/>
      </c>
      <c r="G1422" s="111" t="str">
        <f>IF([1]Liste!G1422&lt;&gt;"",[1]Liste!G1422,"")</f>
        <v/>
      </c>
      <c r="H1422" s="111" t="str">
        <f>IF([1]Liste!H1422&lt;&gt;"",[1]Liste!H1422,"")</f>
        <v/>
      </c>
      <c r="I1422" s="112" t="str">
        <f t="shared" si="44"/>
        <v xml:space="preserve">   </v>
      </c>
      <c r="J1422" s="110" t="str">
        <f>IF(ISERROR(FIND(LEFT('Saisie G&amp;A'!$N$2,3),I1422))=TRUE,"Non trouvé","Trouvé")</f>
        <v>Non trouvé</v>
      </c>
      <c r="K1422" s="113" t="str">
        <f t="shared" si="45"/>
        <v xml:space="preserve"> </v>
      </c>
      <c r="L1422" s="108"/>
    </row>
    <row r="1423" spans="1:12" x14ac:dyDescent="0.25">
      <c r="A1423" s="109" t="str">
        <f>IF([1]Liste!A1423&lt;&gt;"",[1]Liste!A1423,"")</f>
        <v/>
      </c>
      <c r="B1423" s="109" t="str">
        <f>IF([1]Liste!B1423&lt;&gt;"",[1]Liste!B1423,"")</f>
        <v/>
      </c>
      <c r="C1423" s="109" t="str">
        <f>IF([1]Liste!C1423&lt;&gt;"",[1]Liste!C1423,"")</f>
        <v/>
      </c>
      <c r="D1423" s="109" t="str">
        <f>IF([1]Liste!C1423&lt;&gt;"",[1]Liste!C1423,"")</f>
        <v/>
      </c>
      <c r="E1423" s="111" t="str">
        <f>IF([1]Liste!E1423&lt;&gt;"",[1]Liste!E1423,"")</f>
        <v/>
      </c>
      <c r="F1423" s="111" t="str">
        <f>IF([1]Liste!F1423&lt;&gt;"",[1]Liste!F1423,"")</f>
        <v/>
      </c>
      <c r="G1423" s="111" t="str">
        <f>IF([1]Liste!G1423&lt;&gt;"",[1]Liste!G1423,"")</f>
        <v/>
      </c>
      <c r="H1423" s="111" t="str">
        <f>IF([1]Liste!H1423&lt;&gt;"",[1]Liste!H1423,"")</f>
        <v/>
      </c>
      <c r="I1423" s="112" t="str">
        <f t="shared" si="44"/>
        <v xml:space="preserve">   </v>
      </c>
      <c r="J1423" s="110" t="str">
        <f>IF(ISERROR(FIND(LEFT('Saisie G&amp;A'!$N$2,3),I1423))=TRUE,"Non trouvé","Trouvé")</f>
        <v>Non trouvé</v>
      </c>
      <c r="K1423" s="113" t="str">
        <f t="shared" si="45"/>
        <v xml:space="preserve"> </v>
      </c>
      <c r="L1423" s="108"/>
    </row>
    <row r="1424" spans="1:12" x14ac:dyDescent="0.25">
      <c r="A1424" s="109" t="str">
        <f>IF([1]Liste!A1424&lt;&gt;"",[1]Liste!A1424,"")</f>
        <v/>
      </c>
      <c r="B1424" s="109" t="str">
        <f>IF([1]Liste!B1424&lt;&gt;"",[1]Liste!B1424,"")</f>
        <v/>
      </c>
      <c r="C1424" s="109" t="str">
        <f>IF([1]Liste!C1424&lt;&gt;"",[1]Liste!C1424,"")</f>
        <v/>
      </c>
      <c r="D1424" s="109" t="str">
        <f>IF([1]Liste!C1424&lt;&gt;"",[1]Liste!C1424,"")</f>
        <v/>
      </c>
      <c r="E1424" s="111" t="str">
        <f>IF([1]Liste!E1424&lt;&gt;"",[1]Liste!E1424,"")</f>
        <v/>
      </c>
      <c r="F1424" s="111" t="str">
        <f>IF([1]Liste!F1424&lt;&gt;"",[1]Liste!F1424,"")</f>
        <v/>
      </c>
      <c r="G1424" s="111" t="str">
        <f>IF([1]Liste!G1424&lt;&gt;"",[1]Liste!G1424,"")</f>
        <v/>
      </c>
      <c r="H1424" s="111" t="str">
        <f>IF([1]Liste!H1424&lt;&gt;"",[1]Liste!H1424,"")</f>
        <v/>
      </c>
      <c r="I1424" s="112" t="str">
        <f t="shared" si="44"/>
        <v xml:space="preserve">   </v>
      </c>
      <c r="J1424" s="110" t="str">
        <f>IF(ISERROR(FIND(LEFT('Saisie G&amp;A'!$N$2,3),I1424))=TRUE,"Non trouvé","Trouvé")</f>
        <v>Non trouvé</v>
      </c>
      <c r="K1424" s="113" t="str">
        <f t="shared" si="45"/>
        <v xml:space="preserve"> </v>
      </c>
      <c r="L1424" s="108"/>
    </row>
    <row r="1425" spans="1:12" x14ac:dyDescent="0.25">
      <c r="A1425" s="109" t="str">
        <f>IF([1]Liste!A1425&lt;&gt;"",[1]Liste!A1425,"")</f>
        <v/>
      </c>
      <c r="B1425" s="109" t="str">
        <f>IF([1]Liste!B1425&lt;&gt;"",[1]Liste!B1425,"")</f>
        <v/>
      </c>
      <c r="C1425" s="109" t="str">
        <f>IF([1]Liste!C1425&lt;&gt;"",[1]Liste!C1425,"")</f>
        <v/>
      </c>
      <c r="D1425" s="109" t="str">
        <f>IF([1]Liste!C1425&lt;&gt;"",[1]Liste!C1425,"")</f>
        <v/>
      </c>
      <c r="E1425" s="111" t="str">
        <f>IF([1]Liste!E1425&lt;&gt;"",[1]Liste!E1425,"")</f>
        <v/>
      </c>
      <c r="F1425" s="111" t="str">
        <f>IF([1]Liste!F1425&lt;&gt;"",[1]Liste!F1425,"")</f>
        <v/>
      </c>
      <c r="G1425" s="111" t="str">
        <f>IF([1]Liste!G1425&lt;&gt;"",[1]Liste!G1425,"")</f>
        <v/>
      </c>
      <c r="H1425" s="111" t="str">
        <f>IF([1]Liste!H1425&lt;&gt;"",[1]Liste!H1425,"")</f>
        <v/>
      </c>
      <c r="I1425" s="112" t="str">
        <f t="shared" si="44"/>
        <v xml:space="preserve">   </v>
      </c>
      <c r="J1425" s="110" t="str">
        <f>IF(ISERROR(FIND(LEFT('Saisie G&amp;A'!$N$2,3),I1425))=TRUE,"Non trouvé","Trouvé")</f>
        <v>Non trouvé</v>
      </c>
      <c r="K1425" s="113" t="str">
        <f t="shared" si="45"/>
        <v xml:space="preserve"> </v>
      </c>
      <c r="L1425" s="108"/>
    </row>
    <row r="1426" spans="1:12" x14ac:dyDescent="0.25">
      <c r="A1426" s="109" t="str">
        <f>IF([1]Liste!A1426&lt;&gt;"",[1]Liste!A1426,"")</f>
        <v/>
      </c>
      <c r="B1426" s="109" t="str">
        <f>IF([1]Liste!B1426&lt;&gt;"",[1]Liste!B1426,"")</f>
        <v/>
      </c>
      <c r="C1426" s="109" t="str">
        <f>IF([1]Liste!C1426&lt;&gt;"",[1]Liste!C1426,"")</f>
        <v/>
      </c>
      <c r="D1426" s="109" t="str">
        <f>IF([1]Liste!C1426&lt;&gt;"",[1]Liste!C1426,"")</f>
        <v/>
      </c>
      <c r="E1426" s="111" t="str">
        <f>IF([1]Liste!E1426&lt;&gt;"",[1]Liste!E1426,"")</f>
        <v/>
      </c>
      <c r="F1426" s="111" t="str">
        <f>IF([1]Liste!F1426&lt;&gt;"",[1]Liste!F1426,"")</f>
        <v/>
      </c>
      <c r="G1426" s="111" t="str">
        <f>IF([1]Liste!G1426&lt;&gt;"",[1]Liste!G1426,"")</f>
        <v/>
      </c>
      <c r="H1426" s="111" t="str">
        <f>IF([1]Liste!H1426&lt;&gt;"",[1]Liste!H1426,"")</f>
        <v/>
      </c>
      <c r="I1426" s="112" t="str">
        <f t="shared" si="44"/>
        <v xml:space="preserve">   </v>
      </c>
      <c r="J1426" s="110" t="str">
        <f>IF(ISERROR(FIND(LEFT('Saisie G&amp;A'!$N$2,3),I1426))=TRUE,"Non trouvé","Trouvé")</f>
        <v>Non trouvé</v>
      </c>
      <c r="K1426" s="113" t="str">
        <f t="shared" si="45"/>
        <v xml:space="preserve"> </v>
      </c>
      <c r="L1426" s="108"/>
    </row>
    <row r="1427" spans="1:12" x14ac:dyDescent="0.25">
      <c r="A1427" s="109" t="str">
        <f>IF([1]Liste!A1427&lt;&gt;"",[1]Liste!A1427,"")</f>
        <v/>
      </c>
      <c r="B1427" s="109" t="str">
        <f>IF([1]Liste!B1427&lt;&gt;"",[1]Liste!B1427,"")</f>
        <v/>
      </c>
      <c r="C1427" s="109" t="str">
        <f>IF([1]Liste!C1427&lt;&gt;"",[1]Liste!C1427,"")</f>
        <v/>
      </c>
      <c r="D1427" s="109" t="str">
        <f>IF([1]Liste!C1427&lt;&gt;"",[1]Liste!C1427,"")</f>
        <v/>
      </c>
      <c r="E1427" s="111" t="str">
        <f>IF([1]Liste!E1427&lt;&gt;"",[1]Liste!E1427,"")</f>
        <v/>
      </c>
      <c r="F1427" s="111" t="str">
        <f>IF([1]Liste!F1427&lt;&gt;"",[1]Liste!F1427,"")</f>
        <v/>
      </c>
      <c r="G1427" s="111" t="str">
        <f>IF([1]Liste!G1427&lt;&gt;"",[1]Liste!G1427,"")</f>
        <v/>
      </c>
      <c r="H1427" s="111" t="str">
        <f>IF([1]Liste!H1427&lt;&gt;"",[1]Liste!H1427,"")</f>
        <v/>
      </c>
      <c r="I1427" s="112" t="str">
        <f t="shared" si="44"/>
        <v xml:space="preserve">   </v>
      </c>
      <c r="J1427" s="110" t="str">
        <f>IF(ISERROR(FIND(LEFT('Saisie G&amp;A'!$N$2,3),I1427))=TRUE,"Non trouvé","Trouvé")</f>
        <v>Non trouvé</v>
      </c>
      <c r="K1427" s="113" t="str">
        <f t="shared" si="45"/>
        <v xml:space="preserve"> </v>
      </c>
      <c r="L1427" s="108"/>
    </row>
    <row r="1428" spans="1:12" x14ac:dyDescent="0.25">
      <c r="A1428" s="109" t="str">
        <f>IF([1]Liste!A1428&lt;&gt;"",[1]Liste!A1428,"")</f>
        <v/>
      </c>
      <c r="B1428" s="109" t="str">
        <f>IF([1]Liste!B1428&lt;&gt;"",[1]Liste!B1428,"")</f>
        <v/>
      </c>
      <c r="C1428" s="109" t="str">
        <f>IF([1]Liste!C1428&lt;&gt;"",[1]Liste!C1428,"")</f>
        <v/>
      </c>
      <c r="D1428" s="109" t="str">
        <f>IF([1]Liste!C1428&lt;&gt;"",[1]Liste!C1428,"")</f>
        <v/>
      </c>
      <c r="E1428" s="111" t="str">
        <f>IF([1]Liste!E1428&lt;&gt;"",[1]Liste!E1428,"")</f>
        <v/>
      </c>
      <c r="F1428" s="111" t="str">
        <f>IF([1]Liste!F1428&lt;&gt;"",[1]Liste!F1428,"")</f>
        <v/>
      </c>
      <c r="G1428" s="111" t="str">
        <f>IF([1]Liste!G1428&lt;&gt;"",[1]Liste!G1428,"")</f>
        <v/>
      </c>
      <c r="H1428" s="111" t="str">
        <f>IF([1]Liste!H1428&lt;&gt;"",[1]Liste!H1428,"")</f>
        <v/>
      </c>
      <c r="I1428" s="112" t="str">
        <f t="shared" si="44"/>
        <v xml:space="preserve">   </v>
      </c>
      <c r="J1428" s="110" t="str">
        <f>IF(ISERROR(FIND(LEFT('Saisie G&amp;A'!$N$2,3),I1428))=TRUE,"Non trouvé","Trouvé")</f>
        <v>Non trouvé</v>
      </c>
      <c r="K1428" s="113" t="str">
        <f t="shared" si="45"/>
        <v xml:space="preserve"> </v>
      </c>
      <c r="L1428" s="108"/>
    </row>
    <row r="1429" spans="1:12" x14ac:dyDescent="0.25">
      <c r="A1429" s="109" t="str">
        <f>IF([1]Liste!A1429&lt;&gt;"",[1]Liste!A1429,"")</f>
        <v/>
      </c>
      <c r="B1429" s="109" t="str">
        <f>IF([1]Liste!B1429&lt;&gt;"",[1]Liste!B1429,"")</f>
        <v/>
      </c>
      <c r="C1429" s="109" t="str">
        <f>IF([1]Liste!C1429&lt;&gt;"",[1]Liste!C1429,"")</f>
        <v/>
      </c>
      <c r="D1429" s="109" t="str">
        <f>IF([1]Liste!C1429&lt;&gt;"",[1]Liste!C1429,"")</f>
        <v/>
      </c>
      <c r="E1429" s="111" t="str">
        <f>IF([1]Liste!E1429&lt;&gt;"",[1]Liste!E1429,"")</f>
        <v/>
      </c>
      <c r="F1429" s="111" t="str">
        <f>IF([1]Liste!F1429&lt;&gt;"",[1]Liste!F1429,"")</f>
        <v/>
      </c>
      <c r="G1429" s="111" t="str">
        <f>IF([1]Liste!G1429&lt;&gt;"",[1]Liste!G1429,"")</f>
        <v/>
      </c>
      <c r="H1429" s="111" t="str">
        <f>IF([1]Liste!H1429&lt;&gt;"",[1]Liste!H1429,"")</f>
        <v/>
      </c>
      <c r="I1429" s="112" t="str">
        <f t="shared" si="44"/>
        <v xml:space="preserve">   </v>
      </c>
      <c r="J1429" s="110" t="str">
        <f>IF(ISERROR(FIND(LEFT('Saisie G&amp;A'!$N$2,3),I1429))=TRUE,"Non trouvé","Trouvé")</f>
        <v>Non trouvé</v>
      </c>
      <c r="K1429" s="113" t="str">
        <f t="shared" si="45"/>
        <v xml:space="preserve"> </v>
      </c>
      <c r="L1429" s="108"/>
    </row>
    <row r="1430" spans="1:12" x14ac:dyDescent="0.25">
      <c r="A1430" s="109" t="str">
        <f>IF([1]Liste!A1430&lt;&gt;"",[1]Liste!A1430,"")</f>
        <v/>
      </c>
      <c r="B1430" s="109" t="str">
        <f>IF([1]Liste!B1430&lt;&gt;"",[1]Liste!B1430,"")</f>
        <v/>
      </c>
      <c r="C1430" s="109" t="str">
        <f>IF([1]Liste!C1430&lt;&gt;"",[1]Liste!C1430,"")</f>
        <v/>
      </c>
      <c r="D1430" s="109" t="str">
        <f>IF([1]Liste!C1430&lt;&gt;"",[1]Liste!C1430,"")</f>
        <v/>
      </c>
      <c r="E1430" s="111" t="str">
        <f>IF([1]Liste!E1430&lt;&gt;"",[1]Liste!E1430,"")</f>
        <v/>
      </c>
      <c r="F1430" s="111" t="str">
        <f>IF([1]Liste!F1430&lt;&gt;"",[1]Liste!F1430,"")</f>
        <v/>
      </c>
      <c r="G1430" s="111" t="str">
        <f>IF([1]Liste!G1430&lt;&gt;"",[1]Liste!G1430,"")</f>
        <v/>
      </c>
      <c r="H1430" s="111" t="str">
        <f>IF([1]Liste!H1430&lt;&gt;"",[1]Liste!H1430,"")</f>
        <v/>
      </c>
      <c r="I1430" s="112" t="str">
        <f t="shared" si="44"/>
        <v xml:space="preserve">   </v>
      </c>
      <c r="J1430" s="110" t="str">
        <f>IF(ISERROR(FIND(LEFT('Saisie G&amp;A'!$N$2,3),I1430))=TRUE,"Non trouvé","Trouvé")</f>
        <v>Non trouvé</v>
      </c>
      <c r="K1430" s="113" t="str">
        <f t="shared" si="45"/>
        <v xml:space="preserve"> </v>
      </c>
      <c r="L1430" s="108"/>
    </row>
    <row r="1431" spans="1:12" x14ac:dyDescent="0.25">
      <c r="A1431" s="109" t="str">
        <f>IF([1]Liste!A1431&lt;&gt;"",[1]Liste!A1431,"")</f>
        <v/>
      </c>
      <c r="B1431" s="109" t="str">
        <f>IF([1]Liste!B1431&lt;&gt;"",[1]Liste!B1431,"")</f>
        <v/>
      </c>
      <c r="C1431" s="109" t="str">
        <f>IF([1]Liste!C1431&lt;&gt;"",[1]Liste!C1431,"")</f>
        <v/>
      </c>
      <c r="D1431" s="109" t="str">
        <f>IF([1]Liste!C1431&lt;&gt;"",[1]Liste!C1431,"")</f>
        <v/>
      </c>
      <c r="E1431" s="111" t="str">
        <f>IF([1]Liste!E1431&lt;&gt;"",[1]Liste!E1431,"")</f>
        <v/>
      </c>
      <c r="F1431" s="111" t="str">
        <f>IF([1]Liste!F1431&lt;&gt;"",[1]Liste!F1431,"")</f>
        <v/>
      </c>
      <c r="G1431" s="111" t="str">
        <f>IF([1]Liste!G1431&lt;&gt;"",[1]Liste!G1431,"")</f>
        <v/>
      </c>
      <c r="H1431" s="111" t="str">
        <f>IF([1]Liste!H1431&lt;&gt;"",[1]Liste!H1431,"")</f>
        <v/>
      </c>
      <c r="I1431" s="112" t="str">
        <f t="shared" si="44"/>
        <v xml:space="preserve">   </v>
      </c>
      <c r="J1431" s="110" t="str">
        <f>IF(ISERROR(FIND(LEFT('Saisie G&amp;A'!$N$2,3),I1431))=TRUE,"Non trouvé","Trouvé")</f>
        <v>Non trouvé</v>
      </c>
      <c r="K1431" s="113" t="str">
        <f t="shared" si="45"/>
        <v xml:space="preserve"> </v>
      </c>
      <c r="L1431" s="108"/>
    </row>
    <row r="1432" spans="1:12" x14ac:dyDescent="0.25">
      <c r="A1432" s="109" t="str">
        <f>IF([1]Liste!A1432&lt;&gt;"",[1]Liste!A1432,"")</f>
        <v/>
      </c>
      <c r="B1432" s="109" t="str">
        <f>IF([1]Liste!B1432&lt;&gt;"",[1]Liste!B1432,"")</f>
        <v/>
      </c>
      <c r="C1432" s="109" t="str">
        <f>IF([1]Liste!C1432&lt;&gt;"",[1]Liste!C1432,"")</f>
        <v/>
      </c>
      <c r="D1432" s="109" t="str">
        <f>IF([1]Liste!C1432&lt;&gt;"",[1]Liste!C1432,"")</f>
        <v/>
      </c>
      <c r="E1432" s="111" t="str">
        <f>IF([1]Liste!E1432&lt;&gt;"",[1]Liste!E1432,"")</f>
        <v/>
      </c>
      <c r="F1432" s="111" t="str">
        <f>IF([1]Liste!F1432&lt;&gt;"",[1]Liste!F1432,"")</f>
        <v/>
      </c>
      <c r="G1432" s="111" t="str">
        <f>IF([1]Liste!G1432&lt;&gt;"",[1]Liste!G1432,"")</f>
        <v/>
      </c>
      <c r="H1432" s="111" t="str">
        <f>IF([1]Liste!H1432&lt;&gt;"",[1]Liste!H1432,"")</f>
        <v/>
      </c>
      <c r="I1432" s="112" t="str">
        <f t="shared" si="44"/>
        <v xml:space="preserve">   </v>
      </c>
      <c r="J1432" s="110" t="str">
        <f>IF(ISERROR(FIND(LEFT('Saisie G&amp;A'!$N$2,3),I1432))=TRUE,"Non trouvé","Trouvé")</f>
        <v>Non trouvé</v>
      </c>
      <c r="K1432" s="113" t="str">
        <f t="shared" si="45"/>
        <v xml:space="preserve"> </v>
      </c>
      <c r="L1432" s="108"/>
    </row>
    <row r="1433" spans="1:12" x14ac:dyDescent="0.25">
      <c r="A1433" s="109" t="str">
        <f>IF([1]Liste!A1433&lt;&gt;"",[1]Liste!A1433,"")</f>
        <v/>
      </c>
      <c r="B1433" s="109" t="str">
        <f>IF([1]Liste!B1433&lt;&gt;"",[1]Liste!B1433,"")</f>
        <v/>
      </c>
      <c r="C1433" s="109" t="str">
        <f>IF([1]Liste!C1433&lt;&gt;"",[1]Liste!C1433,"")</f>
        <v/>
      </c>
      <c r="D1433" s="109" t="str">
        <f>IF([1]Liste!C1433&lt;&gt;"",[1]Liste!C1433,"")</f>
        <v/>
      </c>
      <c r="E1433" s="111" t="str">
        <f>IF([1]Liste!E1433&lt;&gt;"",[1]Liste!E1433,"")</f>
        <v/>
      </c>
      <c r="F1433" s="111" t="str">
        <f>IF([1]Liste!F1433&lt;&gt;"",[1]Liste!F1433,"")</f>
        <v/>
      </c>
      <c r="G1433" s="111" t="str">
        <f>IF([1]Liste!G1433&lt;&gt;"",[1]Liste!G1433,"")</f>
        <v/>
      </c>
      <c r="H1433" s="111" t="str">
        <f>IF([1]Liste!H1433&lt;&gt;"",[1]Liste!H1433,"")</f>
        <v/>
      </c>
      <c r="I1433" s="112" t="str">
        <f t="shared" si="44"/>
        <v xml:space="preserve">   </v>
      </c>
      <c r="J1433" s="110" t="str">
        <f>IF(ISERROR(FIND(LEFT('Saisie G&amp;A'!$N$2,3),I1433))=TRUE,"Non trouvé","Trouvé")</f>
        <v>Non trouvé</v>
      </c>
      <c r="K1433" s="113" t="str">
        <f t="shared" si="45"/>
        <v xml:space="preserve"> </v>
      </c>
      <c r="L1433" s="108"/>
    </row>
    <row r="1434" spans="1:12" x14ac:dyDescent="0.25">
      <c r="A1434" s="109" t="str">
        <f>IF([1]Liste!A1434&lt;&gt;"",[1]Liste!A1434,"")</f>
        <v/>
      </c>
      <c r="B1434" s="109" t="str">
        <f>IF([1]Liste!B1434&lt;&gt;"",[1]Liste!B1434,"")</f>
        <v/>
      </c>
      <c r="C1434" s="109" t="str">
        <f>IF([1]Liste!C1434&lt;&gt;"",[1]Liste!C1434,"")</f>
        <v/>
      </c>
      <c r="D1434" s="109" t="str">
        <f>IF([1]Liste!C1434&lt;&gt;"",[1]Liste!C1434,"")</f>
        <v/>
      </c>
      <c r="E1434" s="111" t="str">
        <f>IF([1]Liste!E1434&lt;&gt;"",[1]Liste!E1434,"")</f>
        <v/>
      </c>
      <c r="F1434" s="111" t="str">
        <f>IF([1]Liste!F1434&lt;&gt;"",[1]Liste!F1434,"")</f>
        <v/>
      </c>
      <c r="G1434" s="111" t="str">
        <f>IF([1]Liste!G1434&lt;&gt;"",[1]Liste!G1434,"")</f>
        <v/>
      </c>
      <c r="H1434" s="111" t="str">
        <f>IF([1]Liste!H1434&lt;&gt;"",[1]Liste!H1434,"")</f>
        <v/>
      </c>
      <c r="I1434" s="112" t="str">
        <f t="shared" si="44"/>
        <v xml:space="preserve">   </v>
      </c>
      <c r="J1434" s="110" t="str">
        <f>IF(ISERROR(FIND(LEFT('Saisie G&amp;A'!$N$2,3),I1434))=TRUE,"Non trouvé","Trouvé")</f>
        <v>Non trouvé</v>
      </c>
      <c r="K1434" s="113" t="str">
        <f t="shared" si="45"/>
        <v xml:space="preserve"> </v>
      </c>
      <c r="L1434" s="108"/>
    </row>
    <row r="1435" spans="1:12" x14ac:dyDescent="0.25">
      <c r="A1435" s="109" t="str">
        <f>IF([1]Liste!A1435&lt;&gt;"",[1]Liste!A1435,"")</f>
        <v/>
      </c>
      <c r="B1435" s="109" t="str">
        <f>IF([1]Liste!B1435&lt;&gt;"",[1]Liste!B1435,"")</f>
        <v/>
      </c>
      <c r="C1435" s="109" t="str">
        <f>IF([1]Liste!C1435&lt;&gt;"",[1]Liste!C1435,"")</f>
        <v/>
      </c>
      <c r="D1435" s="109" t="str">
        <f>IF([1]Liste!C1435&lt;&gt;"",[1]Liste!C1435,"")</f>
        <v/>
      </c>
      <c r="E1435" s="111" t="str">
        <f>IF([1]Liste!E1435&lt;&gt;"",[1]Liste!E1435,"")</f>
        <v/>
      </c>
      <c r="F1435" s="111" t="str">
        <f>IF([1]Liste!F1435&lt;&gt;"",[1]Liste!F1435,"")</f>
        <v/>
      </c>
      <c r="G1435" s="111" t="str">
        <f>IF([1]Liste!G1435&lt;&gt;"",[1]Liste!G1435,"")</f>
        <v/>
      </c>
      <c r="H1435" s="111" t="str">
        <f>IF([1]Liste!H1435&lt;&gt;"",[1]Liste!H1435,"")</f>
        <v/>
      </c>
      <c r="I1435" s="112" t="str">
        <f t="shared" si="44"/>
        <v xml:space="preserve">   </v>
      </c>
      <c r="J1435" s="110" t="str">
        <f>IF(ISERROR(FIND(LEFT('Saisie G&amp;A'!$N$2,3),I1435))=TRUE,"Non trouvé","Trouvé")</f>
        <v>Non trouvé</v>
      </c>
      <c r="K1435" s="113" t="str">
        <f t="shared" si="45"/>
        <v xml:space="preserve"> </v>
      </c>
      <c r="L1435" s="108"/>
    </row>
    <row r="1436" spans="1:12" x14ac:dyDescent="0.25">
      <c r="A1436" s="109" t="str">
        <f>IF([1]Liste!A1436&lt;&gt;"",[1]Liste!A1436,"")</f>
        <v/>
      </c>
      <c r="B1436" s="109" t="str">
        <f>IF([1]Liste!B1436&lt;&gt;"",[1]Liste!B1436,"")</f>
        <v/>
      </c>
      <c r="C1436" s="109" t="str">
        <f>IF([1]Liste!C1436&lt;&gt;"",[1]Liste!C1436,"")</f>
        <v/>
      </c>
      <c r="D1436" s="109" t="str">
        <f>IF([1]Liste!C1436&lt;&gt;"",[1]Liste!C1436,"")</f>
        <v/>
      </c>
      <c r="E1436" s="111" t="str">
        <f>IF([1]Liste!E1436&lt;&gt;"",[1]Liste!E1436,"")</f>
        <v/>
      </c>
      <c r="F1436" s="111" t="str">
        <f>IF([1]Liste!F1436&lt;&gt;"",[1]Liste!F1436,"")</f>
        <v/>
      </c>
      <c r="G1436" s="111" t="str">
        <f>IF([1]Liste!G1436&lt;&gt;"",[1]Liste!G1436,"")</f>
        <v/>
      </c>
      <c r="H1436" s="111" t="str">
        <f>IF([1]Liste!H1436&lt;&gt;"",[1]Liste!H1436,"")</f>
        <v/>
      </c>
      <c r="I1436" s="112" t="str">
        <f t="shared" si="44"/>
        <v xml:space="preserve">   </v>
      </c>
      <c r="J1436" s="110" t="str">
        <f>IF(ISERROR(FIND(LEFT('Saisie G&amp;A'!$N$2,3),I1436))=TRUE,"Non trouvé","Trouvé")</f>
        <v>Non trouvé</v>
      </c>
      <c r="K1436" s="113" t="str">
        <f t="shared" si="45"/>
        <v xml:space="preserve"> </v>
      </c>
      <c r="L1436" s="108"/>
    </row>
    <row r="1437" spans="1:12" x14ac:dyDescent="0.25">
      <c r="A1437" s="109" t="str">
        <f>IF([1]Liste!A1437&lt;&gt;"",[1]Liste!A1437,"")</f>
        <v/>
      </c>
      <c r="B1437" s="109" t="str">
        <f>IF([1]Liste!B1437&lt;&gt;"",[1]Liste!B1437,"")</f>
        <v/>
      </c>
      <c r="C1437" s="109" t="str">
        <f>IF([1]Liste!C1437&lt;&gt;"",[1]Liste!C1437,"")</f>
        <v/>
      </c>
      <c r="D1437" s="109" t="str">
        <f>IF([1]Liste!C1437&lt;&gt;"",[1]Liste!C1437,"")</f>
        <v/>
      </c>
      <c r="E1437" s="111" t="str">
        <f>IF([1]Liste!E1437&lt;&gt;"",[1]Liste!E1437,"")</f>
        <v/>
      </c>
      <c r="F1437" s="111" t="str">
        <f>IF([1]Liste!F1437&lt;&gt;"",[1]Liste!F1437,"")</f>
        <v/>
      </c>
      <c r="G1437" s="111" t="str">
        <f>IF([1]Liste!G1437&lt;&gt;"",[1]Liste!G1437,"")</f>
        <v/>
      </c>
      <c r="H1437" s="111" t="str">
        <f>IF([1]Liste!H1437&lt;&gt;"",[1]Liste!H1437,"")</f>
        <v/>
      </c>
      <c r="I1437" s="112" t="str">
        <f t="shared" si="44"/>
        <v xml:space="preserve">   </v>
      </c>
      <c r="J1437" s="110" t="str">
        <f>IF(ISERROR(FIND(LEFT('Saisie G&amp;A'!$N$2,3),I1437))=TRUE,"Non trouvé","Trouvé")</f>
        <v>Non trouvé</v>
      </c>
      <c r="K1437" s="113" t="str">
        <f t="shared" si="45"/>
        <v xml:space="preserve"> </v>
      </c>
      <c r="L1437" s="108"/>
    </row>
    <row r="1438" spans="1:12" x14ac:dyDescent="0.25">
      <c r="A1438" s="109" t="str">
        <f>IF([1]Liste!A1438&lt;&gt;"",[1]Liste!A1438,"")</f>
        <v/>
      </c>
      <c r="B1438" s="109" t="str">
        <f>IF([1]Liste!B1438&lt;&gt;"",[1]Liste!B1438,"")</f>
        <v/>
      </c>
      <c r="C1438" s="109" t="str">
        <f>IF([1]Liste!C1438&lt;&gt;"",[1]Liste!C1438,"")</f>
        <v/>
      </c>
      <c r="D1438" s="109" t="str">
        <f>IF([1]Liste!C1438&lt;&gt;"",[1]Liste!C1438,"")</f>
        <v/>
      </c>
      <c r="E1438" s="111" t="str">
        <f>IF([1]Liste!E1438&lt;&gt;"",[1]Liste!E1438,"")</f>
        <v/>
      </c>
      <c r="F1438" s="111" t="str">
        <f>IF([1]Liste!F1438&lt;&gt;"",[1]Liste!F1438,"")</f>
        <v/>
      </c>
      <c r="G1438" s="111" t="str">
        <f>IF([1]Liste!G1438&lt;&gt;"",[1]Liste!G1438,"")</f>
        <v/>
      </c>
      <c r="H1438" s="111" t="str">
        <f>IF([1]Liste!H1438&lt;&gt;"",[1]Liste!H1438,"")</f>
        <v/>
      </c>
      <c r="I1438" s="112" t="str">
        <f t="shared" si="44"/>
        <v xml:space="preserve">   </v>
      </c>
      <c r="J1438" s="110" t="str">
        <f>IF(ISERROR(FIND(LEFT('Saisie G&amp;A'!$N$2,3),I1438))=TRUE,"Non trouvé","Trouvé")</f>
        <v>Non trouvé</v>
      </c>
      <c r="K1438" s="113" t="str">
        <f t="shared" si="45"/>
        <v xml:space="preserve"> </v>
      </c>
      <c r="L1438" s="108"/>
    </row>
    <row r="1439" spans="1:12" x14ac:dyDescent="0.25">
      <c r="A1439" s="109" t="str">
        <f>IF([1]Liste!A1439&lt;&gt;"",[1]Liste!A1439,"")</f>
        <v/>
      </c>
      <c r="B1439" s="109" t="str">
        <f>IF([1]Liste!B1439&lt;&gt;"",[1]Liste!B1439,"")</f>
        <v/>
      </c>
      <c r="C1439" s="109" t="str">
        <f>IF([1]Liste!C1439&lt;&gt;"",[1]Liste!C1439,"")</f>
        <v/>
      </c>
      <c r="D1439" s="109" t="str">
        <f>IF([1]Liste!C1439&lt;&gt;"",[1]Liste!C1439,"")</f>
        <v/>
      </c>
      <c r="E1439" s="111" t="str">
        <f>IF([1]Liste!E1439&lt;&gt;"",[1]Liste!E1439,"")</f>
        <v/>
      </c>
      <c r="F1439" s="111" t="str">
        <f>IF([1]Liste!F1439&lt;&gt;"",[1]Liste!F1439,"")</f>
        <v/>
      </c>
      <c r="G1439" s="111" t="str">
        <f>IF([1]Liste!G1439&lt;&gt;"",[1]Liste!G1439,"")</f>
        <v/>
      </c>
      <c r="H1439" s="111" t="str">
        <f>IF([1]Liste!H1439&lt;&gt;"",[1]Liste!H1439,"")</f>
        <v/>
      </c>
      <c r="I1439" s="112" t="str">
        <f t="shared" si="44"/>
        <v xml:space="preserve">   </v>
      </c>
      <c r="J1439" s="110" t="str">
        <f>IF(ISERROR(FIND(LEFT('Saisie G&amp;A'!$N$2,3),I1439))=TRUE,"Non trouvé","Trouvé")</f>
        <v>Non trouvé</v>
      </c>
      <c r="K1439" s="113" t="str">
        <f t="shared" si="45"/>
        <v xml:space="preserve"> </v>
      </c>
      <c r="L1439" s="108"/>
    </row>
    <row r="1440" spans="1:12" x14ac:dyDescent="0.25">
      <c r="A1440" s="109" t="str">
        <f>IF([1]Liste!A1440&lt;&gt;"",[1]Liste!A1440,"")</f>
        <v/>
      </c>
      <c r="B1440" s="109" t="str">
        <f>IF([1]Liste!B1440&lt;&gt;"",[1]Liste!B1440,"")</f>
        <v/>
      </c>
      <c r="C1440" s="109" t="str">
        <f>IF([1]Liste!C1440&lt;&gt;"",[1]Liste!C1440,"")</f>
        <v/>
      </c>
      <c r="D1440" s="109" t="str">
        <f>IF([1]Liste!C1440&lt;&gt;"",[1]Liste!C1440,"")</f>
        <v/>
      </c>
      <c r="E1440" s="111" t="str">
        <f>IF([1]Liste!E1440&lt;&gt;"",[1]Liste!E1440,"")</f>
        <v/>
      </c>
      <c r="F1440" s="111" t="str">
        <f>IF([1]Liste!F1440&lt;&gt;"",[1]Liste!F1440,"")</f>
        <v/>
      </c>
      <c r="G1440" s="111" t="str">
        <f>IF([1]Liste!G1440&lt;&gt;"",[1]Liste!G1440,"")</f>
        <v/>
      </c>
      <c r="H1440" s="111" t="str">
        <f>IF([1]Liste!H1440&lt;&gt;"",[1]Liste!H1440,"")</f>
        <v/>
      </c>
      <c r="I1440" s="112" t="str">
        <f t="shared" si="44"/>
        <v xml:space="preserve">   </v>
      </c>
      <c r="J1440" s="110" t="str">
        <f>IF(ISERROR(FIND(LEFT('Saisie G&amp;A'!$N$2,3),I1440))=TRUE,"Non trouvé","Trouvé")</f>
        <v>Non trouvé</v>
      </c>
      <c r="K1440" s="113" t="str">
        <f t="shared" si="45"/>
        <v xml:space="preserve"> </v>
      </c>
      <c r="L1440" s="108"/>
    </row>
    <row r="1441" spans="1:12" x14ac:dyDescent="0.25">
      <c r="A1441" s="109" t="str">
        <f>IF([1]Liste!A1441&lt;&gt;"",[1]Liste!A1441,"")</f>
        <v/>
      </c>
      <c r="B1441" s="109" t="str">
        <f>IF([1]Liste!B1441&lt;&gt;"",[1]Liste!B1441,"")</f>
        <v/>
      </c>
      <c r="C1441" s="109" t="str">
        <f>IF([1]Liste!C1441&lt;&gt;"",[1]Liste!C1441,"")</f>
        <v/>
      </c>
      <c r="D1441" s="109" t="str">
        <f>IF([1]Liste!C1441&lt;&gt;"",[1]Liste!C1441,"")</f>
        <v/>
      </c>
      <c r="E1441" s="111" t="str">
        <f>IF([1]Liste!E1441&lt;&gt;"",[1]Liste!E1441,"")</f>
        <v/>
      </c>
      <c r="F1441" s="111" t="str">
        <f>IF([1]Liste!F1441&lt;&gt;"",[1]Liste!F1441,"")</f>
        <v/>
      </c>
      <c r="G1441" s="111" t="str">
        <f>IF([1]Liste!G1441&lt;&gt;"",[1]Liste!G1441,"")</f>
        <v/>
      </c>
      <c r="H1441" s="111" t="str">
        <f>IF([1]Liste!H1441&lt;&gt;"",[1]Liste!H1441,"")</f>
        <v/>
      </c>
      <c r="I1441" s="112" t="str">
        <f t="shared" si="44"/>
        <v xml:space="preserve">   </v>
      </c>
      <c r="J1441" s="110" t="str">
        <f>IF(ISERROR(FIND(LEFT('Saisie G&amp;A'!$N$2,3),I1441))=TRUE,"Non trouvé","Trouvé")</f>
        <v>Non trouvé</v>
      </c>
      <c r="K1441" s="113" t="str">
        <f t="shared" si="45"/>
        <v xml:space="preserve"> </v>
      </c>
      <c r="L1441" s="108"/>
    </row>
    <row r="1442" spans="1:12" x14ac:dyDescent="0.25">
      <c r="A1442" s="109" t="str">
        <f>IF([1]Liste!A1442&lt;&gt;"",[1]Liste!A1442,"")</f>
        <v/>
      </c>
      <c r="B1442" s="109" t="str">
        <f>IF([1]Liste!B1442&lt;&gt;"",[1]Liste!B1442,"")</f>
        <v/>
      </c>
      <c r="C1442" s="109" t="str">
        <f>IF([1]Liste!C1442&lt;&gt;"",[1]Liste!C1442,"")</f>
        <v/>
      </c>
      <c r="D1442" s="109" t="str">
        <f>IF([1]Liste!C1442&lt;&gt;"",[1]Liste!C1442,"")</f>
        <v/>
      </c>
      <c r="E1442" s="111" t="str">
        <f>IF([1]Liste!E1442&lt;&gt;"",[1]Liste!E1442,"")</f>
        <v/>
      </c>
      <c r="F1442" s="111" t="str">
        <f>IF([1]Liste!F1442&lt;&gt;"",[1]Liste!F1442,"")</f>
        <v/>
      </c>
      <c r="G1442" s="111" t="str">
        <f>IF([1]Liste!G1442&lt;&gt;"",[1]Liste!G1442,"")</f>
        <v/>
      </c>
      <c r="H1442" s="111" t="str">
        <f>IF([1]Liste!H1442&lt;&gt;"",[1]Liste!H1442,"")</f>
        <v/>
      </c>
      <c r="I1442" s="112" t="str">
        <f t="shared" si="44"/>
        <v xml:space="preserve">   </v>
      </c>
      <c r="J1442" s="110" t="str">
        <f>IF(ISERROR(FIND(LEFT('Saisie G&amp;A'!$N$2,3),I1442))=TRUE,"Non trouvé","Trouvé")</f>
        <v>Non trouvé</v>
      </c>
      <c r="K1442" s="113" t="str">
        <f t="shared" si="45"/>
        <v xml:space="preserve"> </v>
      </c>
      <c r="L1442" s="108"/>
    </row>
    <row r="1443" spans="1:12" x14ac:dyDescent="0.25">
      <c r="A1443" s="109" t="str">
        <f>IF([1]Liste!A1443&lt;&gt;"",[1]Liste!A1443,"")</f>
        <v/>
      </c>
      <c r="B1443" s="109" t="str">
        <f>IF([1]Liste!B1443&lt;&gt;"",[1]Liste!B1443,"")</f>
        <v/>
      </c>
      <c r="C1443" s="109" t="str">
        <f>IF([1]Liste!C1443&lt;&gt;"",[1]Liste!C1443,"")</f>
        <v/>
      </c>
      <c r="D1443" s="109" t="str">
        <f>IF([1]Liste!C1443&lt;&gt;"",[1]Liste!C1443,"")</f>
        <v/>
      </c>
      <c r="E1443" s="111" t="str">
        <f>IF([1]Liste!E1443&lt;&gt;"",[1]Liste!E1443,"")</f>
        <v/>
      </c>
      <c r="F1443" s="111" t="str">
        <f>IF([1]Liste!F1443&lt;&gt;"",[1]Liste!F1443,"")</f>
        <v/>
      </c>
      <c r="G1443" s="111" t="str">
        <f>IF([1]Liste!G1443&lt;&gt;"",[1]Liste!G1443,"")</f>
        <v/>
      </c>
      <c r="H1443" s="111" t="str">
        <f>IF([1]Liste!H1443&lt;&gt;"",[1]Liste!H1443,"")</f>
        <v/>
      </c>
      <c r="I1443" s="112" t="str">
        <f t="shared" si="44"/>
        <v xml:space="preserve">   </v>
      </c>
      <c r="J1443" s="110" t="str">
        <f>IF(ISERROR(FIND(LEFT('Saisie G&amp;A'!$N$2,3),I1443))=TRUE,"Non trouvé","Trouvé")</f>
        <v>Non trouvé</v>
      </c>
      <c r="K1443" s="113" t="str">
        <f t="shared" si="45"/>
        <v xml:space="preserve"> </v>
      </c>
      <c r="L1443" s="108"/>
    </row>
    <row r="1444" spans="1:12" x14ac:dyDescent="0.25">
      <c r="A1444" s="109" t="str">
        <f>IF([1]Liste!A1444&lt;&gt;"",[1]Liste!A1444,"")</f>
        <v/>
      </c>
      <c r="B1444" s="109" t="str">
        <f>IF([1]Liste!B1444&lt;&gt;"",[1]Liste!B1444,"")</f>
        <v/>
      </c>
      <c r="C1444" s="109" t="str">
        <f>IF([1]Liste!C1444&lt;&gt;"",[1]Liste!C1444,"")</f>
        <v/>
      </c>
      <c r="D1444" s="109" t="str">
        <f>IF([1]Liste!C1444&lt;&gt;"",[1]Liste!C1444,"")</f>
        <v/>
      </c>
      <c r="E1444" s="111" t="str">
        <f>IF([1]Liste!E1444&lt;&gt;"",[1]Liste!E1444,"")</f>
        <v/>
      </c>
      <c r="F1444" s="111" t="str">
        <f>IF([1]Liste!F1444&lt;&gt;"",[1]Liste!F1444,"")</f>
        <v/>
      </c>
      <c r="G1444" s="111" t="str">
        <f>IF([1]Liste!G1444&lt;&gt;"",[1]Liste!G1444,"")</f>
        <v/>
      </c>
      <c r="H1444" s="111" t="str">
        <f>IF([1]Liste!H1444&lt;&gt;"",[1]Liste!H1444,"")</f>
        <v/>
      </c>
      <c r="I1444" s="112" t="str">
        <f t="shared" si="44"/>
        <v xml:space="preserve">   </v>
      </c>
      <c r="J1444" s="110" t="str">
        <f>IF(ISERROR(FIND(LEFT('Saisie G&amp;A'!$N$2,3),I1444))=TRUE,"Non trouvé","Trouvé")</f>
        <v>Non trouvé</v>
      </c>
      <c r="K1444" s="113" t="str">
        <f t="shared" si="45"/>
        <v xml:space="preserve"> </v>
      </c>
      <c r="L1444" s="108"/>
    </row>
    <row r="1445" spans="1:12" x14ac:dyDescent="0.25">
      <c r="A1445" s="109" t="str">
        <f>IF([1]Liste!A1445&lt;&gt;"",[1]Liste!A1445,"")</f>
        <v/>
      </c>
      <c r="B1445" s="109" t="str">
        <f>IF([1]Liste!B1445&lt;&gt;"",[1]Liste!B1445,"")</f>
        <v/>
      </c>
      <c r="C1445" s="109" t="str">
        <f>IF([1]Liste!C1445&lt;&gt;"",[1]Liste!C1445,"")</f>
        <v/>
      </c>
      <c r="D1445" s="109" t="str">
        <f>IF([1]Liste!C1445&lt;&gt;"",[1]Liste!C1445,"")</f>
        <v/>
      </c>
      <c r="E1445" s="111" t="str">
        <f>IF([1]Liste!E1445&lt;&gt;"",[1]Liste!E1445,"")</f>
        <v/>
      </c>
      <c r="F1445" s="111" t="str">
        <f>IF([1]Liste!F1445&lt;&gt;"",[1]Liste!F1445,"")</f>
        <v/>
      </c>
      <c r="G1445" s="111" t="str">
        <f>IF([1]Liste!G1445&lt;&gt;"",[1]Liste!G1445,"")</f>
        <v/>
      </c>
      <c r="H1445" s="111" t="str">
        <f>IF([1]Liste!H1445&lt;&gt;"",[1]Liste!H1445,"")</f>
        <v/>
      </c>
      <c r="I1445" s="112" t="str">
        <f t="shared" si="44"/>
        <v xml:space="preserve">   </v>
      </c>
      <c r="J1445" s="110" t="str">
        <f>IF(ISERROR(FIND(LEFT('Saisie G&amp;A'!$N$2,3),I1445))=TRUE,"Non trouvé","Trouvé")</f>
        <v>Non trouvé</v>
      </c>
      <c r="K1445" s="113" t="str">
        <f t="shared" si="45"/>
        <v xml:space="preserve"> </v>
      </c>
      <c r="L1445" s="108"/>
    </row>
    <row r="1446" spans="1:12" x14ac:dyDescent="0.25">
      <c r="A1446" s="109" t="str">
        <f>IF([1]Liste!A1446&lt;&gt;"",[1]Liste!A1446,"")</f>
        <v/>
      </c>
      <c r="B1446" s="109" t="str">
        <f>IF([1]Liste!B1446&lt;&gt;"",[1]Liste!B1446,"")</f>
        <v/>
      </c>
      <c r="C1446" s="109" t="str">
        <f>IF([1]Liste!C1446&lt;&gt;"",[1]Liste!C1446,"")</f>
        <v/>
      </c>
      <c r="D1446" s="109" t="str">
        <f>IF([1]Liste!C1446&lt;&gt;"",[1]Liste!C1446,"")</f>
        <v/>
      </c>
      <c r="E1446" s="111" t="str">
        <f>IF([1]Liste!E1446&lt;&gt;"",[1]Liste!E1446,"")</f>
        <v/>
      </c>
      <c r="F1446" s="111" t="str">
        <f>IF([1]Liste!F1446&lt;&gt;"",[1]Liste!F1446,"")</f>
        <v/>
      </c>
      <c r="G1446" s="111" t="str">
        <f>IF([1]Liste!G1446&lt;&gt;"",[1]Liste!G1446,"")</f>
        <v/>
      </c>
      <c r="H1446" s="111" t="str">
        <f>IF([1]Liste!H1446&lt;&gt;"",[1]Liste!H1446,"")</f>
        <v/>
      </c>
      <c r="I1446" s="112" t="str">
        <f t="shared" si="44"/>
        <v xml:space="preserve">   </v>
      </c>
      <c r="J1446" s="110" t="str">
        <f>IF(ISERROR(FIND(LEFT('Saisie G&amp;A'!$N$2,3),I1446))=TRUE,"Non trouvé","Trouvé")</f>
        <v>Non trouvé</v>
      </c>
      <c r="K1446" s="113" t="str">
        <f t="shared" si="45"/>
        <v xml:space="preserve"> </v>
      </c>
      <c r="L1446" s="108"/>
    </row>
    <row r="1447" spans="1:12" x14ac:dyDescent="0.25">
      <c r="A1447" s="109" t="str">
        <f>IF([1]Liste!A1447&lt;&gt;"",[1]Liste!A1447,"")</f>
        <v/>
      </c>
      <c r="B1447" s="109" t="str">
        <f>IF([1]Liste!B1447&lt;&gt;"",[1]Liste!B1447,"")</f>
        <v/>
      </c>
      <c r="C1447" s="109" t="str">
        <f>IF([1]Liste!C1447&lt;&gt;"",[1]Liste!C1447,"")</f>
        <v/>
      </c>
      <c r="D1447" s="109" t="str">
        <f>IF([1]Liste!C1447&lt;&gt;"",[1]Liste!C1447,"")</f>
        <v/>
      </c>
      <c r="E1447" s="111" t="str">
        <f>IF([1]Liste!E1447&lt;&gt;"",[1]Liste!E1447,"")</f>
        <v/>
      </c>
      <c r="F1447" s="111" t="str">
        <f>IF([1]Liste!F1447&lt;&gt;"",[1]Liste!F1447,"")</f>
        <v/>
      </c>
      <c r="G1447" s="111" t="str">
        <f>IF([1]Liste!G1447&lt;&gt;"",[1]Liste!G1447,"")</f>
        <v/>
      </c>
      <c r="H1447" s="111" t="str">
        <f>IF([1]Liste!H1447&lt;&gt;"",[1]Liste!H1447,"")</f>
        <v/>
      </c>
      <c r="I1447" s="112" t="str">
        <f t="shared" si="44"/>
        <v xml:space="preserve">   </v>
      </c>
      <c r="J1447" s="110" t="str">
        <f>IF(ISERROR(FIND(LEFT('Saisie G&amp;A'!$N$2,3),I1447))=TRUE,"Non trouvé","Trouvé")</f>
        <v>Non trouvé</v>
      </c>
      <c r="K1447" s="113" t="str">
        <f t="shared" si="45"/>
        <v xml:space="preserve"> </v>
      </c>
      <c r="L1447" s="108"/>
    </row>
    <row r="1448" spans="1:12" x14ac:dyDescent="0.25">
      <c r="A1448" s="109" t="str">
        <f>IF([1]Liste!A1448&lt;&gt;"",[1]Liste!A1448,"")</f>
        <v/>
      </c>
      <c r="B1448" s="109" t="str">
        <f>IF([1]Liste!B1448&lt;&gt;"",[1]Liste!B1448,"")</f>
        <v/>
      </c>
      <c r="C1448" s="109" t="str">
        <f>IF([1]Liste!C1448&lt;&gt;"",[1]Liste!C1448,"")</f>
        <v/>
      </c>
      <c r="D1448" s="109" t="str">
        <f>IF([1]Liste!C1448&lt;&gt;"",[1]Liste!C1448,"")</f>
        <v/>
      </c>
      <c r="E1448" s="111" t="str">
        <f>IF([1]Liste!E1448&lt;&gt;"",[1]Liste!E1448,"")</f>
        <v/>
      </c>
      <c r="F1448" s="111" t="str">
        <f>IF([1]Liste!F1448&lt;&gt;"",[1]Liste!F1448,"")</f>
        <v/>
      </c>
      <c r="G1448" s="111" t="str">
        <f>IF([1]Liste!G1448&lt;&gt;"",[1]Liste!G1448,"")</f>
        <v/>
      </c>
      <c r="H1448" s="111" t="str">
        <f>IF([1]Liste!H1448&lt;&gt;"",[1]Liste!H1448,"")</f>
        <v/>
      </c>
      <c r="I1448" s="112" t="str">
        <f t="shared" si="44"/>
        <v xml:space="preserve">   </v>
      </c>
      <c r="J1448" s="110" t="str">
        <f>IF(ISERROR(FIND(LEFT('Saisie G&amp;A'!$N$2,3),I1448))=TRUE,"Non trouvé","Trouvé")</f>
        <v>Non trouvé</v>
      </c>
      <c r="K1448" s="113" t="str">
        <f t="shared" si="45"/>
        <v xml:space="preserve"> </v>
      </c>
      <c r="L1448" s="108"/>
    </row>
    <row r="1449" spans="1:12" x14ac:dyDescent="0.25">
      <c r="A1449" s="109" t="str">
        <f>IF([1]Liste!A1449&lt;&gt;"",[1]Liste!A1449,"")</f>
        <v/>
      </c>
      <c r="B1449" s="109" t="str">
        <f>IF([1]Liste!B1449&lt;&gt;"",[1]Liste!B1449,"")</f>
        <v/>
      </c>
      <c r="C1449" s="109" t="str">
        <f>IF([1]Liste!C1449&lt;&gt;"",[1]Liste!C1449,"")</f>
        <v/>
      </c>
      <c r="D1449" s="109" t="str">
        <f>IF([1]Liste!C1449&lt;&gt;"",[1]Liste!C1449,"")</f>
        <v/>
      </c>
      <c r="E1449" s="111" t="str">
        <f>IF([1]Liste!E1449&lt;&gt;"",[1]Liste!E1449,"")</f>
        <v/>
      </c>
      <c r="F1449" s="111" t="str">
        <f>IF([1]Liste!F1449&lt;&gt;"",[1]Liste!F1449,"")</f>
        <v/>
      </c>
      <c r="G1449" s="111" t="str">
        <f>IF([1]Liste!G1449&lt;&gt;"",[1]Liste!G1449,"")</f>
        <v/>
      </c>
      <c r="H1449" s="111" t="str">
        <f>IF([1]Liste!H1449&lt;&gt;"",[1]Liste!H1449,"")</f>
        <v/>
      </c>
      <c r="I1449" s="112" t="str">
        <f t="shared" si="44"/>
        <v xml:space="preserve">   </v>
      </c>
      <c r="J1449" s="110" t="str">
        <f>IF(ISERROR(FIND(LEFT('Saisie G&amp;A'!$N$2,3),I1449))=TRUE,"Non trouvé","Trouvé")</f>
        <v>Non trouvé</v>
      </c>
      <c r="K1449" s="113" t="str">
        <f t="shared" si="45"/>
        <v xml:space="preserve"> </v>
      </c>
      <c r="L1449" s="108"/>
    </row>
    <row r="1450" spans="1:12" x14ac:dyDescent="0.25">
      <c r="A1450" s="109" t="str">
        <f>IF([1]Liste!A1450&lt;&gt;"",[1]Liste!A1450,"")</f>
        <v/>
      </c>
      <c r="B1450" s="109" t="str">
        <f>IF([1]Liste!B1450&lt;&gt;"",[1]Liste!B1450,"")</f>
        <v/>
      </c>
      <c r="C1450" s="109" t="str">
        <f>IF([1]Liste!C1450&lt;&gt;"",[1]Liste!C1450,"")</f>
        <v/>
      </c>
      <c r="D1450" s="109" t="str">
        <f>IF([1]Liste!C1450&lt;&gt;"",[1]Liste!C1450,"")</f>
        <v/>
      </c>
      <c r="E1450" s="111" t="str">
        <f>IF([1]Liste!E1450&lt;&gt;"",[1]Liste!E1450,"")</f>
        <v/>
      </c>
      <c r="F1450" s="111" t="str">
        <f>IF([1]Liste!F1450&lt;&gt;"",[1]Liste!F1450,"")</f>
        <v/>
      </c>
      <c r="G1450" s="111" t="str">
        <f>IF([1]Liste!G1450&lt;&gt;"",[1]Liste!G1450,"")</f>
        <v/>
      </c>
      <c r="H1450" s="111" t="str">
        <f>IF([1]Liste!H1450&lt;&gt;"",[1]Liste!H1450,"")</f>
        <v/>
      </c>
      <c r="I1450" s="112" t="str">
        <f t="shared" si="44"/>
        <v xml:space="preserve">   </v>
      </c>
      <c r="J1450" s="110" t="str">
        <f>IF(ISERROR(FIND(LEFT('Saisie G&amp;A'!$N$2,3),I1450))=TRUE,"Non trouvé","Trouvé")</f>
        <v>Non trouvé</v>
      </c>
      <c r="K1450" s="113" t="str">
        <f t="shared" si="45"/>
        <v xml:space="preserve"> </v>
      </c>
      <c r="L1450" s="108"/>
    </row>
    <row r="1451" spans="1:12" x14ac:dyDescent="0.25">
      <c r="A1451" s="109" t="str">
        <f>IF([1]Liste!A1451&lt;&gt;"",[1]Liste!A1451,"")</f>
        <v/>
      </c>
      <c r="B1451" s="109" t="str">
        <f>IF([1]Liste!B1451&lt;&gt;"",[1]Liste!B1451,"")</f>
        <v/>
      </c>
      <c r="C1451" s="109" t="str">
        <f>IF([1]Liste!C1451&lt;&gt;"",[1]Liste!C1451,"")</f>
        <v/>
      </c>
      <c r="D1451" s="109" t="str">
        <f>IF([1]Liste!C1451&lt;&gt;"",[1]Liste!C1451,"")</f>
        <v/>
      </c>
      <c r="E1451" s="111" t="str">
        <f>IF([1]Liste!E1451&lt;&gt;"",[1]Liste!E1451,"")</f>
        <v/>
      </c>
      <c r="F1451" s="111" t="str">
        <f>IF([1]Liste!F1451&lt;&gt;"",[1]Liste!F1451,"")</f>
        <v/>
      </c>
      <c r="G1451" s="111" t="str">
        <f>IF([1]Liste!G1451&lt;&gt;"",[1]Liste!G1451,"")</f>
        <v/>
      </c>
      <c r="H1451" s="111" t="str">
        <f>IF([1]Liste!H1451&lt;&gt;"",[1]Liste!H1451,"")</f>
        <v/>
      </c>
      <c r="I1451" s="112" t="str">
        <f t="shared" si="44"/>
        <v xml:space="preserve">   </v>
      </c>
      <c r="J1451" s="110" t="str">
        <f>IF(ISERROR(FIND(LEFT('Saisie G&amp;A'!$N$2,3),I1451))=TRUE,"Non trouvé","Trouvé")</f>
        <v>Non trouvé</v>
      </c>
      <c r="K1451" s="113" t="str">
        <f t="shared" si="45"/>
        <v xml:space="preserve"> </v>
      </c>
      <c r="L1451" s="108"/>
    </row>
    <row r="1452" spans="1:12" x14ac:dyDescent="0.25">
      <c r="A1452" s="109" t="str">
        <f>IF([1]Liste!A1452&lt;&gt;"",[1]Liste!A1452,"")</f>
        <v/>
      </c>
      <c r="B1452" s="109" t="str">
        <f>IF([1]Liste!B1452&lt;&gt;"",[1]Liste!B1452,"")</f>
        <v/>
      </c>
      <c r="C1452" s="109" t="str">
        <f>IF([1]Liste!C1452&lt;&gt;"",[1]Liste!C1452,"")</f>
        <v/>
      </c>
      <c r="D1452" s="109" t="str">
        <f>IF([1]Liste!C1452&lt;&gt;"",[1]Liste!C1452,"")</f>
        <v/>
      </c>
      <c r="E1452" s="111" t="str">
        <f>IF([1]Liste!E1452&lt;&gt;"",[1]Liste!E1452,"")</f>
        <v/>
      </c>
      <c r="F1452" s="111" t="str">
        <f>IF([1]Liste!F1452&lt;&gt;"",[1]Liste!F1452,"")</f>
        <v/>
      </c>
      <c r="G1452" s="111" t="str">
        <f>IF([1]Liste!G1452&lt;&gt;"",[1]Liste!G1452,"")</f>
        <v/>
      </c>
      <c r="H1452" s="111" t="str">
        <f>IF([1]Liste!H1452&lt;&gt;"",[1]Liste!H1452,"")</f>
        <v/>
      </c>
      <c r="I1452" s="112" t="str">
        <f t="shared" si="44"/>
        <v xml:space="preserve">   </v>
      </c>
      <c r="J1452" s="110" t="str">
        <f>IF(ISERROR(FIND(LEFT('Saisie G&amp;A'!$N$2,3),I1452))=TRUE,"Non trouvé","Trouvé")</f>
        <v>Non trouvé</v>
      </c>
      <c r="K1452" s="113" t="str">
        <f t="shared" si="45"/>
        <v xml:space="preserve"> </v>
      </c>
      <c r="L1452" s="108"/>
    </row>
    <row r="1453" spans="1:12" x14ac:dyDescent="0.25">
      <c r="A1453" s="109" t="str">
        <f>IF([1]Liste!A1453&lt;&gt;"",[1]Liste!A1453,"")</f>
        <v/>
      </c>
      <c r="B1453" s="109" t="str">
        <f>IF([1]Liste!B1453&lt;&gt;"",[1]Liste!B1453,"")</f>
        <v/>
      </c>
      <c r="C1453" s="109" t="str">
        <f>IF([1]Liste!C1453&lt;&gt;"",[1]Liste!C1453,"")</f>
        <v/>
      </c>
      <c r="D1453" s="109" t="str">
        <f>IF([1]Liste!C1453&lt;&gt;"",[1]Liste!C1453,"")</f>
        <v/>
      </c>
      <c r="E1453" s="111" t="str">
        <f>IF([1]Liste!E1453&lt;&gt;"",[1]Liste!E1453,"")</f>
        <v/>
      </c>
      <c r="F1453" s="111" t="str">
        <f>IF([1]Liste!F1453&lt;&gt;"",[1]Liste!F1453,"")</f>
        <v/>
      </c>
      <c r="G1453" s="111" t="str">
        <f>IF([1]Liste!G1453&lt;&gt;"",[1]Liste!G1453,"")</f>
        <v/>
      </c>
      <c r="H1453" s="111" t="str">
        <f>IF([1]Liste!H1453&lt;&gt;"",[1]Liste!H1453,"")</f>
        <v/>
      </c>
      <c r="I1453" s="112" t="str">
        <f t="shared" si="44"/>
        <v xml:space="preserve">   </v>
      </c>
      <c r="J1453" s="110" t="str">
        <f>IF(ISERROR(FIND(LEFT('Saisie G&amp;A'!$N$2,3),I1453))=TRUE,"Non trouvé","Trouvé")</f>
        <v>Non trouvé</v>
      </c>
      <c r="K1453" s="113" t="str">
        <f t="shared" si="45"/>
        <v xml:space="preserve"> </v>
      </c>
      <c r="L1453" s="108"/>
    </row>
    <row r="1454" spans="1:12" x14ac:dyDescent="0.25">
      <c r="A1454" s="109" t="str">
        <f>IF([1]Liste!A1454&lt;&gt;"",[1]Liste!A1454,"")</f>
        <v/>
      </c>
      <c r="B1454" s="109" t="str">
        <f>IF([1]Liste!B1454&lt;&gt;"",[1]Liste!B1454,"")</f>
        <v/>
      </c>
      <c r="C1454" s="109" t="str">
        <f>IF([1]Liste!C1454&lt;&gt;"",[1]Liste!C1454,"")</f>
        <v/>
      </c>
      <c r="D1454" s="109" t="str">
        <f>IF([1]Liste!C1454&lt;&gt;"",[1]Liste!C1454,"")</f>
        <v/>
      </c>
      <c r="E1454" s="111" t="str">
        <f>IF([1]Liste!E1454&lt;&gt;"",[1]Liste!E1454,"")</f>
        <v/>
      </c>
      <c r="F1454" s="111" t="str">
        <f>IF([1]Liste!F1454&lt;&gt;"",[1]Liste!F1454,"")</f>
        <v/>
      </c>
      <c r="G1454" s="111" t="str">
        <f>IF([1]Liste!G1454&lt;&gt;"",[1]Liste!G1454,"")</f>
        <v/>
      </c>
      <c r="H1454" s="111" t="str">
        <f>IF([1]Liste!H1454&lt;&gt;"",[1]Liste!H1454,"")</f>
        <v/>
      </c>
      <c r="I1454" s="112" t="str">
        <f t="shared" si="44"/>
        <v xml:space="preserve">   </v>
      </c>
      <c r="J1454" s="110" t="str">
        <f>IF(ISERROR(FIND(LEFT('Saisie G&amp;A'!$N$2,3),I1454))=TRUE,"Non trouvé","Trouvé")</f>
        <v>Non trouvé</v>
      </c>
      <c r="K1454" s="113" t="str">
        <f t="shared" si="45"/>
        <v xml:space="preserve"> </v>
      </c>
      <c r="L1454" s="108"/>
    </row>
    <row r="1455" spans="1:12" x14ac:dyDescent="0.25">
      <c r="A1455" s="109" t="str">
        <f>IF([1]Liste!A1455&lt;&gt;"",[1]Liste!A1455,"")</f>
        <v/>
      </c>
      <c r="B1455" s="109" t="str">
        <f>IF([1]Liste!B1455&lt;&gt;"",[1]Liste!B1455,"")</f>
        <v/>
      </c>
      <c r="C1455" s="109" t="str">
        <f>IF([1]Liste!C1455&lt;&gt;"",[1]Liste!C1455,"")</f>
        <v/>
      </c>
      <c r="D1455" s="109" t="str">
        <f>IF([1]Liste!C1455&lt;&gt;"",[1]Liste!C1455,"")</f>
        <v/>
      </c>
      <c r="E1455" s="111" t="str">
        <f>IF([1]Liste!E1455&lt;&gt;"",[1]Liste!E1455,"")</f>
        <v/>
      </c>
      <c r="F1455" s="111" t="str">
        <f>IF([1]Liste!F1455&lt;&gt;"",[1]Liste!F1455,"")</f>
        <v/>
      </c>
      <c r="G1455" s="111" t="str">
        <f>IF([1]Liste!G1455&lt;&gt;"",[1]Liste!G1455,"")</f>
        <v/>
      </c>
      <c r="H1455" s="111" t="str">
        <f>IF([1]Liste!H1455&lt;&gt;"",[1]Liste!H1455,"")</f>
        <v/>
      </c>
      <c r="I1455" s="112" t="str">
        <f t="shared" si="44"/>
        <v xml:space="preserve">   </v>
      </c>
      <c r="J1455" s="110" t="str">
        <f>IF(ISERROR(FIND(LEFT('Saisie G&amp;A'!$N$2,3),I1455))=TRUE,"Non trouvé","Trouvé")</f>
        <v>Non trouvé</v>
      </c>
      <c r="K1455" s="113" t="str">
        <f t="shared" si="45"/>
        <v xml:space="preserve"> </v>
      </c>
      <c r="L1455" s="108"/>
    </row>
    <row r="1456" spans="1:12" x14ac:dyDescent="0.25">
      <c r="A1456" s="109" t="str">
        <f>IF([1]Liste!A1456&lt;&gt;"",[1]Liste!A1456,"")</f>
        <v/>
      </c>
      <c r="B1456" s="109" t="str">
        <f>IF([1]Liste!B1456&lt;&gt;"",[1]Liste!B1456,"")</f>
        <v/>
      </c>
      <c r="C1456" s="109" t="str">
        <f>IF([1]Liste!C1456&lt;&gt;"",[1]Liste!C1456,"")</f>
        <v/>
      </c>
      <c r="D1456" s="109" t="str">
        <f>IF([1]Liste!C1456&lt;&gt;"",[1]Liste!C1456,"")</f>
        <v/>
      </c>
      <c r="E1456" s="111" t="str">
        <f>IF([1]Liste!E1456&lt;&gt;"",[1]Liste!E1456,"")</f>
        <v/>
      </c>
      <c r="F1456" s="111" t="str">
        <f>IF([1]Liste!F1456&lt;&gt;"",[1]Liste!F1456,"")</f>
        <v/>
      </c>
      <c r="G1456" s="111" t="str">
        <f>IF([1]Liste!G1456&lt;&gt;"",[1]Liste!G1456,"")</f>
        <v/>
      </c>
      <c r="H1456" s="111" t="str">
        <f>IF([1]Liste!H1456&lt;&gt;"",[1]Liste!H1456,"")</f>
        <v/>
      </c>
      <c r="I1456" s="112" t="str">
        <f t="shared" si="44"/>
        <v xml:space="preserve">   </v>
      </c>
      <c r="J1456" s="110" t="str">
        <f>IF(ISERROR(FIND(LEFT('Saisie G&amp;A'!$N$2,3),I1456))=TRUE,"Non trouvé","Trouvé")</f>
        <v>Non trouvé</v>
      </c>
      <c r="K1456" s="113" t="str">
        <f t="shared" si="45"/>
        <v xml:space="preserve"> </v>
      </c>
      <c r="L1456" s="108"/>
    </row>
    <row r="1457" spans="1:12" x14ac:dyDescent="0.25">
      <c r="A1457" s="109" t="str">
        <f>IF([1]Liste!A1457&lt;&gt;"",[1]Liste!A1457,"")</f>
        <v/>
      </c>
      <c r="B1457" s="109" t="str">
        <f>IF([1]Liste!B1457&lt;&gt;"",[1]Liste!B1457,"")</f>
        <v/>
      </c>
      <c r="C1457" s="109" t="str">
        <f>IF([1]Liste!C1457&lt;&gt;"",[1]Liste!C1457,"")</f>
        <v/>
      </c>
      <c r="D1457" s="109" t="str">
        <f>IF([1]Liste!C1457&lt;&gt;"",[1]Liste!C1457,"")</f>
        <v/>
      </c>
      <c r="E1457" s="111" t="str">
        <f>IF([1]Liste!E1457&lt;&gt;"",[1]Liste!E1457,"")</f>
        <v/>
      </c>
      <c r="F1457" s="111" t="str">
        <f>IF([1]Liste!F1457&lt;&gt;"",[1]Liste!F1457,"")</f>
        <v/>
      </c>
      <c r="G1457" s="111" t="str">
        <f>IF([1]Liste!G1457&lt;&gt;"",[1]Liste!G1457,"")</f>
        <v/>
      </c>
      <c r="H1457" s="111" t="str">
        <f>IF([1]Liste!H1457&lt;&gt;"",[1]Liste!H1457,"")</f>
        <v/>
      </c>
      <c r="I1457" s="112" t="str">
        <f t="shared" si="44"/>
        <v xml:space="preserve">   </v>
      </c>
      <c r="J1457" s="110" t="str">
        <f>IF(ISERROR(FIND(LEFT('Saisie G&amp;A'!$N$2,3),I1457))=TRUE,"Non trouvé","Trouvé")</f>
        <v>Non trouvé</v>
      </c>
      <c r="K1457" s="113" t="str">
        <f t="shared" si="45"/>
        <v xml:space="preserve"> </v>
      </c>
      <c r="L1457" s="108"/>
    </row>
    <row r="1458" spans="1:12" x14ac:dyDescent="0.25">
      <c r="A1458" s="109" t="str">
        <f>IF([1]Liste!A1458&lt;&gt;"",[1]Liste!A1458,"")</f>
        <v/>
      </c>
      <c r="B1458" s="109" t="str">
        <f>IF([1]Liste!B1458&lt;&gt;"",[1]Liste!B1458,"")</f>
        <v/>
      </c>
      <c r="C1458" s="109" t="str">
        <f>IF([1]Liste!C1458&lt;&gt;"",[1]Liste!C1458,"")</f>
        <v/>
      </c>
      <c r="D1458" s="109" t="str">
        <f>IF([1]Liste!C1458&lt;&gt;"",[1]Liste!C1458,"")</f>
        <v/>
      </c>
      <c r="E1458" s="111" t="str">
        <f>IF([1]Liste!E1458&lt;&gt;"",[1]Liste!E1458,"")</f>
        <v/>
      </c>
      <c r="F1458" s="111" t="str">
        <f>IF([1]Liste!F1458&lt;&gt;"",[1]Liste!F1458,"")</f>
        <v/>
      </c>
      <c r="G1458" s="111" t="str">
        <f>IF([1]Liste!G1458&lt;&gt;"",[1]Liste!G1458,"")</f>
        <v/>
      </c>
      <c r="H1458" s="111" t="str">
        <f>IF([1]Liste!H1458&lt;&gt;"",[1]Liste!H1458,"")</f>
        <v/>
      </c>
      <c r="I1458" s="112" t="str">
        <f t="shared" si="44"/>
        <v xml:space="preserve">   </v>
      </c>
      <c r="J1458" s="110" t="str">
        <f>IF(ISERROR(FIND(LEFT('Saisie G&amp;A'!$N$2,3),I1458))=TRUE,"Non trouvé","Trouvé")</f>
        <v>Non trouvé</v>
      </c>
      <c r="K1458" s="113" t="str">
        <f t="shared" si="45"/>
        <v xml:space="preserve"> </v>
      </c>
      <c r="L1458" s="108"/>
    </row>
    <row r="1459" spans="1:12" x14ac:dyDescent="0.25">
      <c r="A1459" s="109" t="str">
        <f>IF([1]Liste!A1459&lt;&gt;"",[1]Liste!A1459,"")</f>
        <v/>
      </c>
      <c r="B1459" s="109" t="str">
        <f>IF([1]Liste!B1459&lt;&gt;"",[1]Liste!B1459,"")</f>
        <v/>
      </c>
      <c r="C1459" s="109" t="str">
        <f>IF([1]Liste!C1459&lt;&gt;"",[1]Liste!C1459,"")</f>
        <v/>
      </c>
      <c r="D1459" s="109" t="str">
        <f>IF([1]Liste!C1459&lt;&gt;"",[1]Liste!C1459,"")</f>
        <v/>
      </c>
      <c r="E1459" s="111" t="str">
        <f>IF([1]Liste!E1459&lt;&gt;"",[1]Liste!E1459,"")</f>
        <v/>
      </c>
      <c r="F1459" s="111" t="str">
        <f>IF([1]Liste!F1459&lt;&gt;"",[1]Liste!F1459,"")</f>
        <v/>
      </c>
      <c r="G1459" s="111" t="str">
        <f>IF([1]Liste!G1459&lt;&gt;"",[1]Liste!G1459,"")</f>
        <v/>
      </c>
      <c r="H1459" s="111" t="str">
        <f>IF([1]Liste!H1459&lt;&gt;"",[1]Liste!H1459,"")</f>
        <v/>
      </c>
      <c r="I1459" s="112" t="str">
        <f t="shared" si="44"/>
        <v xml:space="preserve">   </v>
      </c>
      <c r="J1459" s="110" t="str">
        <f>IF(ISERROR(FIND(LEFT('Saisie G&amp;A'!$N$2,3),I1459))=TRUE,"Non trouvé","Trouvé")</f>
        <v>Non trouvé</v>
      </c>
      <c r="K1459" s="113" t="str">
        <f t="shared" si="45"/>
        <v xml:space="preserve"> </v>
      </c>
      <c r="L1459" s="108"/>
    </row>
    <row r="1460" spans="1:12" x14ac:dyDescent="0.25">
      <c r="A1460" s="109" t="str">
        <f>IF([1]Liste!A1460&lt;&gt;"",[1]Liste!A1460,"")</f>
        <v/>
      </c>
      <c r="B1460" s="109" t="str">
        <f>IF([1]Liste!B1460&lt;&gt;"",[1]Liste!B1460,"")</f>
        <v/>
      </c>
      <c r="C1460" s="109" t="str">
        <f>IF([1]Liste!C1460&lt;&gt;"",[1]Liste!C1460,"")</f>
        <v/>
      </c>
      <c r="D1460" s="109" t="str">
        <f>IF([1]Liste!C1460&lt;&gt;"",[1]Liste!C1460,"")</f>
        <v/>
      </c>
      <c r="E1460" s="111" t="str">
        <f>IF([1]Liste!E1460&lt;&gt;"",[1]Liste!E1460,"")</f>
        <v/>
      </c>
      <c r="F1460" s="111" t="str">
        <f>IF([1]Liste!F1460&lt;&gt;"",[1]Liste!F1460,"")</f>
        <v/>
      </c>
      <c r="G1460" s="111" t="str">
        <f>IF([1]Liste!G1460&lt;&gt;"",[1]Liste!G1460,"")</f>
        <v/>
      </c>
      <c r="H1460" s="111" t="str">
        <f>IF([1]Liste!H1460&lt;&gt;"",[1]Liste!H1460,"")</f>
        <v/>
      </c>
      <c r="I1460" s="112" t="str">
        <f t="shared" si="44"/>
        <v xml:space="preserve">   </v>
      </c>
      <c r="J1460" s="110" t="str">
        <f>IF(ISERROR(FIND(LEFT('Saisie G&amp;A'!$N$2,3),I1460))=TRUE,"Non trouvé","Trouvé")</f>
        <v>Non trouvé</v>
      </c>
      <c r="K1460" s="113" t="str">
        <f t="shared" si="45"/>
        <v xml:space="preserve"> </v>
      </c>
      <c r="L1460" s="108"/>
    </row>
    <row r="1461" spans="1:12" x14ac:dyDescent="0.25">
      <c r="A1461" s="109" t="str">
        <f>IF([1]Liste!A1461&lt;&gt;"",[1]Liste!A1461,"")</f>
        <v/>
      </c>
      <c r="B1461" s="109" t="str">
        <f>IF([1]Liste!B1461&lt;&gt;"",[1]Liste!B1461,"")</f>
        <v/>
      </c>
      <c r="C1461" s="109" t="str">
        <f>IF([1]Liste!C1461&lt;&gt;"",[1]Liste!C1461,"")</f>
        <v/>
      </c>
      <c r="D1461" s="109" t="str">
        <f>IF([1]Liste!C1461&lt;&gt;"",[1]Liste!C1461,"")</f>
        <v/>
      </c>
      <c r="E1461" s="111" t="str">
        <f>IF([1]Liste!E1461&lt;&gt;"",[1]Liste!E1461,"")</f>
        <v/>
      </c>
      <c r="F1461" s="111" t="str">
        <f>IF([1]Liste!F1461&lt;&gt;"",[1]Liste!F1461,"")</f>
        <v/>
      </c>
      <c r="G1461" s="111" t="str">
        <f>IF([1]Liste!G1461&lt;&gt;"",[1]Liste!G1461,"")</f>
        <v/>
      </c>
      <c r="H1461" s="111" t="str">
        <f>IF([1]Liste!H1461&lt;&gt;"",[1]Liste!H1461,"")</f>
        <v/>
      </c>
      <c r="I1461" s="112" t="str">
        <f t="shared" si="44"/>
        <v xml:space="preserve">   </v>
      </c>
      <c r="J1461" s="110" t="str">
        <f>IF(ISERROR(FIND(LEFT('Saisie G&amp;A'!$N$2,3),I1461))=TRUE,"Non trouvé","Trouvé")</f>
        <v>Non trouvé</v>
      </c>
      <c r="K1461" s="113" t="str">
        <f t="shared" si="45"/>
        <v xml:space="preserve"> </v>
      </c>
      <c r="L1461" s="108"/>
    </row>
    <row r="1462" spans="1:12" x14ac:dyDescent="0.25">
      <c r="A1462" s="109" t="str">
        <f>IF([1]Liste!A1462&lt;&gt;"",[1]Liste!A1462,"")</f>
        <v/>
      </c>
      <c r="B1462" s="109" t="str">
        <f>IF([1]Liste!B1462&lt;&gt;"",[1]Liste!B1462,"")</f>
        <v/>
      </c>
      <c r="C1462" s="109" t="str">
        <f>IF([1]Liste!C1462&lt;&gt;"",[1]Liste!C1462,"")</f>
        <v/>
      </c>
      <c r="D1462" s="109" t="str">
        <f>IF([1]Liste!C1462&lt;&gt;"",[1]Liste!C1462,"")</f>
        <v/>
      </c>
      <c r="E1462" s="111" t="str">
        <f>IF([1]Liste!E1462&lt;&gt;"",[1]Liste!E1462,"")</f>
        <v/>
      </c>
      <c r="F1462" s="111" t="str">
        <f>IF([1]Liste!F1462&lt;&gt;"",[1]Liste!F1462,"")</f>
        <v/>
      </c>
      <c r="G1462" s="111" t="str">
        <f>IF([1]Liste!G1462&lt;&gt;"",[1]Liste!G1462,"")</f>
        <v/>
      </c>
      <c r="H1462" s="111" t="str">
        <f>IF([1]Liste!H1462&lt;&gt;"",[1]Liste!H1462,"")</f>
        <v/>
      </c>
      <c r="I1462" s="112" t="str">
        <f t="shared" si="44"/>
        <v xml:space="preserve">   </v>
      </c>
      <c r="J1462" s="110" t="str">
        <f>IF(ISERROR(FIND(LEFT('Saisie G&amp;A'!$N$2,3),I1462))=TRUE,"Non trouvé","Trouvé")</f>
        <v>Non trouvé</v>
      </c>
      <c r="K1462" s="113" t="str">
        <f t="shared" si="45"/>
        <v xml:space="preserve"> </v>
      </c>
      <c r="L1462" s="108"/>
    </row>
    <row r="1463" spans="1:12" x14ac:dyDescent="0.25">
      <c r="A1463" s="109" t="str">
        <f>IF([1]Liste!A1463&lt;&gt;"",[1]Liste!A1463,"")</f>
        <v/>
      </c>
      <c r="B1463" s="109" t="str">
        <f>IF([1]Liste!B1463&lt;&gt;"",[1]Liste!B1463,"")</f>
        <v/>
      </c>
      <c r="C1463" s="109" t="str">
        <f>IF([1]Liste!C1463&lt;&gt;"",[1]Liste!C1463,"")</f>
        <v/>
      </c>
      <c r="D1463" s="109" t="str">
        <f>IF([1]Liste!C1463&lt;&gt;"",[1]Liste!C1463,"")</f>
        <v/>
      </c>
      <c r="E1463" s="111" t="str">
        <f>IF([1]Liste!E1463&lt;&gt;"",[1]Liste!E1463,"")</f>
        <v/>
      </c>
      <c r="F1463" s="111" t="str">
        <f>IF([1]Liste!F1463&lt;&gt;"",[1]Liste!F1463,"")</f>
        <v/>
      </c>
      <c r="G1463" s="111" t="str">
        <f>IF([1]Liste!G1463&lt;&gt;"",[1]Liste!G1463,"")</f>
        <v/>
      </c>
      <c r="H1463" s="111" t="str">
        <f>IF([1]Liste!H1463&lt;&gt;"",[1]Liste!H1463,"")</f>
        <v/>
      </c>
      <c r="I1463" s="112" t="str">
        <f t="shared" si="44"/>
        <v xml:space="preserve">   </v>
      </c>
      <c r="J1463" s="110" t="str">
        <f>IF(ISERROR(FIND(LEFT('Saisie G&amp;A'!$N$2,3),I1463))=TRUE,"Non trouvé","Trouvé")</f>
        <v>Non trouvé</v>
      </c>
      <c r="K1463" s="113" t="str">
        <f t="shared" si="45"/>
        <v xml:space="preserve"> </v>
      </c>
      <c r="L1463" s="108"/>
    </row>
    <row r="1464" spans="1:12" x14ac:dyDescent="0.25">
      <c r="A1464" s="109" t="str">
        <f>IF([1]Liste!A1464&lt;&gt;"",[1]Liste!A1464,"")</f>
        <v/>
      </c>
      <c r="B1464" s="109" t="str">
        <f>IF([1]Liste!B1464&lt;&gt;"",[1]Liste!B1464,"")</f>
        <v/>
      </c>
      <c r="C1464" s="109" t="str">
        <f>IF([1]Liste!C1464&lt;&gt;"",[1]Liste!C1464,"")</f>
        <v/>
      </c>
      <c r="D1464" s="109" t="str">
        <f>IF([1]Liste!C1464&lt;&gt;"",[1]Liste!C1464,"")</f>
        <v/>
      </c>
      <c r="E1464" s="111" t="str">
        <f>IF([1]Liste!E1464&lt;&gt;"",[1]Liste!E1464,"")</f>
        <v/>
      </c>
      <c r="F1464" s="111" t="str">
        <f>IF([1]Liste!F1464&lt;&gt;"",[1]Liste!F1464,"")</f>
        <v/>
      </c>
      <c r="G1464" s="111" t="str">
        <f>IF([1]Liste!G1464&lt;&gt;"",[1]Liste!G1464,"")</f>
        <v/>
      </c>
      <c r="H1464" s="111" t="str">
        <f>IF([1]Liste!H1464&lt;&gt;"",[1]Liste!H1464,"")</f>
        <v/>
      </c>
      <c r="I1464" s="112" t="str">
        <f t="shared" si="44"/>
        <v xml:space="preserve">   </v>
      </c>
      <c r="J1464" s="110" t="str">
        <f>IF(ISERROR(FIND(LEFT('Saisie G&amp;A'!$N$2,3),I1464))=TRUE,"Non trouvé","Trouvé")</f>
        <v>Non trouvé</v>
      </c>
      <c r="K1464" s="113" t="str">
        <f t="shared" si="45"/>
        <v xml:space="preserve"> </v>
      </c>
      <c r="L1464" s="108"/>
    </row>
    <row r="1465" spans="1:12" x14ac:dyDescent="0.25">
      <c r="A1465" s="109" t="str">
        <f>IF([1]Liste!A1465&lt;&gt;"",[1]Liste!A1465,"")</f>
        <v/>
      </c>
      <c r="B1465" s="109" t="str">
        <f>IF([1]Liste!B1465&lt;&gt;"",[1]Liste!B1465,"")</f>
        <v/>
      </c>
      <c r="C1465" s="109" t="str">
        <f>IF([1]Liste!C1465&lt;&gt;"",[1]Liste!C1465,"")</f>
        <v/>
      </c>
      <c r="D1465" s="109" t="str">
        <f>IF([1]Liste!C1465&lt;&gt;"",[1]Liste!C1465,"")</f>
        <v/>
      </c>
      <c r="E1465" s="111" t="str">
        <f>IF([1]Liste!E1465&lt;&gt;"",[1]Liste!E1465,"")</f>
        <v/>
      </c>
      <c r="F1465" s="111" t="str">
        <f>IF([1]Liste!F1465&lt;&gt;"",[1]Liste!F1465,"")</f>
        <v/>
      </c>
      <c r="G1465" s="111" t="str">
        <f>IF([1]Liste!G1465&lt;&gt;"",[1]Liste!G1465,"")</f>
        <v/>
      </c>
      <c r="H1465" s="111" t="str">
        <f>IF([1]Liste!H1465&lt;&gt;"",[1]Liste!H1465,"")</f>
        <v/>
      </c>
      <c r="I1465" s="112" t="str">
        <f t="shared" si="44"/>
        <v xml:space="preserve">   </v>
      </c>
      <c r="J1465" s="110" t="str">
        <f>IF(ISERROR(FIND(LEFT('Saisie G&amp;A'!$N$2,3),I1465))=TRUE,"Non trouvé","Trouvé")</f>
        <v>Non trouvé</v>
      </c>
      <c r="K1465" s="113" t="str">
        <f t="shared" si="45"/>
        <v xml:space="preserve"> </v>
      </c>
      <c r="L1465" s="108"/>
    </row>
    <row r="1466" spans="1:12" x14ac:dyDescent="0.25">
      <c r="A1466" s="109" t="str">
        <f>IF([1]Liste!A1466&lt;&gt;"",[1]Liste!A1466,"")</f>
        <v/>
      </c>
      <c r="B1466" s="109" t="str">
        <f>IF([1]Liste!B1466&lt;&gt;"",[1]Liste!B1466,"")</f>
        <v/>
      </c>
      <c r="C1466" s="109" t="str">
        <f>IF([1]Liste!C1466&lt;&gt;"",[1]Liste!C1466,"")</f>
        <v/>
      </c>
      <c r="D1466" s="109" t="str">
        <f>IF([1]Liste!C1466&lt;&gt;"",[1]Liste!C1466,"")</f>
        <v/>
      </c>
      <c r="E1466" s="111" t="str">
        <f>IF([1]Liste!E1466&lt;&gt;"",[1]Liste!E1466,"")</f>
        <v/>
      </c>
      <c r="F1466" s="111" t="str">
        <f>IF([1]Liste!F1466&lt;&gt;"",[1]Liste!F1466,"")</f>
        <v/>
      </c>
      <c r="G1466" s="111" t="str">
        <f>IF([1]Liste!G1466&lt;&gt;"",[1]Liste!G1466,"")</f>
        <v/>
      </c>
      <c r="H1466" s="111" t="str">
        <f>IF([1]Liste!H1466&lt;&gt;"",[1]Liste!H1466,"")</f>
        <v/>
      </c>
      <c r="I1466" s="112" t="str">
        <f t="shared" si="44"/>
        <v xml:space="preserve">   </v>
      </c>
      <c r="J1466" s="110" t="str">
        <f>IF(ISERROR(FIND(LEFT('Saisie G&amp;A'!$N$2,3),I1466))=TRUE,"Non trouvé","Trouvé")</f>
        <v>Non trouvé</v>
      </c>
      <c r="K1466" s="113" t="str">
        <f t="shared" si="45"/>
        <v xml:space="preserve"> </v>
      </c>
      <c r="L1466" s="108"/>
    </row>
    <row r="1467" spans="1:12" x14ac:dyDescent="0.25">
      <c r="A1467" s="109" t="str">
        <f>IF([1]Liste!A1467&lt;&gt;"",[1]Liste!A1467,"")</f>
        <v/>
      </c>
      <c r="B1467" s="109" t="str">
        <f>IF([1]Liste!B1467&lt;&gt;"",[1]Liste!B1467,"")</f>
        <v/>
      </c>
      <c r="C1467" s="109" t="str">
        <f>IF([1]Liste!C1467&lt;&gt;"",[1]Liste!C1467,"")</f>
        <v/>
      </c>
      <c r="D1467" s="109" t="str">
        <f>IF([1]Liste!C1467&lt;&gt;"",[1]Liste!C1467,"")</f>
        <v/>
      </c>
      <c r="E1467" s="111" t="str">
        <f>IF([1]Liste!E1467&lt;&gt;"",[1]Liste!E1467,"")</f>
        <v/>
      </c>
      <c r="F1467" s="111" t="str">
        <f>IF([1]Liste!F1467&lt;&gt;"",[1]Liste!F1467,"")</f>
        <v/>
      </c>
      <c r="G1467" s="111" t="str">
        <f>IF([1]Liste!G1467&lt;&gt;"",[1]Liste!G1467,"")</f>
        <v/>
      </c>
      <c r="H1467" s="111" t="str">
        <f>IF([1]Liste!H1467&lt;&gt;"",[1]Liste!H1467,"")</f>
        <v/>
      </c>
      <c r="I1467" s="112" t="str">
        <f t="shared" si="44"/>
        <v xml:space="preserve">   </v>
      </c>
      <c r="J1467" s="110" t="str">
        <f>IF(ISERROR(FIND(LEFT('Saisie G&amp;A'!$N$2,3),I1467))=TRUE,"Non trouvé","Trouvé")</f>
        <v>Non trouvé</v>
      </c>
      <c r="K1467" s="113" t="str">
        <f t="shared" si="45"/>
        <v xml:space="preserve"> </v>
      </c>
      <c r="L1467" s="108"/>
    </row>
    <row r="1468" spans="1:12" x14ac:dyDescent="0.25">
      <c r="A1468" s="109" t="str">
        <f>IF([1]Liste!A1468&lt;&gt;"",[1]Liste!A1468,"")</f>
        <v/>
      </c>
      <c r="B1468" s="109" t="str">
        <f>IF([1]Liste!B1468&lt;&gt;"",[1]Liste!B1468,"")</f>
        <v/>
      </c>
      <c r="C1468" s="109" t="str">
        <f>IF([1]Liste!C1468&lt;&gt;"",[1]Liste!C1468,"")</f>
        <v/>
      </c>
      <c r="D1468" s="109" t="str">
        <f>IF([1]Liste!C1468&lt;&gt;"",[1]Liste!C1468,"")</f>
        <v/>
      </c>
      <c r="E1468" s="111" t="str">
        <f>IF([1]Liste!E1468&lt;&gt;"",[1]Liste!E1468,"")</f>
        <v/>
      </c>
      <c r="F1468" s="111" t="str">
        <f>IF([1]Liste!F1468&lt;&gt;"",[1]Liste!F1468,"")</f>
        <v/>
      </c>
      <c r="G1468" s="111" t="str">
        <f>IF([1]Liste!G1468&lt;&gt;"",[1]Liste!G1468,"")</f>
        <v/>
      </c>
      <c r="H1468" s="111" t="str">
        <f>IF([1]Liste!H1468&lt;&gt;"",[1]Liste!H1468,"")</f>
        <v/>
      </c>
      <c r="I1468" s="112" t="str">
        <f t="shared" si="44"/>
        <v xml:space="preserve">   </v>
      </c>
      <c r="J1468" s="110" t="str">
        <f>IF(ISERROR(FIND(LEFT('Saisie G&amp;A'!$N$2,3),I1468))=TRUE,"Non trouvé","Trouvé")</f>
        <v>Non trouvé</v>
      </c>
      <c r="K1468" s="113" t="str">
        <f t="shared" si="45"/>
        <v xml:space="preserve"> </v>
      </c>
      <c r="L1468" s="108"/>
    </row>
    <row r="1469" spans="1:12" x14ac:dyDescent="0.25">
      <c r="A1469" s="109" t="str">
        <f>IF([1]Liste!A1469&lt;&gt;"",[1]Liste!A1469,"")</f>
        <v/>
      </c>
      <c r="B1469" s="109" t="str">
        <f>IF([1]Liste!B1469&lt;&gt;"",[1]Liste!B1469,"")</f>
        <v/>
      </c>
      <c r="C1469" s="109" t="str">
        <f>IF([1]Liste!C1469&lt;&gt;"",[1]Liste!C1469,"")</f>
        <v/>
      </c>
      <c r="D1469" s="109" t="str">
        <f>IF([1]Liste!C1469&lt;&gt;"",[1]Liste!C1469,"")</f>
        <v/>
      </c>
      <c r="E1469" s="111" t="str">
        <f>IF([1]Liste!E1469&lt;&gt;"",[1]Liste!E1469,"")</f>
        <v/>
      </c>
      <c r="F1469" s="111" t="str">
        <f>IF([1]Liste!F1469&lt;&gt;"",[1]Liste!F1469,"")</f>
        <v/>
      </c>
      <c r="G1469" s="111" t="str">
        <f>IF([1]Liste!G1469&lt;&gt;"",[1]Liste!G1469,"")</f>
        <v/>
      </c>
      <c r="H1469" s="111" t="str">
        <f>IF([1]Liste!H1469&lt;&gt;"",[1]Liste!H1469,"")</f>
        <v/>
      </c>
      <c r="I1469" s="112" t="str">
        <f t="shared" si="44"/>
        <v xml:space="preserve">   </v>
      </c>
      <c r="J1469" s="110" t="str">
        <f>IF(ISERROR(FIND(LEFT('Saisie G&amp;A'!$N$2,3),I1469))=TRUE,"Non trouvé","Trouvé")</f>
        <v>Non trouvé</v>
      </c>
      <c r="K1469" s="113" t="str">
        <f t="shared" si="45"/>
        <v xml:space="preserve"> </v>
      </c>
      <c r="L1469" s="108"/>
    </row>
    <row r="1470" spans="1:12" x14ac:dyDescent="0.25">
      <c r="A1470" s="109" t="str">
        <f>IF([1]Liste!A1470&lt;&gt;"",[1]Liste!A1470,"")</f>
        <v/>
      </c>
      <c r="B1470" s="109" t="str">
        <f>IF([1]Liste!B1470&lt;&gt;"",[1]Liste!B1470,"")</f>
        <v/>
      </c>
      <c r="C1470" s="109" t="str">
        <f>IF([1]Liste!C1470&lt;&gt;"",[1]Liste!C1470,"")</f>
        <v/>
      </c>
      <c r="D1470" s="109" t="str">
        <f>IF([1]Liste!C1470&lt;&gt;"",[1]Liste!C1470,"")</f>
        <v/>
      </c>
      <c r="E1470" s="111" t="str">
        <f>IF([1]Liste!E1470&lt;&gt;"",[1]Liste!E1470,"")</f>
        <v/>
      </c>
      <c r="F1470" s="111" t="str">
        <f>IF([1]Liste!F1470&lt;&gt;"",[1]Liste!F1470,"")</f>
        <v/>
      </c>
      <c r="G1470" s="111" t="str">
        <f>IF([1]Liste!G1470&lt;&gt;"",[1]Liste!G1470,"")</f>
        <v/>
      </c>
      <c r="H1470" s="111" t="str">
        <f>IF([1]Liste!H1470&lt;&gt;"",[1]Liste!H1470,"")</f>
        <v/>
      </c>
      <c r="I1470" s="112" t="str">
        <f t="shared" si="44"/>
        <v xml:space="preserve">   </v>
      </c>
      <c r="J1470" s="110" t="str">
        <f>IF(ISERROR(FIND(LEFT('Saisie G&amp;A'!$N$2,3),I1470))=TRUE,"Non trouvé","Trouvé")</f>
        <v>Non trouvé</v>
      </c>
      <c r="K1470" s="113" t="str">
        <f t="shared" si="45"/>
        <v xml:space="preserve"> </v>
      </c>
      <c r="L1470" s="108"/>
    </row>
    <row r="1471" spans="1:12" x14ac:dyDescent="0.25">
      <c r="A1471" s="109" t="str">
        <f>IF([1]Liste!A1471&lt;&gt;"",[1]Liste!A1471,"")</f>
        <v/>
      </c>
      <c r="B1471" s="109" t="str">
        <f>IF([1]Liste!B1471&lt;&gt;"",[1]Liste!B1471,"")</f>
        <v/>
      </c>
      <c r="C1471" s="109" t="str">
        <f>IF([1]Liste!C1471&lt;&gt;"",[1]Liste!C1471,"")</f>
        <v/>
      </c>
      <c r="D1471" s="109" t="str">
        <f>IF([1]Liste!C1471&lt;&gt;"",[1]Liste!C1471,"")</f>
        <v/>
      </c>
      <c r="E1471" s="111" t="str">
        <f>IF([1]Liste!E1471&lt;&gt;"",[1]Liste!E1471,"")</f>
        <v/>
      </c>
      <c r="F1471" s="111" t="str">
        <f>IF([1]Liste!F1471&lt;&gt;"",[1]Liste!F1471,"")</f>
        <v/>
      </c>
      <c r="G1471" s="111" t="str">
        <f>IF([1]Liste!G1471&lt;&gt;"",[1]Liste!G1471,"")</f>
        <v/>
      </c>
      <c r="H1471" s="111" t="str">
        <f>IF([1]Liste!H1471&lt;&gt;"",[1]Liste!H1471,"")</f>
        <v/>
      </c>
      <c r="I1471" s="112" t="str">
        <f t="shared" si="44"/>
        <v xml:space="preserve">   </v>
      </c>
      <c r="J1471" s="110" t="str">
        <f>IF(ISERROR(FIND(LEFT('Saisie G&amp;A'!$N$2,3),I1471))=TRUE,"Non trouvé","Trouvé")</f>
        <v>Non trouvé</v>
      </c>
      <c r="K1471" s="113" t="str">
        <f t="shared" si="45"/>
        <v xml:space="preserve"> </v>
      </c>
      <c r="L1471" s="108"/>
    </row>
    <row r="1472" spans="1:12" x14ac:dyDescent="0.25">
      <c r="A1472" s="109" t="str">
        <f>IF([1]Liste!A1472&lt;&gt;"",[1]Liste!A1472,"")</f>
        <v/>
      </c>
      <c r="B1472" s="109" t="str">
        <f>IF([1]Liste!B1472&lt;&gt;"",[1]Liste!B1472,"")</f>
        <v/>
      </c>
      <c r="C1472" s="109" t="str">
        <f>IF([1]Liste!C1472&lt;&gt;"",[1]Liste!C1472,"")</f>
        <v/>
      </c>
      <c r="D1472" s="109" t="str">
        <f>IF([1]Liste!C1472&lt;&gt;"",[1]Liste!C1472,"")</f>
        <v/>
      </c>
      <c r="E1472" s="111" t="str">
        <f>IF([1]Liste!E1472&lt;&gt;"",[1]Liste!E1472,"")</f>
        <v/>
      </c>
      <c r="F1472" s="111" t="str">
        <f>IF([1]Liste!F1472&lt;&gt;"",[1]Liste!F1472,"")</f>
        <v/>
      </c>
      <c r="G1472" s="111" t="str">
        <f>IF([1]Liste!G1472&lt;&gt;"",[1]Liste!G1472,"")</f>
        <v/>
      </c>
      <c r="H1472" s="111" t="str">
        <f>IF([1]Liste!H1472&lt;&gt;"",[1]Liste!H1472,"")</f>
        <v/>
      </c>
      <c r="I1472" s="112" t="str">
        <f t="shared" si="44"/>
        <v xml:space="preserve">   </v>
      </c>
      <c r="J1472" s="110" t="str">
        <f>IF(ISERROR(FIND(LEFT('Saisie G&amp;A'!$N$2,3),I1472))=TRUE,"Non trouvé","Trouvé")</f>
        <v>Non trouvé</v>
      </c>
      <c r="K1472" s="113" t="str">
        <f t="shared" si="45"/>
        <v xml:space="preserve"> </v>
      </c>
      <c r="L1472" s="108"/>
    </row>
    <row r="1473" spans="1:12" x14ac:dyDescent="0.25">
      <c r="A1473" s="109" t="str">
        <f>IF([1]Liste!A1473&lt;&gt;"",[1]Liste!A1473,"")</f>
        <v/>
      </c>
      <c r="B1473" s="109" t="str">
        <f>IF([1]Liste!B1473&lt;&gt;"",[1]Liste!B1473,"")</f>
        <v/>
      </c>
      <c r="C1473" s="109" t="str">
        <f>IF([1]Liste!C1473&lt;&gt;"",[1]Liste!C1473,"")</f>
        <v/>
      </c>
      <c r="D1473" s="109" t="str">
        <f>IF([1]Liste!C1473&lt;&gt;"",[1]Liste!C1473,"")</f>
        <v/>
      </c>
      <c r="E1473" s="111" t="str">
        <f>IF([1]Liste!E1473&lt;&gt;"",[1]Liste!E1473,"")</f>
        <v/>
      </c>
      <c r="F1473" s="111" t="str">
        <f>IF([1]Liste!F1473&lt;&gt;"",[1]Liste!F1473,"")</f>
        <v/>
      </c>
      <c r="G1473" s="111" t="str">
        <f>IF([1]Liste!G1473&lt;&gt;"",[1]Liste!G1473,"")</f>
        <v/>
      </c>
      <c r="H1473" s="111" t="str">
        <f>IF([1]Liste!H1473&lt;&gt;"",[1]Liste!H1473,"")</f>
        <v/>
      </c>
      <c r="I1473" s="112" t="str">
        <f t="shared" si="44"/>
        <v xml:space="preserve">   </v>
      </c>
      <c r="J1473" s="110" t="str">
        <f>IF(ISERROR(FIND(LEFT('Saisie G&amp;A'!$N$2,3),I1473))=TRUE,"Non trouvé","Trouvé")</f>
        <v>Non trouvé</v>
      </c>
      <c r="K1473" s="113" t="str">
        <f t="shared" si="45"/>
        <v xml:space="preserve"> </v>
      </c>
      <c r="L1473" s="108"/>
    </row>
    <row r="1474" spans="1:12" x14ac:dyDescent="0.25">
      <c r="A1474" s="109" t="str">
        <f>IF([1]Liste!A1474&lt;&gt;"",[1]Liste!A1474,"")</f>
        <v/>
      </c>
      <c r="B1474" s="109" t="str">
        <f>IF([1]Liste!B1474&lt;&gt;"",[1]Liste!B1474,"")</f>
        <v/>
      </c>
      <c r="C1474" s="109" t="str">
        <f>IF([1]Liste!C1474&lt;&gt;"",[1]Liste!C1474,"")</f>
        <v/>
      </c>
      <c r="D1474" s="109" t="str">
        <f>IF([1]Liste!C1474&lt;&gt;"",[1]Liste!C1474,"")</f>
        <v/>
      </c>
      <c r="E1474" s="111" t="str">
        <f>IF([1]Liste!E1474&lt;&gt;"",[1]Liste!E1474,"")</f>
        <v/>
      </c>
      <c r="F1474" s="111" t="str">
        <f>IF([1]Liste!F1474&lt;&gt;"",[1]Liste!F1474,"")</f>
        <v/>
      </c>
      <c r="G1474" s="111" t="str">
        <f>IF([1]Liste!G1474&lt;&gt;"",[1]Liste!G1474,"")</f>
        <v/>
      </c>
      <c r="H1474" s="111" t="str">
        <f>IF([1]Liste!H1474&lt;&gt;"",[1]Liste!H1474,"")</f>
        <v/>
      </c>
      <c r="I1474" s="112" t="str">
        <f t="shared" si="44"/>
        <v xml:space="preserve">   </v>
      </c>
      <c r="J1474" s="110" t="str">
        <f>IF(ISERROR(FIND(LEFT('Saisie G&amp;A'!$N$2,3),I1474))=TRUE,"Non trouvé","Trouvé")</f>
        <v>Non trouvé</v>
      </c>
      <c r="K1474" s="113" t="str">
        <f t="shared" si="45"/>
        <v xml:space="preserve"> </v>
      </c>
      <c r="L1474" s="108"/>
    </row>
    <row r="1475" spans="1:12" x14ac:dyDescent="0.25">
      <c r="A1475" s="109" t="str">
        <f>IF([1]Liste!A1475&lt;&gt;"",[1]Liste!A1475,"")</f>
        <v/>
      </c>
      <c r="B1475" s="109" t="str">
        <f>IF([1]Liste!B1475&lt;&gt;"",[1]Liste!B1475,"")</f>
        <v/>
      </c>
      <c r="C1475" s="109" t="str">
        <f>IF([1]Liste!C1475&lt;&gt;"",[1]Liste!C1475,"")</f>
        <v/>
      </c>
      <c r="D1475" s="109" t="str">
        <f>IF([1]Liste!C1475&lt;&gt;"",[1]Liste!C1475,"")</f>
        <v/>
      </c>
      <c r="E1475" s="111" t="str">
        <f>IF([1]Liste!E1475&lt;&gt;"",[1]Liste!E1475,"")</f>
        <v/>
      </c>
      <c r="F1475" s="111" t="str">
        <f>IF([1]Liste!F1475&lt;&gt;"",[1]Liste!F1475,"")</f>
        <v/>
      </c>
      <c r="G1475" s="111" t="str">
        <f>IF([1]Liste!G1475&lt;&gt;"",[1]Liste!G1475,"")</f>
        <v/>
      </c>
      <c r="H1475" s="111" t="str">
        <f>IF([1]Liste!H1475&lt;&gt;"",[1]Liste!H1475,"")</f>
        <v/>
      </c>
      <c r="I1475" s="112" t="str">
        <f t="shared" ref="I1475:I1538" si="46">E1475&amp;" "&amp;F1475&amp;" "&amp;G1475&amp;" "&amp;H1475</f>
        <v xml:space="preserve">   </v>
      </c>
      <c r="J1475" s="110" t="str">
        <f>IF(ISERROR(FIND(LEFT('Saisie G&amp;A'!$N$2,3),I1475))=TRUE,"Non trouvé","Trouvé")</f>
        <v>Non trouvé</v>
      </c>
      <c r="K1475" s="113" t="str">
        <f t="shared" ref="K1475:K1538" si="47">B1475&amp;" "&amp;A1475</f>
        <v xml:space="preserve"> </v>
      </c>
      <c r="L1475" s="108"/>
    </row>
    <row r="1476" spans="1:12" x14ac:dyDescent="0.25">
      <c r="A1476" s="109" t="str">
        <f>IF([1]Liste!A1476&lt;&gt;"",[1]Liste!A1476,"")</f>
        <v/>
      </c>
      <c r="B1476" s="109" t="str">
        <f>IF([1]Liste!B1476&lt;&gt;"",[1]Liste!B1476,"")</f>
        <v/>
      </c>
      <c r="C1476" s="109" t="str">
        <f>IF([1]Liste!C1476&lt;&gt;"",[1]Liste!C1476,"")</f>
        <v/>
      </c>
      <c r="D1476" s="109" t="str">
        <f>IF([1]Liste!C1476&lt;&gt;"",[1]Liste!C1476,"")</f>
        <v/>
      </c>
      <c r="E1476" s="111" t="str">
        <f>IF([1]Liste!E1476&lt;&gt;"",[1]Liste!E1476,"")</f>
        <v/>
      </c>
      <c r="F1476" s="111" t="str">
        <f>IF([1]Liste!F1476&lt;&gt;"",[1]Liste!F1476,"")</f>
        <v/>
      </c>
      <c r="G1476" s="111" t="str">
        <f>IF([1]Liste!G1476&lt;&gt;"",[1]Liste!G1476,"")</f>
        <v/>
      </c>
      <c r="H1476" s="111" t="str">
        <f>IF([1]Liste!H1476&lt;&gt;"",[1]Liste!H1476,"")</f>
        <v/>
      </c>
      <c r="I1476" s="112" t="str">
        <f t="shared" si="46"/>
        <v xml:space="preserve">   </v>
      </c>
      <c r="J1476" s="110" t="str">
        <f>IF(ISERROR(FIND(LEFT('Saisie G&amp;A'!$N$2,3),I1476))=TRUE,"Non trouvé","Trouvé")</f>
        <v>Non trouvé</v>
      </c>
      <c r="K1476" s="113" t="str">
        <f t="shared" si="47"/>
        <v xml:space="preserve"> </v>
      </c>
      <c r="L1476" s="108"/>
    </row>
    <row r="1477" spans="1:12" x14ac:dyDescent="0.25">
      <c r="A1477" s="109" t="str">
        <f>IF([1]Liste!A1477&lt;&gt;"",[1]Liste!A1477,"")</f>
        <v/>
      </c>
      <c r="B1477" s="109" t="str">
        <f>IF([1]Liste!B1477&lt;&gt;"",[1]Liste!B1477,"")</f>
        <v/>
      </c>
      <c r="C1477" s="109" t="str">
        <f>IF([1]Liste!C1477&lt;&gt;"",[1]Liste!C1477,"")</f>
        <v/>
      </c>
      <c r="D1477" s="109" t="str">
        <f>IF([1]Liste!C1477&lt;&gt;"",[1]Liste!C1477,"")</f>
        <v/>
      </c>
      <c r="E1477" s="111" t="str">
        <f>IF([1]Liste!E1477&lt;&gt;"",[1]Liste!E1477,"")</f>
        <v/>
      </c>
      <c r="F1477" s="111" t="str">
        <f>IF([1]Liste!F1477&lt;&gt;"",[1]Liste!F1477,"")</f>
        <v/>
      </c>
      <c r="G1477" s="111" t="str">
        <f>IF([1]Liste!G1477&lt;&gt;"",[1]Liste!G1477,"")</f>
        <v/>
      </c>
      <c r="H1477" s="111" t="str">
        <f>IF([1]Liste!H1477&lt;&gt;"",[1]Liste!H1477,"")</f>
        <v/>
      </c>
      <c r="I1477" s="112" t="str">
        <f t="shared" si="46"/>
        <v xml:space="preserve">   </v>
      </c>
      <c r="J1477" s="110" t="str">
        <f>IF(ISERROR(FIND(LEFT('Saisie G&amp;A'!$N$2,3),I1477))=TRUE,"Non trouvé","Trouvé")</f>
        <v>Non trouvé</v>
      </c>
      <c r="K1477" s="113" t="str">
        <f t="shared" si="47"/>
        <v xml:space="preserve"> </v>
      </c>
      <c r="L1477" s="108"/>
    </row>
    <row r="1478" spans="1:12" x14ac:dyDescent="0.25">
      <c r="A1478" s="109" t="str">
        <f>IF([1]Liste!A1478&lt;&gt;"",[1]Liste!A1478,"")</f>
        <v/>
      </c>
      <c r="B1478" s="109" t="str">
        <f>IF([1]Liste!B1478&lt;&gt;"",[1]Liste!B1478,"")</f>
        <v/>
      </c>
      <c r="C1478" s="109" t="str">
        <f>IF([1]Liste!C1478&lt;&gt;"",[1]Liste!C1478,"")</f>
        <v/>
      </c>
      <c r="D1478" s="109" t="str">
        <f>IF([1]Liste!C1478&lt;&gt;"",[1]Liste!C1478,"")</f>
        <v/>
      </c>
      <c r="E1478" s="111" t="str">
        <f>IF([1]Liste!E1478&lt;&gt;"",[1]Liste!E1478,"")</f>
        <v/>
      </c>
      <c r="F1478" s="111" t="str">
        <f>IF([1]Liste!F1478&lt;&gt;"",[1]Liste!F1478,"")</f>
        <v/>
      </c>
      <c r="G1478" s="111" t="str">
        <f>IF([1]Liste!G1478&lt;&gt;"",[1]Liste!G1478,"")</f>
        <v/>
      </c>
      <c r="H1478" s="111" t="str">
        <f>IF([1]Liste!H1478&lt;&gt;"",[1]Liste!H1478,"")</f>
        <v/>
      </c>
      <c r="I1478" s="112" t="str">
        <f t="shared" si="46"/>
        <v xml:space="preserve">   </v>
      </c>
      <c r="J1478" s="110" t="str">
        <f>IF(ISERROR(FIND(LEFT('Saisie G&amp;A'!$N$2,3),I1478))=TRUE,"Non trouvé","Trouvé")</f>
        <v>Non trouvé</v>
      </c>
      <c r="K1478" s="113" t="str">
        <f t="shared" si="47"/>
        <v xml:space="preserve"> </v>
      </c>
      <c r="L1478" s="108"/>
    </row>
    <row r="1479" spans="1:12" x14ac:dyDescent="0.25">
      <c r="A1479" s="109" t="str">
        <f>IF([1]Liste!A1479&lt;&gt;"",[1]Liste!A1479,"")</f>
        <v/>
      </c>
      <c r="B1479" s="109" t="str">
        <f>IF([1]Liste!B1479&lt;&gt;"",[1]Liste!B1479,"")</f>
        <v/>
      </c>
      <c r="C1479" s="109" t="str">
        <f>IF([1]Liste!C1479&lt;&gt;"",[1]Liste!C1479,"")</f>
        <v/>
      </c>
      <c r="D1479" s="109" t="str">
        <f>IF([1]Liste!C1479&lt;&gt;"",[1]Liste!C1479,"")</f>
        <v/>
      </c>
      <c r="E1479" s="111" t="str">
        <f>IF([1]Liste!E1479&lt;&gt;"",[1]Liste!E1479,"")</f>
        <v/>
      </c>
      <c r="F1479" s="111" t="str">
        <f>IF([1]Liste!F1479&lt;&gt;"",[1]Liste!F1479,"")</f>
        <v/>
      </c>
      <c r="G1479" s="111" t="str">
        <f>IF([1]Liste!G1479&lt;&gt;"",[1]Liste!G1479,"")</f>
        <v/>
      </c>
      <c r="H1479" s="111" t="str">
        <f>IF([1]Liste!H1479&lt;&gt;"",[1]Liste!H1479,"")</f>
        <v/>
      </c>
      <c r="I1479" s="112" t="str">
        <f t="shared" si="46"/>
        <v xml:space="preserve">   </v>
      </c>
      <c r="J1479" s="110" t="str">
        <f>IF(ISERROR(FIND(LEFT('Saisie G&amp;A'!$N$2,3),I1479))=TRUE,"Non trouvé","Trouvé")</f>
        <v>Non trouvé</v>
      </c>
      <c r="K1479" s="113" t="str">
        <f t="shared" si="47"/>
        <v xml:space="preserve"> </v>
      </c>
      <c r="L1479" s="108"/>
    </row>
    <row r="1480" spans="1:12" x14ac:dyDescent="0.25">
      <c r="A1480" s="109" t="str">
        <f>IF([1]Liste!A1480&lt;&gt;"",[1]Liste!A1480,"")</f>
        <v/>
      </c>
      <c r="B1480" s="109" t="str">
        <f>IF([1]Liste!B1480&lt;&gt;"",[1]Liste!B1480,"")</f>
        <v/>
      </c>
      <c r="C1480" s="109" t="str">
        <f>IF([1]Liste!C1480&lt;&gt;"",[1]Liste!C1480,"")</f>
        <v/>
      </c>
      <c r="D1480" s="109" t="str">
        <f>IF([1]Liste!C1480&lt;&gt;"",[1]Liste!C1480,"")</f>
        <v/>
      </c>
      <c r="E1480" s="111" t="str">
        <f>IF([1]Liste!E1480&lt;&gt;"",[1]Liste!E1480,"")</f>
        <v/>
      </c>
      <c r="F1480" s="111" t="str">
        <f>IF([1]Liste!F1480&lt;&gt;"",[1]Liste!F1480,"")</f>
        <v/>
      </c>
      <c r="G1480" s="111" t="str">
        <f>IF([1]Liste!G1480&lt;&gt;"",[1]Liste!G1480,"")</f>
        <v/>
      </c>
      <c r="H1480" s="111" t="str">
        <f>IF([1]Liste!H1480&lt;&gt;"",[1]Liste!H1480,"")</f>
        <v/>
      </c>
      <c r="I1480" s="112" t="str">
        <f t="shared" si="46"/>
        <v xml:space="preserve">   </v>
      </c>
      <c r="J1480" s="110" t="str">
        <f>IF(ISERROR(FIND(LEFT('Saisie G&amp;A'!$N$2,3),I1480))=TRUE,"Non trouvé","Trouvé")</f>
        <v>Non trouvé</v>
      </c>
      <c r="K1480" s="113" t="str">
        <f t="shared" si="47"/>
        <v xml:space="preserve"> </v>
      </c>
      <c r="L1480" s="108"/>
    </row>
    <row r="1481" spans="1:12" x14ac:dyDescent="0.25">
      <c r="A1481" s="109" t="str">
        <f>IF([1]Liste!A1481&lt;&gt;"",[1]Liste!A1481,"")</f>
        <v/>
      </c>
      <c r="B1481" s="109" t="str">
        <f>IF([1]Liste!B1481&lt;&gt;"",[1]Liste!B1481,"")</f>
        <v/>
      </c>
      <c r="C1481" s="109" t="str">
        <f>IF([1]Liste!C1481&lt;&gt;"",[1]Liste!C1481,"")</f>
        <v/>
      </c>
      <c r="D1481" s="109" t="str">
        <f>IF([1]Liste!C1481&lt;&gt;"",[1]Liste!C1481,"")</f>
        <v/>
      </c>
      <c r="E1481" s="111" t="str">
        <f>IF([1]Liste!E1481&lt;&gt;"",[1]Liste!E1481,"")</f>
        <v/>
      </c>
      <c r="F1481" s="111" t="str">
        <f>IF([1]Liste!F1481&lt;&gt;"",[1]Liste!F1481,"")</f>
        <v/>
      </c>
      <c r="G1481" s="111" t="str">
        <f>IF([1]Liste!G1481&lt;&gt;"",[1]Liste!G1481,"")</f>
        <v/>
      </c>
      <c r="H1481" s="111" t="str">
        <f>IF([1]Liste!H1481&lt;&gt;"",[1]Liste!H1481,"")</f>
        <v/>
      </c>
      <c r="I1481" s="112" t="str">
        <f t="shared" si="46"/>
        <v xml:space="preserve">   </v>
      </c>
      <c r="J1481" s="110" t="str">
        <f>IF(ISERROR(FIND(LEFT('Saisie G&amp;A'!$N$2,3),I1481))=TRUE,"Non trouvé","Trouvé")</f>
        <v>Non trouvé</v>
      </c>
      <c r="K1481" s="113" t="str">
        <f t="shared" si="47"/>
        <v xml:space="preserve"> </v>
      </c>
      <c r="L1481" s="108"/>
    </row>
    <row r="1482" spans="1:12" x14ac:dyDescent="0.25">
      <c r="A1482" s="109" t="str">
        <f>IF([1]Liste!A1482&lt;&gt;"",[1]Liste!A1482,"")</f>
        <v/>
      </c>
      <c r="B1482" s="109" t="str">
        <f>IF([1]Liste!B1482&lt;&gt;"",[1]Liste!B1482,"")</f>
        <v/>
      </c>
      <c r="C1482" s="109" t="str">
        <f>IF([1]Liste!C1482&lt;&gt;"",[1]Liste!C1482,"")</f>
        <v/>
      </c>
      <c r="D1482" s="109" t="str">
        <f>IF([1]Liste!C1482&lt;&gt;"",[1]Liste!C1482,"")</f>
        <v/>
      </c>
      <c r="E1482" s="111" t="str">
        <f>IF([1]Liste!E1482&lt;&gt;"",[1]Liste!E1482,"")</f>
        <v/>
      </c>
      <c r="F1482" s="111" t="str">
        <f>IF([1]Liste!F1482&lt;&gt;"",[1]Liste!F1482,"")</f>
        <v/>
      </c>
      <c r="G1482" s="111" t="str">
        <f>IF([1]Liste!G1482&lt;&gt;"",[1]Liste!G1482,"")</f>
        <v/>
      </c>
      <c r="H1482" s="111" t="str">
        <f>IF([1]Liste!H1482&lt;&gt;"",[1]Liste!H1482,"")</f>
        <v/>
      </c>
      <c r="I1482" s="112" t="str">
        <f t="shared" si="46"/>
        <v xml:space="preserve">   </v>
      </c>
      <c r="J1482" s="110" t="str">
        <f>IF(ISERROR(FIND(LEFT('Saisie G&amp;A'!$N$2,3),I1482))=TRUE,"Non trouvé","Trouvé")</f>
        <v>Non trouvé</v>
      </c>
      <c r="K1482" s="113" t="str">
        <f t="shared" si="47"/>
        <v xml:space="preserve"> </v>
      </c>
      <c r="L1482" s="108"/>
    </row>
    <row r="1483" spans="1:12" x14ac:dyDescent="0.25">
      <c r="A1483" s="109" t="str">
        <f>IF([1]Liste!A1483&lt;&gt;"",[1]Liste!A1483,"")</f>
        <v/>
      </c>
      <c r="B1483" s="109" t="str">
        <f>IF([1]Liste!B1483&lt;&gt;"",[1]Liste!B1483,"")</f>
        <v/>
      </c>
      <c r="C1483" s="109" t="str">
        <f>IF([1]Liste!C1483&lt;&gt;"",[1]Liste!C1483,"")</f>
        <v/>
      </c>
      <c r="D1483" s="109" t="str">
        <f>IF([1]Liste!C1483&lt;&gt;"",[1]Liste!C1483,"")</f>
        <v/>
      </c>
      <c r="E1483" s="111" t="str">
        <f>IF([1]Liste!E1483&lt;&gt;"",[1]Liste!E1483,"")</f>
        <v/>
      </c>
      <c r="F1483" s="111" t="str">
        <f>IF([1]Liste!F1483&lt;&gt;"",[1]Liste!F1483,"")</f>
        <v/>
      </c>
      <c r="G1483" s="111" t="str">
        <f>IF([1]Liste!G1483&lt;&gt;"",[1]Liste!G1483,"")</f>
        <v/>
      </c>
      <c r="H1483" s="111" t="str">
        <f>IF([1]Liste!H1483&lt;&gt;"",[1]Liste!H1483,"")</f>
        <v/>
      </c>
      <c r="I1483" s="112" t="str">
        <f t="shared" si="46"/>
        <v xml:space="preserve">   </v>
      </c>
      <c r="J1483" s="110" t="str">
        <f>IF(ISERROR(FIND(LEFT('Saisie G&amp;A'!$N$2,3),I1483))=TRUE,"Non trouvé","Trouvé")</f>
        <v>Non trouvé</v>
      </c>
      <c r="K1483" s="113" t="str">
        <f t="shared" si="47"/>
        <v xml:space="preserve"> </v>
      </c>
      <c r="L1483" s="108"/>
    </row>
    <row r="1484" spans="1:12" x14ac:dyDescent="0.25">
      <c r="A1484" s="109" t="str">
        <f>IF([1]Liste!A1484&lt;&gt;"",[1]Liste!A1484,"")</f>
        <v/>
      </c>
      <c r="B1484" s="109" t="str">
        <f>IF([1]Liste!B1484&lt;&gt;"",[1]Liste!B1484,"")</f>
        <v/>
      </c>
      <c r="C1484" s="109" t="str">
        <f>IF([1]Liste!C1484&lt;&gt;"",[1]Liste!C1484,"")</f>
        <v/>
      </c>
      <c r="D1484" s="109" t="str">
        <f>IF([1]Liste!C1484&lt;&gt;"",[1]Liste!C1484,"")</f>
        <v/>
      </c>
      <c r="E1484" s="111" t="str">
        <f>IF([1]Liste!E1484&lt;&gt;"",[1]Liste!E1484,"")</f>
        <v/>
      </c>
      <c r="F1484" s="111" t="str">
        <f>IF([1]Liste!F1484&lt;&gt;"",[1]Liste!F1484,"")</f>
        <v/>
      </c>
      <c r="G1484" s="111" t="str">
        <f>IF([1]Liste!G1484&lt;&gt;"",[1]Liste!G1484,"")</f>
        <v/>
      </c>
      <c r="H1484" s="111" t="str">
        <f>IF([1]Liste!H1484&lt;&gt;"",[1]Liste!H1484,"")</f>
        <v/>
      </c>
      <c r="I1484" s="112" t="str">
        <f t="shared" si="46"/>
        <v xml:space="preserve">   </v>
      </c>
      <c r="J1484" s="110" t="str">
        <f>IF(ISERROR(FIND(LEFT('Saisie G&amp;A'!$N$2,3),I1484))=TRUE,"Non trouvé","Trouvé")</f>
        <v>Non trouvé</v>
      </c>
      <c r="K1484" s="113" t="str">
        <f t="shared" si="47"/>
        <v xml:space="preserve"> </v>
      </c>
      <c r="L1484" s="108"/>
    </row>
    <row r="1485" spans="1:12" x14ac:dyDescent="0.25">
      <c r="A1485" s="109" t="str">
        <f>IF([1]Liste!A1485&lt;&gt;"",[1]Liste!A1485,"")</f>
        <v/>
      </c>
      <c r="B1485" s="109" t="str">
        <f>IF([1]Liste!B1485&lt;&gt;"",[1]Liste!B1485,"")</f>
        <v/>
      </c>
      <c r="C1485" s="109" t="str">
        <f>IF([1]Liste!C1485&lt;&gt;"",[1]Liste!C1485,"")</f>
        <v/>
      </c>
      <c r="D1485" s="109" t="str">
        <f>IF([1]Liste!C1485&lt;&gt;"",[1]Liste!C1485,"")</f>
        <v/>
      </c>
      <c r="E1485" s="111" t="str">
        <f>IF([1]Liste!E1485&lt;&gt;"",[1]Liste!E1485,"")</f>
        <v/>
      </c>
      <c r="F1485" s="111" t="str">
        <f>IF([1]Liste!F1485&lt;&gt;"",[1]Liste!F1485,"")</f>
        <v/>
      </c>
      <c r="G1485" s="111" t="str">
        <f>IF([1]Liste!G1485&lt;&gt;"",[1]Liste!G1485,"")</f>
        <v/>
      </c>
      <c r="H1485" s="111" t="str">
        <f>IF([1]Liste!H1485&lt;&gt;"",[1]Liste!H1485,"")</f>
        <v/>
      </c>
      <c r="I1485" s="112" t="str">
        <f t="shared" si="46"/>
        <v xml:space="preserve">   </v>
      </c>
      <c r="J1485" s="110" t="str">
        <f>IF(ISERROR(FIND(LEFT('Saisie G&amp;A'!$N$2,3),I1485))=TRUE,"Non trouvé","Trouvé")</f>
        <v>Non trouvé</v>
      </c>
      <c r="K1485" s="113" t="str">
        <f t="shared" si="47"/>
        <v xml:space="preserve"> </v>
      </c>
      <c r="L1485" s="108"/>
    </row>
    <row r="1486" spans="1:12" x14ac:dyDescent="0.25">
      <c r="A1486" s="109" t="str">
        <f>IF([1]Liste!A1486&lt;&gt;"",[1]Liste!A1486,"")</f>
        <v/>
      </c>
      <c r="B1486" s="109" t="str">
        <f>IF([1]Liste!B1486&lt;&gt;"",[1]Liste!B1486,"")</f>
        <v/>
      </c>
      <c r="C1486" s="109" t="str">
        <f>IF([1]Liste!C1486&lt;&gt;"",[1]Liste!C1486,"")</f>
        <v/>
      </c>
      <c r="D1486" s="109" t="str">
        <f>IF([1]Liste!C1486&lt;&gt;"",[1]Liste!C1486,"")</f>
        <v/>
      </c>
      <c r="E1486" s="111" t="str">
        <f>IF([1]Liste!E1486&lt;&gt;"",[1]Liste!E1486,"")</f>
        <v/>
      </c>
      <c r="F1486" s="111" t="str">
        <f>IF([1]Liste!F1486&lt;&gt;"",[1]Liste!F1486,"")</f>
        <v/>
      </c>
      <c r="G1486" s="111" t="str">
        <f>IF([1]Liste!G1486&lt;&gt;"",[1]Liste!G1486,"")</f>
        <v/>
      </c>
      <c r="H1486" s="111" t="str">
        <f>IF([1]Liste!H1486&lt;&gt;"",[1]Liste!H1486,"")</f>
        <v/>
      </c>
      <c r="I1486" s="112" t="str">
        <f t="shared" si="46"/>
        <v xml:space="preserve">   </v>
      </c>
      <c r="J1486" s="110" t="str">
        <f>IF(ISERROR(FIND(LEFT('Saisie G&amp;A'!$N$2,3),I1486))=TRUE,"Non trouvé","Trouvé")</f>
        <v>Non trouvé</v>
      </c>
      <c r="K1486" s="113" t="str">
        <f t="shared" si="47"/>
        <v xml:space="preserve"> </v>
      </c>
      <c r="L1486" s="108"/>
    </row>
    <row r="1487" spans="1:12" x14ac:dyDescent="0.25">
      <c r="A1487" s="109" t="str">
        <f>IF([1]Liste!A1487&lt;&gt;"",[1]Liste!A1487,"")</f>
        <v/>
      </c>
      <c r="B1487" s="109" t="str">
        <f>IF([1]Liste!B1487&lt;&gt;"",[1]Liste!B1487,"")</f>
        <v/>
      </c>
      <c r="C1487" s="109" t="str">
        <f>IF([1]Liste!C1487&lt;&gt;"",[1]Liste!C1487,"")</f>
        <v/>
      </c>
      <c r="D1487" s="109" t="str">
        <f>IF([1]Liste!C1487&lt;&gt;"",[1]Liste!C1487,"")</f>
        <v/>
      </c>
      <c r="E1487" s="111" t="str">
        <f>IF([1]Liste!E1487&lt;&gt;"",[1]Liste!E1487,"")</f>
        <v/>
      </c>
      <c r="F1487" s="111" t="str">
        <f>IF([1]Liste!F1487&lt;&gt;"",[1]Liste!F1487,"")</f>
        <v/>
      </c>
      <c r="G1487" s="111" t="str">
        <f>IF([1]Liste!G1487&lt;&gt;"",[1]Liste!G1487,"")</f>
        <v/>
      </c>
      <c r="H1487" s="111" t="str">
        <f>IF([1]Liste!H1487&lt;&gt;"",[1]Liste!H1487,"")</f>
        <v/>
      </c>
      <c r="I1487" s="112" t="str">
        <f t="shared" si="46"/>
        <v xml:space="preserve">   </v>
      </c>
      <c r="J1487" s="110" t="str">
        <f>IF(ISERROR(FIND(LEFT('Saisie G&amp;A'!$N$2,3),I1487))=TRUE,"Non trouvé","Trouvé")</f>
        <v>Non trouvé</v>
      </c>
      <c r="K1487" s="113" t="str">
        <f t="shared" si="47"/>
        <v xml:space="preserve"> </v>
      </c>
      <c r="L1487" s="108"/>
    </row>
    <row r="1488" spans="1:12" x14ac:dyDescent="0.25">
      <c r="A1488" s="109" t="str">
        <f>IF([1]Liste!A1488&lt;&gt;"",[1]Liste!A1488,"")</f>
        <v/>
      </c>
      <c r="B1488" s="109" t="str">
        <f>IF([1]Liste!B1488&lt;&gt;"",[1]Liste!B1488,"")</f>
        <v/>
      </c>
      <c r="C1488" s="109" t="str">
        <f>IF([1]Liste!C1488&lt;&gt;"",[1]Liste!C1488,"")</f>
        <v/>
      </c>
      <c r="D1488" s="109" t="str">
        <f>IF([1]Liste!C1488&lt;&gt;"",[1]Liste!C1488,"")</f>
        <v/>
      </c>
      <c r="E1488" s="111" t="str">
        <f>IF([1]Liste!E1488&lt;&gt;"",[1]Liste!E1488,"")</f>
        <v/>
      </c>
      <c r="F1488" s="111" t="str">
        <f>IF([1]Liste!F1488&lt;&gt;"",[1]Liste!F1488,"")</f>
        <v/>
      </c>
      <c r="G1488" s="111" t="str">
        <f>IF([1]Liste!G1488&lt;&gt;"",[1]Liste!G1488,"")</f>
        <v/>
      </c>
      <c r="H1488" s="111" t="str">
        <f>IF([1]Liste!H1488&lt;&gt;"",[1]Liste!H1488,"")</f>
        <v/>
      </c>
      <c r="I1488" s="112" t="str">
        <f t="shared" si="46"/>
        <v xml:space="preserve">   </v>
      </c>
      <c r="J1488" s="110" t="str">
        <f>IF(ISERROR(FIND(LEFT('Saisie G&amp;A'!$N$2,3),I1488))=TRUE,"Non trouvé","Trouvé")</f>
        <v>Non trouvé</v>
      </c>
      <c r="K1488" s="113" t="str">
        <f t="shared" si="47"/>
        <v xml:space="preserve"> </v>
      </c>
      <c r="L1488" s="108"/>
    </row>
    <row r="1489" spans="1:12" x14ac:dyDescent="0.25">
      <c r="A1489" s="109" t="str">
        <f>IF([1]Liste!A1489&lt;&gt;"",[1]Liste!A1489,"")</f>
        <v/>
      </c>
      <c r="B1489" s="109" t="str">
        <f>IF([1]Liste!B1489&lt;&gt;"",[1]Liste!B1489,"")</f>
        <v/>
      </c>
      <c r="C1489" s="109" t="str">
        <f>IF([1]Liste!C1489&lt;&gt;"",[1]Liste!C1489,"")</f>
        <v/>
      </c>
      <c r="D1489" s="109" t="str">
        <f>IF([1]Liste!C1489&lt;&gt;"",[1]Liste!C1489,"")</f>
        <v/>
      </c>
      <c r="E1489" s="111" t="str">
        <f>IF([1]Liste!E1489&lt;&gt;"",[1]Liste!E1489,"")</f>
        <v/>
      </c>
      <c r="F1489" s="111" t="str">
        <f>IF([1]Liste!F1489&lt;&gt;"",[1]Liste!F1489,"")</f>
        <v/>
      </c>
      <c r="G1489" s="111" t="str">
        <f>IF([1]Liste!G1489&lt;&gt;"",[1]Liste!G1489,"")</f>
        <v/>
      </c>
      <c r="H1489" s="111" t="str">
        <f>IF([1]Liste!H1489&lt;&gt;"",[1]Liste!H1489,"")</f>
        <v/>
      </c>
      <c r="I1489" s="112" t="str">
        <f t="shared" si="46"/>
        <v xml:space="preserve">   </v>
      </c>
      <c r="J1489" s="110" t="str">
        <f>IF(ISERROR(FIND(LEFT('Saisie G&amp;A'!$N$2,3),I1489))=TRUE,"Non trouvé","Trouvé")</f>
        <v>Non trouvé</v>
      </c>
      <c r="K1489" s="113" t="str">
        <f t="shared" si="47"/>
        <v xml:space="preserve"> </v>
      </c>
      <c r="L1489" s="108"/>
    </row>
    <row r="1490" spans="1:12" x14ac:dyDescent="0.25">
      <c r="A1490" s="109" t="str">
        <f>IF([1]Liste!A1490&lt;&gt;"",[1]Liste!A1490,"")</f>
        <v/>
      </c>
      <c r="B1490" s="109" t="str">
        <f>IF([1]Liste!B1490&lt;&gt;"",[1]Liste!B1490,"")</f>
        <v/>
      </c>
      <c r="C1490" s="109" t="str">
        <f>IF([1]Liste!C1490&lt;&gt;"",[1]Liste!C1490,"")</f>
        <v/>
      </c>
      <c r="D1490" s="109" t="str">
        <f>IF([1]Liste!C1490&lt;&gt;"",[1]Liste!C1490,"")</f>
        <v/>
      </c>
      <c r="E1490" s="111" t="str">
        <f>IF([1]Liste!E1490&lt;&gt;"",[1]Liste!E1490,"")</f>
        <v/>
      </c>
      <c r="F1490" s="111" t="str">
        <f>IF([1]Liste!F1490&lt;&gt;"",[1]Liste!F1490,"")</f>
        <v/>
      </c>
      <c r="G1490" s="111" t="str">
        <f>IF([1]Liste!G1490&lt;&gt;"",[1]Liste!G1490,"")</f>
        <v/>
      </c>
      <c r="H1490" s="111" t="str">
        <f>IF([1]Liste!H1490&lt;&gt;"",[1]Liste!H1490,"")</f>
        <v/>
      </c>
      <c r="I1490" s="112" t="str">
        <f t="shared" si="46"/>
        <v xml:space="preserve">   </v>
      </c>
      <c r="J1490" s="110" t="str">
        <f>IF(ISERROR(FIND(LEFT('Saisie G&amp;A'!$N$2,3),I1490))=TRUE,"Non trouvé","Trouvé")</f>
        <v>Non trouvé</v>
      </c>
      <c r="K1490" s="113" t="str">
        <f t="shared" si="47"/>
        <v xml:space="preserve"> </v>
      </c>
      <c r="L1490" s="108"/>
    </row>
    <row r="1491" spans="1:12" x14ac:dyDescent="0.25">
      <c r="A1491" s="109" t="str">
        <f>IF([1]Liste!A1491&lt;&gt;"",[1]Liste!A1491,"")</f>
        <v/>
      </c>
      <c r="B1491" s="109" t="str">
        <f>IF([1]Liste!B1491&lt;&gt;"",[1]Liste!B1491,"")</f>
        <v/>
      </c>
      <c r="C1491" s="109" t="str">
        <f>IF([1]Liste!C1491&lt;&gt;"",[1]Liste!C1491,"")</f>
        <v/>
      </c>
      <c r="D1491" s="109" t="str">
        <f>IF([1]Liste!C1491&lt;&gt;"",[1]Liste!C1491,"")</f>
        <v/>
      </c>
      <c r="E1491" s="111" t="str">
        <f>IF([1]Liste!E1491&lt;&gt;"",[1]Liste!E1491,"")</f>
        <v/>
      </c>
      <c r="F1491" s="111" t="str">
        <f>IF([1]Liste!F1491&lt;&gt;"",[1]Liste!F1491,"")</f>
        <v/>
      </c>
      <c r="G1491" s="111" t="str">
        <f>IF([1]Liste!G1491&lt;&gt;"",[1]Liste!G1491,"")</f>
        <v/>
      </c>
      <c r="H1491" s="111" t="str">
        <f>IF([1]Liste!H1491&lt;&gt;"",[1]Liste!H1491,"")</f>
        <v/>
      </c>
      <c r="I1491" s="112" t="str">
        <f t="shared" si="46"/>
        <v xml:space="preserve">   </v>
      </c>
      <c r="J1491" s="110" t="str">
        <f>IF(ISERROR(FIND(LEFT('Saisie G&amp;A'!$N$2,3),I1491))=TRUE,"Non trouvé","Trouvé")</f>
        <v>Non trouvé</v>
      </c>
      <c r="K1491" s="113" t="str">
        <f t="shared" si="47"/>
        <v xml:space="preserve"> </v>
      </c>
      <c r="L1491" s="108"/>
    </row>
    <row r="1492" spans="1:12" x14ac:dyDescent="0.25">
      <c r="A1492" s="109" t="str">
        <f>IF([1]Liste!A1492&lt;&gt;"",[1]Liste!A1492,"")</f>
        <v/>
      </c>
      <c r="B1492" s="109" t="str">
        <f>IF([1]Liste!B1492&lt;&gt;"",[1]Liste!B1492,"")</f>
        <v/>
      </c>
      <c r="C1492" s="109" t="str">
        <f>IF([1]Liste!C1492&lt;&gt;"",[1]Liste!C1492,"")</f>
        <v/>
      </c>
      <c r="D1492" s="109" t="str">
        <f>IF([1]Liste!C1492&lt;&gt;"",[1]Liste!C1492,"")</f>
        <v/>
      </c>
      <c r="E1492" s="111" t="str">
        <f>IF([1]Liste!E1492&lt;&gt;"",[1]Liste!E1492,"")</f>
        <v/>
      </c>
      <c r="F1492" s="111" t="str">
        <f>IF([1]Liste!F1492&lt;&gt;"",[1]Liste!F1492,"")</f>
        <v/>
      </c>
      <c r="G1492" s="111" t="str">
        <f>IF([1]Liste!G1492&lt;&gt;"",[1]Liste!G1492,"")</f>
        <v/>
      </c>
      <c r="H1492" s="111" t="str">
        <f>IF([1]Liste!H1492&lt;&gt;"",[1]Liste!H1492,"")</f>
        <v/>
      </c>
      <c r="I1492" s="112" t="str">
        <f t="shared" si="46"/>
        <v xml:space="preserve">   </v>
      </c>
      <c r="J1492" s="110" t="str">
        <f>IF(ISERROR(FIND(LEFT('Saisie G&amp;A'!$N$2,3),I1492))=TRUE,"Non trouvé","Trouvé")</f>
        <v>Non trouvé</v>
      </c>
      <c r="K1492" s="113" t="str">
        <f t="shared" si="47"/>
        <v xml:space="preserve"> </v>
      </c>
      <c r="L1492" s="108"/>
    </row>
    <row r="1493" spans="1:12" x14ac:dyDescent="0.25">
      <c r="A1493" s="109" t="str">
        <f>IF([1]Liste!A1493&lt;&gt;"",[1]Liste!A1493,"")</f>
        <v/>
      </c>
      <c r="B1493" s="109" t="str">
        <f>IF([1]Liste!B1493&lt;&gt;"",[1]Liste!B1493,"")</f>
        <v/>
      </c>
      <c r="C1493" s="109" t="str">
        <f>IF([1]Liste!C1493&lt;&gt;"",[1]Liste!C1493,"")</f>
        <v/>
      </c>
      <c r="D1493" s="109" t="str">
        <f>IF([1]Liste!C1493&lt;&gt;"",[1]Liste!C1493,"")</f>
        <v/>
      </c>
      <c r="E1493" s="111" t="str">
        <f>IF([1]Liste!E1493&lt;&gt;"",[1]Liste!E1493,"")</f>
        <v/>
      </c>
      <c r="F1493" s="111" t="str">
        <f>IF([1]Liste!F1493&lt;&gt;"",[1]Liste!F1493,"")</f>
        <v/>
      </c>
      <c r="G1493" s="111" t="str">
        <f>IF([1]Liste!G1493&lt;&gt;"",[1]Liste!G1493,"")</f>
        <v/>
      </c>
      <c r="H1493" s="111" t="str">
        <f>IF([1]Liste!H1493&lt;&gt;"",[1]Liste!H1493,"")</f>
        <v/>
      </c>
      <c r="I1493" s="112" t="str">
        <f t="shared" si="46"/>
        <v xml:space="preserve">   </v>
      </c>
      <c r="J1493" s="110" t="str">
        <f>IF(ISERROR(FIND(LEFT('Saisie G&amp;A'!$N$2,3),I1493))=TRUE,"Non trouvé","Trouvé")</f>
        <v>Non trouvé</v>
      </c>
      <c r="K1493" s="113" t="str">
        <f t="shared" si="47"/>
        <v xml:space="preserve"> </v>
      </c>
      <c r="L1493" s="108"/>
    </row>
    <row r="1494" spans="1:12" x14ac:dyDescent="0.25">
      <c r="A1494" s="109" t="str">
        <f>IF([1]Liste!A1494&lt;&gt;"",[1]Liste!A1494,"")</f>
        <v/>
      </c>
      <c r="B1494" s="109" t="str">
        <f>IF([1]Liste!B1494&lt;&gt;"",[1]Liste!B1494,"")</f>
        <v/>
      </c>
      <c r="C1494" s="109" t="str">
        <f>IF([1]Liste!C1494&lt;&gt;"",[1]Liste!C1494,"")</f>
        <v/>
      </c>
      <c r="D1494" s="109" t="str">
        <f>IF([1]Liste!C1494&lt;&gt;"",[1]Liste!C1494,"")</f>
        <v/>
      </c>
      <c r="E1494" s="111" t="str">
        <f>IF([1]Liste!E1494&lt;&gt;"",[1]Liste!E1494,"")</f>
        <v/>
      </c>
      <c r="F1494" s="111" t="str">
        <f>IF([1]Liste!F1494&lt;&gt;"",[1]Liste!F1494,"")</f>
        <v/>
      </c>
      <c r="G1494" s="111" t="str">
        <f>IF([1]Liste!G1494&lt;&gt;"",[1]Liste!G1494,"")</f>
        <v/>
      </c>
      <c r="H1494" s="111" t="str">
        <f>IF([1]Liste!H1494&lt;&gt;"",[1]Liste!H1494,"")</f>
        <v/>
      </c>
      <c r="I1494" s="112" t="str">
        <f t="shared" si="46"/>
        <v xml:space="preserve">   </v>
      </c>
      <c r="J1494" s="110" t="str">
        <f>IF(ISERROR(FIND(LEFT('Saisie G&amp;A'!$N$2,3),I1494))=TRUE,"Non trouvé","Trouvé")</f>
        <v>Non trouvé</v>
      </c>
      <c r="K1494" s="113" t="str">
        <f t="shared" si="47"/>
        <v xml:space="preserve"> </v>
      </c>
      <c r="L1494" s="108"/>
    </row>
    <row r="1495" spans="1:12" x14ac:dyDescent="0.25">
      <c r="A1495" s="109" t="str">
        <f>IF([1]Liste!A1495&lt;&gt;"",[1]Liste!A1495,"")</f>
        <v/>
      </c>
      <c r="B1495" s="109" t="str">
        <f>IF([1]Liste!B1495&lt;&gt;"",[1]Liste!B1495,"")</f>
        <v/>
      </c>
      <c r="C1495" s="109" t="str">
        <f>IF([1]Liste!C1495&lt;&gt;"",[1]Liste!C1495,"")</f>
        <v/>
      </c>
      <c r="D1495" s="109" t="str">
        <f>IF([1]Liste!C1495&lt;&gt;"",[1]Liste!C1495,"")</f>
        <v/>
      </c>
      <c r="E1495" s="111" t="str">
        <f>IF([1]Liste!E1495&lt;&gt;"",[1]Liste!E1495,"")</f>
        <v/>
      </c>
      <c r="F1495" s="111" t="str">
        <f>IF([1]Liste!F1495&lt;&gt;"",[1]Liste!F1495,"")</f>
        <v/>
      </c>
      <c r="G1495" s="111" t="str">
        <f>IF([1]Liste!G1495&lt;&gt;"",[1]Liste!G1495,"")</f>
        <v/>
      </c>
      <c r="H1495" s="111" t="str">
        <f>IF([1]Liste!H1495&lt;&gt;"",[1]Liste!H1495,"")</f>
        <v/>
      </c>
      <c r="I1495" s="112" t="str">
        <f t="shared" si="46"/>
        <v xml:space="preserve">   </v>
      </c>
      <c r="J1495" s="110" t="str">
        <f>IF(ISERROR(FIND(LEFT('Saisie G&amp;A'!$N$2,3),I1495))=TRUE,"Non trouvé","Trouvé")</f>
        <v>Non trouvé</v>
      </c>
      <c r="K1495" s="113" t="str">
        <f t="shared" si="47"/>
        <v xml:space="preserve"> </v>
      </c>
      <c r="L1495" s="108"/>
    </row>
    <row r="1496" spans="1:12" x14ac:dyDescent="0.25">
      <c r="A1496" s="109" t="str">
        <f>IF([1]Liste!A1496&lt;&gt;"",[1]Liste!A1496,"")</f>
        <v/>
      </c>
      <c r="B1496" s="109" t="str">
        <f>IF([1]Liste!B1496&lt;&gt;"",[1]Liste!B1496,"")</f>
        <v/>
      </c>
      <c r="C1496" s="109" t="str">
        <f>IF([1]Liste!C1496&lt;&gt;"",[1]Liste!C1496,"")</f>
        <v/>
      </c>
      <c r="D1496" s="109" t="str">
        <f>IF([1]Liste!C1496&lt;&gt;"",[1]Liste!C1496,"")</f>
        <v/>
      </c>
      <c r="E1496" s="111" t="str">
        <f>IF([1]Liste!E1496&lt;&gt;"",[1]Liste!E1496,"")</f>
        <v/>
      </c>
      <c r="F1496" s="111" t="str">
        <f>IF([1]Liste!F1496&lt;&gt;"",[1]Liste!F1496,"")</f>
        <v/>
      </c>
      <c r="G1496" s="111" t="str">
        <f>IF([1]Liste!G1496&lt;&gt;"",[1]Liste!G1496,"")</f>
        <v/>
      </c>
      <c r="H1496" s="111" t="str">
        <f>IF([1]Liste!H1496&lt;&gt;"",[1]Liste!H1496,"")</f>
        <v/>
      </c>
      <c r="I1496" s="112" t="str">
        <f t="shared" si="46"/>
        <v xml:space="preserve">   </v>
      </c>
      <c r="J1496" s="110" t="str">
        <f>IF(ISERROR(FIND(LEFT('Saisie G&amp;A'!$N$2,3),I1496))=TRUE,"Non trouvé","Trouvé")</f>
        <v>Non trouvé</v>
      </c>
      <c r="K1496" s="113" t="str">
        <f t="shared" si="47"/>
        <v xml:space="preserve"> </v>
      </c>
      <c r="L1496" s="108"/>
    </row>
    <row r="1497" spans="1:12" x14ac:dyDescent="0.25">
      <c r="A1497" s="109" t="str">
        <f>IF([1]Liste!A1497&lt;&gt;"",[1]Liste!A1497,"")</f>
        <v/>
      </c>
      <c r="B1497" s="109" t="str">
        <f>IF([1]Liste!B1497&lt;&gt;"",[1]Liste!B1497,"")</f>
        <v/>
      </c>
      <c r="C1497" s="109" t="str">
        <f>IF([1]Liste!C1497&lt;&gt;"",[1]Liste!C1497,"")</f>
        <v/>
      </c>
      <c r="D1497" s="109" t="str">
        <f>IF([1]Liste!C1497&lt;&gt;"",[1]Liste!C1497,"")</f>
        <v/>
      </c>
      <c r="E1497" s="111" t="str">
        <f>IF([1]Liste!E1497&lt;&gt;"",[1]Liste!E1497,"")</f>
        <v/>
      </c>
      <c r="F1497" s="111" t="str">
        <f>IF([1]Liste!F1497&lt;&gt;"",[1]Liste!F1497,"")</f>
        <v/>
      </c>
      <c r="G1497" s="111" t="str">
        <f>IF([1]Liste!G1497&lt;&gt;"",[1]Liste!G1497,"")</f>
        <v/>
      </c>
      <c r="H1497" s="111" t="str">
        <f>IF([1]Liste!H1497&lt;&gt;"",[1]Liste!H1497,"")</f>
        <v/>
      </c>
      <c r="I1497" s="112" t="str">
        <f t="shared" si="46"/>
        <v xml:space="preserve">   </v>
      </c>
      <c r="J1497" s="110" t="str">
        <f>IF(ISERROR(FIND(LEFT('Saisie G&amp;A'!$N$2,3),I1497))=TRUE,"Non trouvé","Trouvé")</f>
        <v>Non trouvé</v>
      </c>
      <c r="K1497" s="113" t="str">
        <f t="shared" si="47"/>
        <v xml:space="preserve"> </v>
      </c>
      <c r="L1497" s="108"/>
    </row>
    <row r="1498" spans="1:12" x14ac:dyDescent="0.25">
      <c r="A1498" s="109" t="str">
        <f>IF([1]Liste!A1498&lt;&gt;"",[1]Liste!A1498,"")</f>
        <v/>
      </c>
      <c r="B1498" s="109" t="str">
        <f>IF([1]Liste!B1498&lt;&gt;"",[1]Liste!B1498,"")</f>
        <v/>
      </c>
      <c r="C1498" s="109" t="str">
        <f>IF([1]Liste!C1498&lt;&gt;"",[1]Liste!C1498,"")</f>
        <v/>
      </c>
      <c r="D1498" s="109" t="str">
        <f>IF([1]Liste!C1498&lt;&gt;"",[1]Liste!C1498,"")</f>
        <v/>
      </c>
      <c r="E1498" s="111" t="str">
        <f>IF([1]Liste!E1498&lt;&gt;"",[1]Liste!E1498,"")</f>
        <v/>
      </c>
      <c r="F1498" s="111" t="str">
        <f>IF([1]Liste!F1498&lt;&gt;"",[1]Liste!F1498,"")</f>
        <v/>
      </c>
      <c r="G1498" s="111" t="str">
        <f>IF([1]Liste!G1498&lt;&gt;"",[1]Liste!G1498,"")</f>
        <v/>
      </c>
      <c r="H1498" s="111" t="str">
        <f>IF([1]Liste!H1498&lt;&gt;"",[1]Liste!H1498,"")</f>
        <v/>
      </c>
      <c r="I1498" s="112" t="str">
        <f t="shared" si="46"/>
        <v xml:space="preserve">   </v>
      </c>
      <c r="J1498" s="110" t="str">
        <f>IF(ISERROR(FIND(LEFT('Saisie G&amp;A'!$N$2,3),I1498))=TRUE,"Non trouvé","Trouvé")</f>
        <v>Non trouvé</v>
      </c>
      <c r="K1498" s="113" t="str">
        <f t="shared" si="47"/>
        <v xml:space="preserve"> </v>
      </c>
      <c r="L1498" s="108"/>
    </row>
    <row r="1499" spans="1:12" x14ac:dyDescent="0.25">
      <c r="A1499" s="109" t="str">
        <f>IF([1]Liste!A1499&lt;&gt;"",[1]Liste!A1499,"")</f>
        <v/>
      </c>
      <c r="B1499" s="109" t="str">
        <f>IF([1]Liste!B1499&lt;&gt;"",[1]Liste!B1499,"")</f>
        <v/>
      </c>
      <c r="C1499" s="109" t="str">
        <f>IF([1]Liste!C1499&lt;&gt;"",[1]Liste!C1499,"")</f>
        <v/>
      </c>
      <c r="D1499" s="109" t="str">
        <f>IF([1]Liste!C1499&lt;&gt;"",[1]Liste!C1499,"")</f>
        <v/>
      </c>
      <c r="E1499" s="111" t="str">
        <f>IF([1]Liste!E1499&lt;&gt;"",[1]Liste!E1499,"")</f>
        <v/>
      </c>
      <c r="F1499" s="111" t="str">
        <f>IF([1]Liste!F1499&lt;&gt;"",[1]Liste!F1499,"")</f>
        <v/>
      </c>
      <c r="G1499" s="111" t="str">
        <f>IF([1]Liste!G1499&lt;&gt;"",[1]Liste!G1499,"")</f>
        <v/>
      </c>
      <c r="H1499" s="111" t="str">
        <f>IF([1]Liste!H1499&lt;&gt;"",[1]Liste!H1499,"")</f>
        <v/>
      </c>
      <c r="I1499" s="112" t="str">
        <f t="shared" si="46"/>
        <v xml:space="preserve">   </v>
      </c>
      <c r="J1499" s="110" t="str">
        <f>IF(ISERROR(FIND(LEFT('Saisie G&amp;A'!$N$2,3),I1499))=TRUE,"Non trouvé","Trouvé")</f>
        <v>Non trouvé</v>
      </c>
      <c r="K1499" s="113" t="str">
        <f t="shared" si="47"/>
        <v xml:space="preserve"> </v>
      </c>
      <c r="L1499" s="108"/>
    </row>
    <row r="1500" spans="1:12" x14ac:dyDescent="0.25">
      <c r="A1500" s="109" t="str">
        <f>IF([1]Liste!A1500&lt;&gt;"",[1]Liste!A1500,"")</f>
        <v/>
      </c>
      <c r="B1500" s="109" t="str">
        <f>IF([1]Liste!B1500&lt;&gt;"",[1]Liste!B1500,"")</f>
        <v/>
      </c>
      <c r="C1500" s="109" t="str">
        <f>IF([1]Liste!C1500&lt;&gt;"",[1]Liste!C1500,"")</f>
        <v/>
      </c>
      <c r="D1500" s="109" t="str">
        <f>IF([1]Liste!C1500&lt;&gt;"",[1]Liste!C1500,"")</f>
        <v/>
      </c>
      <c r="E1500" s="111" t="str">
        <f>IF([1]Liste!E1500&lt;&gt;"",[1]Liste!E1500,"")</f>
        <v/>
      </c>
      <c r="F1500" s="111" t="str">
        <f>IF([1]Liste!F1500&lt;&gt;"",[1]Liste!F1500,"")</f>
        <v/>
      </c>
      <c r="G1500" s="111" t="str">
        <f>IF([1]Liste!G1500&lt;&gt;"",[1]Liste!G1500,"")</f>
        <v/>
      </c>
      <c r="H1500" s="111" t="str">
        <f>IF([1]Liste!H1500&lt;&gt;"",[1]Liste!H1500,"")</f>
        <v/>
      </c>
      <c r="I1500" s="112" t="str">
        <f t="shared" si="46"/>
        <v xml:space="preserve">   </v>
      </c>
      <c r="J1500" s="110" t="str">
        <f>IF(ISERROR(FIND(LEFT('Saisie G&amp;A'!$N$2,3),I1500))=TRUE,"Non trouvé","Trouvé")</f>
        <v>Non trouvé</v>
      </c>
      <c r="K1500" s="113" t="str">
        <f t="shared" si="47"/>
        <v xml:space="preserve"> </v>
      </c>
      <c r="L1500" s="108"/>
    </row>
    <row r="1501" spans="1:12" x14ac:dyDescent="0.25">
      <c r="A1501" s="109" t="str">
        <f>IF([1]Liste!A1501&lt;&gt;"",[1]Liste!A1501,"")</f>
        <v/>
      </c>
      <c r="B1501" s="109" t="str">
        <f>IF([1]Liste!B1501&lt;&gt;"",[1]Liste!B1501,"")</f>
        <v/>
      </c>
      <c r="C1501" s="109" t="str">
        <f>IF([1]Liste!C1501&lt;&gt;"",[1]Liste!C1501,"")</f>
        <v/>
      </c>
      <c r="D1501" s="109" t="str">
        <f>IF([1]Liste!C1501&lt;&gt;"",[1]Liste!C1501,"")</f>
        <v/>
      </c>
      <c r="E1501" s="111" t="str">
        <f>IF([1]Liste!E1501&lt;&gt;"",[1]Liste!E1501,"")</f>
        <v/>
      </c>
      <c r="F1501" s="111" t="str">
        <f>IF([1]Liste!F1501&lt;&gt;"",[1]Liste!F1501,"")</f>
        <v/>
      </c>
      <c r="G1501" s="111" t="str">
        <f>IF([1]Liste!G1501&lt;&gt;"",[1]Liste!G1501,"")</f>
        <v/>
      </c>
      <c r="H1501" s="111" t="str">
        <f>IF([1]Liste!H1501&lt;&gt;"",[1]Liste!H1501,"")</f>
        <v/>
      </c>
      <c r="I1501" s="112" t="str">
        <f t="shared" si="46"/>
        <v xml:space="preserve">   </v>
      </c>
      <c r="J1501" s="110" t="str">
        <f>IF(ISERROR(FIND(LEFT('Saisie G&amp;A'!$N$2,3),I1501))=TRUE,"Non trouvé","Trouvé")</f>
        <v>Non trouvé</v>
      </c>
      <c r="K1501" s="113" t="str">
        <f t="shared" si="47"/>
        <v xml:space="preserve"> </v>
      </c>
      <c r="L1501" s="108"/>
    </row>
    <row r="1502" spans="1:12" x14ac:dyDescent="0.25">
      <c r="A1502" s="109" t="str">
        <f>IF([1]Liste!A1502&lt;&gt;"",[1]Liste!A1502,"")</f>
        <v/>
      </c>
      <c r="B1502" s="109" t="str">
        <f>IF([1]Liste!B1502&lt;&gt;"",[1]Liste!B1502,"")</f>
        <v/>
      </c>
      <c r="C1502" s="109" t="str">
        <f>IF([1]Liste!C1502&lt;&gt;"",[1]Liste!C1502,"")</f>
        <v/>
      </c>
      <c r="D1502" s="109" t="str">
        <f>IF([1]Liste!C1502&lt;&gt;"",[1]Liste!C1502,"")</f>
        <v/>
      </c>
      <c r="E1502" s="111" t="str">
        <f>IF([1]Liste!E1502&lt;&gt;"",[1]Liste!E1502,"")</f>
        <v/>
      </c>
      <c r="F1502" s="111" t="str">
        <f>IF([1]Liste!F1502&lt;&gt;"",[1]Liste!F1502,"")</f>
        <v/>
      </c>
      <c r="G1502" s="111" t="str">
        <f>IF([1]Liste!G1502&lt;&gt;"",[1]Liste!G1502,"")</f>
        <v/>
      </c>
      <c r="H1502" s="111" t="str">
        <f>IF([1]Liste!H1502&lt;&gt;"",[1]Liste!H1502,"")</f>
        <v/>
      </c>
      <c r="I1502" s="112" t="str">
        <f t="shared" si="46"/>
        <v xml:space="preserve">   </v>
      </c>
      <c r="J1502" s="110" t="str">
        <f>IF(ISERROR(FIND(LEFT('Saisie G&amp;A'!$N$2,3),I1502))=TRUE,"Non trouvé","Trouvé")</f>
        <v>Non trouvé</v>
      </c>
      <c r="K1502" s="113" t="str">
        <f t="shared" si="47"/>
        <v xml:space="preserve"> </v>
      </c>
      <c r="L1502" s="108"/>
    </row>
    <row r="1503" spans="1:12" x14ac:dyDescent="0.25">
      <c r="A1503" s="109" t="str">
        <f>IF([1]Liste!A1503&lt;&gt;"",[1]Liste!A1503,"")</f>
        <v/>
      </c>
      <c r="B1503" s="109" t="str">
        <f>IF([1]Liste!B1503&lt;&gt;"",[1]Liste!B1503,"")</f>
        <v/>
      </c>
      <c r="C1503" s="109" t="str">
        <f>IF([1]Liste!C1503&lt;&gt;"",[1]Liste!C1503,"")</f>
        <v/>
      </c>
      <c r="D1503" s="109" t="str">
        <f>IF([1]Liste!C1503&lt;&gt;"",[1]Liste!C1503,"")</f>
        <v/>
      </c>
      <c r="E1503" s="111" t="str">
        <f>IF([1]Liste!E1503&lt;&gt;"",[1]Liste!E1503,"")</f>
        <v/>
      </c>
      <c r="F1503" s="111" t="str">
        <f>IF([1]Liste!F1503&lt;&gt;"",[1]Liste!F1503,"")</f>
        <v/>
      </c>
      <c r="G1503" s="111" t="str">
        <f>IF([1]Liste!G1503&lt;&gt;"",[1]Liste!G1503,"")</f>
        <v/>
      </c>
      <c r="H1503" s="111" t="str">
        <f>IF([1]Liste!H1503&lt;&gt;"",[1]Liste!H1503,"")</f>
        <v/>
      </c>
      <c r="I1503" s="112" t="str">
        <f t="shared" si="46"/>
        <v xml:space="preserve">   </v>
      </c>
      <c r="J1503" s="110" t="str">
        <f>IF(ISERROR(FIND(LEFT('Saisie G&amp;A'!$N$2,3),I1503))=TRUE,"Non trouvé","Trouvé")</f>
        <v>Non trouvé</v>
      </c>
      <c r="K1503" s="113" t="str">
        <f t="shared" si="47"/>
        <v xml:space="preserve"> </v>
      </c>
      <c r="L1503" s="108"/>
    </row>
    <row r="1504" spans="1:12" x14ac:dyDescent="0.25">
      <c r="A1504" s="109" t="str">
        <f>IF([1]Liste!A1504&lt;&gt;"",[1]Liste!A1504,"")</f>
        <v/>
      </c>
      <c r="B1504" s="109" t="str">
        <f>IF([1]Liste!B1504&lt;&gt;"",[1]Liste!B1504,"")</f>
        <v/>
      </c>
      <c r="C1504" s="109" t="str">
        <f>IF([1]Liste!C1504&lt;&gt;"",[1]Liste!C1504,"")</f>
        <v/>
      </c>
      <c r="D1504" s="109" t="str">
        <f>IF([1]Liste!C1504&lt;&gt;"",[1]Liste!C1504,"")</f>
        <v/>
      </c>
      <c r="E1504" s="111" t="str">
        <f>IF([1]Liste!E1504&lt;&gt;"",[1]Liste!E1504,"")</f>
        <v/>
      </c>
      <c r="F1504" s="111" t="str">
        <f>IF([1]Liste!F1504&lt;&gt;"",[1]Liste!F1504,"")</f>
        <v/>
      </c>
      <c r="G1504" s="111" t="str">
        <f>IF([1]Liste!G1504&lt;&gt;"",[1]Liste!G1504,"")</f>
        <v/>
      </c>
      <c r="H1504" s="111" t="str">
        <f>IF([1]Liste!H1504&lt;&gt;"",[1]Liste!H1504,"")</f>
        <v/>
      </c>
      <c r="I1504" s="112" t="str">
        <f t="shared" si="46"/>
        <v xml:space="preserve">   </v>
      </c>
      <c r="J1504" s="110" t="str">
        <f>IF(ISERROR(FIND(LEFT('Saisie G&amp;A'!$N$2,3),I1504))=TRUE,"Non trouvé","Trouvé")</f>
        <v>Non trouvé</v>
      </c>
      <c r="K1504" s="113" t="str">
        <f t="shared" si="47"/>
        <v xml:space="preserve"> </v>
      </c>
      <c r="L1504" s="108"/>
    </row>
    <row r="1505" spans="1:12" x14ac:dyDescent="0.25">
      <c r="A1505" s="109" t="str">
        <f>IF([1]Liste!A1505&lt;&gt;"",[1]Liste!A1505,"")</f>
        <v/>
      </c>
      <c r="B1505" s="109" t="str">
        <f>IF([1]Liste!B1505&lt;&gt;"",[1]Liste!B1505,"")</f>
        <v/>
      </c>
      <c r="C1505" s="109" t="str">
        <f>IF([1]Liste!C1505&lt;&gt;"",[1]Liste!C1505,"")</f>
        <v/>
      </c>
      <c r="D1505" s="109" t="str">
        <f>IF([1]Liste!C1505&lt;&gt;"",[1]Liste!C1505,"")</f>
        <v/>
      </c>
      <c r="E1505" s="111" t="str">
        <f>IF([1]Liste!E1505&lt;&gt;"",[1]Liste!E1505,"")</f>
        <v/>
      </c>
      <c r="F1505" s="111" t="str">
        <f>IF([1]Liste!F1505&lt;&gt;"",[1]Liste!F1505,"")</f>
        <v/>
      </c>
      <c r="G1505" s="111" t="str">
        <f>IF([1]Liste!G1505&lt;&gt;"",[1]Liste!G1505,"")</f>
        <v/>
      </c>
      <c r="H1505" s="111" t="str">
        <f>IF([1]Liste!H1505&lt;&gt;"",[1]Liste!H1505,"")</f>
        <v/>
      </c>
      <c r="I1505" s="112" t="str">
        <f t="shared" si="46"/>
        <v xml:space="preserve">   </v>
      </c>
      <c r="J1505" s="110" t="str">
        <f>IF(ISERROR(FIND(LEFT('Saisie G&amp;A'!$N$2,3),I1505))=TRUE,"Non trouvé","Trouvé")</f>
        <v>Non trouvé</v>
      </c>
      <c r="K1505" s="113" t="str">
        <f t="shared" si="47"/>
        <v xml:space="preserve"> </v>
      </c>
      <c r="L1505" s="108"/>
    </row>
    <row r="1506" spans="1:12" x14ac:dyDescent="0.25">
      <c r="A1506" s="109" t="str">
        <f>IF([1]Liste!A1506&lt;&gt;"",[1]Liste!A1506,"")</f>
        <v/>
      </c>
      <c r="B1506" s="109" t="str">
        <f>IF([1]Liste!B1506&lt;&gt;"",[1]Liste!B1506,"")</f>
        <v/>
      </c>
      <c r="C1506" s="109" t="str">
        <f>IF([1]Liste!C1506&lt;&gt;"",[1]Liste!C1506,"")</f>
        <v/>
      </c>
      <c r="D1506" s="109" t="str">
        <f>IF([1]Liste!C1506&lt;&gt;"",[1]Liste!C1506,"")</f>
        <v/>
      </c>
      <c r="E1506" s="111" t="str">
        <f>IF([1]Liste!E1506&lt;&gt;"",[1]Liste!E1506,"")</f>
        <v/>
      </c>
      <c r="F1506" s="111" t="str">
        <f>IF([1]Liste!F1506&lt;&gt;"",[1]Liste!F1506,"")</f>
        <v/>
      </c>
      <c r="G1506" s="111" t="str">
        <f>IF([1]Liste!G1506&lt;&gt;"",[1]Liste!G1506,"")</f>
        <v/>
      </c>
      <c r="H1506" s="111" t="str">
        <f>IF([1]Liste!H1506&lt;&gt;"",[1]Liste!H1506,"")</f>
        <v/>
      </c>
      <c r="I1506" s="112" t="str">
        <f t="shared" si="46"/>
        <v xml:space="preserve">   </v>
      </c>
      <c r="J1506" s="110" t="str">
        <f>IF(ISERROR(FIND(LEFT('Saisie G&amp;A'!$N$2,3),I1506))=TRUE,"Non trouvé","Trouvé")</f>
        <v>Non trouvé</v>
      </c>
      <c r="K1506" s="113" t="str">
        <f t="shared" si="47"/>
        <v xml:space="preserve"> </v>
      </c>
      <c r="L1506" s="108"/>
    </row>
    <row r="1507" spans="1:12" x14ac:dyDescent="0.25">
      <c r="A1507" s="109" t="str">
        <f>IF([1]Liste!A1507&lt;&gt;"",[1]Liste!A1507,"")</f>
        <v/>
      </c>
      <c r="B1507" s="109" t="str">
        <f>IF([1]Liste!B1507&lt;&gt;"",[1]Liste!B1507,"")</f>
        <v/>
      </c>
      <c r="C1507" s="109" t="str">
        <f>IF([1]Liste!C1507&lt;&gt;"",[1]Liste!C1507,"")</f>
        <v/>
      </c>
      <c r="D1507" s="109" t="str">
        <f>IF([1]Liste!C1507&lt;&gt;"",[1]Liste!C1507,"")</f>
        <v/>
      </c>
      <c r="E1507" s="111" t="str">
        <f>IF([1]Liste!E1507&lt;&gt;"",[1]Liste!E1507,"")</f>
        <v/>
      </c>
      <c r="F1507" s="111" t="str">
        <f>IF([1]Liste!F1507&lt;&gt;"",[1]Liste!F1507,"")</f>
        <v/>
      </c>
      <c r="G1507" s="111" t="str">
        <f>IF([1]Liste!G1507&lt;&gt;"",[1]Liste!G1507,"")</f>
        <v/>
      </c>
      <c r="H1507" s="111" t="str">
        <f>IF([1]Liste!H1507&lt;&gt;"",[1]Liste!H1507,"")</f>
        <v/>
      </c>
      <c r="I1507" s="112" t="str">
        <f t="shared" si="46"/>
        <v xml:space="preserve">   </v>
      </c>
      <c r="J1507" s="110" t="str">
        <f>IF(ISERROR(FIND(LEFT('Saisie G&amp;A'!$N$2,3),I1507))=TRUE,"Non trouvé","Trouvé")</f>
        <v>Non trouvé</v>
      </c>
      <c r="K1507" s="113" t="str">
        <f t="shared" si="47"/>
        <v xml:space="preserve"> </v>
      </c>
      <c r="L1507" s="108"/>
    </row>
    <row r="1508" spans="1:12" x14ac:dyDescent="0.25">
      <c r="A1508" s="109" t="str">
        <f>IF([1]Liste!A1508&lt;&gt;"",[1]Liste!A1508,"")</f>
        <v/>
      </c>
      <c r="B1508" s="109" t="str">
        <f>IF([1]Liste!B1508&lt;&gt;"",[1]Liste!B1508,"")</f>
        <v/>
      </c>
      <c r="C1508" s="109" t="str">
        <f>IF([1]Liste!C1508&lt;&gt;"",[1]Liste!C1508,"")</f>
        <v/>
      </c>
      <c r="D1508" s="109" t="str">
        <f>IF([1]Liste!C1508&lt;&gt;"",[1]Liste!C1508,"")</f>
        <v/>
      </c>
      <c r="E1508" s="111" t="str">
        <f>IF([1]Liste!E1508&lt;&gt;"",[1]Liste!E1508,"")</f>
        <v/>
      </c>
      <c r="F1508" s="111" t="str">
        <f>IF([1]Liste!F1508&lt;&gt;"",[1]Liste!F1508,"")</f>
        <v/>
      </c>
      <c r="G1508" s="111" t="str">
        <f>IF([1]Liste!G1508&lt;&gt;"",[1]Liste!G1508,"")</f>
        <v/>
      </c>
      <c r="H1508" s="111" t="str">
        <f>IF([1]Liste!H1508&lt;&gt;"",[1]Liste!H1508,"")</f>
        <v/>
      </c>
      <c r="I1508" s="112" t="str">
        <f t="shared" si="46"/>
        <v xml:space="preserve">   </v>
      </c>
      <c r="J1508" s="110" t="str">
        <f>IF(ISERROR(FIND(LEFT('Saisie G&amp;A'!$N$2,3),I1508))=TRUE,"Non trouvé","Trouvé")</f>
        <v>Non trouvé</v>
      </c>
      <c r="K1508" s="113" t="str">
        <f t="shared" si="47"/>
        <v xml:space="preserve"> </v>
      </c>
      <c r="L1508" s="108"/>
    </row>
    <row r="1509" spans="1:12" x14ac:dyDescent="0.25">
      <c r="A1509" s="109" t="str">
        <f>IF([1]Liste!A1509&lt;&gt;"",[1]Liste!A1509,"")</f>
        <v/>
      </c>
      <c r="B1509" s="109" t="str">
        <f>IF([1]Liste!B1509&lt;&gt;"",[1]Liste!B1509,"")</f>
        <v/>
      </c>
      <c r="C1509" s="109" t="str">
        <f>IF([1]Liste!C1509&lt;&gt;"",[1]Liste!C1509,"")</f>
        <v/>
      </c>
      <c r="D1509" s="109" t="str">
        <f>IF([1]Liste!C1509&lt;&gt;"",[1]Liste!C1509,"")</f>
        <v/>
      </c>
      <c r="E1509" s="111" t="str">
        <f>IF([1]Liste!E1509&lt;&gt;"",[1]Liste!E1509,"")</f>
        <v/>
      </c>
      <c r="F1509" s="111" t="str">
        <f>IF([1]Liste!F1509&lt;&gt;"",[1]Liste!F1509,"")</f>
        <v/>
      </c>
      <c r="G1509" s="111" t="str">
        <f>IF([1]Liste!G1509&lt;&gt;"",[1]Liste!G1509,"")</f>
        <v/>
      </c>
      <c r="H1509" s="111" t="str">
        <f>IF([1]Liste!H1509&lt;&gt;"",[1]Liste!H1509,"")</f>
        <v/>
      </c>
      <c r="I1509" s="112" t="str">
        <f t="shared" si="46"/>
        <v xml:space="preserve">   </v>
      </c>
      <c r="J1509" s="110" t="str">
        <f>IF(ISERROR(FIND(LEFT('Saisie G&amp;A'!$N$2,3),I1509))=TRUE,"Non trouvé","Trouvé")</f>
        <v>Non trouvé</v>
      </c>
      <c r="K1509" s="113" t="str">
        <f t="shared" si="47"/>
        <v xml:space="preserve"> </v>
      </c>
      <c r="L1509" s="108"/>
    </row>
    <row r="1510" spans="1:12" x14ac:dyDescent="0.25">
      <c r="A1510" s="109" t="str">
        <f>IF([1]Liste!A1510&lt;&gt;"",[1]Liste!A1510,"")</f>
        <v/>
      </c>
      <c r="B1510" s="109" t="str">
        <f>IF([1]Liste!B1510&lt;&gt;"",[1]Liste!B1510,"")</f>
        <v/>
      </c>
      <c r="C1510" s="109" t="str">
        <f>IF([1]Liste!C1510&lt;&gt;"",[1]Liste!C1510,"")</f>
        <v/>
      </c>
      <c r="D1510" s="109" t="str">
        <f>IF([1]Liste!C1510&lt;&gt;"",[1]Liste!C1510,"")</f>
        <v/>
      </c>
      <c r="E1510" s="111" t="str">
        <f>IF([1]Liste!E1510&lt;&gt;"",[1]Liste!E1510,"")</f>
        <v/>
      </c>
      <c r="F1510" s="111" t="str">
        <f>IF([1]Liste!F1510&lt;&gt;"",[1]Liste!F1510,"")</f>
        <v/>
      </c>
      <c r="G1510" s="111" t="str">
        <f>IF([1]Liste!G1510&lt;&gt;"",[1]Liste!G1510,"")</f>
        <v/>
      </c>
      <c r="H1510" s="111" t="str">
        <f>IF([1]Liste!H1510&lt;&gt;"",[1]Liste!H1510,"")</f>
        <v/>
      </c>
      <c r="I1510" s="112" t="str">
        <f t="shared" si="46"/>
        <v xml:space="preserve">   </v>
      </c>
      <c r="J1510" s="110" t="str">
        <f>IF(ISERROR(FIND(LEFT('Saisie G&amp;A'!$N$2,3),I1510))=TRUE,"Non trouvé","Trouvé")</f>
        <v>Non trouvé</v>
      </c>
      <c r="K1510" s="113" t="str">
        <f t="shared" si="47"/>
        <v xml:space="preserve"> </v>
      </c>
      <c r="L1510" s="108"/>
    </row>
    <row r="1511" spans="1:12" x14ac:dyDescent="0.25">
      <c r="A1511" s="109" t="str">
        <f>IF([1]Liste!A1511&lt;&gt;"",[1]Liste!A1511,"")</f>
        <v/>
      </c>
      <c r="B1511" s="109" t="str">
        <f>IF([1]Liste!B1511&lt;&gt;"",[1]Liste!B1511,"")</f>
        <v/>
      </c>
      <c r="C1511" s="109" t="str">
        <f>IF([1]Liste!C1511&lt;&gt;"",[1]Liste!C1511,"")</f>
        <v/>
      </c>
      <c r="D1511" s="109" t="str">
        <f>IF([1]Liste!C1511&lt;&gt;"",[1]Liste!C1511,"")</f>
        <v/>
      </c>
      <c r="E1511" s="111" t="str">
        <f>IF([1]Liste!E1511&lt;&gt;"",[1]Liste!E1511,"")</f>
        <v/>
      </c>
      <c r="F1511" s="111" t="str">
        <f>IF([1]Liste!F1511&lt;&gt;"",[1]Liste!F1511,"")</f>
        <v/>
      </c>
      <c r="G1511" s="111" t="str">
        <f>IF([1]Liste!G1511&lt;&gt;"",[1]Liste!G1511,"")</f>
        <v/>
      </c>
      <c r="H1511" s="111" t="str">
        <f>IF([1]Liste!H1511&lt;&gt;"",[1]Liste!H1511,"")</f>
        <v/>
      </c>
      <c r="I1511" s="112" t="str">
        <f t="shared" si="46"/>
        <v xml:space="preserve">   </v>
      </c>
      <c r="J1511" s="110" t="str">
        <f>IF(ISERROR(FIND(LEFT('Saisie G&amp;A'!$N$2,3),I1511))=TRUE,"Non trouvé","Trouvé")</f>
        <v>Non trouvé</v>
      </c>
      <c r="K1511" s="113" t="str">
        <f t="shared" si="47"/>
        <v xml:space="preserve"> </v>
      </c>
      <c r="L1511" s="108"/>
    </row>
    <row r="1512" spans="1:12" x14ac:dyDescent="0.25">
      <c r="A1512" s="109" t="str">
        <f>IF([1]Liste!A1512&lt;&gt;"",[1]Liste!A1512,"")</f>
        <v/>
      </c>
      <c r="B1512" s="109" t="str">
        <f>IF([1]Liste!B1512&lt;&gt;"",[1]Liste!B1512,"")</f>
        <v/>
      </c>
      <c r="C1512" s="109" t="str">
        <f>IF([1]Liste!C1512&lt;&gt;"",[1]Liste!C1512,"")</f>
        <v/>
      </c>
      <c r="D1512" s="109" t="str">
        <f>IF([1]Liste!C1512&lt;&gt;"",[1]Liste!C1512,"")</f>
        <v/>
      </c>
      <c r="E1512" s="111" t="str">
        <f>IF([1]Liste!E1512&lt;&gt;"",[1]Liste!E1512,"")</f>
        <v/>
      </c>
      <c r="F1512" s="111" t="str">
        <f>IF([1]Liste!F1512&lt;&gt;"",[1]Liste!F1512,"")</f>
        <v/>
      </c>
      <c r="G1512" s="111" t="str">
        <f>IF([1]Liste!G1512&lt;&gt;"",[1]Liste!G1512,"")</f>
        <v/>
      </c>
      <c r="H1512" s="111" t="str">
        <f>IF([1]Liste!H1512&lt;&gt;"",[1]Liste!H1512,"")</f>
        <v/>
      </c>
      <c r="I1512" s="112" t="str">
        <f t="shared" si="46"/>
        <v xml:space="preserve">   </v>
      </c>
      <c r="J1512" s="110" t="str">
        <f>IF(ISERROR(FIND(LEFT('Saisie G&amp;A'!$N$2,3),I1512))=TRUE,"Non trouvé","Trouvé")</f>
        <v>Non trouvé</v>
      </c>
      <c r="K1512" s="113" t="str">
        <f t="shared" si="47"/>
        <v xml:space="preserve"> </v>
      </c>
      <c r="L1512" s="108"/>
    </row>
    <row r="1513" spans="1:12" x14ac:dyDescent="0.25">
      <c r="A1513" s="109" t="str">
        <f>IF([1]Liste!A1513&lt;&gt;"",[1]Liste!A1513,"")</f>
        <v/>
      </c>
      <c r="B1513" s="109" t="str">
        <f>IF([1]Liste!B1513&lt;&gt;"",[1]Liste!B1513,"")</f>
        <v/>
      </c>
      <c r="C1513" s="109" t="str">
        <f>IF([1]Liste!C1513&lt;&gt;"",[1]Liste!C1513,"")</f>
        <v/>
      </c>
      <c r="D1513" s="109" t="str">
        <f>IF([1]Liste!C1513&lt;&gt;"",[1]Liste!C1513,"")</f>
        <v/>
      </c>
      <c r="E1513" s="111" t="str">
        <f>IF([1]Liste!E1513&lt;&gt;"",[1]Liste!E1513,"")</f>
        <v/>
      </c>
      <c r="F1513" s="111" t="str">
        <f>IF([1]Liste!F1513&lt;&gt;"",[1]Liste!F1513,"")</f>
        <v/>
      </c>
      <c r="G1513" s="111" t="str">
        <f>IF([1]Liste!G1513&lt;&gt;"",[1]Liste!G1513,"")</f>
        <v/>
      </c>
      <c r="H1513" s="111" t="str">
        <f>IF([1]Liste!H1513&lt;&gt;"",[1]Liste!H1513,"")</f>
        <v/>
      </c>
      <c r="I1513" s="112" t="str">
        <f t="shared" si="46"/>
        <v xml:space="preserve">   </v>
      </c>
      <c r="J1513" s="110" t="str">
        <f>IF(ISERROR(FIND(LEFT('Saisie G&amp;A'!$N$2,3),I1513))=TRUE,"Non trouvé","Trouvé")</f>
        <v>Non trouvé</v>
      </c>
      <c r="K1513" s="113" t="str">
        <f t="shared" si="47"/>
        <v xml:space="preserve"> </v>
      </c>
      <c r="L1513" s="108"/>
    </row>
    <row r="1514" spans="1:12" x14ac:dyDescent="0.25">
      <c r="A1514" s="109" t="str">
        <f>IF([1]Liste!A1514&lt;&gt;"",[1]Liste!A1514,"")</f>
        <v/>
      </c>
      <c r="B1514" s="109" t="str">
        <f>IF([1]Liste!B1514&lt;&gt;"",[1]Liste!B1514,"")</f>
        <v/>
      </c>
      <c r="C1514" s="109" t="str">
        <f>IF([1]Liste!C1514&lt;&gt;"",[1]Liste!C1514,"")</f>
        <v/>
      </c>
      <c r="D1514" s="109" t="str">
        <f>IF([1]Liste!C1514&lt;&gt;"",[1]Liste!C1514,"")</f>
        <v/>
      </c>
      <c r="E1514" s="111" t="str">
        <f>IF([1]Liste!E1514&lt;&gt;"",[1]Liste!E1514,"")</f>
        <v/>
      </c>
      <c r="F1514" s="111" t="str">
        <f>IF([1]Liste!F1514&lt;&gt;"",[1]Liste!F1514,"")</f>
        <v/>
      </c>
      <c r="G1514" s="111" t="str">
        <f>IF([1]Liste!G1514&lt;&gt;"",[1]Liste!G1514,"")</f>
        <v/>
      </c>
      <c r="H1514" s="111" t="str">
        <f>IF([1]Liste!H1514&lt;&gt;"",[1]Liste!H1514,"")</f>
        <v/>
      </c>
      <c r="I1514" s="112" t="str">
        <f t="shared" si="46"/>
        <v xml:space="preserve">   </v>
      </c>
      <c r="J1514" s="110" t="str">
        <f>IF(ISERROR(FIND(LEFT('Saisie G&amp;A'!$N$2,3),I1514))=TRUE,"Non trouvé","Trouvé")</f>
        <v>Non trouvé</v>
      </c>
      <c r="K1514" s="113" t="str">
        <f t="shared" si="47"/>
        <v xml:space="preserve"> </v>
      </c>
      <c r="L1514" s="108"/>
    </row>
    <row r="1515" spans="1:12" x14ac:dyDescent="0.25">
      <c r="A1515" s="109" t="str">
        <f>IF([1]Liste!A1515&lt;&gt;"",[1]Liste!A1515,"")</f>
        <v/>
      </c>
      <c r="B1515" s="109" t="str">
        <f>IF([1]Liste!B1515&lt;&gt;"",[1]Liste!B1515,"")</f>
        <v/>
      </c>
      <c r="C1515" s="109" t="str">
        <f>IF([1]Liste!C1515&lt;&gt;"",[1]Liste!C1515,"")</f>
        <v/>
      </c>
      <c r="D1515" s="109" t="str">
        <f>IF([1]Liste!C1515&lt;&gt;"",[1]Liste!C1515,"")</f>
        <v/>
      </c>
      <c r="E1515" s="111" t="str">
        <f>IF([1]Liste!E1515&lt;&gt;"",[1]Liste!E1515,"")</f>
        <v/>
      </c>
      <c r="F1515" s="111" t="str">
        <f>IF([1]Liste!F1515&lt;&gt;"",[1]Liste!F1515,"")</f>
        <v/>
      </c>
      <c r="G1515" s="111" t="str">
        <f>IF([1]Liste!G1515&lt;&gt;"",[1]Liste!G1515,"")</f>
        <v/>
      </c>
      <c r="H1515" s="111" t="str">
        <f>IF([1]Liste!H1515&lt;&gt;"",[1]Liste!H1515,"")</f>
        <v/>
      </c>
      <c r="I1515" s="112" t="str">
        <f t="shared" si="46"/>
        <v xml:space="preserve">   </v>
      </c>
      <c r="J1515" s="110" t="str">
        <f>IF(ISERROR(FIND(LEFT('Saisie G&amp;A'!$N$2,3),I1515))=TRUE,"Non trouvé","Trouvé")</f>
        <v>Non trouvé</v>
      </c>
      <c r="K1515" s="113" t="str">
        <f t="shared" si="47"/>
        <v xml:space="preserve"> </v>
      </c>
      <c r="L1515" s="108"/>
    </row>
    <row r="1516" spans="1:12" x14ac:dyDescent="0.25">
      <c r="A1516" s="109" t="str">
        <f>IF([1]Liste!A1516&lt;&gt;"",[1]Liste!A1516,"")</f>
        <v/>
      </c>
      <c r="B1516" s="109" t="str">
        <f>IF([1]Liste!B1516&lt;&gt;"",[1]Liste!B1516,"")</f>
        <v/>
      </c>
      <c r="C1516" s="109" t="str">
        <f>IF([1]Liste!C1516&lt;&gt;"",[1]Liste!C1516,"")</f>
        <v/>
      </c>
      <c r="D1516" s="109" t="str">
        <f>IF([1]Liste!C1516&lt;&gt;"",[1]Liste!C1516,"")</f>
        <v/>
      </c>
      <c r="E1516" s="111" t="str">
        <f>IF([1]Liste!E1516&lt;&gt;"",[1]Liste!E1516,"")</f>
        <v/>
      </c>
      <c r="F1516" s="111" t="str">
        <f>IF([1]Liste!F1516&lt;&gt;"",[1]Liste!F1516,"")</f>
        <v/>
      </c>
      <c r="G1516" s="111" t="str">
        <f>IF([1]Liste!G1516&lt;&gt;"",[1]Liste!G1516,"")</f>
        <v/>
      </c>
      <c r="H1516" s="111" t="str">
        <f>IF([1]Liste!H1516&lt;&gt;"",[1]Liste!H1516,"")</f>
        <v/>
      </c>
      <c r="I1516" s="112" t="str">
        <f t="shared" si="46"/>
        <v xml:space="preserve">   </v>
      </c>
      <c r="J1516" s="110" t="str">
        <f>IF(ISERROR(FIND(LEFT('Saisie G&amp;A'!$N$2,3),I1516))=TRUE,"Non trouvé","Trouvé")</f>
        <v>Non trouvé</v>
      </c>
      <c r="K1516" s="113" t="str">
        <f t="shared" si="47"/>
        <v xml:space="preserve"> </v>
      </c>
      <c r="L1516" s="108"/>
    </row>
    <row r="1517" spans="1:12" x14ac:dyDescent="0.25">
      <c r="A1517" s="109" t="str">
        <f>IF([1]Liste!A1517&lt;&gt;"",[1]Liste!A1517,"")</f>
        <v/>
      </c>
      <c r="B1517" s="109" t="str">
        <f>IF([1]Liste!B1517&lt;&gt;"",[1]Liste!B1517,"")</f>
        <v/>
      </c>
      <c r="C1517" s="109" t="str">
        <f>IF([1]Liste!C1517&lt;&gt;"",[1]Liste!C1517,"")</f>
        <v/>
      </c>
      <c r="D1517" s="109" t="str">
        <f>IF([1]Liste!C1517&lt;&gt;"",[1]Liste!C1517,"")</f>
        <v/>
      </c>
      <c r="E1517" s="111" t="str">
        <f>IF([1]Liste!E1517&lt;&gt;"",[1]Liste!E1517,"")</f>
        <v/>
      </c>
      <c r="F1517" s="111" t="str">
        <f>IF([1]Liste!F1517&lt;&gt;"",[1]Liste!F1517,"")</f>
        <v/>
      </c>
      <c r="G1517" s="111" t="str">
        <f>IF([1]Liste!G1517&lt;&gt;"",[1]Liste!G1517,"")</f>
        <v/>
      </c>
      <c r="H1517" s="111" t="str">
        <f>IF([1]Liste!H1517&lt;&gt;"",[1]Liste!H1517,"")</f>
        <v/>
      </c>
      <c r="I1517" s="112" t="str">
        <f t="shared" si="46"/>
        <v xml:space="preserve">   </v>
      </c>
      <c r="J1517" s="110" t="str">
        <f>IF(ISERROR(FIND(LEFT('Saisie G&amp;A'!$N$2,3),I1517))=TRUE,"Non trouvé","Trouvé")</f>
        <v>Non trouvé</v>
      </c>
      <c r="K1517" s="113" t="str">
        <f t="shared" si="47"/>
        <v xml:space="preserve"> </v>
      </c>
      <c r="L1517" s="108"/>
    </row>
    <row r="1518" spans="1:12" x14ac:dyDescent="0.25">
      <c r="A1518" s="109" t="str">
        <f>IF([1]Liste!A1518&lt;&gt;"",[1]Liste!A1518,"")</f>
        <v/>
      </c>
      <c r="B1518" s="109" t="str">
        <f>IF([1]Liste!B1518&lt;&gt;"",[1]Liste!B1518,"")</f>
        <v/>
      </c>
      <c r="C1518" s="109" t="str">
        <f>IF([1]Liste!C1518&lt;&gt;"",[1]Liste!C1518,"")</f>
        <v/>
      </c>
      <c r="D1518" s="109" t="str">
        <f>IF([1]Liste!C1518&lt;&gt;"",[1]Liste!C1518,"")</f>
        <v/>
      </c>
      <c r="E1518" s="111" t="str">
        <f>IF([1]Liste!E1518&lt;&gt;"",[1]Liste!E1518,"")</f>
        <v/>
      </c>
      <c r="F1518" s="111" t="str">
        <f>IF([1]Liste!F1518&lt;&gt;"",[1]Liste!F1518,"")</f>
        <v/>
      </c>
      <c r="G1518" s="111" t="str">
        <f>IF([1]Liste!G1518&lt;&gt;"",[1]Liste!G1518,"")</f>
        <v/>
      </c>
      <c r="H1518" s="111" t="str">
        <f>IF([1]Liste!H1518&lt;&gt;"",[1]Liste!H1518,"")</f>
        <v/>
      </c>
      <c r="I1518" s="112" t="str">
        <f t="shared" si="46"/>
        <v xml:space="preserve">   </v>
      </c>
      <c r="J1518" s="110" t="str">
        <f>IF(ISERROR(FIND(LEFT('Saisie G&amp;A'!$N$2,3),I1518))=TRUE,"Non trouvé","Trouvé")</f>
        <v>Non trouvé</v>
      </c>
      <c r="K1518" s="113" t="str">
        <f t="shared" si="47"/>
        <v xml:space="preserve"> </v>
      </c>
      <c r="L1518" s="108"/>
    </row>
    <row r="1519" spans="1:12" x14ac:dyDescent="0.25">
      <c r="A1519" s="109" t="str">
        <f>IF([1]Liste!A1519&lt;&gt;"",[1]Liste!A1519,"")</f>
        <v/>
      </c>
      <c r="B1519" s="109" t="str">
        <f>IF([1]Liste!B1519&lt;&gt;"",[1]Liste!B1519,"")</f>
        <v/>
      </c>
      <c r="C1519" s="109" t="str">
        <f>IF([1]Liste!C1519&lt;&gt;"",[1]Liste!C1519,"")</f>
        <v/>
      </c>
      <c r="D1519" s="109" t="str">
        <f>IF([1]Liste!C1519&lt;&gt;"",[1]Liste!C1519,"")</f>
        <v/>
      </c>
      <c r="E1519" s="111" t="str">
        <f>IF([1]Liste!E1519&lt;&gt;"",[1]Liste!E1519,"")</f>
        <v/>
      </c>
      <c r="F1519" s="111" t="str">
        <f>IF([1]Liste!F1519&lt;&gt;"",[1]Liste!F1519,"")</f>
        <v/>
      </c>
      <c r="G1519" s="111" t="str">
        <f>IF([1]Liste!G1519&lt;&gt;"",[1]Liste!G1519,"")</f>
        <v/>
      </c>
      <c r="H1519" s="111" t="str">
        <f>IF([1]Liste!H1519&lt;&gt;"",[1]Liste!H1519,"")</f>
        <v/>
      </c>
      <c r="I1519" s="112" t="str">
        <f t="shared" si="46"/>
        <v xml:space="preserve">   </v>
      </c>
      <c r="J1519" s="110" t="str">
        <f>IF(ISERROR(FIND(LEFT('Saisie G&amp;A'!$N$2,3),I1519))=TRUE,"Non trouvé","Trouvé")</f>
        <v>Non trouvé</v>
      </c>
      <c r="K1519" s="113" t="str">
        <f t="shared" si="47"/>
        <v xml:space="preserve"> </v>
      </c>
      <c r="L1519" s="108"/>
    </row>
    <row r="1520" spans="1:12" x14ac:dyDescent="0.25">
      <c r="A1520" s="109" t="str">
        <f>IF([1]Liste!A1520&lt;&gt;"",[1]Liste!A1520,"")</f>
        <v/>
      </c>
      <c r="B1520" s="109" t="str">
        <f>IF([1]Liste!B1520&lt;&gt;"",[1]Liste!B1520,"")</f>
        <v/>
      </c>
      <c r="C1520" s="109" t="str">
        <f>IF([1]Liste!C1520&lt;&gt;"",[1]Liste!C1520,"")</f>
        <v/>
      </c>
      <c r="D1520" s="109" t="str">
        <f>IF([1]Liste!C1520&lt;&gt;"",[1]Liste!C1520,"")</f>
        <v/>
      </c>
      <c r="E1520" s="111" t="str">
        <f>IF([1]Liste!E1520&lt;&gt;"",[1]Liste!E1520,"")</f>
        <v/>
      </c>
      <c r="F1520" s="111" t="str">
        <f>IF([1]Liste!F1520&lt;&gt;"",[1]Liste!F1520,"")</f>
        <v/>
      </c>
      <c r="G1520" s="111" t="str">
        <f>IF([1]Liste!G1520&lt;&gt;"",[1]Liste!G1520,"")</f>
        <v/>
      </c>
      <c r="H1520" s="111" t="str">
        <f>IF([1]Liste!H1520&lt;&gt;"",[1]Liste!H1520,"")</f>
        <v/>
      </c>
      <c r="I1520" s="112" t="str">
        <f t="shared" si="46"/>
        <v xml:space="preserve">   </v>
      </c>
      <c r="J1520" s="110" t="str">
        <f>IF(ISERROR(FIND(LEFT('Saisie G&amp;A'!$N$2,3),I1520))=TRUE,"Non trouvé","Trouvé")</f>
        <v>Non trouvé</v>
      </c>
      <c r="K1520" s="113" t="str">
        <f t="shared" si="47"/>
        <v xml:space="preserve"> </v>
      </c>
      <c r="L1520" s="108"/>
    </row>
    <row r="1521" spans="1:12" x14ac:dyDescent="0.25">
      <c r="A1521" s="109" t="str">
        <f>IF([1]Liste!A1521&lt;&gt;"",[1]Liste!A1521,"")</f>
        <v/>
      </c>
      <c r="B1521" s="109" t="str">
        <f>IF([1]Liste!B1521&lt;&gt;"",[1]Liste!B1521,"")</f>
        <v/>
      </c>
      <c r="C1521" s="109" t="str">
        <f>IF([1]Liste!C1521&lt;&gt;"",[1]Liste!C1521,"")</f>
        <v/>
      </c>
      <c r="D1521" s="109" t="str">
        <f>IF([1]Liste!C1521&lt;&gt;"",[1]Liste!C1521,"")</f>
        <v/>
      </c>
      <c r="E1521" s="111" t="str">
        <f>IF([1]Liste!E1521&lt;&gt;"",[1]Liste!E1521,"")</f>
        <v/>
      </c>
      <c r="F1521" s="111" t="str">
        <f>IF([1]Liste!F1521&lt;&gt;"",[1]Liste!F1521,"")</f>
        <v/>
      </c>
      <c r="G1521" s="111" t="str">
        <f>IF([1]Liste!G1521&lt;&gt;"",[1]Liste!G1521,"")</f>
        <v/>
      </c>
      <c r="H1521" s="111" t="str">
        <f>IF([1]Liste!H1521&lt;&gt;"",[1]Liste!H1521,"")</f>
        <v/>
      </c>
      <c r="I1521" s="112" t="str">
        <f t="shared" si="46"/>
        <v xml:space="preserve">   </v>
      </c>
      <c r="J1521" s="110" t="str">
        <f>IF(ISERROR(FIND(LEFT('Saisie G&amp;A'!$N$2,3),I1521))=TRUE,"Non trouvé","Trouvé")</f>
        <v>Non trouvé</v>
      </c>
      <c r="K1521" s="113" t="str">
        <f t="shared" si="47"/>
        <v xml:space="preserve"> </v>
      </c>
      <c r="L1521" s="108"/>
    </row>
    <row r="1522" spans="1:12" x14ac:dyDescent="0.25">
      <c r="A1522" s="109" t="str">
        <f>IF([1]Liste!A1522&lt;&gt;"",[1]Liste!A1522,"")</f>
        <v/>
      </c>
      <c r="B1522" s="109" t="str">
        <f>IF([1]Liste!B1522&lt;&gt;"",[1]Liste!B1522,"")</f>
        <v/>
      </c>
      <c r="C1522" s="109" t="str">
        <f>IF([1]Liste!C1522&lt;&gt;"",[1]Liste!C1522,"")</f>
        <v/>
      </c>
      <c r="D1522" s="109" t="str">
        <f>IF([1]Liste!C1522&lt;&gt;"",[1]Liste!C1522,"")</f>
        <v/>
      </c>
      <c r="E1522" s="111" t="str">
        <f>IF([1]Liste!E1522&lt;&gt;"",[1]Liste!E1522,"")</f>
        <v/>
      </c>
      <c r="F1522" s="111" t="str">
        <f>IF([1]Liste!F1522&lt;&gt;"",[1]Liste!F1522,"")</f>
        <v/>
      </c>
      <c r="G1522" s="111" t="str">
        <f>IF([1]Liste!G1522&lt;&gt;"",[1]Liste!G1522,"")</f>
        <v/>
      </c>
      <c r="H1522" s="111" t="str">
        <f>IF([1]Liste!H1522&lt;&gt;"",[1]Liste!H1522,"")</f>
        <v/>
      </c>
      <c r="I1522" s="112" t="str">
        <f t="shared" si="46"/>
        <v xml:space="preserve">   </v>
      </c>
      <c r="J1522" s="110" t="str">
        <f>IF(ISERROR(FIND(LEFT('Saisie G&amp;A'!$N$2,3),I1522))=TRUE,"Non trouvé","Trouvé")</f>
        <v>Non trouvé</v>
      </c>
      <c r="K1522" s="113" t="str">
        <f t="shared" si="47"/>
        <v xml:space="preserve"> </v>
      </c>
      <c r="L1522" s="108"/>
    </row>
    <row r="1523" spans="1:12" x14ac:dyDescent="0.25">
      <c r="A1523" s="109" t="str">
        <f>IF([1]Liste!A1523&lt;&gt;"",[1]Liste!A1523,"")</f>
        <v/>
      </c>
      <c r="B1523" s="109" t="str">
        <f>IF([1]Liste!B1523&lt;&gt;"",[1]Liste!B1523,"")</f>
        <v/>
      </c>
      <c r="C1523" s="109" t="str">
        <f>IF([1]Liste!C1523&lt;&gt;"",[1]Liste!C1523,"")</f>
        <v/>
      </c>
      <c r="D1523" s="109" t="str">
        <f>IF([1]Liste!C1523&lt;&gt;"",[1]Liste!C1523,"")</f>
        <v/>
      </c>
      <c r="E1523" s="111" t="str">
        <f>IF([1]Liste!E1523&lt;&gt;"",[1]Liste!E1523,"")</f>
        <v/>
      </c>
      <c r="F1523" s="111" t="str">
        <f>IF([1]Liste!F1523&lt;&gt;"",[1]Liste!F1523,"")</f>
        <v/>
      </c>
      <c r="G1523" s="111" t="str">
        <f>IF([1]Liste!G1523&lt;&gt;"",[1]Liste!G1523,"")</f>
        <v/>
      </c>
      <c r="H1523" s="111" t="str">
        <f>IF([1]Liste!H1523&lt;&gt;"",[1]Liste!H1523,"")</f>
        <v/>
      </c>
      <c r="I1523" s="112" t="str">
        <f t="shared" si="46"/>
        <v xml:space="preserve">   </v>
      </c>
      <c r="J1523" s="110" t="str">
        <f>IF(ISERROR(FIND(LEFT('Saisie G&amp;A'!$N$2,3),I1523))=TRUE,"Non trouvé","Trouvé")</f>
        <v>Non trouvé</v>
      </c>
      <c r="K1523" s="113" t="str">
        <f t="shared" si="47"/>
        <v xml:space="preserve"> </v>
      </c>
      <c r="L1523" s="108"/>
    </row>
    <row r="1524" spans="1:12" x14ac:dyDescent="0.25">
      <c r="A1524" s="109" t="str">
        <f>IF([1]Liste!A1524&lt;&gt;"",[1]Liste!A1524,"")</f>
        <v/>
      </c>
      <c r="B1524" s="109" t="str">
        <f>IF([1]Liste!B1524&lt;&gt;"",[1]Liste!B1524,"")</f>
        <v/>
      </c>
      <c r="C1524" s="109" t="str">
        <f>IF([1]Liste!C1524&lt;&gt;"",[1]Liste!C1524,"")</f>
        <v/>
      </c>
      <c r="D1524" s="109" t="str">
        <f>IF([1]Liste!C1524&lt;&gt;"",[1]Liste!C1524,"")</f>
        <v/>
      </c>
      <c r="E1524" s="111" t="str">
        <f>IF([1]Liste!E1524&lt;&gt;"",[1]Liste!E1524,"")</f>
        <v/>
      </c>
      <c r="F1524" s="111" t="str">
        <f>IF([1]Liste!F1524&lt;&gt;"",[1]Liste!F1524,"")</f>
        <v/>
      </c>
      <c r="G1524" s="111" t="str">
        <f>IF([1]Liste!G1524&lt;&gt;"",[1]Liste!G1524,"")</f>
        <v/>
      </c>
      <c r="H1524" s="111" t="str">
        <f>IF([1]Liste!H1524&lt;&gt;"",[1]Liste!H1524,"")</f>
        <v/>
      </c>
      <c r="I1524" s="112" t="str">
        <f t="shared" si="46"/>
        <v xml:space="preserve">   </v>
      </c>
      <c r="J1524" s="110" t="str">
        <f>IF(ISERROR(FIND(LEFT('Saisie G&amp;A'!$N$2,3),I1524))=TRUE,"Non trouvé","Trouvé")</f>
        <v>Non trouvé</v>
      </c>
      <c r="K1524" s="113" t="str">
        <f t="shared" si="47"/>
        <v xml:space="preserve"> </v>
      </c>
      <c r="L1524" s="108"/>
    </row>
    <row r="1525" spans="1:12" x14ac:dyDescent="0.25">
      <c r="A1525" s="109" t="str">
        <f>IF([1]Liste!A1525&lt;&gt;"",[1]Liste!A1525,"")</f>
        <v/>
      </c>
      <c r="B1525" s="109" t="str">
        <f>IF([1]Liste!B1525&lt;&gt;"",[1]Liste!B1525,"")</f>
        <v/>
      </c>
      <c r="C1525" s="109" t="str">
        <f>IF([1]Liste!C1525&lt;&gt;"",[1]Liste!C1525,"")</f>
        <v/>
      </c>
      <c r="D1525" s="109" t="str">
        <f>IF([1]Liste!C1525&lt;&gt;"",[1]Liste!C1525,"")</f>
        <v/>
      </c>
      <c r="E1525" s="111" t="str">
        <f>IF([1]Liste!E1525&lt;&gt;"",[1]Liste!E1525,"")</f>
        <v/>
      </c>
      <c r="F1525" s="111" t="str">
        <f>IF([1]Liste!F1525&lt;&gt;"",[1]Liste!F1525,"")</f>
        <v/>
      </c>
      <c r="G1525" s="111" t="str">
        <f>IF([1]Liste!G1525&lt;&gt;"",[1]Liste!G1525,"")</f>
        <v/>
      </c>
      <c r="H1525" s="111" t="str">
        <f>IF([1]Liste!H1525&lt;&gt;"",[1]Liste!H1525,"")</f>
        <v/>
      </c>
      <c r="I1525" s="112" t="str">
        <f t="shared" si="46"/>
        <v xml:space="preserve">   </v>
      </c>
      <c r="J1525" s="110" t="str">
        <f>IF(ISERROR(FIND(LEFT('Saisie G&amp;A'!$N$2,3),I1525))=TRUE,"Non trouvé","Trouvé")</f>
        <v>Non trouvé</v>
      </c>
      <c r="K1525" s="113" t="str">
        <f t="shared" si="47"/>
        <v xml:space="preserve"> </v>
      </c>
      <c r="L1525" s="108"/>
    </row>
    <row r="1526" spans="1:12" x14ac:dyDescent="0.25">
      <c r="A1526" s="109" t="str">
        <f>IF([1]Liste!A1526&lt;&gt;"",[1]Liste!A1526,"")</f>
        <v/>
      </c>
      <c r="B1526" s="109" t="str">
        <f>IF([1]Liste!B1526&lt;&gt;"",[1]Liste!B1526,"")</f>
        <v/>
      </c>
      <c r="C1526" s="109" t="str">
        <f>IF([1]Liste!C1526&lt;&gt;"",[1]Liste!C1526,"")</f>
        <v/>
      </c>
      <c r="D1526" s="109" t="str">
        <f>IF([1]Liste!C1526&lt;&gt;"",[1]Liste!C1526,"")</f>
        <v/>
      </c>
      <c r="E1526" s="111" t="str">
        <f>IF([1]Liste!E1526&lt;&gt;"",[1]Liste!E1526,"")</f>
        <v/>
      </c>
      <c r="F1526" s="111" t="str">
        <f>IF([1]Liste!F1526&lt;&gt;"",[1]Liste!F1526,"")</f>
        <v/>
      </c>
      <c r="G1526" s="111" t="str">
        <f>IF([1]Liste!G1526&lt;&gt;"",[1]Liste!G1526,"")</f>
        <v/>
      </c>
      <c r="H1526" s="111" t="str">
        <f>IF([1]Liste!H1526&lt;&gt;"",[1]Liste!H1526,"")</f>
        <v/>
      </c>
      <c r="I1526" s="112" t="str">
        <f t="shared" si="46"/>
        <v xml:space="preserve">   </v>
      </c>
      <c r="J1526" s="110" t="str">
        <f>IF(ISERROR(FIND(LEFT('Saisie G&amp;A'!$N$2,3),I1526))=TRUE,"Non trouvé","Trouvé")</f>
        <v>Non trouvé</v>
      </c>
      <c r="K1526" s="113" t="str">
        <f t="shared" si="47"/>
        <v xml:space="preserve"> </v>
      </c>
      <c r="L1526" s="108"/>
    </row>
    <row r="1527" spans="1:12" x14ac:dyDescent="0.25">
      <c r="A1527" s="109" t="str">
        <f>IF([1]Liste!A1527&lt;&gt;"",[1]Liste!A1527,"")</f>
        <v/>
      </c>
      <c r="B1527" s="109" t="str">
        <f>IF([1]Liste!B1527&lt;&gt;"",[1]Liste!B1527,"")</f>
        <v/>
      </c>
      <c r="C1527" s="109" t="str">
        <f>IF([1]Liste!C1527&lt;&gt;"",[1]Liste!C1527,"")</f>
        <v/>
      </c>
      <c r="D1527" s="109" t="str">
        <f>IF([1]Liste!C1527&lt;&gt;"",[1]Liste!C1527,"")</f>
        <v/>
      </c>
      <c r="E1527" s="111" t="str">
        <f>IF([1]Liste!E1527&lt;&gt;"",[1]Liste!E1527,"")</f>
        <v/>
      </c>
      <c r="F1527" s="111" t="str">
        <f>IF([1]Liste!F1527&lt;&gt;"",[1]Liste!F1527,"")</f>
        <v/>
      </c>
      <c r="G1527" s="111" t="str">
        <f>IF([1]Liste!G1527&lt;&gt;"",[1]Liste!G1527,"")</f>
        <v/>
      </c>
      <c r="H1527" s="111" t="str">
        <f>IF([1]Liste!H1527&lt;&gt;"",[1]Liste!H1527,"")</f>
        <v/>
      </c>
      <c r="I1527" s="112" t="str">
        <f t="shared" si="46"/>
        <v xml:space="preserve">   </v>
      </c>
      <c r="J1527" s="110" t="str">
        <f>IF(ISERROR(FIND(LEFT('Saisie G&amp;A'!$N$2,3),I1527))=TRUE,"Non trouvé","Trouvé")</f>
        <v>Non trouvé</v>
      </c>
      <c r="K1527" s="113" t="str">
        <f t="shared" si="47"/>
        <v xml:space="preserve"> </v>
      </c>
      <c r="L1527" s="108"/>
    </row>
    <row r="1528" spans="1:12" x14ac:dyDescent="0.25">
      <c r="A1528" s="109" t="str">
        <f>IF([1]Liste!A1528&lt;&gt;"",[1]Liste!A1528,"")</f>
        <v/>
      </c>
      <c r="B1528" s="109" t="str">
        <f>IF([1]Liste!B1528&lt;&gt;"",[1]Liste!B1528,"")</f>
        <v/>
      </c>
      <c r="C1528" s="109" t="str">
        <f>IF([1]Liste!C1528&lt;&gt;"",[1]Liste!C1528,"")</f>
        <v/>
      </c>
      <c r="D1528" s="109" t="str">
        <f>IF([1]Liste!C1528&lt;&gt;"",[1]Liste!C1528,"")</f>
        <v/>
      </c>
      <c r="E1528" s="111" t="str">
        <f>IF([1]Liste!E1528&lt;&gt;"",[1]Liste!E1528,"")</f>
        <v/>
      </c>
      <c r="F1528" s="111" t="str">
        <f>IF([1]Liste!F1528&lt;&gt;"",[1]Liste!F1528,"")</f>
        <v/>
      </c>
      <c r="G1528" s="111" t="str">
        <f>IF([1]Liste!G1528&lt;&gt;"",[1]Liste!G1528,"")</f>
        <v/>
      </c>
      <c r="H1528" s="111" t="str">
        <f>IF([1]Liste!H1528&lt;&gt;"",[1]Liste!H1528,"")</f>
        <v/>
      </c>
      <c r="I1528" s="112" t="str">
        <f t="shared" si="46"/>
        <v xml:space="preserve">   </v>
      </c>
      <c r="J1528" s="110" t="str">
        <f>IF(ISERROR(FIND(LEFT('Saisie G&amp;A'!$N$2,3),I1528))=TRUE,"Non trouvé","Trouvé")</f>
        <v>Non trouvé</v>
      </c>
      <c r="K1528" s="113" t="str">
        <f t="shared" si="47"/>
        <v xml:space="preserve"> </v>
      </c>
      <c r="L1528" s="108"/>
    </row>
    <row r="1529" spans="1:12" x14ac:dyDescent="0.25">
      <c r="A1529" s="109" t="str">
        <f>IF([1]Liste!A1529&lt;&gt;"",[1]Liste!A1529,"")</f>
        <v/>
      </c>
      <c r="B1529" s="109" t="str">
        <f>IF([1]Liste!B1529&lt;&gt;"",[1]Liste!B1529,"")</f>
        <v/>
      </c>
      <c r="C1529" s="109" t="str">
        <f>IF([1]Liste!C1529&lt;&gt;"",[1]Liste!C1529,"")</f>
        <v/>
      </c>
      <c r="D1529" s="109" t="str">
        <f>IF([1]Liste!C1529&lt;&gt;"",[1]Liste!C1529,"")</f>
        <v/>
      </c>
      <c r="E1529" s="111" t="str">
        <f>IF([1]Liste!E1529&lt;&gt;"",[1]Liste!E1529,"")</f>
        <v/>
      </c>
      <c r="F1529" s="111" t="str">
        <f>IF([1]Liste!F1529&lt;&gt;"",[1]Liste!F1529,"")</f>
        <v/>
      </c>
      <c r="G1529" s="111" t="str">
        <f>IF([1]Liste!G1529&lt;&gt;"",[1]Liste!G1529,"")</f>
        <v/>
      </c>
      <c r="H1529" s="111" t="str">
        <f>IF([1]Liste!H1529&lt;&gt;"",[1]Liste!H1529,"")</f>
        <v/>
      </c>
      <c r="I1529" s="112" t="str">
        <f t="shared" si="46"/>
        <v xml:space="preserve">   </v>
      </c>
      <c r="J1529" s="110" t="str">
        <f>IF(ISERROR(FIND(LEFT('Saisie G&amp;A'!$N$2,3),I1529))=TRUE,"Non trouvé","Trouvé")</f>
        <v>Non trouvé</v>
      </c>
      <c r="K1529" s="113" t="str">
        <f t="shared" si="47"/>
        <v xml:space="preserve"> </v>
      </c>
      <c r="L1529" s="108"/>
    </row>
    <row r="1530" spans="1:12" x14ac:dyDescent="0.25">
      <c r="A1530" s="109" t="str">
        <f>IF([1]Liste!A1530&lt;&gt;"",[1]Liste!A1530,"")</f>
        <v/>
      </c>
      <c r="B1530" s="109" t="str">
        <f>IF([1]Liste!B1530&lt;&gt;"",[1]Liste!B1530,"")</f>
        <v/>
      </c>
      <c r="C1530" s="109" t="str">
        <f>IF([1]Liste!C1530&lt;&gt;"",[1]Liste!C1530,"")</f>
        <v/>
      </c>
      <c r="D1530" s="109" t="str">
        <f>IF([1]Liste!C1530&lt;&gt;"",[1]Liste!C1530,"")</f>
        <v/>
      </c>
      <c r="E1530" s="111" t="str">
        <f>IF([1]Liste!E1530&lt;&gt;"",[1]Liste!E1530,"")</f>
        <v/>
      </c>
      <c r="F1530" s="111" t="str">
        <f>IF([1]Liste!F1530&lt;&gt;"",[1]Liste!F1530,"")</f>
        <v/>
      </c>
      <c r="G1530" s="111" t="str">
        <f>IF([1]Liste!G1530&lt;&gt;"",[1]Liste!G1530,"")</f>
        <v/>
      </c>
      <c r="H1530" s="111" t="str">
        <f>IF([1]Liste!H1530&lt;&gt;"",[1]Liste!H1530,"")</f>
        <v/>
      </c>
      <c r="I1530" s="112" t="str">
        <f t="shared" si="46"/>
        <v xml:space="preserve">   </v>
      </c>
      <c r="J1530" s="110" t="str">
        <f>IF(ISERROR(FIND(LEFT('Saisie G&amp;A'!$N$2,3),I1530))=TRUE,"Non trouvé","Trouvé")</f>
        <v>Non trouvé</v>
      </c>
      <c r="K1530" s="113" t="str">
        <f t="shared" si="47"/>
        <v xml:space="preserve"> </v>
      </c>
      <c r="L1530" s="108"/>
    </row>
    <row r="1531" spans="1:12" x14ac:dyDescent="0.25">
      <c r="A1531" s="109" t="str">
        <f>IF([1]Liste!A1531&lt;&gt;"",[1]Liste!A1531,"")</f>
        <v/>
      </c>
      <c r="B1531" s="109" t="str">
        <f>IF([1]Liste!B1531&lt;&gt;"",[1]Liste!B1531,"")</f>
        <v/>
      </c>
      <c r="C1531" s="109" t="str">
        <f>IF([1]Liste!C1531&lt;&gt;"",[1]Liste!C1531,"")</f>
        <v/>
      </c>
      <c r="D1531" s="109" t="str">
        <f>IF([1]Liste!C1531&lt;&gt;"",[1]Liste!C1531,"")</f>
        <v/>
      </c>
      <c r="E1531" s="111" t="str">
        <f>IF([1]Liste!E1531&lt;&gt;"",[1]Liste!E1531,"")</f>
        <v/>
      </c>
      <c r="F1531" s="111" t="str">
        <f>IF([1]Liste!F1531&lt;&gt;"",[1]Liste!F1531,"")</f>
        <v/>
      </c>
      <c r="G1531" s="111" t="str">
        <f>IF([1]Liste!G1531&lt;&gt;"",[1]Liste!G1531,"")</f>
        <v/>
      </c>
      <c r="H1531" s="111" t="str">
        <f>IF([1]Liste!H1531&lt;&gt;"",[1]Liste!H1531,"")</f>
        <v/>
      </c>
      <c r="I1531" s="112" t="str">
        <f t="shared" si="46"/>
        <v xml:space="preserve">   </v>
      </c>
      <c r="J1531" s="110" t="str">
        <f>IF(ISERROR(FIND(LEFT('Saisie G&amp;A'!$N$2,3),I1531))=TRUE,"Non trouvé","Trouvé")</f>
        <v>Non trouvé</v>
      </c>
      <c r="K1531" s="113" t="str">
        <f t="shared" si="47"/>
        <v xml:space="preserve"> </v>
      </c>
      <c r="L1531" s="108"/>
    </row>
    <row r="1532" spans="1:12" x14ac:dyDescent="0.25">
      <c r="A1532" s="109" t="str">
        <f>IF([1]Liste!A1532&lt;&gt;"",[1]Liste!A1532,"")</f>
        <v/>
      </c>
      <c r="B1532" s="109" t="str">
        <f>IF([1]Liste!B1532&lt;&gt;"",[1]Liste!B1532,"")</f>
        <v/>
      </c>
      <c r="C1532" s="109" t="str">
        <f>IF([1]Liste!C1532&lt;&gt;"",[1]Liste!C1532,"")</f>
        <v/>
      </c>
      <c r="D1532" s="109" t="str">
        <f>IF([1]Liste!C1532&lt;&gt;"",[1]Liste!C1532,"")</f>
        <v/>
      </c>
      <c r="E1532" s="111" t="str">
        <f>IF([1]Liste!E1532&lt;&gt;"",[1]Liste!E1532,"")</f>
        <v/>
      </c>
      <c r="F1532" s="111" t="str">
        <f>IF([1]Liste!F1532&lt;&gt;"",[1]Liste!F1532,"")</f>
        <v/>
      </c>
      <c r="G1532" s="111" t="str">
        <f>IF([1]Liste!G1532&lt;&gt;"",[1]Liste!G1532,"")</f>
        <v/>
      </c>
      <c r="H1532" s="111" t="str">
        <f>IF([1]Liste!H1532&lt;&gt;"",[1]Liste!H1532,"")</f>
        <v/>
      </c>
      <c r="I1532" s="112" t="str">
        <f t="shared" si="46"/>
        <v xml:space="preserve">   </v>
      </c>
      <c r="J1532" s="110" t="str">
        <f>IF(ISERROR(FIND(LEFT('Saisie G&amp;A'!$N$2,3),I1532))=TRUE,"Non trouvé","Trouvé")</f>
        <v>Non trouvé</v>
      </c>
      <c r="K1532" s="113" t="str">
        <f t="shared" si="47"/>
        <v xml:space="preserve"> </v>
      </c>
      <c r="L1532" s="108"/>
    </row>
    <row r="1533" spans="1:12" x14ac:dyDescent="0.25">
      <c r="A1533" s="109" t="str">
        <f>IF([1]Liste!A1533&lt;&gt;"",[1]Liste!A1533,"")</f>
        <v/>
      </c>
      <c r="B1533" s="109" t="str">
        <f>IF([1]Liste!B1533&lt;&gt;"",[1]Liste!B1533,"")</f>
        <v/>
      </c>
      <c r="C1533" s="109" t="str">
        <f>IF([1]Liste!C1533&lt;&gt;"",[1]Liste!C1533,"")</f>
        <v/>
      </c>
      <c r="D1533" s="109" t="str">
        <f>IF([1]Liste!C1533&lt;&gt;"",[1]Liste!C1533,"")</f>
        <v/>
      </c>
      <c r="E1533" s="111" t="str">
        <f>IF([1]Liste!E1533&lt;&gt;"",[1]Liste!E1533,"")</f>
        <v/>
      </c>
      <c r="F1533" s="111" t="str">
        <f>IF([1]Liste!F1533&lt;&gt;"",[1]Liste!F1533,"")</f>
        <v/>
      </c>
      <c r="G1533" s="111" t="str">
        <f>IF([1]Liste!G1533&lt;&gt;"",[1]Liste!G1533,"")</f>
        <v/>
      </c>
      <c r="H1533" s="111" t="str">
        <f>IF([1]Liste!H1533&lt;&gt;"",[1]Liste!H1533,"")</f>
        <v/>
      </c>
      <c r="I1533" s="112" t="str">
        <f t="shared" si="46"/>
        <v xml:space="preserve">   </v>
      </c>
      <c r="J1533" s="110" t="str">
        <f>IF(ISERROR(FIND(LEFT('Saisie G&amp;A'!$N$2,3),I1533))=TRUE,"Non trouvé","Trouvé")</f>
        <v>Non trouvé</v>
      </c>
      <c r="K1533" s="113" t="str">
        <f t="shared" si="47"/>
        <v xml:space="preserve"> </v>
      </c>
      <c r="L1533" s="108"/>
    </row>
    <row r="1534" spans="1:12" x14ac:dyDescent="0.25">
      <c r="A1534" s="109" t="str">
        <f>IF([1]Liste!A1534&lt;&gt;"",[1]Liste!A1534,"")</f>
        <v/>
      </c>
      <c r="B1534" s="109" t="str">
        <f>IF([1]Liste!B1534&lt;&gt;"",[1]Liste!B1534,"")</f>
        <v/>
      </c>
      <c r="C1534" s="109" t="str">
        <f>IF([1]Liste!C1534&lt;&gt;"",[1]Liste!C1534,"")</f>
        <v/>
      </c>
      <c r="D1534" s="109" t="str">
        <f>IF([1]Liste!C1534&lt;&gt;"",[1]Liste!C1534,"")</f>
        <v/>
      </c>
      <c r="E1534" s="111" t="str">
        <f>IF([1]Liste!E1534&lt;&gt;"",[1]Liste!E1534,"")</f>
        <v/>
      </c>
      <c r="F1534" s="111" t="str">
        <f>IF([1]Liste!F1534&lt;&gt;"",[1]Liste!F1534,"")</f>
        <v/>
      </c>
      <c r="G1534" s="111" t="str">
        <f>IF([1]Liste!G1534&lt;&gt;"",[1]Liste!G1534,"")</f>
        <v/>
      </c>
      <c r="H1534" s="111" t="str">
        <f>IF([1]Liste!H1534&lt;&gt;"",[1]Liste!H1534,"")</f>
        <v/>
      </c>
      <c r="I1534" s="112" t="str">
        <f t="shared" si="46"/>
        <v xml:space="preserve">   </v>
      </c>
      <c r="J1534" s="110" t="str">
        <f>IF(ISERROR(FIND(LEFT('Saisie G&amp;A'!$N$2,3),I1534))=TRUE,"Non trouvé","Trouvé")</f>
        <v>Non trouvé</v>
      </c>
      <c r="K1534" s="113" t="str">
        <f t="shared" si="47"/>
        <v xml:space="preserve"> </v>
      </c>
      <c r="L1534" s="108"/>
    </row>
    <row r="1535" spans="1:12" x14ac:dyDescent="0.25">
      <c r="A1535" s="109" t="str">
        <f>IF([1]Liste!A1535&lt;&gt;"",[1]Liste!A1535,"")</f>
        <v/>
      </c>
      <c r="B1535" s="109" t="str">
        <f>IF([1]Liste!B1535&lt;&gt;"",[1]Liste!B1535,"")</f>
        <v/>
      </c>
      <c r="C1535" s="109" t="str">
        <f>IF([1]Liste!C1535&lt;&gt;"",[1]Liste!C1535,"")</f>
        <v/>
      </c>
      <c r="D1535" s="109" t="str">
        <f>IF([1]Liste!C1535&lt;&gt;"",[1]Liste!C1535,"")</f>
        <v/>
      </c>
      <c r="E1535" s="111" t="str">
        <f>IF([1]Liste!E1535&lt;&gt;"",[1]Liste!E1535,"")</f>
        <v/>
      </c>
      <c r="F1535" s="111" t="str">
        <f>IF([1]Liste!F1535&lt;&gt;"",[1]Liste!F1535,"")</f>
        <v/>
      </c>
      <c r="G1535" s="111" t="str">
        <f>IF([1]Liste!G1535&lt;&gt;"",[1]Liste!G1535,"")</f>
        <v/>
      </c>
      <c r="H1535" s="111" t="str">
        <f>IF([1]Liste!H1535&lt;&gt;"",[1]Liste!H1535,"")</f>
        <v/>
      </c>
      <c r="I1535" s="112" t="str">
        <f t="shared" si="46"/>
        <v xml:space="preserve">   </v>
      </c>
      <c r="J1535" s="110" t="str">
        <f>IF(ISERROR(FIND(LEFT('Saisie G&amp;A'!$N$2,3),I1535))=TRUE,"Non trouvé","Trouvé")</f>
        <v>Non trouvé</v>
      </c>
      <c r="K1535" s="113" t="str">
        <f t="shared" si="47"/>
        <v xml:space="preserve"> </v>
      </c>
      <c r="L1535" s="108"/>
    </row>
    <row r="1536" spans="1:12" x14ac:dyDescent="0.25">
      <c r="A1536" s="109" t="str">
        <f>IF([1]Liste!A1536&lt;&gt;"",[1]Liste!A1536,"")</f>
        <v/>
      </c>
      <c r="B1536" s="109" t="str">
        <f>IF([1]Liste!B1536&lt;&gt;"",[1]Liste!B1536,"")</f>
        <v/>
      </c>
      <c r="C1536" s="109" t="str">
        <f>IF([1]Liste!C1536&lt;&gt;"",[1]Liste!C1536,"")</f>
        <v/>
      </c>
      <c r="D1536" s="109" t="str">
        <f>IF([1]Liste!C1536&lt;&gt;"",[1]Liste!C1536,"")</f>
        <v/>
      </c>
      <c r="E1536" s="111" t="str">
        <f>IF([1]Liste!E1536&lt;&gt;"",[1]Liste!E1536,"")</f>
        <v/>
      </c>
      <c r="F1536" s="111" t="str">
        <f>IF([1]Liste!F1536&lt;&gt;"",[1]Liste!F1536,"")</f>
        <v/>
      </c>
      <c r="G1536" s="111" t="str">
        <f>IF([1]Liste!G1536&lt;&gt;"",[1]Liste!G1536,"")</f>
        <v/>
      </c>
      <c r="H1536" s="111" t="str">
        <f>IF([1]Liste!H1536&lt;&gt;"",[1]Liste!H1536,"")</f>
        <v/>
      </c>
      <c r="I1536" s="112" t="str">
        <f t="shared" si="46"/>
        <v xml:space="preserve">   </v>
      </c>
      <c r="J1536" s="110" t="str">
        <f>IF(ISERROR(FIND(LEFT('Saisie G&amp;A'!$N$2,3),I1536))=TRUE,"Non trouvé","Trouvé")</f>
        <v>Non trouvé</v>
      </c>
      <c r="K1536" s="113" t="str">
        <f t="shared" si="47"/>
        <v xml:space="preserve"> </v>
      </c>
      <c r="L1536" s="108"/>
    </row>
    <row r="1537" spans="1:12" x14ac:dyDescent="0.25">
      <c r="A1537" s="109" t="str">
        <f>IF([1]Liste!A1537&lt;&gt;"",[1]Liste!A1537,"")</f>
        <v/>
      </c>
      <c r="B1537" s="109" t="str">
        <f>IF([1]Liste!B1537&lt;&gt;"",[1]Liste!B1537,"")</f>
        <v/>
      </c>
      <c r="C1537" s="109" t="str">
        <f>IF([1]Liste!C1537&lt;&gt;"",[1]Liste!C1537,"")</f>
        <v/>
      </c>
      <c r="D1537" s="109" t="str">
        <f>IF([1]Liste!C1537&lt;&gt;"",[1]Liste!C1537,"")</f>
        <v/>
      </c>
      <c r="E1537" s="111" t="str">
        <f>IF([1]Liste!E1537&lt;&gt;"",[1]Liste!E1537,"")</f>
        <v/>
      </c>
      <c r="F1537" s="111" t="str">
        <f>IF([1]Liste!F1537&lt;&gt;"",[1]Liste!F1537,"")</f>
        <v/>
      </c>
      <c r="G1537" s="111" t="str">
        <f>IF([1]Liste!G1537&lt;&gt;"",[1]Liste!G1537,"")</f>
        <v/>
      </c>
      <c r="H1537" s="111" t="str">
        <f>IF([1]Liste!H1537&lt;&gt;"",[1]Liste!H1537,"")</f>
        <v/>
      </c>
      <c r="I1537" s="112" t="str">
        <f t="shared" si="46"/>
        <v xml:space="preserve">   </v>
      </c>
      <c r="J1537" s="110" t="str">
        <f>IF(ISERROR(FIND(LEFT('Saisie G&amp;A'!$N$2,3),I1537))=TRUE,"Non trouvé","Trouvé")</f>
        <v>Non trouvé</v>
      </c>
      <c r="K1537" s="113" t="str">
        <f t="shared" si="47"/>
        <v xml:space="preserve"> </v>
      </c>
      <c r="L1537" s="108"/>
    </row>
    <row r="1538" spans="1:12" x14ac:dyDescent="0.25">
      <c r="A1538" s="109" t="str">
        <f>IF([1]Liste!A1538&lt;&gt;"",[1]Liste!A1538,"")</f>
        <v/>
      </c>
      <c r="B1538" s="109" t="str">
        <f>IF([1]Liste!B1538&lt;&gt;"",[1]Liste!B1538,"")</f>
        <v/>
      </c>
      <c r="C1538" s="109" t="str">
        <f>IF([1]Liste!C1538&lt;&gt;"",[1]Liste!C1538,"")</f>
        <v/>
      </c>
      <c r="D1538" s="109" t="str">
        <f>IF([1]Liste!C1538&lt;&gt;"",[1]Liste!C1538,"")</f>
        <v/>
      </c>
      <c r="E1538" s="111" t="str">
        <f>IF([1]Liste!E1538&lt;&gt;"",[1]Liste!E1538,"")</f>
        <v/>
      </c>
      <c r="F1538" s="111" t="str">
        <f>IF([1]Liste!F1538&lt;&gt;"",[1]Liste!F1538,"")</f>
        <v/>
      </c>
      <c r="G1538" s="111" t="str">
        <f>IF([1]Liste!G1538&lt;&gt;"",[1]Liste!G1538,"")</f>
        <v/>
      </c>
      <c r="H1538" s="111" t="str">
        <f>IF([1]Liste!H1538&lt;&gt;"",[1]Liste!H1538,"")</f>
        <v/>
      </c>
      <c r="I1538" s="112" t="str">
        <f t="shared" si="46"/>
        <v xml:space="preserve">   </v>
      </c>
      <c r="J1538" s="110" t="str">
        <f>IF(ISERROR(FIND(LEFT('Saisie G&amp;A'!$N$2,3),I1538))=TRUE,"Non trouvé","Trouvé")</f>
        <v>Non trouvé</v>
      </c>
      <c r="K1538" s="113" t="str">
        <f t="shared" si="47"/>
        <v xml:space="preserve"> </v>
      </c>
      <c r="L1538" s="108"/>
    </row>
    <row r="1539" spans="1:12" x14ac:dyDescent="0.25">
      <c r="A1539" s="109" t="str">
        <f>IF([1]Liste!A1539&lt;&gt;"",[1]Liste!A1539,"")</f>
        <v/>
      </c>
      <c r="B1539" s="109" t="str">
        <f>IF([1]Liste!B1539&lt;&gt;"",[1]Liste!B1539,"")</f>
        <v/>
      </c>
      <c r="C1539" s="109" t="str">
        <f>IF([1]Liste!C1539&lt;&gt;"",[1]Liste!C1539,"")</f>
        <v/>
      </c>
      <c r="D1539" s="109" t="str">
        <f>IF([1]Liste!C1539&lt;&gt;"",[1]Liste!C1539,"")</f>
        <v/>
      </c>
      <c r="E1539" s="111" t="str">
        <f>IF([1]Liste!E1539&lt;&gt;"",[1]Liste!E1539,"")</f>
        <v/>
      </c>
      <c r="F1539" s="111" t="str">
        <f>IF([1]Liste!F1539&lt;&gt;"",[1]Liste!F1539,"")</f>
        <v/>
      </c>
      <c r="G1539" s="111" t="str">
        <f>IF([1]Liste!G1539&lt;&gt;"",[1]Liste!G1539,"")</f>
        <v/>
      </c>
      <c r="H1539" s="111" t="str">
        <f>IF([1]Liste!H1539&lt;&gt;"",[1]Liste!H1539,"")</f>
        <v/>
      </c>
      <c r="I1539" s="112" t="str">
        <f t="shared" ref="I1539:I1602" si="48">E1539&amp;" "&amp;F1539&amp;" "&amp;G1539&amp;" "&amp;H1539</f>
        <v xml:space="preserve">   </v>
      </c>
      <c r="J1539" s="110" t="str">
        <f>IF(ISERROR(FIND(LEFT('Saisie G&amp;A'!$N$2,3),I1539))=TRUE,"Non trouvé","Trouvé")</f>
        <v>Non trouvé</v>
      </c>
      <c r="K1539" s="113" t="str">
        <f t="shared" ref="K1539:K1602" si="49">B1539&amp;" "&amp;A1539</f>
        <v xml:space="preserve"> </v>
      </c>
      <c r="L1539" s="108"/>
    </row>
    <row r="1540" spans="1:12" x14ac:dyDescent="0.25">
      <c r="A1540" s="109" t="str">
        <f>IF([1]Liste!A1540&lt;&gt;"",[1]Liste!A1540,"")</f>
        <v/>
      </c>
      <c r="B1540" s="109" t="str">
        <f>IF([1]Liste!B1540&lt;&gt;"",[1]Liste!B1540,"")</f>
        <v/>
      </c>
      <c r="C1540" s="109" t="str">
        <f>IF([1]Liste!C1540&lt;&gt;"",[1]Liste!C1540,"")</f>
        <v/>
      </c>
      <c r="D1540" s="109" t="str">
        <f>IF([1]Liste!C1540&lt;&gt;"",[1]Liste!C1540,"")</f>
        <v/>
      </c>
      <c r="E1540" s="111" t="str">
        <f>IF([1]Liste!E1540&lt;&gt;"",[1]Liste!E1540,"")</f>
        <v/>
      </c>
      <c r="F1540" s="111" t="str">
        <f>IF([1]Liste!F1540&lt;&gt;"",[1]Liste!F1540,"")</f>
        <v/>
      </c>
      <c r="G1540" s="111" t="str">
        <f>IF([1]Liste!G1540&lt;&gt;"",[1]Liste!G1540,"")</f>
        <v/>
      </c>
      <c r="H1540" s="111" t="str">
        <f>IF([1]Liste!H1540&lt;&gt;"",[1]Liste!H1540,"")</f>
        <v/>
      </c>
      <c r="I1540" s="112" t="str">
        <f t="shared" si="48"/>
        <v xml:space="preserve">   </v>
      </c>
      <c r="J1540" s="110" t="str">
        <f>IF(ISERROR(FIND(LEFT('Saisie G&amp;A'!$N$2,3),I1540))=TRUE,"Non trouvé","Trouvé")</f>
        <v>Non trouvé</v>
      </c>
      <c r="K1540" s="113" t="str">
        <f t="shared" si="49"/>
        <v xml:space="preserve"> </v>
      </c>
      <c r="L1540" s="108"/>
    </row>
    <row r="1541" spans="1:12" x14ac:dyDescent="0.25">
      <c r="A1541" s="109" t="str">
        <f>IF([1]Liste!A1541&lt;&gt;"",[1]Liste!A1541,"")</f>
        <v/>
      </c>
      <c r="B1541" s="109" t="str">
        <f>IF([1]Liste!B1541&lt;&gt;"",[1]Liste!B1541,"")</f>
        <v/>
      </c>
      <c r="C1541" s="109" t="str">
        <f>IF([1]Liste!C1541&lt;&gt;"",[1]Liste!C1541,"")</f>
        <v/>
      </c>
      <c r="D1541" s="109" t="str">
        <f>IF([1]Liste!C1541&lt;&gt;"",[1]Liste!C1541,"")</f>
        <v/>
      </c>
      <c r="E1541" s="111" t="str">
        <f>IF([1]Liste!E1541&lt;&gt;"",[1]Liste!E1541,"")</f>
        <v/>
      </c>
      <c r="F1541" s="111" t="str">
        <f>IF([1]Liste!F1541&lt;&gt;"",[1]Liste!F1541,"")</f>
        <v/>
      </c>
      <c r="G1541" s="111" t="str">
        <f>IF([1]Liste!G1541&lt;&gt;"",[1]Liste!G1541,"")</f>
        <v/>
      </c>
      <c r="H1541" s="111" t="str">
        <f>IF([1]Liste!H1541&lt;&gt;"",[1]Liste!H1541,"")</f>
        <v/>
      </c>
      <c r="I1541" s="112" t="str">
        <f t="shared" si="48"/>
        <v xml:space="preserve">   </v>
      </c>
      <c r="J1541" s="110" t="str">
        <f>IF(ISERROR(FIND(LEFT('Saisie G&amp;A'!$N$2,3),I1541))=TRUE,"Non trouvé","Trouvé")</f>
        <v>Non trouvé</v>
      </c>
      <c r="K1541" s="113" t="str">
        <f t="shared" si="49"/>
        <v xml:space="preserve"> </v>
      </c>
      <c r="L1541" s="108"/>
    </row>
    <row r="1542" spans="1:12" x14ac:dyDescent="0.25">
      <c r="A1542" s="109" t="str">
        <f>IF([1]Liste!A1542&lt;&gt;"",[1]Liste!A1542,"")</f>
        <v/>
      </c>
      <c r="B1542" s="109" t="str">
        <f>IF([1]Liste!B1542&lt;&gt;"",[1]Liste!B1542,"")</f>
        <v/>
      </c>
      <c r="C1542" s="109" t="str">
        <f>IF([1]Liste!C1542&lt;&gt;"",[1]Liste!C1542,"")</f>
        <v/>
      </c>
      <c r="D1542" s="109" t="str">
        <f>IF([1]Liste!C1542&lt;&gt;"",[1]Liste!C1542,"")</f>
        <v/>
      </c>
      <c r="E1542" s="111" t="str">
        <f>IF([1]Liste!E1542&lt;&gt;"",[1]Liste!E1542,"")</f>
        <v/>
      </c>
      <c r="F1542" s="111" t="str">
        <f>IF([1]Liste!F1542&lt;&gt;"",[1]Liste!F1542,"")</f>
        <v/>
      </c>
      <c r="G1542" s="111" t="str">
        <f>IF([1]Liste!G1542&lt;&gt;"",[1]Liste!G1542,"")</f>
        <v/>
      </c>
      <c r="H1542" s="111" t="str">
        <f>IF([1]Liste!H1542&lt;&gt;"",[1]Liste!H1542,"")</f>
        <v/>
      </c>
      <c r="I1542" s="112" t="str">
        <f t="shared" si="48"/>
        <v xml:space="preserve">   </v>
      </c>
      <c r="J1542" s="110" t="str">
        <f>IF(ISERROR(FIND(LEFT('Saisie G&amp;A'!$N$2,3),I1542))=TRUE,"Non trouvé","Trouvé")</f>
        <v>Non trouvé</v>
      </c>
      <c r="K1542" s="113" t="str">
        <f t="shared" si="49"/>
        <v xml:space="preserve"> </v>
      </c>
      <c r="L1542" s="108"/>
    </row>
    <row r="1543" spans="1:12" x14ac:dyDescent="0.25">
      <c r="A1543" s="109" t="str">
        <f>IF([1]Liste!A1543&lt;&gt;"",[1]Liste!A1543,"")</f>
        <v/>
      </c>
      <c r="B1543" s="109" t="str">
        <f>IF([1]Liste!B1543&lt;&gt;"",[1]Liste!B1543,"")</f>
        <v/>
      </c>
      <c r="C1543" s="109" t="str">
        <f>IF([1]Liste!C1543&lt;&gt;"",[1]Liste!C1543,"")</f>
        <v/>
      </c>
      <c r="D1543" s="109" t="str">
        <f>IF([1]Liste!C1543&lt;&gt;"",[1]Liste!C1543,"")</f>
        <v/>
      </c>
      <c r="E1543" s="111" t="str">
        <f>IF([1]Liste!E1543&lt;&gt;"",[1]Liste!E1543,"")</f>
        <v/>
      </c>
      <c r="F1543" s="111" t="str">
        <f>IF([1]Liste!F1543&lt;&gt;"",[1]Liste!F1543,"")</f>
        <v/>
      </c>
      <c r="G1543" s="111" t="str">
        <f>IF([1]Liste!G1543&lt;&gt;"",[1]Liste!G1543,"")</f>
        <v/>
      </c>
      <c r="H1543" s="111" t="str">
        <f>IF([1]Liste!H1543&lt;&gt;"",[1]Liste!H1543,"")</f>
        <v/>
      </c>
      <c r="I1543" s="112" t="str">
        <f t="shared" si="48"/>
        <v xml:space="preserve">   </v>
      </c>
      <c r="J1543" s="110" t="str">
        <f>IF(ISERROR(FIND(LEFT('Saisie G&amp;A'!$N$2,3),I1543))=TRUE,"Non trouvé","Trouvé")</f>
        <v>Non trouvé</v>
      </c>
      <c r="K1543" s="113" t="str">
        <f t="shared" si="49"/>
        <v xml:space="preserve"> </v>
      </c>
      <c r="L1543" s="108"/>
    </row>
    <row r="1544" spans="1:12" x14ac:dyDescent="0.25">
      <c r="A1544" s="109" t="str">
        <f>IF([1]Liste!A1544&lt;&gt;"",[1]Liste!A1544,"")</f>
        <v/>
      </c>
      <c r="B1544" s="109" t="str">
        <f>IF([1]Liste!B1544&lt;&gt;"",[1]Liste!B1544,"")</f>
        <v/>
      </c>
      <c r="C1544" s="109" t="str">
        <f>IF([1]Liste!C1544&lt;&gt;"",[1]Liste!C1544,"")</f>
        <v/>
      </c>
      <c r="D1544" s="109" t="str">
        <f>IF([1]Liste!C1544&lt;&gt;"",[1]Liste!C1544,"")</f>
        <v/>
      </c>
      <c r="E1544" s="111" t="str">
        <f>IF([1]Liste!E1544&lt;&gt;"",[1]Liste!E1544,"")</f>
        <v/>
      </c>
      <c r="F1544" s="111" t="str">
        <f>IF([1]Liste!F1544&lt;&gt;"",[1]Liste!F1544,"")</f>
        <v/>
      </c>
      <c r="G1544" s="111" t="str">
        <f>IF([1]Liste!G1544&lt;&gt;"",[1]Liste!G1544,"")</f>
        <v/>
      </c>
      <c r="H1544" s="111" t="str">
        <f>IF([1]Liste!H1544&lt;&gt;"",[1]Liste!H1544,"")</f>
        <v/>
      </c>
      <c r="I1544" s="112" t="str">
        <f t="shared" si="48"/>
        <v xml:space="preserve">   </v>
      </c>
      <c r="J1544" s="110" t="str">
        <f>IF(ISERROR(FIND(LEFT('Saisie G&amp;A'!$N$2,3),I1544))=TRUE,"Non trouvé","Trouvé")</f>
        <v>Non trouvé</v>
      </c>
      <c r="K1544" s="113" t="str">
        <f t="shared" si="49"/>
        <v xml:space="preserve"> </v>
      </c>
      <c r="L1544" s="108"/>
    </row>
    <row r="1545" spans="1:12" x14ac:dyDescent="0.25">
      <c r="A1545" s="109" t="str">
        <f>IF([1]Liste!A1545&lt;&gt;"",[1]Liste!A1545,"")</f>
        <v/>
      </c>
      <c r="B1545" s="109" t="str">
        <f>IF([1]Liste!B1545&lt;&gt;"",[1]Liste!B1545,"")</f>
        <v/>
      </c>
      <c r="C1545" s="109" t="str">
        <f>IF([1]Liste!C1545&lt;&gt;"",[1]Liste!C1545,"")</f>
        <v/>
      </c>
      <c r="D1545" s="109" t="str">
        <f>IF([1]Liste!C1545&lt;&gt;"",[1]Liste!C1545,"")</f>
        <v/>
      </c>
      <c r="E1545" s="111" t="str">
        <f>IF([1]Liste!E1545&lt;&gt;"",[1]Liste!E1545,"")</f>
        <v/>
      </c>
      <c r="F1545" s="111" t="str">
        <f>IF([1]Liste!F1545&lt;&gt;"",[1]Liste!F1545,"")</f>
        <v/>
      </c>
      <c r="G1545" s="111" t="str">
        <f>IF([1]Liste!G1545&lt;&gt;"",[1]Liste!G1545,"")</f>
        <v/>
      </c>
      <c r="H1545" s="111" t="str">
        <f>IF([1]Liste!H1545&lt;&gt;"",[1]Liste!H1545,"")</f>
        <v/>
      </c>
      <c r="I1545" s="112" t="str">
        <f t="shared" si="48"/>
        <v xml:space="preserve">   </v>
      </c>
      <c r="J1545" s="110" t="str">
        <f>IF(ISERROR(FIND(LEFT('Saisie G&amp;A'!$N$2,3),I1545))=TRUE,"Non trouvé","Trouvé")</f>
        <v>Non trouvé</v>
      </c>
      <c r="K1545" s="113" t="str">
        <f t="shared" si="49"/>
        <v xml:space="preserve"> </v>
      </c>
      <c r="L1545" s="108"/>
    </row>
    <row r="1546" spans="1:12" x14ac:dyDescent="0.25">
      <c r="A1546" s="109" t="str">
        <f>IF([1]Liste!A1546&lt;&gt;"",[1]Liste!A1546,"")</f>
        <v/>
      </c>
      <c r="B1546" s="109" t="str">
        <f>IF([1]Liste!B1546&lt;&gt;"",[1]Liste!B1546,"")</f>
        <v/>
      </c>
      <c r="C1546" s="109" t="str">
        <f>IF([1]Liste!C1546&lt;&gt;"",[1]Liste!C1546,"")</f>
        <v/>
      </c>
      <c r="D1546" s="109" t="str">
        <f>IF([1]Liste!C1546&lt;&gt;"",[1]Liste!C1546,"")</f>
        <v/>
      </c>
      <c r="E1546" s="111" t="str">
        <f>IF([1]Liste!E1546&lt;&gt;"",[1]Liste!E1546,"")</f>
        <v/>
      </c>
      <c r="F1546" s="111" t="str">
        <f>IF([1]Liste!F1546&lt;&gt;"",[1]Liste!F1546,"")</f>
        <v/>
      </c>
      <c r="G1546" s="111" t="str">
        <f>IF([1]Liste!G1546&lt;&gt;"",[1]Liste!G1546,"")</f>
        <v/>
      </c>
      <c r="H1546" s="111" t="str">
        <f>IF([1]Liste!H1546&lt;&gt;"",[1]Liste!H1546,"")</f>
        <v/>
      </c>
      <c r="I1546" s="112" t="str">
        <f t="shared" si="48"/>
        <v xml:space="preserve">   </v>
      </c>
      <c r="J1546" s="110" t="str">
        <f>IF(ISERROR(FIND(LEFT('Saisie G&amp;A'!$N$2,3),I1546))=TRUE,"Non trouvé","Trouvé")</f>
        <v>Non trouvé</v>
      </c>
      <c r="K1546" s="113" t="str">
        <f t="shared" si="49"/>
        <v xml:space="preserve"> </v>
      </c>
      <c r="L1546" s="108"/>
    </row>
    <row r="1547" spans="1:12" x14ac:dyDescent="0.25">
      <c r="A1547" s="109" t="str">
        <f>IF([1]Liste!A1547&lt;&gt;"",[1]Liste!A1547,"")</f>
        <v/>
      </c>
      <c r="B1547" s="109" t="str">
        <f>IF([1]Liste!B1547&lt;&gt;"",[1]Liste!B1547,"")</f>
        <v/>
      </c>
      <c r="C1547" s="109" t="str">
        <f>IF([1]Liste!C1547&lt;&gt;"",[1]Liste!C1547,"")</f>
        <v/>
      </c>
      <c r="D1547" s="109" t="str">
        <f>IF([1]Liste!C1547&lt;&gt;"",[1]Liste!C1547,"")</f>
        <v/>
      </c>
      <c r="E1547" s="111" t="str">
        <f>IF([1]Liste!E1547&lt;&gt;"",[1]Liste!E1547,"")</f>
        <v/>
      </c>
      <c r="F1547" s="111" t="str">
        <f>IF([1]Liste!F1547&lt;&gt;"",[1]Liste!F1547,"")</f>
        <v/>
      </c>
      <c r="G1547" s="111" t="str">
        <f>IF([1]Liste!G1547&lt;&gt;"",[1]Liste!G1547,"")</f>
        <v/>
      </c>
      <c r="H1547" s="111" t="str">
        <f>IF([1]Liste!H1547&lt;&gt;"",[1]Liste!H1547,"")</f>
        <v/>
      </c>
      <c r="I1547" s="112" t="str">
        <f t="shared" si="48"/>
        <v xml:space="preserve">   </v>
      </c>
      <c r="J1547" s="110" t="str">
        <f>IF(ISERROR(FIND(LEFT('Saisie G&amp;A'!$N$2,3),I1547))=TRUE,"Non trouvé","Trouvé")</f>
        <v>Non trouvé</v>
      </c>
      <c r="K1547" s="113" t="str">
        <f t="shared" si="49"/>
        <v xml:space="preserve"> </v>
      </c>
      <c r="L1547" s="108"/>
    </row>
    <row r="1548" spans="1:12" x14ac:dyDescent="0.25">
      <c r="A1548" s="109" t="str">
        <f>IF([1]Liste!A1548&lt;&gt;"",[1]Liste!A1548,"")</f>
        <v/>
      </c>
      <c r="B1548" s="109" t="str">
        <f>IF([1]Liste!B1548&lt;&gt;"",[1]Liste!B1548,"")</f>
        <v/>
      </c>
      <c r="C1548" s="109" t="str">
        <f>IF([1]Liste!C1548&lt;&gt;"",[1]Liste!C1548,"")</f>
        <v/>
      </c>
      <c r="D1548" s="109" t="str">
        <f>IF([1]Liste!C1548&lt;&gt;"",[1]Liste!C1548,"")</f>
        <v/>
      </c>
      <c r="E1548" s="111" t="str">
        <f>IF([1]Liste!E1548&lt;&gt;"",[1]Liste!E1548,"")</f>
        <v/>
      </c>
      <c r="F1548" s="111" t="str">
        <f>IF([1]Liste!F1548&lt;&gt;"",[1]Liste!F1548,"")</f>
        <v/>
      </c>
      <c r="G1548" s="111" t="str">
        <f>IF([1]Liste!G1548&lt;&gt;"",[1]Liste!G1548,"")</f>
        <v/>
      </c>
      <c r="H1548" s="111" t="str">
        <f>IF([1]Liste!H1548&lt;&gt;"",[1]Liste!H1548,"")</f>
        <v/>
      </c>
      <c r="I1548" s="112" t="str">
        <f t="shared" si="48"/>
        <v xml:space="preserve">   </v>
      </c>
      <c r="J1548" s="110" t="str">
        <f>IF(ISERROR(FIND(LEFT('Saisie G&amp;A'!$N$2,3),I1548))=TRUE,"Non trouvé","Trouvé")</f>
        <v>Non trouvé</v>
      </c>
      <c r="K1548" s="113" t="str">
        <f t="shared" si="49"/>
        <v xml:space="preserve"> </v>
      </c>
      <c r="L1548" s="108"/>
    </row>
    <row r="1549" spans="1:12" x14ac:dyDescent="0.25">
      <c r="A1549" s="109" t="str">
        <f>IF([1]Liste!A1549&lt;&gt;"",[1]Liste!A1549,"")</f>
        <v/>
      </c>
      <c r="B1549" s="109" t="str">
        <f>IF([1]Liste!B1549&lt;&gt;"",[1]Liste!B1549,"")</f>
        <v/>
      </c>
      <c r="C1549" s="109" t="str">
        <f>IF([1]Liste!C1549&lt;&gt;"",[1]Liste!C1549,"")</f>
        <v/>
      </c>
      <c r="D1549" s="109" t="str">
        <f>IF([1]Liste!C1549&lt;&gt;"",[1]Liste!C1549,"")</f>
        <v/>
      </c>
      <c r="E1549" s="111" t="str">
        <f>IF([1]Liste!E1549&lt;&gt;"",[1]Liste!E1549,"")</f>
        <v/>
      </c>
      <c r="F1549" s="111" t="str">
        <f>IF([1]Liste!F1549&lt;&gt;"",[1]Liste!F1549,"")</f>
        <v/>
      </c>
      <c r="G1549" s="111" t="str">
        <f>IF([1]Liste!G1549&lt;&gt;"",[1]Liste!G1549,"")</f>
        <v/>
      </c>
      <c r="H1549" s="111" t="str">
        <f>IF([1]Liste!H1549&lt;&gt;"",[1]Liste!H1549,"")</f>
        <v/>
      </c>
      <c r="I1549" s="112" t="str">
        <f t="shared" si="48"/>
        <v xml:space="preserve">   </v>
      </c>
      <c r="J1549" s="110" t="str">
        <f>IF(ISERROR(FIND(LEFT('Saisie G&amp;A'!$N$2,3),I1549))=TRUE,"Non trouvé","Trouvé")</f>
        <v>Non trouvé</v>
      </c>
      <c r="K1549" s="113" t="str">
        <f t="shared" si="49"/>
        <v xml:space="preserve"> </v>
      </c>
      <c r="L1549" s="108"/>
    </row>
    <row r="1550" spans="1:12" x14ac:dyDescent="0.25">
      <c r="A1550" s="109" t="str">
        <f>IF([1]Liste!A1550&lt;&gt;"",[1]Liste!A1550,"")</f>
        <v/>
      </c>
      <c r="B1550" s="109" t="str">
        <f>IF([1]Liste!B1550&lt;&gt;"",[1]Liste!B1550,"")</f>
        <v/>
      </c>
      <c r="C1550" s="109" t="str">
        <f>IF([1]Liste!C1550&lt;&gt;"",[1]Liste!C1550,"")</f>
        <v/>
      </c>
      <c r="D1550" s="109" t="str">
        <f>IF([1]Liste!C1550&lt;&gt;"",[1]Liste!C1550,"")</f>
        <v/>
      </c>
      <c r="E1550" s="111" t="str">
        <f>IF([1]Liste!E1550&lt;&gt;"",[1]Liste!E1550,"")</f>
        <v/>
      </c>
      <c r="F1550" s="111" t="str">
        <f>IF([1]Liste!F1550&lt;&gt;"",[1]Liste!F1550,"")</f>
        <v/>
      </c>
      <c r="G1550" s="111" t="str">
        <f>IF([1]Liste!G1550&lt;&gt;"",[1]Liste!G1550,"")</f>
        <v/>
      </c>
      <c r="H1550" s="111" t="str">
        <f>IF([1]Liste!H1550&lt;&gt;"",[1]Liste!H1550,"")</f>
        <v/>
      </c>
      <c r="I1550" s="112" t="str">
        <f t="shared" si="48"/>
        <v xml:space="preserve">   </v>
      </c>
      <c r="J1550" s="110" t="str">
        <f>IF(ISERROR(FIND(LEFT('Saisie G&amp;A'!$N$2,3),I1550))=TRUE,"Non trouvé","Trouvé")</f>
        <v>Non trouvé</v>
      </c>
      <c r="K1550" s="113" t="str">
        <f t="shared" si="49"/>
        <v xml:space="preserve"> </v>
      </c>
      <c r="L1550" s="108"/>
    </row>
    <row r="1551" spans="1:12" x14ac:dyDescent="0.25">
      <c r="A1551" s="109" t="str">
        <f>IF([1]Liste!A1551&lt;&gt;"",[1]Liste!A1551,"")</f>
        <v/>
      </c>
      <c r="B1551" s="109" t="str">
        <f>IF([1]Liste!B1551&lt;&gt;"",[1]Liste!B1551,"")</f>
        <v/>
      </c>
      <c r="C1551" s="109" t="str">
        <f>IF([1]Liste!C1551&lt;&gt;"",[1]Liste!C1551,"")</f>
        <v/>
      </c>
      <c r="D1551" s="109" t="str">
        <f>IF([1]Liste!C1551&lt;&gt;"",[1]Liste!C1551,"")</f>
        <v/>
      </c>
      <c r="E1551" s="111" t="str">
        <f>IF([1]Liste!E1551&lt;&gt;"",[1]Liste!E1551,"")</f>
        <v/>
      </c>
      <c r="F1551" s="111" t="str">
        <f>IF([1]Liste!F1551&lt;&gt;"",[1]Liste!F1551,"")</f>
        <v/>
      </c>
      <c r="G1551" s="111" t="str">
        <f>IF([1]Liste!G1551&lt;&gt;"",[1]Liste!G1551,"")</f>
        <v/>
      </c>
      <c r="H1551" s="111" t="str">
        <f>IF([1]Liste!H1551&lt;&gt;"",[1]Liste!H1551,"")</f>
        <v/>
      </c>
      <c r="I1551" s="112" t="str">
        <f t="shared" si="48"/>
        <v xml:space="preserve">   </v>
      </c>
      <c r="J1551" s="110" t="str">
        <f>IF(ISERROR(FIND(LEFT('Saisie G&amp;A'!$N$2,3),I1551))=TRUE,"Non trouvé","Trouvé")</f>
        <v>Non trouvé</v>
      </c>
      <c r="K1551" s="113" t="str">
        <f t="shared" si="49"/>
        <v xml:space="preserve"> </v>
      </c>
      <c r="L1551" s="108"/>
    </row>
    <row r="1552" spans="1:12" x14ac:dyDescent="0.25">
      <c r="A1552" s="109" t="str">
        <f>IF([1]Liste!A1552&lt;&gt;"",[1]Liste!A1552,"")</f>
        <v/>
      </c>
      <c r="B1552" s="109" t="str">
        <f>IF([1]Liste!B1552&lt;&gt;"",[1]Liste!B1552,"")</f>
        <v/>
      </c>
      <c r="C1552" s="109" t="str">
        <f>IF([1]Liste!C1552&lt;&gt;"",[1]Liste!C1552,"")</f>
        <v/>
      </c>
      <c r="D1552" s="109" t="str">
        <f>IF([1]Liste!C1552&lt;&gt;"",[1]Liste!C1552,"")</f>
        <v/>
      </c>
      <c r="E1552" s="111" t="str">
        <f>IF([1]Liste!E1552&lt;&gt;"",[1]Liste!E1552,"")</f>
        <v/>
      </c>
      <c r="F1552" s="111" t="str">
        <f>IF([1]Liste!F1552&lt;&gt;"",[1]Liste!F1552,"")</f>
        <v/>
      </c>
      <c r="G1552" s="111" t="str">
        <f>IF([1]Liste!G1552&lt;&gt;"",[1]Liste!G1552,"")</f>
        <v/>
      </c>
      <c r="H1552" s="111" t="str">
        <f>IF([1]Liste!H1552&lt;&gt;"",[1]Liste!H1552,"")</f>
        <v/>
      </c>
      <c r="I1552" s="112" t="str">
        <f t="shared" si="48"/>
        <v xml:space="preserve">   </v>
      </c>
      <c r="J1552" s="110" t="str">
        <f>IF(ISERROR(FIND(LEFT('Saisie G&amp;A'!$N$2,3),I1552))=TRUE,"Non trouvé","Trouvé")</f>
        <v>Non trouvé</v>
      </c>
      <c r="K1552" s="113" t="str">
        <f t="shared" si="49"/>
        <v xml:space="preserve"> </v>
      </c>
      <c r="L1552" s="108"/>
    </row>
    <row r="1553" spans="1:12" x14ac:dyDescent="0.25">
      <c r="A1553" s="109" t="str">
        <f>IF([1]Liste!A1553&lt;&gt;"",[1]Liste!A1553,"")</f>
        <v/>
      </c>
      <c r="B1553" s="109" t="str">
        <f>IF([1]Liste!B1553&lt;&gt;"",[1]Liste!B1553,"")</f>
        <v/>
      </c>
      <c r="C1553" s="109" t="str">
        <f>IF([1]Liste!C1553&lt;&gt;"",[1]Liste!C1553,"")</f>
        <v/>
      </c>
      <c r="D1553" s="109" t="str">
        <f>IF([1]Liste!C1553&lt;&gt;"",[1]Liste!C1553,"")</f>
        <v/>
      </c>
      <c r="E1553" s="111" t="str">
        <f>IF([1]Liste!E1553&lt;&gt;"",[1]Liste!E1553,"")</f>
        <v/>
      </c>
      <c r="F1553" s="111" t="str">
        <f>IF([1]Liste!F1553&lt;&gt;"",[1]Liste!F1553,"")</f>
        <v/>
      </c>
      <c r="G1553" s="111" t="str">
        <f>IF([1]Liste!G1553&lt;&gt;"",[1]Liste!G1553,"")</f>
        <v/>
      </c>
      <c r="H1553" s="111" t="str">
        <f>IF([1]Liste!H1553&lt;&gt;"",[1]Liste!H1553,"")</f>
        <v/>
      </c>
      <c r="I1553" s="112" t="str">
        <f t="shared" si="48"/>
        <v xml:space="preserve">   </v>
      </c>
      <c r="J1553" s="110" t="str">
        <f>IF(ISERROR(FIND(LEFT('Saisie G&amp;A'!$N$2,3),I1553))=TRUE,"Non trouvé","Trouvé")</f>
        <v>Non trouvé</v>
      </c>
      <c r="K1553" s="113" t="str">
        <f t="shared" si="49"/>
        <v xml:space="preserve"> </v>
      </c>
      <c r="L1553" s="108"/>
    </row>
    <row r="1554" spans="1:12" x14ac:dyDescent="0.25">
      <c r="A1554" s="109" t="str">
        <f>IF([1]Liste!A1554&lt;&gt;"",[1]Liste!A1554,"")</f>
        <v/>
      </c>
      <c r="B1554" s="109" t="str">
        <f>IF([1]Liste!B1554&lt;&gt;"",[1]Liste!B1554,"")</f>
        <v/>
      </c>
      <c r="C1554" s="109" t="str">
        <f>IF([1]Liste!C1554&lt;&gt;"",[1]Liste!C1554,"")</f>
        <v/>
      </c>
      <c r="D1554" s="109" t="str">
        <f>IF([1]Liste!C1554&lt;&gt;"",[1]Liste!C1554,"")</f>
        <v/>
      </c>
      <c r="E1554" s="111" t="str">
        <f>IF([1]Liste!E1554&lt;&gt;"",[1]Liste!E1554,"")</f>
        <v/>
      </c>
      <c r="F1554" s="111" t="str">
        <f>IF([1]Liste!F1554&lt;&gt;"",[1]Liste!F1554,"")</f>
        <v/>
      </c>
      <c r="G1554" s="111" t="str">
        <f>IF([1]Liste!G1554&lt;&gt;"",[1]Liste!G1554,"")</f>
        <v/>
      </c>
      <c r="H1554" s="111" t="str">
        <f>IF([1]Liste!H1554&lt;&gt;"",[1]Liste!H1554,"")</f>
        <v/>
      </c>
      <c r="I1554" s="112" t="str">
        <f t="shared" si="48"/>
        <v xml:space="preserve">   </v>
      </c>
      <c r="J1554" s="110" t="str">
        <f>IF(ISERROR(FIND(LEFT('Saisie G&amp;A'!$N$2,3),I1554))=TRUE,"Non trouvé","Trouvé")</f>
        <v>Non trouvé</v>
      </c>
      <c r="K1554" s="113" t="str">
        <f t="shared" si="49"/>
        <v xml:space="preserve"> </v>
      </c>
      <c r="L1554" s="108"/>
    </row>
    <row r="1555" spans="1:12" x14ac:dyDescent="0.25">
      <c r="A1555" s="109" t="str">
        <f>IF([1]Liste!A1555&lt;&gt;"",[1]Liste!A1555,"")</f>
        <v/>
      </c>
      <c r="B1555" s="109" t="str">
        <f>IF([1]Liste!B1555&lt;&gt;"",[1]Liste!B1555,"")</f>
        <v/>
      </c>
      <c r="C1555" s="109" t="str">
        <f>IF([1]Liste!C1555&lt;&gt;"",[1]Liste!C1555,"")</f>
        <v/>
      </c>
      <c r="D1555" s="109" t="str">
        <f>IF([1]Liste!C1555&lt;&gt;"",[1]Liste!C1555,"")</f>
        <v/>
      </c>
      <c r="E1555" s="111" t="str">
        <f>IF([1]Liste!E1555&lt;&gt;"",[1]Liste!E1555,"")</f>
        <v/>
      </c>
      <c r="F1555" s="111" t="str">
        <f>IF([1]Liste!F1555&lt;&gt;"",[1]Liste!F1555,"")</f>
        <v/>
      </c>
      <c r="G1555" s="111" t="str">
        <f>IF([1]Liste!G1555&lt;&gt;"",[1]Liste!G1555,"")</f>
        <v/>
      </c>
      <c r="H1555" s="111" t="str">
        <f>IF([1]Liste!H1555&lt;&gt;"",[1]Liste!H1555,"")</f>
        <v/>
      </c>
      <c r="I1555" s="112" t="str">
        <f t="shared" si="48"/>
        <v xml:space="preserve">   </v>
      </c>
      <c r="J1555" s="110" t="str">
        <f>IF(ISERROR(FIND(LEFT('Saisie G&amp;A'!$N$2,3),I1555))=TRUE,"Non trouvé","Trouvé")</f>
        <v>Non trouvé</v>
      </c>
      <c r="K1555" s="113" t="str">
        <f t="shared" si="49"/>
        <v xml:space="preserve"> </v>
      </c>
      <c r="L1555" s="108"/>
    </row>
    <row r="1556" spans="1:12" x14ac:dyDescent="0.25">
      <c r="A1556" s="109" t="str">
        <f>IF([1]Liste!A1556&lt;&gt;"",[1]Liste!A1556,"")</f>
        <v/>
      </c>
      <c r="B1556" s="109" t="str">
        <f>IF([1]Liste!B1556&lt;&gt;"",[1]Liste!B1556,"")</f>
        <v/>
      </c>
      <c r="C1556" s="109" t="str">
        <f>IF([1]Liste!C1556&lt;&gt;"",[1]Liste!C1556,"")</f>
        <v/>
      </c>
      <c r="D1556" s="109" t="str">
        <f>IF([1]Liste!C1556&lt;&gt;"",[1]Liste!C1556,"")</f>
        <v/>
      </c>
      <c r="E1556" s="111" t="str">
        <f>IF([1]Liste!E1556&lt;&gt;"",[1]Liste!E1556,"")</f>
        <v/>
      </c>
      <c r="F1556" s="111" t="str">
        <f>IF([1]Liste!F1556&lt;&gt;"",[1]Liste!F1556,"")</f>
        <v/>
      </c>
      <c r="G1556" s="111" t="str">
        <f>IF([1]Liste!G1556&lt;&gt;"",[1]Liste!G1556,"")</f>
        <v/>
      </c>
      <c r="H1556" s="111" t="str">
        <f>IF([1]Liste!H1556&lt;&gt;"",[1]Liste!H1556,"")</f>
        <v/>
      </c>
      <c r="I1556" s="112" t="str">
        <f t="shared" si="48"/>
        <v xml:space="preserve">   </v>
      </c>
      <c r="J1556" s="110" t="str">
        <f>IF(ISERROR(FIND(LEFT('Saisie G&amp;A'!$N$2,3),I1556))=TRUE,"Non trouvé","Trouvé")</f>
        <v>Non trouvé</v>
      </c>
      <c r="K1556" s="113" t="str">
        <f t="shared" si="49"/>
        <v xml:space="preserve"> </v>
      </c>
      <c r="L1556" s="108"/>
    </row>
    <row r="1557" spans="1:12" x14ac:dyDescent="0.25">
      <c r="A1557" s="109" t="str">
        <f>IF([1]Liste!A1557&lt;&gt;"",[1]Liste!A1557,"")</f>
        <v/>
      </c>
      <c r="B1557" s="109" t="str">
        <f>IF([1]Liste!B1557&lt;&gt;"",[1]Liste!B1557,"")</f>
        <v/>
      </c>
      <c r="C1557" s="109" t="str">
        <f>IF([1]Liste!C1557&lt;&gt;"",[1]Liste!C1557,"")</f>
        <v/>
      </c>
      <c r="D1557" s="109" t="str">
        <f>IF([1]Liste!C1557&lt;&gt;"",[1]Liste!C1557,"")</f>
        <v/>
      </c>
      <c r="E1557" s="111" t="str">
        <f>IF([1]Liste!E1557&lt;&gt;"",[1]Liste!E1557,"")</f>
        <v/>
      </c>
      <c r="F1557" s="111" t="str">
        <f>IF([1]Liste!F1557&lt;&gt;"",[1]Liste!F1557,"")</f>
        <v/>
      </c>
      <c r="G1557" s="111" t="str">
        <f>IF([1]Liste!G1557&lt;&gt;"",[1]Liste!G1557,"")</f>
        <v/>
      </c>
      <c r="H1557" s="111" t="str">
        <f>IF([1]Liste!H1557&lt;&gt;"",[1]Liste!H1557,"")</f>
        <v/>
      </c>
      <c r="I1557" s="112" t="str">
        <f t="shared" si="48"/>
        <v xml:space="preserve">   </v>
      </c>
      <c r="J1557" s="110" t="str">
        <f>IF(ISERROR(FIND(LEFT('Saisie G&amp;A'!$N$2,3),I1557))=TRUE,"Non trouvé","Trouvé")</f>
        <v>Non trouvé</v>
      </c>
      <c r="K1557" s="113" t="str">
        <f t="shared" si="49"/>
        <v xml:space="preserve"> </v>
      </c>
      <c r="L1557" s="108"/>
    </row>
    <row r="1558" spans="1:12" x14ac:dyDescent="0.25">
      <c r="A1558" s="109" t="str">
        <f>IF([1]Liste!A1558&lt;&gt;"",[1]Liste!A1558,"")</f>
        <v/>
      </c>
      <c r="B1558" s="109" t="str">
        <f>IF([1]Liste!B1558&lt;&gt;"",[1]Liste!B1558,"")</f>
        <v/>
      </c>
      <c r="C1558" s="109" t="str">
        <f>IF([1]Liste!C1558&lt;&gt;"",[1]Liste!C1558,"")</f>
        <v/>
      </c>
      <c r="D1558" s="109" t="str">
        <f>IF([1]Liste!C1558&lt;&gt;"",[1]Liste!C1558,"")</f>
        <v/>
      </c>
      <c r="E1558" s="111" t="str">
        <f>IF([1]Liste!E1558&lt;&gt;"",[1]Liste!E1558,"")</f>
        <v/>
      </c>
      <c r="F1558" s="111" t="str">
        <f>IF([1]Liste!F1558&lt;&gt;"",[1]Liste!F1558,"")</f>
        <v/>
      </c>
      <c r="G1558" s="111" t="str">
        <f>IF([1]Liste!G1558&lt;&gt;"",[1]Liste!G1558,"")</f>
        <v/>
      </c>
      <c r="H1558" s="111" t="str">
        <f>IF([1]Liste!H1558&lt;&gt;"",[1]Liste!H1558,"")</f>
        <v/>
      </c>
      <c r="I1558" s="112" t="str">
        <f t="shared" si="48"/>
        <v xml:space="preserve">   </v>
      </c>
      <c r="J1558" s="110" t="str">
        <f>IF(ISERROR(FIND(LEFT('Saisie G&amp;A'!$N$2,3),I1558))=TRUE,"Non trouvé","Trouvé")</f>
        <v>Non trouvé</v>
      </c>
      <c r="K1558" s="113" t="str">
        <f t="shared" si="49"/>
        <v xml:space="preserve"> </v>
      </c>
      <c r="L1558" s="108"/>
    </row>
    <row r="1559" spans="1:12" x14ac:dyDescent="0.25">
      <c r="A1559" s="109" t="str">
        <f>IF([1]Liste!A1559&lt;&gt;"",[1]Liste!A1559,"")</f>
        <v/>
      </c>
      <c r="B1559" s="109" t="str">
        <f>IF([1]Liste!B1559&lt;&gt;"",[1]Liste!B1559,"")</f>
        <v/>
      </c>
      <c r="C1559" s="109" t="str">
        <f>IF([1]Liste!C1559&lt;&gt;"",[1]Liste!C1559,"")</f>
        <v/>
      </c>
      <c r="D1559" s="109" t="str">
        <f>IF([1]Liste!C1559&lt;&gt;"",[1]Liste!C1559,"")</f>
        <v/>
      </c>
      <c r="E1559" s="111" t="str">
        <f>IF([1]Liste!E1559&lt;&gt;"",[1]Liste!E1559,"")</f>
        <v/>
      </c>
      <c r="F1559" s="111" t="str">
        <f>IF([1]Liste!F1559&lt;&gt;"",[1]Liste!F1559,"")</f>
        <v/>
      </c>
      <c r="G1559" s="111" t="str">
        <f>IF([1]Liste!G1559&lt;&gt;"",[1]Liste!G1559,"")</f>
        <v/>
      </c>
      <c r="H1559" s="111" t="str">
        <f>IF([1]Liste!H1559&lt;&gt;"",[1]Liste!H1559,"")</f>
        <v/>
      </c>
      <c r="I1559" s="112" t="str">
        <f t="shared" si="48"/>
        <v xml:space="preserve">   </v>
      </c>
      <c r="J1559" s="110" t="str">
        <f>IF(ISERROR(FIND(LEFT('Saisie G&amp;A'!$N$2,3),I1559))=TRUE,"Non trouvé","Trouvé")</f>
        <v>Non trouvé</v>
      </c>
      <c r="K1559" s="113" t="str">
        <f t="shared" si="49"/>
        <v xml:space="preserve"> </v>
      </c>
      <c r="L1559" s="108"/>
    </row>
    <row r="1560" spans="1:12" x14ac:dyDescent="0.25">
      <c r="A1560" s="109" t="str">
        <f>IF([1]Liste!A1560&lt;&gt;"",[1]Liste!A1560,"")</f>
        <v/>
      </c>
      <c r="B1560" s="109" t="str">
        <f>IF([1]Liste!B1560&lt;&gt;"",[1]Liste!B1560,"")</f>
        <v/>
      </c>
      <c r="C1560" s="109" t="str">
        <f>IF([1]Liste!C1560&lt;&gt;"",[1]Liste!C1560,"")</f>
        <v/>
      </c>
      <c r="D1560" s="109" t="str">
        <f>IF([1]Liste!C1560&lt;&gt;"",[1]Liste!C1560,"")</f>
        <v/>
      </c>
      <c r="E1560" s="111" t="str">
        <f>IF([1]Liste!E1560&lt;&gt;"",[1]Liste!E1560,"")</f>
        <v/>
      </c>
      <c r="F1560" s="111" t="str">
        <f>IF([1]Liste!F1560&lt;&gt;"",[1]Liste!F1560,"")</f>
        <v/>
      </c>
      <c r="G1560" s="111" t="str">
        <f>IF([1]Liste!G1560&lt;&gt;"",[1]Liste!G1560,"")</f>
        <v/>
      </c>
      <c r="H1560" s="111" t="str">
        <f>IF([1]Liste!H1560&lt;&gt;"",[1]Liste!H1560,"")</f>
        <v/>
      </c>
      <c r="I1560" s="112" t="str">
        <f t="shared" si="48"/>
        <v xml:space="preserve">   </v>
      </c>
      <c r="J1560" s="110" t="str">
        <f>IF(ISERROR(FIND(LEFT('Saisie G&amp;A'!$N$2,3),I1560))=TRUE,"Non trouvé","Trouvé")</f>
        <v>Non trouvé</v>
      </c>
      <c r="K1560" s="113" t="str">
        <f t="shared" si="49"/>
        <v xml:space="preserve"> </v>
      </c>
      <c r="L1560" s="108"/>
    </row>
    <row r="1561" spans="1:12" x14ac:dyDescent="0.25">
      <c r="A1561" s="109" t="str">
        <f>IF([1]Liste!A1561&lt;&gt;"",[1]Liste!A1561,"")</f>
        <v/>
      </c>
      <c r="B1561" s="109" t="str">
        <f>IF([1]Liste!B1561&lt;&gt;"",[1]Liste!B1561,"")</f>
        <v/>
      </c>
      <c r="C1561" s="109" t="str">
        <f>IF([1]Liste!C1561&lt;&gt;"",[1]Liste!C1561,"")</f>
        <v/>
      </c>
      <c r="D1561" s="109" t="str">
        <f>IF([1]Liste!C1561&lt;&gt;"",[1]Liste!C1561,"")</f>
        <v/>
      </c>
      <c r="E1561" s="111" t="str">
        <f>IF([1]Liste!E1561&lt;&gt;"",[1]Liste!E1561,"")</f>
        <v/>
      </c>
      <c r="F1561" s="111" t="str">
        <f>IF([1]Liste!F1561&lt;&gt;"",[1]Liste!F1561,"")</f>
        <v/>
      </c>
      <c r="G1561" s="111" t="str">
        <f>IF([1]Liste!G1561&lt;&gt;"",[1]Liste!G1561,"")</f>
        <v/>
      </c>
      <c r="H1561" s="111" t="str">
        <f>IF([1]Liste!H1561&lt;&gt;"",[1]Liste!H1561,"")</f>
        <v/>
      </c>
      <c r="I1561" s="112" t="str">
        <f t="shared" si="48"/>
        <v xml:space="preserve">   </v>
      </c>
      <c r="J1561" s="110" t="str">
        <f>IF(ISERROR(FIND(LEFT('Saisie G&amp;A'!$N$2,3),I1561))=TRUE,"Non trouvé","Trouvé")</f>
        <v>Non trouvé</v>
      </c>
      <c r="K1561" s="113" t="str">
        <f t="shared" si="49"/>
        <v xml:space="preserve"> </v>
      </c>
      <c r="L1561" s="108"/>
    </row>
    <row r="1562" spans="1:12" x14ac:dyDescent="0.25">
      <c r="A1562" s="109" t="str">
        <f>IF([1]Liste!A1562&lt;&gt;"",[1]Liste!A1562,"")</f>
        <v/>
      </c>
      <c r="B1562" s="109" t="str">
        <f>IF([1]Liste!B1562&lt;&gt;"",[1]Liste!B1562,"")</f>
        <v/>
      </c>
      <c r="C1562" s="109" t="str">
        <f>IF([1]Liste!C1562&lt;&gt;"",[1]Liste!C1562,"")</f>
        <v/>
      </c>
      <c r="D1562" s="109" t="str">
        <f>IF([1]Liste!C1562&lt;&gt;"",[1]Liste!C1562,"")</f>
        <v/>
      </c>
      <c r="E1562" s="111" t="str">
        <f>IF([1]Liste!E1562&lt;&gt;"",[1]Liste!E1562,"")</f>
        <v/>
      </c>
      <c r="F1562" s="111" t="str">
        <f>IF([1]Liste!F1562&lt;&gt;"",[1]Liste!F1562,"")</f>
        <v/>
      </c>
      <c r="G1562" s="111" t="str">
        <f>IF([1]Liste!G1562&lt;&gt;"",[1]Liste!G1562,"")</f>
        <v/>
      </c>
      <c r="H1562" s="111" t="str">
        <f>IF([1]Liste!H1562&lt;&gt;"",[1]Liste!H1562,"")</f>
        <v/>
      </c>
      <c r="I1562" s="112" t="str">
        <f t="shared" si="48"/>
        <v xml:space="preserve">   </v>
      </c>
      <c r="J1562" s="110" t="str">
        <f>IF(ISERROR(FIND(LEFT('Saisie G&amp;A'!$N$2,3),I1562))=TRUE,"Non trouvé","Trouvé")</f>
        <v>Non trouvé</v>
      </c>
      <c r="K1562" s="113" t="str">
        <f t="shared" si="49"/>
        <v xml:space="preserve"> </v>
      </c>
      <c r="L1562" s="108"/>
    </row>
    <row r="1563" spans="1:12" x14ac:dyDescent="0.25">
      <c r="A1563" s="109" t="str">
        <f>IF([1]Liste!A1563&lt;&gt;"",[1]Liste!A1563,"")</f>
        <v/>
      </c>
      <c r="B1563" s="109" t="str">
        <f>IF([1]Liste!B1563&lt;&gt;"",[1]Liste!B1563,"")</f>
        <v/>
      </c>
      <c r="C1563" s="109" t="str">
        <f>IF([1]Liste!C1563&lt;&gt;"",[1]Liste!C1563,"")</f>
        <v/>
      </c>
      <c r="D1563" s="109" t="str">
        <f>IF([1]Liste!C1563&lt;&gt;"",[1]Liste!C1563,"")</f>
        <v/>
      </c>
      <c r="E1563" s="111" t="str">
        <f>IF([1]Liste!E1563&lt;&gt;"",[1]Liste!E1563,"")</f>
        <v/>
      </c>
      <c r="F1563" s="111" t="str">
        <f>IF([1]Liste!F1563&lt;&gt;"",[1]Liste!F1563,"")</f>
        <v/>
      </c>
      <c r="G1563" s="111" t="str">
        <f>IF([1]Liste!G1563&lt;&gt;"",[1]Liste!G1563,"")</f>
        <v/>
      </c>
      <c r="H1563" s="111" t="str">
        <f>IF([1]Liste!H1563&lt;&gt;"",[1]Liste!H1563,"")</f>
        <v/>
      </c>
      <c r="I1563" s="112" t="str">
        <f t="shared" si="48"/>
        <v xml:space="preserve">   </v>
      </c>
      <c r="J1563" s="110" t="str">
        <f>IF(ISERROR(FIND(LEFT('Saisie G&amp;A'!$N$2,3),I1563))=TRUE,"Non trouvé","Trouvé")</f>
        <v>Non trouvé</v>
      </c>
      <c r="K1563" s="113" t="str">
        <f t="shared" si="49"/>
        <v xml:space="preserve"> </v>
      </c>
      <c r="L1563" s="108"/>
    </row>
    <row r="1564" spans="1:12" x14ac:dyDescent="0.25">
      <c r="A1564" s="109" t="str">
        <f>IF([1]Liste!A1564&lt;&gt;"",[1]Liste!A1564,"")</f>
        <v/>
      </c>
      <c r="B1564" s="109" t="str">
        <f>IF([1]Liste!B1564&lt;&gt;"",[1]Liste!B1564,"")</f>
        <v/>
      </c>
      <c r="C1564" s="109" t="str">
        <f>IF([1]Liste!C1564&lt;&gt;"",[1]Liste!C1564,"")</f>
        <v/>
      </c>
      <c r="D1564" s="109" t="str">
        <f>IF([1]Liste!C1564&lt;&gt;"",[1]Liste!C1564,"")</f>
        <v/>
      </c>
      <c r="E1564" s="111" t="str">
        <f>IF([1]Liste!E1564&lt;&gt;"",[1]Liste!E1564,"")</f>
        <v/>
      </c>
      <c r="F1564" s="111" t="str">
        <f>IF([1]Liste!F1564&lt;&gt;"",[1]Liste!F1564,"")</f>
        <v/>
      </c>
      <c r="G1564" s="111" t="str">
        <f>IF([1]Liste!G1564&lt;&gt;"",[1]Liste!G1564,"")</f>
        <v/>
      </c>
      <c r="H1564" s="111" t="str">
        <f>IF([1]Liste!H1564&lt;&gt;"",[1]Liste!H1564,"")</f>
        <v/>
      </c>
      <c r="I1564" s="112" t="str">
        <f t="shared" si="48"/>
        <v xml:space="preserve">   </v>
      </c>
      <c r="J1564" s="110" t="str">
        <f>IF(ISERROR(FIND(LEFT('Saisie G&amp;A'!$N$2,3),I1564))=TRUE,"Non trouvé","Trouvé")</f>
        <v>Non trouvé</v>
      </c>
      <c r="K1564" s="113" t="str">
        <f t="shared" si="49"/>
        <v xml:space="preserve"> </v>
      </c>
      <c r="L1564" s="108"/>
    </row>
    <row r="1565" spans="1:12" x14ac:dyDescent="0.25">
      <c r="A1565" s="109" t="str">
        <f>IF([1]Liste!A1565&lt;&gt;"",[1]Liste!A1565,"")</f>
        <v/>
      </c>
      <c r="B1565" s="109" t="str">
        <f>IF([1]Liste!B1565&lt;&gt;"",[1]Liste!B1565,"")</f>
        <v/>
      </c>
      <c r="C1565" s="109" t="str">
        <f>IF([1]Liste!C1565&lt;&gt;"",[1]Liste!C1565,"")</f>
        <v/>
      </c>
      <c r="D1565" s="109" t="str">
        <f>IF([1]Liste!C1565&lt;&gt;"",[1]Liste!C1565,"")</f>
        <v/>
      </c>
      <c r="E1565" s="111" t="str">
        <f>IF([1]Liste!E1565&lt;&gt;"",[1]Liste!E1565,"")</f>
        <v/>
      </c>
      <c r="F1565" s="111" t="str">
        <f>IF([1]Liste!F1565&lt;&gt;"",[1]Liste!F1565,"")</f>
        <v/>
      </c>
      <c r="G1565" s="111" t="str">
        <f>IF([1]Liste!G1565&lt;&gt;"",[1]Liste!G1565,"")</f>
        <v/>
      </c>
      <c r="H1565" s="111" t="str">
        <f>IF([1]Liste!H1565&lt;&gt;"",[1]Liste!H1565,"")</f>
        <v/>
      </c>
      <c r="I1565" s="112" t="str">
        <f t="shared" si="48"/>
        <v xml:space="preserve">   </v>
      </c>
      <c r="J1565" s="110" t="str">
        <f>IF(ISERROR(FIND(LEFT('Saisie G&amp;A'!$N$2,3),I1565))=TRUE,"Non trouvé","Trouvé")</f>
        <v>Non trouvé</v>
      </c>
      <c r="K1565" s="113" t="str">
        <f t="shared" si="49"/>
        <v xml:space="preserve"> </v>
      </c>
      <c r="L1565" s="108"/>
    </row>
    <row r="1566" spans="1:12" x14ac:dyDescent="0.25">
      <c r="A1566" s="109" t="str">
        <f>IF([1]Liste!A1566&lt;&gt;"",[1]Liste!A1566,"")</f>
        <v/>
      </c>
      <c r="B1566" s="109" t="str">
        <f>IF([1]Liste!B1566&lt;&gt;"",[1]Liste!B1566,"")</f>
        <v/>
      </c>
      <c r="C1566" s="109" t="str">
        <f>IF([1]Liste!C1566&lt;&gt;"",[1]Liste!C1566,"")</f>
        <v/>
      </c>
      <c r="D1566" s="109" t="str">
        <f>IF([1]Liste!C1566&lt;&gt;"",[1]Liste!C1566,"")</f>
        <v/>
      </c>
      <c r="E1566" s="111" t="str">
        <f>IF([1]Liste!E1566&lt;&gt;"",[1]Liste!E1566,"")</f>
        <v/>
      </c>
      <c r="F1566" s="111" t="str">
        <f>IF([1]Liste!F1566&lt;&gt;"",[1]Liste!F1566,"")</f>
        <v/>
      </c>
      <c r="G1566" s="111" t="str">
        <f>IF([1]Liste!G1566&lt;&gt;"",[1]Liste!G1566,"")</f>
        <v/>
      </c>
      <c r="H1566" s="111" t="str">
        <f>IF([1]Liste!H1566&lt;&gt;"",[1]Liste!H1566,"")</f>
        <v/>
      </c>
      <c r="I1566" s="112" t="str">
        <f t="shared" si="48"/>
        <v xml:space="preserve">   </v>
      </c>
      <c r="J1566" s="110" t="str">
        <f>IF(ISERROR(FIND(LEFT('Saisie G&amp;A'!$N$2,3),I1566))=TRUE,"Non trouvé","Trouvé")</f>
        <v>Non trouvé</v>
      </c>
      <c r="K1566" s="113" t="str">
        <f t="shared" si="49"/>
        <v xml:space="preserve"> </v>
      </c>
      <c r="L1566" s="108"/>
    </row>
    <row r="1567" spans="1:12" x14ac:dyDescent="0.25">
      <c r="A1567" s="109" t="str">
        <f>IF([1]Liste!A1567&lt;&gt;"",[1]Liste!A1567,"")</f>
        <v/>
      </c>
      <c r="B1567" s="109" t="str">
        <f>IF([1]Liste!B1567&lt;&gt;"",[1]Liste!B1567,"")</f>
        <v/>
      </c>
      <c r="C1567" s="109" t="str">
        <f>IF([1]Liste!C1567&lt;&gt;"",[1]Liste!C1567,"")</f>
        <v/>
      </c>
      <c r="D1567" s="109" t="str">
        <f>IF([1]Liste!C1567&lt;&gt;"",[1]Liste!C1567,"")</f>
        <v/>
      </c>
      <c r="E1567" s="111" t="str">
        <f>IF([1]Liste!E1567&lt;&gt;"",[1]Liste!E1567,"")</f>
        <v/>
      </c>
      <c r="F1567" s="111" t="str">
        <f>IF([1]Liste!F1567&lt;&gt;"",[1]Liste!F1567,"")</f>
        <v/>
      </c>
      <c r="G1567" s="111" t="str">
        <f>IF([1]Liste!G1567&lt;&gt;"",[1]Liste!G1567,"")</f>
        <v/>
      </c>
      <c r="H1567" s="111" t="str">
        <f>IF([1]Liste!H1567&lt;&gt;"",[1]Liste!H1567,"")</f>
        <v/>
      </c>
      <c r="I1567" s="112" t="str">
        <f t="shared" si="48"/>
        <v xml:space="preserve">   </v>
      </c>
      <c r="J1567" s="110" t="str">
        <f>IF(ISERROR(FIND(LEFT('Saisie G&amp;A'!$N$2,3),I1567))=TRUE,"Non trouvé","Trouvé")</f>
        <v>Non trouvé</v>
      </c>
      <c r="K1567" s="113" t="str">
        <f t="shared" si="49"/>
        <v xml:space="preserve"> </v>
      </c>
      <c r="L1567" s="108"/>
    </row>
    <row r="1568" spans="1:12" x14ac:dyDescent="0.25">
      <c r="A1568" s="109" t="str">
        <f>IF([1]Liste!A1568&lt;&gt;"",[1]Liste!A1568,"")</f>
        <v/>
      </c>
      <c r="B1568" s="109" t="str">
        <f>IF([1]Liste!B1568&lt;&gt;"",[1]Liste!B1568,"")</f>
        <v/>
      </c>
      <c r="C1568" s="109" t="str">
        <f>IF([1]Liste!C1568&lt;&gt;"",[1]Liste!C1568,"")</f>
        <v/>
      </c>
      <c r="D1568" s="109" t="str">
        <f>IF([1]Liste!C1568&lt;&gt;"",[1]Liste!C1568,"")</f>
        <v/>
      </c>
      <c r="E1568" s="111" t="str">
        <f>IF([1]Liste!E1568&lt;&gt;"",[1]Liste!E1568,"")</f>
        <v/>
      </c>
      <c r="F1568" s="111" t="str">
        <f>IF([1]Liste!F1568&lt;&gt;"",[1]Liste!F1568,"")</f>
        <v/>
      </c>
      <c r="G1568" s="111" t="str">
        <f>IF([1]Liste!G1568&lt;&gt;"",[1]Liste!G1568,"")</f>
        <v/>
      </c>
      <c r="H1568" s="111" t="str">
        <f>IF([1]Liste!H1568&lt;&gt;"",[1]Liste!H1568,"")</f>
        <v/>
      </c>
      <c r="I1568" s="112" t="str">
        <f t="shared" si="48"/>
        <v xml:space="preserve">   </v>
      </c>
      <c r="J1568" s="110" t="str">
        <f>IF(ISERROR(FIND(LEFT('Saisie G&amp;A'!$N$2,3),I1568))=TRUE,"Non trouvé","Trouvé")</f>
        <v>Non trouvé</v>
      </c>
      <c r="K1568" s="113" t="str">
        <f t="shared" si="49"/>
        <v xml:space="preserve"> </v>
      </c>
      <c r="L1568" s="108"/>
    </row>
    <row r="1569" spans="1:12" x14ac:dyDescent="0.25">
      <c r="A1569" s="109" t="str">
        <f>IF([1]Liste!A1569&lt;&gt;"",[1]Liste!A1569,"")</f>
        <v/>
      </c>
      <c r="B1569" s="109" t="str">
        <f>IF([1]Liste!B1569&lt;&gt;"",[1]Liste!B1569,"")</f>
        <v/>
      </c>
      <c r="C1569" s="109" t="str">
        <f>IF([1]Liste!C1569&lt;&gt;"",[1]Liste!C1569,"")</f>
        <v/>
      </c>
      <c r="D1569" s="109" t="str">
        <f>IF([1]Liste!C1569&lt;&gt;"",[1]Liste!C1569,"")</f>
        <v/>
      </c>
      <c r="E1569" s="111" t="str">
        <f>IF([1]Liste!E1569&lt;&gt;"",[1]Liste!E1569,"")</f>
        <v/>
      </c>
      <c r="F1569" s="111" t="str">
        <f>IF([1]Liste!F1569&lt;&gt;"",[1]Liste!F1569,"")</f>
        <v/>
      </c>
      <c r="G1569" s="111" t="str">
        <f>IF([1]Liste!G1569&lt;&gt;"",[1]Liste!G1569,"")</f>
        <v/>
      </c>
      <c r="H1569" s="111" t="str">
        <f>IF([1]Liste!H1569&lt;&gt;"",[1]Liste!H1569,"")</f>
        <v/>
      </c>
      <c r="I1569" s="112" t="str">
        <f t="shared" si="48"/>
        <v xml:space="preserve">   </v>
      </c>
      <c r="J1569" s="110" t="str">
        <f>IF(ISERROR(FIND(LEFT('Saisie G&amp;A'!$N$2,3),I1569))=TRUE,"Non trouvé","Trouvé")</f>
        <v>Non trouvé</v>
      </c>
      <c r="K1569" s="113" t="str">
        <f t="shared" si="49"/>
        <v xml:space="preserve"> </v>
      </c>
      <c r="L1569" s="108"/>
    </row>
    <row r="1570" spans="1:12" x14ac:dyDescent="0.25">
      <c r="A1570" s="109" t="str">
        <f>IF([1]Liste!A1570&lt;&gt;"",[1]Liste!A1570,"")</f>
        <v/>
      </c>
      <c r="B1570" s="109" t="str">
        <f>IF([1]Liste!B1570&lt;&gt;"",[1]Liste!B1570,"")</f>
        <v/>
      </c>
      <c r="C1570" s="109" t="str">
        <f>IF([1]Liste!C1570&lt;&gt;"",[1]Liste!C1570,"")</f>
        <v/>
      </c>
      <c r="D1570" s="109" t="str">
        <f>IF([1]Liste!C1570&lt;&gt;"",[1]Liste!C1570,"")</f>
        <v/>
      </c>
      <c r="E1570" s="111" t="str">
        <f>IF([1]Liste!E1570&lt;&gt;"",[1]Liste!E1570,"")</f>
        <v/>
      </c>
      <c r="F1570" s="111" t="str">
        <f>IF([1]Liste!F1570&lt;&gt;"",[1]Liste!F1570,"")</f>
        <v/>
      </c>
      <c r="G1570" s="111" t="str">
        <f>IF([1]Liste!G1570&lt;&gt;"",[1]Liste!G1570,"")</f>
        <v/>
      </c>
      <c r="H1570" s="111" t="str">
        <f>IF([1]Liste!H1570&lt;&gt;"",[1]Liste!H1570,"")</f>
        <v/>
      </c>
      <c r="I1570" s="112" t="str">
        <f t="shared" si="48"/>
        <v xml:space="preserve">   </v>
      </c>
      <c r="J1570" s="110" t="str">
        <f>IF(ISERROR(FIND(LEFT('Saisie G&amp;A'!$N$2,3),I1570))=TRUE,"Non trouvé","Trouvé")</f>
        <v>Non trouvé</v>
      </c>
      <c r="K1570" s="113" t="str">
        <f t="shared" si="49"/>
        <v xml:space="preserve"> </v>
      </c>
      <c r="L1570" s="108"/>
    </row>
    <row r="1571" spans="1:12" x14ac:dyDescent="0.25">
      <c r="A1571" s="109" t="str">
        <f>IF([1]Liste!A1571&lt;&gt;"",[1]Liste!A1571,"")</f>
        <v/>
      </c>
      <c r="B1571" s="109" t="str">
        <f>IF([1]Liste!B1571&lt;&gt;"",[1]Liste!B1571,"")</f>
        <v/>
      </c>
      <c r="C1571" s="109" t="str">
        <f>IF([1]Liste!C1571&lt;&gt;"",[1]Liste!C1571,"")</f>
        <v/>
      </c>
      <c r="D1571" s="109" t="str">
        <f>IF([1]Liste!C1571&lt;&gt;"",[1]Liste!C1571,"")</f>
        <v/>
      </c>
      <c r="E1571" s="111" t="str">
        <f>IF([1]Liste!E1571&lt;&gt;"",[1]Liste!E1571,"")</f>
        <v/>
      </c>
      <c r="F1571" s="111" t="str">
        <f>IF([1]Liste!F1571&lt;&gt;"",[1]Liste!F1571,"")</f>
        <v/>
      </c>
      <c r="G1571" s="111" t="str">
        <f>IF([1]Liste!G1571&lt;&gt;"",[1]Liste!G1571,"")</f>
        <v/>
      </c>
      <c r="H1571" s="111" t="str">
        <f>IF([1]Liste!H1571&lt;&gt;"",[1]Liste!H1571,"")</f>
        <v/>
      </c>
      <c r="I1571" s="112" t="str">
        <f t="shared" si="48"/>
        <v xml:space="preserve">   </v>
      </c>
      <c r="J1571" s="110" t="str">
        <f>IF(ISERROR(FIND(LEFT('Saisie G&amp;A'!$N$2,3),I1571))=TRUE,"Non trouvé","Trouvé")</f>
        <v>Non trouvé</v>
      </c>
      <c r="K1571" s="113" t="str">
        <f t="shared" si="49"/>
        <v xml:space="preserve"> </v>
      </c>
      <c r="L1571" s="108"/>
    </row>
    <row r="1572" spans="1:12" x14ac:dyDescent="0.25">
      <c r="A1572" s="109" t="str">
        <f>IF([1]Liste!A1572&lt;&gt;"",[1]Liste!A1572,"")</f>
        <v/>
      </c>
      <c r="B1572" s="109" t="str">
        <f>IF([1]Liste!B1572&lt;&gt;"",[1]Liste!B1572,"")</f>
        <v/>
      </c>
      <c r="C1572" s="109" t="str">
        <f>IF([1]Liste!C1572&lt;&gt;"",[1]Liste!C1572,"")</f>
        <v/>
      </c>
      <c r="D1572" s="109" t="str">
        <f>IF([1]Liste!C1572&lt;&gt;"",[1]Liste!C1572,"")</f>
        <v/>
      </c>
      <c r="E1572" s="111" t="str">
        <f>IF([1]Liste!E1572&lt;&gt;"",[1]Liste!E1572,"")</f>
        <v/>
      </c>
      <c r="F1572" s="111" t="str">
        <f>IF([1]Liste!F1572&lt;&gt;"",[1]Liste!F1572,"")</f>
        <v/>
      </c>
      <c r="G1572" s="111" t="str">
        <f>IF([1]Liste!G1572&lt;&gt;"",[1]Liste!G1572,"")</f>
        <v/>
      </c>
      <c r="H1572" s="111" t="str">
        <f>IF([1]Liste!H1572&lt;&gt;"",[1]Liste!H1572,"")</f>
        <v/>
      </c>
      <c r="I1572" s="112" t="str">
        <f t="shared" si="48"/>
        <v xml:space="preserve">   </v>
      </c>
      <c r="J1572" s="110" t="str">
        <f>IF(ISERROR(FIND(LEFT('Saisie G&amp;A'!$N$2,3),I1572))=TRUE,"Non trouvé","Trouvé")</f>
        <v>Non trouvé</v>
      </c>
      <c r="K1572" s="113" t="str">
        <f t="shared" si="49"/>
        <v xml:space="preserve"> </v>
      </c>
      <c r="L1572" s="108"/>
    </row>
    <row r="1573" spans="1:12" x14ac:dyDescent="0.25">
      <c r="A1573" s="109" t="str">
        <f>IF([1]Liste!A1573&lt;&gt;"",[1]Liste!A1573,"")</f>
        <v/>
      </c>
      <c r="B1573" s="109" t="str">
        <f>IF([1]Liste!B1573&lt;&gt;"",[1]Liste!B1573,"")</f>
        <v/>
      </c>
      <c r="C1573" s="109" t="str">
        <f>IF([1]Liste!C1573&lt;&gt;"",[1]Liste!C1573,"")</f>
        <v/>
      </c>
      <c r="D1573" s="109" t="str">
        <f>IF([1]Liste!C1573&lt;&gt;"",[1]Liste!C1573,"")</f>
        <v/>
      </c>
      <c r="E1573" s="111" t="str">
        <f>IF([1]Liste!E1573&lt;&gt;"",[1]Liste!E1573,"")</f>
        <v/>
      </c>
      <c r="F1573" s="111" t="str">
        <f>IF([1]Liste!F1573&lt;&gt;"",[1]Liste!F1573,"")</f>
        <v/>
      </c>
      <c r="G1573" s="111" t="str">
        <f>IF([1]Liste!G1573&lt;&gt;"",[1]Liste!G1573,"")</f>
        <v/>
      </c>
      <c r="H1573" s="111" t="str">
        <f>IF([1]Liste!H1573&lt;&gt;"",[1]Liste!H1573,"")</f>
        <v/>
      </c>
      <c r="I1573" s="112" t="str">
        <f t="shared" si="48"/>
        <v xml:space="preserve">   </v>
      </c>
      <c r="J1573" s="110" t="str">
        <f>IF(ISERROR(FIND(LEFT('Saisie G&amp;A'!$N$2,3),I1573))=TRUE,"Non trouvé","Trouvé")</f>
        <v>Non trouvé</v>
      </c>
      <c r="K1573" s="113" t="str">
        <f t="shared" si="49"/>
        <v xml:space="preserve"> </v>
      </c>
      <c r="L1573" s="108"/>
    </row>
    <row r="1574" spans="1:12" x14ac:dyDescent="0.25">
      <c r="A1574" s="109" t="str">
        <f>IF([1]Liste!A1574&lt;&gt;"",[1]Liste!A1574,"")</f>
        <v/>
      </c>
      <c r="B1574" s="109" t="str">
        <f>IF([1]Liste!B1574&lt;&gt;"",[1]Liste!B1574,"")</f>
        <v/>
      </c>
      <c r="C1574" s="109" t="str">
        <f>IF([1]Liste!C1574&lt;&gt;"",[1]Liste!C1574,"")</f>
        <v/>
      </c>
      <c r="D1574" s="109" t="str">
        <f>IF([1]Liste!C1574&lt;&gt;"",[1]Liste!C1574,"")</f>
        <v/>
      </c>
      <c r="E1574" s="111" t="str">
        <f>IF([1]Liste!E1574&lt;&gt;"",[1]Liste!E1574,"")</f>
        <v/>
      </c>
      <c r="F1574" s="111" t="str">
        <f>IF([1]Liste!F1574&lt;&gt;"",[1]Liste!F1574,"")</f>
        <v/>
      </c>
      <c r="G1574" s="111" t="str">
        <f>IF([1]Liste!G1574&lt;&gt;"",[1]Liste!G1574,"")</f>
        <v/>
      </c>
      <c r="H1574" s="111" t="str">
        <f>IF([1]Liste!H1574&lt;&gt;"",[1]Liste!H1574,"")</f>
        <v/>
      </c>
      <c r="I1574" s="112" t="str">
        <f t="shared" si="48"/>
        <v xml:space="preserve">   </v>
      </c>
      <c r="J1574" s="110" t="str">
        <f>IF(ISERROR(FIND(LEFT('Saisie G&amp;A'!$N$2,3),I1574))=TRUE,"Non trouvé","Trouvé")</f>
        <v>Non trouvé</v>
      </c>
      <c r="K1574" s="113" t="str">
        <f t="shared" si="49"/>
        <v xml:space="preserve"> </v>
      </c>
      <c r="L1574" s="108"/>
    </row>
    <row r="1575" spans="1:12" x14ac:dyDescent="0.25">
      <c r="A1575" s="109" t="str">
        <f>IF([1]Liste!A1575&lt;&gt;"",[1]Liste!A1575,"")</f>
        <v/>
      </c>
      <c r="B1575" s="109" t="str">
        <f>IF([1]Liste!B1575&lt;&gt;"",[1]Liste!B1575,"")</f>
        <v/>
      </c>
      <c r="C1575" s="109" t="str">
        <f>IF([1]Liste!C1575&lt;&gt;"",[1]Liste!C1575,"")</f>
        <v/>
      </c>
      <c r="D1575" s="109" t="str">
        <f>IF([1]Liste!C1575&lt;&gt;"",[1]Liste!C1575,"")</f>
        <v/>
      </c>
      <c r="E1575" s="111" t="str">
        <f>IF([1]Liste!E1575&lt;&gt;"",[1]Liste!E1575,"")</f>
        <v/>
      </c>
      <c r="F1575" s="111" t="str">
        <f>IF([1]Liste!F1575&lt;&gt;"",[1]Liste!F1575,"")</f>
        <v/>
      </c>
      <c r="G1575" s="111" t="str">
        <f>IF([1]Liste!G1575&lt;&gt;"",[1]Liste!G1575,"")</f>
        <v/>
      </c>
      <c r="H1575" s="111" t="str">
        <f>IF([1]Liste!H1575&lt;&gt;"",[1]Liste!H1575,"")</f>
        <v/>
      </c>
      <c r="I1575" s="112" t="str">
        <f t="shared" si="48"/>
        <v xml:space="preserve">   </v>
      </c>
      <c r="J1575" s="110" t="str">
        <f>IF(ISERROR(FIND(LEFT('Saisie G&amp;A'!$N$2,3),I1575))=TRUE,"Non trouvé","Trouvé")</f>
        <v>Non trouvé</v>
      </c>
      <c r="K1575" s="113" t="str">
        <f t="shared" si="49"/>
        <v xml:space="preserve"> </v>
      </c>
      <c r="L1575" s="108"/>
    </row>
    <row r="1576" spans="1:12" x14ac:dyDescent="0.25">
      <c r="A1576" s="109" t="str">
        <f>IF([1]Liste!A1576&lt;&gt;"",[1]Liste!A1576,"")</f>
        <v/>
      </c>
      <c r="B1576" s="109" t="str">
        <f>IF([1]Liste!B1576&lt;&gt;"",[1]Liste!B1576,"")</f>
        <v/>
      </c>
      <c r="C1576" s="109" t="str">
        <f>IF([1]Liste!C1576&lt;&gt;"",[1]Liste!C1576,"")</f>
        <v/>
      </c>
      <c r="D1576" s="109" t="str">
        <f>IF([1]Liste!C1576&lt;&gt;"",[1]Liste!C1576,"")</f>
        <v/>
      </c>
      <c r="E1576" s="111" t="str">
        <f>IF([1]Liste!E1576&lt;&gt;"",[1]Liste!E1576,"")</f>
        <v/>
      </c>
      <c r="F1576" s="111" t="str">
        <f>IF([1]Liste!F1576&lt;&gt;"",[1]Liste!F1576,"")</f>
        <v/>
      </c>
      <c r="G1576" s="111" t="str">
        <f>IF([1]Liste!G1576&lt;&gt;"",[1]Liste!G1576,"")</f>
        <v/>
      </c>
      <c r="H1576" s="111" t="str">
        <f>IF([1]Liste!H1576&lt;&gt;"",[1]Liste!H1576,"")</f>
        <v/>
      </c>
      <c r="I1576" s="112" t="str">
        <f t="shared" si="48"/>
        <v xml:space="preserve">   </v>
      </c>
      <c r="J1576" s="110" t="str">
        <f>IF(ISERROR(FIND(LEFT('Saisie G&amp;A'!$N$2,3),I1576))=TRUE,"Non trouvé","Trouvé")</f>
        <v>Non trouvé</v>
      </c>
      <c r="K1576" s="113" t="str">
        <f t="shared" si="49"/>
        <v xml:space="preserve"> </v>
      </c>
      <c r="L1576" s="108"/>
    </row>
    <row r="1577" spans="1:12" x14ac:dyDescent="0.25">
      <c r="A1577" s="109" t="str">
        <f>IF([1]Liste!A1577&lt;&gt;"",[1]Liste!A1577,"")</f>
        <v/>
      </c>
      <c r="B1577" s="109" t="str">
        <f>IF([1]Liste!B1577&lt;&gt;"",[1]Liste!B1577,"")</f>
        <v/>
      </c>
      <c r="C1577" s="109" t="str">
        <f>IF([1]Liste!C1577&lt;&gt;"",[1]Liste!C1577,"")</f>
        <v/>
      </c>
      <c r="D1577" s="109" t="str">
        <f>IF([1]Liste!C1577&lt;&gt;"",[1]Liste!C1577,"")</f>
        <v/>
      </c>
      <c r="E1577" s="111" t="str">
        <f>IF([1]Liste!E1577&lt;&gt;"",[1]Liste!E1577,"")</f>
        <v/>
      </c>
      <c r="F1577" s="111" t="str">
        <f>IF([1]Liste!F1577&lt;&gt;"",[1]Liste!F1577,"")</f>
        <v/>
      </c>
      <c r="G1577" s="111" t="str">
        <f>IF([1]Liste!G1577&lt;&gt;"",[1]Liste!G1577,"")</f>
        <v/>
      </c>
      <c r="H1577" s="111" t="str">
        <f>IF([1]Liste!H1577&lt;&gt;"",[1]Liste!H1577,"")</f>
        <v/>
      </c>
      <c r="I1577" s="112" t="str">
        <f t="shared" si="48"/>
        <v xml:space="preserve">   </v>
      </c>
      <c r="J1577" s="110" t="str">
        <f>IF(ISERROR(FIND(LEFT('Saisie G&amp;A'!$N$2,3),I1577))=TRUE,"Non trouvé","Trouvé")</f>
        <v>Non trouvé</v>
      </c>
      <c r="K1577" s="113" t="str">
        <f t="shared" si="49"/>
        <v xml:space="preserve"> </v>
      </c>
      <c r="L1577" s="108"/>
    </row>
    <row r="1578" spans="1:12" x14ac:dyDescent="0.25">
      <c r="A1578" s="109" t="str">
        <f>IF([1]Liste!A1578&lt;&gt;"",[1]Liste!A1578,"")</f>
        <v/>
      </c>
      <c r="B1578" s="109" t="str">
        <f>IF([1]Liste!B1578&lt;&gt;"",[1]Liste!B1578,"")</f>
        <v/>
      </c>
      <c r="C1578" s="109" t="str">
        <f>IF([1]Liste!C1578&lt;&gt;"",[1]Liste!C1578,"")</f>
        <v/>
      </c>
      <c r="D1578" s="109" t="str">
        <f>IF([1]Liste!C1578&lt;&gt;"",[1]Liste!C1578,"")</f>
        <v/>
      </c>
      <c r="E1578" s="111" t="str">
        <f>IF([1]Liste!E1578&lt;&gt;"",[1]Liste!E1578,"")</f>
        <v/>
      </c>
      <c r="F1578" s="111" t="str">
        <f>IF([1]Liste!F1578&lt;&gt;"",[1]Liste!F1578,"")</f>
        <v/>
      </c>
      <c r="G1578" s="111" t="str">
        <f>IF([1]Liste!G1578&lt;&gt;"",[1]Liste!G1578,"")</f>
        <v/>
      </c>
      <c r="H1578" s="111" t="str">
        <f>IF([1]Liste!H1578&lt;&gt;"",[1]Liste!H1578,"")</f>
        <v/>
      </c>
      <c r="I1578" s="112" t="str">
        <f t="shared" si="48"/>
        <v xml:space="preserve">   </v>
      </c>
      <c r="J1578" s="110" t="str">
        <f>IF(ISERROR(FIND(LEFT('Saisie G&amp;A'!$N$2,3),I1578))=TRUE,"Non trouvé","Trouvé")</f>
        <v>Non trouvé</v>
      </c>
      <c r="K1578" s="113" t="str">
        <f t="shared" si="49"/>
        <v xml:space="preserve"> </v>
      </c>
      <c r="L1578" s="108"/>
    </row>
    <row r="1579" spans="1:12" x14ac:dyDescent="0.25">
      <c r="A1579" s="109" t="str">
        <f>IF([1]Liste!A1579&lt;&gt;"",[1]Liste!A1579,"")</f>
        <v/>
      </c>
      <c r="B1579" s="109" t="str">
        <f>IF([1]Liste!B1579&lt;&gt;"",[1]Liste!B1579,"")</f>
        <v/>
      </c>
      <c r="C1579" s="109" t="str">
        <f>IF([1]Liste!C1579&lt;&gt;"",[1]Liste!C1579,"")</f>
        <v/>
      </c>
      <c r="D1579" s="109" t="str">
        <f>IF([1]Liste!C1579&lt;&gt;"",[1]Liste!C1579,"")</f>
        <v/>
      </c>
      <c r="E1579" s="111" t="str">
        <f>IF([1]Liste!E1579&lt;&gt;"",[1]Liste!E1579,"")</f>
        <v/>
      </c>
      <c r="F1579" s="111" t="str">
        <f>IF([1]Liste!F1579&lt;&gt;"",[1]Liste!F1579,"")</f>
        <v/>
      </c>
      <c r="G1579" s="111" t="str">
        <f>IF([1]Liste!G1579&lt;&gt;"",[1]Liste!G1579,"")</f>
        <v/>
      </c>
      <c r="H1579" s="111" t="str">
        <f>IF([1]Liste!H1579&lt;&gt;"",[1]Liste!H1579,"")</f>
        <v/>
      </c>
      <c r="I1579" s="112" t="str">
        <f t="shared" si="48"/>
        <v xml:space="preserve">   </v>
      </c>
      <c r="J1579" s="110" t="str">
        <f>IF(ISERROR(FIND(LEFT('Saisie G&amp;A'!$N$2,3),I1579))=TRUE,"Non trouvé","Trouvé")</f>
        <v>Non trouvé</v>
      </c>
      <c r="K1579" s="113" t="str">
        <f t="shared" si="49"/>
        <v xml:space="preserve"> </v>
      </c>
      <c r="L1579" s="108"/>
    </row>
    <row r="1580" spans="1:12" x14ac:dyDescent="0.25">
      <c r="A1580" s="109" t="str">
        <f>IF([1]Liste!A1580&lt;&gt;"",[1]Liste!A1580,"")</f>
        <v/>
      </c>
      <c r="B1580" s="109" t="str">
        <f>IF([1]Liste!B1580&lt;&gt;"",[1]Liste!B1580,"")</f>
        <v/>
      </c>
      <c r="C1580" s="109" t="str">
        <f>IF([1]Liste!C1580&lt;&gt;"",[1]Liste!C1580,"")</f>
        <v/>
      </c>
      <c r="D1580" s="109" t="str">
        <f>IF([1]Liste!C1580&lt;&gt;"",[1]Liste!C1580,"")</f>
        <v/>
      </c>
      <c r="E1580" s="111" t="str">
        <f>IF([1]Liste!E1580&lt;&gt;"",[1]Liste!E1580,"")</f>
        <v/>
      </c>
      <c r="F1580" s="111" t="str">
        <f>IF([1]Liste!F1580&lt;&gt;"",[1]Liste!F1580,"")</f>
        <v/>
      </c>
      <c r="G1580" s="111" t="str">
        <f>IF([1]Liste!G1580&lt;&gt;"",[1]Liste!G1580,"")</f>
        <v/>
      </c>
      <c r="H1580" s="111" t="str">
        <f>IF([1]Liste!H1580&lt;&gt;"",[1]Liste!H1580,"")</f>
        <v/>
      </c>
      <c r="I1580" s="112" t="str">
        <f t="shared" si="48"/>
        <v xml:space="preserve">   </v>
      </c>
      <c r="J1580" s="110" t="str">
        <f>IF(ISERROR(FIND(LEFT('Saisie G&amp;A'!$N$2,3),I1580))=TRUE,"Non trouvé","Trouvé")</f>
        <v>Non trouvé</v>
      </c>
      <c r="K1580" s="113" t="str">
        <f t="shared" si="49"/>
        <v xml:space="preserve"> </v>
      </c>
      <c r="L1580" s="108"/>
    </row>
    <row r="1581" spans="1:12" x14ac:dyDescent="0.25">
      <c r="A1581" s="109" t="str">
        <f>IF([1]Liste!A1581&lt;&gt;"",[1]Liste!A1581,"")</f>
        <v/>
      </c>
      <c r="B1581" s="109" t="str">
        <f>IF([1]Liste!B1581&lt;&gt;"",[1]Liste!B1581,"")</f>
        <v/>
      </c>
      <c r="C1581" s="109" t="str">
        <f>IF([1]Liste!C1581&lt;&gt;"",[1]Liste!C1581,"")</f>
        <v/>
      </c>
      <c r="D1581" s="109" t="str">
        <f>IF([1]Liste!C1581&lt;&gt;"",[1]Liste!C1581,"")</f>
        <v/>
      </c>
      <c r="E1581" s="111" t="str">
        <f>IF([1]Liste!E1581&lt;&gt;"",[1]Liste!E1581,"")</f>
        <v/>
      </c>
      <c r="F1581" s="111" t="str">
        <f>IF([1]Liste!F1581&lt;&gt;"",[1]Liste!F1581,"")</f>
        <v/>
      </c>
      <c r="G1581" s="111" t="str">
        <f>IF([1]Liste!G1581&lt;&gt;"",[1]Liste!G1581,"")</f>
        <v/>
      </c>
      <c r="H1581" s="111" t="str">
        <f>IF([1]Liste!H1581&lt;&gt;"",[1]Liste!H1581,"")</f>
        <v/>
      </c>
      <c r="I1581" s="112" t="str">
        <f t="shared" si="48"/>
        <v xml:space="preserve">   </v>
      </c>
      <c r="J1581" s="110" t="str">
        <f>IF(ISERROR(FIND(LEFT('Saisie G&amp;A'!$N$2,3),I1581))=TRUE,"Non trouvé","Trouvé")</f>
        <v>Non trouvé</v>
      </c>
      <c r="K1581" s="113" t="str">
        <f t="shared" si="49"/>
        <v xml:space="preserve"> </v>
      </c>
      <c r="L1581" s="108"/>
    </row>
    <row r="1582" spans="1:12" x14ac:dyDescent="0.25">
      <c r="A1582" s="109" t="str">
        <f>IF([1]Liste!A1582&lt;&gt;"",[1]Liste!A1582,"")</f>
        <v/>
      </c>
      <c r="B1582" s="109" t="str">
        <f>IF([1]Liste!B1582&lt;&gt;"",[1]Liste!B1582,"")</f>
        <v/>
      </c>
      <c r="C1582" s="109" t="str">
        <f>IF([1]Liste!C1582&lt;&gt;"",[1]Liste!C1582,"")</f>
        <v/>
      </c>
      <c r="D1582" s="109" t="str">
        <f>IF([1]Liste!C1582&lt;&gt;"",[1]Liste!C1582,"")</f>
        <v/>
      </c>
      <c r="E1582" s="111" t="str">
        <f>IF([1]Liste!E1582&lt;&gt;"",[1]Liste!E1582,"")</f>
        <v/>
      </c>
      <c r="F1582" s="111" t="str">
        <f>IF([1]Liste!F1582&lt;&gt;"",[1]Liste!F1582,"")</f>
        <v/>
      </c>
      <c r="G1582" s="111" t="str">
        <f>IF([1]Liste!G1582&lt;&gt;"",[1]Liste!G1582,"")</f>
        <v/>
      </c>
      <c r="H1582" s="111" t="str">
        <f>IF([1]Liste!H1582&lt;&gt;"",[1]Liste!H1582,"")</f>
        <v/>
      </c>
      <c r="I1582" s="112" t="str">
        <f t="shared" si="48"/>
        <v xml:space="preserve">   </v>
      </c>
      <c r="J1582" s="110" t="str">
        <f>IF(ISERROR(FIND(LEFT('Saisie G&amp;A'!$N$2,3),I1582))=TRUE,"Non trouvé","Trouvé")</f>
        <v>Non trouvé</v>
      </c>
      <c r="K1582" s="113" t="str">
        <f t="shared" si="49"/>
        <v xml:space="preserve"> </v>
      </c>
      <c r="L1582" s="108"/>
    </row>
    <row r="1583" spans="1:12" x14ac:dyDescent="0.25">
      <c r="A1583" s="109" t="str">
        <f>IF([1]Liste!A1583&lt;&gt;"",[1]Liste!A1583,"")</f>
        <v/>
      </c>
      <c r="B1583" s="109" t="str">
        <f>IF([1]Liste!B1583&lt;&gt;"",[1]Liste!B1583,"")</f>
        <v/>
      </c>
      <c r="C1583" s="109" t="str">
        <f>IF([1]Liste!C1583&lt;&gt;"",[1]Liste!C1583,"")</f>
        <v/>
      </c>
      <c r="D1583" s="109" t="str">
        <f>IF([1]Liste!C1583&lt;&gt;"",[1]Liste!C1583,"")</f>
        <v/>
      </c>
      <c r="E1583" s="111" t="str">
        <f>IF([1]Liste!E1583&lt;&gt;"",[1]Liste!E1583,"")</f>
        <v/>
      </c>
      <c r="F1583" s="111" t="str">
        <f>IF([1]Liste!F1583&lt;&gt;"",[1]Liste!F1583,"")</f>
        <v/>
      </c>
      <c r="G1583" s="111" t="str">
        <f>IF([1]Liste!G1583&lt;&gt;"",[1]Liste!G1583,"")</f>
        <v/>
      </c>
      <c r="H1583" s="111" t="str">
        <f>IF([1]Liste!H1583&lt;&gt;"",[1]Liste!H1583,"")</f>
        <v/>
      </c>
      <c r="I1583" s="112" t="str">
        <f t="shared" si="48"/>
        <v xml:space="preserve">   </v>
      </c>
      <c r="J1583" s="110" t="str">
        <f>IF(ISERROR(FIND(LEFT('Saisie G&amp;A'!$N$2,3),I1583))=TRUE,"Non trouvé","Trouvé")</f>
        <v>Non trouvé</v>
      </c>
      <c r="K1583" s="113" t="str">
        <f t="shared" si="49"/>
        <v xml:space="preserve"> </v>
      </c>
      <c r="L1583" s="108"/>
    </row>
    <row r="1584" spans="1:12" x14ac:dyDescent="0.25">
      <c r="A1584" s="109" t="str">
        <f>IF([1]Liste!A1584&lt;&gt;"",[1]Liste!A1584,"")</f>
        <v/>
      </c>
      <c r="B1584" s="109" t="str">
        <f>IF([1]Liste!B1584&lt;&gt;"",[1]Liste!B1584,"")</f>
        <v/>
      </c>
      <c r="C1584" s="109" t="str">
        <f>IF([1]Liste!C1584&lt;&gt;"",[1]Liste!C1584,"")</f>
        <v/>
      </c>
      <c r="D1584" s="109" t="str">
        <f>IF([1]Liste!C1584&lt;&gt;"",[1]Liste!C1584,"")</f>
        <v/>
      </c>
      <c r="E1584" s="111" t="str">
        <f>IF([1]Liste!E1584&lt;&gt;"",[1]Liste!E1584,"")</f>
        <v/>
      </c>
      <c r="F1584" s="111" t="str">
        <f>IF([1]Liste!F1584&lt;&gt;"",[1]Liste!F1584,"")</f>
        <v/>
      </c>
      <c r="G1584" s="111" t="str">
        <f>IF([1]Liste!G1584&lt;&gt;"",[1]Liste!G1584,"")</f>
        <v/>
      </c>
      <c r="H1584" s="111" t="str">
        <f>IF([1]Liste!H1584&lt;&gt;"",[1]Liste!H1584,"")</f>
        <v/>
      </c>
      <c r="I1584" s="112" t="str">
        <f t="shared" si="48"/>
        <v xml:space="preserve">   </v>
      </c>
      <c r="J1584" s="110" t="str">
        <f>IF(ISERROR(FIND(LEFT('Saisie G&amp;A'!$N$2,3),I1584))=TRUE,"Non trouvé","Trouvé")</f>
        <v>Non trouvé</v>
      </c>
      <c r="K1584" s="113" t="str">
        <f t="shared" si="49"/>
        <v xml:space="preserve"> </v>
      </c>
      <c r="L1584" s="108"/>
    </row>
    <row r="1585" spans="1:12" x14ac:dyDescent="0.25">
      <c r="A1585" s="109" t="str">
        <f>IF([1]Liste!A1585&lt;&gt;"",[1]Liste!A1585,"")</f>
        <v/>
      </c>
      <c r="B1585" s="109" t="str">
        <f>IF([1]Liste!B1585&lt;&gt;"",[1]Liste!B1585,"")</f>
        <v/>
      </c>
      <c r="C1585" s="109" t="str">
        <f>IF([1]Liste!C1585&lt;&gt;"",[1]Liste!C1585,"")</f>
        <v/>
      </c>
      <c r="D1585" s="109" t="str">
        <f>IF([1]Liste!C1585&lt;&gt;"",[1]Liste!C1585,"")</f>
        <v/>
      </c>
      <c r="E1585" s="111" t="str">
        <f>IF([1]Liste!E1585&lt;&gt;"",[1]Liste!E1585,"")</f>
        <v/>
      </c>
      <c r="F1585" s="111" t="str">
        <f>IF([1]Liste!F1585&lt;&gt;"",[1]Liste!F1585,"")</f>
        <v/>
      </c>
      <c r="G1585" s="111" t="str">
        <f>IF([1]Liste!G1585&lt;&gt;"",[1]Liste!G1585,"")</f>
        <v/>
      </c>
      <c r="H1585" s="111" t="str">
        <f>IF([1]Liste!H1585&lt;&gt;"",[1]Liste!H1585,"")</f>
        <v/>
      </c>
      <c r="I1585" s="112" t="str">
        <f t="shared" si="48"/>
        <v xml:space="preserve">   </v>
      </c>
      <c r="J1585" s="110" t="str">
        <f>IF(ISERROR(FIND(LEFT('Saisie G&amp;A'!$N$2,3),I1585))=TRUE,"Non trouvé","Trouvé")</f>
        <v>Non trouvé</v>
      </c>
      <c r="K1585" s="113" t="str">
        <f t="shared" si="49"/>
        <v xml:space="preserve"> </v>
      </c>
      <c r="L1585" s="108"/>
    </row>
    <row r="1586" spans="1:12" x14ac:dyDescent="0.25">
      <c r="A1586" s="109" t="str">
        <f>IF([1]Liste!A1586&lt;&gt;"",[1]Liste!A1586,"")</f>
        <v/>
      </c>
      <c r="B1586" s="109" t="str">
        <f>IF([1]Liste!B1586&lt;&gt;"",[1]Liste!B1586,"")</f>
        <v/>
      </c>
      <c r="C1586" s="109" t="str">
        <f>IF([1]Liste!C1586&lt;&gt;"",[1]Liste!C1586,"")</f>
        <v/>
      </c>
      <c r="D1586" s="109" t="str">
        <f>IF([1]Liste!C1586&lt;&gt;"",[1]Liste!C1586,"")</f>
        <v/>
      </c>
      <c r="E1586" s="111" t="str">
        <f>IF([1]Liste!E1586&lt;&gt;"",[1]Liste!E1586,"")</f>
        <v/>
      </c>
      <c r="F1586" s="111" t="str">
        <f>IF([1]Liste!F1586&lt;&gt;"",[1]Liste!F1586,"")</f>
        <v/>
      </c>
      <c r="G1586" s="111" t="str">
        <f>IF([1]Liste!G1586&lt;&gt;"",[1]Liste!G1586,"")</f>
        <v/>
      </c>
      <c r="H1586" s="111" t="str">
        <f>IF([1]Liste!H1586&lt;&gt;"",[1]Liste!H1586,"")</f>
        <v/>
      </c>
      <c r="I1586" s="112" t="str">
        <f t="shared" si="48"/>
        <v xml:space="preserve">   </v>
      </c>
      <c r="J1586" s="110" t="str">
        <f>IF(ISERROR(FIND(LEFT('Saisie G&amp;A'!$N$2,3),I1586))=TRUE,"Non trouvé","Trouvé")</f>
        <v>Non trouvé</v>
      </c>
      <c r="K1586" s="113" t="str">
        <f t="shared" si="49"/>
        <v xml:space="preserve"> </v>
      </c>
      <c r="L1586" s="108"/>
    </row>
    <row r="1587" spans="1:12" x14ac:dyDescent="0.25">
      <c r="A1587" s="109" t="str">
        <f>IF([1]Liste!A1587&lt;&gt;"",[1]Liste!A1587,"")</f>
        <v/>
      </c>
      <c r="B1587" s="109" t="str">
        <f>IF([1]Liste!B1587&lt;&gt;"",[1]Liste!B1587,"")</f>
        <v/>
      </c>
      <c r="C1587" s="109" t="str">
        <f>IF([1]Liste!C1587&lt;&gt;"",[1]Liste!C1587,"")</f>
        <v/>
      </c>
      <c r="D1587" s="109" t="str">
        <f>IF([1]Liste!C1587&lt;&gt;"",[1]Liste!C1587,"")</f>
        <v/>
      </c>
      <c r="E1587" s="111" t="str">
        <f>IF([1]Liste!E1587&lt;&gt;"",[1]Liste!E1587,"")</f>
        <v/>
      </c>
      <c r="F1587" s="111" t="str">
        <f>IF([1]Liste!F1587&lt;&gt;"",[1]Liste!F1587,"")</f>
        <v/>
      </c>
      <c r="G1587" s="111" t="str">
        <f>IF([1]Liste!G1587&lt;&gt;"",[1]Liste!G1587,"")</f>
        <v/>
      </c>
      <c r="H1587" s="111" t="str">
        <f>IF([1]Liste!H1587&lt;&gt;"",[1]Liste!H1587,"")</f>
        <v/>
      </c>
      <c r="I1587" s="112" t="str">
        <f t="shared" si="48"/>
        <v xml:space="preserve">   </v>
      </c>
      <c r="J1587" s="110" t="str">
        <f>IF(ISERROR(FIND(LEFT('Saisie G&amp;A'!$N$2,3),I1587))=TRUE,"Non trouvé","Trouvé")</f>
        <v>Non trouvé</v>
      </c>
      <c r="K1587" s="113" t="str">
        <f t="shared" si="49"/>
        <v xml:space="preserve"> </v>
      </c>
      <c r="L1587" s="108"/>
    </row>
    <row r="1588" spans="1:12" x14ac:dyDescent="0.25">
      <c r="A1588" s="109" t="str">
        <f>IF([1]Liste!A1588&lt;&gt;"",[1]Liste!A1588,"")</f>
        <v/>
      </c>
      <c r="B1588" s="109" t="str">
        <f>IF([1]Liste!B1588&lt;&gt;"",[1]Liste!B1588,"")</f>
        <v/>
      </c>
      <c r="C1588" s="109" t="str">
        <f>IF([1]Liste!C1588&lt;&gt;"",[1]Liste!C1588,"")</f>
        <v/>
      </c>
      <c r="D1588" s="109" t="str">
        <f>IF([1]Liste!C1588&lt;&gt;"",[1]Liste!C1588,"")</f>
        <v/>
      </c>
      <c r="E1588" s="111" t="str">
        <f>IF([1]Liste!E1588&lt;&gt;"",[1]Liste!E1588,"")</f>
        <v/>
      </c>
      <c r="F1588" s="111" t="str">
        <f>IF([1]Liste!F1588&lt;&gt;"",[1]Liste!F1588,"")</f>
        <v/>
      </c>
      <c r="G1588" s="111" t="str">
        <f>IF([1]Liste!G1588&lt;&gt;"",[1]Liste!G1588,"")</f>
        <v/>
      </c>
      <c r="H1588" s="111" t="str">
        <f>IF([1]Liste!H1588&lt;&gt;"",[1]Liste!H1588,"")</f>
        <v/>
      </c>
      <c r="I1588" s="112" t="str">
        <f t="shared" si="48"/>
        <v xml:space="preserve">   </v>
      </c>
      <c r="J1588" s="110" t="str">
        <f>IF(ISERROR(FIND(LEFT('Saisie G&amp;A'!$N$2,3),I1588))=TRUE,"Non trouvé","Trouvé")</f>
        <v>Non trouvé</v>
      </c>
      <c r="K1588" s="113" t="str">
        <f t="shared" si="49"/>
        <v xml:space="preserve"> </v>
      </c>
      <c r="L1588" s="108"/>
    </row>
    <row r="1589" spans="1:12" x14ac:dyDescent="0.25">
      <c r="A1589" s="109" t="str">
        <f>IF([1]Liste!A1589&lt;&gt;"",[1]Liste!A1589,"")</f>
        <v/>
      </c>
      <c r="B1589" s="109" t="str">
        <f>IF([1]Liste!B1589&lt;&gt;"",[1]Liste!B1589,"")</f>
        <v/>
      </c>
      <c r="C1589" s="109" t="str">
        <f>IF([1]Liste!C1589&lt;&gt;"",[1]Liste!C1589,"")</f>
        <v/>
      </c>
      <c r="D1589" s="109" t="str">
        <f>IF([1]Liste!C1589&lt;&gt;"",[1]Liste!C1589,"")</f>
        <v/>
      </c>
      <c r="E1589" s="111" t="str">
        <f>IF([1]Liste!E1589&lt;&gt;"",[1]Liste!E1589,"")</f>
        <v/>
      </c>
      <c r="F1589" s="111" t="str">
        <f>IF([1]Liste!F1589&lt;&gt;"",[1]Liste!F1589,"")</f>
        <v/>
      </c>
      <c r="G1589" s="111" t="str">
        <f>IF([1]Liste!G1589&lt;&gt;"",[1]Liste!G1589,"")</f>
        <v/>
      </c>
      <c r="H1589" s="111" t="str">
        <f>IF([1]Liste!H1589&lt;&gt;"",[1]Liste!H1589,"")</f>
        <v/>
      </c>
      <c r="I1589" s="112" t="str">
        <f t="shared" si="48"/>
        <v xml:space="preserve">   </v>
      </c>
      <c r="J1589" s="110" t="str">
        <f>IF(ISERROR(FIND(LEFT('Saisie G&amp;A'!$N$2,3),I1589))=TRUE,"Non trouvé","Trouvé")</f>
        <v>Non trouvé</v>
      </c>
      <c r="K1589" s="113" t="str">
        <f t="shared" si="49"/>
        <v xml:space="preserve"> </v>
      </c>
      <c r="L1589" s="108"/>
    </row>
    <row r="1590" spans="1:12" x14ac:dyDescent="0.25">
      <c r="A1590" s="109" t="str">
        <f>IF([1]Liste!A1590&lt;&gt;"",[1]Liste!A1590,"")</f>
        <v/>
      </c>
      <c r="B1590" s="109" t="str">
        <f>IF([1]Liste!B1590&lt;&gt;"",[1]Liste!B1590,"")</f>
        <v/>
      </c>
      <c r="C1590" s="109" t="str">
        <f>IF([1]Liste!C1590&lt;&gt;"",[1]Liste!C1590,"")</f>
        <v/>
      </c>
      <c r="D1590" s="109" t="str">
        <f>IF([1]Liste!C1590&lt;&gt;"",[1]Liste!C1590,"")</f>
        <v/>
      </c>
      <c r="E1590" s="111" t="str">
        <f>IF([1]Liste!E1590&lt;&gt;"",[1]Liste!E1590,"")</f>
        <v/>
      </c>
      <c r="F1590" s="111" t="str">
        <f>IF([1]Liste!F1590&lt;&gt;"",[1]Liste!F1590,"")</f>
        <v/>
      </c>
      <c r="G1590" s="111" t="str">
        <f>IF([1]Liste!G1590&lt;&gt;"",[1]Liste!G1590,"")</f>
        <v/>
      </c>
      <c r="H1590" s="111" t="str">
        <f>IF([1]Liste!H1590&lt;&gt;"",[1]Liste!H1590,"")</f>
        <v/>
      </c>
      <c r="I1590" s="112" t="str">
        <f t="shared" si="48"/>
        <v xml:space="preserve">   </v>
      </c>
      <c r="J1590" s="110" t="str">
        <f>IF(ISERROR(FIND(LEFT('Saisie G&amp;A'!$N$2,3),I1590))=TRUE,"Non trouvé","Trouvé")</f>
        <v>Non trouvé</v>
      </c>
      <c r="K1590" s="113" t="str">
        <f t="shared" si="49"/>
        <v xml:space="preserve"> </v>
      </c>
      <c r="L1590" s="108"/>
    </row>
    <row r="1591" spans="1:12" x14ac:dyDescent="0.25">
      <c r="A1591" s="109" t="str">
        <f>IF([1]Liste!A1591&lt;&gt;"",[1]Liste!A1591,"")</f>
        <v/>
      </c>
      <c r="B1591" s="109" t="str">
        <f>IF([1]Liste!B1591&lt;&gt;"",[1]Liste!B1591,"")</f>
        <v/>
      </c>
      <c r="C1591" s="109" t="str">
        <f>IF([1]Liste!C1591&lt;&gt;"",[1]Liste!C1591,"")</f>
        <v/>
      </c>
      <c r="D1591" s="109" t="str">
        <f>IF([1]Liste!C1591&lt;&gt;"",[1]Liste!C1591,"")</f>
        <v/>
      </c>
      <c r="E1591" s="111" t="str">
        <f>IF([1]Liste!E1591&lt;&gt;"",[1]Liste!E1591,"")</f>
        <v/>
      </c>
      <c r="F1591" s="111" t="str">
        <f>IF([1]Liste!F1591&lt;&gt;"",[1]Liste!F1591,"")</f>
        <v/>
      </c>
      <c r="G1591" s="111" t="str">
        <f>IF([1]Liste!G1591&lt;&gt;"",[1]Liste!G1591,"")</f>
        <v/>
      </c>
      <c r="H1591" s="111" t="str">
        <f>IF([1]Liste!H1591&lt;&gt;"",[1]Liste!H1591,"")</f>
        <v/>
      </c>
      <c r="I1591" s="112" t="str">
        <f t="shared" si="48"/>
        <v xml:space="preserve">   </v>
      </c>
      <c r="J1591" s="110" t="str">
        <f>IF(ISERROR(FIND(LEFT('Saisie G&amp;A'!$N$2,3),I1591))=TRUE,"Non trouvé","Trouvé")</f>
        <v>Non trouvé</v>
      </c>
      <c r="K1591" s="113" t="str">
        <f t="shared" si="49"/>
        <v xml:space="preserve"> </v>
      </c>
      <c r="L1591" s="108"/>
    </row>
    <row r="1592" spans="1:12" x14ac:dyDescent="0.25">
      <c r="A1592" s="109" t="str">
        <f>IF([1]Liste!A1592&lt;&gt;"",[1]Liste!A1592,"")</f>
        <v/>
      </c>
      <c r="B1592" s="109" t="str">
        <f>IF([1]Liste!B1592&lt;&gt;"",[1]Liste!B1592,"")</f>
        <v/>
      </c>
      <c r="C1592" s="109" t="str">
        <f>IF([1]Liste!C1592&lt;&gt;"",[1]Liste!C1592,"")</f>
        <v/>
      </c>
      <c r="D1592" s="109" t="str">
        <f>IF([1]Liste!C1592&lt;&gt;"",[1]Liste!C1592,"")</f>
        <v/>
      </c>
      <c r="E1592" s="111" t="str">
        <f>IF([1]Liste!E1592&lt;&gt;"",[1]Liste!E1592,"")</f>
        <v/>
      </c>
      <c r="F1592" s="111" t="str">
        <f>IF([1]Liste!F1592&lt;&gt;"",[1]Liste!F1592,"")</f>
        <v/>
      </c>
      <c r="G1592" s="111" t="str">
        <f>IF([1]Liste!G1592&lt;&gt;"",[1]Liste!G1592,"")</f>
        <v/>
      </c>
      <c r="H1592" s="111" t="str">
        <f>IF([1]Liste!H1592&lt;&gt;"",[1]Liste!H1592,"")</f>
        <v/>
      </c>
      <c r="I1592" s="112" t="str">
        <f t="shared" si="48"/>
        <v xml:space="preserve">   </v>
      </c>
      <c r="J1592" s="110" t="str">
        <f>IF(ISERROR(FIND(LEFT('Saisie G&amp;A'!$N$2,3),I1592))=TRUE,"Non trouvé","Trouvé")</f>
        <v>Non trouvé</v>
      </c>
      <c r="K1592" s="113" t="str">
        <f t="shared" si="49"/>
        <v xml:space="preserve"> </v>
      </c>
      <c r="L1592" s="108"/>
    </row>
    <row r="1593" spans="1:12" x14ac:dyDescent="0.25">
      <c r="A1593" s="109" t="str">
        <f>IF([1]Liste!A1593&lt;&gt;"",[1]Liste!A1593,"")</f>
        <v/>
      </c>
      <c r="B1593" s="109" t="str">
        <f>IF([1]Liste!B1593&lt;&gt;"",[1]Liste!B1593,"")</f>
        <v/>
      </c>
      <c r="C1593" s="109" t="str">
        <f>IF([1]Liste!C1593&lt;&gt;"",[1]Liste!C1593,"")</f>
        <v/>
      </c>
      <c r="D1593" s="109" t="str">
        <f>IF([1]Liste!C1593&lt;&gt;"",[1]Liste!C1593,"")</f>
        <v/>
      </c>
      <c r="E1593" s="111" t="str">
        <f>IF([1]Liste!E1593&lt;&gt;"",[1]Liste!E1593,"")</f>
        <v/>
      </c>
      <c r="F1593" s="111" t="str">
        <f>IF([1]Liste!F1593&lt;&gt;"",[1]Liste!F1593,"")</f>
        <v/>
      </c>
      <c r="G1593" s="111" t="str">
        <f>IF([1]Liste!G1593&lt;&gt;"",[1]Liste!G1593,"")</f>
        <v/>
      </c>
      <c r="H1593" s="111" t="str">
        <f>IF([1]Liste!H1593&lt;&gt;"",[1]Liste!H1593,"")</f>
        <v/>
      </c>
      <c r="I1593" s="112" t="str">
        <f t="shared" si="48"/>
        <v xml:space="preserve">   </v>
      </c>
      <c r="J1593" s="110" t="str">
        <f>IF(ISERROR(FIND(LEFT('Saisie G&amp;A'!$N$2,3),I1593))=TRUE,"Non trouvé","Trouvé")</f>
        <v>Non trouvé</v>
      </c>
      <c r="K1593" s="113" t="str">
        <f t="shared" si="49"/>
        <v xml:space="preserve"> </v>
      </c>
      <c r="L1593" s="108"/>
    </row>
    <row r="1594" spans="1:12" x14ac:dyDescent="0.25">
      <c r="A1594" s="109" t="str">
        <f>IF([1]Liste!A1594&lt;&gt;"",[1]Liste!A1594,"")</f>
        <v/>
      </c>
      <c r="B1594" s="109" t="str">
        <f>IF([1]Liste!B1594&lt;&gt;"",[1]Liste!B1594,"")</f>
        <v/>
      </c>
      <c r="C1594" s="109" t="str">
        <f>IF([1]Liste!C1594&lt;&gt;"",[1]Liste!C1594,"")</f>
        <v/>
      </c>
      <c r="D1594" s="109" t="str">
        <f>IF([1]Liste!C1594&lt;&gt;"",[1]Liste!C1594,"")</f>
        <v/>
      </c>
      <c r="E1594" s="111" t="str">
        <f>IF([1]Liste!E1594&lt;&gt;"",[1]Liste!E1594,"")</f>
        <v/>
      </c>
      <c r="F1594" s="111" t="str">
        <f>IF([1]Liste!F1594&lt;&gt;"",[1]Liste!F1594,"")</f>
        <v/>
      </c>
      <c r="G1594" s="111" t="str">
        <f>IF([1]Liste!G1594&lt;&gt;"",[1]Liste!G1594,"")</f>
        <v/>
      </c>
      <c r="H1594" s="111" t="str">
        <f>IF([1]Liste!H1594&lt;&gt;"",[1]Liste!H1594,"")</f>
        <v/>
      </c>
      <c r="I1594" s="112" t="str">
        <f t="shared" si="48"/>
        <v xml:space="preserve">   </v>
      </c>
      <c r="J1594" s="110" t="str">
        <f>IF(ISERROR(FIND(LEFT('Saisie G&amp;A'!$N$2,3),I1594))=TRUE,"Non trouvé","Trouvé")</f>
        <v>Non trouvé</v>
      </c>
      <c r="K1594" s="113" t="str">
        <f t="shared" si="49"/>
        <v xml:space="preserve"> </v>
      </c>
      <c r="L1594" s="108"/>
    </row>
    <row r="1595" spans="1:12" x14ac:dyDescent="0.25">
      <c r="A1595" s="109" t="str">
        <f>IF([1]Liste!A1595&lt;&gt;"",[1]Liste!A1595,"")</f>
        <v/>
      </c>
      <c r="B1595" s="109" t="str">
        <f>IF([1]Liste!B1595&lt;&gt;"",[1]Liste!B1595,"")</f>
        <v/>
      </c>
      <c r="C1595" s="109" t="str">
        <f>IF([1]Liste!C1595&lt;&gt;"",[1]Liste!C1595,"")</f>
        <v/>
      </c>
      <c r="D1595" s="109" t="str">
        <f>IF([1]Liste!C1595&lt;&gt;"",[1]Liste!C1595,"")</f>
        <v/>
      </c>
      <c r="E1595" s="111" t="str">
        <f>IF([1]Liste!E1595&lt;&gt;"",[1]Liste!E1595,"")</f>
        <v/>
      </c>
      <c r="F1595" s="111" t="str">
        <f>IF([1]Liste!F1595&lt;&gt;"",[1]Liste!F1595,"")</f>
        <v/>
      </c>
      <c r="G1595" s="111" t="str">
        <f>IF([1]Liste!G1595&lt;&gt;"",[1]Liste!G1595,"")</f>
        <v/>
      </c>
      <c r="H1595" s="111" t="str">
        <f>IF([1]Liste!H1595&lt;&gt;"",[1]Liste!H1595,"")</f>
        <v/>
      </c>
      <c r="I1595" s="112" t="str">
        <f t="shared" si="48"/>
        <v xml:space="preserve">   </v>
      </c>
      <c r="J1595" s="110" t="str">
        <f>IF(ISERROR(FIND(LEFT('Saisie G&amp;A'!$N$2,3),I1595))=TRUE,"Non trouvé","Trouvé")</f>
        <v>Non trouvé</v>
      </c>
      <c r="K1595" s="113" t="str">
        <f t="shared" si="49"/>
        <v xml:space="preserve"> </v>
      </c>
      <c r="L1595" s="108"/>
    </row>
    <row r="1596" spans="1:12" x14ac:dyDescent="0.25">
      <c r="A1596" s="109" t="str">
        <f>IF([1]Liste!A1596&lt;&gt;"",[1]Liste!A1596,"")</f>
        <v/>
      </c>
      <c r="B1596" s="109" t="str">
        <f>IF([1]Liste!B1596&lt;&gt;"",[1]Liste!B1596,"")</f>
        <v/>
      </c>
      <c r="C1596" s="109" t="str">
        <f>IF([1]Liste!C1596&lt;&gt;"",[1]Liste!C1596,"")</f>
        <v/>
      </c>
      <c r="D1596" s="109" t="str">
        <f>IF([1]Liste!C1596&lt;&gt;"",[1]Liste!C1596,"")</f>
        <v/>
      </c>
      <c r="E1596" s="111" t="str">
        <f>IF([1]Liste!E1596&lt;&gt;"",[1]Liste!E1596,"")</f>
        <v/>
      </c>
      <c r="F1596" s="111" t="str">
        <f>IF([1]Liste!F1596&lt;&gt;"",[1]Liste!F1596,"")</f>
        <v/>
      </c>
      <c r="G1596" s="111" t="str">
        <f>IF([1]Liste!G1596&lt;&gt;"",[1]Liste!G1596,"")</f>
        <v/>
      </c>
      <c r="H1596" s="111" t="str">
        <f>IF([1]Liste!H1596&lt;&gt;"",[1]Liste!H1596,"")</f>
        <v/>
      </c>
      <c r="I1596" s="112" t="str">
        <f t="shared" si="48"/>
        <v xml:space="preserve">   </v>
      </c>
      <c r="J1596" s="110" t="str">
        <f>IF(ISERROR(FIND(LEFT('Saisie G&amp;A'!$N$2,3),I1596))=TRUE,"Non trouvé","Trouvé")</f>
        <v>Non trouvé</v>
      </c>
      <c r="K1596" s="113" t="str">
        <f t="shared" si="49"/>
        <v xml:space="preserve"> </v>
      </c>
      <c r="L1596" s="108"/>
    </row>
    <row r="1597" spans="1:12" x14ac:dyDescent="0.25">
      <c r="A1597" s="109" t="str">
        <f>IF([1]Liste!A1597&lt;&gt;"",[1]Liste!A1597,"")</f>
        <v/>
      </c>
      <c r="B1597" s="109" t="str">
        <f>IF([1]Liste!B1597&lt;&gt;"",[1]Liste!B1597,"")</f>
        <v/>
      </c>
      <c r="C1597" s="109" t="str">
        <f>IF([1]Liste!C1597&lt;&gt;"",[1]Liste!C1597,"")</f>
        <v/>
      </c>
      <c r="D1597" s="109" t="str">
        <f>IF([1]Liste!C1597&lt;&gt;"",[1]Liste!C1597,"")</f>
        <v/>
      </c>
      <c r="E1597" s="111" t="str">
        <f>IF([1]Liste!E1597&lt;&gt;"",[1]Liste!E1597,"")</f>
        <v/>
      </c>
      <c r="F1597" s="111" t="str">
        <f>IF([1]Liste!F1597&lt;&gt;"",[1]Liste!F1597,"")</f>
        <v/>
      </c>
      <c r="G1597" s="111" t="str">
        <f>IF([1]Liste!G1597&lt;&gt;"",[1]Liste!G1597,"")</f>
        <v/>
      </c>
      <c r="H1597" s="111" t="str">
        <f>IF([1]Liste!H1597&lt;&gt;"",[1]Liste!H1597,"")</f>
        <v/>
      </c>
      <c r="I1597" s="112" t="str">
        <f t="shared" si="48"/>
        <v xml:space="preserve">   </v>
      </c>
      <c r="J1597" s="110" t="str">
        <f>IF(ISERROR(FIND(LEFT('Saisie G&amp;A'!$N$2,3),I1597))=TRUE,"Non trouvé","Trouvé")</f>
        <v>Non trouvé</v>
      </c>
      <c r="K1597" s="113" t="str">
        <f t="shared" si="49"/>
        <v xml:space="preserve"> </v>
      </c>
      <c r="L1597" s="108"/>
    </row>
    <row r="1598" spans="1:12" x14ac:dyDescent="0.25">
      <c r="A1598" s="109" t="str">
        <f>IF([1]Liste!A1598&lt;&gt;"",[1]Liste!A1598,"")</f>
        <v/>
      </c>
      <c r="B1598" s="109" t="str">
        <f>IF([1]Liste!B1598&lt;&gt;"",[1]Liste!B1598,"")</f>
        <v/>
      </c>
      <c r="C1598" s="109" t="str">
        <f>IF([1]Liste!C1598&lt;&gt;"",[1]Liste!C1598,"")</f>
        <v/>
      </c>
      <c r="D1598" s="109" t="str">
        <f>IF([1]Liste!C1598&lt;&gt;"",[1]Liste!C1598,"")</f>
        <v/>
      </c>
      <c r="E1598" s="111" t="str">
        <f>IF([1]Liste!E1598&lt;&gt;"",[1]Liste!E1598,"")</f>
        <v/>
      </c>
      <c r="F1598" s="111" t="str">
        <f>IF([1]Liste!F1598&lt;&gt;"",[1]Liste!F1598,"")</f>
        <v/>
      </c>
      <c r="G1598" s="111" t="str">
        <f>IF([1]Liste!G1598&lt;&gt;"",[1]Liste!G1598,"")</f>
        <v/>
      </c>
      <c r="H1598" s="111" t="str">
        <f>IF([1]Liste!H1598&lt;&gt;"",[1]Liste!H1598,"")</f>
        <v/>
      </c>
      <c r="I1598" s="112" t="str">
        <f t="shared" si="48"/>
        <v xml:space="preserve">   </v>
      </c>
      <c r="J1598" s="110" t="str">
        <f>IF(ISERROR(FIND(LEFT('Saisie G&amp;A'!$N$2,3),I1598))=TRUE,"Non trouvé","Trouvé")</f>
        <v>Non trouvé</v>
      </c>
      <c r="K1598" s="113" t="str">
        <f t="shared" si="49"/>
        <v xml:space="preserve"> </v>
      </c>
      <c r="L1598" s="108"/>
    </row>
    <row r="1599" spans="1:12" x14ac:dyDescent="0.25">
      <c r="A1599" s="109" t="str">
        <f>IF([1]Liste!A1599&lt;&gt;"",[1]Liste!A1599,"")</f>
        <v/>
      </c>
      <c r="B1599" s="109" t="str">
        <f>IF([1]Liste!B1599&lt;&gt;"",[1]Liste!B1599,"")</f>
        <v/>
      </c>
      <c r="C1599" s="109" t="str">
        <f>IF([1]Liste!C1599&lt;&gt;"",[1]Liste!C1599,"")</f>
        <v/>
      </c>
      <c r="D1599" s="109" t="str">
        <f>IF([1]Liste!C1599&lt;&gt;"",[1]Liste!C1599,"")</f>
        <v/>
      </c>
      <c r="E1599" s="111" t="str">
        <f>IF([1]Liste!E1599&lt;&gt;"",[1]Liste!E1599,"")</f>
        <v/>
      </c>
      <c r="F1599" s="111" t="str">
        <f>IF([1]Liste!F1599&lt;&gt;"",[1]Liste!F1599,"")</f>
        <v/>
      </c>
      <c r="G1599" s="111" t="str">
        <f>IF([1]Liste!G1599&lt;&gt;"",[1]Liste!G1599,"")</f>
        <v/>
      </c>
      <c r="H1599" s="111" t="str">
        <f>IF([1]Liste!H1599&lt;&gt;"",[1]Liste!H1599,"")</f>
        <v/>
      </c>
      <c r="I1599" s="112" t="str">
        <f t="shared" si="48"/>
        <v xml:space="preserve">   </v>
      </c>
      <c r="J1599" s="110" t="str">
        <f>IF(ISERROR(FIND(LEFT('Saisie G&amp;A'!$N$2,3),I1599))=TRUE,"Non trouvé","Trouvé")</f>
        <v>Non trouvé</v>
      </c>
      <c r="K1599" s="113" t="str">
        <f t="shared" si="49"/>
        <v xml:space="preserve"> </v>
      </c>
      <c r="L1599" s="108"/>
    </row>
    <row r="1600" spans="1:12" x14ac:dyDescent="0.25">
      <c r="A1600" s="109" t="str">
        <f>IF([1]Liste!A1600&lt;&gt;"",[1]Liste!A1600,"")</f>
        <v/>
      </c>
      <c r="B1600" s="109" t="str">
        <f>IF([1]Liste!B1600&lt;&gt;"",[1]Liste!B1600,"")</f>
        <v/>
      </c>
      <c r="C1600" s="109" t="str">
        <f>IF([1]Liste!C1600&lt;&gt;"",[1]Liste!C1600,"")</f>
        <v/>
      </c>
      <c r="D1600" s="109" t="str">
        <f>IF([1]Liste!C1600&lt;&gt;"",[1]Liste!C1600,"")</f>
        <v/>
      </c>
      <c r="E1600" s="111" t="str">
        <f>IF([1]Liste!E1600&lt;&gt;"",[1]Liste!E1600,"")</f>
        <v/>
      </c>
      <c r="F1600" s="111" t="str">
        <f>IF([1]Liste!F1600&lt;&gt;"",[1]Liste!F1600,"")</f>
        <v/>
      </c>
      <c r="G1600" s="111" t="str">
        <f>IF([1]Liste!G1600&lt;&gt;"",[1]Liste!G1600,"")</f>
        <v/>
      </c>
      <c r="H1600" s="111" t="str">
        <f>IF([1]Liste!H1600&lt;&gt;"",[1]Liste!H1600,"")</f>
        <v/>
      </c>
      <c r="I1600" s="112" t="str">
        <f t="shared" si="48"/>
        <v xml:space="preserve">   </v>
      </c>
      <c r="J1600" s="110" t="str">
        <f>IF(ISERROR(FIND(LEFT('Saisie G&amp;A'!$N$2,3),I1600))=TRUE,"Non trouvé","Trouvé")</f>
        <v>Non trouvé</v>
      </c>
      <c r="K1600" s="113" t="str">
        <f t="shared" si="49"/>
        <v xml:space="preserve"> </v>
      </c>
      <c r="L1600" s="108"/>
    </row>
    <row r="1601" spans="1:12" x14ac:dyDescent="0.25">
      <c r="A1601" s="109" t="str">
        <f>IF([1]Liste!A1601&lt;&gt;"",[1]Liste!A1601,"")</f>
        <v/>
      </c>
      <c r="B1601" s="109" t="str">
        <f>IF([1]Liste!B1601&lt;&gt;"",[1]Liste!B1601,"")</f>
        <v/>
      </c>
      <c r="C1601" s="109" t="str">
        <f>IF([1]Liste!C1601&lt;&gt;"",[1]Liste!C1601,"")</f>
        <v/>
      </c>
      <c r="D1601" s="109" t="str">
        <f>IF([1]Liste!C1601&lt;&gt;"",[1]Liste!C1601,"")</f>
        <v/>
      </c>
      <c r="E1601" s="111" t="str">
        <f>IF([1]Liste!E1601&lt;&gt;"",[1]Liste!E1601,"")</f>
        <v/>
      </c>
      <c r="F1601" s="111" t="str">
        <f>IF([1]Liste!F1601&lt;&gt;"",[1]Liste!F1601,"")</f>
        <v/>
      </c>
      <c r="G1601" s="111" t="str">
        <f>IF([1]Liste!G1601&lt;&gt;"",[1]Liste!G1601,"")</f>
        <v/>
      </c>
      <c r="H1601" s="111" t="str">
        <f>IF([1]Liste!H1601&lt;&gt;"",[1]Liste!H1601,"")</f>
        <v/>
      </c>
      <c r="I1601" s="112" t="str">
        <f t="shared" si="48"/>
        <v xml:space="preserve">   </v>
      </c>
      <c r="J1601" s="110" t="str">
        <f>IF(ISERROR(FIND(LEFT('Saisie G&amp;A'!$N$2,3),I1601))=TRUE,"Non trouvé","Trouvé")</f>
        <v>Non trouvé</v>
      </c>
      <c r="K1601" s="113" t="str">
        <f t="shared" si="49"/>
        <v xml:space="preserve"> </v>
      </c>
      <c r="L1601" s="108"/>
    </row>
    <row r="1602" spans="1:12" x14ac:dyDescent="0.25">
      <c r="A1602" s="109" t="str">
        <f>IF([1]Liste!A1602&lt;&gt;"",[1]Liste!A1602,"")</f>
        <v/>
      </c>
      <c r="B1602" s="109" t="str">
        <f>IF([1]Liste!B1602&lt;&gt;"",[1]Liste!B1602,"")</f>
        <v/>
      </c>
      <c r="C1602" s="109" t="str">
        <f>IF([1]Liste!C1602&lt;&gt;"",[1]Liste!C1602,"")</f>
        <v/>
      </c>
      <c r="D1602" s="109" t="str">
        <f>IF([1]Liste!C1602&lt;&gt;"",[1]Liste!C1602,"")</f>
        <v/>
      </c>
      <c r="E1602" s="111" t="str">
        <f>IF([1]Liste!E1602&lt;&gt;"",[1]Liste!E1602,"")</f>
        <v/>
      </c>
      <c r="F1602" s="111" t="str">
        <f>IF([1]Liste!F1602&lt;&gt;"",[1]Liste!F1602,"")</f>
        <v/>
      </c>
      <c r="G1602" s="111" t="str">
        <f>IF([1]Liste!G1602&lt;&gt;"",[1]Liste!G1602,"")</f>
        <v/>
      </c>
      <c r="H1602" s="111" t="str">
        <f>IF([1]Liste!H1602&lt;&gt;"",[1]Liste!H1602,"")</f>
        <v/>
      </c>
      <c r="I1602" s="112" t="str">
        <f t="shared" si="48"/>
        <v xml:space="preserve">   </v>
      </c>
      <c r="J1602" s="110" t="str">
        <f>IF(ISERROR(FIND(LEFT('Saisie G&amp;A'!$N$2,3),I1602))=TRUE,"Non trouvé","Trouvé")</f>
        <v>Non trouvé</v>
      </c>
      <c r="K1602" s="113" t="str">
        <f t="shared" si="49"/>
        <v xml:space="preserve"> </v>
      </c>
      <c r="L1602" s="108"/>
    </row>
    <row r="1603" spans="1:12" x14ac:dyDescent="0.25">
      <c r="A1603" s="109" t="str">
        <f>IF([1]Liste!A1603&lt;&gt;"",[1]Liste!A1603,"")</f>
        <v/>
      </c>
      <c r="B1603" s="109" t="str">
        <f>IF([1]Liste!B1603&lt;&gt;"",[1]Liste!B1603,"")</f>
        <v/>
      </c>
      <c r="C1603" s="109" t="str">
        <f>IF([1]Liste!C1603&lt;&gt;"",[1]Liste!C1603,"")</f>
        <v/>
      </c>
      <c r="D1603" s="109" t="str">
        <f>IF([1]Liste!C1603&lt;&gt;"",[1]Liste!C1603,"")</f>
        <v/>
      </c>
      <c r="E1603" s="111" t="str">
        <f>IF([1]Liste!E1603&lt;&gt;"",[1]Liste!E1603,"")</f>
        <v/>
      </c>
      <c r="F1603" s="111" t="str">
        <f>IF([1]Liste!F1603&lt;&gt;"",[1]Liste!F1603,"")</f>
        <v/>
      </c>
      <c r="G1603" s="111" t="str">
        <f>IF([1]Liste!G1603&lt;&gt;"",[1]Liste!G1603,"")</f>
        <v/>
      </c>
      <c r="H1603" s="111" t="str">
        <f>IF([1]Liste!H1603&lt;&gt;"",[1]Liste!H1603,"")</f>
        <v/>
      </c>
      <c r="I1603" s="112" t="str">
        <f t="shared" ref="I1603:I1666" si="50">E1603&amp;" "&amp;F1603&amp;" "&amp;G1603&amp;" "&amp;H1603</f>
        <v xml:space="preserve">   </v>
      </c>
      <c r="J1603" s="110" t="str">
        <f>IF(ISERROR(FIND(LEFT('Saisie G&amp;A'!$N$2,3),I1603))=TRUE,"Non trouvé","Trouvé")</f>
        <v>Non trouvé</v>
      </c>
      <c r="K1603" s="113" t="str">
        <f t="shared" ref="K1603:K1666" si="51">B1603&amp;" "&amp;A1603</f>
        <v xml:space="preserve"> </v>
      </c>
      <c r="L1603" s="108"/>
    </row>
    <row r="1604" spans="1:12" x14ac:dyDescent="0.25">
      <c r="A1604" s="109" t="str">
        <f>IF([1]Liste!A1604&lt;&gt;"",[1]Liste!A1604,"")</f>
        <v/>
      </c>
      <c r="B1604" s="109" t="str">
        <f>IF([1]Liste!B1604&lt;&gt;"",[1]Liste!B1604,"")</f>
        <v/>
      </c>
      <c r="C1604" s="109" t="str">
        <f>IF([1]Liste!C1604&lt;&gt;"",[1]Liste!C1604,"")</f>
        <v/>
      </c>
      <c r="D1604" s="109" t="str">
        <f>IF([1]Liste!C1604&lt;&gt;"",[1]Liste!C1604,"")</f>
        <v/>
      </c>
      <c r="E1604" s="111" t="str">
        <f>IF([1]Liste!E1604&lt;&gt;"",[1]Liste!E1604,"")</f>
        <v/>
      </c>
      <c r="F1604" s="111" t="str">
        <f>IF([1]Liste!F1604&lt;&gt;"",[1]Liste!F1604,"")</f>
        <v/>
      </c>
      <c r="G1604" s="111" t="str">
        <f>IF([1]Liste!G1604&lt;&gt;"",[1]Liste!G1604,"")</f>
        <v/>
      </c>
      <c r="H1604" s="111" t="str">
        <f>IF([1]Liste!H1604&lt;&gt;"",[1]Liste!H1604,"")</f>
        <v/>
      </c>
      <c r="I1604" s="112" t="str">
        <f t="shared" si="50"/>
        <v xml:space="preserve">   </v>
      </c>
      <c r="J1604" s="110" t="str">
        <f>IF(ISERROR(FIND(LEFT('Saisie G&amp;A'!$N$2,3),I1604))=TRUE,"Non trouvé","Trouvé")</f>
        <v>Non trouvé</v>
      </c>
      <c r="K1604" s="113" t="str">
        <f t="shared" si="51"/>
        <v xml:space="preserve"> </v>
      </c>
      <c r="L1604" s="108"/>
    </row>
    <row r="1605" spans="1:12" x14ac:dyDescent="0.25">
      <c r="A1605" s="109" t="str">
        <f>IF([1]Liste!A1605&lt;&gt;"",[1]Liste!A1605,"")</f>
        <v/>
      </c>
      <c r="B1605" s="109" t="str">
        <f>IF([1]Liste!B1605&lt;&gt;"",[1]Liste!B1605,"")</f>
        <v/>
      </c>
      <c r="C1605" s="109" t="str">
        <f>IF([1]Liste!C1605&lt;&gt;"",[1]Liste!C1605,"")</f>
        <v/>
      </c>
      <c r="D1605" s="109" t="str">
        <f>IF([1]Liste!C1605&lt;&gt;"",[1]Liste!C1605,"")</f>
        <v/>
      </c>
      <c r="E1605" s="111" t="str">
        <f>IF([1]Liste!E1605&lt;&gt;"",[1]Liste!E1605,"")</f>
        <v/>
      </c>
      <c r="F1605" s="111" t="str">
        <f>IF([1]Liste!F1605&lt;&gt;"",[1]Liste!F1605,"")</f>
        <v/>
      </c>
      <c r="G1605" s="111" t="str">
        <f>IF([1]Liste!G1605&lt;&gt;"",[1]Liste!G1605,"")</f>
        <v/>
      </c>
      <c r="H1605" s="111" t="str">
        <f>IF([1]Liste!H1605&lt;&gt;"",[1]Liste!H1605,"")</f>
        <v/>
      </c>
      <c r="I1605" s="112" t="str">
        <f t="shared" si="50"/>
        <v xml:space="preserve">   </v>
      </c>
      <c r="J1605" s="110" t="str">
        <f>IF(ISERROR(FIND(LEFT('Saisie G&amp;A'!$N$2,3),I1605))=TRUE,"Non trouvé","Trouvé")</f>
        <v>Non trouvé</v>
      </c>
      <c r="K1605" s="113" t="str">
        <f t="shared" si="51"/>
        <v xml:space="preserve"> </v>
      </c>
      <c r="L1605" s="108"/>
    </row>
    <row r="1606" spans="1:12" x14ac:dyDescent="0.25">
      <c r="A1606" s="109" t="str">
        <f>IF([1]Liste!A1606&lt;&gt;"",[1]Liste!A1606,"")</f>
        <v/>
      </c>
      <c r="B1606" s="109" t="str">
        <f>IF([1]Liste!B1606&lt;&gt;"",[1]Liste!B1606,"")</f>
        <v/>
      </c>
      <c r="C1606" s="109" t="str">
        <f>IF([1]Liste!C1606&lt;&gt;"",[1]Liste!C1606,"")</f>
        <v/>
      </c>
      <c r="D1606" s="109" t="str">
        <f>IF([1]Liste!C1606&lt;&gt;"",[1]Liste!C1606,"")</f>
        <v/>
      </c>
      <c r="E1606" s="111" t="str">
        <f>IF([1]Liste!E1606&lt;&gt;"",[1]Liste!E1606,"")</f>
        <v/>
      </c>
      <c r="F1606" s="111" t="str">
        <f>IF([1]Liste!F1606&lt;&gt;"",[1]Liste!F1606,"")</f>
        <v/>
      </c>
      <c r="G1606" s="111" t="str">
        <f>IF([1]Liste!G1606&lt;&gt;"",[1]Liste!G1606,"")</f>
        <v/>
      </c>
      <c r="H1606" s="111" t="str">
        <f>IF([1]Liste!H1606&lt;&gt;"",[1]Liste!H1606,"")</f>
        <v/>
      </c>
      <c r="I1606" s="112" t="str">
        <f t="shared" si="50"/>
        <v xml:space="preserve">   </v>
      </c>
      <c r="J1606" s="110" t="str">
        <f>IF(ISERROR(FIND(LEFT('Saisie G&amp;A'!$N$2,3),I1606))=TRUE,"Non trouvé","Trouvé")</f>
        <v>Non trouvé</v>
      </c>
      <c r="K1606" s="113" t="str">
        <f t="shared" si="51"/>
        <v xml:space="preserve"> </v>
      </c>
      <c r="L1606" s="108"/>
    </row>
    <row r="1607" spans="1:12" x14ac:dyDescent="0.25">
      <c r="A1607" s="109" t="str">
        <f>IF([1]Liste!A1607&lt;&gt;"",[1]Liste!A1607,"")</f>
        <v/>
      </c>
      <c r="B1607" s="109" t="str">
        <f>IF([1]Liste!B1607&lt;&gt;"",[1]Liste!B1607,"")</f>
        <v/>
      </c>
      <c r="C1607" s="109" t="str">
        <f>IF([1]Liste!C1607&lt;&gt;"",[1]Liste!C1607,"")</f>
        <v/>
      </c>
      <c r="D1607" s="109" t="str">
        <f>IF([1]Liste!C1607&lt;&gt;"",[1]Liste!C1607,"")</f>
        <v/>
      </c>
      <c r="E1607" s="111" t="str">
        <f>IF([1]Liste!E1607&lt;&gt;"",[1]Liste!E1607,"")</f>
        <v/>
      </c>
      <c r="F1607" s="111" t="str">
        <f>IF([1]Liste!F1607&lt;&gt;"",[1]Liste!F1607,"")</f>
        <v/>
      </c>
      <c r="G1607" s="111" t="str">
        <f>IF([1]Liste!G1607&lt;&gt;"",[1]Liste!G1607,"")</f>
        <v/>
      </c>
      <c r="H1607" s="111" t="str">
        <f>IF([1]Liste!H1607&lt;&gt;"",[1]Liste!H1607,"")</f>
        <v/>
      </c>
      <c r="I1607" s="112" t="str">
        <f t="shared" si="50"/>
        <v xml:space="preserve">   </v>
      </c>
      <c r="J1607" s="110" t="str">
        <f>IF(ISERROR(FIND(LEFT('Saisie G&amp;A'!$N$2,3),I1607))=TRUE,"Non trouvé","Trouvé")</f>
        <v>Non trouvé</v>
      </c>
      <c r="K1607" s="113" t="str">
        <f t="shared" si="51"/>
        <v xml:space="preserve"> </v>
      </c>
      <c r="L1607" s="108"/>
    </row>
    <row r="1608" spans="1:12" x14ac:dyDescent="0.25">
      <c r="A1608" s="109" t="str">
        <f>IF([1]Liste!A1608&lt;&gt;"",[1]Liste!A1608,"")</f>
        <v/>
      </c>
      <c r="B1608" s="109" t="str">
        <f>IF([1]Liste!B1608&lt;&gt;"",[1]Liste!B1608,"")</f>
        <v/>
      </c>
      <c r="C1608" s="109" t="str">
        <f>IF([1]Liste!C1608&lt;&gt;"",[1]Liste!C1608,"")</f>
        <v/>
      </c>
      <c r="D1608" s="109" t="str">
        <f>IF([1]Liste!C1608&lt;&gt;"",[1]Liste!C1608,"")</f>
        <v/>
      </c>
      <c r="E1608" s="111" t="str">
        <f>IF([1]Liste!E1608&lt;&gt;"",[1]Liste!E1608,"")</f>
        <v/>
      </c>
      <c r="F1608" s="111" t="str">
        <f>IF([1]Liste!F1608&lt;&gt;"",[1]Liste!F1608,"")</f>
        <v/>
      </c>
      <c r="G1608" s="111" t="str">
        <f>IF([1]Liste!G1608&lt;&gt;"",[1]Liste!G1608,"")</f>
        <v/>
      </c>
      <c r="H1608" s="111" t="str">
        <f>IF([1]Liste!H1608&lt;&gt;"",[1]Liste!H1608,"")</f>
        <v/>
      </c>
      <c r="I1608" s="112" t="str">
        <f t="shared" si="50"/>
        <v xml:space="preserve">   </v>
      </c>
      <c r="J1608" s="110" t="str">
        <f>IF(ISERROR(FIND(LEFT('Saisie G&amp;A'!$N$2,3),I1608))=TRUE,"Non trouvé","Trouvé")</f>
        <v>Non trouvé</v>
      </c>
      <c r="K1608" s="113" t="str">
        <f t="shared" si="51"/>
        <v xml:space="preserve"> </v>
      </c>
      <c r="L1608" s="108"/>
    </row>
    <row r="1609" spans="1:12" x14ac:dyDescent="0.25">
      <c r="A1609" s="109" t="str">
        <f>IF([1]Liste!A1609&lt;&gt;"",[1]Liste!A1609,"")</f>
        <v/>
      </c>
      <c r="B1609" s="109" t="str">
        <f>IF([1]Liste!B1609&lt;&gt;"",[1]Liste!B1609,"")</f>
        <v/>
      </c>
      <c r="C1609" s="109" t="str">
        <f>IF([1]Liste!C1609&lt;&gt;"",[1]Liste!C1609,"")</f>
        <v/>
      </c>
      <c r="D1609" s="109" t="str">
        <f>IF([1]Liste!C1609&lt;&gt;"",[1]Liste!C1609,"")</f>
        <v/>
      </c>
      <c r="E1609" s="111" t="str">
        <f>IF([1]Liste!E1609&lt;&gt;"",[1]Liste!E1609,"")</f>
        <v/>
      </c>
      <c r="F1609" s="111" t="str">
        <f>IF([1]Liste!F1609&lt;&gt;"",[1]Liste!F1609,"")</f>
        <v/>
      </c>
      <c r="G1609" s="111" t="str">
        <f>IF([1]Liste!G1609&lt;&gt;"",[1]Liste!G1609,"")</f>
        <v/>
      </c>
      <c r="H1609" s="111" t="str">
        <f>IF([1]Liste!H1609&lt;&gt;"",[1]Liste!H1609,"")</f>
        <v/>
      </c>
      <c r="I1609" s="112" t="str">
        <f t="shared" si="50"/>
        <v xml:space="preserve">   </v>
      </c>
      <c r="J1609" s="110" t="str">
        <f>IF(ISERROR(FIND(LEFT('Saisie G&amp;A'!$N$2,3),I1609))=TRUE,"Non trouvé","Trouvé")</f>
        <v>Non trouvé</v>
      </c>
      <c r="K1609" s="113" t="str">
        <f t="shared" si="51"/>
        <v xml:space="preserve"> </v>
      </c>
      <c r="L1609" s="108"/>
    </row>
    <row r="1610" spans="1:12" x14ac:dyDescent="0.25">
      <c r="A1610" s="109" t="str">
        <f>IF([1]Liste!A1610&lt;&gt;"",[1]Liste!A1610,"")</f>
        <v/>
      </c>
      <c r="B1610" s="109" t="str">
        <f>IF([1]Liste!B1610&lt;&gt;"",[1]Liste!B1610,"")</f>
        <v/>
      </c>
      <c r="C1610" s="109" t="str">
        <f>IF([1]Liste!C1610&lt;&gt;"",[1]Liste!C1610,"")</f>
        <v/>
      </c>
      <c r="D1610" s="109" t="str">
        <f>IF([1]Liste!C1610&lt;&gt;"",[1]Liste!C1610,"")</f>
        <v/>
      </c>
      <c r="E1610" s="111" t="str">
        <f>IF([1]Liste!E1610&lt;&gt;"",[1]Liste!E1610,"")</f>
        <v/>
      </c>
      <c r="F1610" s="111" t="str">
        <f>IF([1]Liste!F1610&lt;&gt;"",[1]Liste!F1610,"")</f>
        <v/>
      </c>
      <c r="G1610" s="111" t="str">
        <f>IF([1]Liste!G1610&lt;&gt;"",[1]Liste!G1610,"")</f>
        <v/>
      </c>
      <c r="H1610" s="111" t="str">
        <f>IF([1]Liste!H1610&lt;&gt;"",[1]Liste!H1610,"")</f>
        <v/>
      </c>
      <c r="I1610" s="112" t="str">
        <f t="shared" si="50"/>
        <v xml:space="preserve">   </v>
      </c>
      <c r="J1610" s="110" t="str">
        <f>IF(ISERROR(FIND(LEFT('Saisie G&amp;A'!$N$2,3),I1610))=TRUE,"Non trouvé","Trouvé")</f>
        <v>Non trouvé</v>
      </c>
      <c r="K1610" s="113" t="str">
        <f t="shared" si="51"/>
        <v xml:space="preserve"> </v>
      </c>
      <c r="L1610" s="108"/>
    </row>
    <row r="1611" spans="1:12" x14ac:dyDescent="0.25">
      <c r="A1611" s="109" t="str">
        <f>IF([1]Liste!A1611&lt;&gt;"",[1]Liste!A1611,"")</f>
        <v/>
      </c>
      <c r="B1611" s="109" t="str">
        <f>IF([1]Liste!B1611&lt;&gt;"",[1]Liste!B1611,"")</f>
        <v/>
      </c>
      <c r="C1611" s="109" t="str">
        <f>IF([1]Liste!C1611&lt;&gt;"",[1]Liste!C1611,"")</f>
        <v/>
      </c>
      <c r="D1611" s="109" t="str">
        <f>IF([1]Liste!C1611&lt;&gt;"",[1]Liste!C1611,"")</f>
        <v/>
      </c>
      <c r="E1611" s="111" t="str">
        <f>IF([1]Liste!E1611&lt;&gt;"",[1]Liste!E1611,"")</f>
        <v/>
      </c>
      <c r="F1611" s="111" t="str">
        <f>IF([1]Liste!F1611&lt;&gt;"",[1]Liste!F1611,"")</f>
        <v/>
      </c>
      <c r="G1611" s="111" t="str">
        <f>IF([1]Liste!G1611&lt;&gt;"",[1]Liste!G1611,"")</f>
        <v/>
      </c>
      <c r="H1611" s="111" t="str">
        <f>IF([1]Liste!H1611&lt;&gt;"",[1]Liste!H1611,"")</f>
        <v/>
      </c>
      <c r="I1611" s="112" t="str">
        <f t="shared" si="50"/>
        <v xml:space="preserve">   </v>
      </c>
      <c r="J1611" s="110" t="str">
        <f>IF(ISERROR(FIND(LEFT('Saisie G&amp;A'!$N$2,3),I1611))=TRUE,"Non trouvé","Trouvé")</f>
        <v>Non trouvé</v>
      </c>
      <c r="K1611" s="113" t="str">
        <f t="shared" si="51"/>
        <v xml:space="preserve"> </v>
      </c>
      <c r="L1611" s="108"/>
    </row>
    <row r="1612" spans="1:12" x14ac:dyDescent="0.25">
      <c r="A1612" s="109" t="str">
        <f>IF([1]Liste!A1612&lt;&gt;"",[1]Liste!A1612,"")</f>
        <v/>
      </c>
      <c r="B1612" s="109" t="str">
        <f>IF([1]Liste!B1612&lt;&gt;"",[1]Liste!B1612,"")</f>
        <v/>
      </c>
      <c r="C1612" s="109" t="str">
        <f>IF([1]Liste!C1612&lt;&gt;"",[1]Liste!C1612,"")</f>
        <v/>
      </c>
      <c r="D1612" s="109" t="str">
        <f>IF([1]Liste!C1612&lt;&gt;"",[1]Liste!C1612,"")</f>
        <v/>
      </c>
      <c r="E1612" s="111" t="str">
        <f>IF([1]Liste!E1612&lt;&gt;"",[1]Liste!E1612,"")</f>
        <v/>
      </c>
      <c r="F1612" s="111" t="str">
        <f>IF([1]Liste!F1612&lt;&gt;"",[1]Liste!F1612,"")</f>
        <v/>
      </c>
      <c r="G1612" s="111" t="str">
        <f>IF([1]Liste!G1612&lt;&gt;"",[1]Liste!G1612,"")</f>
        <v/>
      </c>
      <c r="H1612" s="111" t="str">
        <f>IF([1]Liste!H1612&lt;&gt;"",[1]Liste!H1612,"")</f>
        <v/>
      </c>
      <c r="I1612" s="112" t="str">
        <f t="shared" si="50"/>
        <v xml:space="preserve">   </v>
      </c>
      <c r="J1612" s="110" t="str">
        <f>IF(ISERROR(FIND(LEFT('Saisie G&amp;A'!$N$2,3),I1612))=TRUE,"Non trouvé","Trouvé")</f>
        <v>Non trouvé</v>
      </c>
      <c r="K1612" s="113" t="str">
        <f t="shared" si="51"/>
        <v xml:space="preserve"> </v>
      </c>
      <c r="L1612" s="108"/>
    </row>
    <row r="1613" spans="1:12" x14ac:dyDescent="0.25">
      <c r="A1613" s="109" t="str">
        <f>IF([1]Liste!A1613&lt;&gt;"",[1]Liste!A1613,"")</f>
        <v/>
      </c>
      <c r="B1613" s="109" t="str">
        <f>IF([1]Liste!B1613&lt;&gt;"",[1]Liste!B1613,"")</f>
        <v/>
      </c>
      <c r="C1613" s="109" t="str">
        <f>IF([1]Liste!C1613&lt;&gt;"",[1]Liste!C1613,"")</f>
        <v/>
      </c>
      <c r="D1613" s="109" t="str">
        <f>IF([1]Liste!C1613&lt;&gt;"",[1]Liste!C1613,"")</f>
        <v/>
      </c>
      <c r="E1613" s="111" t="str">
        <f>IF([1]Liste!E1613&lt;&gt;"",[1]Liste!E1613,"")</f>
        <v/>
      </c>
      <c r="F1613" s="111" t="str">
        <f>IF([1]Liste!F1613&lt;&gt;"",[1]Liste!F1613,"")</f>
        <v/>
      </c>
      <c r="G1613" s="111" t="str">
        <f>IF([1]Liste!G1613&lt;&gt;"",[1]Liste!G1613,"")</f>
        <v/>
      </c>
      <c r="H1613" s="111" t="str">
        <f>IF([1]Liste!H1613&lt;&gt;"",[1]Liste!H1613,"")</f>
        <v/>
      </c>
      <c r="I1613" s="112" t="str">
        <f t="shared" si="50"/>
        <v xml:space="preserve">   </v>
      </c>
      <c r="J1613" s="110" t="str">
        <f>IF(ISERROR(FIND(LEFT('Saisie G&amp;A'!$N$2,3),I1613))=TRUE,"Non trouvé","Trouvé")</f>
        <v>Non trouvé</v>
      </c>
      <c r="K1613" s="113" t="str">
        <f t="shared" si="51"/>
        <v xml:space="preserve"> </v>
      </c>
      <c r="L1613" s="108"/>
    </row>
    <row r="1614" spans="1:12" x14ac:dyDescent="0.25">
      <c r="A1614" s="109" t="str">
        <f>IF([1]Liste!A1614&lt;&gt;"",[1]Liste!A1614,"")</f>
        <v/>
      </c>
      <c r="B1614" s="109" t="str">
        <f>IF([1]Liste!B1614&lt;&gt;"",[1]Liste!B1614,"")</f>
        <v/>
      </c>
      <c r="C1614" s="109" t="str">
        <f>IF([1]Liste!C1614&lt;&gt;"",[1]Liste!C1614,"")</f>
        <v/>
      </c>
      <c r="D1614" s="109" t="str">
        <f>IF([1]Liste!C1614&lt;&gt;"",[1]Liste!C1614,"")</f>
        <v/>
      </c>
      <c r="E1614" s="111" t="str">
        <f>IF([1]Liste!E1614&lt;&gt;"",[1]Liste!E1614,"")</f>
        <v/>
      </c>
      <c r="F1614" s="111" t="str">
        <f>IF([1]Liste!F1614&lt;&gt;"",[1]Liste!F1614,"")</f>
        <v/>
      </c>
      <c r="G1614" s="111" t="str">
        <f>IF([1]Liste!G1614&lt;&gt;"",[1]Liste!G1614,"")</f>
        <v/>
      </c>
      <c r="H1614" s="111" t="str">
        <f>IF([1]Liste!H1614&lt;&gt;"",[1]Liste!H1614,"")</f>
        <v/>
      </c>
      <c r="I1614" s="112" t="str">
        <f t="shared" si="50"/>
        <v xml:space="preserve">   </v>
      </c>
      <c r="J1614" s="110" t="str">
        <f>IF(ISERROR(FIND(LEFT('Saisie G&amp;A'!$N$2,3),I1614))=TRUE,"Non trouvé","Trouvé")</f>
        <v>Non trouvé</v>
      </c>
      <c r="K1614" s="113" t="str">
        <f t="shared" si="51"/>
        <v xml:space="preserve"> </v>
      </c>
      <c r="L1614" s="108"/>
    </row>
    <row r="1615" spans="1:12" x14ac:dyDescent="0.25">
      <c r="A1615" s="109" t="str">
        <f>IF([1]Liste!A1615&lt;&gt;"",[1]Liste!A1615,"")</f>
        <v/>
      </c>
      <c r="B1615" s="109" t="str">
        <f>IF([1]Liste!B1615&lt;&gt;"",[1]Liste!B1615,"")</f>
        <v/>
      </c>
      <c r="C1615" s="109" t="str">
        <f>IF([1]Liste!C1615&lt;&gt;"",[1]Liste!C1615,"")</f>
        <v/>
      </c>
      <c r="D1615" s="109" t="str">
        <f>IF([1]Liste!C1615&lt;&gt;"",[1]Liste!C1615,"")</f>
        <v/>
      </c>
      <c r="E1615" s="111" t="str">
        <f>IF([1]Liste!E1615&lt;&gt;"",[1]Liste!E1615,"")</f>
        <v/>
      </c>
      <c r="F1615" s="111" t="str">
        <f>IF([1]Liste!F1615&lt;&gt;"",[1]Liste!F1615,"")</f>
        <v/>
      </c>
      <c r="G1615" s="111" t="str">
        <f>IF([1]Liste!G1615&lt;&gt;"",[1]Liste!G1615,"")</f>
        <v/>
      </c>
      <c r="H1615" s="111" t="str">
        <f>IF([1]Liste!H1615&lt;&gt;"",[1]Liste!H1615,"")</f>
        <v/>
      </c>
      <c r="I1615" s="112" t="str">
        <f t="shared" si="50"/>
        <v xml:space="preserve">   </v>
      </c>
      <c r="J1615" s="110" t="str">
        <f>IF(ISERROR(FIND(LEFT('Saisie G&amp;A'!$N$2,3),I1615))=TRUE,"Non trouvé","Trouvé")</f>
        <v>Non trouvé</v>
      </c>
      <c r="K1615" s="113" t="str">
        <f t="shared" si="51"/>
        <v xml:space="preserve"> </v>
      </c>
      <c r="L1615" s="108"/>
    </row>
    <row r="1616" spans="1:12" x14ac:dyDescent="0.25">
      <c r="A1616" s="109" t="str">
        <f>IF([1]Liste!A1616&lt;&gt;"",[1]Liste!A1616,"")</f>
        <v/>
      </c>
      <c r="B1616" s="109" t="str">
        <f>IF([1]Liste!B1616&lt;&gt;"",[1]Liste!B1616,"")</f>
        <v/>
      </c>
      <c r="C1616" s="109" t="str">
        <f>IF([1]Liste!C1616&lt;&gt;"",[1]Liste!C1616,"")</f>
        <v/>
      </c>
      <c r="D1616" s="109" t="str">
        <f>IF([1]Liste!C1616&lt;&gt;"",[1]Liste!C1616,"")</f>
        <v/>
      </c>
      <c r="E1616" s="111" t="str">
        <f>IF([1]Liste!E1616&lt;&gt;"",[1]Liste!E1616,"")</f>
        <v/>
      </c>
      <c r="F1616" s="111" t="str">
        <f>IF([1]Liste!F1616&lt;&gt;"",[1]Liste!F1616,"")</f>
        <v/>
      </c>
      <c r="G1616" s="111" t="str">
        <f>IF([1]Liste!G1616&lt;&gt;"",[1]Liste!G1616,"")</f>
        <v/>
      </c>
      <c r="H1616" s="111" t="str">
        <f>IF([1]Liste!H1616&lt;&gt;"",[1]Liste!H1616,"")</f>
        <v/>
      </c>
      <c r="I1616" s="112" t="str">
        <f t="shared" si="50"/>
        <v xml:space="preserve">   </v>
      </c>
      <c r="J1616" s="110" t="str">
        <f>IF(ISERROR(FIND(LEFT('Saisie G&amp;A'!$N$2,3),I1616))=TRUE,"Non trouvé","Trouvé")</f>
        <v>Non trouvé</v>
      </c>
      <c r="K1616" s="113" t="str">
        <f t="shared" si="51"/>
        <v xml:space="preserve"> </v>
      </c>
      <c r="L1616" s="108"/>
    </row>
    <row r="1617" spans="1:12" x14ac:dyDescent="0.25">
      <c r="A1617" s="109" t="str">
        <f>IF([1]Liste!A1617&lt;&gt;"",[1]Liste!A1617,"")</f>
        <v/>
      </c>
      <c r="B1617" s="109" t="str">
        <f>IF([1]Liste!B1617&lt;&gt;"",[1]Liste!B1617,"")</f>
        <v/>
      </c>
      <c r="C1617" s="109" t="str">
        <f>IF([1]Liste!C1617&lt;&gt;"",[1]Liste!C1617,"")</f>
        <v/>
      </c>
      <c r="D1617" s="109" t="str">
        <f>IF([1]Liste!C1617&lt;&gt;"",[1]Liste!C1617,"")</f>
        <v/>
      </c>
      <c r="E1617" s="111" t="str">
        <f>IF([1]Liste!E1617&lt;&gt;"",[1]Liste!E1617,"")</f>
        <v/>
      </c>
      <c r="F1617" s="111" t="str">
        <f>IF([1]Liste!F1617&lt;&gt;"",[1]Liste!F1617,"")</f>
        <v/>
      </c>
      <c r="G1617" s="111" t="str">
        <f>IF([1]Liste!G1617&lt;&gt;"",[1]Liste!G1617,"")</f>
        <v/>
      </c>
      <c r="H1617" s="111" t="str">
        <f>IF([1]Liste!H1617&lt;&gt;"",[1]Liste!H1617,"")</f>
        <v/>
      </c>
      <c r="I1617" s="112" t="str">
        <f t="shared" si="50"/>
        <v xml:space="preserve">   </v>
      </c>
      <c r="J1617" s="110" t="str">
        <f>IF(ISERROR(FIND(LEFT('Saisie G&amp;A'!$N$2,3),I1617))=TRUE,"Non trouvé","Trouvé")</f>
        <v>Non trouvé</v>
      </c>
      <c r="K1617" s="113" t="str">
        <f t="shared" si="51"/>
        <v xml:space="preserve"> </v>
      </c>
      <c r="L1617" s="108"/>
    </row>
    <row r="1618" spans="1:12" x14ac:dyDescent="0.25">
      <c r="A1618" s="109" t="str">
        <f>IF([1]Liste!A1618&lt;&gt;"",[1]Liste!A1618,"")</f>
        <v/>
      </c>
      <c r="B1618" s="109" t="str">
        <f>IF([1]Liste!B1618&lt;&gt;"",[1]Liste!B1618,"")</f>
        <v/>
      </c>
      <c r="C1618" s="109" t="str">
        <f>IF([1]Liste!C1618&lt;&gt;"",[1]Liste!C1618,"")</f>
        <v/>
      </c>
      <c r="D1618" s="109" t="str">
        <f>IF([1]Liste!C1618&lt;&gt;"",[1]Liste!C1618,"")</f>
        <v/>
      </c>
      <c r="E1618" s="111" t="str">
        <f>IF([1]Liste!E1618&lt;&gt;"",[1]Liste!E1618,"")</f>
        <v/>
      </c>
      <c r="F1618" s="111" t="str">
        <f>IF([1]Liste!F1618&lt;&gt;"",[1]Liste!F1618,"")</f>
        <v/>
      </c>
      <c r="G1618" s="111" t="str">
        <f>IF([1]Liste!G1618&lt;&gt;"",[1]Liste!G1618,"")</f>
        <v/>
      </c>
      <c r="H1618" s="111" t="str">
        <f>IF([1]Liste!H1618&lt;&gt;"",[1]Liste!H1618,"")</f>
        <v/>
      </c>
      <c r="I1618" s="112" t="str">
        <f t="shared" si="50"/>
        <v xml:space="preserve">   </v>
      </c>
      <c r="J1618" s="110" t="str">
        <f>IF(ISERROR(FIND(LEFT('Saisie G&amp;A'!$N$2,3),I1618))=TRUE,"Non trouvé","Trouvé")</f>
        <v>Non trouvé</v>
      </c>
      <c r="K1618" s="113" t="str">
        <f t="shared" si="51"/>
        <v xml:space="preserve"> </v>
      </c>
      <c r="L1618" s="108"/>
    </row>
    <row r="1619" spans="1:12" x14ac:dyDescent="0.25">
      <c r="A1619" s="109" t="str">
        <f>IF([1]Liste!A1619&lt;&gt;"",[1]Liste!A1619,"")</f>
        <v/>
      </c>
      <c r="B1619" s="109" t="str">
        <f>IF([1]Liste!B1619&lt;&gt;"",[1]Liste!B1619,"")</f>
        <v/>
      </c>
      <c r="C1619" s="109" t="str">
        <f>IF([1]Liste!C1619&lt;&gt;"",[1]Liste!C1619,"")</f>
        <v/>
      </c>
      <c r="D1619" s="109" t="str">
        <f>IF([1]Liste!C1619&lt;&gt;"",[1]Liste!C1619,"")</f>
        <v/>
      </c>
      <c r="E1619" s="111" t="str">
        <f>IF([1]Liste!E1619&lt;&gt;"",[1]Liste!E1619,"")</f>
        <v/>
      </c>
      <c r="F1619" s="111" t="str">
        <f>IF([1]Liste!F1619&lt;&gt;"",[1]Liste!F1619,"")</f>
        <v/>
      </c>
      <c r="G1619" s="111" t="str">
        <f>IF([1]Liste!G1619&lt;&gt;"",[1]Liste!G1619,"")</f>
        <v/>
      </c>
      <c r="H1619" s="111" t="str">
        <f>IF([1]Liste!H1619&lt;&gt;"",[1]Liste!H1619,"")</f>
        <v/>
      </c>
      <c r="I1619" s="112" t="str">
        <f t="shared" si="50"/>
        <v xml:space="preserve">   </v>
      </c>
      <c r="J1619" s="110" t="str">
        <f>IF(ISERROR(FIND(LEFT('Saisie G&amp;A'!$N$2,3),I1619))=TRUE,"Non trouvé","Trouvé")</f>
        <v>Non trouvé</v>
      </c>
      <c r="K1619" s="113" t="str">
        <f t="shared" si="51"/>
        <v xml:space="preserve"> </v>
      </c>
      <c r="L1619" s="108"/>
    </row>
    <row r="1620" spans="1:12" x14ac:dyDescent="0.25">
      <c r="A1620" s="109" t="str">
        <f>IF([1]Liste!A1620&lt;&gt;"",[1]Liste!A1620,"")</f>
        <v/>
      </c>
      <c r="B1620" s="109" t="str">
        <f>IF([1]Liste!B1620&lt;&gt;"",[1]Liste!B1620,"")</f>
        <v/>
      </c>
      <c r="C1620" s="109" t="str">
        <f>IF([1]Liste!C1620&lt;&gt;"",[1]Liste!C1620,"")</f>
        <v/>
      </c>
      <c r="D1620" s="109" t="str">
        <f>IF([1]Liste!C1620&lt;&gt;"",[1]Liste!C1620,"")</f>
        <v/>
      </c>
      <c r="E1620" s="111" t="str">
        <f>IF([1]Liste!E1620&lt;&gt;"",[1]Liste!E1620,"")</f>
        <v/>
      </c>
      <c r="F1620" s="111" t="str">
        <f>IF([1]Liste!F1620&lt;&gt;"",[1]Liste!F1620,"")</f>
        <v/>
      </c>
      <c r="G1620" s="111" t="str">
        <f>IF([1]Liste!G1620&lt;&gt;"",[1]Liste!G1620,"")</f>
        <v/>
      </c>
      <c r="H1620" s="111" t="str">
        <f>IF([1]Liste!H1620&lt;&gt;"",[1]Liste!H1620,"")</f>
        <v/>
      </c>
      <c r="I1620" s="112" t="str">
        <f t="shared" si="50"/>
        <v xml:space="preserve">   </v>
      </c>
      <c r="J1620" s="110" t="str">
        <f>IF(ISERROR(FIND(LEFT('Saisie G&amp;A'!$N$2,3),I1620))=TRUE,"Non trouvé","Trouvé")</f>
        <v>Non trouvé</v>
      </c>
      <c r="K1620" s="113" t="str">
        <f t="shared" si="51"/>
        <v xml:space="preserve"> </v>
      </c>
      <c r="L1620" s="108"/>
    </row>
    <row r="1621" spans="1:12" x14ac:dyDescent="0.25">
      <c r="A1621" s="109" t="str">
        <f>IF([1]Liste!A1621&lt;&gt;"",[1]Liste!A1621,"")</f>
        <v/>
      </c>
      <c r="B1621" s="109" t="str">
        <f>IF([1]Liste!B1621&lt;&gt;"",[1]Liste!B1621,"")</f>
        <v/>
      </c>
      <c r="C1621" s="109" t="str">
        <f>IF([1]Liste!C1621&lt;&gt;"",[1]Liste!C1621,"")</f>
        <v/>
      </c>
      <c r="D1621" s="109" t="str">
        <f>IF([1]Liste!C1621&lt;&gt;"",[1]Liste!C1621,"")</f>
        <v/>
      </c>
      <c r="E1621" s="111" t="str">
        <f>IF([1]Liste!E1621&lt;&gt;"",[1]Liste!E1621,"")</f>
        <v/>
      </c>
      <c r="F1621" s="111" t="str">
        <f>IF([1]Liste!F1621&lt;&gt;"",[1]Liste!F1621,"")</f>
        <v/>
      </c>
      <c r="G1621" s="111" t="str">
        <f>IF([1]Liste!G1621&lt;&gt;"",[1]Liste!G1621,"")</f>
        <v/>
      </c>
      <c r="H1621" s="111" t="str">
        <f>IF([1]Liste!H1621&lt;&gt;"",[1]Liste!H1621,"")</f>
        <v/>
      </c>
      <c r="I1621" s="112" t="str">
        <f t="shared" si="50"/>
        <v xml:space="preserve">   </v>
      </c>
      <c r="J1621" s="110" t="str">
        <f>IF(ISERROR(FIND(LEFT('Saisie G&amp;A'!$N$2,3),I1621))=TRUE,"Non trouvé","Trouvé")</f>
        <v>Non trouvé</v>
      </c>
      <c r="K1621" s="113" t="str">
        <f t="shared" si="51"/>
        <v xml:space="preserve"> </v>
      </c>
      <c r="L1621" s="108"/>
    </row>
    <row r="1622" spans="1:12" x14ac:dyDescent="0.25">
      <c r="A1622" s="109" t="str">
        <f>IF([1]Liste!A1622&lt;&gt;"",[1]Liste!A1622,"")</f>
        <v/>
      </c>
      <c r="B1622" s="109" t="str">
        <f>IF([1]Liste!B1622&lt;&gt;"",[1]Liste!B1622,"")</f>
        <v/>
      </c>
      <c r="C1622" s="109" t="str">
        <f>IF([1]Liste!C1622&lt;&gt;"",[1]Liste!C1622,"")</f>
        <v/>
      </c>
      <c r="D1622" s="109" t="str">
        <f>IF([1]Liste!C1622&lt;&gt;"",[1]Liste!C1622,"")</f>
        <v/>
      </c>
      <c r="E1622" s="111" t="str">
        <f>IF([1]Liste!E1622&lt;&gt;"",[1]Liste!E1622,"")</f>
        <v/>
      </c>
      <c r="F1622" s="111" t="str">
        <f>IF([1]Liste!F1622&lt;&gt;"",[1]Liste!F1622,"")</f>
        <v/>
      </c>
      <c r="G1622" s="111" t="str">
        <f>IF([1]Liste!G1622&lt;&gt;"",[1]Liste!G1622,"")</f>
        <v/>
      </c>
      <c r="H1622" s="111" t="str">
        <f>IF([1]Liste!H1622&lt;&gt;"",[1]Liste!H1622,"")</f>
        <v/>
      </c>
      <c r="I1622" s="112" t="str">
        <f t="shared" si="50"/>
        <v xml:space="preserve">   </v>
      </c>
      <c r="J1622" s="110" t="str">
        <f>IF(ISERROR(FIND(LEFT('Saisie G&amp;A'!$N$2,3),I1622))=TRUE,"Non trouvé","Trouvé")</f>
        <v>Non trouvé</v>
      </c>
      <c r="K1622" s="113" t="str">
        <f t="shared" si="51"/>
        <v xml:space="preserve"> </v>
      </c>
      <c r="L1622" s="108"/>
    </row>
    <row r="1623" spans="1:12" x14ac:dyDescent="0.25">
      <c r="A1623" s="109" t="str">
        <f>IF([1]Liste!A1623&lt;&gt;"",[1]Liste!A1623,"")</f>
        <v/>
      </c>
      <c r="B1623" s="109" t="str">
        <f>IF([1]Liste!B1623&lt;&gt;"",[1]Liste!B1623,"")</f>
        <v/>
      </c>
      <c r="C1623" s="109" t="str">
        <f>IF([1]Liste!C1623&lt;&gt;"",[1]Liste!C1623,"")</f>
        <v/>
      </c>
      <c r="D1623" s="109" t="str">
        <f>IF([1]Liste!C1623&lt;&gt;"",[1]Liste!C1623,"")</f>
        <v/>
      </c>
      <c r="E1623" s="111" t="str">
        <f>IF([1]Liste!E1623&lt;&gt;"",[1]Liste!E1623,"")</f>
        <v/>
      </c>
      <c r="F1623" s="111" t="str">
        <f>IF([1]Liste!F1623&lt;&gt;"",[1]Liste!F1623,"")</f>
        <v/>
      </c>
      <c r="G1623" s="111" t="str">
        <f>IF([1]Liste!G1623&lt;&gt;"",[1]Liste!G1623,"")</f>
        <v/>
      </c>
      <c r="H1623" s="111" t="str">
        <f>IF([1]Liste!H1623&lt;&gt;"",[1]Liste!H1623,"")</f>
        <v/>
      </c>
      <c r="I1623" s="112" t="str">
        <f t="shared" si="50"/>
        <v xml:space="preserve">   </v>
      </c>
      <c r="J1623" s="110" t="str">
        <f>IF(ISERROR(FIND(LEFT('Saisie G&amp;A'!$N$2,3),I1623))=TRUE,"Non trouvé","Trouvé")</f>
        <v>Non trouvé</v>
      </c>
      <c r="K1623" s="113" t="str">
        <f t="shared" si="51"/>
        <v xml:space="preserve"> </v>
      </c>
      <c r="L1623" s="108"/>
    </row>
    <row r="1624" spans="1:12" x14ac:dyDescent="0.25">
      <c r="A1624" s="109" t="str">
        <f>IF([1]Liste!A1624&lt;&gt;"",[1]Liste!A1624,"")</f>
        <v/>
      </c>
      <c r="B1624" s="109" t="str">
        <f>IF([1]Liste!B1624&lt;&gt;"",[1]Liste!B1624,"")</f>
        <v/>
      </c>
      <c r="C1624" s="109" t="str">
        <f>IF([1]Liste!C1624&lt;&gt;"",[1]Liste!C1624,"")</f>
        <v/>
      </c>
      <c r="D1624" s="109" t="str">
        <f>IF([1]Liste!C1624&lt;&gt;"",[1]Liste!C1624,"")</f>
        <v/>
      </c>
      <c r="E1624" s="111" t="str">
        <f>IF([1]Liste!E1624&lt;&gt;"",[1]Liste!E1624,"")</f>
        <v/>
      </c>
      <c r="F1624" s="111" t="str">
        <f>IF([1]Liste!F1624&lt;&gt;"",[1]Liste!F1624,"")</f>
        <v/>
      </c>
      <c r="G1624" s="111" t="str">
        <f>IF([1]Liste!G1624&lt;&gt;"",[1]Liste!G1624,"")</f>
        <v/>
      </c>
      <c r="H1624" s="111" t="str">
        <f>IF([1]Liste!H1624&lt;&gt;"",[1]Liste!H1624,"")</f>
        <v/>
      </c>
      <c r="I1624" s="112" t="str">
        <f t="shared" si="50"/>
        <v xml:space="preserve">   </v>
      </c>
      <c r="J1624" s="110" t="str">
        <f>IF(ISERROR(FIND(LEFT('Saisie G&amp;A'!$N$2,3),I1624))=TRUE,"Non trouvé","Trouvé")</f>
        <v>Non trouvé</v>
      </c>
      <c r="K1624" s="113" t="str">
        <f t="shared" si="51"/>
        <v xml:space="preserve"> </v>
      </c>
      <c r="L1624" s="108"/>
    </row>
    <row r="1625" spans="1:12" x14ac:dyDescent="0.25">
      <c r="A1625" s="109" t="str">
        <f>IF([1]Liste!A1625&lt;&gt;"",[1]Liste!A1625,"")</f>
        <v/>
      </c>
      <c r="B1625" s="109" t="str">
        <f>IF([1]Liste!B1625&lt;&gt;"",[1]Liste!B1625,"")</f>
        <v/>
      </c>
      <c r="C1625" s="109" t="str">
        <f>IF([1]Liste!C1625&lt;&gt;"",[1]Liste!C1625,"")</f>
        <v/>
      </c>
      <c r="D1625" s="109" t="str">
        <f>IF([1]Liste!C1625&lt;&gt;"",[1]Liste!C1625,"")</f>
        <v/>
      </c>
      <c r="E1625" s="111" t="str">
        <f>IF([1]Liste!E1625&lt;&gt;"",[1]Liste!E1625,"")</f>
        <v/>
      </c>
      <c r="F1625" s="111" t="str">
        <f>IF([1]Liste!F1625&lt;&gt;"",[1]Liste!F1625,"")</f>
        <v/>
      </c>
      <c r="G1625" s="111" t="str">
        <f>IF([1]Liste!G1625&lt;&gt;"",[1]Liste!G1625,"")</f>
        <v/>
      </c>
      <c r="H1625" s="111" t="str">
        <f>IF([1]Liste!H1625&lt;&gt;"",[1]Liste!H1625,"")</f>
        <v/>
      </c>
      <c r="I1625" s="112" t="str">
        <f t="shared" si="50"/>
        <v xml:space="preserve">   </v>
      </c>
      <c r="J1625" s="110" t="str">
        <f>IF(ISERROR(FIND(LEFT('Saisie G&amp;A'!$N$2,3),I1625))=TRUE,"Non trouvé","Trouvé")</f>
        <v>Non trouvé</v>
      </c>
      <c r="K1625" s="113" t="str">
        <f t="shared" si="51"/>
        <v xml:space="preserve"> </v>
      </c>
      <c r="L1625" s="108"/>
    </row>
    <row r="1626" spans="1:12" x14ac:dyDescent="0.25">
      <c r="A1626" s="109" t="str">
        <f>IF([1]Liste!A1626&lt;&gt;"",[1]Liste!A1626,"")</f>
        <v/>
      </c>
      <c r="B1626" s="109" t="str">
        <f>IF([1]Liste!B1626&lt;&gt;"",[1]Liste!B1626,"")</f>
        <v/>
      </c>
      <c r="C1626" s="109" t="str">
        <f>IF([1]Liste!C1626&lt;&gt;"",[1]Liste!C1626,"")</f>
        <v/>
      </c>
      <c r="D1626" s="109" t="str">
        <f>IF([1]Liste!C1626&lt;&gt;"",[1]Liste!C1626,"")</f>
        <v/>
      </c>
      <c r="E1626" s="111" t="str">
        <f>IF([1]Liste!E1626&lt;&gt;"",[1]Liste!E1626,"")</f>
        <v/>
      </c>
      <c r="F1626" s="111" t="str">
        <f>IF([1]Liste!F1626&lt;&gt;"",[1]Liste!F1626,"")</f>
        <v/>
      </c>
      <c r="G1626" s="111" t="str">
        <f>IF([1]Liste!G1626&lt;&gt;"",[1]Liste!G1626,"")</f>
        <v/>
      </c>
      <c r="H1626" s="111" t="str">
        <f>IF([1]Liste!H1626&lt;&gt;"",[1]Liste!H1626,"")</f>
        <v/>
      </c>
      <c r="I1626" s="112" t="str">
        <f t="shared" si="50"/>
        <v xml:space="preserve">   </v>
      </c>
      <c r="J1626" s="110" t="str">
        <f>IF(ISERROR(FIND(LEFT('Saisie G&amp;A'!$N$2,3),I1626))=TRUE,"Non trouvé","Trouvé")</f>
        <v>Non trouvé</v>
      </c>
      <c r="K1626" s="113" t="str">
        <f t="shared" si="51"/>
        <v xml:space="preserve"> </v>
      </c>
      <c r="L1626" s="108"/>
    </row>
    <row r="1627" spans="1:12" x14ac:dyDescent="0.25">
      <c r="A1627" s="109" t="str">
        <f>IF([1]Liste!A1627&lt;&gt;"",[1]Liste!A1627,"")</f>
        <v/>
      </c>
      <c r="B1627" s="109" t="str">
        <f>IF([1]Liste!B1627&lt;&gt;"",[1]Liste!B1627,"")</f>
        <v/>
      </c>
      <c r="C1627" s="109" t="str">
        <f>IF([1]Liste!C1627&lt;&gt;"",[1]Liste!C1627,"")</f>
        <v/>
      </c>
      <c r="D1627" s="109" t="str">
        <f>IF([1]Liste!C1627&lt;&gt;"",[1]Liste!C1627,"")</f>
        <v/>
      </c>
      <c r="E1627" s="111" t="str">
        <f>IF([1]Liste!E1627&lt;&gt;"",[1]Liste!E1627,"")</f>
        <v/>
      </c>
      <c r="F1627" s="111" t="str">
        <f>IF([1]Liste!F1627&lt;&gt;"",[1]Liste!F1627,"")</f>
        <v/>
      </c>
      <c r="G1627" s="111" t="str">
        <f>IF([1]Liste!G1627&lt;&gt;"",[1]Liste!G1627,"")</f>
        <v/>
      </c>
      <c r="H1627" s="111" t="str">
        <f>IF([1]Liste!H1627&lt;&gt;"",[1]Liste!H1627,"")</f>
        <v/>
      </c>
      <c r="I1627" s="112" t="str">
        <f t="shared" si="50"/>
        <v xml:space="preserve">   </v>
      </c>
      <c r="J1627" s="110" t="str">
        <f>IF(ISERROR(FIND(LEFT('Saisie G&amp;A'!$N$2,3),I1627))=TRUE,"Non trouvé","Trouvé")</f>
        <v>Non trouvé</v>
      </c>
      <c r="K1627" s="113" t="str">
        <f t="shared" si="51"/>
        <v xml:space="preserve"> </v>
      </c>
      <c r="L1627" s="108"/>
    </row>
    <row r="1628" spans="1:12" x14ac:dyDescent="0.25">
      <c r="A1628" s="109" t="str">
        <f>IF([1]Liste!A1628&lt;&gt;"",[1]Liste!A1628,"")</f>
        <v/>
      </c>
      <c r="B1628" s="109" t="str">
        <f>IF([1]Liste!B1628&lt;&gt;"",[1]Liste!B1628,"")</f>
        <v/>
      </c>
      <c r="C1628" s="109" t="str">
        <f>IF([1]Liste!C1628&lt;&gt;"",[1]Liste!C1628,"")</f>
        <v/>
      </c>
      <c r="D1628" s="109" t="str">
        <f>IF([1]Liste!C1628&lt;&gt;"",[1]Liste!C1628,"")</f>
        <v/>
      </c>
      <c r="E1628" s="111" t="str">
        <f>IF([1]Liste!E1628&lt;&gt;"",[1]Liste!E1628,"")</f>
        <v/>
      </c>
      <c r="F1628" s="111" t="str">
        <f>IF([1]Liste!F1628&lt;&gt;"",[1]Liste!F1628,"")</f>
        <v/>
      </c>
      <c r="G1628" s="111" t="str">
        <f>IF([1]Liste!G1628&lt;&gt;"",[1]Liste!G1628,"")</f>
        <v/>
      </c>
      <c r="H1628" s="111" t="str">
        <f>IF([1]Liste!H1628&lt;&gt;"",[1]Liste!H1628,"")</f>
        <v/>
      </c>
      <c r="I1628" s="112" t="str">
        <f t="shared" si="50"/>
        <v xml:space="preserve">   </v>
      </c>
      <c r="J1628" s="110" t="str">
        <f>IF(ISERROR(FIND(LEFT('Saisie G&amp;A'!$N$2,3),I1628))=TRUE,"Non trouvé","Trouvé")</f>
        <v>Non trouvé</v>
      </c>
      <c r="K1628" s="113" t="str">
        <f t="shared" si="51"/>
        <v xml:space="preserve"> </v>
      </c>
      <c r="L1628" s="108"/>
    </row>
    <row r="1629" spans="1:12" x14ac:dyDescent="0.25">
      <c r="A1629" s="109" t="str">
        <f>IF([1]Liste!A1629&lt;&gt;"",[1]Liste!A1629,"")</f>
        <v/>
      </c>
      <c r="B1629" s="109" t="str">
        <f>IF([1]Liste!B1629&lt;&gt;"",[1]Liste!B1629,"")</f>
        <v/>
      </c>
      <c r="C1629" s="109" t="str">
        <f>IF([1]Liste!C1629&lt;&gt;"",[1]Liste!C1629,"")</f>
        <v/>
      </c>
      <c r="D1629" s="109" t="str">
        <f>IF([1]Liste!C1629&lt;&gt;"",[1]Liste!C1629,"")</f>
        <v/>
      </c>
      <c r="E1629" s="111" t="str">
        <f>IF([1]Liste!E1629&lt;&gt;"",[1]Liste!E1629,"")</f>
        <v/>
      </c>
      <c r="F1629" s="111" t="str">
        <f>IF([1]Liste!F1629&lt;&gt;"",[1]Liste!F1629,"")</f>
        <v/>
      </c>
      <c r="G1629" s="111" t="str">
        <f>IF([1]Liste!G1629&lt;&gt;"",[1]Liste!G1629,"")</f>
        <v/>
      </c>
      <c r="H1629" s="111" t="str">
        <f>IF([1]Liste!H1629&lt;&gt;"",[1]Liste!H1629,"")</f>
        <v/>
      </c>
      <c r="I1629" s="112" t="str">
        <f t="shared" si="50"/>
        <v xml:space="preserve">   </v>
      </c>
      <c r="J1629" s="110" t="str">
        <f>IF(ISERROR(FIND(LEFT('Saisie G&amp;A'!$N$2,3),I1629))=TRUE,"Non trouvé","Trouvé")</f>
        <v>Non trouvé</v>
      </c>
      <c r="K1629" s="113" t="str">
        <f t="shared" si="51"/>
        <v xml:space="preserve"> </v>
      </c>
      <c r="L1629" s="108"/>
    </row>
    <row r="1630" spans="1:12" x14ac:dyDescent="0.25">
      <c r="A1630" s="109" t="str">
        <f>IF([1]Liste!A1630&lt;&gt;"",[1]Liste!A1630,"")</f>
        <v/>
      </c>
      <c r="B1630" s="109" t="str">
        <f>IF([1]Liste!B1630&lt;&gt;"",[1]Liste!B1630,"")</f>
        <v/>
      </c>
      <c r="C1630" s="109" t="str">
        <f>IF([1]Liste!C1630&lt;&gt;"",[1]Liste!C1630,"")</f>
        <v/>
      </c>
      <c r="D1630" s="109" t="str">
        <f>IF([1]Liste!C1630&lt;&gt;"",[1]Liste!C1630,"")</f>
        <v/>
      </c>
      <c r="E1630" s="111" t="str">
        <f>IF([1]Liste!E1630&lt;&gt;"",[1]Liste!E1630,"")</f>
        <v/>
      </c>
      <c r="F1630" s="111" t="str">
        <f>IF([1]Liste!F1630&lt;&gt;"",[1]Liste!F1630,"")</f>
        <v/>
      </c>
      <c r="G1630" s="111" t="str">
        <f>IF([1]Liste!G1630&lt;&gt;"",[1]Liste!G1630,"")</f>
        <v/>
      </c>
      <c r="H1630" s="111" t="str">
        <f>IF([1]Liste!H1630&lt;&gt;"",[1]Liste!H1630,"")</f>
        <v/>
      </c>
      <c r="I1630" s="112" t="str">
        <f t="shared" si="50"/>
        <v xml:space="preserve">   </v>
      </c>
      <c r="J1630" s="110" t="str">
        <f>IF(ISERROR(FIND(LEFT('Saisie G&amp;A'!$N$2,3),I1630))=TRUE,"Non trouvé","Trouvé")</f>
        <v>Non trouvé</v>
      </c>
      <c r="K1630" s="113" t="str">
        <f t="shared" si="51"/>
        <v xml:space="preserve"> </v>
      </c>
      <c r="L1630" s="108"/>
    </row>
    <row r="1631" spans="1:12" x14ac:dyDescent="0.25">
      <c r="A1631" s="109" t="str">
        <f>IF([1]Liste!A1631&lt;&gt;"",[1]Liste!A1631,"")</f>
        <v/>
      </c>
      <c r="B1631" s="109" t="str">
        <f>IF([1]Liste!B1631&lt;&gt;"",[1]Liste!B1631,"")</f>
        <v/>
      </c>
      <c r="C1631" s="109" t="str">
        <f>IF([1]Liste!C1631&lt;&gt;"",[1]Liste!C1631,"")</f>
        <v/>
      </c>
      <c r="D1631" s="109" t="str">
        <f>IF([1]Liste!C1631&lt;&gt;"",[1]Liste!C1631,"")</f>
        <v/>
      </c>
      <c r="E1631" s="111" t="str">
        <f>IF([1]Liste!E1631&lt;&gt;"",[1]Liste!E1631,"")</f>
        <v/>
      </c>
      <c r="F1631" s="111" t="str">
        <f>IF([1]Liste!F1631&lt;&gt;"",[1]Liste!F1631,"")</f>
        <v/>
      </c>
      <c r="G1631" s="111" t="str">
        <f>IF([1]Liste!G1631&lt;&gt;"",[1]Liste!G1631,"")</f>
        <v/>
      </c>
      <c r="H1631" s="111" t="str">
        <f>IF([1]Liste!H1631&lt;&gt;"",[1]Liste!H1631,"")</f>
        <v/>
      </c>
      <c r="I1631" s="112" t="str">
        <f t="shared" si="50"/>
        <v xml:space="preserve">   </v>
      </c>
      <c r="J1631" s="110" t="str">
        <f>IF(ISERROR(FIND(LEFT('Saisie G&amp;A'!$N$2,3),I1631))=TRUE,"Non trouvé","Trouvé")</f>
        <v>Non trouvé</v>
      </c>
      <c r="K1631" s="113" t="str">
        <f t="shared" si="51"/>
        <v xml:space="preserve"> </v>
      </c>
      <c r="L1631" s="108"/>
    </row>
    <row r="1632" spans="1:12" x14ac:dyDescent="0.25">
      <c r="A1632" s="109" t="str">
        <f>IF([1]Liste!A1632&lt;&gt;"",[1]Liste!A1632,"")</f>
        <v/>
      </c>
      <c r="B1632" s="109" t="str">
        <f>IF([1]Liste!B1632&lt;&gt;"",[1]Liste!B1632,"")</f>
        <v/>
      </c>
      <c r="C1632" s="109" t="str">
        <f>IF([1]Liste!C1632&lt;&gt;"",[1]Liste!C1632,"")</f>
        <v/>
      </c>
      <c r="D1632" s="109" t="str">
        <f>IF([1]Liste!C1632&lt;&gt;"",[1]Liste!C1632,"")</f>
        <v/>
      </c>
      <c r="E1632" s="111" t="str">
        <f>IF([1]Liste!E1632&lt;&gt;"",[1]Liste!E1632,"")</f>
        <v/>
      </c>
      <c r="F1632" s="111" t="str">
        <f>IF([1]Liste!F1632&lt;&gt;"",[1]Liste!F1632,"")</f>
        <v/>
      </c>
      <c r="G1632" s="111" t="str">
        <f>IF([1]Liste!G1632&lt;&gt;"",[1]Liste!G1632,"")</f>
        <v/>
      </c>
      <c r="H1632" s="111" t="str">
        <f>IF([1]Liste!H1632&lt;&gt;"",[1]Liste!H1632,"")</f>
        <v/>
      </c>
      <c r="I1632" s="112" t="str">
        <f t="shared" si="50"/>
        <v xml:space="preserve">   </v>
      </c>
      <c r="J1632" s="110" t="str">
        <f>IF(ISERROR(FIND(LEFT('Saisie G&amp;A'!$N$2,3),I1632))=TRUE,"Non trouvé","Trouvé")</f>
        <v>Non trouvé</v>
      </c>
      <c r="K1632" s="113" t="str">
        <f t="shared" si="51"/>
        <v xml:space="preserve"> </v>
      </c>
      <c r="L1632" s="108"/>
    </row>
    <row r="1633" spans="1:12" x14ac:dyDescent="0.25">
      <c r="A1633" s="109" t="str">
        <f>IF([1]Liste!A1633&lt;&gt;"",[1]Liste!A1633,"")</f>
        <v/>
      </c>
      <c r="B1633" s="109" t="str">
        <f>IF([1]Liste!B1633&lt;&gt;"",[1]Liste!B1633,"")</f>
        <v/>
      </c>
      <c r="C1633" s="109" t="str">
        <f>IF([1]Liste!C1633&lt;&gt;"",[1]Liste!C1633,"")</f>
        <v/>
      </c>
      <c r="D1633" s="109" t="str">
        <f>IF([1]Liste!C1633&lt;&gt;"",[1]Liste!C1633,"")</f>
        <v/>
      </c>
      <c r="E1633" s="111" t="str">
        <f>IF([1]Liste!E1633&lt;&gt;"",[1]Liste!E1633,"")</f>
        <v/>
      </c>
      <c r="F1633" s="111" t="str">
        <f>IF([1]Liste!F1633&lt;&gt;"",[1]Liste!F1633,"")</f>
        <v/>
      </c>
      <c r="G1633" s="111" t="str">
        <f>IF([1]Liste!G1633&lt;&gt;"",[1]Liste!G1633,"")</f>
        <v/>
      </c>
      <c r="H1633" s="111" t="str">
        <f>IF([1]Liste!H1633&lt;&gt;"",[1]Liste!H1633,"")</f>
        <v/>
      </c>
      <c r="I1633" s="112" t="str">
        <f t="shared" si="50"/>
        <v xml:space="preserve">   </v>
      </c>
      <c r="J1633" s="110" t="str">
        <f>IF(ISERROR(FIND(LEFT('Saisie G&amp;A'!$N$2,3),I1633))=TRUE,"Non trouvé","Trouvé")</f>
        <v>Non trouvé</v>
      </c>
      <c r="K1633" s="113" t="str">
        <f t="shared" si="51"/>
        <v xml:space="preserve"> </v>
      </c>
      <c r="L1633" s="108"/>
    </row>
    <row r="1634" spans="1:12" x14ac:dyDescent="0.25">
      <c r="A1634" s="109" t="str">
        <f>IF([1]Liste!A1634&lt;&gt;"",[1]Liste!A1634,"")</f>
        <v/>
      </c>
      <c r="B1634" s="109" t="str">
        <f>IF([1]Liste!B1634&lt;&gt;"",[1]Liste!B1634,"")</f>
        <v/>
      </c>
      <c r="C1634" s="109" t="str">
        <f>IF([1]Liste!C1634&lt;&gt;"",[1]Liste!C1634,"")</f>
        <v/>
      </c>
      <c r="D1634" s="109" t="str">
        <f>IF([1]Liste!C1634&lt;&gt;"",[1]Liste!C1634,"")</f>
        <v/>
      </c>
      <c r="E1634" s="111" t="str">
        <f>IF([1]Liste!E1634&lt;&gt;"",[1]Liste!E1634,"")</f>
        <v/>
      </c>
      <c r="F1634" s="111" t="str">
        <f>IF([1]Liste!F1634&lt;&gt;"",[1]Liste!F1634,"")</f>
        <v/>
      </c>
      <c r="G1634" s="111" t="str">
        <f>IF([1]Liste!G1634&lt;&gt;"",[1]Liste!G1634,"")</f>
        <v/>
      </c>
      <c r="H1634" s="111" t="str">
        <f>IF([1]Liste!H1634&lt;&gt;"",[1]Liste!H1634,"")</f>
        <v/>
      </c>
      <c r="I1634" s="112" t="str">
        <f t="shared" si="50"/>
        <v xml:space="preserve">   </v>
      </c>
      <c r="J1634" s="110" t="str">
        <f>IF(ISERROR(FIND(LEFT('Saisie G&amp;A'!$N$2,3),I1634))=TRUE,"Non trouvé","Trouvé")</f>
        <v>Non trouvé</v>
      </c>
      <c r="K1634" s="113" t="str">
        <f t="shared" si="51"/>
        <v xml:space="preserve"> </v>
      </c>
      <c r="L1634" s="108"/>
    </row>
    <row r="1635" spans="1:12" x14ac:dyDescent="0.25">
      <c r="A1635" s="109" t="str">
        <f>IF([1]Liste!A1635&lt;&gt;"",[1]Liste!A1635,"")</f>
        <v/>
      </c>
      <c r="B1635" s="109" t="str">
        <f>IF([1]Liste!B1635&lt;&gt;"",[1]Liste!B1635,"")</f>
        <v/>
      </c>
      <c r="C1635" s="109" t="str">
        <f>IF([1]Liste!C1635&lt;&gt;"",[1]Liste!C1635,"")</f>
        <v/>
      </c>
      <c r="D1635" s="109" t="str">
        <f>IF([1]Liste!C1635&lt;&gt;"",[1]Liste!C1635,"")</f>
        <v/>
      </c>
      <c r="E1635" s="111" t="str">
        <f>IF([1]Liste!E1635&lt;&gt;"",[1]Liste!E1635,"")</f>
        <v/>
      </c>
      <c r="F1635" s="111" t="str">
        <f>IF([1]Liste!F1635&lt;&gt;"",[1]Liste!F1635,"")</f>
        <v/>
      </c>
      <c r="G1635" s="111" t="str">
        <f>IF([1]Liste!G1635&lt;&gt;"",[1]Liste!G1635,"")</f>
        <v/>
      </c>
      <c r="H1635" s="111" t="str">
        <f>IF([1]Liste!H1635&lt;&gt;"",[1]Liste!H1635,"")</f>
        <v/>
      </c>
      <c r="I1635" s="112" t="str">
        <f t="shared" si="50"/>
        <v xml:space="preserve">   </v>
      </c>
      <c r="J1635" s="110" t="str">
        <f>IF(ISERROR(FIND(LEFT('Saisie G&amp;A'!$N$2,3),I1635))=TRUE,"Non trouvé","Trouvé")</f>
        <v>Non trouvé</v>
      </c>
      <c r="K1635" s="113" t="str">
        <f t="shared" si="51"/>
        <v xml:space="preserve"> </v>
      </c>
      <c r="L1635" s="108"/>
    </row>
    <row r="1636" spans="1:12" x14ac:dyDescent="0.25">
      <c r="A1636" s="109" t="str">
        <f>IF([1]Liste!A1636&lt;&gt;"",[1]Liste!A1636,"")</f>
        <v/>
      </c>
      <c r="B1636" s="109" t="str">
        <f>IF([1]Liste!B1636&lt;&gt;"",[1]Liste!B1636,"")</f>
        <v/>
      </c>
      <c r="C1636" s="109" t="str">
        <f>IF([1]Liste!C1636&lt;&gt;"",[1]Liste!C1636,"")</f>
        <v/>
      </c>
      <c r="D1636" s="109" t="str">
        <f>IF([1]Liste!C1636&lt;&gt;"",[1]Liste!C1636,"")</f>
        <v/>
      </c>
      <c r="E1636" s="111" t="str">
        <f>IF([1]Liste!E1636&lt;&gt;"",[1]Liste!E1636,"")</f>
        <v/>
      </c>
      <c r="F1636" s="111" t="str">
        <f>IF([1]Liste!F1636&lt;&gt;"",[1]Liste!F1636,"")</f>
        <v/>
      </c>
      <c r="G1636" s="111" t="str">
        <f>IF([1]Liste!G1636&lt;&gt;"",[1]Liste!G1636,"")</f>
        <v/>
      </c>
      <c r="H1636" s="111" t="str">
        <f>IF([1]Liste!H1636&lt;&gt;"",[1]Liste!H1636,"")</f>
        <v/>
      </c>
      <c r="I1636" s="112" t="str">
        <f t="shared" si="50"/>
        <v xml:space="preserve">   </v>
      </c>
      <c r="J1636" s="110" t="str">
        <f>IF(ISERROR(FIND(LEFT('Saisie G&amp;A'!$N$2,3),I1636))=TRUE,"Non trouvé","Trouvé")</f>
        <v>Non trouvé</v>
      </c>
      <c r="K1636" s="113" t="str">
        <f t="shared" si="51"/>
        <v xml:space="preserve"> </v>
      </c>
      <c r="L1636" s="108"/>
    </row>
    <row r="1637" spans="1:12" x14ac:dyDescent="0.25">
      <c r="A1637" s="109" t="str">
        <f>IF([1]Liste!A1637&lt;&gt;"",[1]Liste!A1637,"")</f>
        <v/>
      </c>
      <c r="B1637" s="109" t="str">
        <f>IF([1]Liste!B1637&lt;&gt;"",[1]Liste!B1637,"")</f>
        <v/>
      </c>
      <c r="C1637" s="109" t="str">
        <f>IF([1]Liste!C1637&lt;&gt;"",[1]Liste!C1637,"")</f>
        <v/>
      </c>
      <c r="D1637" s="109" t="str">
        <f>IF([1]Liste!C1637&lt;&gt;"",[1]Liste!C1637,"")</f>
        <v/>
      </c>
      <c r="E1637" s="111" t="str">
        <f>IF([1]Liste!E1637&lt;&gt;"",[1]Liste!E1637,"")</f>
        <v/>
      </c>
      <c r="F1637" s="111" t="str">
        <f>IF([1]Liste!F1637&lt;&gt;"",[1]Liste!F1637,"")</f>
        <v/>
      </c>
      <c r="G1637" s="111" t="str">
        <f>IF([1]Liste!G1637&lt;&gt;"",[1]Liste!G1637,"")</f>
        <v/>
      </c>
      <c r="H1637" s="111" t="str">
        <f>IF([1]Liste!H1637&lt;&gt;"",[1]Liste!H1637,"")</f>
        <v/>
      </c>
      <c r="I1637" s="112" t="str">
        <f t="shared" si="50"/>
        <v xml:space="preserve">   </v>
      </c>
      <c r="J1637" s="110" t="str">
        <f>IF(ISERROR(FIND(LEFT('Saisie G&amp;A'!$N$2,3),I1637))=TRUE,"Non trouvé","Trouvé")</f>
        <v>Non trouvé</v>
      </c>
      <c r="K1637" s="113" t="str">
        <f t="shared" si="51"/>
        <v xml:space="preserve"> </v>
      </c>
      <c r="L1637" s="108"/>
    </row>
    <row r="1638" spans="1:12" x14ac:dyDescent="0.25">
      <c r="A1638" s="109" t="str">
        <f>IF([1]Liste!A1638&lt;&gt;"",[1]Liste!A1638,"")</f>
        <v/>
      </c>
      <c r="B1638" s="109" t="str">
        <f>IF([1]Liste!B1638&lt;&gt;"",[1]Liste!B1638,"")</f>
        <v/>
      </c>
      <c r="C1638" s="109" t="str">
        <f>IF([1]Liste!C1638&lt;&gt;"",[1]Liste!C1638,"")</f>
        <v/>
      </c>
      <c r="D1638" s="109" t="str">
        <f>IF([1]Liste!C1638&lt;&gt;"",[1]Liste!C1638,"")</f>
        <v/>
      </c>
      <c r="E1638" s="111" t="str">
        <f>IF([1]Liste!E1638&lt;&gt;"",[1]Liste!E1638,"")</f>
        <v/>
      </c>
      <c r="F1638" s="111" t="str">
        <f>IF([1]Liste!F1638&lt;&gt;"",[1]Liste!F1638,"")</f>
        <v/>
      </c>
      <c r="G1638" s="111" t="str">
        <f>IF([1]Liste!G1638&lt;&gt;"",[1]Liste!G1638,"")</f>
        <v/>
      </c>
      <c r="H1638" s="111" t="str">
        <f>IF([1]Liste!H1638&lt;&gt;"",[1]Liste!H1638,"")</f>
        <v/>
      </c>
      <c r="I1638" s="112" t="str">
        <f t="shared" si="50"/>
        <v xml:space="preserve">   </v>
      </c>
      <c r="J1638" s="110" t="str">
        <f>IF(ISERROR(FIND(LEFT('Saisie G&amp;A'!$N$2,3),I1638))=TRUE,"Non trouvé","Trouvé")</f>
        <v>Non trouvé</v>
      </c>
      <c r="K1638" s="113" t="str">
        <f t="shared" si="51"/>
        <v xml:space="preserve"> </v>
      </c>
      <c r="L1638" s="108"/>
    </row>
    <row r="1639" spans="1:12" x14ac:dyDescent="0.25">
      <c r="A1639" s="109" t="str">
        <f>IF([1]Liste!A1639&lt;&gt;"",[1]Liste!A1639,"")</f>
        <v/>
      </c>
      <c r="B1639" s="109" t="str">
        <f>IF([1]Liste!B1639&lt;&gt;"",[1]Liste!B1639,"")</f>
        <v/>
      </c>
      <c r="C1639" s="109" t="str">
        <f>IF([1]Liste!C1639&lt;&gt;"",[1]Liste!C1639,"")</f>
        <v/>
      </c>
      <c r="D1639" s="109" t="str">
        <f>IF([1]Liste!C1639&lt;&gt;"",[1]Liste!C1639,"")</f>
        <v/>
      </c>
      <c r="E1639" s="111" t="str">
        <f>IF([1]Liste!E1639&lt;&gt;"",[1]Liste!E1639,"")</f>
        <v/>
      </c>
      <c r="F1639" s="111" t="str">
        <f>IF([1]Liste!F1639&lt;&gt;"",[1]Liste!F1639,"")</f>
        <v/>
      </c>
      <c r="G1639" s="111" t="str">
        <f>IF([1]Liste!G1639&lt;&gt;"",[1]Liste!G1639,"")</f>
        <v/>
      </c>
      <c r="H1639" s="111" t="str">
        <f>IF([1]Liste!H1639&lt;&gt;"",[1]Liste!H1639,"")</f>
        <v/>
      </c>
      <c r="I1639" s="112" t="str">
        <f t="shared" si="50"/>
        <v xml:space="preserve">   </v>
      </c>
      <c r="J1639" s="110" t="str">
        <f>IF(ISERROR(FIND(LEFT('Saisie G&amp;A'!$N$2,3),I1639))=TRUE,"Non trouvé","Trouvé")</f>
        <v>Non trouvé</v>
      </c>
      <c r="K1639" s="113" t="str">
        <f t="shared" si="51"/>
        <v xml:space="preserve"> </v>
      </c>
      <c r="L1639" s="108"/>
    </row>
    <row r="1640" spans="1:12" x14ac:dyDescent="0.25">
      <c r="A1640" s="109" t="str">
        <f>IF([1]Liste!A1640&lt;&gt;"",[1]Liste!A1640,"")</f>
        <v/>
      </c>
      <c r="B1640" s="109" t="str">
        <f>IF([1]Liste!B1640&lt;&gt;"",[1]Liste!B1640,"")</f>
        <v/>
      </c>
      <c r="C1640" s="109" t="str">
        <f>IF([1]Liste!C1640&lt;&gt;"",[1]Liste!C1640,"")</f>
        <v/>
      </c>
      <c r="D1640" s="109" t="str">
        <f>IF([1]Liste!C1640&lt;&gt;"",[1]Liste!C1640,"")</f>
        <v/>
      </c>
      <c r="E1640" s="111" t="str">
        <f>IF([1]Liste!E1640&lt;&gt;"",[1]Liste!E1640,"")</f>
        <v/>
      </c>
      <c r="F1640" s="111" t="str">
        <f>IF([1]Liste!F1640&lt;&gt;"",[1]Liste!F1640,"")</f>
        <v/>
      </c>
      <c r="G1640" s="111" t="str">
        <f>IF([1]Liste!G1640&lt;&gt;"",[1]Liste!G1640,"")</f>
        <v/>
      </c>
      <c r="H1640" s="111" t="str">
        <f>IF([1]Liste!H1640&lt;&gt;"",[1]Liste!H1640,"")</f>
        <v/>
      </c>
      <c r="I1640" s="112" t="str">
        <f t="shared" si="50"/>
        <v xml:space="preserve">   </v>
      </c>
      <c r="J1640" s="110" t="str">
        <f>IF(ISERROR(FIND(LEFT('Saisie G&amp;A'!$N$2,3),I1640))=TRUE,"Non trouvé","Trouvé")</f>
        <v>Non trouvé</v>
      </c>
      <c r="K1640" s="113" t="str">
        <f t="shared" si="51"/>
        <v xml:space="preserve"> </v>
      </c>
      <c r="L1640" s="108"/>
    </row>
    <row r="1641" spans="1:12" x14ac:dyDescent="0.25">
      <c r="A1641" s="109" t="str">
        <f>IF([1]Liste!A1641&lt;&gt;"",[1]Liste!A1641,"")</f>
        <v/>
      </c>
      <c r="B1641" s="109" t="str">
        <f>IF([1]Liste!B1641&lt;&gt;"",[1]Liste!B1641,"")</f>
        <v/>
      </c>
      <c r="C1641" s="109" t="str">
        <f>IF([1]Liste!C1641&lt;&gt;"",[1]Liste!C1641,"")</f>
        <v/>
      </c>
      <c r="D1641" s="109" t="str">
        <f>IF([1]Liste!C1641&lt;&gt;"",[1]Liste!C1641,"")</f>
        <v/>
      </c>
      <c r="E1641" s="111" t="str">
        <f>IF([1]Liste!E1641&lt;&gt;"",[1]Liste!E1641,"")</f>
        <v/>
      </c>
      <c r="F1641" s="111" t="str">
        <f>IF([1]Liste!F1641&lt;&gt;"",[1]Liste!F1641,"")</f>
        <v/>
      </c>
      <c r="G1641" s="111" t="str">
        <f>IF([1]Liste!G1641&lt;&gt;"",[1]Liste!G1641,"")</f>
        <v/>
      </c>
      <c r="H1641" s="111" t="str">
        <f>IF([1]Liste!H1641&lt;&gt;"",[1]Liste!H1641,"")</f>
        <v/>
      </c>
      <c r="I1641" s="112" t="str">
        <f t="shared" si="50"/>
        <v xml:space="preserve">   </v>
      </c>
      <c r="J1641" s="110" t="str">
        <f>IF(ISERROR(FIND(LEFT('Saisie G&amp;A'!$N$2,3),I1641))=TRUE,"Non trouvé","Trouvé")</f>
        <v>Non trouvé</v>
      </c>
      <c r="K1641" s="113" t="str">
        <f t="shared" si="51"/>
        <v xml:space="preserve"> </v>
      </c>
      <c r="L1641" s="108"/>
    </row>
    <row r="1642" spans="1:12" x14ac:dyDescent="0.25">
      <c r="A1642" s="109" t="str">
        <f>IF([1]Liste!A1642&lt;&gt;"",[1]Liste!A1642,"")</f>
        <v/>
      </c>
      <c r="B1642" s="109" t="str">
        <f>IF([1]Liste!B1642&lt;&gt;"",[1]Liste!B1642,"")</f>
        <v/>
      </c>
      <c r="C1642" s="109" t="str">
        <f>IF([1]Liste!C1642&lt;&gt;"",[1]Liste!C1642,"")</f>
        <v/>
      </c>
      <c r="D1642" s="109" t="str">
        <f>IF([1]Liste!C1642&lt;&gt;"",[1]Liste!C1642,"")</f>
        <v/>
      </c>
      <c r="E1642" s="111" t="str">
        <f>IF([1]Liste!E1642&lt;&gt;"",[1]Liste!E1642,"")</f>
        <v/>
      </c>
      <c r="F1642" s="111" t="str">
        <f>IF([1]Liste!F1642&lt;&gt;"",[1]Liste!F1642,"")</f>
        <v/>
      </c>
      <c r="G1642" s="111" t="str">
        <f>IF([1]Liste!G1642&lt;&gt;"",[1]Liste!G1642,"")</f>
        <v/>
      </c>
      <c r="H1642" s="111" t="str">
        <f>IF([1]Liste!H1642&lt;&gt;"",[1]Liste!H1642,"")</f>
        <v/>
      </c>
      <c r="I1642" s="112" t="str">
        <f t="shared" si="50"/>
        <v xml:space="preserve">   </v>
      </c>
      <c r="J1642" s="110" t="str">
        <f>IF(ISERROR(FIND(LEFT('Saisie G&amp;A'!$N$2,3),I1642))=TRUE,"Non trouvé","Trouvé")</f>
        <v>Non trouvé</v>
      </c>
      <c r="K1642" s="113" t="str">
        <f t="shared" si="51"/>
        <v xml:space="preserve"> </v>
      </c>
      <c r="L1642" s="108"/>
    </row>
    <row r="1643" spans="1:12" x14ac:dyDescent="0.25">
      <c r="A1643" s="109" t="str">
        <f>IF([1]Liste!A1643&lt;&gt;"",[1]Liste!A1643,"")</f>
        <v/>
      </c>
      <c r="B1643" s="109" t="str">
        <f>IF([1]Liste!B1643&lt;&gt;"",[1]Liste!B1643,"")</f>
        <v/>
      </c>
      <c r="C1643" s="109" t="str">
        <f>IF([1]Liste!C1643&lt;&gt;"",[1]Liste!C1643,"")</f>
        <v/>
      </c>
      <c r="D1643" s="109" t="str">
        <f>IF([1]Liste!C1643&lt;&gt;"",[1]Liste!C1643,"")</f>
        <v/>
      </c>
      <c r="E1643" s="111" t="str">
        <f>IF([1]Liste!E1643&lt;&gt;"",[1]Liste!E1643,"")</f>
        <v/>
      </c>
      <c r="F1643" s="111" t="str">
        <f>IF([1]Liste!F1643&lt;&gt;"",[1]Liste!F1643,"")</f>
        <v/>
      </c>
      <c r="G1643" s="111" t="str">
        <f>IF([1]Liste!G1643&lt;&gt;"",[1]Liste!G1643,"")</f>
        <v/>
      </c>
      <c r="H1643" s="111" t="str">
        <f>IF([1]Liste!H1643&lt;&gt;"",[1]Liste!H1643,"")</f>
        <v/>
      </c>
      <c r="I1643" s="112" t="str">
        <f t="shared" si="50"/>
        <v xml:space="preserve">   </v>
      </c>
      <c r="J1643" s="110" t="str">
        <f>IF(ISERROR(FIND(LEFT('Saisie G&amp;A'!$N$2,3),I1643))=TRUE,"Non trouvé","Trouvé")</f>
        <v>Non trouvé</v>
      </c>
      <c r="K1643" s="113" t="str">
        <f t="shared" si="51"/>
        <v xml:space="preserve"> </v>
      </c>
      <c r="L1643" s="108"/>
    </row>
    <row r="1644" spans="1:12" x14ac:dyDescent="0.25">
      <c r="A1644" s="109" t="str">
        <f>IF([1]Liste!A1644&lt;&gt;"",[1]Liste!A1644,"")</f>
        <v/>
      </c>
      <c r="B1644" s="109" t="str">
        <f>IF([1]Liste!B1644&lt;&gt;"",[1]Liste!B1644,"")</f>
        <v/>
      </c>
      <c r="C1644" s="109" t="str">
        <f>IF([1]Liste!C1644&lt;&gt;"",[1]Liste!C1644,"")</f>
        <v/>
      </c>
      <c r="D1644" s="109" t="str">
        <f>IF([1]Liste!C1644&lt;&gt;"",[1]Liste!C1644,"")</f>
        <v/>
      </c>
      <c r="E1644" s="111" t="str">
        <f>IF([1]Liste!E1644&lt;&gt;"",[1]Liste!E1644,"")</f>
        <v/>
      </c>
      <c r="F1644" s="111" t="str">
        <f>IF([1]Liste!F1644&lt;&gt;"",[1]Liste!F1644,"")</f>
        <v/>
      </c>
      <c r="G1644" s="111" t="str">
        <f>IF([1]Liste!G1644&lt;&gt;"",[1]Liste!G1644,"")</f>
        <v/>
      </c>
      <c r="H1644" s="111" t="str">
        <f>IF([1]Liste!H1644&lt;&gt;"",[1]Liste!H1644,"")</f>
        <v/>
      </c>
      <c r="I1644" s="112" t="str">
        <f t="shared" si="50"/>
        <v xml:space="preserve">   </v>
      </c>
      <c r="J1644" s="110" t="str">
        <f>IF(ISERROR(FIND(LEFT('Saisie G&amp;A'!$N$2,3),I1644))=TRUE,"Non trouvé","Trouvé")</f>
        <v>Non trouvé</v>
      </c>
      <c r="K1644" s="113" t="str">
        <f t="shared" si="51"/>
        <v xml:space="preserve"> </v>
      </c>
      <c r="L1644" s="108"/>
    </row>
    <row r="1645" spans="1:12" x14ac:dyDescent="0.25">
      <c r="A1645" s="109" t="str">
        <f>IF([1]Liste!A1645&lt;&gt;"",[1]Liste!A1645,"")</f>
        <v/>
      </c>
      <c r="B1645" s="109" t="str">
        <f>IF([1]Liste!B1645&lt;&gt;"",[1]Liste!B1645,"")</f>
        <v/>
      </c>
      <c r="C1645" s="109" t="str">
        <f>IF([1]Liste!C1645&lt;&gt;"",[1]Liste!C1645,"")</f>
        <v/>
      </c>
      <c r="D1645" s="109" t="str">
        <f>IF([1]Liste!C1645&lt;&gt;"",[1]Liste!C1645,"")</f>
        <v/>
      </c>
      <c r="E1645" s="111" t="str">
        <f>IF([1]Liste!E1645&lt;&gt;"",[1]Liste!E1645,"")</f>
        <v/>
      </c>
      <c r="F1645" s="111" t="str">
        <f>IF([1]Liste!F1645&lt;&gt;"",[1]Liste!F1645,"")</f>
        <v/>
      </c>
      <c r="G1645" s="111" t="str">
        <f>IF([1]Liste!G1645&lt;&gt;"",[1]Liste!G1645,"")</f>
        <v/>
      </c>
      <c r="H1645" s="111" t="str">
        <f>IF([1]Liste!H1645&lt;&gt;"",[1]Liste!H1645,"")</f>
        <v/>
      </c>
      <c r="I1645" s="112" t="str">
        <f t="shared" si="50"/>
        <v xml:space="preserve">   </v>
      </c>
      <c r="J1645" s="110" t="str">
        <f>IF(ISERROR(FIND(LEFT('Saisie G&amp;A'!$N$2,3),I1645))=TRUE,"Non trouvé","Trouvé")</f>
        <v>Non trouvé</v>
      </c>
      <c r="K1645" s="113" t="str">
        <f t="shared" si="51"/>
        <v xml:space="preserve"> </v>
      </c>
      <c r="L1645" s="108"/>
    </row>
    <row r="1646" spans="1:12" x14ac:dyDescent="0.25">
      <c r="A1646" s="109" t="str">
        <f>IF([1]Liste!A1646&lt;&gt;"",[1]Liste!A1646,"")</f>
        <v/>
      </c>
      <c r="B1646" s="109" t="str">
        <f>IF([1]Liste!B1646&lt;&gt;"",[1]Liste!B1646,"")</f>
        <v/>
      </c>
      <c r="C1646" s="109" t="str">
        <f>IF([1]Liste!C1646&lt;&gt;"",[1]Liste!C1646,"")</f>
        <v/>
      </c>
      <c r="D1646" s="109" t="str">
        <f>IF([1]Liste!C1646&lt;&gt;"",[1]Liste!C1646,"")</f>
        <v/>
      </c>
      <c r="E1646" s="111" t="str">
        <f>IF([1]Liste!E1646&lt;&gt;"",[1]Liste!E1646,"")</f>
        <v/>
      </c>
      <c r="F1646" s="111" t="str">
        <f>IF([1]Liste!F1646&lt;&gt;"",[1]Liste!F1646,"")</f>
        <v/>
      </c>
      <c r="G1646" s="111" t="str">
        <f>IF([1]Liste!G1646&lt;&gt;"",[1]Liste!G1646,"")</f>
        <v/>
      </c>
      <c r="H1646" s="111" t="str">
        <f>IF([1]Liste!H1646&lt;&gt;"",[1]Liste!H1646,"")</f>
        <v/>
      </c>
      <c r="I1646" s="112" t="str">
        <f t="shared" si="50"/>
        <v xml:space="preserve">   </v>
      </c>
      <c r="J1646" s="110" t="str">
        <f>IF(ISERROR(FIND(LEFT('Saisie G&amp;A'!$N$2,3),I1646))=TRUE,"Non trouvé","Trouvé")</f>
        <v>Non trouvé</v>
      </c>
      <c r="K1646" s="113" t="str">
        <f t="shared" si="51"/>
        <v xml:space="preserve"> </v>
      </c>
      <c r="L1646" s="108"/>
    </row>
    <row r="1647" spans="1:12" x14ac:dyDescent="0.25">
      <c r="A1647" s="109" t="str">
        <f>IF([1]Liste!A1647&lt;&gt;"",[1]Liste!A1647,"")</f>
        <v/>
      </c>
      <c r="B1647" s="109" t="str">
        <f>IF([1]Liste!B1647&lt;&gt;"",[1]Liste!B1647,"")</f>
        <v/>
      </c>
      <c r="C1647" s="109" t="str">
        <f>IF([1]Liste!C1647&lt;&gt;"",[1]Liste!C1647,"")</f>
        <v/>
      </c>
      <c r="D1647" s="109" t="str">
        <f>IF([1]Liste!C1647&lt;&gt;"",[1]Liste!C1647,"")</f>
        <v/>
      </c>
      <c r="E1647" s="111" t="str">
        <f>IF([1]Liste!E1647&lt;&gt;"",[1]Liste!E1647,"")</f>
        <v/>
      </c>
      <c r="F1647" s="111" t="str">
        <f>IF([1]Liste!F1647&lt;&gt;"",[1]Liste!F1647,"")</f>
        <v/>
      </c>
      <c r="G1647" s="111" t="str">
        <f>IF([1]Liste!G1647&lt;&gt;"",[1]Liste!G1647,"")</f>
        <v/>
      </c>
      <c r="H1647" s="111" t="str">
        <f>IF([1]Liste!H1647&lt;&gt;"",[1]Liste!H1647,"")</f>
        <v/>
      </c>
      <c r="I1647" s="112" t="str">
        <f t="shared" si="50"/>
        <v xml:space="preserve">   </v>
      </c>
      <c r="J1647" s="110" t="str">
        <f>IF(ISERROR(FIND(LEFT('Saisie G&amp;A'!$N$2,3),I1647))=TRUE,"Non trouvé","Trouvé")</f>
        <v>Non trouvé</v>
      </c>
      <c r="K1647" s="113" t="str">
        <f t="shared" si="51"/>
        <v xml:space="preserve"> </v>
      </c>
      <c r="L1647" s="108"/>
    </row>
    <row r="1648" spans="1:12" x14ac:dyDescent="0.25">
      <c r="A1648" s="109" t="str">
        <f>IF([1]Liste!A1648&lt;&gt;"",[1]Liste!A1648,"")</f>
        <v/>
      </c>
      <c r="B1648" s="109" t="str">
        <f>IF([1]Liste!B1648&lt;&gt;"",[1]Liste!B1648,"")</f>
        <v/>
      </c>
      <c r="C1648" s="109" t="str">
        <f>IF([1]Liste!C1648&lt;&gt;"",[1]Liste!C1648,"")</f>
        <v/>
      </c>
      <c r="D1648" s="109" t="str">
        <f>IF([1]Liste!C1648&lt;&gt;"",[1]Liste!C1648,"")</f>
        <v/>
      </c>
      <c r="E1648" s="111" t="str">
        <f>IF([1]Liste!E1648&lt;&gt;"",[1]Liste!E1648,"")</f>
        <v/>
      </c>
      <c r="F1648" s="111" t="str">
        <f>IF([1]Liste!F1648&lt;&gt;"",[1]Liste!F1648,"")</f>
        <v/>
      </c>
      <c r="G1648" s="111" t="str">
        <f>IF([1]Liste!G1648&lt;&gt;"",[1]Liste!G1648,"")</f>
        <v/>
      </c>
      <c r="H1648" s="111" t="str">
        <f>IF([1]Liste!H1648&lt;&gt;"",[1]Liste!H1648,"")</f>
        <v/>
      </c>
      <c r="I1648" s="112" t="str">
        <f t="shared" si="50"/>
        <v xml:space="preserve">   </v>
      </c>
      <c r="J1648" s="110" t="str">
        <f>IF(ISERROR(FIND(LEFT('Saisie G&amp;A'!$N$2,3),I1648))=TRUE,"Non trouvé","Trouvé")</f>
        <v>Non trouvé</v>
      </c>
      <c r="K1648" s="113" t="str">
        <f t="shared" si="51"/>
        <v xml:space="preserve"> </v>
      </c>
      <c r="L1648" s="108"/>
    </row>
    <row r="1649" spans="1:12" x14ac:dyDescent="0.25">
      <c r="A1649" s="109" t="str">
        <f>IF([1]Liste!A1649&lt;&gt;"",[1]Liste!A1649,"")</f>
        <v/>
      </c>
      <c r="B1649" s="109" t="str">
        <f>IF([1]Liste!B1649&lt;&gt;"",[1]Liste!B1649,"")</f>
        <v/>
      </c>
      <c r="C1649" s="109" t="str">
        <f>IF([1]Liste!C1649&lt;&gt;"",[1]Liste!C1649,"")</f>
        <v/>
      </c>
      <c r="D1649" s="109" t="str">
        <f>IF([1]Liste!C1649&lt;&gt;"",[1]Liste!C1649,"")</f>
        <v/>
      </c>
      <c r="E1649" s="111" t="str">
        <f>IF([1]Liste!E1649&lt;&gt;"",[1]Liste!E1649,"")</f>
        <v/>
      </c>
      <c r="F1649" s="111" t="str">
        <f>IF([1]Liste!F1649&lt;&gt;"",[1]Liste!F1649,"")</f>
        <v/>
      </c>
      <c r="G1649" s="111" t="str">
        <f>IF([1]Liste!G1649&lt;&gt;"",[1]Liste!G1649,"")</f>
        <v/>
      </c>
      <c r="H1649" s="111" t="str">
        <f>IF([1]Liste!H1649&lt;&gt;"",[1]Liste!H1649,"")</f>
        <v/>
      </c>
      <c r="I1649" s="112" t="str">
        <f t="shared" si="50"/>
        <v xml:space="preserve">   </v>
      </c>
      <c r="J1649" s="110" t="str">
        <f>IF(ISERROR(FIND(LEFT('Saisie G&amp;A'!$N$2,3),I1649))=TRUE,"Non trouvé","Trouvé")</f>
        <v>Non trouvé</v>
      </c>
      <c r="K1649" s="113" t="str">
        <f t="shared" si="51"/>
        <v xml:space="preserve"> </v>
      </c>
      <c r="L1649" s="108"/>
    </row>
    <row r="1650" spans="1:12" x14ac:dyDescent="0.25">
      <c r="A1650" s="109" t="str">
        <f>IF([1]Liste!A1650&lt;&gt;"",[1]Liste!A1650,"")</f>
        <v/>
      </c>
      <c r="B1650" s="109" t="str">
        <f>IF([1]Liste!B1650&lt;&gt;"",[1]Liste!B1650,"")</f>
        <v/>
      </c>
      <c r="C1650" s="109" t="str">
        <f>IF([1]Liste!C1650&lt;&gt;"",[1]Liste!C1650,"")</f>
        <v/>
      </c>
      <c r="D1650" s="109" t="str">
        <f>IF([1]Liste!C1650&lt;&gt;"",[1]Liste!C1650,"")</f>
        <v/>
      </c>
      <c r="E1650" s="111" t="str">
        <f>IF([1]Liste!E1650&lt;&gt;"",[1]Liste!E1650,"")</f>
        <v/>
      </c>
      <c r="F1650" s="111" t="str">
        <f>IF([1]Liste!F1650&lt;&gt;"",[1]Liste!F1650,"")</f>
        <v/>
      </c>
      <c r="G1650" s="111" t="str">
        <f>IF([1]Liste!G1650&lt;&gt;"",[1]Liste!G1650,"")</f>
        <v/>
      </c>
      <c r="H1650" s="111" t="str">
        <f>IF([1]Liste!H1650&lt;&gt;"",[1]Liste!H1650,"")</f>
        <v/>
      </c>
      <c r="I1650" s="112" t="str">
        <f t="shared" si="50"/>
        <v xml:space="preserve">   </v>
      </c>
      <c r="J1650" s="110" t="str">
        <f>IF(ISERROR(FIND(LEFT('Saisie G&amp;A'!$N$2,3),I1650))=TRUE,"Non trouvé","Trouvé")</f>
        <v>Non trouvé</v>
      </c>
      <c r="K1650" s="113" t="str">
        <f t="shared" si="51"/>
        <v xml:space="preserve"> </v>
      </c>
      <c r="L1650" s="108"/>
    </row>
    <row r="1651" spans="1:12" x14ac:dyDescent="0.25">
      <c r="A1651" s="109" t="str">
        <f>IF([1]Liste!A1651&lt;&gt;"",[1]Liste!A1651,"")</f>
        <v/>
      </c>
      <c r="B1651" s="109" t="str">
        <f>IF([1]Liste!B1651&lt;&gt;"",[1]Liste!B1651,"")</f>
        <v/>
      </c>
      <c r="C1651" s="109" t="str">
        <f>IF([1]Liste!C1651&lt;&gt;"",[1]Liste!C1651,"")</f>
        <v/>
      </c>
      <c r="D1651" s="109" t="str">
        <f>IF([1]Liste!C1651&lt;&gt;"",[1]Liste!C1651,"")</f>
        <v/>
      </c>
      <c r="E1651" s="111" t="str">
        <f>IF([1]Liste!E1651&lt;&gt;"",[1]Liste!E1651,"")</f>
        <v/>
      </c>
      <c r="F1651" s="111" t="str">
        <f>IF([1]Liste!F1651&lt;&gt;"",[1]Liste!F1651,"")</f>
        <v/>
      </c>
      <c r="G1651" s="111" t="str">
        <f>IF([1]Liste!G1651&lt;&gt;"",[1]Liste!G1651,"")</f>
        <v/>
      </c>
      <c r="H1651" s="111" t="str">
        <f>IF([1]Liste!H1651&lt;&gt;"",[1]Liste!H1651,"")</f>
        <v/>
      </c>
      <c r="I1651" s="112" t="str">
        <f t="shared" si="50"/>
        <v xml:space="preserve">   </v>
      </c>
      <c r="J1651" s="110" t="str">
        <f>IF(ISERROR(FIND(LEFT('Saisie G&amp;A'!$N$2,3),I1651))=TRUE,"Non trouvé","Trouvé")</f>
        <v>Non trouvé</v>
      </c>
      <c r="K1651" s="113" t="str">
        <f t="shared" si="51"/>
        <v xml:space="preserve"> </v>
      </c>
      <c r="L1651" s="108"/>
    </row>
    <row r="1652" spans="1:12" x14ac:dyDescent="0.25">
      <c r="A1652" s="109" t="str">
        <f>IF([1]Liste!A1652&lt;&gt;"",[1]Liste!A1652,"")</f>
        <v/>
      </c>
      <c r="B1652" s="109" t="str">
        <f>IF([1]Liste!B1652&lt;&gt;"",[1]Liste!B1652,"")</f>
        <v/>
      </c>
      <c r="C1652" s="109" t="str">
        <f>IF([1]Liste!C1652&lt;&gt;"",[1]Liste!C1652,"")</f>
        <v/>
      </c>
      <c r="D1652" s="109" t="str">
        <f>IF([1]Liste!C1652&lt;&gt;"",[1]Liste!C1652,"")</f>
        <v/>
      </c>
      <c r="E1652" s="111" t="str">
        <f>IF([1]Liste!E1652&lt;&gt;"",[1]Liste!E1652,"")</f>
        <v/>
      </c>
      <c r="F1652" s="111" t="str">
        <f>IF([1]Liste!F1652&lt;&gt;"",[1]Liste!F1652,"")</f>
        <v/>
      </c>
      <c r="G1652" s="111" t="str">
        <f>IF([1]Liste!G1652&lt;&gt;"",[1]Liste!G1652,"")</f>
        <v/>
      </c>
      <c r="H1652" s="111" t="str">
        <f>IF([1]Liste!H1652&lt;&gt;"",[1]Liste!H1652,"")</f>
        <v/>
      </c>
      <c r="I1652" s="112" t="str">
        <f t="shared" si="50"/>
        <v xml:space="preserve">   </v>
      </c>
      <c r="J1652" s="110" t="str">
        <f>IF(ISERROR(FIND(LEFT('Saisie G&amp;A'!$N$2,3),I1652))=TRUE,"Non trouvé","Trouvé")</f>
        <v>Non trouvé</v>
      </c>
      <c r="K1652" s="113" t="str">
        <f t="shared" si="51"/>
        <v xml:space="preserve"> </v>
      </c>
      <c r="L1652" s="108"/>
    </row>
    <row r="1653" spans="1:12" x14ac:dyDescent="0.25">
      <c r="A1653" s="109" t="str">
        <f>IF([1]Liste!A1653&lt;&gt;"",[1]Liste!A1653,"")</f>
        <v/>
      </c>
      <c r="B1653" s="109" t="str">
        <f>IF([1]Liste!B1653&lt;&gt;"",[1]Liste!B1653,"")</f>
        <v/>
      </c>
      <c r="C1653" s="109" t="str">
        <f>IF([1]Liste!C1653&lt;&gt;"",[1]Liste!C1653,"")</f>
        <v/>
      </c>
      <c r="D1653" s="109" t="str">
        <f>IF([1]Liste!C1653&lt;&gt;"",[1]Liste!C1653,"")</f>
        <v/>
      </c>
      <c r="E1653" s="111" t="str">
        <f>IF([1]Liste!E1653&lt;&gt;"",[1]Liste!E1653,"")</f>
        <v/>
      </c>
      <c r="F1653" s="111" t="str">
        <f>IF([1]Liste!F1653&lt;&gt;"",[1]Liste!F1653,"")</f>
        <v/>
      </c>
      <c r="G1653" s="111" t="str">
        <f>IF([1]Liste!G1653&lt;&gt;"",[1]Liste!G1653,"")</f>
        <v/>
      </c>
      <c r="H1653" s="111" t="str">
        <f>IF([1]Liste!H1653&lt;&gt;"",[1]Liste!H1653,"")</f>
        <v/>
      </c>
      <c r="I1653" s="112" t="str">
        <f t="shared" si="50"/>
        <v xml:space="preserve">   </v>
      </c>
      <c r="J1653" s="110" t="str">
        <f>IF(ISERROR(FIND(LEFT('Saisie G&amp;A'!$N$2,3),I1653))=TRUE,"Non trouvé","Trouvé")</f>
        <v>Non trouvé</v>
      </c>
      <c r="K1653" s="113" t="str">
        <f t="shared" si="51"/>
        <v xml:space="preserve"> </v>
      </c>
      <c r="L1653" s="108"/>
    </row>
    <row r="1654" spans="1:12" x14ac:dyDescent="0.25">
      <c r="A1654" s="109" t="str">
        <f>IF([1]Liste!A1654&lt;&gt;"",[1]Liste!A1654,"")</f>
        <v/>
      </c>
      <c r="B1654" s="109" t="str">
        <f>IF([1]Liste!B1654&lt;&gt;"",[1]Liste!B1654,"")</f>
        <v/>
      </c>
      <c r="C1654" s="109" t="str">
        <f>IF([1]Liste!C1654&lt;&gt;"",[1]Liste!C1654,"")</f>
        <v/>
      </c>
      <c r="D1654" s="109" t="str">
        <f>IF([1]Liste!C1654&lt;&gt;"",[1]Liste!C1654,"")</f>
        <v/>
      </c>
      <c r="E1654" s="111" t="str">
        <f>IF([1]Liste!E1654&lt;&gt;"",[1]Liste!E1654,"")</f>
        <v/>
      </c>
      <c r="F1654" s="111" t="str">
        <f>IF([1]Liste!F1654&lt;&gt;"",[1]Liste!F1654,"")</f>
        <v/>
      </c>
      <c r="G1654" s="111" t="str">
        <f>IF([1]Liste!G1654&lt;&gt;"",[1]Liste!G1654,"")</f>
        <v/>
      </c>
      <c r="H1654" s="111" t="str">
        <f>IF([1]Liste!H1654&lt;&gt;"",[1]Liste!H1654,"")</f>
        <v/>
      </c>
      <c r="I1654" s="112" t="str">
        <f t="shared" si="50"/>
        <v xml:space="preserve">   </v>
      </c>
      <c r="J1654" s="110" t="str">
        <f>IF(ISERROR(FIND(LEFT('Saisie G&amp;A'!$N$2,3),I1654))=TRUE,"Non trouvé","Trouvé")</f>
        <v>Non trouvé</v>
      </c>
      <c r="K1654" s="113" t="str">
        <f t="shared" si="51"/>
        <v xml:space="preserve"> </v>
      </c>
      <c r="L1654" s="108"/>
    </row>
    <row r="1655" spans="1:12" x14ac:dyDescent="0.25">
      <c r="A1655" s="109" t="str">
        <f>IF([1]Liste!A1655&lt;&gt;"",[1]Liste!A1655,"")</f>
        <v/>
      </c>
      <c r="B1655" s="109" t="str">
        <f>IF([1]Liste!B1655&lt;&gt;"",[1]Liste!B1655,"")</f>
        <v/>
      </c>
      <c r="C1655" s="109" t="str">
        <f>IF([1]Liste!C1655&lt;&gt;"",[1]Liste!C1655,"")</f>
        <v/>
      </c>
      <c r="D1655" s="109" t="str">
        <f>IF([1]Liste!C1655&lt;&gt;"",[1]Liste!C1655,"")</f>
        <v/>
      </c>
      <c r="E1655" s="111" t="str">
        <f>IF([1]Liste!E1655&lt;&gt;"",[1]Liste!E1655,"")</f>
        <v/>
      </c>
      <c r="F1655" s="111" t="str">
        <f>IF([1]Liste!F1655&lt;&gt;"",[1]Liste!F1655,"")</f>
        <v/>
      </c>
      <c r="G1655" s="111" t="str">
        <f>IF([1]Liste!G1655&lt;&gt;"",[1]Liste!G1655,"")</f>
        <v/>
      </c>
      <c r="H1655" s="111" t="str">
        <f>IF([1]Liste!H1655&lt;&gt;"",[1]Liste!H1655,"")</f>
        <v/>
      </c>
      <c r="I1655" s="112" t="str">
        <f t="shared" si="50"/>
        <v xml:space="preserve">   </v>
      </c>
      <c r="J1655" s="110" t="str">
        <f>IF(ISERROR(FIND(LEFT('Saisie G&amp;A'!$N$2,3),I1655))=TRUE,"Non trouvé","Trouvé")</f>
        <v>Non trouvé</v>
      </c>
      <c r="K1655" s="113" t="str">
        <f t="shared" si="51"/>
        <v xml:space="preserve"> </v>
      </c>
      <c r="L1655" s="108"/>
    </row>
    <row r="1656" spans="1:12" x14ac:dyDescent="0.25">
      <c r="A1656" s="109" t="str">
        <f>IF([1]Liste!A1656&lt;&gt;"",[1]Liste!A1656,"")</f>
        <v/>
      </c>
      <c r="B1656" s="109" t="str">
        <f>IF([1]Liste!B1656&lt;&gt;"",[1]Liste!B1656,"")</f>
        <v/>
      </c>
      <c r="C1656" s="109" t="str">
        <f>IF([1]Liste!C1656&lt;&gt;"",[1]Liste!C1656,"")</f>
        <v/>
      </c>
      <c r="D1656" s="109" t="str">
        <f>IF([1]Liste!C1656&lt;&gt;"",[1]Liste!C1656,"")</f>
        <v/>
      </c>
      <c r="E1656" s="111" t="str">
        <f>IF([1]Liste!E1656&lt;&gt;"",[1]Liste!E1656,"")</f>
        <v/>
      </c>
      <c r="F1656" s="111" t="str">
        <f>IF([1]Liste!F1656&lt;&gt;"",[1]Liste!F1656,"")</f>
        <v/>
      </c>
      <c r="G1656" s="111" t="str">
        <f>IF([1]Liste!G1656&lt;&gt;"",[1]Liste!G1656,"")</f>
        <v/>
      </c>
      <c r="H1656" s="111" t="str">
        <f>IF([1]Liste!H1656&lt;&gt;"",[1]Liste!H1656,"")</f>
        <v/>
      </c>
      <c r="I1656" s="112" t="str">
        <f t="shared" si="50"/>
        <v xml:space="preserve">   </v>
      </c>
      <c r="J1656" s="110" t="str">
        <f>IF(ISERROR(FIND(LEFT('Saisie G&amp;A'!$N$2,3),I1656))=TRUE,"Non trouvé","Trouvé")</f>
        <v>Non trouvé</v>
      </c>
      <c r="K1656" s="113" t="str">
        <f t="shared" si="51"/>
        <v xml:space="preserve"> </v>
      </c>
      <c r="L1656" s="108"/>
    </row>
    <row r="1657" spans="1:12" x14ac:dyDescent="0.25">
      <c r="A1657" s="109" t="str">
        <f>IF([1]Liste!A1657&lt;&gt;"",[1]Liste!A1657,"")</f>
        <v/>
      </c>
      <c r="B1657" s="109" t="str">
        <f>IF([1]Liste!B1657&lt;&gt;"",[1]Liste!B1657,"")</f>
        <v/>
      </c>
      <c r="C1657" s="109" t="str">
        <f>IF([1]Liste!C1657&lt;&gt;"",[1]Liste!C1657,"")</f>
        <v/>
      </c>
      <c r="D1657" s="109" t="str">
        <f>IF([1]Liste!C1657&lt;&gt;"",[1]Liste!C1657,"")</f>
        <v/>
      </c>
      <c r="E1657" s="111" t="str">
        <f>IF([1]Liste!E1657&lt;&gt;"",[1]Liste!E1657,"")</f>
        <v/>
      </c>
      <c r="F1657" s="111" t="str">
        <f>IF([1]Liste!F1657&lt;&gt;"",[1]Liste!F1657,"")</f>
        <v/>
      </c>
      <c r="G1657" s="111" t="str">
        <f>IF([1]Liste!G1657&lt;&gt;"",[1]Liste!G1657,"")</f>
        <v/>
      </c>
      <c r="H1657" s="111" t="str">
        <f>IF([1]Liste!H1657&lt;&gt;"",[1]Liste!H1657,"")</f>
        <v/>
      </c>
      <c r="I1657" s="112" t="str">
        <f t="shared" si="50"/>
        <v xml:space="preserve">   </v>
      </c>
      <c r="J1657" s="110" t="str">
        <f>IF(ISERROR(FIND(LEFT('Saisie G&amp;A'!$N$2,3),I1657))=TRUE,"Non trouvé","Trouvé")</f>
        <v>Non trouvé</v>
      </c>
      <c r="K1657" s="113" t="str">
        <f t="shared" si="51"/>
        <v xml:space="preserve"> </v>
      </c>
      <c r="L1657" s="108"/>
    </row>
    <row r="1658" spans="1:12" x14ac:dyDescent="0.25">
      <c r="A1658" s="109" t="str">
        <f>IF([1]Liste!A1658&lt;&gt;"",[1]Liste!A1658,"")</f>
        <v/>
      </c>
      <c r="B1658" s="109" t="str">
        <f>IF([1]Liste!B1658&lt;&gt;"",[1]Liste!B1658,"")</f>
        <v/>
      </c>
      <c r="C1658" s="109" t="str">
        <f>IF([1]Liste!C1658&lt;&gt;"",[1]Liste!C1658,"")</f>
        <v/>
      </c>
      <c r="D1658" s="109" t="str">
        <f>IF([1]Liste!C1658&lt;&gt;"",[1]Liste!C1658,"")</f>
        <v/>
      </c>
      <c r="E1658" s="111" t="str">
        <f>IF([1]Liste!E1658&lt;&gt;"",[1]Liste!E1658,"")</f>
        <v/>
      </c>
      <c r="F1658" s="111" t="str">
        <f>IF([1]Liste!F1658&lt;&gt;"",[1]Liste!F1658,"")</f>
        <v/>
      </c>
      <c r="G1658" s="111" t="str">
        <f>IF([1]Liste!G1658&lt;&gt;"",[1]Liste!G1658,"")</f>
        <v/>
      </c>
      <c r="H1658" s="111" t="str">
        <f>IF([1]Liste!H1658&lt;&gt;"",[1]Liste!H1658,"")</f>
        <v/>
      </c>
      <c r="I1658" s="112" t="str">
        <f t="shared" si="50"/>
        <v xml:space="preserve">   </v>
      </c>
      <c r="J1658" s="110" t="str">
        <f>IF(ISERROR(FIND(LEFT('Saisie G&amp;A'!$N$2,3),I1658))=TRUE,"Non trouvé","Trouvé")</f>
        <v>Non trouvé</v>
      </c>
      <c r="K1658" s="113" t="str">
        <f t="shared" si="51"/>
        <v xml:space="preserve"> </v>
      </c>
      <c r="L1658" s="108"/>
    </row>
    <row r="1659" spans="1:12" x14ac:dyDescent="0.25">
      <c r="A1659" s="109" t="str">
        <f>IF([1]Liste!A1659&lt;&gt;"",[1]Liste!A1659,"")</f>
        <v/>
      </c>
      <c r="B1659" s="109" t="str">
        <f>IF([1]Liste!B1659&lt;&gt;"",[1]Liste!B1659,"")</f>
        <v/>
      </c>
      <c r="C1659" s="109" t="str">
        <f>IF([1]Liste!C1659&lt;&gt;"",[1]Liste!C1659,"")</f>
        <v/>
      </c>
      <c r="D1659" s="109" t="str">
        <f>IF([1]Liste!C1659&lt;&gt;"",[1]Liste!C1659,"")</f>
        <v/>
      </c>
      <c r="E1659" s="111" t="str">
        <f>IF([1]Liste!E1659&lt;&gt;"",[1]Liste!E1659,"")</f>
        <v/>
      </c>
      <c r="F1659" s="111" t="str">
        <f>IF([1]Liste!F1659&lt;&gt;"",[1]Liste!F1659,"")</f>
        <v/>
      </c>
      <c r="G1659" s="111" t="str">
        <f>IF([1]Liste!G1659&lt;&gt;"",[1]Liste!G1659,"")</f>
        <v/>
      </c>
      <c r="H1659" s="111" t="str">
        <f>IF([1]Liste!H1659&lt;&gt;"",[1]Liste!H1659,"")</f>
        <v/>
      </c>
      <c r="I1659" s="112" t="str">
        <f t="shared" si="50"/>
        <v xml:space="preserve">   </v>
      </c>
      <c r="J1659" s="110" t="str">
        <f>IF(ISERROR(FIND(LEFT('Saisie G&amp;A'!$N$2,3),I1659))=TRUE,"Non trouvé","Trouvé")</f>
        <v>Non trouvé</v>
      </c>
      <c r="K1659" s="113" t="str">
        <f t="shared" si="51"/>
        <v xml:space="preserve"> </v>
      </c>
      <c r="L1659" s="108"/>
    </row>
    <row r="1660" spans="1:12" x14ac:dyDescent="0.25">
      <c r="A1660" s="109" t="str">
        <f>IF([1]Liste!A1660&lt;&gt;"",[1]Liste!A1660,"")</f>
        <v/>
      </c>
      <c r="B1660" s="109" t="str">
        <f>IF([1]Liste!B1660&lt;&gt;"",[1]Liste!B1660,"")</f>
        <v/>
      </c>
      <c r="C1660" s="109" t="str">
        <f>IF([1]Liste!C1660&lt;&gt;"",[1]Liste!C1660,"")</f>
        <v/>
      </c>
      <c r="D1660" s="109" t="str">
        <f>IF([1]Liste!C1660&lt;&gt;"",[1]Liste!C1660,"")</f>
        <v/>
      </c>
      <c r="E1660" s="111" t="str">
        <f>IF([1]Liste!E1660&lt;&gt;"",[1]Liste!E1660,"")</f>
        <v/>
      </c>
      <c r="F1660" s="111" t="str">
        <f>IF([1]Liste!F1660&lt;&gt;"",[1]Liste!F1660,"")</f>
        <v/>
      </c>
      <c r="G1660" s="111" t="str">
        <f>IF([1]Liste!G1660&lt;&gt;"",[1]Liste!G1660,"")</f>
        <v/>
      </c>
      <c r="H1660" s="111" t="str">
        <f>IF([1]Liste!H1660&lt;&gt;"",[1]Liste!H1660,"")</f>
        <v/>
      </c>
      <c r="I1660" s="112" t="str">
        <f t="shared" si="50"/>
        <v xml:space="preserve">   </v>
      </c>
      <c r="J1660" s="110" t="str">
        <f>IF(ISERROR(FIND(LEFT('Saisie G&amp;A'!$N$2,3),I1660))=TRUE,"Non trouvé","Trouvé")</f>
        <v>Non trouvé</v>
      </c>
      <c r="K1660" s="113" t="str">
        <f t="shared" si="51"/>
        <v xml:space="preserve"> </v>
      </c>
      <c r="L1660" s="108"/>
    </row>
    <row r="1661" spans="1:12" x14ac:dyDescent="0.25">
      <c r="A1661" s="109" t="str">
        <f>IF([1]Liste!A1661&lt;&gt;"",[1]Liste!A1661,"")</f>
        <v/>
      </c>
      <c r="B1661" s="109" t="str">
        <f>IF([1]Liste!B1661&lt;&gt;"",[1]Liste!B1661,"")</f>
        <v/>
      </c>
      <c r="C1661" s="109" t="str">
        <f>IF([1]Liste!C1661&lt;&gt;"",[1]Liste!C1661,"")</f>
        <v/>
      </c>
      <c r="D1661" s="109" t="str">
        <f>IF([1]Liste!C1661&lt;&gt;"",[1]Liste!C1661,"")</f>
        <v/>
      </c>
      <c r="E1661" s="111" t="str">
        <f>IF([1]Liste!E1661&lt;&gt;"",[1]Liste!E1661,"")</f>
        <v/>
      </c>
      <c r="F1661" s="111" t="str">
        <f>IF([1]Liste!F1661&lt;&gt;"",[1]Liste!F1661,"")</f>
        <v/>
      </c>
      <c r="G1661" s="111" t="str">
        <f>IF([1]Liste!G1661&lt;&gt;"",[1]Liste!G1661,"")</f>
        <v/>
      </c>
      <c r="H1661" s="111" t="str">
        <f>IF([1]Liste!H1661&lt;&gt;"",[1]Liste!H1661,"")</f>
        <v/>
      </c>
      <c r="I1661" s="112" t="str">
        <f t="shared" si="50"/>
        <v xml:space="preserve">   </v>
      </c>
      <c r="J1661" s="110" t="str">
        <f>IF(ISERROR(FIND(LEFT('Saisie G&amp;A'!$N$2,3),I1661))=TRUE,"Non trouvé","Trouvé")</f>
        <v>Non trouvé</v>
      </c>
      <c r="K1661" s="113" t="str">
        <f t="shared" si="51"/>
        <v xml:space="preserve"> </v>
      </c>
      <c r="L1661" s="108"/>
    </row>
    <row r="1662" spans="1:12" x14ac:dyDescent="0.25">
      <c r="A1662" s="109" t="str">
        <f>IF([1]Liste!A1662&lt;&gt;"",[1]Liste!A1662,"")</f>
        <v/>
      </c>
      <c r="B1662" s="109" t="str">
        <f>IF([1]Liste!B1662&lt;&gt;"",[1]Liste!B1662,"")</f>
        <v/>
      </c>
      <c r="C1662" s="109" t="str">
        <f>IF([1]Liste!C1662&lt;&gt;"",[1]Liste!C1662,"")</f>
        <v/>
      </c>
      <c r="D1662" s="109" t="str">
        <f>IF([1]Liste!C1662&lt;&gt;"",[1]Liste!C1662,"")</f>
        <v/>
      </c>
      <c r="E1662" s="111" t="str">
        <f>IF([1]Liste!E1662&lt;&gt;"",[1]Liste!E1662,"")</f>
        <v/>
      </c>
      <c r="F1662" s="111" t="str">
        <f>IF([1]Liste!F1662&lt;&gt;"",[1]Liste!F1662,"")</f>
        <v/>
      </c>
      <c r="G1662" s="111" t="str">
        <f>IF([1]Liste!G1662&lt;&gt;"",[1]Liste!G1662,"")</f>
        <v/>
      </c>
      <c r="H1662" s="111" t="str">
        <f>IF([1]Liste!H1662&lt;&gt;"",[1]Liste!H1662,"")</f>
        <v/>
      </c>
      <c r="I1662" s="112" t="str">
        <f t="shared" si="50"/>
        <v xml:space="preserve">   </v>
      </c>
      <c r="J1662" s="110" t="str">
        <f>IF(ISERROR(FIND(LEFT('Saisie G&amp;A'!$N$2,3),I1662))=TRUE,"Non trouvé","Trouvé")</f>
        <v>Non trouvé</v>
      </c>
      <c r="K1662" s="113" t="str">
        <f t="shared" si="51"/>
        <v xml:space="preserve"> </v>
      </c>
      <c r="L1662" s="108"/>
    </row>
    <row r="1663" spans="1:12" x14ac:dyDescent="0.25">
      <c r="A1663" s="109" t="str">
        <f>IF([1]Liste!A1663&lt;&gt;"",[1]Liste!A1663,"")</f>
        <v/>
      </c>
      <c r="B1663" s="109" t="str">
        <f>IF([1]Liste!B1663&lt;&gt;"",[1]Liste!B1663,"")</f>
        <v/>
      </c>
      <c r="C1663" s="109" t="str">
        <f>IF([1]Liste!C1663&lt;&gt;"",[1]Liste!C1663,"")</f>
        <v/>
      </c>
      <c r="D1663" s="109" t="str">
        <f>IF([1]Liste!C1663&lt;&gt;"",[1]Liste!C1663,"")</f>
        <v/>
      </c>
      <c r="E1663" s="111" t="str">
        <f>IF([1]Liste!E1663&lt;&gt;"",[1]Liste!E1663,"")</f>
        <v/>
      </c>
      <c r="F1663" s="111" t="str">
        <f>IF([1]Liste!F1663&lt;&gt;"",[1]Liste!F1663,"")</f>
        <v/>
      </c>
      <c r="G1663" s="111" t="str">
        <f>IF([1]Liste!G1663&lt;&gt;"",[1]Liste!G1663,"")</f>
        <v/>
      </c>
      <c r="H1663" s="111" t="str">
        <f>IF([1]Liste!H1663&lt;&gt;"",[1]Liste!H1663,"")</f>
        <v/>
      </c>
      <c r="I1663" s="112" t="str">
        <f t="shared" si="50"/>
        <v xml:space="preserve">   </v>
      </c>
      <c r="J1663" s="110" t="str">
        <f>IF(ISERROR(FIND(LEFT('Saisie G&amp;A'!$N$2,3),I1663))=TRUE,"Non trouvé","Trouvé")</f>
        <v>Non trouvé</v>
      </c>
      <c r="K1663" s="113" t="str">
        <f t="shared" si="51"/>
        <v xml:space="preserve"> </v>
      </c>
      <c r="L1663" s="108"/>
    </row>
    <row r="1664" spans="1:12" x14ac:dyDescent="0.25">
      <c r="A1664" s="109" t="str">
        <f>IF([1]Liste!A1664&lt;&gt;"",[1]Liste!A1664,"")</f>
        <v/>
      </c>
      <c r="B1664" s="109" t="str">
        <f>IF([1]Liste!B1664&lt;&gt;"",[1]Liste!B1664,"")</f>
        <v/>
      </c>
      <c r="C1664" s="109" t="str">
        <f>IF([1]Liste!C1664&lt;&gt;"",[1]Liste!C1664,"")</f>
        <v/>
      </c>
      <c r="D1664" s="109" t="str">
        <f>IF([1]Liste!C1664&lt;&gt;"",[1]Liste!C1664,"")</f>
        <v/>
      </c>
      <c r="E1664" s="111" t="str">
        <f>IF([1]Liste!E1664&lt;&gt;"",[1]Liste!E1664,"")</f>
        <v/>
      </c>
      <c r="F1664" s="111" t="str">
        <f>IF([1]Liste!F1664&lt;&gt;"",[1]Liste!F1664,"")</f>
        <v/>
      </c>
      <c r="G1664" s="111" t="str">
        <f>IF([1]Liste!G1664&lt;&gt;"",[1]Liste!G1664,"")</f>
        <v/>
      </c>
      <c r="H1664" s="111" t="str">
        <f>IF([1]Liste!H1664&lt;&gt;"",[1]Liste!H1664,"")</f>
        <v/>
      </c>
      <c r="I1664" s="112" t="str">
        <f t="shared" si="50"/>
        <v xml:space="preserve">   </v>
      </c>
      <c r="J1664" s="110" t="str">
        <f>IF(ISERROR(FIND(LEFT('Saisie G&amp;A'!$N$2,3),I1664))=TRUE,"Non trouvé","Trouvé")</f>
        <v>Non trouvé</v>
      </c>
      <c r="K1664" s="113" t="str">
        <f t="shared" si="51"/>
        <v xml:space="preserve"> </v>
      </c>
      <c r="L1664" s="108"/>
    </row>
    <row r="1665" spans="1:12" x14ac:dyDescent="0.25">
      <c r="A1665" s="109" t="str">
        <f>IF([1]Liste!A1665&lt;&gt;"",[1]Liste!A1665,"")</f>
        <v/>
      </c>
      <c r="B1665" s="109" t="str">
        <f>IF([1]Liste!B1665&lt;&gt;"",[1]Liste!B1665,"")</f>
        <v/>
      </c>
      <c r="C1665" s="109" t="str">
        <f>IF([1]Liste!C1665&lt;&gt;"",[1]Liste!C1665,"")</f>
        <v/>
      </c>
      <c r="D1665" s="109" t="str">
        <f>IF([1]Liste!C1665&lt;&gt;"",[1]Liste!C1665,"")</f>
        <v/>
      </c>
      <c r="E1665" s="111" t="str">
        <f>IF([1]Liste!E1665&lt;&gt;"",[1]Liste!E1665,"")</f>
        <v/>
      </c>
      <c r="F1665" s="111" t="str">
        <f>IF([1]Liste!F1665&lt;&gt;"",[1]Liste!F1665,"")</f>
        <v/>
      </c>
      <c r="G1665" s="111" t="str">
        <f>IF([1]Liste!G1665&lt;&gt;"",[1]Liste!G1665,"")</f>
        <v/>
      </c>
      <c r="H1665" s="111" t="str">
        <f>IF([1]Liste!H1665&lt;&gt;"",[1]Liste!H1665,"")</f>
        <v/>
      </c>
      <c r="I1665" s="112" t="str">
        <f t="shared" si="50"/>
        <v xml:space="preserve">   </v>
      </c>
      <c r="J1665" s="110" t="str">
        <f>IF(ISERROR(FIND(LEFT('Saisie G&amp;A'!$N$2,3),I1665))=TRUE,"Non trouvé","Trouvé")</f>
        <v>Non trouvé</v>
      </c>
      <c r="K1665" s="113" t="str">
        <f t="shared" si="51"/>
        <v xml:space="preserve"> </v>
      </c>
      <c r="L1665" s="108"/>
    </row>
    <row r="1666" spans="1:12" x14ac:dyDescent="0.25">
      <c r="A1666" s="109" t="str">
        <f>IF([1]Liste!A1666&lt;&gt;"",[1]Liste!A1666,"")</f>
        <v/>
      </c>
      <c r="B1666" s="109" t="str">
        <f>IF([1]Liste!B1666&lt;&gt;"",[1]Liste!B1666,"")</f>
        <v/>
      </c>
      <c r="C1666" s="109" t="str">
        <f>IF([1]Liste!C1666&lt;&gt;"",[1]Liste!C1666,"")</f>
        <v/>
      </c>
      <c r="D1666" s="109" t="str">
        <f>IF([1]Liste!C1666&lt;&gt;"",[1]Liste!C1666,"")</f>
        <v/>
      </c>
      <c r="E1666" s="111" t="str">
        <f>IF([1]Liste!E1666&lt;&gt;"",[1]Liste!E1666,"")</f>
        <v/>
      </c>
      <c r="F1666" s="111" t="str">
        <f>IF([1]Liste!F1666&lt;&gt;"",[1]Liste!F1666,"")</f>
        <v/>
      </c>
      <c r="G1666" s="111" t="str">
        <f>IF([1]Liste!G1666&lt;&gt;"",[1]Liste!G1666,"")</f>
        <v/>
      </c>
      <c r="H1666" s="111" t="str">
        <f>IF([1]Liste!H1666&lt;&gt;"",[1]Liste!H1666,"")</f>
        <v/>
      </c>
      <c r="I1666" s="112" t="str">
        <f t="shared" si="50"/>
        <v xml:space="preserve">   </v>
      </c>
      <c r="J1666" s="110" t="str">
        <f>IF(ISERROR(FIND(LEFT('Saisie G&amp;A'!$N$2,3),I1666))=TRUE,"Non trouvé","Trouvé")</f>
        <v>Non trouvé</v>
      </c>
      <c r="K1666" s="113" t="str">
        <f t="shared" si="51"/>
        <v xml:space="preserve"> </v>
      </c>
      <c r="L1666" s="108"/>
    </row>
    <row r="1667" spans="1:12" x14ac:dyDescent="0.25">
      <c r="A1667" s="109" t="str">
        <f>IF([1]Liste!A1667&lt;&gt;"",[1]Liste!A1667,"")</f>
        <v/>
      </c>
      <c r="B1667" s="109" t="str">
        <f>IF([1]Liste!B1667&lt;&gt;"",[1]Liste!B1667,"")</f>
        <v/>
      </c>
      <c r="C1667" s="109" t="str">
        <f>IF([1]Liste!C1667&lt;&gt;"",[1]Liste!C1667,"")</f>
        <v/>
      </c>
      <c r="D1667" s="109" t="str">
        <f>IF([1]Liste!C1667&lt;&gt;"",[1]Liste!C1667,"")</f>
        <v/>
      </c>
      <c r="E1667" s="111" t="str">
        <f>IF([1]Liste!E1667&lt;&gt;"",[1]Liste!E1667,"")</f>
        <v/>
      </c>
      <c r="F1667" s="111" t="str">
        <f>IF([1]Liste!F1667&lt;&gt;"",[1]Liste!F1667,"")</f>
        <v/>
      </c>
      <c r="G1667" s="111" t="str">
        <f>IF([1]Liste!G1667&lt;&gt;"",[1]Liste!G1667,"")</f>
        <v/>
      </c>
      <c r="H1667" s="111" t="str">
        <f>IF([1]Liste!H1667&lt;&gt;"",[1]Liste!H1667,"")</f>
        <v/>
      </c>
      <c r="I1667" s="112" t="str">
        <f t="shared" ref="I1667:I1730" si="52">E1667&amp;" "&amp;F1667&amp;" "&amp;G1667&amp;" "&amp;H1667</f>
        <v xml:space="preserve">   </v>
      </c>
      <c r="J1667" s="110" t="str">
        <f>IF(ISERROR(FIND(LEFT('Saisie G&amp;A'!$N$2,3),I1667))=TRUE,"Non trouvé","Trouvé")</f>
        <v>Non trouvé</v>
      </c>
      <c r="K1667" s="113" t="str">
        <f t="shared" ref="K1667:K1730" si="53">B1667&amp;" "&amp;A1667</f>
        <v xml:space="preserve"> </v>
      </c>
      <c r="L1667" s="108"/>
    </row>
    <row r="1668" spans="1:12" x14ac:dyDescent="0.25">
      <c r="A1668" s="109" t="str">
        <f>IF([1]Liste!A1668&lt;&gt;"",[1]Liste!A1668,"")</f>
        <v/>
      </c>
      <c r="B1668" s="109" t="str">
        <f>IF([1]Liste!B1668&lt;&gt;"",[1]Liste!B1668,"")</f>
        <v/>
      </c>
      <c r="C1668" s="109" t="str">
        <f>IF([1]Liste!C1668&lt;&gt;"",[1]Liste!C1668,"")</f>
        <v/>
      </c>
      <c r="D1668" s="109" t="str">
        <f>IF([1]Liste!C1668&lt;&gt;"",[1]Liste!C1668,"")</f>
        <v/>
      </c>
      <c r="E1668" s="111" t="str">
        <f>IF([1]Liste!E1668&lt;&gt;"",[1]Liste!E1668,"")</f>
        <v/>
      </c>
      <c r="F1668" s="111" t="str">
        <f>IF([1]Liste!F1668&lt;&gt;"",[1]Liste!F1668,"")</f>
        <v/>
      </c>
      <c r="G1668" s="111" t="str">
        <f>IF([1]Liste!G1668&lt;&gt;"",[1]Liste!G1668,"")</f>
        <v/>
      </c>
      <c r="H1668" s="111" t="str">
        <f>IF([1]Liste!H1668&lt;&gt;"",[1]Liste!H1668,"")</f>
        <v/>
      </c>
      <c r="I1668" s="112" t="str">
        <f t="shared" si="52"/>
        <v xml:space="preserve">   </v>
      </c>
      <c r="J1668" s="110" t="str">
        <f>IF(ISERROR(FIND(LEFT('Saisie G&amp;A'!$N$2,3),I1668))=TRUE,"Non trouvé","Trouvé")</f>
        <v>Non trouvé</v>
      </c>
      <c r="K1668" s="113" t="str">
        <f t="shared" si="53"/>
        <v xml:space="preserve"> </v>
      </c>
      <c r="L1668" s="108"/>
    </row>
    <row r="1669" spans="1:12" x14ac:dyDescent="0.25">
      <c r="A1669" s="109" t="str">
        <f>IF([1]Liste!A1669&lt;&gt;"",[1]Liste!A1669,"")</f>
        <v/>
      </c>
      <c r="B1669" s="109" t="str">
        <f>IF([1]Liste!B1669&lt;&gt;"",[1]Liste!B1669,"")</f>
        <v/>
      </c>
      <c r="C1669" s="109" t="str">
        <f>IF([1]Liste!C1669&lt;&gt;"",[1]Liste!C1669,"")</f>
        <v/>
      </c>
      <c r="D1669" s="109" t="str">
        <f>IF([1]Liste!C1669&lt;&gt;"",[1]Liste!C1669,"")</f>
        <v/>
      </c>
      <c r="E1669" s="111" t="str">
        <f>IF([1]Liste!E1669&lt;&gt;"",[1]Liste!E1669,"")</f>
        <v/>
      </c>
      <c r="F1669" s="111" t="str">
        <f>IF([1]Liste!F1669&lt;&gt;"",[1]Liste!F1669,"")</f>
        <v/>
      </c>
      <c r="G1669" s="111" t="str">
        <f>IF([1]Liste!G1669&lt;&gt;"",[1]Liste!G1669,"")</f>
        <v/>
      </c>
      <c r="H1669" s="111" t="str">
        <f>IF([1]Liste!H1669&lt;&gt;"",[1]Liste!H1669,"")</f>
        <v/>
      </c>
      <c r="I1669" s="112" t="str">
        <f t="shared" si="52"/>
        <v xml:space="preserve">   </v>
      </c>
      <c r="J1669" s="110" t="str">
        <f>IF(ISERROR(FIND(LEFT('Saisie G&amp;A'!$N$2,3),I1669))=TRUE,"Non trouvé","Trouvé")</f>
        <v>Non trouvé</v>
      </c>
      <c r="K1669" s="113" t="str">
        <f t="shared" si="53"/>
        <v xml:space="preserve"> </v>
      </c>
      <c r="L1669" s="108"/>
    </row>
    <row r="1670" spans="1:12" x14ac:dyDescent="0.25">
      <c r="A1670" s="109" t="str">
        <f>IF([1]Liste!A1670&lt;&gt;"",[1]Liste!A1670,"")</f>
        <v/>
      </c>
      <c r="B1670" s="109" t="str">
        <f>IF([1]Liste!B1670&lt;&gt;"",[1]Liste!B1670,"")</f>
        <v/>
      </c>
      <c r="C1670" s="109" t="str">
        <f>IF([1]Liste!C1670&lt;&gt;"",[1]Liste!C1670,"")</f>
        <v/>
      </c>
      <c r="D1670" s="109" t="str">
        <f>IF([1]Liste!C1670&lt;&gt;"",[1]Liste!C1670,"")</f>
        <v/>
      </c>
      <c r="E1670" s="111" t="str">
        <f>IF([1]Liste!E1670&lt;&gt;"",[1]Liste!E1670,"")</f>
        <v/>
      </c>
      <c r="F1670" s="111" t="str">
        <f>IF([1]Liste!F1670&lt;&gt;"",[1]Liste!F1670,"")</f>
        <v/>
      </c>
      <c r="G1670" s="111" t="str">
        <f>IF([1]Liste!G1670&lt;&gt;"",[1]Liste!G1670,"")</f>
        <v/>
      </c>
      <c r="H1670" s="111" t="str">
        <f>IF([1]Liste!H1670&lt;&gt;"",[1]Liste!H1670,"")</f>
        <v/>
      </c>
      <c r="I1670" s="112" t="str">
        <f t="shared" si="52"/>
        <v xml:space="preserve">   </v>
      </c>
      <c r="J1670" s="110" t="str">
        <f>IF(ISERROR(FIND(LEFT('Saisie G&amp;A'!$N$2,3),I1670))=TRUE,"Non trouvé","Trouvé")</f>
        <v>Non trouvé</v>
      </c>
      <c r="K1670" s="113" t="str">
        <f t="shared" si="53"/>
        <v xml:space="preserve"> </v>
      </c>
      <c r="L1670" s="108"/>
    </row>
    <row r="1671" spans="1:12" x14ac:dyDescent="0.25">
      <c r="A1671" s="109" t="str">
        <f>IF([1]Liste!A1671&lt;&gt;"",[1]Liste!A1671,"")</f>
        <v/>
      </c>
      <c r="B1671" s="109" t="str">
        <f>IF([1]Liste!B1671&lt;&gt;"",[1]Liste!B1671,"")</f>
        <v/>
      </c>
      <c r="C1671" s="109" t="str">
        <f>IF([1]Liste!C1671&lt;&gt;"",[1]Liste!C1671,"")</f>
        <v/>
      </c>
      <c r="D1671" s="109" t="str">
        <f>IF([1]Liste!C1671&lt;&gt;"",[1]Liste!C1671,"")</f>
        <v/>
      </c>
      <c r="E1671" s="111" t="str">
        <f>IF([1]Liste!E1671&lt;&gt;"",[1]Liste!E1671,"")</f>
        <v/>
      </c>
      <c r="F1671" s="111" t="str">
        <f>IF([1]Liste!F1671&lt;&gt;"",[1]Liste!F1671,"")</f>
        <v/>
      </c>
      <c r="G1671" s="111" t="str">
        <f>IF([1]Liste!G1671&lt;&gt;"",[1]Liste!G1671,"")</f>
        <v/>
      </c>
      <c r="H1671" s="111" t="str">
        <f>IF([1]Liste!H1671&lt;&gt;"",[1]Liste!H1671,"")</f>
        <v/>
      </c>
      <c r="I1671" s="112" t="str">
        <f t="shared" si="52"/>
        <v xml:space="preserve">   </v>
      </c>
      <c r="J1671" s="110" t="str">
        <f>IF(ISERROR(FIND(LEFT('Saisie G&amp;A'!$N$2,3),I1671))=TRUE,"Non trouvé","Trouvé")</f>
        <v>Non trouvé</v>
      </c>
      <c r="K1671" s="113" t="str">
        <f t="shared" si="53"/>
        <v xml:space="preserve"> </v>
      </c>
      <c r="L1671" s="108"/>
    </row>
    <row r="1672" spans="1:12" x14ac:dyDescent="0.25">
      <c r="A1672" s="109" t="str">
        <f>IF([1]Liste!A1672&lt;&gt;"",[1]Liste!A1672,"")</f>
        <v/>
      </c>
      <c r="B1672" s="109" t="str">
        <f>IF([1]Liste!B1672&lt;&gt;"",[1]Liste!B1672,"")</f>
        <v/>
      </c>
      <c r="C1672" s="109" t="str">
        <f>IF([1]Liste!C1672&lt;&gt;"",[1]Liste!C1672,"")</f>
        <v/>
      </c>
      <c r="D1672" s="109" t="str">
        <f>IF([1]Liste!C1672&lt;&gt;"",[1]Liste!C1672,"")</f>
        <v/>
      </c>
      <c r="E1672" s="111" t="str">
        <f>IF([1]Liste!E1672&lt;&gt;"",[1]Liste!E1672,"")</f>
        <v/>
      </c>
      <c r="F1672" s="111" t="str">
        <f>IF([1]Liste!F1672&lt;&gt;"",[1]Liste!F1672,"")</f>
        <v/>
      </c>
      <c r="G1672" s="111" t="str">
        <f>IF([1]Liste!G1672&lt;&gt;"",[1]Liste!G1672,"")</f>
        <v/>
      </c>
      <c r="H1672" s="111" t="str">
        <f>IF([1]Liste!H1672&lt;&gt;"",[1]Liste!H1672,"")</f>
        <v/>
      </c>
      <c r="I1672" s="112" t="str">
        <f t="shared" si="52"/>
        <v xml:space="preserve">   </v>
      </c>
      <c r="J1672" s="110" t="str">
        <f>IF(ISERROR(FIND(LEFT('Saisie G&amp;A'!$N$2,3),I1672))=TRUE,"Non trouvé","Trouvé")</f>
        <v>Non trouvé</v>
      </c>
      <c r="K1672" s="113" t="str">
        <f t="shared" si="53"/>
        <v xml:space="preserve"> </v>
      </c>
      <c r="L1672" s="108"/>
    </row>
    <row r="1673" spans="1:12" x14ac:dyDescent="0.25">
      <c r="A1673" s="109" t="str">
        <f>IF([1]Liste!A1673&lt;&gt;"",[1]Liste!A1673,"")</f>
        <v/>
      </c>
      <c r="B1673" s="109" t="str">
        <f>IF([1]Liste!B1673&lt;&gt;"",[1]Liste!B1673,"")</f>
        <v/>
      </c>
      <c r="C1673" s="109" t="str">
        <f>IF([1]Liste!C1673&lt;&gt;"",[1]Liste!C1673,"")</f>
        <v/>
      </c>
      <c r="D1673" s="109" t="str">
        <f>IF([1]Liste!C1673&lt;&gt;"",[1]Liste!C1673,"")</f>
        <v/>
      </c>
      <c r="E1673" s="111" t="str">
        <f>IF([1]Liste!E1673&lt;&gt;"",[1]Liste!E1673,"")</f>
        <v/>
      </c>
      <c r="F1673" s="111" t="str">
        <f>IF([1]Liste!F1673&lt;&gt;"",[1]Liste!F1673,"")</f>
        <v/>
      </c>
      <c r="G1673" s="111" t="str">
        <f>IF([1]Liste!G1673&lt;&gt;"",[1]Liste!G1673,"")</f>
        <v/>
      </c>
      <c r="H1673" s="111" t="str">
        <f>IF([1]Liste!H1673&lt;&gt;"",[1]Liste!H1673,"")</f>
        <v/>
      </c>
      <c r="I1673" s="112" t="str">
        <f t="shared" si="52"/>
        <v xml:space="preserve">   </v>
      </c>
      <c r="J1673" s="110" t="str">
        <f>IF(ISERROR(FIND(LEFT('Saisie G&amp;A'!$N$2,3),I1673))=TRUE,"Non trouvé","Trouvé")</f>
        <v>Non trouvé</v>
      </c>
      <c r="K1673" s="113" t="str">
        <f t="shared" si="53"/>
        <v xml:space="preserve"> </v>
      </c>
      <c r="L1673" s="108"/>
    </row>
    <row r="1674" spans="1:12" x14ac:dyDescent="0.25">
      <c r="A1674" s="109" t="str">
        <f>IF([1]Liste!A1674&lt;&gt;"",[1]Liste!A1674,"")</f>
        <v/>
      </c>
      <c r="B1674" s="109" t="str">
        <f>IF([1]Liste!B1674&lt;&gt;"",[1]Liste!B1674,"")</f>
        <v/>
      </c>
      <c r="C1674" s="109" t="str">
        <f>IF([1]Liste!C1674&lt;&gt;"",[1]Liste!C1674,"")</f>
        <v/>
      </c>
      <c r="D1674" s="109" t="str">
        <f>IF([1]Liste!C1674&lt;&gt;"",[1]Liste!C1674,"")</f>
        <v/>
      </c>
      <c r="E1674" s="111" t="str">
        <f>IF([1]Liste!E1674&lt;&gt;"",[1]Liste!E1674,"")</f>
        <v/>
      </c>
      <c r="F1674" s="111" t="str">
        <f>IF([1]Liste!F1674&lt;&gt;"",[1]Liste!F1674,"")</f>
        <v/>
      </c>
      <c r="G1674" s="111" t="str">
        <f>IF([1]Liste!G1674&lt;&gt;"",[1]Liste!G1674,"")</f>
        <v/>
      </c>
      <c r="H1674" s="111" t="str">
        <f>IF([1]Liste!H1674&lt;&gt;"",[1]Liste!H1674,"")</f>
        <v/>
      </c>
      <c r="I1674" s="112" t="str">
        <f t="shared" si="52"/>
        <v xml:space="preserve">   </v>
      </c>
      <c r="J1674" s="110" t="str">
        <f>IF(ISERROR(FIND(LEFT('Saisie G&amp;A'!$N$2,3),I1674))=TRUE,"Non trouvé","Trouvé")</f>
        <v>Non trouvé</v>
      </c>
      <c r="K1674" s="113" t="str">
        <f t="shared" si="53"/>
        <v xml:space="preserve"> </v>
      </c>
      <c r="L1674" s="108"/>
    </row>
    <row r="1675" spans="1:12" x14ac:dyDescent="0.25">
      <c r="A1675" s="109" t="str">
        <f>IF([1]Liste!A1675&lt;&gt;"",[1]Liste!A1675,"")</f>
        <v/>
      </c>
      <c r="B1675" s="109" t="str">
        <f>IF([1]Liste!B1675&lt;&gt;"",[1]Liste!B1675,"")</f>
        <v/>
      </c>
      <c r="C1675" s="109" t="str">
        <f>IF([1]Liste!C1675&lt;&gt;"",[1]Liste!C1675,"")</f>
        <v/>
      </c>
      <c r="D1675" s="109" t="str">
        <f>IF([1]Liste!C1675&lt;&gt;"",[1]Liste!C1675,"")</f>
        <v/>
      </c>
      <c r="E1675" s="111" t="str">
        <f>IF([1]Liste!E1675&lt;&gt;"",[1]Liste!E1675,"")</f>
        <v/>
      </c>
      <c r="F1675" s="111" t="str">
        <f>IF([1]Liste!F1675&lt;&gt;"",[1]Liste!F1675,"")</f>
        <v/>
      </c>
      <c r="G1675" s="111" t="str">
        <f>IF([1]Liste!G1675&lt;&gt;"",[1]Liste!G1675,"")</f>
        <v/>
      </c>
      <c r="H1675" s="111" t="str">
        <f>IF([1]Liste!H1675&lt;&gt;"",[1]Liste!H1675,"")</f>
        <v/>
      </c>
      <c r="I1675" s="112" t="str">
        <f t="shared" si="52"/>
        <v xml:space="preserve">   </v>
      </c>
      <c r="J1675" s="110" t="str">
        <f>IF(ISERROR(FIND(LEFT('Saisie G&amp;A'!$N$2,3),I1675))=TRUE,"Non trouvé","Trouvé")</f>
        <v>Non trouvé</v>
      </c>
      <c r="K1675" s="113" t="str">
        <f t="shared" si="53"/>
        <v xml:space="preserve"> </v>
      </c>
      <c r="L1675" s="108"/>
    </row>
    <row r="1676" spans="1:12" x14ac:dyDescent="0.25">
      <c r="A1676" s="109" t="str">
        <f>IF([1]Liste!A1676&lt;&gt;"",[1]Liste!A1676,"")</f>
        <v/>
      </c>
      <c r="B1676" s="109" t="str">
        <f>IF([1]Liste!B1676&lt;&gt;"",[1]Liste!B1676,"")</f>
        <v/>
      </c>
      <c r="C1676" s="109" t="str">
        <f>IF([1]Liste!C1676&lt;&gt;"",[1]Liste!C1676,"")</f>
        <v/>
      </c>
      <c r="D1676" s="109" t="str">
        <f>IF([1]Liste!C1676&lt;&gt;"",[1]Liste!C1676,"")</f>
        <v/>
      </c>
      <c r="E1676" s="111" t="str">
        <f>IF([1]Liste!E1676&lt;&gt;"",[1]Liste!E1676,"")</f>
        <v/>
      </c>
      <c r="F1676" s="111" t="str">
        <f>IF([1]Liste!F1676&lt;&gt;"",[1]Liste!F1676,"")</f>
        <v/>
      </c>
      <c r="G1676" s="111" t="str">
        <f>IF([1]Liste!G1676&lt;&gt;"",[1]Liste!G1676,"")</f>
        <v/>
      </c>
      <c r="H1676" s="111" t="str">
        <f>IF([1]Liste!H1676&lt;&gt;"",[1]Liste!H1676,"")</f>
        <v/>
      </c>
      <c r="I1676" s="112" t="str">
        <f t="shared" si="52"/>
        <v xml:space="preserve">   </v>
      </c>
      <c r="J1676" s="110" t="str">
        <f>IF(ISERROR(FIND(LEFT('Saisie G&amp;A'!$N$2,3),I1676))=TRUE,"Non trouvé","Trouvé")</f>
        <v>Non trouvé</v>
      </c>
      <c r="K1676" s="113" t="str">
        <f t="shared" si="53"/>
        <v xml:space="preserve"> </v>
      </c>
      <c r="L1676" s="108"/>
    </row>
    <row r="1677" spans="1:12" x14ac:dyDescent="0.25">
      <c r="A1677" s="109" t="str">
        <f>IF([1]Liste!A1677&lt;&gt;"",[1]Liste!A1677,"")</f>
        <v/>
      </c>
      <c r="B1677" s="109" t="str">
        <f>IF([1]Liste!B1677&lt;&gt;"",[1]Liste!B1677,"")</f>
        <v/>
      </c>
      <c r="C1677" s="109" t="str">
        <f>IF([1]Liste!C1677&lt;&gt;"",[1]Liste!C1677,"")</f>
        <v/>
      </c>
      <c r="D1677" s="109" t="str">
        <f>IF([1]Liste!C1677&lt;&gt;"",[1]Liste!C1677,"")</f>
        <v/>
      </c>
      <c r="E1677" s="111" t="str">
        <f>IF([1]Liste!E1677&lt;&gt;"",[1]Liste!E1677,"")</f>
        <v/>
      </c>
      <c r="F1677" s="111" t="str">
        <f>IF([1]Liste!F1677&lt;&gt;"",[1]Liste!F1677,"")</f>
        <v/>
      </c>
      <c r="G1677" s="111" t="str">
        <f>IF([1]Liste!G1677&lt;&gt;"",[1]Liste!G1677,"")</f>
        <v/>
      </c>
      <c r="H1677" s="111" t="str">
        <f>IF([1]Liste!H1677&lt;&gt;"",[1]Liste!H1677,"")</f>
        <v/>
      </c>
      <c r="I1677" s="112" t="str">
        <f t="shared" si="52"/>
        <v xml:space="preserve">   </v>
      </c>
      <c r="J1677" s="110" t="str">
        <f>IF(ISERROR(FIND(LEFT('Saisie G&amp;A'!$N$2,3),I1677))=TRUE,"Non trouvé","Trouvé")</f>
        <v>Non trouvé</v>
      </c>
      <c r="K1677" s="113" t="str">
        <f t="shared" si="53"/>
        <v xml:space="preserve"> </v>
      </c>
      <c r="L1677" s="108"/>
    </row>
    <row r="1678" spans="1:12" x14ac:dyDescent="0.25">
      <c r="A1678" s="109" t="str">
        <f>IF([1]Liste!A1678&lt;&gt;"",[1]Liste!A1678,"")</f>
        <v/>
      </c>
      <c r="B1678" s="109" t="str">
        <f>IF([1]Liste!B1678&lt;&gt;"",[1]Liste!B1678,"")</f>
        <v/>
      </c>
      <c r="C1678" s="109" t="str">
        <f>IF([1]Liste!C1678&lt;&gt;"",[1]Liste!C1678,"")</f>
        <v/>
      </c>
      <c r="D1678" s="109" t="str">
        <f>IF([1]Liste!C1678&lt;&gt;"",[1]Liste!C1678,"")</f>
        <v/>
      </c>
      <c r="E1678" s="111" t="str">
        <f>IF([1]Liste!E1678&lt;&gt;"",[1]Liste!E1678,"")</f>
        <v/>
      </c>
      <c r="F1678" s="111" t="str">
        <f>IF([1]Liste!F1678&lt;&gt;"",[1]Liste!F1678,"")</f>
        <v/>
      </c>
      <c r="G1678" s="111" t="str">
        <f>IF([1]Liste!G1678&lt;&gt;"",[1]Liste!G1678,"")</f>
        <v/>
      </c>
      <c r="H1678" s="111" t="str">
        <f>IF([1]Liste!H1678&lt;&gt;"",[1]Liste!H1678,"")</f>
        <v/>
      </c>
      <c r="I1678" s="112" t="str">
        <f t="shared" si="52"/>
        <v xml:space="preserve">   </v>
      </c>
      <c r="J1678" s="110" t="str">
        <f>IF(ISERROR(FIND(LEFT('Saisie G&amp;A'!$N$2,3),I1678))=TRUE,"Non trouvé","Trouvé")</f>
        <v>Non trouvé</v>
      </c>
      <c r="K1678" s="113" t="str">
        <f t="shared" si="53"/>
        <v xml:space="preserve"> </v>
      </c>
      <c r="L1678" s="108"/>
    </row>
    <row r="1679" spans="1:12" x14ac:dyDescent="0.25">
      <c r="A1679" s="109" t="str">
        <f>IF([1]Liste!A1679&lt;&gt;"",[1]Liste!A1679,"")</f>
        <v/>
      </c>
      <c r="B1679" s="109" t="str">
        <f>IF([1]Liste!B1679&lt;&gt;"",[1]Liste!B1679,"")</f>
        <v/>
      </c>
      <c r="C1679" s="109" t="str">
        <f>IF([1]Liste!C1679&lt;&gt;"",[1]Liste!C1679,"")</f>
        <v/>
      </c>
      <c r="D1679" s="109" t="str">
        <f>IF([1]Liste!C1679&lt;&gt;"",[1]Liste!C1679,"")</f>
        <v/>
      </c>
      <c r="E1679" s="111" t="str">
        <f>IF([1]Liste!E1679&lt;&gt;"",[1]Liste!E1679,"")</f>
        <v/>
      </c>
      <c r="F1679" s="111" t="str">
        <f>IF([1]Liste!F1679&lt;&gt;"",[1]Liste!F1679,"")</f>
        <v/>
      </c>
      <c r="G1679" s="111" t="str">
        <f>IF([1]Liste!G1679&lt;&gt;"",[1]Liste!G1679,"")</f>
        <v/>
      </c>
      <c r="H1679" s="111" t="str">
        <f>IF([1]Liste!H1679&lt;&gt;"",[1]Liste!H1679,"")</f>
        <v/>
      </c>
      <c r="I1679" s="112" t="str">
        <f t="shared" si="52"/>
        <v xml:space="preserve">   </v>
      </c>
      <c r="J1679" s="110" t="str">
        <f>IF(ISERROR(FIND(LEFT('Saisie G&amp;A'!$N$2,3),I1679))=TRUE,"Non trouvé","Trouvé")</f>
        <v>Non trouvé</v>
      </c>
      <c r="K1679" s="113" t="str">
        <f t="shared" si="53"/>
        <v xml:space="preserve"> </v>
      </c>
      <c r="L1679" s="108"/>
    </row>
    <row r="1680" spans="1:12" x14ac:dyDescent="0.25">
      <c r="A1680" s="109" t="str">
        <f>IF([1]Liste!A1680&lt;&gt;"",[1]Liste!A1680,"")</f>
        <v/>
      </c>
      <c r="B1680" s="109" t="str">
        <f>IF([1]Liste!B1680&lt;&gt;"",[1]Liste!B1680,"")</f>
        <v/>
      </c>
      <c r="C1680" s="109" t="str">
        <f>IF([1]Liste!C1680&lt;&gt;"",[1]Liste!C1680,"")</f>
        <v/>
      </c>
      <c r="D1680" s="109" t="str">
        <f>IF([1]Liste!C1680&lt;&gt;"",[1]Liste!C1680,"")</f>
        <v/>
      </c>
      <c r="E1680" s="111" t="str">
        <f>IF([1]Liste!E1680&lt;&gt;"",[1]Liste!E1680,"")</f>
        <v/>
      </c>
      <c r="F1680" s="111" t="str">
        <f>IF([1]Liste!F1680&lt;&gt;"",[1]Liste!F1680,"")</f>
        <v/>
      </c>
      <c r="G1680" s="111" t="str">
        <f>IF([1]Liste!G1680&lt;&gt;"",[1]Liste!G1680,"")</f>
        <v/>
      </c>
      <c r="H1680" s="111" t="str">
        <f>IF([1]Liste!H1680&lt;&gt;"",[1]Liste!H1680,"")</f>
        <v/>
      </c>
      <c r="I1680" s="112" t="str">
        <f t="shared" si="52"/>
        <v xml:space="preserve">   </v>
      </c>
      <c r="J1680" s="110" t="str">
        <f>IF(ISERROR(FIND(LEFT('Saisie G&amp;A'!$N$2,3),I1680))=TRUE,"Non trouvé","Trouvé")</f>
        <v>Non trouvé</v>
      </c>
      <c r="K1680" s="113" t="str">
        <f t="shared" si="53"/>
        <v xml:space="preserve"> </v>
      </c>
      <c r="L1680" s="108"/>
    </row>
    <row r="1681" spans="1:12" x14ac:dyDescent="0.25">
      <c r="A1681" s="109" t="str">
        <f>IF([1]Liste!A1681&lt;&gt;"",[1]Liste!A1681,"")</f>
        <v/>
      </c>
      <c r="B1681" s="109" t="str">
        <f>IF([1]Liste!B1681&lt;&gt;"",[1]Liste!B1681,"")</f>
        <v/>
      </c>
      <c r="C1681" s="109" t="str">
        <f>IF([1]Liste!C1681&lt;&gt;"",[1]Liste!C1681,"")</f>
        <v/>
      </c>
      <c r="D1681" s="109" t="str">
        <f>IF([1]Liste!C1681&lt;&gt;"",[1]Liste!C1681,"")</f>
        <v/>
      </c>
      <c r="E1681" s="111" t="str">
        <f>IF([1]Liste!E1681&lt;&gt;"",[1]Liste!E1681,"")</f>
        <v/>
      </c>
      <c r="F1681" s="111" t="str">
        <f>IF([1]Liste!F1681&lt;&gt;"",[1]Liste!F1681,"")</f>
        <v/>
      </c>
      <c r="G1681" s="111" t="str">
        <f>IF([1]Liste!G1681&lt;&gt;"",[1]Liste!G1681,"")</f>
        <v/>
      </c>
      <c r="H1681" s="111" t="str">
        <f>IF([1]Liste!H1681&lt;&gt;"",[1]Liste!H1681,"")</f>
        <v/>
      </c>
      <c r="I1681" s="112" t="str">
        <f t="shared" si="52"/>
        <v xml:space="preserve">   </v>
      </c>
      <c r="J1681" s="110" t="str">
        <f>IF(ISERROR(FIND(LEFT('Saisie G&amp;A'!$N$2,3),I1681))=TRUE,"Non trouvé","Trouvé")</f>
        <v>Non trouvé</v>
      </c>
      <c r="K1681" s="113" t="str">
        <f t="shared" si="53"/>
        <v xml:space="preserve"> </v>
      </c>
      <c r="L1681" s="108"/>
    </row>
    <row r="1682" spans="1:12" x14ac:dyDescent="0.25">
      <c r="A1682" s="109" t="str">
        <f>IF([1]Liste!A1682&lt;&gt;"",[1]Liste!A1682,"")</f>
        <v/>
      </c>
      <c r="B1682" s="109" t="str">
        <f>IF([1]Liste!B1682&lt;&gt;"",[1]Liste!B1682,"")</f>
        <v/>
      </c>
      <c r="C1682" s="109" t="str">
        <f>IF([1]Liste!C1682&lt;&gt;"",[1]Liste!C1682,"")</f>
        <v/>
      </c>
      <c r="D1682" s="109" t="str">
        <f>IF([1]Liste!C1682&lt;&gt;"",[1]Liste!C1682,"")</f>
        <v/>
      </c>
      <c r="E1682" s="111" t="str">
        <f>IF([1]Liste!E1682&lt;&gt;"",[1]Liste!E1682,"")</f>
        <v/>
      </c>
      <c r="F1682" s="111" t="str">
        <f>IF([1]Liste!F1682&lt;&gt;"",[1]Liste!F1682,"")</f>
        <v/>
      </c>
      <c r="G1682" s="111" t="str">
        <f>IF([1]Liste!G1682&lt;&gt;"",[1]Liste!G1682,"")</f>
        <v/>
      </c>
      <c r="H1682" s="111" t="str">
        <f>IF([1]Liste!H1682&lt;&gt;"",[1]Liste!H1682,"")</f>
        <v/>
      </c>
      <c r="I1682" s="112" t="str">
        <f t="shared" si="52"/>
        <v xml:space="preserve">   </v>
      </c>
      <c r="J1682" s="110" t="str">
        <f>IF(ISERROR(FIND(LEFT('Saisie G&amp;A'!$N$2,3),I1682))=TRUE,"Non trouvé","Trouvé")</f>
        <v>Non trouvé</v>
      </c>
      <c r="K1682" s="113" t="str">
        <f t="shared" si="53"/>
        <v xml:space="preserve"> </v>
      </c>
      <c r="L1682" s="108"/>
    </row>
    <row r="1683" spans="1:12" x14ac:dyDescent="0.25">
      <c r="A1683" s="109" t="str">
        <f>IF([1]Liste!A1683&lt;&gt;"",[1]Liste!A1683,"")</f>
        <v/>
      </c>
      <c r="B1683" s="109" t="str">
        <f>IF([1]Liste!B1683&lt;&gt;"",[1]Liste!B1683,"")</f>
        <v/>
      </c>
      <c r="C1683" s="109" t="str">
        <f>IF([1]Liste!C1683&lt;&gt;"",[1]Liste!C1683,"")</f>
        <v/>
      </c>
      <c r="D1683" s="109" t="str">
        <f>IF([1]Liste!C1683&lt;&gt;"",[1]Liste!C1683,"")</f>
        <v/>
      </c>
      <c r="E1683" s="111" t="str">
        <f>IF([1]Liste!E1683&lt;&gt;"",[1]Liste!E1683,"")</f>
        <v/>
      </c>
      <c r="F1683" s="111" t="str">
        <f>IF([1]Liste!F1683&lt;&gt;"",[1]Liste!F1683,"")</f>
        <v/>
      </c>
      <c r="G1683" s="111" t="str">
        <f>IF([1]Liste!G1683&lt;&gt;"",[1]Liste!G1683,"")</f>
        <v/>
      </c>
      <c r="H1683" s="111" t="str">
        <f>IF([1]Liste!H1683&lt;&gt;"",[1]Liste!H1683,"")</f>
        <v/>
      </c>
      <c r="I1683" s="112" t="str">
        <f t="shared" si="52"/>
        <v xml:space="preserve">   </v>
      </c>
      <c r="J1683" s="110" t="str">
        <f>IF(ISERROR(FIND(LEFT('Saisie G&amp;A'!$N$2,3),I1683))=TRUE,"Non trouvé","Trouvé")</f>
        <v>Non trouvé</v>
      </c>
      <c r="K1683" s="113" t="str">
        <f t="shared" si="53"/>
        <v xml:space="preserve"> </v>
      </c>
      <c r="L1683" s="108"/>
    </row>
    <row r="1684" spans="1:12" x14ac:dyDescent="0.25">
      <c r="A1684" s="109" t="str">
        <f>IF([1]Liste!A1684&lt;&gt;"",[1]Liste!A1684,"")</f>
        <v/>
      </c>
      <c r="B1684" s="109" t="str">
        <f>IF([1]Liste!B1684&lt;&gt;"",[1]Liste!B1684,"")</f>
        <v/>
      </c>
      <c r="C1684" s="109" t="str">
        <f>IF([1]Liste!C1684&lt;&gt;"",[1]Liste!C1684,"")</f>
        <v/>
      </c>
      <c r="D1684" s="109" t="str">
        <f>IF([1]Liste!C1684&lt;&gt;"",[1]Liste!C1684,"")</f>
        <v/>
      </c>
      <c r="E1684" s="111" t="str">
        <f>IF([1]Liste!E1684&lt;&gt;"",[1]Liste!E1684,"")</f>
        <v/>
      </c>
      <c r="F1684" s="111" t="str">
        <f>IF([1]Liste!F1684&lt;&gt;"",[1]Liste!F1684,"")</f>
        <v/>
      </c>
      <c r="G1684" s="111" t="str">
        <f>IF([1]Liste!G1684&lt;&gt;"",[1]Liste!G1684,"")</f>
        <v/>
      </c>
      <c r="H1684" s="111" t="str">
        <f>IF([1]Liste!H1684&lt;&gt;"",[1]Liste!H1684,"")</f>
        <v/>
      </c>
      <c r="I1684" s="112" t="str">
        <f t="shared" si="52"/>
        <v xml:space="preserve">   </v>
      </c>
      <c r="J1684" s="110" t="str">
        <f>IF(ISERROR(FIND(LEFT('Saisie G&amp;A'!$N$2,3),I1684))=TRUE,"Non trouvé","Trouvé")</f>
        <v>Non trouvé</v>
      </c>
      <c r="K1684" s="113" t="str">
        <f t="shared" si="53"/>
        <v xml:space="preserve"> </v>
      </c>
      <c r="L1684" s="108"/>
    </row>
    <row r="1685" spans="1:12" x14ac:dyDescent="0.25">
      <c r="A1685" s="109" t="str">
        <f>IF([1]Liste!A1685&lt;&gt;"",[1]Liste!A1685,"")</f>
        <v/>
      </c>
      <c r="B1685" s="109" t="str">
        <f>IF([1]Liste!B1685&lt;&gt;"",[1]Liste!B1685,"")</f>
        <v/>
      </c>
      <c r="C1685" s="109" t="str">
        <f>IF([1]Liste!C1685&lt;&gt;"",[1]Liste!C1685,"")</f>
        <v/>
      </c>
      <c r="D1685" s="109" t="str">
        <f>IF([1]Liste!C1685&lt;&gt;"",[1]Liste!C1685,"")</f>
        <v/>
      </c>
      <c r="E1685" s="111" t="str">
        <f>IF([1]Liste!E1685&lt;&gt;"",[1]Liste!E1685,"")</f>
        <v/>
      </c>
      <c r="F1685" s="111" t="str">
        <f>IF([1]Liste!F1685&lt;&gt;"",[1]Liste!F1685,"")</f>
        <v/>
      </c>
      <c r="G1685" s="111" t="str">
        <f>IF([1]Liste!G1685&lt;&gt;"",[1]Liste!G1685,"")</f>
        <v/>
      </c>
      <c r="H1685" s="111" t="str">
        <f>IF([1]Liste!H1685&lt;&gt;"",[1]Liste!H1685,"")</f>
        <v/>
      </c>
      <c r="I1685" s="112" t="str">
        <f t="shared" si="52"/>
        <v xml:space="preserve">   </v>
      </c>
      <c r="J1685" s="110" t="str">
        <f>IF(ISERROR(FIND(LEFT('Saisie G&amp;A'!$N$2,3),I1685))=TRUE,"Non trouvé","Trouvé")</f>
        <v>Non trouvé</v>
      </c>
      <c r="K1685" s="113" t="str">
        <f t="shared" si="53"/>
        <v xml:space="preserve"> </v>
      </c>
      <c r="L1685" s="108"/>
    </row>
    <row r="1686" spans="1:12" x14ac:dyDescent="0.25">
      <c r="A1686" s="109" t="str">
        <f>IF([1]Liste!A1686&lt;&gt;"",[1]Liste!A1686,"")</f>
        <v/>
      </c>
      <c r="B1686" s="109" t="str">
        <f>IF([1]Liste!B1686&lt;&gt;"",[1]Liste!B1686,"")</f>
        <v/>
      </c>
      <c r="C1686" s="109" t="str">
        <f>IF([1]Liste!C1686&lt;&gt;"",[1]Liste!C1686,"")</f>
        <v/>
      </c>
      <c r="D1686" s="109" t="str">
        <f>IF([1]Liste!C1686&lt;&gt;"",[1]Liste!C1686,"")</f>
        <v/>
      </c>
      <c r="E1686" s="111" t="str">
        <f>IF([1]Liste!E1686&lt;&gt;"",[1]Liste!E1686,"")</f>
        <v/>
      </c>
      <c r="F1686" s="111" t="str">
        <f>IF([1]Liste!F1686&lt;&gt;"",[1]Liste!F1686,"")</f>
        <v/>
      </c>
      <c r="G1686" s="111" t="str">
        <f>IF([1]Liste!G1686&lt;&gt;"",[1]Liste!G1686,"")</f>
        <v/>
      </c>
      <c r="H1686" s="111" t="str">
        <f>IF([1]Liste!H1686&lt;&gt;"",[1]Liste!H1686,"")</f>
        <v/>
      </c>
      <c r="I1686" s="112" t="str">
        <f t="shared" si="52"/>
        <v xml:space="preserve">   </v>
      </c>
      <c r="J1686" s="110" t="str">
        <f>IF(ISERROR(FIND(LEFT('Saisie G&amp;A'!$N$2,3),I1686))=TRUE,"Non trouvé","Trouvé")</f>
        <v>Non trouvé</v>
      </c>
      <c r="K1686" s="113" t="str">
        <f t="shared" si="53"/>
        <v xml:space="preserve"> </v>
      </c>
      <c r="L1686" s="108"/>
    </row>
    <row r="1687" spans="1:12" x14ac:dyDescent="0.25">
      <c r="A1687" s="109" t="str">
        <f>IF([1]Liste!A1687&lt;&gt;"",[1]Liste!A1687,"")</f>
        <v/>
      </c>
      <c r="B1687" s="109" t="str">
        <f>IF([1]Liste!B1687&lt;&gt;"",[1]Liste!B1687,"")</f>
        <v/>
      </c>
      <c r="C1687" s="109" t="str">
        <f>IF([1]Liste!C1687&lt;&gt;"",[1]Liste!C1687,"")</f>
        <v/>
      </c>
      <c r="D1687" s="109" t="str">
        <f>IF([1]Liste!C1687&lt;&gt;"",[1]Liste!C1687,"")</f>
        <v/>
      </c>
      <c r="E1687" s="111" t="str">
        <f>IF([1]Liste!E1687&lt;&gt;"",[1]Liste!E1687,"")</f>
        <v/>
      </c>
      <c r="F1687" s="111" t="str">
        <f>IF([1]Liste!F1687&lt;&gt;"",[1]Liste!F1687,"")</f>
        <v/>
      </c>
      <c r="G1687" s="111" t="str">
        <f>IF([1]Liste!G1687&lt;&gt;"",[1]Liste!G1687,"")</f>
        <v/>
      </c>
      <c r="H1687" s="111" t="str">
        <f>IF([1]Liste!H1687&lt;&gt;"",[1]Liste!H1687,"")</f>
        <v/>
      </c>
      <c r="I1687" s="112" t="str">
        <f t="shared" si="52"/>
        <v xml:space="preserve">   </v>
      </c>
      <c r="J1687" s="110" t="str">
        <f>IF(ISERROR(FIND(LEFT('Saisie G&amp;A'!$N$2,3),I1687))=TRUE,"Non trouvé","Trouvé")</f>
        <v>Non trouvé</v>
      </c>
      <c r="K1687" s="113" t="str">
        <f t="shared" si="53"/>
        <v xml:space="preserve"> </v>
      </c>
      <c r="L1687" s="108"/>
    </row>
    <row r="1688" spans="1:12" x14ac:dyDescent="0.25">
      <c r="A1688" s="109" t="str">
        <f>IF([1]Liste!A1688&lt;&gt;"",[1]Liste!A1688,"")</f>
        <v/>
      </c>
      <c r="B1688" s="109" t="str">
        <f>IF([1]Liste!B1688&lt;&gt;"",[1]Liste!B1688,"")</f>
        <v/>
      </c>
      <c r="C1688" s="109" t="str">
        <f>IF([1]Liste!C1688&lt;&gt;"",[1]Liste!C1688,"")</f>
        <v/>
      </c>
      <c r="D1688" s="109" t="str">
        <f>IF([1]Liste!C1688&lt;&gt;"",[1]Liste!C1688,"")</f>
        <v/>
      </c>
      <c r="E1688" s="111" t="str">
        <f>IF([1]Liste!E1688&lt;&gt;"",[1]Liste!E1688,"")</f>
        <v/>
      </c>
      <c r="F1688" s="111" t="str">
        <f>IF([1]Liste!F1688&lt;&gt;"",[1]Liste!F1688,"")</f>
        <v/>
      </c>
      <c r="G1688" s="111" t="str">
        <f>IF([1]Liste!G1688&lt;&gt;"",[1]Liste!G1688,"")</f>
        <v/>
      </c>
      <c r="H1688" s="111" t="str">
        <f>IF([1]Liste!H1688&lt;&gt;"",[1]Liste!H1688,"")</f>
        <v/>
      </c>
      <c r="I1688" s="112" t="str">
        <f t="shared" si="52"/>
        <v xml:space="preserve">   </v>
      </c>
      <c r="J1688" s="110" t="str">
        <f>IF(ISERROR(FIND(LEFT('Saisie G&amp;A'!$N$2,3),I1688))=TRUE,"Non trouvé","Trouvé")</f>
        <v>Non trouvé</v>
      </c>
      <c r="K1688" s="113" t="str">
        <f t="shared" si="53"/>
        <v xml:space="preserve"> </v>
      </c>
      <c r="L1688" s="108"/>
    </row>
    <row r="1689" spans="1:12" x14ac:dyDescent="0.25">
      <c r="A1689" s="109" t="str">
        <f>IF([1]Liste!A1689&lt;&gt;"",[1]Liste!A1689,"")</f>
        <v/>
      </c>
      <c r="B1689" s="109" t="str">
        <f>IF([1]Liste!B1689&lt;&gt;"",[1]Liste!B1689,"")</f>
        <v/>
      </c>
      <c r="C1689" s="109" t="str">
        <f>IF([1]Liste!C1689&lt;&gt;"",[1]Liste!C1689,"")</f>
        <v/>
      </c>
      <c r="D1689" s="109" t="str">
        <f>IF([1]Liste!C1689&lt;&gt;"",[1]Liste!C1689,"")</f>
        <v/>
      </c>
      <c r="E1689" s="111" t="str">
        <f>IF([1]Liste!E1689&lt;&gt;"",[1]Liste!E1689,"")</f>
        <v/>
      </c>
      <c r="F1689" s="111" t="str">
        <f>IF([1]Liste!F1689&lt;&gt;"",[1]Liste!F1689,"")</f>
        <v/>
      </c>
      <c r="G1689" s="111" t="str">
        <f>IF([1]Liste!G1689&lt;&gt;"",[1]Liste!G1689,"")</f>
        <v/>
      </c>
      <c r="H1689" s="111" t="str">
        <f>IF([1]Liste!H1689&lt;&gt;"",[1]Liste!H1689,"")</f>
        <v/>
      </c>
      <c r="I1689" s="112" t="str">
        <f t="shared" si="52"/>
        <v xml:space="preserve">   </v>
      </c>
      <c r="J1689" s="110" t="str">
        <f>IF(ISERROR(FIND(LEFT('Saisie G&amp;A'!$N$2,3),I1689))=TRUE,"Non trouvé","Trouvé")</f>
        <v>Non trouvé</v>
      </c>
      <c r="K1689" s="113" t="str">
        <f t="shared" si="53"/>
        <v xml:space="preserve"> </v>
      </c>
      <c r="L1689" s="108"/>
    </row>
    <row r="1690" spans="1:12" x14ac:dyDescent="0.25">
      <c r="A1690" s="109" t="str">
        <f>IF([1]Liste!A1690&lt;&gt;"",[1]Liste!A1690,"")</f>
        <v/>
      </c>
      <c r="B1690" s="109" t="str">
        <f>IF([1]Liste!B1690&lt;&gt;"",[1]Liste!B1690,"")</f>
        <v/>
      </c>
      <c r="C1690" s="109" t="str">
        <f>IF([1]Liste!C1690&lt;&gt;"",[1]Liste!C1690,"")</f>
        <v/>
      </c>
      <c r="D1690" s="109" t="str">
        <f>IF([1]Liste!C1690&lt;&gt;"",[1]Liste!C1690,"")</f>
        <v/>
      </c>
      <c r="E1690" s="111" t="str">
        <f>IF([1]Liste!E1690&lt;&gt;"",[1]Liste!E1690,"")</f>
        <v/>
      </c>
      <c r="F1690" s="111" t="str">
        <f>IF([1]Liste!F1690&lt;&gt;"",[1]Liste!F1690,"")</f>
        <v/>
      </c>
      <c r="G1690" s="111" t="str">
        <f>IF([1]Liste!G1690&lt;&gt;"",[1]Liste!G1690,"")</f>
        <v/>
      </c>
      <c r="H1690" s="111" t="str">
        <f>IF([1]Liste!H1690&lt;&gt;"",[1]Liste!H1690,"")</f>
        <v/>
      </c>
      <c r="I1690" s="112" t="str">
        <f t="shared" si="52"/>
        <v xml:space="preserve">   </v>
      </c>
      <c r="J1690" s="110" t="str">
        <f>IF(ISERROR(FIND(LEFT('Saisie G&amp;A'!$N$2,3),I1690))=TRUE,"Non trouvé","Trouvé")</f>
        <v>Non trouvé</v>
      </c>
      <c r="K1690" s="113" t="str">
        <f t="shared" si="53"/>
        <v xml:space="preserve"> </v>
      </c>
      <c r="L1690" s="108"/>
    </row>
    <row r="1691" spans="1:12" x14ac:dyDescent="0.25">
      <c r="A1691" s="109" t="str">
        <f>IF([1]Liste!A1691&lt;&gt;"",[1]Liste!A1691,"")</f>
        <v/>
      </c>
      <c r="B1691" s="109" t="str">
        <f>IF([1]Liste!B1691&lt;&gt;"",[1]Liste!B1691,"")</f>
        <v/>
      </c>
      <c r="C1691" s="109" t="str">
        <f>IF([1]Liste!C1691&lt;&gt;"",[1]Liste!C1691,"")</f>
        <v/>
      </c>
      <c r="D1691" s="109" t="str">
        <f>IF([1]Liste!C1691&lt;&gt;"",[1]Liste!C1691,"")</f>
        <v/>
      </c>
      <c r="E1691" s="111" t="str">
        <f>IF([1]Liste!E1691&lt;&gt;"",[1]Liste!E1691,"")</f>
        <v/>
      </c>
      <c r="F1691" s="111" t="str">
        <f>IF([1]Liste!F1691&lt;&gt;"",[1]Liste!F1691,"")</f>
        <v/>
      </c>
      <c r="G1691" s="111" t="str">
        <f>IF([1]Liste!G1691&lt;&gt;"",[1]Liste!G1691,"")</f>
        <v/>
      </c>
      <c r="H1691" s="111" t="str">
        <f>IF([1]Liste!H1691&lt;&gt;"",[1]Liste!H1691,"")</f>
        <v/>
      </c>
      <c r="I1691" s="112" t="str">
        <f t="shared" si="52"/>
        <v xml:space="preserve">   </v>
      </c>
      <c r="J1691" s="110" t="str">
        <f>IF(ISERROR(FIND(LEFT('Saisie G&amp;A'!$N$2,3),I1691))=TRUE,"Non trouvé","Trouvé")</f>
        <v>Non trouvé</v>
      </c>
      <c r="K1691" s="113" t="str">
        <f t="shared" si="53"/>
        <v xml:space="preserve"> </v>
      </c>
      <c r="L1691" s="108"/>
    </row>
    <row r="1692" spans="1:12" x14ac:dyDescent="0.25">
      <c r="A1692" s="109" t="str">
        <f>IF([1]Liste!A1692&lt;&gt;"",[1]Liste!A1692,"")</f>
        <v/>
      </c>
      <c r="B1692" s="109" t="str">
        <f>IF([1]Liste!B1692&lt;&gt;"",[1]Liste!B1692,"")</f>
        <v/>
      </c>
      <c r="C1692" s="109" t="str">
        <f>IF([1]Liste!C1692&lt;&gt;"",[1]Liste!C1692,"")</f>
        <v/>
      </c>
      <c r="D1692" s="109" t="str">
        <f>IF([1]Liste!C1692&lt;&gt;"",[1]Liste!C1692,"")</f>
        <v/>
      </c>
      <c r="E1692" s="111" t="str">
        <f>IF([1]Liste!E1692&lt;&gt;"",[1]Liste!E1692,"")</f>
        <v/>
      </c>
      <c r="F1692" s="111" t="str">
        <f>IF([1]Liste!F1692&lt;&gt;"",[1]Liste!F1692,"")</f>
        <v/>
      </c>
      <c r="G1692" s="111" t="str">
        <f>IF([1]Liste!G1692&lt;&gt;"",[1]Liste!G1692,"")</f>
        <v/>
      </c>
      <c r="H1692" s="111" t="str">
        <f>IF([1]Liste!H1692&lt;&gt;"",[1]Liste!H1692,"")</f>
        <v/>
      </c>
      <c r="I1692" s="112" t="str">
        <f t="shared" si="52"/>
        <v xml:space="preserve">   </v>
      </c>
      <c r="J1692" s="110" t="str">
        <f>IF(ISERROR(FIND(LEFT('Saisie G&amp;A'!$N$2,3),I1692))=TRUE,"Non trouvé","Trouvé")</f>
        <v>Non trouvé</v>
      </c>
      <c r="K1692" s="113" t="str">
        <f t="shared" si="53"/>
        <v xml:space="preserve"> </v>
      </c>
      <c r="L1692" s="108"/>
    </row>
    <row r="1693" spans="1:12" x14ac:dyDescent="0.25">
      <c r="A1693" s="109" t="str">
        <f>IF([1]Liste!A1693&lt;&gt;"",[1]Liste!A1693,"")</f>
        <v/>
      </c>
      <c r="B1693" s="109" t="str">
        <f>IF([1]Liste!B1693&lt;&gt;"",[1]Liste!B1693,"")</f>
        <v/>
      </c>
      <c r="C1693" s="109" t="str">
        <f>IF([1]Liste!C1693&lt;&gt;"",[1]Liste!C1693,"")</f>
        <v/>
      </c>
      <c r="D1693" s="109" t="str">
        <f>IF([1]Liste!C1693&lt;&gt;"",[1]Liste!C1693,"")</f>
        <v/>
      </c>
      <c r="E1693" s="111" t="str">
        <f>IF([1]Liste!E1693&lt;&gt;"",[1]Liste!E1693,"")</f>
        <v/>
      </c>
      <c r="F1693" s="111" t="str">
        <f>IF([1]Liste!F1693&lt;&gt;"",[1]Liste!F1693,"")</f>
        <v/>
      </c>
      <c r="G1693" s="111" t="str">
        <f>IF([1]Liste!G1693&lt;&gt;"",[1]Liste!G1693,"")</f>
        <v/>
      </c>
      <c r="H1693" s="111" t="str">
        <f>IF([1]Liste!H1693&lt;&gt;"",[1]Liste!H1693,"")</f>
        <v/>
      </c>
      <c r="I1693" s="112" t="str">
        <f t="shared" si="52"/>
        <v xml:space="preserve">   </v>
      </c>
      <c r="J1693" s="110" t="str">
        <f>IF(ISERROR(FIND(LEFT('Saisie G&amp;A'!$N$2,3),I1693))=TRUE,"Non trouvé","Trouvé")</f>
        <v>Non trouvé</v>
      </c>
      <c r="K1693" s="113" t="str">
        <f t="shared" si="53"/>
        <v xml:space="preserve"> </v>
      </c>
      <c r="L1693" s="108"/>
    </row>
    <row r="1694" spans="1:12" x14ac:dyDescent="0.25">
      <c r="A1694" s="109" t="str">
        <f>IF([1]Liste!A1694&lt;&gt;"",[1]Liste!A1694,"")</f>
        <v/>
      </c>
      <c r="B1694" s="109" t="str">
        <f>IF([1]Liste!B1694&lt;&gt;"",[1]Liste!B1694,"")</f>
        <v/>
      </c>
      <c r="C1694" s="109" t="str">
        <f>IF([1]Liste!C1694&lt;&gt;"",[1]Liste!C1694,"")</f>
        <v/>
      </c>
      <c r="D1694" s="109" t="str">
        <f>IF([1]Liste!C1694&lt;&gt;"",[1]Liste!C1694,"")</f>
        <v/>
      </c>
      <c r="E1694" s="111" t="str">
        <f>IF([1]Liste!E1694&lt;&gt;"",[1]Liste!E1694,"")</f>
        <v/>
      </c>
      <c r="F1694" s="111" t="str">
        <f>IF([1]Liste!F1694&lt;&gt;"",[1]Liste!F1694,"")</f>
        <v/>
      </c>
      <c r="G1694" s="111" t="str">
        <f>IF([1]Liste!G1694&lt;&gt;"",[1]Liste!G1694,"")</f>
        <v/>
      </c>
      <c r="H1694" s="111" t="str">
        <f>IF([1]Liste!H1694&lt;&gt;"",[1]Liste!H1694,"")</f>
        <v/>
      </c>
      <c r="I1694" s="112" t="str">
        <f t="shared" si="52"/>
        <v xml:space="preserve">   </v>
      </c>
      <c r="J1694" s="110" t="str">
        <f>IF(ISERROR(FIND(LEFT('Saisie G&amp;A'!$N$2,3),I1694))=TRUE,"Non trouvé","Trouvé")</f>
        <v>Non trouvé</v>
      </c>
      <c r="K1694" s="113" t="str">
        <f t="shared" si="53"/>
        <v xml:space="preserve"> </v>
      </c>
      <c r="L1694" s="108"/>
    </row>
    <row r="1695" spans="1:12" x14ac:dyDescent="0.25">
      <c r="A1695" s="109" t="str">
        <f>IF([1]Liste!A1695&lt;&gt;"",[1]Liste!A1695,"")</f>
        <v/>
      </c>
      <c r="B1695" s="109" t="str">
        <f>IF([1]Liste!B1695&lt;&gt;"",[1]Liste!B1695,"")</f>
        <v/>
      </c>
      <c r="C1695" s="109" t="str">
        <f>IF([1]Liste!C1695&lt;&gt;"",[1]Liste!C1695,"")</f>
        <v/>
      </c>
      <c r="D1695" s="109" t="str">
        <f>IF([1]Liste!C1695&lt;&gt;"",[1]Liste!C1695,"")</f>
        <v/>
      </c>
      <c r="E1695" s="111" t="str">
        <f>IF([1]Liste!E1695&lt;&gt;"",[1]Liste!E1695,"")</f>
        <v/>
      </c>
      <c r="F1695" s="111" t="str">
        <f>IF([1]Liste!F1695&lt;&gt;"",[1]Liste!F1695,"")</f>
        <v/>
      </c>
      <c r="G1695" s="111" t="str">
        <f>IF([1]Liste!G1695&lt;&gt;"",[1]Liste!G1695,"")</f>
        <v/>
      </c>
      <c r="H1695" s="111" t="str">
        <f>IF([1]Liste!H1695&lt;&gt;"",[1]Liste!H1695,"")</f>
        <v/>
      </c>
      <c r="I1695" s="112" t="str">
        <f t="shared" si="52"/>
        <v xml:space="preserve">   </v>
      </c>
      <c r="J1695" s="110" t="str">
        <f>IF(ISERROR(FIND(LEFT('Saisie G&amp;A'!$N$2,3),I1695))=TRUE,"Non trouvé","Trouvé")</f>
        <v>Non trouvé</v>
      </c>
      <c r="K1695" s="113" t="str">
        <f t="shared" si="53"/>
        <v xml:space="preserve"> </v>
      </c>
      <c r="L1695" s="108"/>
    </row>
    <row r="1696" spans="1:12" x14ac:dyDescent="0.25">
      <c r="A1696" s="109" t="str">
        <f>IF([1]Liste!A1696&lt;&gt;"",[1]Liste!A1696,"")</f>
        <v/>
      </c>
      <c r="B1696" s="109" t="str">
        <f>IF([1]Liste!B1696&lt;&gt;"",[1]Liste!B1696,"")</f>
        <v/>
      </c>
      <c r="C1696" s="109" t="str">
        <f>IF([1]Liste!C1696&lt;&gt;"",[1]Liste!C1696,"")</f>
        <v/>
      </c>
      <c r="D1696" s="109" t="str">
        <f>IF([1]Liste!C1696&lt;&gt;"",[1]Liste!C1696,"")</f>
        <v/>
      </c>
      <c r="E1696" s="111" t="str">
        <f>IF([1]Liste!E1696&lt;&gt;"",[1]Liste!E1696,"")</f>
        <v/>
      </c>
      <c r="F1696" s="111" t="str">
        <f>IF([1]Liste!F1696&lt;&gt;"",[1]Liste!F1696,"")</f>
        <v/>
      </c>
      <c r="G1696" s="111" t="str">
        <f>IF([1]Liste!G1696&lt;&gt;"",[1]Liste!G1696,"")</f>
        <v/>
      </c>
      <c r="H1696" s="111" t="str">
        <f>IF([1]Liste!H1696&lt;&gt;"",[1]Liste!H1696,"")</f>
        <v/>
      </c>
      <c r="I1696" s="112" t="str">
        <f t="shared" si="52"/>
        <v xml:space="preserve">   </v>
      </c>
      <c r="J1696" s="110" t="str">
        <f>IF(ISERROR(FIND(LEFT('Saisie G&amp;A'!$N$2,3),I1696))=TRUE,"Non trouvé","Trouvé")</f>
        <v>Non trouvé</v>
      </c>
      <c r="K1696" s="113" t="str">
        <f t="shared" si="53"/>
        <v xml:space="preserve"> </v>
      </c>
      <c r="L1696" s="108"/>
    </row>
    <row r="1697" spans="1:12" x14ac:dyDescent="0.25">
      <c r="A1697" s="109" t="str">
        <f>IF([1]Liste!A1697&lt;&gt;"",[1]Liste!A1697,"")</f>
        <v/>
      </c>
      <c r="B1697" s="109" t="str">
        <f>IF([1]Liste!B1697&lt;&gt;"",[1]Liste!B1697,"")</f>
        <v/>
      </c>
      <c r="C1697" s="109" t="str">
        <f>IF([1]Liste!C1697&lt;&gt;"",[1]Liste!C1697,"")</f>
        <v/>
      </c>
      <c r="D1697" s="109" t="str">
        <f>IF([1]Liste!C1697&lt;&gt;"",[1]Liste!C1697,"")</f>
        <v/>
      </c>
      <c r="E1697" s="111" t="str">
        <f>IF([1]Liste!E1697&lt;&gt;"",[1]Liste!E1697,"")</f>
        <v/>
      </c>
      <c r="F1697" s="111" t="str">
        <f>IF([1]Liste!F1697&lt;&gt;"",[1]Liste!F1697,"")</f>
        <v/>
      </c>
      <c r="G1697" s="111" t="str">
        <f>IF([1]Liste!G1697&lt;&gt;"",[1]Liste!G1697,"")</f>
        <v/>
      </c>
      <c r="H1697" s="111" t="str">
        <f>IF([1]Liste!H1697&lt;&gt;"",[1]Liste!H1697,"")</f>
        <v/>
      </c>
      <c r="I1697" s="112" t="str">
        <f t="shared" si="52"/>
        <v xml:space="preserve">   </v>
      </c>
      <c r="J1697" s="110" t="str">
        <f>IF(ISERROR(FIND(LEFT('Saisie G&amp;A'!$N$2,3),I1697))=TRUE,"Non trouvé","Trouvé")</f>
        <v>Non trouvé</v>
      </c>
      <c r="K1697" s="113" t="str">
        <f t="shared" si="53"/>
        <v xml:space="preserve"> </v>
      </c>
      <c r="L1697" s="108"/>
    </row>
    <row r="1698" spans="1:12" x14ac:dyDescent="0.25">
      <c r="A1698" s="109" t="str">
        <f>IF([1]Liste!A1698&lt;&gt;"",[1]Liste!A1698,"")</f>
        <v/>
      </c>
      <c r="B1698" s="109" t="str">
        <f>IF([1]Liste!B1698&lt;&gt;"",[1]Liste!B1698,"")</f>
        <v/>
      </c>
      <c r="C1698" s="109" t="str">
        <f>IF([1]Liste!C1698&lt;&gt;"",[1]Liste!C1698,"")</f>
        <v/>
      </c>
      <c r="D1698" s="109" t="str">
        <f>IF([1]Liste!C1698&lt;&gt;"",[1]Liste!C1698,"")</f>
        <v/>
      </c>
      <c r="E1698" s="111" t="str">
        <f>IF([1]Liste!E1698&lt;&gt;"",[1]Liste!E1698,"")</f>
        <v/>
      </c>
      <c r="F1698" s="111" t="str">
        <f>IF([1]Liste!F1698&lt;&gt;"",[1]Liste!F1698,"")</f>
        <v/>
      </c>
      <c r="G1698" s="111" t="str">
        <f>IF([1]Liste!G1698&lt;&gt;"",[1]Liste!G1698,"")</f>
        <v/>
      </c>
      <c r="H1698" s="111" t="str">
        <f>IF([1]Liste!H1698&lt;&gt;"",[1]Liste!H1698,"")</f>
        <v/>
      </c>
      <c r="I1698" s="112" t="str">
        <f t="shared" si="52"/>
        <v xml:space="preserve">   </v>
      </c>
      <c r="J1698" s="110" t="str">
        <f>IF(ISERROR(FIND(LEFT('Saisie G&amp;A'!$N$2,3),I1698))=TRUE,"Non trouvé","Trouvé")</f>
        <v>Non trouvé</v>
      </c>
      <c r="K1698" s="113" t="str">
        <f t="shared" si="53"/>
        <v xml:space="preserve"> </v>
      </c>
      <c r="L1698" s="108"/>
    </row>
    <row r="1699" spans="1:12" x14ac:dyDescent="0.25">
      <c r="A1699" s="109" t="str">
        <f>IF([1]Liste!A1699&lt;&gt;"",[1]Liste!A1699,"")</f>
        <v/>
      </c>
      <c r="B1699" s="109" t="str">
        <f>IF([1]Liste!B1699&lt;&gt;"",[1]Liste!B1699,"")</f>
        <v/>
      </c>
      <c r="C1699" s="109" t="str">
        <f>IF([1]Liste!C1699&lt;&gt;"",[1]Liste!C1699,"")</f>
        <v/>
      </c>
      <c r="D1699" s="109" t="str">
        <f>IF([1]Liste!C1699&lt;&gt;"",[1]Liste!C1699,"")</f>
        <v/>
      </c>
      <c r="E1699" s="111" t="str">
        <f>IF([1]Liste!E1699&lt;&gt;"",[1]Liste!E1699,"")</f>
        <v/>
      </c>
      <c r="F1699" s="111" t="str">
        <f>IF([1]Liste!F1699&lt;&gt;"",[1]Liste!F1699,"")</f>
        <v/>
      </c>
      <c r="G1699" s="111" t="str">
        <f>IF([1]Liste!G1699&lt;&gt;"",[1]Liste!G1699,"")</f>
        <v/>
      </c>
      <c r="H1699" s="111" t="str">
        <f>IF([1]Liste!H1699&lt;&gt;"",[1]Liste!H1699,"")</f>
        <v/>
      </c>
      <c r="I1699" s="112" t="str">
        <f t="shared" si="52"/>
        <v xml:space="preserve">   </v>
      </c>
      <c r="J1699" s="110" t="str">
        <f>IF(ISERROR(FIND(LEFT('Saisie G&amp;A'!$N$2,3),I1699))=TRUE,"Non trouvé","Trouvé")</f>
        <v>Non trouvé</v>
      </c>
      <c r="K1699" s="113" t="str">
        <f t="shared" si="53"/>
        <v xml:space="preserve"> </v>
      </c>
      <c r="L1699" s="108"/>
    </row>
    <row r="1700" spans="1:12" x14ac:dyDescent="0.25">
      <c r="A1700" s="109" t="str">
        <f>IF([1]Liste!A1700&lt;&gt;"",[1]Liste!A1700,"")</f>
        <v/>
      </c>
      <c r="B1700" s="109" t="str">
        <f>IF([1]Liste!B1700&lt;&gt;"",[1]Liste!B1700,"")</f>
        <v/>
      </c>
      <c r="C1700" s="109" t="str">
        <f>IF([1]Liste!C1700&lt;&gt;"",[1]Liste!C1700,"")</f>
        <v/>
      </c>
      <c r="D1700" s="109" t="str">
        <f>IF([1]Liste!C1700&lt;&gt;"",[1]Liste!C1700,"")</f>
        <v/>
      </c>
      <c r="E1700" s="111" t="str">
        <f>IF([1]Liste!E1700&lt;&gt;"",[1]Liste!E1700,"")</f>
        <v/>
      </c>
      <c r="F1700" s="111" t="str">
        <f>IF([1]Liste!F1700&lt;&gt;"",[1]Liste!F1700,"")</f>
        <v/>
      </c>
      <c r="G1700" s="111" t="str">
        <f>IF([1]Liste!G1700&lt;&gt;"",[1]Liste!G1700,"")</f>
        <v/>
      </c>
      <c r="H1700" s="111" t="str">
        <f>IF([1]Liste!H1700&lt;&gt;"",[1]Liste!H1700,"")</f>
        <v/>
      </c>
      <c r="I1700" s="112" t="str">
        <f t="shared" si="52"/>
        <v xml:space="preserve">   </v>
      </c>
      <c r="J1700" s="110" t="str">
        <f>IF(ISERROR(FIND(LEFT('Saisie G&amp;A'!$N$2,3),I1700))=TRUE,"Non trouvé","Trouvé")</f>
        <v>Non trouvé</v>
      </c>
      <c r="K1700" s="113" t="str">
        <f t="shared" si="53"/>
        <v xml:space="preserve"> </v>
      </c>
      <c r="L1700" s="108"/>
    </row>
    <row r="1701" spans="1:12" x14ac:dyDescent="0.25">
      <c r="A1701" s="109" t="str">
        <f>IF([1]Liste!A1701&lt;&gt;"",[1]Liste!A1701,"")</f>
        <v/>
      </c>
      <c r="B1701" s="109" t="str">
        <f>IF([1]Liste!B1701&lt;&gt;"",[1]Liste!B1701,"")</f>
        <v/>
      </c>
      <c r="C1701" s="109" t="str">
        <f>IF([1]Liste!C1701&lt;&gt;"",[1]Liste!C1701,"")</f>
        <v/>
      </c>
      <c r="D1701" s="109" t="str">
        <f>IF([1]Liste!C1701&lt;&gt;"",[1]Liste!C1701,"")</f>
        <v/>
      </c>
      <c r="E1701" s="111" t="str">
        <f>IF([1]Liste!E1701&lt;&gt;"",[1]Liste!E1701,"")</f>
        <v/>
      </c>
      <c r="F1701" s="111" t="str">
        <f>IF([1]Liste!F1701&lt;&gt;"",[1]Liste!F1701,"")</f>
        <v/>
      </c>
      <c r="G1701" s="111" t="str">
        <f>IF([1]Liste!G1701&lt;&gt;"",[1]Liste!G1701,"")</f>
        <v/>
      </c>
      <c r="H1701" s="111" t="str">
        <f>IF([1]Liste!H1701&lt;&gt;"",[1]Liste!H1701,"")</f>
        <v/>
      </c>
      <c r="I1701" s="112" t="str">
        <f t="shared" si="52"/>
        <v xml:space="preserve">   </v>
      </c>
      <c r="J1701" s="110" t="str">
        <f>IF(ISERROR(FIND(LEFT('Saisie G&amp;A'!$N$2,3),I1701))=TRUE,"Non trouvé","Trouvé")</f>
        <v>Non trouvé</v>
      </c>
      <c r="K1701" s="113" t="str">
        <f t="shared" si="53"/>
        <v xml:space="preserve"> </v>
      </c>
      <c r="L1701" s="108"/>
    </row>
    <row r="1702" spans="1:12" x14ac:dyDescent="0.25">
      <c r="A1702" s="109" t="str">
        <f>IF([1]Liste!A1702&lt;&gt;"",[1]Liste!A1702,"")</f>
        <v/>
      </c>
      <c r="B1702" s="109" t="str">
        <f>IF([1]Liste!B1702&lt;&gt;"",[1]Liste!B1702,"")</f>
        <v/>
      </c>
      <c r="C1702" s="109" t="str">
        <f>IF([1]Liste!C1702&lt;&gt;"",[1]Liste!C1702,"")</f>
        <v/>
      </c>
      <c r="D1702" s="109" t="str">
        <f>IF([1]Liste!C1702&lt;&gt;"",[1]Liste!C1702,"")</f>
        <v/>
      </c>
      <c r="E1702" s="111" t="str">
        <f>IF([1]Liste!E1702&lt;&gt;"",[1]Liste!E1702,"")</f>
        <v/>
      </c>
      <c r="F1702" s="111" t="str">
        <f>IF([1]Liste!F1702&lt;&gt;"",[1]Liste!F1702,"")</f>
        <v/>
      </c>
      <c r="G1702" s="111" t="str">
        <f>IF([1]Liste!G1702&lt;&gt;"",[1]Liste!G1702,"")</f>
        <v/>
      </c>
      <c r="H1702" s="111" t="str">
        <f>IF([1]Liste!H1702&lt;&gt;"",[1]Liste!H1702,"")</f>
        <v/>
      </c>
      <c r="I1702" s="112" t="str">
        <f t="shared" si="52"/>
        <v xml:space="preserve">   </v>
      </c>
      <c r="J1702" s="110" t="str">
        <f>IF(ISERROR(FIND(LEFT('Saisie G&amp;A'!$N$2,3),I1702))=TRUE,"Non trouvé","Trouvé")</f>
        <v>Non trouvé</v>
      </c>
      <c r="K1702" s="113" t="str">
        <f t="shared" si="53"/>
        <v xml:space="preserve"> </v>
      </c>
      <c r="L1702" s="108"/>
    </row>
    <row r="1703" spans="1:12" x14ac:dyDescent="0.25">
      <c r="A1703" s="109" t="str">
        <f>IF([1]Liste!A1703&lt;&gt;"",[1]Liste!A1703,"")</f>
        <v/>
      </c>
      <c r="B1703" s="109" t="str">
        <f>IF([1]Liste!B1703&lt;&gt;"",[1]Liste!B1703,"")</f>
        <v/>
      </c>
      <c r="C1703" s="109" t="str">
        <f>IF([1]Liste!C1703&lt;&gt;"",[1]Liste!C1703,"")</f>
        <v/>
      </c>
      <c r="D1703" s="109" t="str">
        <f>IF([1]Liste!C1703&lt;&gt;"",[1]Liste!C1703,"")</f>
        <v/>
      </c>
      <c r="E1703" s="111" t="str">
        <f>IF([1]Liste!E1703&lt;&gt;"",[1]Liste!E1703,"")</f>
        <v/>
      </c>
      <c r="F1703" s="111" t="str">
        <f>IF([1]Liste!F1703&lt;&gt;"",[1]Liste!F1703,"")</f>
        <v/>
      </c>
      <c r="G1703" s="111" t="str">
        <f>IF([1]Liste!G1703&lt;&gt;"",[1]Liste!G1703,"")</f>
        <v/>
      </c>
      <c r="H1703" s="111" t="str">
        <f>IF([1]Liste!H1703&lt;&gt;"",[1]Liste!H1703,"")</f>
        <v/>
      </c>
      <c r="I1703" s="112" t="str">
        <f t="shared" si="52"/>
        <v xml:space="preserve">   </v>
      </c>
      <c r="J1703" s="110" t="str">
        <f>IF(ISERROR(FIND(LEFT('Saisie G&amp;A'!$N$2,3),I1703))=TRUE,"Non trouvé","Trouvé")</f>
        <v>Non trouvé</v>
      </c>
      <c r="K1703" s="113" t="str">
        <f t="shared" si="53"/>
        <v xml:space="preserve"> </v>
      </c>
      <c r="L1703" s="108"/>
    </row>
    <row r="1704" spans="1:12" x14ac:dyDescent="0.25">
      <c r="A1704" s="109" t="str">
        <f>IF([1]Liste!A1704&lt;&gt;"",[1]Liste!A1704,"")</f>
        <v/>
      </c>
      <c r="B1704" s="109" t="str">
        <f>IF([1]Liste!B1704&lt;&gt;"",[1]Liste!B1704,"")</f>
        <v/>
      </c>
      <c r="C1704" s="109" t="str">
        <f>IF([1]Liste!C1704&lt;&gt;"",[1]Liste!C1704,"")</f>
        <v/>
      </c>
      <c r="D1704" s="109" t="str">
        <f>IF([1]Liste!C1704&lt;&gt;"",[1]Liste!C1704,"")</f>
        <v/>
      </c>
      <c r="E1704" s="111" t="str">
        <f>IF([1]Liste!E1704&lt;&gt;"",[1]Liste!E1704,"")</f>
        <v/>
      </c>
      <c r="F1704" s="111" t="str">
        <f>IF([1]Liste!F1704&lt;&gt;"",[1]Liste!F1704,"")</f>
        <v/>
      </c>
      <c r="G1704" s="111" t="str">
        <f>IF([1]Liste!G1704&lt;&gt;"",[1]Liste!G1704,"")</f>
        <v/>
      </c>
      <c r="H1704" s="111" t="str">
        <f>IF([1]Liste!H1704&lt;&gt;"",[1]Liste!H1704,"")</f>
        <v/>
      </c>
      <c r="I1704" s="112" t="str">
        <f t="shared" si="52"/>
        <v xml:space="preserve">   </v>
      </c>
      <c r="J1704" s="110" t="str">
        <f>IF(ISERROR(FIND(LEFT('Saisie G&amp;A'!$N$2,3),I1704))=TRUE,"Non trouvé","Trouvé")</f>
        <v>Non trouvé</v>
      </c>
      <c r="K1704" s="113" t="str">
        <f t="shared" si="53"/>
        <v xml:space="preserve"> </v>
      </c>
      <c r="L1704" s="108"/>
    </row>
    <row r="1705" spans="1:12" x14ac:dyDescent="0.25">
      <c r="A1705" s="109" t="str">
        <f>IF([1]Liste!A1705&lt;&gt;"",[1]Liste!A1705,"")</f>
        <v/>
      </c>
      <c r="B1705" s="109" t="str">
        <f>IF([1]Liste!B1705&lt;&gt;"",[1]Liste!B1705,"")</f>
        <v/>
      </c>
      <c r="C1705" s="109" t="str">
        <f>IF([1]Liste!C1705&lt;&gt;"",[1]Liste!C1705,"")</f>
        <v/>
      </c>
      <c r="D1705" s="109" t="str">
        <f>IF([1]Liste!C1705&lt;&gt;"",[1]Liste!C1705,"")</f>
        <v/>
      </c>
      <c r="E1705" s="111" t="str">
        <f>IF([1]Liste!E1705&lt;&gt;"",[1]Liste!E1705,"")</f>
        <v/>
      </c>
      <c r="F1705" s="111" t="str">
        <f>IF([1]Liste!F1705&lt;&gt;"",[1]Liste!F1705,"")</f>
        <v/>
      </c>
      <c r="G1705" s="111" t="str">
        <f>IF([1]Liste!G1705&lt;&gt;"",[1]Liste!G1705,"")</f>
        <v/>
      </c>
      <c r="H1705" s="111" t="str">
        <f>IF([1]Liste!H1705&lt;&gt;"",[1]Liste!H1705,"")</f>
        <v/>
      </c>
      <c r="I1705" s="112" t="str">
        <f t="shared" si="52"/>
        <v xml:space="preserve">   </v>
      </c>
      <c r="J1705" s="110" t="str">
        <f>IF(ISERROR(FIND(LEFT('Saisie G&amp;A'!$N$2,3),I1705))=TRUE,"Non trouvé","Trouvé")</f>
        <v>Non trouvé</v>
      </c>
      <c r="K1705" s="113" t="str">
        <f t="shared" si="53"/>
        <v xml:space="preserve"> </v>
      </c>
      <c r="L1705" s="108"/>
    </row>
    <row r="1706" spans="1:12" x14ac:dyDescent="0.25">
      <c r="A1706" s="109" t="str">
        <f>IF([1]Liste!A1706&lt;&gt;"",[1]Liste!A1706,"")</f>
        <v/>
      </c>
      <c r="B1706" s="109" t="str">
        <f>IF([1]Liste!B1706&lt;&gt;"",[1]Liste!B1706,"")</f>
        <v/>
      </c>
      <c r="C1706" s="109" t="str">
        <f>IF([1]Liste!C1706&lt;&gt;"",[1]Liste!C1706,"")</f>
        <v/>
      </c>
      <c r="D1706" s="109" t="str">
        <f>IF([1]Liste!C1706&lt;&gt;"",[1]Liste!C1706,"")</f>
        <v/>
      </c>
      <c r="E1706" s="111" t="str">
        <f>IF([1]Liste!E1706&lt;&gt;"",[1]Liste!E1706,"")</f>
        <v/>
      </c>
      <c r="F1706" s="111" t="str">
        <f>IF([1]Liste!F1706&lt;&gt;"",[1]Liste!F1706,"")</f>
        <v/>
      </c>
      <c r="G1706" s="111" t="str">
        <f>IF([1]Liste!G1706&lt;&gt;"",[1]Liste!G1706,"")</f>
        <v/>
      </c>
      <c r="H1706" s="111" t="str">
        <f>IF([1]Liste!H1706&lt;&gt;"",[1]Liste!H1706,"")</f>
        <v/>
      </c>
      <c r="I1706" s="112" t="str">
        <f t="shared" si="52"/>
        <v xml:space="preserve">   </v>
      </c>
      <c r="J1706" s="110" t="str">
        <f>IF(ISERROR(FIND(LEFT('Saisie G&amp;A'!$N$2,3),I1706))=TRUE,"Non trouvé","Trouvé")</f>
        <v>Non trouvé</v>
      </c>
      <c r="K1706" s="113" t="str">
        <f t="shared" si="53"/>
        <v xml:space="preserve"> </v>
      </c>
      <c r="L1706" s="108"/>
    </row>
    <row r="1707" spans="1:12" x14ac:dyDescent="0.25">
      <c r="A1707" s="109" t="str">
        <f>IF([1]Liste!A1707&lt;&gt;"",[1]Liste!A1707,"")</f>
        <v/>
      </c>
      <c r="B1707" s="109" t="str">
        <f>IF([1]Liste!B1707&lt;&gt;"",[1]Liste!B1707,"")</f>
        <v/>
      </c>
      <c r="C1707" s="109" t="str">
        <f>IF([1]Liste!C1707&lt;&gt;"",[1]Liste!C1707,"")</f>
        <v/>
      </c>
      <c r="D1707" s="109" t="str">
        <f>IF([1]Liste!C1707&lt;&gt;"",[1]Liste!C1707,"")</f>
        <v/>
      </c>
      <c r="E1707" s="111" t="str">
        <f>IF([1]Liste!E1707&lt;&gt;"",[1]Liste!E1707,"")</f>
        <v/>
      </c>
      <c r="F1707" s="111" t="str">
        <f>IF([1]Liste!F1707&lt;&gt;"",[1]Liste!F1707,"")</f>
        <v/>
      </c>
      <c r="G1707" s="111" t="str">
        <f>IF([1]Liste!G1707&lt;&gt;"",[1]Liste!G1707,"")</f>
        <v/>
      </c>
      <c r="H1707" s="111" t="str">
        <f>IF([1]Liste!H1707&lt;&gt;"",[1]Liste!H1707,"")</f>
        <v/>
      </c>
      <c r="I1707" s="112" t="str">
        <f t="shared" si="52"/>
        <v xml:space="preserve">   </v>
      </c>
      <c r="J1707" s="110" t="str">
        <f>IF(ISERROR(FIND(LEFT('Saisie G&amp;A'!$N$2,3),I1707))=TRUE,"Non trouvé","Trouvé")</f>
        <v>Non trouvé</v>
      </c>
      <c r="K1707" s="113" t="str">
        <f t="shared" si="53"/>
        <v xml:space="preserve"> </v>
      </c>
      <c r="L1707" s="108"/>
    </row>
    <row r="1708" spans="1:12" x14ac:dyDescent="0.25">
      <c r="A1708" s="109" t="str">
        <f>IF([1]Liste!A1708&lt;&gt;"",[1]Liste!A1708,"")</f>
        <v/>
      </c>
      <c r="B1708" s="109" t="str">
        <f>IF([1]Liste!B1708&lt;&gt;"",[1]Liste!B1708,"")</f>
        <v/>
      </c>
      <c r="C1708" s="109" t="str">
        <f>IF([1]Liste!C1708&lt;&gt;"",[1]Liste!C1708,"")</f>
        <v/>
      </c>
      <c r="D1708" s="109" t="str">
        <f>IF([1]Liste!C1708&lt;&gt;"",[1]Liste!C1708,"")</f>
        <v/>
      </c>
      <c r="E1708" s="111" t="str">
        <f>IF([1]Liste!E1708&lt;&gt;"",[1]Liste!E1708,"")</f>
        <v/>
      </c>
      <c r="F1708" s="111" t="str">
        <f>IF([1]Liste!F1708&lt;&gt;"",[1]Liste!F1708,"")</f>
        <v/>
      </c>
      <c r="G1708" s="111" t="str">
        <f>IF([1]Liste!G1708&lt;&gt;"",[1]Liste!G1708,"")</f>
        <v/>
      </c>
      <c r="H1708" s="111" t="str">
        <f>IF([1]Liste!H1708&lt;&gt;"",[1]Liste!H1708,"")</f>
        <v/>
      </c>
      <c r="I1708" s="112" t="str">
        <f t="shared" si="52"/>
        <v xml:space="preserve">   </v>
      </c>
      <c r="J1708" s="110" t="str">
        <f>IF(ISERROR(FIND(LEFT('Saisie G&amp;A'!$N$2,3),I1708))=TRUE,"Non trouvé","Trouvé")</f>
        <v>Non trouvé</v>
      </c>
      <c r="K1708" s="113" t="str">
        <f t="shared" si="53"/>
        <v xml:space="preserve"> </v>
      </c>
      <c r="L1708" s="108"/>
    </row>
    <row r="1709" spans="1:12" x14ac:dyDescent="0.25">
      <c r="A1709" s="109" t="str">
        <f>IF([1]Liste!A1709&lt;&gt;"",[1]Liste!A1709,"")</f>
        <v/>
      </c>
      <c r="B1709" s="109" t="str">
        <f>IF([1]Liste!B1709&lt;&gt;"",[1]Liste!B1709,"")</f>
        <v/>
      </c>
      <c r="C1709" s="109" t="str">
        <f>IF([1]Liste!C1709&lt;&gt;"",[1]Liste!C1709,"")</f>
        <v/>
      </c>
      <c r="D1709" s="109" t="str">
        <f>IF([1]Liste!C1709&lt;&gt;"",[1]Liste!C1709,"")</f>
        <v/>
      </c>
      <c r="E1709" s="111" t="str">
        <f>IF([1]Liste!E1709&lt;&gt;"",[1]Liste!E1709,"")</f>
        <v/>
      </c>
      <c r="F1709" s="111" t="str">
        <f>IF([1]Liste!F1709&lt;&gt;"",[1]Liste!F1709,"")</f>
        <v/>
      </c>
      <c r="G1709" s="111" t="str">
        <f>IF([1]Liste!G1709&lt;&gt;"",[1]Liste!G1709,"")</f>
        <v/>
      </c>
      <c r="H1709" s="111" t="str">
        <f>IF([1]Liste!H1709&lt;&gt;"",[1]Liste!H1709,"")</f>
        <v/>
      </c>
      <c r="I1709" s="112" t="str">
        <f t="shared" si="52"/>
        <v xml:space="preserve">   </v>
      </c>
      <c r="J1709" s="110" t="str">
        <f>IF(ISERROR(FIND(LEFT('Saisie G&amp;A'!$N$2,3),I1709))=TRUE,"Non trouvé","Trouvé")</f>
        <v>Non trouvé</v>
      </c>
      <c r="K1709" s="113" t="str">
        <f t="shared" si="53"/>
        <v xml:space="preserve"> </v>
      </c>
      <c r="L1709" s="108"/>
    </row>
    <row r="1710" spans="1:12" x14ac:dyDescent="0.25">
      <c r="A1710" s="109" t="str">
        <f>IF([1]Liste!A1710&lt;&gt;"",[1]Liste!A1710,"")</f>
        <v/>
      </c>
      <c r="B1710" s="109" t="str">
        <f>IF([1]Liste!B1710&lt;&gt;"",[1]Liste!B1710,"")</f>
        <v/>
      </c>
      <c r="C1710" s="109" t="str">
        <f>IF([1]Liste!C1710&lt;&gt;"",[1]Liste!C1710,"")</f>
        <v/>
      </c>
      <c r="D1710" s="109" t="str">
        <f>IF([1]Liste!C1710&lt;&gt;"",[1]Liste!C1710,"")</f>
        <v/>
      </c>
      <c r="E1710" s="111" t="str">
        <f>IF([1]Liste!E1710&lt;&gt;"",[1]Liste!E1710,"")</f>
        <v/>
      </c>
      <c r="F1710" s="111" t="str">
        <f>IF([1]Liste!F1710&lt;&gt;"",[1]Liste!F1710,"")</f>
        <v/>
      </c>
      <c r="G1710" s="111" t="str">
        <f>IF([1]Liste!G1710&lt;&gt;"",[1]Liste!G1710,"")</f>
        <v/>
      </c>
      <c r="H1710" s="111" t="str">
        <f>IF([1]Liste!H1710&lt;&gt;"",[1]Liste!H1710,"")</f>
        <v/>
      </c>
      <c r="I1710" s="112" t="str">
        <f t="shared" si="52"/>
        <v xml:space="preserve">   </v>
      </c>
      <c r="J1710" s="110" t="str">
        <f>IF(ISERROR(FIND(LEFT('Saisie G&amp;A'!$N$2,3),I1710))=TRUE,"Non trouvé","Trouvé")</f>
        <v>Non trouvé</v>
      </c>
      <c r="K1710" s="113" t="str">
        <f t="shared" si="53"/>
        <v xml:space="preserve"> </v>
      </c>
      <c r="L1710" s="108"/>
    </row>
    <row r="1711" spans="1:12" x14ac:dyDescent="0.25">
      <c r="A1711" s="109" t="str">
        <f>IF([1]Liste!A1711&lt;&gt;"",[1]Liste!A1711,"")</f>
        <v/>
      </c>
      <c r="B1711" s="109" t="str">
        <f>IF([1]Liste!B1711&lt;&gt;"",[1]Liste!B1711,"")</f>
        <v/>
      </c>
      <c r="C1711" s="109" t="str">
        <f>IF([1]Liste!C1711&lt;&gt;"",[1]Liste!C1711,"")</f>
        <v/>
      </c>
      <c r="D1711" s="109" t="str">
        <f>IF([1]Liste!C1711&lt;&gt;"",[1]Liste!C1711,"")</f>
        <v/>
      </c>
      <c r="E1711" s="111" t="str">
        <f>IF([1]Liste!E1711&lt;&gt;"",[1]Liste!E1711,"")</f>
        <v/>
      </c>
      <c r="F1711" s="111" t="str">
        <f>IF([1]Liste!F1711&lt;&gt;"",[1]Liste!F1711,"")</f>
        <v/>
      </c>
      <c r="G1711" s="111" t="str">
        <f>IF([1]Liste!G1711&lt;&gt;"",[1]Liste!G1711,"")</f>
        <v/>
      </c>
      <c r="H1711" s="111" t="str">
        <f>IF([1]Liste!H1711&lt;&gt;"",[1]Liste!H1711,"")</f>
        <v/>
      </c>
      <c r="I1711" s="112" t="str">
        <f t="shared" si="52"/>
        <v xml:space="preserve">   </v>
      </c>
      <c r="J1711" s="110" t="str">
        <f>IF(ISERROR(FIND(LEFT('Saisie G&amp;A'!$N$2,3),I1711))=TRUE,"Non trouvé","Trouvé")</f>
        <v>Non trouvé</v>
      </c>
      <c r="K1711" s="113" t="str">
        <f t="shared" si="53"/>
        <v xml:space="preserve"> </v>
      </c>
      <c r="L1711" s="108"/>
    </row>
    <row r="1712" spans="1:12" x14ac:dyDescent="0.25">
      <c r="A1712" s="109" t="str">
        <f>IF([1]Liste!A1712&lt;&gt;"",[1]Liste!A1712,"")</f>
        <v/>
      </c>
      <c r="B1712" s="109" t="str">
        <f>IF([1]Liste!B1712&lt;&gt;"",[1]Liste!B1712,"")</f>
        <v/>
      </c>
      <c r="C1712" s="109" t="str">
        <f>IF([1]Liste!C1712&lt;&gt;"",[1]Liste!C1712,"")</f>
        <v/>
      </c>
      <c r="D1712" s="109" t="str">
        <f>IF([1]Liste!C1712&lt;&gt;"",[1]Liste!C1712,"")</f>
        <v/>
      </c>
      <c r="E1712" s="111" t="str">
        <f>IF([1]Liste!E1712&lt;&gt;"",[1]Liste!E1712,"")</f>
        <v/>
      </c>
      <c r="F1712" s="111" t="str">
        <f>IF([1]Liste!F1712&lt;&gt;"",[1]Liste!F1712,"")</f>
        <v/>
      </c>
      <c r="G1712" s="111" t="str">
        <f>IF([1]Liste!G1712&lt;&gt;"",[1]Liste!G1712,"")</f>
        <v/>
      </c>
      <c r="H1712" s="111" t="str">
        <f>IF([1]Liste!H1712&lt;&gt;"",[1]Liste!H1712,"")</f>
        <v/>
      </c>
      <c r="I1712" s="112" t="str">
        <f t="shared" si="52"/>
        <v xml:space="preserve">   </v>
      </c>
      <c r="J1712" s="110" t="str">
        <f>IF(ISERROR(FIND(LEFT('Saisie G&amp;A'!$N$2,3),I1712))=TRUE,"Non trouvé","Trouvé")</f>
        <v>Non trouvé</v>
      </c>
      <c r="K1712" s="113" t="str">
        <f t="shared" si="53"/>
        <v xml:space="preserve"> </v>
      </c>
      <c r="L1712" s="108"/>
    </row>
    <row r="1713" spans="1:12" x14ac:dyDescent="0.25">
      <c r="A1713" s="109" t="str">
        <f>IF([1]Liste!A1713&lt;&gt;"",[1]Liste!A1713,"")</f>
        <v/>
      </c>
      <c r="B1713" s="109" t="str">
        <f>IF([1]Liste!B1713&lt;&gt;"",[1]Liste!B1713,"")</f>
        <v/>
      </c>
      <c r="C1713" s="109" t="str">
        <f>IF([1]Liste!C1713&lt;&gt;"",[1]Liste!C1713,"")</f>
        <v/>
      </c>
      <c r="D1713" s="109" t="str">
        <f>IF([1]Liste!C1713&lt;&gt;"",[1]Liste!C1713,"")</f>
        <v/>
      </c>
      <c r="E1713" s="111" t="str">
        <f>IF([1]Liste!E1713&lt;&gt;"",[1]Liste!E1713,"")</f>
        <v/>
      </c>
      <c r="F1713" s="111" t="str">
        <f>IF([1]Liste!F1713&lt;&gt;"",[1]Liste!F1713,"")</f>
        <v/>
      </c>
      <c r="G1713" s="111" t="str">
        <f>IF([1]Liste!G1713&lt;&gt;"",[1]Liste!G1713,"")</f>
        <v/>
      </c>
      <c r="H1713" s="111" t="str">
        <f>IF([1]Liste!H1713&lt;&gt;"",[1]Liste!H1713,"")</f>
        <v/>
      </c>
      <c r="I1713" s="112" t="str">
        <f t="shared" si="52"/>
        <v xml:space="preserve">   </v>
      </c>
      <c r="J1713" s="110" t="str">
        <f>IF(ISERROR(FIND(LEFT('Saisie G&amp;A'!$N$2,3),I1713))=TRUE,"Non trouvé","Trouvé")</f>
        <v>Non trouvé</v>
      </c>
      <c r="K1713" s="113" t="str">
        <f t="shared" si="53"/>
        <v xml:space="preserve"> </v>
      </c>
      <c r="L1713" s="108"/>
    </row>
    <row r="1714" spans="1:12" x14ac:dyDescent="0.25">
      <c r="A1714" s="109" t="str">
        <f>IF([1]Liste!A1714&lt;&gt;"",[1]Liste!A1714,"")</f>
        <v/>
      </c>
      <c r="B1714" s="109" t="str">
        <f>IF([1]Liste!B1714&lt;&gt;"",[1]Liste!B1714,"")</f>
        <v/>
      </c>
      <c r="C1714" s="109" t="str">
        <f>IF([1]Liste!C1714&lt;&gt;"",[1]Liste!C1714,"")</f>
        <v/>
      </c>
      <c r="D1714" s="109" t="str">
        <f>IF([1]Liste!C1714&lt;&gt;"",[1]Liste!C1714,"")</f>
        <v/>
      </c>
      <c r="E1714" s="111" t="str">
        <f>IF([1]Liste!E1714&lt;&gt;"",[1]Liste!E1714,"")</f>
        <v/>
      </c>
      <c r="F1714" s="111" t="str">
        <f>IF([1]Liste!F1714&lt;&gt;"",[1]Liste!F1714,"")</f>
        <v/>
      </c>
      <c r="G1714" s="111" t="str">
        <f>IF([1]Liste!G1714&lt;&gt;"",[1]Liste!G1714,"")</f>
        <v/>
      </c>
      <c r="H1714" s="111" t="str">
        <f>IF([1]Liste!H1714&lt;&gt;"",[1]Liste!H1714,"")</f>
        <v/>
      </c>
      <c r="I1714" s="112" t="str">
        <f t="shared" si="52"/>
        <v xml:space="preserve">   </v>
      </c>
      <c r="J1714" s="110" t="str">
        <f>IF(ISERROR(FIND(LEFT('Saisie G&amp;A'!$N$2,3),I1714))=TRUE,"Non trouvé","Trouvé")</f>
        <v>Non trouvé</v>
      </c>
      <c r="K1714" s="113" t="str">
        <f t="shared" si="53"/>
        <v xml:space="preserve"> </v>
      </c>
      <c r="L1714" s="108"/>
    </row>
    <row r="1715" spans="1:12" x14ac:dyDescent="0.25">
      <c r="A1715" s="109" t="str">
        <f>IF([1]Liste!A1715&lt;&gt;"",[1]Liste!A1715,"")</f>
        <v/>
      </c>
      <c r="B1715" s="109" t="str">
        <f>IF([1]Liste!B1715&lt;&gt;"",[1]Liste!B1715,"")</f>
        <v/>
      </c>
      <c r="C1715" s="109" t="str">
        <f>IF([1]Liste!C1715&lt;&gt;"",[1]Liste!C1715,"")</f>
        <v/>
      </c>
      <c r="D1715" s="109" t="str">
        <f>IF([1]Liste!C1715&lt;&gt;"",[1]Liste!C1715,"")</f>
        <v/>
      </c>
      <c r="E1715" s="111" t="str">
        <f>IF([1]Liste!E1715&lt;&gt;"",[1]Liste!E1715,"")</f>
        <v/>
      </c>
      <c r="F1715" s="111" t="str">
        <f>IF([1]Liste!F1715&lt;&gt;"",[1]Liste!F1715,"")</f>
        <v/>
      </c>
      <c r="G1715" s="111" t="str">
        <f>IF([1]Liste!G1715&lt;&gt;"",[1]Liste!G1715,"")</f>
        <v/>
      </c>
      <c r="H1715" s="111" t="str">
        <f>IF([1]Liste!H1715&lt;&gt;"",[1]Liste!H1715,"")</f>
        <v/>
      </c>
      <c r="I1715" s="112" t="str">
        <f t="shared" si="52"/>
        <v xml:space="preserve">   </v>
      </c>
      <c r="J1715" s="110" t="str">
        <f>IF(ISERROR(FIND(LEFT('Saisie G&amp;A'!$N$2,3),I1715))=TRUE,"Non trouvé","Trouvé")</f>
        <v>Non trouvé</v>
      </c>
      <c r="K1715" s="113" t="str">
        <f t="shared" si="53"/>
        <v xml:space="preserve"> </v>
      </c>
      <c r="L1715" s="108"/>
    </row>
    <row r="1716" spans="1:12" x14ac:dyDescent="0.25">
      <c r="A1716" s="109" t="str">
        <f>IF([1]Liste!A1716&lt;&gt;"",[1]Liste!A1716,"")</f>
        <v/>
      </c>
      <c r="B1716" s="109" t="str">
        <f>IF([1]Liste!B1716&lt;&gt;"",[1]Liste!B1716,"")</f>
        <v/>
      </c>
      <c r="C1716" s="109" t="str">
        <f>IF([1]Liste!C1716&lt;&gt;"",[1]Liste!C1716,"")</f>
        <v/>
      </c>
      <c r="D1716" s="109" t="str">
        <f>IF([1]Liste!C1716&lt;&gt;"",[1]Liste!C1716,"")</f>
        <v/>
      </c>
      <c r="E1716" s="111" t="str">
        <f>IF([1]Liste!E1716&lt;&gt;"",[1]Liste!E1716,"")</f>
        <v/>
      </c>
      <c r="F1716" s="111" t="str">
        <f>IF([1]Liste!F1716&lt;&gt;"",[1]Liste!F1716,"")</f>
        <v/>
      </c>
      <c r="G1716" s="111" t="str">
        <f>IF([1]Liste!G1716&lt;&gt;"",[1]Liste!G1716,"")</f>
        <v/>
      </c>
      <c r="H1716" s="111" t="str">
        <f>IF([1]Liste!H1716&lt;&gt;"",[1]Liste!H1716,"")</f>
        <v/>
      </c>
      <c r="I1716" s="112" t="str">
        <f t="shared" si="52"/>
        <v xml:space="preserve">   </v>
      </c>
      <c r="J1716" s="110" t="str">
        <f>IF(ISERROR(FIND(LEFT('Saisie G&amp;A'!$N$2,3),I1716))=TRUE,"Non trouvé","Trouvé")</f>
        <v>Non trouvé</v>
      </c>
      <c r="K1716" s="113" t="str">
        <f t="shared" si="53"/>
        <v xml:space="preserve"> </v>
      </c>
      <c r="L1716" s="108"/>
    </row>
    <row r="1717" spans="1:12" x14ac:dyDescent="0.25">
      <c r="A1717" s="109" t="str">
        <f>IF([1]Liste!A1717&lt;&gt;"",[1]Liste!A1717,"")</f>
        <v/>
      </c>
      <c r="B1717" s="109" t="str">
        <f>IF([1]Liste!B1717&lt;&gt;"",[1]Liste!B1717,"")</f>
        <v/>
      </c>
      <c r="C1717" s="109" t="str">
        <f>IF([1]Liste!C1717&lt;&gt;"",[1]Liste!C1717,"")</f>
        <v/>
      </c>
      <c r="D1717" s="109" t="str">
        <f>IF([1]Liste!C1717&lt;&gt;"",[1]Liste!C1717,"")</f>
        <v/>
      </c>
      <c r="E1717" s="111" t="str">
        <f>IF([1]Liste!E1717&lt;&gt;"",[1]Liste!E1717,"")</f>
        <v/>
      </c>
      <c r="F1717" s="111" t="str">
        <f>IF([1]Liste!F1717&lt;&gt;"",[1]Liste!F1717,"")</f>
        <v/>
      </c>
      <c r="G1717" s="111" t="str">
        <f>IF([1]Liste!G1717&lt;&gt;"",[1]Liste!G1717,"")</f>
        <v/>
      </c>
      <c r="H1717" s="111" t="str">
        <f>IF([1]Liste!H1717&lt;&gt;"",[1]Liste!H1717,"")</f>
        <v/>
      </c>
      <c r="I1717" s="112" t="str">
        <f t="shared" si="52"/>
        <v xml:space="preserve">   </v>
      </c>
      <c r="J1717" s="110" t="str">
        <f>IF(ISERROR(FIND(LEFT('Saisie G&amp;A'!$N$2,3),I1717))=TRUE,"Non trouvé","Trouvé")</f>
        <v>Non trouvé</v>
      </c>
      <c r="K1717" s="113" t="str">
        <f t="shared" si="53"/>
        <v xml:space="preserve"> </v>
      </c>
      <c r="L1717" s="108"/>
    </row>
    <row r="1718" spans="1:12" x14ac:dyDescent="0.25">
      <c r="A1718" s="109" t="str">
        <f>IF([1]Liste!A1718&lt;&gt;"",[1]Liste!A1718,"")</f>
        <v/>
      </c>
      <c r="B1718" s="109" t="str">
        <f>IF([1]Liste!B1718&lt;&gt;"",[1]Liste!B1718,"")</f>
        <v/>
      </c>
      <c r="C1718" s="109" t="str">
        <f>IF([1]Liste!C1718&lt;&gt;"",[1]Liste!C1718,"")</f>
        <v/>
      </c>
      <c r="D1718" s="109" t="str">
        <f>IF([1]Liste!C1718&lt;&gt;"",[1]Liste!C1718,"")</f>
        <v/>
      </c>
      <c r="E1718" s="111" t="str">
        <f>IF([1]Liste!E1718&lt;&gt;"",[1]Liste!E1718,"")</f>
        <v/>
      </c>
      <c r="F1718" s="111" t="str">
        <f>IF([1]Liste!F1718&lt;&gt;"",[1]Liste!F1718,"")</f>
        <v/>
      </c>
      <c r="G1718" s="111" t="str">
        <f>IF([1]Liste!G1718&lt;&gt;"",[1]Liste!G1718,"")</f>
        <v/>
      </c>
      <c r="H1718" s="111" t="str">
        <f>IF([1]Liste!H1718&lt;&gt;"",[1]Liste!H1718,"")</f>
        <v/>
      </c>
      <c r="I1718" s="112" t="str">
        <f t="shared" si="52"/>
        <v xml:space="preserve">   </v>
      </c>
      <c r="J1718" s="110" t="str">
        <f>IF(ISERROR(FIND(LEFT('Saisie G&amp;A'!$N$2,3),I1718))=TRUE,"Non trouvé","Trouvé")</f>
        <v>Non trouvé</v>
      </c>
      <c r="K1718" s="113" t="str">
        <f t="shared" si="53"/>
        <v xml:space="preserve"> </v>
      </c>
      <c r="L1718" s="108"/>
    </row>
    <row r="1719" spans="1:12" x14ac:dyDescent="0.25">
      <c r="A1719" s="109" t="str">
        <f>IF([1]Liste!A1719&lt;&gt;"",[1]Liste!A1719,"")</f>
        <v/>
      </c>
      <c r="B1719" s="109" t="str">
        <f>IF([1]Liste!B1719&lt;&gt;"",[1]Liste!B1719,"")</f>
        <v/>
      </c>
      <c r="C1719" s="109" t="str">
        <f>IF([1]Liste!C1719&lt;&gt;"",[1]Liste!C1719,"")</f>
        <v/>
      </c>
      <c r="D1719" s="109" t="str">
        <f>IF([1]Liste!C1719&lt;&gt;"",[1]Liste!C1719,"")</f>
        <v/>
      </c>
      <c r="E1719" s="111" t="str">
        <f>IF([1]Liste!E1719&lt;&gt;"",[1]Liste!E1719,"")</f>
        <v/>
      </c>
      <c r="F1719" s="111" t="str">
        <f>IF([1]Liste!F1719&lt;&gt;"",[1]Liste!F1719,"")</f>
        <v/>
      </c>
      <c r="G1719" s="111" t="str">
        <f>IF([1]Liste!G1719&lt;&gt;"",[1]Liste!G1719,"")</f>
        <v/>
      </c>
      <c r="H1719" s="111" t="str">
        <f>IF([1]Liste!H1719&lt;&gt;"",[1]Liste!H1719,"")</f>
        <v/>
      </c>
      <c r="I1719" s="112" t="str">
        <f t="shared" si="52"/>
        <v xml:space="preserve">   </v>
      </c>
      <c r="J1719" s="110" t="str">
        <f>IF(ISERROR(FIND(LEFT('Saisie G&amp;A'!$N$2,3),I1719))=TRUE,"Non trouvé","Trouvé")</f>
        <v>Non trouvé</v>
      </c>
      <c r="K1719" s="113" t="str">
        <f t="shared" si="53"/>
        <v xml:space="preserve"> </v>
      </c>
      <c r="L1719" s="108"/>
    </row>
    <row r="1720" spans="1:12" x14ac:dyDescent="0.25">
      <c r="A1720" s="109" t="str">
        <f>IF([1]Liste!A1720&lt;&gt;"",[1]Liste!A1720,"")</f>
        <v/>
      </c>
      <c r="B1720" s="109" t="str">
        <f>IF([1]Liste!B1720&lt;&gt;"",[1]Liste!B1720,"")</f>
        <v/>
      </c>
      <c r="C1720" s="109" t="str">
        <f>IF([1]Liste!C1720&lt;&gt;"",[1]Liste!C1720,"")</f>
        <v/>
      </c>
      <c r="D1720" s="109" t="str">
        <f>IF([1]Liste!C1720&lt;&gt;"",[1]Liste!C1720,"")</f>
        <v/>
      </c>
      <c r="E1720" s="111" t="str">
        <f>IF([1]Liste!E1720&lt;&gt;"",[1]Liste!E1720,"")</f>
        <v/>
      </c>
      <c r="F1720" s="111" t="str">
        <f>IF([1]Liste!F1720&lt;&gt;"",[1]Liste!F1720,"")</f>
        <v/>
      </c>
      <c r="G1720" s="111" t="str">
        <f>IF([1]Liste!G1720&lt;&gt;"",[1]Liste!G1720,"")</f>
        <v/>
      </c>
      <c r="H1720" s="111" t="str">
        <f>IF([1]Liste!H1720&lt;&gt;"",[1]Liste!H1720,"")</f>
        <v/>
      </c>
      <c r="I1720" s="112" t="str">
        <f t="shared" si="52"/>
        <v xml:space="preserve">   </v>
      </c>
      <c r="J1720" s="110" t="str">
        <f>IF(ISERROR(FIND(LEFT('Saisie G&amp;A'!$N$2,3),I1720))=TRUE,"Non trouvé","Trouvé")</f>
        <v>Non trouvé</v>
      </c>
      <c r="K1720" s="113" t="str">
        <f t="shared" si="53"/>
        <v xml:space="preserve"> </v>
      </c>
      <c r="L1720" s="108"/>
    </row>
    <row r="1721" spans="1:12" x14ac:dyDescent="0.25">
      <c r="A1721" s="109" t="str">
        <f>IF([1]Liste!A1721&lt;&gt;"",[1]Liste!A1721,"")</f>
        <v/>
      </c>
      <c r="B1721" s="109" t="str">
        <f>IF([1]Liste!B1721&lt;&gt;"",[1]Liste!B1721,"")</f>
        <v/>
      </c>
      <c r="C1721" s="109" t="str">
        <f>IF([1]Liste!C1721&lt;&gt;"",[1]Liste!C1721,"")</f>
        <v/>
      </c>
      <c r="D1721" s="109" t="str">
        <f>IF([1]Liste!C1721&lt;&gt;"",[1]Liste!C1721,"")</f>
        <v/>
      </c>
      <c r="E1721" s="111" t="str">
        <f>IF([1]Liste!E1721&lt;&gt;"",[1]Liste!E1721,"")</f>
        <v/>
      </c>
      <c r="F1721" s="111" t="str">
        <f>IF([1]Liste!F1721&lt;&gt;"",[1]Liste!F1721,"")</f>
        <v/>
      </c>
      <c r="G1721" s="111" t="str">
        <f>IF([1]Liste!G1721&lt;&gt;"",[1]Liste!G1721,"")</f>
        <v/>
      </c>
      <c r="H1721" s="111" t="str">
        <f>IF([1]Liste!H1721&lt;&gt;"",[1]Liste!H1721,"")</f>
        <v/>
      </c>
      <c r="I1721" s="112" t="str">
        <f t="shared" si="52"/>
        <v xml:space="preserve">   </v>
      </c>
      <c r="J1721" s="110" t="str">
        <f>IF(ISERROR(FIND(LEFT('Saisie G&amp;A'!$N$2,3),I1721))=TRUE,"Non trouvé","Trouvé")</f>
        <v>Non trouvé</v>
      </c>
      <c r="K1721" s="113" t="str">
        <f t="shared" si="53"/>
        <v xml:space="preserve"> </v>
      </c>
      <c r="L1721" s="108"/>
    </row>
    <row r="1722" spans="1:12" x14ac:dyDescent="0.25">
      <c r="A1722" s="109" t="str">
        <f>IF([1]Liste!A1722&lt;&gt;"",[1]Liste!A1722,"")</f>
        <v/>
      </c>
      <c r="B1722" s="109" t="str">
        <f>IF([1]Liste!B1722&lt;&gt;"",[1]Liste!B1722,"")</f>
        <v/>
      </c>
      <c r="C1722" s="109" t="str">
        <f>IF([1]Liste!C1722&lt;&gt;"",[1]Liste!C1722,"")</f>
        <v/>
      </c>
      <c r="D1722" s="109" t="str">
        <f>IF([1]Liste!C1722&lt;&gt;"",[1]Liste!C1722,"")</f>
        <v/>
      </c>
      <c r="E1722" s="111" t="str">
        <f>IF([1]Liste!E1722&lt;&gt;"",[1]Liste!E1722,"")</f>
        <v/>
      </c>
      <c r="F1722" s="111" t="str">
        <f>IF([1]Liste!F1722&lt;&gt;"",[1]Liste!F1722,"")</f>
        <v/>
      </c>
      <c r="G1722" s="111" t="str">
        <f>IF([1]Liste!G1722&lt;&gt;"",[1]Liste!G1722,"")</f>
        <v/>
      </c>
      <c r="H1722" s="111" t="str">
        <f>IF([1]Liste!H1722&lt;&gt;"",[1]Liste!H1722,"")</f>
        <v/>
      </c>
      <c r="I1722" s="112" t="str">
        <f t="shared" si="52"/>
        <v xml:space="preserve">   </v>
      </c>
      <c r="J1722" s="110" t="str">
        <f>IF(ISERROR(FIND(LEFT('Saisie G&amp;A'!$N$2,3),I1722))=TRUE,"Non trouvé","Trouvé")</f>
        <v>Non trouvé</v>
      </c>
      <c r="K1722" s="113" t="str">
        <f t="shared" si="53"/>
        <v xml:space="preserve"> </v>
      </c>
      <c r="L1722" s="108"/>
    </row>
    <row r="1723" spans="1:12" x14ac:dyDescent="0.25">
      <c r="A1723" s="109" t="str">
        <f>IF([1]Liste!A1723&lt;&gt;"",[1]Liste!A1723,"")</f>
        <v/>
      </c>
      <c r="B1723" s="109" t="str">
        <f>IF([1]Liste!B1723&lt;&gt;"",[1]Liste!B1723,"")</f>
        <v/>
      </c>
      <c r="C1723" s="109" t="str">
        <f>IF([1]Liste!C1723&lt;&gt;"",[1]Liste!C1723,"")</f>
        <v/>
      </c>
      <c r="D1723" s="109" t="str">
        <f>IF([1]Liste!C1723&lt;&gt;"",[1]Liste!C1723,"")</f>
        <v/>
      </c>
      <c r="E1723" s="111" t="str">
        <f>IF([1]Liste!E1723&lt;&gt;"",[1]Liste!E1723,"")</f>
        <v/>
      </c>
      <c r="F1723" s="111" t="str">
        <f>IF([1]Liste!F1723&lt;&gt;"",[1]Liste!F1723,"")</f>
        <v/>
      </c>
      <c r="G1723" s="111" t="str">
        <f>IF([1]Liste!G1723&lt;&gt;"",[1]Liste!G1723,"")</f>
        <v/>
      </c>
      <c r="H1723" s="111" t="str">
        <f>IF([1]Liste!H1723&lt;&gt;"",[1]Liste!H1723,"")</f>
        <v/>
      </c>
      <c r="I1723" s="112" t="str">
        <f t="shared" si="52"/>
        <v xml:space="preserve">   </v>
      </c>
      <c r="J1723" s="110" t="str">
        <f>IF(ISERROR(FIND(LEFT('Saisie G&amp;A'!$N$2,3),I1723))=TRUE,"Non trouvé","Trouvé")</f>
        <v>Non trouvé</v>
      </c>
      <c r="K1723" s="113" t="str">
        <f t="shared" si="53"/>
        <v xml:space="preserve"> </v>
      </c>
      <c r="L1723" s="108"/>
    </row>
    <row r="1724" spans="1:12" x14ac:dyDescent="0.25">
      <c r="A1724" s="109" t="str">
        <f>IF([1]Liste!A1724&lt;&gt;"",[1]Liste!A1724,"")</f>
        <v/>
      </c>
      <c r="B1724" s="109" t="str">
        <f>IF([1]Liste!B1724&lt;&gt;"",[1]Liste!B1724,"")</f>
        <v/>
      </c>
      <c r="C1724" s="109" t="str">
        <f>IF([1]Liste!C1724&lt;&gt;"",[1]Liste!C1724,"")</f>
        <v/>
      </c>
      <c r="D1724" s="109" t="str">
        <f>IF([1]Liste!C1724&lt;&gt;"",[1]Liste!C1724,"")</f>
        <v/>
      </c>
      <c r="E1724" s="111" t="str">
        <f>IF([1]Liste!E1724&lt;&gt;"",[1]Liste!E1724,"")</f>
        <v/>
      </c>
      <c r="F1724" s="111" t="str">
        <f>IF([1]Liste!F1724&lt;&gt;"",[1]Liste!F1724,"")</f>
        <v/>
      </c>
      <c r="G1724" s="111" t="str">
        <f>IF([1]Liste!G1724&lt;&gt;"",[1]Liste!G1724,"")</f>
        <v/>
      </c>
      <c r="H1724" s="111" t="str">
        <f>IF([1]Liste!H1724&lt;&gt;"",[1]Liste!H1724,"")</f>
        <v/>
      </c>
      <c r="I1724" s="112" t="str">
        <f t="shared" si="52"/>
        <v xml:space="preserve">   </v>
      </c>
      <c r="J1724" s="110" t="str">
        <f>IF(ISERROR(FIND(LEFT('Saisie G&amp;A'!$N$2,3),I1724))=TRUE,"Non trouvé","Trouvé")</f>
        <v>Non trouvé</v>
      </c>
      <c r="K1724" s="113" t="str">
        <f t="shared" si="53"/>
        <v xml:space="preserve"> </v>
      </c>
      <c r="L1724" s="108"/>
    </row>
    <row r="1725" spans="1:12" x14ac:dyDescent="0.25">
      <c r="A1725" s="109" t="str">
        <f>IF([1]Liste!A1725&lt;&gt;"",[1]Liste!A1725,"")</f>
        <v/>
      </c>
      <c r="B1725" s="109" t="str">
        <f>IF([1]Liste!B1725&lt;&gt;"",[1]Liste!B1725,"")</f>
        <v/>
      </c>
      <c r="C1725" s="109" t="str">
        <f>IF([1]Liste!C1725&lt;&gt;"",[1]Liste!C1725,"")</f>
        <v/>
      </c>
      <c r="D1725" s="109" t="str">
        <f>IF([1]Liste!C1725&lt;&gt;"",[1]Liste!C1725,"")</f>
        <v/>
      </c>
      <c r="E1725" s="111" t="str">
        <f>IF([1]Liste!E1725&lt;&gt;"",[1]Liste!E1725,"")</f>
        <v/>
      </c>
      <c r="F1725" s="111" t="str">
        <f>IF([1]Liste!F1725&lt;&gt;"",[1]Liste!F1725,"")</f>
        <v/>
      </c>
      <c r="G1725" s="111" t="str">
        <f>IF([1]Liste!G1725&lt;&gt;"",[1]Liste!G1725,"")</f>
        <v/>
      </c>
      <c r="H1725" s="111" t="str">
        <f>IF([1]Liste!H1725&lt;&gt;"",[1]Liste!H1725,"")</f>
        <v/>
      </c>
      <c r="I1725" s="112" t="str">
        <f t="shared" si="52"/>
        <v xml:space="preserve">   </v>
      </c>
      <c r="J1725" s="110" t="str">
        <f>IF(ISERROR(FIND(LEFT('Saisie G&amp;A'!$N$2,3),I1725))=TRUE,"Non trouvé","Trouvé")</f>
        <v>Non trouvé</v>
      </c>
      <c r="K1725" s="113" t="str">
        <f t="shared" si="53"/>
        <v xml:space="preserve"> </v>
      </c>
      <c r="L1725" s="108"/>
    </row>
    <row r="1726" spans="1:12" x14ac:dyDescent="0.25">
      <c r="A1726" s="109" t="str">
        <f>IF([1]Liste!A1726&lt;&gt;"",[1]Liste!A1726,"")</f>
        <v/>
      </c>
      <c r="B1726" s="109" t="str">
        <f>IF([1]Liste!B1726&lt;&gt;"",[1]Liste!B1726,"")</f>
        <v/>
      </c>
      <c r="C1726" s="109" t="str">
        <f>IF([1]Liste!C1726&lt;&gt;"",[1]Liste!C1726,"")</f>
        <v/>
      </c>
      <c r="D1726" s="109" t="str">
        <f>IF([1]Liste!C1726&lt;&gt;"",[1]Liste!C1726,"")</f>
        <v/>
      </c>
      <c r="E1726" s="111" t="str">
        <f>IF([1]Liste!E1726&lt;&gt;"",[1]Liste!E1726,"")</f>
        <v/>
      </c>
      <c r="F1726" s="111" t="str">
        <f>IF([1]Liste!F1726&lt;&gt;"",[1]Liste!F1726,"")</f>
        <v/>
      </c>
      <c r="G1726" s="111" t="str">
        <f>IF([1]Liste!G1726&lt;&gt;"",[1]Liste!G1726,"")</f>
        <v/>
      </c>
      <c r="H1726" s="111" t="str">
        <f>IF([1]Liste!H1726&lt;&gt;"",[1]Liste!H1726,"")</f>
        <v/>
      </c>
      <c r="I1726" s="112" t="str">
        <f t="shared" si="52"/>
        <v xml:space="preserve">   </v>
      </c>
      <c r="J1726" s="110" t="str">
        <f>IF(ISERROR(FIND(LEFT('Saisie G&amp;A'!$N$2,3),I1726))=TRUE,"Non trouvé","Trouvé")</f>
        <v>Non trouvé</v>
      </c>
      <c r="K1726" s="113" t="str">
        <f t="shared" si="53"/>
        <v xml:space="preserve"> </v>
      </c>
      <c r="L1726" s="108"/>
    </row>
    <row r="1727" spans="1:12" x14ac:dyDescent="0.25">
      <c r="A1727" s="109" t="str">
        <f>IF([1]Liste!A1727&lt;&gt;"",[1]Liste!A1727,"")</f>
        <v/>
      </c>
      <c r="B1727" s="109" t="str">
        <f>IF([1]Liste!B1727&lt;&gt;"",[1]Liste!B1727,"")</f>
        <v/>
      </c>
      <c r="C1727" s="109" t="str">
        <f>IF([1]Liste!C1727&lt;&gt;"",[1]Liste!C1727,"")</f>
        <v/>
      </c>
      <c r="D1727" s="109" t="str">
        <f>IF([1]Liste!C1727&lt;&gt;"",[1]Liste!C1727,"")</f>
        <v/>
      </c>
      <c r="E1727" s="111" t="str">
        <f>IF([1]Liste!E1727&lt;&gt;"",[1]Liste!E1727,"")</f>
        <v/>
      </c>
      <c r="F1727" s="111" t="str">
        <f>IF([1]Liste!F1727&lt;&gt;"",[1]Liste!F1727,"")</f>
        <v/>
      </c>
      <c r="G1727" s="111" t="str">
        <f>IF([1]Liste!G1727&lt;&gt;"",[1]Liste!G1727,"")</f>
        <v/>
      </c>
      <c r="H1727" s="111" t="str">
        <f>IF([1]Liste!H1727&lt;&gt;"",[1]Liste!H1727,"")</f>
        <v/>
      </c>
      <c r="I1727" s="112" t="str">
        <f t="shared" si="52"/>
        <v xml:space="preserve">   </v>
      </c>
      <c r="J1727" s="110" t="str">
        <f>IF(ISERROR(FIND(LEFT('Saisie G&amp;A'!$N$2,3),I1727))=TRUE,"Non trouvé","Trouvé")</f>
        <v>Non trouvé</v>
      </c>
      <c r="K1727" s="113" t="str">
        <f t="shared" si="53"/>
        <v xml:space="preserve"> </v>
      </c>
      <c r="L1727" s="108"/>
    </row>
    <row r="1728" spans="1:12" x14ac:dyDescent="0.25">
      <c r="A1728" s="109" t="str">
        <f>IF([1]Liste!A1728&lt;&gt;"",[1]Liste!A1728,"")</f>
        <v/>
      </c>
      <c r="B1728" s="109" t="str">
        <f>IF([1]Liste!B1728&lt;&gt;"",[1]Liste!B1728,"")</f>
        <v/>
      </c>
      <c r="C1728" s="109" t="str">
        <f>IF([1]Liste!C1728&lt;&gt;"",[1]Liste!C1728,"")</f>
        <v/>
      </c>
      <c r="D1728" s="109" t="str">
        <f>IF([1]Liste!C1728&lt;&gt;"",[1]Liste!C1728,"")</f>
        <v/>
      </c>
      <c r="E1728" s="111" t="str">
        <f>IF([1]Liste!E1728&lt;&gt;"",[1]Liste!E1728,"")</f>
        <v/>
      </c>
      <c r="F1728" s="111" t="str">
        <f>IF([1]Liste!F1728&lt;&gt;"",[1]Liste!F1728,"")</f>
        <v/>
      </c>
      <c r="G1728" s="111" t="str">
        <f>IF([1]Liste!G1728&lt;&gt;"",[1]Liste!G1728,"")</f>
        <v/>
      </c>
      <c r="H1728" s="111" t="str">
        <f>IF([1]Liste!H1728&lt;&gt;"",[1]Liste!H1728,"")</f>
        <v/>
      </c>
      <c r="I1728" s="112" t="str">
        <f t="shared" si="52"/>
        <v xml:space="preserve">   </v>
      </c>
      <c r="J1728" s="110" t="str">
        <f>IF(ISERROR(FIND(LEFT('Saisie G&amp;A'!$N$2,3),I1728))=TRUE,"Non trouvé","Trouvé")</f>
        <v>Non trouvé</v>
      </c>
      <c r="K1728" s="113" t="str">
        <f t="shared" si="53"/>
        <v xml:space="preserve"> </v>
      </c>
      <c r="L1728" s="108"/>
    </row>
    <row r="1729" spans="1:12" x14ac:dyDescent="0.25">
      <c r="A1729" s="109" t="str">
        <f>IF([1]Liste!A1729&lt;&gt;"",[1]Liste!A1729,"")</f>
        <v/>
      </c>
      <c r="B1729" s="109" t="str">
        <f>IF([1]Liste!B1729&lt;&gt;"",[1]Liste!B1729,"")</f>
        <v/>
      </c>
      <c r="C1729" s="109" t="str">
        <f>IF([1]Liste!C1729&lt;&gt;"",[1]Liste!C1729,"")</f>
        <v/>
      </c>
      <c r="D1729" s="109" t="str">
        <f>IF([1]Liste!C1729&lt;&gt;"",[1]Liste!C1729,"")</f>
        <v/>
      </c>
      <c r="E1729" s="111" t="str">
        <f>IF([1]Liste!E1729&lt;&gt;"",[1]Liste!E1729,"")</f>
        <v/>
      </c>
      <c r="F1729" s="111" t="str">
        <f>IF([1]Liste!F1729&lt;&gt;"",[1]Liste!F1729,"")</f>
        <v/>
      </c>
      <c r="G1729" s="111" t="str">
        <f>IF([1]Liste!G1729&lt;&gt;"",[1]Liste!G1729,"")</f>
        <v/>
      </c>
      <c r="H1729" s="111" t="str">
        <f>IF([1]Liste!H1729&lt;&gt;"",[1]Liste!H1729,"")</f>
        <v/>
      </c>
      <c r="I1729" s="112" t="str">
        <f t="shared" si="52"/>
        <v xml:space="preserve">   </v>
      </c>
      <c r="J1729" s="110" t="str">
        <f>IF(ISERROR(FIND(LEFT('Saisie G&amp;A'!$N$2,3),I1729))=TRUE,"Non trouvé","Trouvé")</f>
        <v>Non trouvé</v>
      </c>
      <c r="K1729" s="113" t="str">
        <f t="shared" si="53"/>
        <v xml:space="preserve"> </v>
      </c>
      <c r="L1729" s="108"/>
    </row>
    <row r="1730" spans="1:12" x14ac:dyDescent="0.25">
      <c r="A1730" s="109" t="str">
        <f>IF([1]Liste!A1730&lt;&gt;"",[1]Liste!A1730,"")</f>
        <v/>
      </c>
      <c r="B1730" s="109" t="str">
        <f>IF([1]Liste!B1730&lt;&gt;"",[1]Liste!B1730,"")</f>
        <v/>
      </c>
      <c r="C1730" s="109" t="str">
        <f>IF([1]Liste!C1730&lt;&gt;"",[1]Liste!C1730,"")</f>
        <v/>
      </c>
      <c r="D1730" s="109" t="str">
        <f>IF([1]Liste!C1730&lt;&gt;"",[1]Liste!C1730,"")</f>
        <v/>
      </c>
      <c r="E1730" s="111" t="str">
        <f>IF([1]Liste!E1730&lt;&gt;"",[1]Liste!E1730,"")</f>
        <v/>
      </c>
      <c r="F1730" s="111" t="str">
        <f>IF([1]Liste!F1730&lt;&gt;"",[1]Liste!F1730,"")</f>
        <v/>
      </c>
      <c r="G1730" s="111" t="str">
        <f>IF([1]Liste!G1730&lt;&gt;"",[1]Liste!G1730,"")</f>
        <v/>
      </c>
      <c r="H1730" s="111" t="str">
        <f>IF([1]Liste!H1730&lt;&gt;"",[1]Liste!H1730,"")</f>
        <v/>
      </c>
      <c r="I1730" s="112" t="str">
        <f t="shared" si="52"/>
        <v xml:space="preserve">   </v>
      </c>
      <c r="J1730" s="110" t="str">
        <f>IF(ISERROR(FIND(LEFT('Saisie G&amp;A'!$N$2,3),I1730))=TRUE,"Non trouvé","Trouvé")</f>
        <v>Non trouvé</v>
      </c>
      <c r="K1730" s="113" t="str">
        <f t="shared" si="53"/>
        <v xml:space="preserve"> </v>
      </c>
      <c r="L1730" s="108"/>
    </row>
    <row r="1731" spans="1:12" x14ac:dyDescent="0.25">
      <c r="A1731" s="109" t="str">
        <f>IF([1]Liste!A1731&lt;&gt;"",[1]Liste!A1731,"")</f>
        <v/>
      </c>
      <c r="B1731" s="109" t="str">
        <f>IF([1]Liste!B1731&lt;&gt;"",[1]Liste!B1731,"")</f>
        <v/>
      </c>
      <c r="C1731" s="109" t="str">
        <f>IF([1]Liste!C1731&lt;&gt;"",[1]Liste!C1731,"")</f>
        <v/>
      </c>
      <c r="D1731" s="109" t="str">
        <f>IF([1]Liste!C1731&lt;&gt;"",[1]Liste!C1731,"")</f>
        <v/>
      </c>
      <c r="E1731" s="111" t="str">
        <f>IF([1]Liste!E1731&lt;&gt;"",[1]Liste!E1731,"")</f>
        <v/>
      </c>
      <c r="F1731" s="111" t="str">
        <f>IF([1]Liste!F1731&lt;&gt;"",[1]Liste!F1731,"")</f>
        <v/>
      </c>
      <c r="G1731" s="111" t="str">
        <f>IF([1]Liste!G1731&lt;&gt;"",[1]Liste!G1731,"")</f>
        <v/>
      </c>
      <c r="H1731" s="111" t="str">
        <f>IF([1]Liste!H1731&lt;&gt;"",[1]Liste!H1731,"")</f>
        <v/>
      </c>
      <c r="I1731" s="112" t="str">
        <f t="shared" ref="I1731:I1794" si="54">E1731&amp;" "&amp;F1731&amp;" "&amp;G1731&amp;" "&amp;H1731</f>
        <v xml:space="preserve">   </v>
      </c>
      <c r="J1731" s="110" t="str">
        <f>IF(ISERROR(FIND(LEFT('Saisie G&amp;A'!$N$2,3),I1731))=TRUE,"Non trouvé","Trouvé")</f>
        <v>Non trouvé</v>
      </c>
      <c r="K1731" s="113" t="str">
        <f t="shared" ref="K1731:K1794" si="55">B1731&amp;" "&amp;A1731</f>
        <v xml:space="preserve"> </v>
      </c>
      <c r="L1731" s="108"/>
    </row>
    <row r="1732" spans="1:12" x14ac:dyDescent="0.25">
      <c r="A1732" s="109" t="str">
        <f>IF([1]Liste!A1732&lt;&gt;"",[1]Liste!A1732,"")</f>
        <v/>
      </c>
      <c r="B1732" s="109" t="str">
        <f>IF([1]Liste!B1732&lt;&gt;"",[1]Liste!B1732,"")</f>
        <v/>
      </c>
      <c r="C1732" s="109" t="str">
        <f>IF([1]Liste!C1732&lt;&gt;"",[1]Liste!C1732,"")</f>
        <v/>
      </c>
      <c r="D1732" s="109" t="str">
        <f>IF([1]Liste!C1732&lt;&gt;"",[1]Liste!C1732,"")</f>
        <v/>
      </c>
      <c r="E1732" s="111" t="str">
        <f>IF([1]Liste!E1732&lt;&gt;"",[1]Liste!E1732,"")</f>
        <v/>
      </c>
      <c r="F1732" s="111" t="str">
        <f>IF([1]Liste!F1732&lt;&gt;"",[1]Liste!F1732,"")</f>
        <v/>
      </c>
      <c r="G1732" s="111" t="str">
        <f>IF([1]Liste!G1732&lt;&gt;"",[1]Liste!G1732,"")</f>
        <v/>
      </c>
      <c r="H1732" s="111" t="str">
        <f>IF([1]Liste!H1732&lt;&gt;"",[1]Liste!H1732,"")</f>
        <v/>
      </c>
      <c r="I1732" s="112" t="str">
        <f t="shared" si="54"/>
        <v xml:space="preserve">   </v>
      </c>
      <c r="J1732" s="110" t="str">
        <f>IF(ISERROR(FIND(LEFT('Saisie G&amp;A'!$N$2,3),I1732))=TRUE,"Non trouvé","Trouvé")</f>
        <v>Non trouvé</v>
      </c>
      <c r="K1732" s="113" t="str">
        <f t="shared" si="55"/>
        <v xml:space="preserve"> </v>
      </c>
      <c r="L1732" s="108"/>
    </row>
    <row r="1733" spans="1:12" x14ac:dyDescent="0.25">
      <c r="A1733" s="109" t="str">
        <f>IF([1]Liste!A1733&lt;&gt;"",[1]Liste!A1733,"")</f>
        <v/>
      </c>
      <c r="B1733" s="109" t="str">
        <f>IF([1]Liste!B1733&lt;&gt;"",[1]Liste!B1733,"")</f>
        <v/>
      </c>
      <c r="C1733" s="109" t="str">
        <f>IF([1]Liste!C1733&lt;&gt;"",[1]Liste!C1733,"")</f>
        <v/>
      </c>
      <c r="D1733" s="109" t="str">
        <f>IF([1]Liste!C1733&lt;&gt;"",[1]Liste!C1733,"")</f>
        <v/>
      </c>
      <c r="E1733" s="111" t="str">
        <f>IF([1]Liste!E1733&lt;&gt;"",[1]Liste!E1733,"")</f>
        <v/>
      </c>
      <c r="F1733" s="111" t="str">
        <f>IF([1]Liste!F1733&lt;&gt;"",[1]Liste!F1733,"")</f>
        <v/>
      </c>
      <c r="G1733" s="111" t="str">
        <f>IF([1]Liste!G1733&lt;&gt;"",[1]Liste!G1733,"")</f>
        <v/>
      </c>
      <c r="H1733" s="111" t="str">
        <f>IF([1]Liste!H1733&lt;&gt;"",[1]Liste!H1733,"")</f>
        <v/>
      </c>
      <c r="I1733" s="112" t="str">
        <f t="shared" si="54"/>
        <v xml:space="preserve">   </v>
      </c>
      <c r="J1733" s="110" t="str">
        <f>IF(ISERROR(FIND(LEFT('Saisie G&amp;A'!$N$2,3),I1733))=TRUE,"Non trouvé","Trouvé")</f>
        <v>Non trouvé</v>
      </c>
      <c r="K1733" s="113" t="str">
        <f t="shared" si="55"/>
        <v xml:space="preserve"> </v>
      </c>
      <c r="L1733" s="108"/>
    </row>
    <row r="1734" spans="1:12" x14ac:dyDescent="0.25">
      <c r="A1734" s="109" t="str">
        <f>IF([1]Liste!A1734&lt;&gt;"",[1]Liste!A1734,"")</f>
        <v/>
      </c>
      <c r="B1734" s="109" t="str">
        <f>IF([1]Liste!B1734&lt;&gt;"",[1]Liste!B1734,"")</f>
        <v/>
      </c>
      <c r="C1734" s="109" t="str">
        <f>IF([1]Liste!C1734&lt;&gt;"",[1]Liste!C1734,"")</f>
        <v/>
      </c>
      <c r="D1734" s="109" t="str">
        <f>IF([1]Liste!C1734&lt;&gt;"",[1]Liste!C1734,"")</f>
        <v/>
      </c>
      <c r="E1734" s="111" t="str">
        <f>IF([1]Liste!E1734&lt;&gt;"",[1]Liste!E1734,"")</f>
        <v/>
      </c>
      <c r="F1734" s="111" t="str">
        <f>IF([1]Liste!F1734&lt;&gt;"",[1]Liste!F1734,"")</f>
        <v/>
      </c>
      <c r="G1734" s="111" t="str">
        <f>IF([1]Liste!G1734&lt;&gt;"",[1]Liste!G1734,"")</f>
        <v/>
      </c>
      <c r="H1734" s="111" t="str">
        <f>IF([1]Liste!H1734&lt;&gt;"",[1]Liste!H1734,"")</f>
        <v/>
      </c>
      <c r="I1734" s="112" t="str">
        <f t="shared" si="54"/>
        <v xml:space="preserve">   </v>
      </c>
      <c r="J1734" s="110" t="str">
        <f>IF(ISERROR(FIND(LEFT('Saisie G&amp;A'!$N$2,3),I1734))=TRUE,"Non trouvé","Trouvé")</f>
        <v>Non trouvé</v>
      </c>
      <c r="K1734" s="113" t="str">
        <f t="shared" si="55"/>
        <v xml:space="preserve"> </v>
      </c>
      <c r="L1734" s="108"/>
    </row>
    <row r="1735" spans="1:12" x14ac:dyDescent="0.25">
      <c r="A1735" s="109" t="str">
        <f>IF([1]Liste!A1735&lt;&gt;"",[1]Liste!A1735,"")</f>
        <v/>
      </c>
      <c r="B1735" s="109" t="str">
        <f>IF([1]Liste!B1735&lt;&gt;"",[1]Liste!B1735,"")</f>
        <v/>
      </c>
      <c r="C1735" s="109" t="str">
        <f>IF([1]Liste!C1735&lt;&gt;"",[1]Liste!C1735,"")</f>
        <v/>
      </c>
      <c r="D1735" s="109" t="str">
        <f>IF([1]Liste!C1735&lt;&gt;"",[1]Liste!C1735,"")</f>
        <v/>
      </c>
      <c r="E1735" s="111" t="str">
        <f>IF([1]Liste!E1735&lt;&gt;"",[1]Liste!E1735,"")</f>
        <v/>
      </c>
      <c r="F1735" s="111" t="str">
        <f>IF([1]Liste!F1735&lt;&gt;"",[1]Liste!F1735,"")</f>
        <v/>
      </c>
      <c r="G1735" s="111" t="str">
        <f>IF([1]Liste!G1735&lt;&gt;"",[1]Liste!G1735,"")</f>
        <v/>
      </c>
      <c r="H1735" s="111" t="str">
        <f>IF([1]Liste!H1735&lt;&gt;"",[1]Liste!H1735,"")</f>
        <v/>
      </c>
      <c r="I1735" s="112" t="str">
        <f t="shared" si="54"/>
        <v xml:space="preserve">   </v>
      </c>
      <c r="J1735" s="110" t="str">
        <f>IF(ISERROR(FIND(LEFT('Saisie G&amp;A'!$N$2,3),I1735))=TRUE,"Non trouvé","Trouvé")</f>
        <v>Non trouvé</v>
      </c>
      <c r="K1735" s="113" t="str">
        <f t="shared" si="55"/>
        <v xml:space="preserve"> </v>
      </c>
      <c r="L1735" s="108"/>
    </row>
    <row r="1736" spans="1:12" x14ac:dyDescent="0.25">
      <c r="A1736" s="109" t="str">
        <f>IF([1]Liste!A1736&lt;&gt;"",[1]Liste!A1736,"")</f>
        <v/>
      </c>
      <c r="B1736" s="109" t="str">
        <f>IF([1]Liste!B1736&lt;&gt;"",[1]Liste!B1736,"")</f>
        <v/>
      </c>
      <c r="C1736" s="109" t="str">
        <f>IF([1]Liste!C1736&lt;&gt;"",[1]Liste!C1736,"")</f>
        <v/>
      </c>
      <c r="D1736" s="109" t="str">
        <f>IF([1]Liste!C1736&lt;&gt;"",[1]Liste!C1736,"")</f>
        <v/>
      </c>
      <c r="E1736" s="111" t="str">
        <f>IF([1]Liste!E1736&lt;&gt;"",[1]Liste!E1736,"")</f>
        <v/>
      </c>
      <c r="F1736" s="111" t="str">
        <f>IF([1]Liste!F1736&lt;&gt;"",[1]Liste!F1736,"")</f>
        <v/>
      </c>
      <c r="G1736" s="111" t="str">
        <f>IF([1]Liste!G1736&lt;&gt;"",[1]Liste!G1736,"")</f>
        <v/>
      </c>
      <c r="H1736" s="111" t="str">
        <f>IF([1]Liste!H1736&lt;&gt;"",[1]Liste!H1736,"")</f>
        <v/>
      </c>
      <c r="I1736" s="112" t="str">
        <f t="shared" si="54"/>
        <v xml:space="preserve">   </v>
      </c>
      <c r="J1736" s="110" t="str">
        <f>IF(ISERROR(FIND(LEFT('Saisie G&amp;A'!$N$2,3),I1736))=TRUE,"Non trouvé","Trouvé")</f>
        <v>Non trouvé</v>
      </c>
      <c r="K1736" s="113" t="str">
        <f t="shared" si="55"/>
        <v xml:space="preserve"> </v>
      </c>
      <c r="L1736" s="108"/>
    </row>
    <row r="1737" spans="1:12" x14ac:dyDescent="0.25">
      <c r="A1737" s="109" t="str">
        <f>IF([1]Liste!A1737&lt;&gt;"",[1]Liste!A1737,"")</f>
        <v/>
      </c>
      <c r="B1737" s="109" t="str">
        <f>IF([1]Liste!B1737&lt;&gt;"",[1]Liste!B1737,"")</f>
        <v/>
      </c>
      <c r="C1737" s="109" t="str">
        <f>IF([1]Liste!C1737&lt;&gt;"",[1]Liste!C1737,"")</f>
        <v/>
      </c>
      <c r="D1737" s="109" t="str">
        <f>IF([1]Liste!C1737&lt;&gt;"",[1]Liste!C1737,"")</f>
        <v/>
      </c>
      <c r="E1737" s="111" t="str">
        <f>IF([1]Liste!E1737&lt;&gt;"",[1]Liste!E1737,"")</f>
        <v/>
      </c>
      <c r="F1737" s="111" t="str">
        <f>IF([1]Liste!F1737&lt;&gt;"",[1]Liste!F1737,"")</f>
        <v/>
      </c>
      <c r="G1737" s="111" t="str">
        <f>IF([1]Liste!G1737&lt;&gt;"",[1]Liste!G1737,"")</f>
        <v/>
      </c>
      <c r="H1737" s="111" t="str">
        <f>IF([1]Liste!H1737&lt;&gt;"",[1]Liste!H1737,"")</f>
        <v/>
      </c>
      <c r="I1737" s="112" t="str">
        <f t="shared" si="54"/>
        <v xml:space="preserve">   </v>
      </c>
      <c r="J1737" s="110" t="str">
        <f>IF(ISERROR(FIND(LEFT('Saisie G&amp;A'!$N$2,3),I1737))=TRUE,"Non trouvé","Trouvé")</f>
        <v>Non trouvé</v>
      </c>
      <c r="K1737" s="113" t="str">
        <f t="shared" si="55"/>
        <v xml:space="preserve"> </v>
      </c>
      <c r="L1737" s="108"/>
    </row>
    <row r="1738" spans="1:12" x14ac:dyDescent="0.25">
      <c r="A1738" s="109" t="str">
        <f>IF([1]Liste!A1738&lt;&gt;"",[1]Liste!A1738,"")</f>
        <v/>
      </c>
      <c r="B1738" s="109" t="str">
        <f>IF([1]Liste!B1738&lt;&gt;"",[1]Liste!B1738,"")</f>
        <v/>
      </c>
      <c r="C1738" s="109" t="str">
        <f>IF([1]Liste!C1738&lt;&gt;"",[1]Liste!C1738,"")</f>
        <v/>
      </c>
      <c r="D1738" s="109" t="str">
        <f>IF([1]Liste!C1738&lt;&gt;"",[1]Liste!C1738,"")</f>
        <v/>
      </c>
      <c r="E1738" s="111" t="str">
        <f>IF([1]Liste!E1738&lt;&gt;"",[1]Liste!E1738,"")</f>
        <v/>
      </c>
      <c r="F1738" s="111" t="str">
        <f>IF([1]Liste!F1738&lt;&gt;"",[1]Liste!F1738,"")</f>
        <v/>
      </c>
      <c r="G1738" s="111" t="str">
        <f>IF([1]Liste!G1738&lt;&gt;"",[1]Liste!G1738,"")</f>
        <v/>
      </c>
      <c r="H1738" s="111" t="str">
        <f>IF([1]Liste!H1738&lt;&gt;"",[1]Liste!H1738,"")</f>
        <v/>
      </c>
      <c r="I1738" s="112" t="str">
        <f t="shared" si="54"/>
        <v xml:space="preserve">   </v>
      </c>
      <c r="J1738" s="110" t="str">
        <f>IF(ISERROR(FIND(LEFT('Saisie G&amp;A'!$N$2,3),I1738))=TRUE,"Non trouvé","Trouvé")</f>
        <v>Non trouvé</v>
      </c>
      <c r="K1738" s="113" t="str">
        <f t="shared" si="55"/>
        <v xml:space="preserve"> </v>
      </c>
      <c r="L1738" s="108"/>
    </row>
    <row r="1739" spans="1:12" x14ac:dyDescent="0.25">
      <c r="A1739" s="109" t="str">
        <f>IF([1]Liste!A1739&lt;&gt;"",[1]Liste!A1739,"")</f>
        <v/>
      </c>
      <c r="B1739" s="109" t="str">
        <f>IF([1]Liste!B1739&lt;&gt;"",[1]Liste!B1739,"")</f>
        <v/>
      </c>
      <c r="C1739" s="109" t="str">
        <f>IF([1]Liste!C1739&lt;&gt;"",[1]Liste!C1739,"")</f>
        <v/>
      </c>
      <c r="D1739" s="109" t="str">
        <f>IF([1]Liste!C1739&lt;&gt;"",[1]Liste!C1739,"")</f>
        <v/>
      </c>
      <c r="E1739" s="111" t="str">
        <f>IF([1]Liste!E1739&lt;&gt;"",[1]Liste!E1739,"")</f>
        <v/>
      </c>
      <c r="F1739" s="111" t="str">
        <f>IF([1]Liste!F1739&lt;&gt;"",[1]Liste!F1739,"")</f>
        <v/>
      </c>
      <c r="G1739" s="111" t="str">
        <f>IF([1]Liste!G1739&lt;&gt;"",[1]Liste!G1739,"")</f>
        <v/>
      </c>
      <c r="H1739" s="111" t="str">
        <f>IF([1]Liste!H1739&lt;&gt;"",[1]Liste!H1739,"")</f>
        <v/>
      </c>
      <c r="I1739" s="112" t="str">
        <f t="shared" si="54"/>
        <v xml:space="preserve">   </v>
      </c>
      <c r="J1739" s="110" t="str">
        <f>IF(ISERROR(FIND(LEFT('Saisie G&amp;A'!$N$2,3),I1739))=TRUE,"Non trouvé","Trouvé")</f>
        <v>Non trouvé</v>
      </c>
      <c r="K1739" s="113" t="str">
        <f t="shared" si="55"/>
        <v xml:space="preserve"> </v>
      </c>
      <c r="L1739" s="108"/>
    </row>
    <row r="1740" spans="1:12" x14ac:dyDescent="0.25">
      <c r="A1740" s="109" t="str">
        <f>IF([1]Liste!A1740&lt;&gt;"",[1]Liste!A1740,"")</f>
        <v/>
      </c>
      <c r="B1740" s="109" t="str">
        <f>IF([1]Liste!B1740&lt;&gt;"",[1]Liste!B1740,"")</f>
        <v/>
      </c>
      <c r="C1740" s="109" t="str">
        <f>IF([1]Liste!C1740&lt;&gt;"",[1]Liste!C1740,"")</f>
        <v/>
      </c>
      <c r="D1740" s="109" t="str">
        <f>IF([1]Liste!C1740&lt;&gt;"",[1]Liste!C1740,"")</f>
        <v/>
      </c>
      <c r="E1740" s="111" t="str">
        <f>IF([1]Liste!E1740&lt;&gt;"",[1]Liste!E1740,"")</f>
        <v/>
      </c>
      <c r="F1740" s="111" t="str">
        <f>IF([1]Liste!F1740&lt;&gt;"",[1]Liste!F1740,"")</f>
        <v/>
      </c>
      <c r="G1740" s="111" t="str">
        <f>IF([1]Liste!G1740&lt;&gt;"",[1]Liste!G1740,"")</f>
        <v/>
      </c>
      <c r="H1740" s="111" t="str">
        <f>IF([1]Liste!H1740&lt;&gt;"",[1]Liste!H1740,"")</f>
        <v/>
      </c>
      <c r="I1740" s="112" t="str">
        <f t="shared" si="54"/>
        <v xml:space="preserve">   </v>
      </c>
      <c r="J1740" s="110" t="str">
        <f>IF(ISERROR(FIND(LEFT('Saisie G&amp;A'!$N$2,3),I1740))=TRUE,"Non trouvé","Trouvé")</f>
        <v>Non trouvé</v>
      </c>
      <c r="K1740" s="113" t="str">
        <f t="shared" si="55"/>
        <v xml:space="preserve"> </v>
      </c>
      <c r="L1740" s="108"/>
    </row>
    <row r="1741" spans="1:12" x14ac:dyDescent="0.25">
      <c r="A1741" s="109" t="str">
        <f>IF([1]Liste!A1741&lt;&gt;"",[1]Liste!A1741,"")</f>
        <v/>
      </c>
      <c r="B1741" s="109" t="str">
        <f>IF([1]Liste!B1741&lt;&gt;"",[1]Liste!B1741,"")</f>
        <v/>
      </c>
      <c r="C1741" s="109" t="str">
        <f>IF([1]Liste!C1741&lt;&gt;"",[1]Liste!C1741,"")</f>
        <v/>
      </c>
      <c r="D1741" s="109" t="str">
        <f>IF([1]Liste!C1741&lt;&gt;"",[1]Liste!C1741,"")</f>
        <v/>
      </c>
      <c r="E1741" s="111" t="str">
        <f>IF([1]Liste!E1741&lt;&gt;"",[1]Liste!E1741,"")</f>
        <v/>
      </c>
      <c r="F1741" s="111" t="str">
        <f>IF([1]Liste!F1741&lt;&gt;"",[1]Liste!F1741,"")</f>
        <v/>
      </c>
      <c r="G1741" s="111" t="str">
        <f>IF([1]Liste!G1741&lt;&gt;"",[1]Liste!G1741,"")</f>
        <v/>
      </c>
      <c r="H1741" s="111" t="str">
        <f>IF([1]Liste!H1741&lt;&gt;"",[1]Liste!H1741,"")</f>
        <v/>
      </c>
      <c r="I1741" s="112" t="str">
        <f t="shared" si="54"/>
        <v xml:space="preserve">   </v>
      </c>
      <c r="J1741" s="110" t="str">
        <f>IF(ISERROR(FIND(LEFT('Saisie G&amp;A'!$N$2,3),I1741))=TRUE,"Non trouvé","Trouvé")</f>
        <v>Non trouvé</v>
      </c>
      <c r="K1741" s="113" t="str">
        <f t="shared" si="55"/>
        <v xml:space="preserve"> </v>
      </c>
      <c r="L1741" s="108"/>
    </row>
    <row r="1742" spans="1:12" x14ac:dyDescent="0.25">
      <c r="A1742" s="109" t="str">
        <f>IF([1]Liste!A1742&lt;&gt;"",[1]Liste!A1742,"")</f>
        <v/>
      </c>
      <c r="B1742" s="109" t="str">
        <f>IF([1]Liste!B1742&lt;&gt;"",[1]Liste!B1742,"")</f>
        <v/>
      </c>
      <c r="C1742" s="109" t="str">
        <f>IF([1]Liste!C1742&lt;&gt;"",[1]Liste!C1742,"")</f>
        <v/>
      </c>
      <c r="D1742" s="109" t="str">
        <f>IF([1]Liste!C1742&lt;&gt;"",[1]Liste!C1742,"")</f>
        <v/>
      </c>
      <c r="E1742" s="111" t="str">
        <f>IF([1]Liste!E1742&lt;&gt;"",[1]Liste!E1742,"")</f>
        <v/>
      </c>
      <c r="F1742" s="111" t="str">
        <f>IF([1]Liste!F1742&lt;&gt;"",[1]Liste!F1742,"")</f>
        <v/>
      </c>
      <c r="G1742" s="111" t="str">
        <f>IF([1]Liste!G1742&lt;&gt;"",[1]Liste!G1742,"")</f>
        <v/>
      </c>
      <c r="H1742" s="111" t="str">
        <f>IF([1]Liste!H1742&lt;&gt;"",[1]Liste!H1742,"")</f>
        <v/>
      </c>
      <c r="I1742" s="112" t="str">
        <f t="shared" si="54"/>
        <v xml:space="preserve">   </v>
      </c>
      <c r="J1742" s="110" t="str">
        <f>IF(ISERROR(FIND(LEFT('Saisie G&amp;A'!$N$2,3),I1742))=TRUE,"Non trouvé","Trouvé")</f>
        <v>Non trouvé</v>
      </c>
      <c r="K1742" s="113" t="str">
        <f t="shared" si="55"/>
        <v xml:space="preserve"> </v>
      </c>
      <c r="L1742" s="108"/>
    </row>
    <row r="1743" spans="1:12" x14ac:dyDescent="0.25">
      <c r="A1743" s="109" t="str">
        <f>IF([1]Liste!A1743&lt;&gt;"",[1]Liste!A1743,"")</f>
        <v/>
      </c>
      <c r="B1743" s="109" t="str">
        <f>IF([1]Liste!B1743&lt;&gt;"",[1]Liste!B1743,"")</f>
        <v/>
      </c>
      <c r="C1743" s="109" t="str">
        <f>IF([1]Liste!C1743&lt;&gt;"",[1]Liste!C1743,"")</f>
        <v/>
      </c>
      <c r="D1743" s="109" t="str">
        <f>IF([1]Liste!C1743&lt;&gt;"",[1]Liste!C1743,"")</f>
        <v/>
      </c>
      <c r="E1743" s="111" t="str">
        <f>IF([1]Liste!E1743&lt;&gt;"",[1]Liste!E1743,"")</f>
        <v/>
      </c>
      <c r="F1743" s="111" t="str">
        <f>IF([1]Liste!F1743&lt;&gt;"",[1]Liste!F1743,"")</f>
        <v/>
      </c>
      <c r="G1743" s="111" t="str">
        <f>IF([1]Liste!G1743&lt;&gt;"",[1]Liste!G1743,"")</f>
        <v/>
      </c>
      <c r="H1743" s="111" t="str">
        <f>IF([1]Liste!H1743&lt;&gt;"",[1]Liste!H1743,"")</f>
        <v/>
      </c>
      <c r="I1743" s="112" t="str">
        <f t="shared" si="54"/>
        <v xml:space="preserve">   </v>
      </c>
      <c r="J1743" s="110" t="str">
        <f>IF(ISERROR(FIND(LEFT('Saisie G&amp;A'!$N$2,3),I1743))=TRUE,"Non trouvé","Trouvé")</f>
        <v>Non trouvé</v>
      </c>
      <c r="K1743" s="113" t="str">
        <f t="shared" si="55"/>
        <v xml:space="preserve"> </v>
      </c>
      <c r="L1743" s="108"/>
    </row>
    <row r="1744" spans="1:12" x14ac:dyDescent="0.25">
      <c r="A1744" s="109" t="str">
        <f>IF([1]Liste!A1744&lt;&gt;"",[1]Liste!A1744,"")</f>
        <v/>
      </c>
      <c r="B1744" s="109" t="str">
        <f>IF([1]Liste!B1744&lt;&gt;"",[1]Liste!B1744,"")</f>
        <v/>
      </c>
      <c r="C1744" s="109" t="str">
        <f>IF([1]Liste!C1744&lt;&gt;"",[1]Liste!C1744,"")</f>
        <v/>
      </c>
      <c r="D1744" s="109" t="str">
        <f>IF([1]Liste!C1744&lt;&gt;"",[1]Liste!C1744,"")</f>
        <v/>
      </c>
      <c r="E1744" s="111" t="str">
        <f>IF([1]Liste!E1744&lt;&gt;"",[1]Liste!E1744,"")</f>
        <v/>
      </c>
      <c r="F1744" s="111" t="str">
        <f>IF([1]Liste!F1744&lt;&gt;"",[1]Liste!F1744,"")</f>
        <v/>
      </c>
      <c r="G1744" s="111" t="str">
        <f>IF([1]Liste!G1744&lt;&gt;"",[1]Liste!G1744,"")</f>
        <v/>
      </c>
      <c r="H1744" s="111" t="str">
        <f>IF([1]Liste!H1744&lt;&gt;"",[1]Liste!H1744,"")</f>
        <v/>
      </c>
      <c r="I1744" s="112" t="str">
        <f t="shared" si="54"/>
        <v xml:space="preserve">   </v>
      </c>
      <c r="J1744" s="110" t="str">
        <f>IF(ISERROR(FIND(LEFT('Saisie G&amp;A'!$N$2,3),I1744))=TRUE,"Non trouvé","Trouvé")</f>
        <v>Non trouvé</v>
      </c>
      <c r="K1744" s="113" t="str">
        <f t="shared" si="55"/>
        <v xml:space="preserve"> </v>
      </c>
      <c r="L1744" s="108"/>
    </row>
    <row r="1745" spans="1:12" x14ac:dyDescent="0.25">
      <c r="A1745" s="109" t="str">
        <f>IF([1]Liste!A1745&lt;&gt;"",[1]Liste!A1745,"")</f>
        <v/>
      </c>
      <c r="B1745" s="109" t="str">
        <f>IF([1]Liste!B1745&lt;&gt;"",[1]Liste!B1745,"")</f>
        <v/>
      </c>
      <c r="C1745" s="109" t="str">
        <f>IF([1]Liste!C1745&lt;&gt;"",[1]Liste!C1745,"")</f>
        <v/>
      </c>
      <c r="D1745" s="109" t="str">
        <f>IF([1]Liste!C1745&lt;&gt;"",[1]Liste!C1745,"")</f>
        <v/>
      </c>
      <c r="E1745" s="111" t="str">
        <f>IF([1]Liste!E1745&lt;&gt;"",[1]Liste!E1745,"")</f>
        <v/>
      </c>
      <c r="F1745" s="111" t="str">
        <f>IF([1]Liste!F1745&lt;&gt;"",[1]Liste!F1745,"")</f>
        <v/>
      </c>
      <c r="G1745" s="111" t="str">
        <f>IF([1]Liste!G1745&lt;&gt;"",[1]Liste!G1745,"")</f>
        <v/>
      </c>
      <c r="H1745" s="111" t="str">
        <f>IF([1]Liste!H1745&lt;&gt;"",[1]Liste!H1745,"")</f>
        <v/>
      </c>
      <c r="I1745" s="112" t="str">
        <f t="shared" si="54"/>
        <v xml:space="preserve">   </v>
      </c>
      <c r="J1745" s="110" t="str">
        <f>IF(ISERROR(FIND(LEFT('Saisie G&amp;A'!$N$2,3),I1745))=TRUE,"Non trouvé","Trouvé")</f>
        <v>Non trouvé</v>
      </c>
      <c r="K1745" s="113" t="str">
        <f t="shared" si="55"/>
        <v xml:space="preserve"> </v>
      </c>
      <c r="L1745" s="108"/>
    </row>
    <row r="1746" spans="1:12" x14ac:dyDescent="0.25">
      <c r="A1746" s="109" t="str">
        <f>IF([1]Liste!A1746&lt;&gt;"",[1]Liste!A1746,"")</f>
        <v/>
      </c>
      <c r="B1746" s="109" t="str">
        <f>IF([1]Liste!B1746&lt;&gt;"",[1]Liste!B1746,"")</f>
        <v/>
      </c>
      <c r="C1746" s="109" t="str">
        <f>IF([1]Liste!C1746&lt;&gt;"",[1]Liste!C1746,"")</f>
        <v/>
      </c>
      <c r="D1746" s="109" t="str">
        <f>IF([1]Liste!C1746&lt;&gt;"",[1]Liste!C1746,"")</f>
        <v/>
      </c>
      <c r="E1746" s="111" t="str">
        <f>IF([1]Liste!E1746&lt;&gt;"",[1]Liste!E1746,"")</f>
        <v/>
      </c>
      <c r="F1746" s="111" t="str">
        <f>IF([1]Liste!F1746&lt;&gt;"",[1]Liste!F1746,"")</f>
        <v/>
      </c>
      <c r="G1746" s="111" t="str">
        <f>IF([1]Liste!G1746&lt;&gt;"",[1]Liste!G1746,"")</f>
        <v/>
      </c>
      <c r="H1746" s="111" t="str">
        <f>IF([1]Liste!H1746&lt;&gt;"",[1]Liste!H1746,"")</f>
        <v/>
      </c>
      <c r="I1746" s="112" t="str">
        <f t="shared" si="54"/>
        <v xml:space="preserve">   </v>
      </c>
      <c r="J1746" s="110" t="str">
        <f>IF(ISERROR(FIND(LEFT('Saisie G&amp;A'!$N$2,3),I1746))=TRUE,"Non trouvé","Trouvé")</f>
        <v>Non trouvé</v>
      </c>
      <c r="K1746" s="113" t="str">
        <f t="shared" si="55"/>
        <v xml:space="preserve"> </v>
      </c>
      <c r="L1746" s="108"/>
    </row>
    <row r="1747" spans="1:12" x14ac:dyDescent="0.25">
      <c r="A1747" s="109" t="str">
        <f>IF([1]Liste!A1747&lt;&gt;"",[1]Liste!A1747,"")</f>
        <v/>
      </c>
      <c r="B1747" s="109" t="str">
        <f>IF([1]Liste!B1747&lt;&gt;"",[1]Liste!B1747,"")</f>
        <v/>
      </c>
      <c r="C1747" s="109" t="str">
        <f>IF([1]Liste!C1747&lt;&gt;"",[1]Liste!C1747,"")</f>
        <v/>
      </c>
      <c r="D1747" s="109" t="str">
        <f>IF([1]Liste!C1747&lt;&gt;"",[1]Liste!C1747,"")</f>
        <v/>
      </c>
      <c r="E1747" s="111" t="str">
        <f>IF([1]Liste!E1747&lt;&gt;"",[1]Liste!E1747,"")</f>
        <v/>
      </c>
      <c r="F1747" s="111" t="str">
        <f>IF([1]Liste!F1747&lt;&gt;"",[1]Liste!F1747,"")</f>
        <v/>
      </c>
      <c r="G1747" s="111" t="str">
        <f>IF([1]Liste!G1747&lt;&gt;"",[1]Liste!G1747,"")</f>
        <v/>
      </c>
      <c r="H1747" s="111" t="str">
        <f>IF([1]Liste!H1747&lt;&gt;"",[1]Liste!H1747,"")</f>
        <v/>
      </c>
      <c r="I1747" s="112" t="str">
        <f t="shared" si="54"/>
        <v xml:space="preserve">   </v>
      </c>
      <c r="J1747" s="110" t="str">
        <f>IF(ISERROR(FIND(LEFT('Saisie G&amp;A'!$N$2,3),I1747))=TRUE,"Non trouvé","Trouvé")</f>
        <v>Non trouvé</v>
      </c>
      <c r="K1747" s="113" t="str">
        <f t="shared" si="55"/>
        <v xml:space="preserve"> </v>
      </c>
      <c r="L1747" s="108"/>
    </row>
    <row r="1748" spans="1:12" x14ac:dyDescent="0.25">
      <c r="A1748" s="109" t="str">
        <f>IF([1]Liste!A1748&lt;&gt;"",[1]Liste!A1748,"")</f>
        <v/>
      </c>
      <c r="B1748" s="109" t="str">
        <f>IF([1]Liste!B1748&lt;&gt;"",[1]Liste!B1748,"")</f>
        <v/>
      </c>
      <c r="C1748" s="109" t="str">
        <f>IF([1]Liste!C1748&lt;&gt;"",[1]Liste!C1748,"")</f>
        <v/>
      </c>
      <c r="D1748" s="109" t="str">
        <f>IF([1]Liste!C1748&lt;&gt;"",[1]Liste!C1748,"")</f>
        <v/>
      </c>
      <c r="E1748" s="111" t="str">
        <f>IF([1]Liste!E1748&lt;&gt;"",[1]Liste!E1748,"")</f>
        <v/>
      </c>
      <c r="F1748" s="111" t="str">
        <f>IF([1]Liste!F1748&lt;&gt;"",[1]Liste!F1748,"")</f>
        <v/>
      </c>
      <c r="G1748" s="111" t="str">
        <f>IF([1]Liste!G1748&lt;&gt;"",[1]Liste!G1748,"")</f>
        <v/>
      </c>
      <c r="H1748" s="111" t="str">
        <f>IF([1]Liste!H1748&lt;&gt;"",[1]Liste!H1748,"")</f>
        <v/>
      </c>
      <c r="I1748" s="112" t="str">
        <f t="shared" si="54"/>
        <v xml:space="preserve">   </v>
      </c>
      <c r="J1748" s="110" t="str">
        <f>IF(ISERROR(FIND(LEFT('Saisie G&amp;A'!$N$2,3),I1748))=TRUE,"Non trouvé","Trouvé")</f>
        <v>Non trouvé</v>
      </c>
      <c r="K1748" s="113" t="str">
        <f t="shared" si="55"/>
        <v xml:space="preserve"> </v>
      </c>
      <c r="L1748" s="108"/>
    </row>
    <row r="1749" spans="1:12" x14ac:dyDescent="0.25">
      <c r="A1749" s="109" t="str">
        <f>IF([1]Liste!A1749&lt;&gt;"",[1]Liste!A1749,"")</f>
        <v/>
      </c>
      <c r="B1749" s="109" t="str">
        <f>IF([1]Liste!B1749&lt;&gt;"",[1]Liste!B1749,"")</f>
        <v/>
      </c>
      <c r="C1749" s="109" t="str">
        <f>IF([1]Liste!C1749&lt;&gt;"",[1]Liste!C1749,"")</f>
        <v/>
      </c>
      <c r="D1749" s="109" t="str">
        <f>IF([1]Liste!C1749&lt;&gt;"",[1]Liste!C1749,"")</f>
        <v/>
      </c>
      <c r="E1749" s="111" t="str">
        <f>IF([1]Liste!E1749&lt;&gt;"",[1]Liste!E1749,"")</f>
        <v/>
      </c>
      <c r="F1749" s="111" t="str">
        <f>IF([1]Liste!F1749&lt;&gt;"",[1]Liste!F1749,"")</f>
        <v/>
      </c>
      <c r="G1749" s="111" t="str">
        <f>IF([1]Liste!G1749&lt;&gt;"",[1]Liste!G1749,"")</f>
        <v/>
      </c>
      <c r="H1749" s="111" t="str">
        <f>IF([1]Liste!H1749&lt;&gt;"",[1]Liste!H1749,"")</f>
        <v/>
      </c>
      <c r="I1749" s="112" t="str">
        <f t="shared" si="54"/>
        <v xml:space="preserve">   </v>
      </c>
      <c r="J1749" s="110" t="str">
        <f>IF(ISERROR(FIND(LEFT('Saisie G&amp;A'!$N$2,3),I1749))=TRUE,"Non trouvé","Trouvé")</f>
        <v>Non trouvé</v>
      </c>
      <c r="K1749" s="113" t="str">
        <f t="shared" si="55"/>
        <v xml:space="preserve"> </v>
      </c>
      <c r="L1749" s="108"/>
    </row>
    <row r="1750" spans="1:12" x14ac:dyDescent="0.25">
      <c r="A1750" s="109" t="str">
        <f>IF([1]Liste!A1750&lt;&gt;"",[1]Liste!A1750,"")</f>
        <v/>
      </c>
      <c r="B1750" s="109" t="str">
        <f>IF([1]Liste!B1750&lt;&gt;"",[1]Liste!B1750,"")</f>
        <v/>
      </c>
      <c r="C1750" s="109" t="str">
        <f>IF([1]Liste!C1750&lt;&gt;"",[1]Liste!C1750,"")</f>
        <v/>
      </c>
      <c r="D1750" s="109" t="str">
        <f>IF([1]Liste!C1750&lt;&gt;"",[1]Liste!C1750,"")</f>
        <v/>
      </c>
      <c r="E1750" s="111" t="str">
        <f>IF([1]Liste!E1750&lt;&gt;"",[1]Liste!E1750,"")</f>
        <v/>
      </c>
      <c r="F1750" s="111" t="str">
        <f>IF([1]Liste!F1750&lt;&gt;"",[1]Liste!F1750,"")</f>
        <v/>
      </c>
      <c r="G1750" s="111" t="str">
        <f>IF([1]Liste!G1750&lt;&gt;"",[1]Liste!G1750,"")</f>
        <v/>
      </c>
      <c r="H1750" s="111" t="str">
        <f>IF([1]Liste!H1750&lt;&gt;"",[1]Liste!H1750,"")</f>
        <v/>
      </c>
      <c r="I1750" s="112" t="str">
        <f t="shared" si="54"/>
        <v xml:space="preserve">   </v>
      </c>
      <c r="J1750" s="110" t="str">
        <f>IF(ISERROR(FIND(LEFT('Saisie G&amp;A'!$N$2,3),I1750))=TRUE,"Non trouvé","Trouvé")</f>
        <v>Non trouvé</v>
      </c>
      <c r="K1750" s="113" t="str">
        <f t="shared" si="55"/>
        <v xml:space="preserve"> </v>
      </c>
      <c r="L1750" s="108"/>
    </row>
    <row r="1751" spans="1:12" x14ac:dyDescent="0.25">
      <c r="A1751" s="109" t="str">
        <f>IF([1]Liste!A1751&lt;&gt;"",[1]Liste!A1751,"")</f>
        <v/>
      </c>
      <c r="B1751" s="109" t="str">
        <f>IF([1]Liste!B1751&lt;&gt;"",[1]Liste!B1751,"")</f>
        <v/>
      </c>
      <c r="C1751" s="109" t="str">
        <f>IF([1]Liste!C1751&lt;&gt;"",[1]Liste!C1751,"")</f>
        <v/>
      </c>
      <c r="D1751" s="109" t="str">
        <f>IF([1]Liste!C1751&lt;&gt;"",[1]Liste!C1751,"")</f>
        <v/>
      </c>
      <c r="E1751" s="111" t="str">
        <f>IF([1]Liste!E1751&lt;&gt;"",[1]Liste!E1751,"")</f>
        <v/>
      </c>
      <c r="F1751" s="111" t="str">
        <f>IF([1]Liste!F1751&lt;&gt;"",[1]Liste!F1751,"")</f>
        <v/>
      </c>
      <c r="G1751" s="111" t="str">
        <f>IF([1]Liste!G1751&lt;&gt;"",[1]Liste!G1751,"")</f>
        <v/>
      </c>
      <c r="H1751" s="111" t="str">
        <f>IF([1]Liste!H1751&lt;&gt;"",[1]Liste!H1751,"")</f>
        <v/>
      </c>
      <c r="I1751" s="112" t="str">
        <f t="shared" si="54"/>
        <v xml:space="preserve">   </v>
      </c>
      <c r="J1751" s="110" t="str">
        <f>IF(ISERROR(FIND(LEFT('Saisie G&amp;A'!$N$2,3),I1751))=TRUE,"Non trouvé","Trouvé")</f>
        <v>Non trouvé</v>
      </c>
      <c r="K1751" s="113" t="str">
        <f t="shared" si="55"/>
        <v xml:space="preserve"> </v>
      </c>
      <c r="L1751" s="108"/>
    </row>
    <row r="1752" spans="1:12" x14ac:dyDescent="0.25">
      <c r="A1752" s="109" t="str">
        <f>IF([1]Liste!A1752&lt;&gt;"",[1]Liste!A1752,"")</f>
        <v/>
      </c>
      <c r="B1752" s="109" t="str">
        <f>IF([1]Liste!B1752&lt;&gt;"",[1]Liste!B1752,"")</f>
        <v/>
      </c>
      <c r="C1752" s="109" t="str">
        <f>IF([1]Liste!C1752&lt;&gt;"",[1]Liste!C1752,"")</f>
        <v/>
      </c>
      <c r="D1752" s="109" t="str">
        <f>IF([1]Liste!C1752&lt;&gt;"",[1]Liste!C1752,"")</f>
        <v/>
      </c>
      <c r="E1752" s="111" t="str">
        <f>IF([1]Liste!E1752&lt;&gt;"",[1]Liste!E1752,"")</f>
        <v/>
      </c>
      <c r="F1752" s="111" t="str">
        <f>IF([1]Liste!F1752&lt;&gt;"",[1]Liste!F1752,"")</f>
        <v/>
      </c>
      <c r="G1752" s="111" t="str">
        <f>IF([1]Liste!G1752&lt;&gt;"",[1]Liste!G1752,"")</f>
        <v/>
      </c>
      <c r="H1752" s="111" t="str">
        <f>IF([1]Liste!H1752&lt;&gt;"",[1]Liste!H1752,"")</f>
        <v/>
      </c>
      <c r="I1752" s="112" t="str">
        <f t="shared" si="54"/>
        <v xml:space="preserve">   </v>
      </c>
      <c r="J1752" s="110" t="str">
        <f>IF(ISERROR(FIND(LEFT('Saisie G&amp;A'!$N$2,3),I1752))=TRUE,"Non trouvé","Trouvé")</f>
        <v>Non trouvé</v>
      </c>
      <c r="K1752" s="113" t="str">
        <f t="shared" si="55"/>
        <v xml:space="preserve"> </v>
      </c>
      <c r="L1752" s="108"/>
    </row>
    <row r="1753" spans="1:12" x14ac:dyDescent="0.25">
      <c r="A1753" s="109" t="str">
        <f>IF([1]Liste!A1753&lt;&gt;"",[1]Liste!A1753,"")</f>
        <v/>
      </c>
      <c r="B1753" s="109" t="str">
        <f>IF([1]Liste!B1753&lt;&gt;"",[1]Liste!B1753,"")</f>
        <v/>
      </c>
      <c r="C1753" s="109" t="str">
        <f>IF([1]Liste!C1753&lt;&gt;"",[1]Liste!C1753,"")</f>
        <v/>
      </c>
      <c r="D1753" s="109" t="str">
        <f>IF([1]Liste!C1753&lt;&gt;"",[1]Liste!C1753,"")</f>
        <v/>
      </c>
      <c r="E1753" s="111" t="str">
        <f>IF([1]Liste!E1753&lt;&gt;"",[1]Liste!E1753,"")</f>
        <v/>
      </c>
      <c r="F1753" s="111" t="str">
        <f>IF([1]Liste!F1753&lt;&gt;"",[1]Liste!F1753,"")</f>
        <v/>
      </c>
      <c r="G1753" s="111" t="str">
        <f>IF([1]Liste!G1753&lt;&gt;"",[1]Liste!G1753,"")</f>
        <v/>
      </c>
      <c r="H1753" s="111" t="str">
        <f>IF([1]Liste!H1753&lt;&gt;"",[1]Liste!H1753,"")</f>
        <v/>
      </c>
      <c r="I1753" s="112" t="str">
        <f t="shared" si="54"/>
        <v xml:space="preserve">   </v>
      </c>
      <c r="J1753" s="110" t="str">
        <f>IF(ISERROR(FIND(LEFT('Saisie G&amp;A'!$N$2,3),I1753))=TRUE,"Non trouvé","Trouvé")</f>
        <v>Non trouvé</v>
      </c>
      <c r="K1753" s="113" t="str">
        <f t="shared" si="55"/>
        <v xml:space="preserve"> </v>
      </c>
      <c r="L1753" s="108"/>
    </row>
    <row r="1754" spans="1:12" x14ac:dyDescent="0.25">
      <c r="A1754" s="109" t="str">
        <f>IF([1]Liste!A1754&lt;&gt;"",[1]Liste!A1754,"")</f>
        <v/>
      </c>
      <c r="B1754" s="109" t="str">
        <f>IF([1]Liste!B1754&lt;&gt;"",[1]Liste!B1754,"")</f>
        <v/>
      </c>
      <c r="C1754" s="109" t="str">
        <f>IF([1]Liste!C1754&lt;&gt;"",[1]Liste!C1754,"")</f>
        <v/>
      </c>
      <c r="D1754" s="109" t="str">
        <f>IF([1]Liste!C1754&lt;&gt;"",[1]Liste!C1754,"")</f>
        <v/>
      </c>
      <c r="E1754" s="111" t="str">
        <f>IF([1]Liste!E1754&lt;&gt;"",[1]Liste!E1754,"")</f>
        <v/>
      </c>
      <c r="F1754" s="111" t="str">
        <f>IF([1]Liste!F1754&lt;&gt;"",[1]Liste!F1754,"")</f>
        <v/>
      </c>
      <c r="G1754" s="111" t="str">
        <f>IF([1]Liste!G1754&lt;&gt;"",[1]Liste!G1754,"")</f>
        <v/>
      </c>
      <c r="H1754" s="111" t="str">
        <f>IF([1]Liste!H1754&lt;&gt;"",[1]Liste!H1754,"")</f>
        <v/>
      </c>
      <c r="I1754" s="112" t="str">
        <f t="shared" si="54"/>
        <v xml:space="preserve">   </v>
      </c>
      <c r="J1754" s="110" t="str">
        <f>IF(ISERROR(FIND(LEFT('Saisie G&amp;A'!$N$2,3),I1754))=TRUE,"Non trouvé","Trouvé")</f>
        <v>Non trouvé</v>
      </c>
      <c r="K1754" s="113" t="str">
        <f t="shared" si="55"/>
        <v xml:space="preserve"> </v>
      </c>
      <c r="L1754" s="108"/>
    </row>
    <row r="1755" spans="1:12" x14ac:dyDescent="0.25">
      <c r="A1755" s="109" t="str">
        <f>IF([1]Liste!A1755&lt;&gt;"",[1]Liste!A1755,"")</f>
        <v/>
      </c>
      <c r="B1755" s="109" t="str">
        <f>IF([1]Liste!B1755&lt;&gt;"",[1]Liste!B1755,"")</f>
        <v/>
      </c>
      <c r="C1755" s="109" t="str">
        <f>IF([1]Liste!C1755&lt;&gt;"",[1]Liste!C1755,"")</f>
        <v/>
      </c>
      <c r="D1755" s="109" t="str">
        <f>IF([1]Liste!C1755&lt;&gt;"",[1]Liste!C1755,"")</f>
        <v/>
      </c>
      <c r="E1755" s="111" t="str">
        <f>IF([1]Liste!E1755&lt;&gt;"",[1]Liste!E1755,"")</f>
        <v/>
      </c>
      <c r="F1755" s="111" t="str">
        <f>IF([1]Liste!F1755&lt;&gt;"",[1]Liste!F1755,"")</f>
        <v/>
      </c>
      <c r="G1755" s="111" t="str">
        <f>IF([1]Liste!G1755&lt;&gt;"",[1]Liste!G1755,"")</f>
        <v/>
      </c>
      <c r="H1755" s="111" t="str">
        <f>IF([1]Liste!H1755&lt;&gt;"",[1]Liste!H1755,"")</f>
        <v/>
      </c>
      <c r="I1755" s="112" t="str">
        <f t="shared" si="54"/>
        <v xml:space="preserve">   </v>
      </c>
      <c r="J1755" s="110" t="str">
        <f>IF(ISERROR(FIND(LEFT('Saisie G&amp;A'!$N$2,3),I1755))=TRUE,"Non trouvé","Trouvé")</f>
        <v>Non trouvé</v>
      </c>
      <c r="K1755" s="113" t="str">
        <f t="shared" si="55"/>
        <v xml:space="preserve"> </v>
      </c>
      <c r="L1755" s="108"/>
    </row>
    <row r="1756" spans="1:12" x14ac:dyDescent="0.25">
      <c r="A1756" s="109" t="str">
        <f>IF([1]Liste!A1756&lt;&gt;"",[1]Liste!A1756,"")</f>
        <v/>
      </c>
      <c r="B1756" s="109" t="str">
        <f>IF([1]Liste!B1756&lt;&gt;"",[1]Liste!B1756,"")</f>
        <v/>
      </c>
      <c r="C1756" s="109" t="str">
        <f>IF([1]Liste!C1756&lt;&gt;"",[1]Liste!C1756,"")</f>
        <v/>
      </c>
      <c r="D1756" s="109" t="str">
        <f>IF([1]Liste!C1756&lt;&gt;"",[1]Liste!C1756,"")</f>
        <v/>
      </c>
      <c r="E1756" s="111" t="str">
        <f>IF([1]Liste!E1756&lt;&gt;"",[1]Liste!E1756,"")</f>
        <v/>
      </c>
      <c r="F1756" s="111" t="str">
        <f>IF([1]Liste!F1756&lt;&gt;"",[1]Liste!F1756,"")</f>
        <v/>
      </c>
      <c r="G1756" s="111" t="str">
        <f>IF([1]Liste!G1756&lt;&gt;"",[1]Liste!G1756,"")</f>
        <v/>
      </c>
      <c r="H1756" s="111" t="str">
        <f>IF([1]Liste!H1756&lt;&gt;"",[1]Liste!H1756,"")</f>
        <v/>
      </c>
      <c r="I1756" s="112" t="str">
        <f t="shared" si="54"/>
        <v xml:space="preserve">   </v>
      </c>
      <c r="J1756" s="110" t="str">
        <f>IF(ISERROR(FIND(LEFT('Saisie G&amp;A'!$N$2,3),I1756))=TRUE,"Non trouvé","Trouvé")</f>
        <v>Non trouvé</v>
      </c>
      <c r="K1756" s="113" t="str">
        <f t="shared" si="55"/>
        <v xml:space="preserve"> </v>
      </c>
      <c r="L1756" s="108"/>
    </row>
    <row r="1757" spans="1:12" x14ac:dyDescent="0.25">
      <c r="A1757" s="109" t="str">
        <f>IF([1]Liste!A1757&lt;&gt;"",[1]Liste!A1757,"")</f>
        <v/>
      </c>
      <c r="B1757" s="109" t="str">
        <f>IF([1]Liste!B1757&lt;&gt;"",[1]Liste!B1757,"")</f>
        <v/>
      </c>
      <c r="C1757" s="109" t="str">
        <f>IF([1]Liste!C1757&lt;&gt;"",[1]Liste!C1757,"")</f>
        <v/>
      </c>
      <c r="D1757" s="109" t="str">
        <f>IF([1]Liste!C1757&lt;&gt;"",[1]Liste!C1757,"")</f>
        <v/>
      </c>
      <c r="E1757" s="111" t="str">
        <f>IF([1]Liste!E1757&lt;&gt;"",[1]Liste!E1757,"")</f>
        <v/>
      </c>
      <c r="F1757" s="111" t="str">
        <f>IF([1]Liste!F1757&lt;&gt;"",[1]Liste!F1757,"")</f>
        <v/>
      </c>
      <c r="G1757" s="111" t="str">
        <f>IF([1]Liste!G1757&lt;&gt;"",[1]Liste!G1757,"")</f>
        <v/>
      </c>
      <c r="H1757" s="111" t="str">
        <f>IF([1]Liste!H1757&lt;&gt;"",[1]Liste!H1757,"")</f>
        <v/>
      </c>
      <c r="I1757" s="112" t="str">
        <f t="shared" si="54"/>
        <v xml:space="preserve">   </v>
      </c>
      <c r="J1757" s="110" t="str">
        <f>IF(ISERROR(FIND(LEFT('Saisie G&amp;A'!$N$2,3),I1757))=TRUE,"Non trouvé","Trouvé")</f>
        <v>Non trouvé</v>
      </c>
      <c r="K1757" s="113" t="str">
        <f t="shared" si="55"/>
        <v xml:space="preserve"> </v>
      </c>
      <c r="L1757" s="108"/>
    </row>
    <row r="1758" spans="1:12" x14ac:dyDescent="0.25">
      <c r="A1758" s="109" t="str">
        <f>IF([1]Liste!A1758&lt;&gt;"",[1]Liste!A1758,"")</f>
        <v/>
      </c>
      <c r="B1758" s="109" t="str">
        <f>IF([1]Liste!B1758&lt;&gt;"",[1]Liste!B1758,"")</f>
        <v/>
      </c>
      <c r="C1758" s="109" t="str">
        <f>IF([1]Liste!C1758&lt;&gt;"",[1]Liste!C1758,"")</f>
        <v/>
      </c>
      <c r="D1758" s="109" t="str">
        <f>IF([1]Liste!C1758&lt;&gt;"",[1]Liste!C1758,"")</f>
        <v/>
      </c>
      <c r="E1758" s="111" t="str">
        <f>IF([1]Liste!E1758&lt;&gt;"",[1]Liste!E1758,"")</f>
        <v/>
      </c>
      <c r="F1758" s="111" t="str">
        <f>IF([1]Liste!F1758&lt;&gt;"",[1]Liste!F1758,"")</f>
        <v/>
      </c>
      <c r="G1758" s="111" t="str">
        <f>IF([1]Liste!G1758&lt;&gt;"",[1]Liste!G1758,"")</f>
        <v/>
      </c>
      <c r="H1758" s="111" t="str">
        <f>IF([1]Liste!H1758&lt;&gt;"",[1]Liste!H1758,"")</f>
        <v/>
      </c>
      <c r="I1758" s="112" t="str">
        <f t="shared" si="54"/>
        <v xml:space="preserve">   </v>
      </c>
      <c r="J1758" s="110" t="str">
        <f>IF(ISERROR(FIND(LEFT('Saisie G&amp;A'!$N$2,3),I1758))=TRUE,"Non trouvé","Trouvé")</f>
        <v>Non trouvé</v>
      </c>
      <c r="K1758" s="113" t="str">
        <f t="shared" si="55"/>
        <v xml:space="preserve"> </v>
      </c>
      <c r="L1758" s="108"/>
    </row>
    <row r="1759" spans="1:12" x14ac:dyDescent="0.25">
      <c r="A1759" s="109" t="str">
        <f>IF([1]Liste!A1759&lt;&gt;"",[1]Liste!A1759,"")</f>
        <v/>
      </c>
      <c r="B1759" s="109" t="str">
        <f>IF([1]Liste!B1759&lt;&gt;"",[1]Liste!B1759,"")</f>
        <v/>
      </c>
      <c r="C1759" s="109" t="str">
        <f>IF([1]Liste!C1759&lt;&gt;"",[1]Liste!C1759,"")</f>
        <v/>
      </c>
      <c r="D1759" s="109" t="str">
        <f>IF([1]Liste!C1759&lt;&gt;"",[1]Liste!C1759,"")</f>
        <v/>
      </c>
      <c r="E1759" s="111" t="str">
        <f>IF([1]Liste!E1759&lt;&gt;"",[1]Liste!E1759,"")</f>
        <v/>
      </c>
      <c r="F1759" s="111" t="str">
        <f>IF([1]Liste!F1759&lt;&gt;"",[1]Liste!F1759,"")</f>
        <v/>
      </c>
      <c r="G1759" s="111" t="str">
        <f>IF([1]Liste!G1759&lt;&gt;"",[1]Liste!G1759,"")</f>
        <v/>
      </c>
      <c r="H1759" s="111" t="str">
        <f>IF([1]Liste!H1759&lt;&gt;"",[1]Liste!H1759,"")</f>
        <v/>
      </c>
      <c r="I1759" s="112" t="str">
        <f t="shared" si="54"/>
        <v xml:space="preserve">   </v>
      </c>
      <c r="J1759" s="110" t="str">
        <f>IF(ISERROR(FIND(LEFT('Saisie G&amp;A'!$N$2,3),I1759))=TRUE,"Non trouvé","Trouvé")</f>
        <v>Non trouvé</v>
      </c>
      <c r="K1759" s="113" t="str">
        <f t="shared" si="55"/>
        <v xml:space="preserve"> </v>
      </c>
      <c r="L1759" s="108"/>
    </row>
    <row r="1760" spans="1:12" x14ac:dyDescent="0.25">
      <c r="A1760" s="109" t="str">
        <f>IF([1]Liste!A1760&lt;&gt;"",[1]Liste!A1760,"")</f>
        <v/>
      </c>
      <c r="B1760" s="109" t="str">
        <f>IF([1]Liste!B1760&lt;&gt;"",[1]Liste!B1760,"")</f>
        <v/>
      </c>
      <c r="C1760" s="109" t="str">
        <f>IF([1]Liste!C1760&lt;&gt;"",[1]Liste!C1760,"")</f>
        <v/>
      </c>
      <c r="D1760" s="109" t="str">
        <f>IF([1]Liste!C1760&lt;&gt;"",[1]Liste!C1760,"")</f>
        <v/>
      </c>
      <c r="E1760" s="111" t="str">
        <f>IF([1]Liste!E1760&lt;&gt;"",[1]Liste!E1760,"")</f>
        <v/>
      </c>
      <c r="F1760" s="111" t="str">
        <f>IF([1]Liste!F1760&lt;&gt;"",[1]Liste!F1760,"")</f>
        <v/>
      </c>
      <c r="G1760" s="111" t="str">
        <f>IF([1]Liste!G1760&lt;&gt;"",[1]Liste!G1760,"")</f>
        <v/>
      </c>
      <c r="H1760" s="111" t="str">
        <f>IF([1]Liste!H1760&lt;&gt;"",[1]Liste!H1760,"")</f>
        <v/>
      </c>
      <c r="I1760" s="112" t="str">
        <f t="shared" si="54"/>
        <v xml:space="preserve">   </v>
      </c>
      <c r="J1760" s="110" t="str">
        <f>IF(ISERROR(FIND(LEFT('Saisie G&amp;A'!$N$2,3),I1760))=TRUE,"Non trouvé","Trouvé")</f>
        <v>Non trouvé</v>
      </c>
      <c r="K1760" s="113" t="str">
        <f t="shared" si="55"/>
        <v xml:space="preserve"> </v>
      </c>
      <c r="L1760" s="108"/>
    </row>
    <row r="1761" spans="1:12" x14ac:dyDescent="0.25">
      <c r="A1761" s="109" t="str">
        <f>IF([1]Liste!A1761&lt;&gt;"",[1]Liste!A1761,"")</f>
        <v/>
      </c>
      <c r="B1761" s="109" t="str">
        <f>IF([1]Liste!B1761&lt;&gt;"",[1]Liste!B1761,"")</f>
        <v/>
      </c>
      <c r="C1761" s="109" t="str">
        <f>IF([1]Liste!C1761&lt;&gt;"",[1]Liste!C1761,"")</f>
        <v/>
      </c>
      <c r="D1761" s="109" t="str">
        <f>IF([1]Liste!C1761&lt;&gt;"",[1]Liste!C1761,"")</f>
        <v/>
      </c>
      <c r="E1761" s="111" t="str">
        <f>IF([1]Liste!E1761&lt;&gt;"",[1]Liste!E1761,"")</f>
        <v/>
      </c>
      <c r="F1761" s="111" t="str">
        <f>IF([1]Liste!F1761&lt;&gt;"",[1]Liste!F1761,"")</f>
        <v/>
      </c>
      <c r="G1761" s="111" t="str">
        <f>IF([1]Liste!G1761&lt;&gt;"",[1]Liste!G1761,"")</f>
        <v/>
      </c>
      <c r="H1761" s="111" t="str">
        <f>IF([1]Liste!H1761&lt;&gt;"",[1]Liste!H1761,"")</f>
        <v/>
      </c>
      <c r="I1761" s="112" t="str">
        <f t="shared" si="54"/>
        <v xml:space="preserve">   </v>
      </c>
      <c r="J1761" s="110" t="str">
        <f>IF(ISERROR(FIND(LEFT('Saisie G&amp;A'!$N$2,3),I1761))=TRUE,"Non trouvé","Trouvé")</f>
        <v>Non trouvé</v>
      </c>
      <c r="K1761" s="113" t="str">
        <f t="shared" si="55"/>
        <v xml:space="preserve"> </v>
      </c>
      <c r="L1761" s="108"/>
    </row>
    <row r="1762" spans="1:12" x14ac:dyDescent="0.25">
      <c r="A1762" s="109" t="str">
        <f>IF([1]Liste!A1762&lt;&gt;"",[1]Liste!A1762,"")</f>
        <v/>
      </c>
      <c r="B1762" s="109" t="str">
        <f>IF([1]Liste!B1762&lt;&gt;"",[1]Liste!B1762,"")</f>
        <v/>
      </c>
      <c r="C1762" s="109" t="str">
        <f>IF([1]Liste!C1762&lt;&gt;"",[1]Liste!C1762,"")</f>
        <v/>
      </c>
      <c r="D1762" s="109" t="str">
        <f>IF([1]Liste!C1762&lt;&gt;"",[1]Liste!C1762,"")</f>
        <v/>
      </c>
      <c r="E1762" s="111" t="str">
        <f>IF([1]Liste!E1762&lt;&gt;"",[1]Liste!E1762,"")</f>
        <v/>
      </c>
      <c r="F1762" s="111" t="str">
        <f>IF([1]Liste!F1762&lt;&gt;"",[1]Liste!F1762,"")</f>
        <v/>
      </c>
      <c r="G1762" s="111" t="str">
        <f>IF([1]Liste!G1762&lt;&gt;"",[1]Liste!G1762,"")</f>
        <v/>
      </c>
      <c r="H1762" s="111" t="str">
        <f>IF([1]Liste!H1762&lt;&gt;"",[1]Liste!H1762,"")</f>
        <v/>
      </c>
      <c r="I1762" s="112" t="str">
        <f t="shared" si="54"/>
        <v xml:space="preserve">   </v>
      </c>
      <c r="J1762" s="110" t="str">
        <f>IF(ISERROR(FIND(LEFT('Saisie G&amp;A'!$N$2,3),I1762))=TRUE,"Non trouvé","Trouvé")</f>
        <v>Non trouvé</v>
      </c>
      <c r="K1762" s="113" t="str">
        <f t="shared" si="55"/>
        <v xml:space="preserve"> </v>
      </c>
      <c r="L1762" s="108"/>
    </row>
    <row r="1763" spans="1:12" x14ac:dyDescent="0.25">
      <c r="A1763" s="109" t="str">
        <f>IF([1]Liste!A1763&lt;&gt;"",[1]Liste!A1763,"")</f>
        <v/>
      </c>
      <c r="B1763" s="109" t="str">
        <f>IF([1]Liste!B1763&lt;&gt;"",[1]Liste!B1763,"")</f>
        <v/>
      </c>
      <c r="C1763" s="109" t="str">
        <f>IF([1]Liste!C1763&lt;&gt;"",[1]Liste!C1763,"")</f>
        <v/>
      </c>
      <c r="D1763" s="109" t="str">
        <f>IF([1]Liste!C1763&lt;&gt;"",[1]Liste!C1763,"")</f>
        <v/>
      </c>
      <c r="E1763" s="111" t="str">
        <f>IF([1]Liste!E1763&lt;&gt;"",[1]Liste!E1763,"")</f>
        <v/>
      </c>
      <c r="F1763" s="111" t="str">
        <f>IF([1]Liste!F1763&lt;&gt;"",[1]Liste!F1763,"")</f>
        <v/>
      </c>
      <c r="G1763" s="111" t="str">
        <f>IF([1]Liste!G1763&lt;&gt;"",[1]Liste!G1763,"")</f>
        <v/>
      </c>
      <c r="H1763" s="111" t="str">
        <f>IF([1]Liste!H1763&lt;&gt;"",[1]Liste!H1763,"")</f>
        <v/>
      </c>
      <c r="I1763" s="112" t="str">
        <f t="shared" si="54"/>
        <v xml:space="preserve">   </v>
      </c>
      <c r="J1763" s="110" t="str">
        <f>IF(ISERROR(FIND(LEFT('Saisie G&amp;A'!$N$2,3),I1763))=TRUE,"Non trouvé","Trouvé")</f>
        <v>Non trouvé</v>
      </c>
      <c r="K1763" s="113" t="str">
        <f t="shared" si="55"/>
        <v xml:space="preserve"> </v>
      </c>
      <c r="L1763" s="108"/>
    </row>
    <row r="1764" spans="1:12" x14ac:dyDescent="0.25">
      <c r="A1764" s="109" t="str">
        <f>IF([1]Liste!A1764&lt;&gt;"",[1]Liste!A1764,"")</f>
        <v/>
      </c>
      <c r="B1764" s="109" t="str">
        <f>IF([1]Liste!B1764&lt;&gt;"",[1]Liste!B1764,"")</f>
        <v/>
      </c>
      <c r="C1764" s="109" t="str">
        <f>IF([1]Liste!C1764&lt;&gt;"",[1]Liste!C1764,"")</f>
        <v/>
      </c>
      <c r="D1764" s="109" t="str">
        <f>IF([1]Liste!C1764&lt;&gt;"",[1]Liste!C1764,"")</f>
        <v/>
      </c>
      <c r="E1764" s="111" t="str">
        <f>IF([1]Liste!E1764&lt;&gt;"",[1]Liste!E1764,"")</f>
        <v/>
      </c>
      <c r="F1764" s="111" t="str">
        <f>IF([1]Liste!F1764&lt;&gt;"",[1]Liste!F1764,"")</f>
        <v/>
      </c>
      <c r="G1764" s="111" t="str">
        <f>IF([1]Liste!G1764&lt;&gt;"",[1]Liste!G1764,"")</f>
        <v/>
      </c>
      <c r="H1764" s="111" t="str">
        <f>IF([1]Liste!H1764&lt;&gt;"",[1]Liste!H1764,"")</f>
        <v/>
      </c>
      <c r="I1764" s="112" t="str">
        <f t="shared" si="54"/>
        <v xml:space="preserve">   </v>
      </c>
      <c r="J1764" s="110" t="str">
        <f>IF(ISERROR(FIND(LEFT('Saisie G&amp;A'!$N$2,3),I1764))=TRUE,"Non trouvé","Trouvé")</f>
        <v>Non trouvé</v>
      </c>
      <c r="K1764" s="113" t="str">
        <f t="shared" si="55"/>
        <v xml:space="preserve"> </v>
      </c>
      <c r="L1764" s="108"/>
    </row>
    <row r="1765" spans="1:12" x14ac:dyDescent="0.25">
      <c r="A1765" s="109" t="str">
        <f>IF([1]Liste!A1765&lt;&gt;"",[1]Liste!A1765,"")</f>
        <v/>
      </c>
      <c r="B1765" s="109" t="str">
        <f>IF([1]Liste!B1765&lt;&gt;"",[1]Liste!B1765,"")</f>
        <v/>
      </c>
      <c r="C1765" s="109" t="str">
        <f>IF([1]Liste!C1765&lt;&gt;"",[1]Liste!C1765,"")</f>
        <v/>
      </c>
      <c r="D1765" s="109" t="str">
        <f>IF([1]Liste!C1765&lt;&gt;"",[1]Liste!C1765,"")</f>
        <v/>
      </c>
      <c r="E1765" s="111" t="str">
        <f>IF([1]Liste!E1765&lt;&gt;"",[1]Liste!E1765,"")</f>
        <v/>
      </c>
      <c r="F1765" s="111" t="str">
        <f>IF([1]Liste!F1765&lt;&gt;"",[1]Liste!F1765,"")</f>
        <v/>
      </c>
      <c r="G1765" s="111" t="str">
        <f>IF([1]Liste!G1765&lt;&gt;"",[1]Liste!G1765,"")</f>
        <v/>
      </c>
      <c r="H1765" s="111" t="str">
        <f>IF([1]Liste!H1765&lt;&gt;"",[1]Liste!H1765,"")</f>
        <v/>
      </c>
      <c r="I1765" s="112" t="str">
        <f t="shared" si="54"/>
        <v xml:space="preserve">   </v>
      </c>
      <c r="J1765" s="110" t="str">
        <f>IF(ISERROR(FIND(LEFT('Saisie G&amp;A'!$N$2,3),I1765))=TRUE,"Non trouvé","Trouvé")</f>
        <v>Non trouvé</v>
      </c>
      <c r="K1765" s="113" t="str">
        <f t="shared" si="55"/>
        <v xml:space="preserve"> </v>
      </c>
      <c r="L1765" s="108"/>
    </row>
    <row r="1766" spans="1:12" x14ac:dyDescent="0.25">
      <c r="A1766" s="109" t="str">
        <f>IF([1]Liste!A1766&lt;&gt;"",[1]Liste!A1766,"")</f>
        <v/>
      </c>
      <c r="B1766" s="109" t="str">
        <f>IF([1]Liste!B1766&lt;&gt;"",[1]Liste!B1766,"")</f>
        <v/>
      </c>
      <c r="C1766" s="109" t="str">
        <f>IF([1]Liste!C1766&lt;&gt;"",[1]Liste!C1766,"")</f>
        <v/>
      </c>
      <c r="D1766" s="109" t="str">
        <f>IF([1]Liste!C1766&lt;&gt;"",[1]Liste!C1766,"")</f>
        <v/>
      </c>
      <c r="E1766" s="111" t="str">
        <f>IF([1]Liste!E1766&lt;&gt;"",[1]Liste!E1766,"")</f>
        <v/>
      </c>
      <c r="F1766" s="111" t="str">
        <f>IF([1]Liste!F1766&lt;&gt;"",[1]Liste!F1766,"")</f>
        <v/>
      </c>
      <c r="G1766" s="111" t="str">
        <f>IF([1]Liste!G1766&lt;&gt;"",[1]Liste!G1766,"")</f>
        <v/>
      </c>
      <c r="H1766" s="111" t="str">
        <f>IF([1]Liste!H1766&lt;&gt;"",[1]Liste!H1766,"")</f>
        <v/>
      </c>
      <c r="I1766" s="112" t="str">
        <f t="shared" si="54"/>
        <v xml:space="preserve">   </v>
      </c>
      <c r="J1766" s="110" t="str">
        <f>IF(ISERROR(FIND(LEFT('Saisie G&amp;A'!$N$2,3),I1766))=TRUE,"Non trouvé","Trouvé")</f>
        <v>Non trouvé</v>
      </c>
      <c r="K1766" s="113" t="str">
        <f t="shared" si="55"/>
        <v xml:space="preserve"> </v>
      </c>
      <c r="L1766" s="108"/>
    </row>
    <row r="1767" spans="1:12" x14ac:dyDescent="0.25">
      <c r="A1767" s="109" t="str">
        <f>IF([1]Liste!A1767&lt;&gt;"",[1]Liste!A1767,"")</f>
        <v/>
      </c>
      <c r="B1767" s="109" t="str">
        <f>IF([1]Liste!B1767&lt;&gt;"",[1]Liste!B1767,"")</f>
        <v/>
      </c>
      <c r="C1767" s="109" t="str">
        <f>IF([1]Liste!C1767&lt;&gt;"",[1]Liste!C1767,"")</f>
        <v/>
      </c>
      <c r="D1767" s="109" t="str">
        <f>IF([1]Liste!C1767&lt;&gt;"",[1]Liste!C1767,"")</f>
        <v/>
      </c>
      <c r="E1767" s="111" t="str">
        <f>IF([1]Liste!E1767&lt;&gt;"",[1]Liste!E1767,"")</f>
        <v/>
      </c>
      <c r="F1767" s="111" t="str">
        <f>IF([1]Liste!F1767&lt;&gt;"",[1]Liste!F1767,"")</f>
        <v/>
      </c>
      <c r="G1767" s="111" t="str">
        <f>IF([1]Liste!G1767&lt;&gt;"",[1]Liste!G1767,"")</f>
        <v/>
      </c>
      <c r="H1767" s="111" t="str">
        <f>IF([1]Liste!H1767&lt;&gt;"",[1]Liste!H1767,"")</f>
        <v/>
      </c>
      <c r="I1767" s="112" t="str">
        <f t="shared" si="54"/>
        <v xml:space="preserve">   </v>
      </c>
      <c r="J1767" s="110" t="str">
        <f>IF(ISERROR(FIND(LEFT('Saisie G&amp;A'!$N$2,3),I1767))=TRUE,"Non trouvé","Trouvé")</f>
        <v>Non trouvé</v>
      </c>
      <c r="K1767" s="113" t="str">
        <f t="shared" si="55"/>
        <v xml:space="preserve"> </v>
      </c>
      <c r="L1767" s="108"/>
    </row>
    <row r="1768" spans="1:12" x14ac:dyDescent="0.25">
      <c r="A1768" s="109" t="str">
        <f>IF([1]Liste!A1768&lt;&gt;"",[1]Liste!A1768,"")</f>
        <v/>
      </c>
      <c r="B1768" s="109" t="str">
        <f>IF([1]Liste!B1768&lt;&gt;"",[1]Liste!B1768,"")</f>
        <v/>
      </c>
      <c r="C1768" s="109" t="str">
        <f>IF([1]Liste!C1768&lt;&gt;"",[1]Liste!C1768,"")</f>
        <v/>
      </c>
      <c r="D1768" s="109" t="str">
        <f>IF([1]Liste!C1768&lt;&gt;"",[1]Liste!C1768,"")</f>
        <v/>
      </c>
      <c r="E1768" s="111" t="str">
        <f>IF([1]Liste!E1768&lt;&gt;"",[1]Liste!E1768,"")</f>
        <v/>
      </c>
      <c r="F1768" s="111" t="str">
        <f>IF([1]Liste!F1768&lt;&gt;"",[1]Liste!F1768,"")</f>
        <v/>
      </c>
      <c r="G1768" s="111" t="str">
        <f>IF([1]Liste!G1768&lt;&gt;"",[1]Liste!G1768,"")</f>
        <v/>
      </c>
      <c r="H1768" s="111" t="str">
        <f>IF([1]Liste!H1768&lt;&gt;"",[1]Liste!H1768,"")</f>
        <v/>
      </c>
      <c r="I1768" s="112" t="str">
        <f t="shared" si="54"/>
        <v xml:space="preserve">   </v>
      </c>
      <c r="J1768" s="110" t="str">
        <f>IF(ISERROR(FIND(LEFT('Saisie G&amp;A'!$N$2,3),I1768))=TRUE,"Non trouvé","Trouvé")</f>
        <v>Non trouvé</v>
      </c>
      <c r="K1768" s="113" t="str">
        <f t="shared" si="55"/>
        <v xml:space="preserve"> </v>
      </c>
      <c r="L1768" s="108"/>
    </row>
    <row r="1769" spans="1:12" x14ac:dyDescent="0.25">
      <c r="A1769" s="109" t="str">
        <f>IF([1]Liste!A1769&lt;&gt;"",[1]Liste!A1769,"")</f>
        <v/>
      </c>
      <c r="B1769" s="109" t="str">
        <f>IF([1]Liste!B1769&lt;&gt;"",[1]Liste!B1769,"")</f>
        <v/>
      </c>
      <c r="C1769" s="109" t="str">
        <f>IF([1]Liste!C1769&lt;&gt;"",[1]Liste!C1769,"")</f>
        <v/>
      </c>
      <c r="D1769" s="109" t="str">
        <f>IF([1]Liste!C1769&lt;&gt;"",[1]Liste!C1769,"")</f>
        <v/>
      </c>
      <c r="E1769" s="111" t="str">
        <f>IF([1]Liste!E1769&lt;&gt;"",[1]Liste!E1769,"")</f>
        <v/>
      </c>
      <c r="F1769" s="111" t="str">
        <f>IF([1]Liste!F1769&lt;&gt;"",[1]Liste!F1769,"")</f>
        <v/>
      </c>
      <c r="G1769" s="111" t="str">
        <f>IF([1]Liste!G1769&lt;&gt;"",[1]Liste!G1769,"")</f>
        <v/>
      </c>
      <c r="H1769" s="111" t="str">
        <f>IF([1]Liste!H1769&lt;&gt;"",[1]Liste!H1769,"")</f>
        <v/>
      </c>
      <c r="I1769" s="112" t="str">
        <f t="shared" si="54"/>
        <v xml:space="preserve">   </v>
      </c>
      <c r="J1769" s="110" t="str">
        <f>IF(ISERROR(FIND(LEFT('Saisie G&amp;A'!$N$2,3),I1769))=TRUE,"Non trouvé","Trouvé")</f>
        <v>Non trouvé</v>
      </c>
      <c r="K1769" s="113" t="str">
        <f t="shared" si="55"/>
        <v xml:space="preserve"> </v>
      </c>
      <c r="L1769" s="108"/>
    </row>
    <row r="1770" spans="1:12" x14ac:dyDescent="0.25">
      <c r="A1770" s="109" t="str">
        <f>IF([1]Liste!A1770&lt;&gt;"",[1]Liste!A1770,"")</f>
        <v/>
      </c>
      <c r="B1770" s="109" t="str">
        <f>IF([1]Liste!B1770&lt;&gt;"",[1]Liste!B1770,"")</f>
        <v/>
      </c>
      <c r="C1770" s="109" t="str">
        <f>IF([1]Liste!C1770&lt;&gt;"",[1]Liste!C1770,"")</f>
        <v/>
      </c>
      <c r="D1770" s="109" t="str">
        <f>IF([1]Liste!C1770&lt;&gt;"",[1]Liste!C1770,"")</f>
        <v/>
      </c>
      <c r="E1770" s="111" t="str">
        <f>IF([1]Liste!E1770&lt;&gt;"",[1]Liste!E1770,"")</f>
        <v/>
      </c>
      <c r="F1770" s="111" t="str">
        <f>IF([1]Liste!F1770&lt;&gt;"",[1]Liste!F1770,"")</f>
        <v/>
      </c>
      <c r="G1770" s="111" t="str">
        <f>IF([1]Liste!G1770&lt;&gt;"",[1]Liste!G1770,"")</f>
        <v/>
      </c>
      <c r="H1770" s="111" t="str">
        <f>IF([1]Liste!H1770&lt;&gt;"",[1]Liste!H1770,"")</f>
        <v/>
      </c>
      <c r="I1770" s="112" t="str">
        <f t="shared" si="54"/>
        <v xml:space="preserve">   </v>
      </c>
      <c r="J1770" s="110" t="str">
        <f>IF(ISERROR(FIND(LEFT('Saisie G&amp;A'!$N$2,3),I1770))=TRUE,"Non trouvé","Trouvé")</f>
        <v>Non trouvé</v>
      </c>
      <c r="K1770" s="113" t="str">
        <f t="shared" si="55"/>
        <v xml:space="preserve"> </v>
      </c>
      <c r="L1770" s="108"/>
    </row>
    <row r="1771" spans="1:12" x14ac:dyDescent="0.25">
      <c r="A1771" s="109" t="str">
        <f>IF([1]Liste!A1771&lt;&gt;"",[1]Liste!A1771,"")</f>
        <v/>
      </c>
      <c r="B1771" s="109" t="str">
        <f>IF([1]Liste!B1771&lt;&gt;"",[1]Liste!B1771,"")</f>
        <v/>
      </c>
      <c r="C1771" s="109" t="str">
        <f>IF([1]Liste!C1771&lt;&gt;"",[1]Liste!C1771,"")</f>
        <v/>
      </c>
      <c r="D1771" s="109" t="str">
        <f>IF([1]Liste!C1771&lt;&gt;"",[1]Liste!C1771,"")</f>
        <v/>
      </c>
      <c r="E1771" s="111" t="str">
        <f>IF([1]Liste!E1771&lt;&gt;"",[1]Liste!E1771,"")</f>
        <v/>
      </c>
      <c r="F1771" s="111" t="str">
        <f>IF([1]Liste!F1771&lt;&gt;"",[1]Liste!F1771,"")</f>
        <v/>
      </c>
      <c r="G1771" s="111" t="str">
        <f>IF([1]Liste!G1771&lt;&gt;"",[1]Liste!G1771,"")</f>
        <v/>
      </c>
      <c r="H1771" s="111" t="str">
        <f>IF([1]Liste!H1771&lt;&gt;"",[1]Liste!H1771,"")</f>
        <v/>
      </c>
      <c r="I1771" s="112" t="str">
        <f t="shared" si="54"/>
        <v xml:space="preserve">   </v>
      </c>
      <c r="J1771" s="110" t="str">
        <f>IF(ISERROR(FIND(LEFT('Saisie G&amp;A'!$N$2,3),I1771))=TRUE,"Non trouvé","Trouvé")</f>
        <v>Non trouvé</v>
      </c>
      <c r="K1771" s="113" t="str">
        <f t="shared" si="55"/>
        <v xml:space="preserve"> </v>
      </c>
      <c r="L1771" s="108"/>
    </row>
    <row r="1772" spans="1:12" x14ac:dyDescent="0.25">
      <c r="A1772" s="109" t="str">
        <f>IF([1]Liste!A1772&lt;&gt;"",[1]Liste!A1772,"")</f>
        <v/>
      </c>
      <c r="B1772" s="109" t="str">
        <f>IF([1]Liste!B1772&lt;&gt;"",[1]Liste!B1772,"")</f>
        <v/>
      </c>
      <c r="C1772" s="109" t="str">
        <f>IF([1]Liste!C1772&lt;&gt;"",[1]Liste!C1772,"")</f>
        <v/>
      </c>
      <c r="D1772" s="109" t="str">
        <f>IF([1]Liste!C1772&lt;&gt;"",[1]Liste!C1772,"")</f>
        <v/>
      </c>
      <c r="E1772" s="111" t="str">
        <f>IF([1]Liste!E1772&lt;&gt;"",[1]Liste!E1772,"")</f>
        <v/>
      </c>
      <c r="F1772" s="111" t="str">
        <f>IF([1]Liste!F1772&lt;&gt;"",[1]Liste!F1772,"")</f>
        <v/>
      </c>
      <c r="G1772" s="111" t="str">
        <f>IF([1]Liste!G1772&lt;&gt;"",[1]Liste!G1772,"")</f>
        <v/>
      </c>
      <c r="H1772" s="111" t="str">
        <f>IF([1]Liste!H1772&lt;&gt;"",[1]Liste!H1772,"")</f>
        <v/>
      </c>
      <c r="I1772" s="112" t="str">
        <f t="shared" si="54"/>
        <v xml:space="preserve">   </v>
      </c>
      <c r="J1772" s="110" t="str">
        <f>IF(ISERROR(FIND(LEFT('Saisie G&amp;A'!$N$2,3),I1772))=TRUE,"Non trouvé","Trouvé")</f>
        <v>Non trouvé</v>
      </c>
      <c r="K1772" s="113" t="str">
        <f t="shared" si="55"/>
        <v xml:space="preserve"> </v>
      </c>
      <c r="L1772" s="108"/>
    </row>
    <row r="1773" spans="1:12" x14ac:dyDescent="0.25">
      <c r="A1773" s="109" t="str">
        <f>IF([1]Liste!A1773&lt;&gt;"",[1]Liste!A1773,"")</f>
        <v/>
      </c>
      <c r="B1773" s="109" t="str">
        <f>IF([1]Liste!B1773&lt;&gt;"",[1]Liste!B1773,"")</f>
        <v/>
      </c>
      <c r="C1773" s="109" t="str">
        <f>IF([1]Liste!C1773&lt;&gt;"",[1]Liste!C1773,"")</f>
        <v/>
      </c>
      <c r="D1773" s="109" t="str">
        <f>IF([1]Liste!C1773&lt;&gt;"",[1]Liste!C1773,"")</f>
        <v/>
      </c>
      <c r="E1773" s="111" t="str">
        <f>IF([1]Liste!E1773&lt;&gt;"",[1]Liste!E1773,"")</f>
        <v/>
      </c>
      <c r="F1773" s="111" t="str">
        <f>IF([1]Liste!F1773&lt;&gt;"",[1]Liste!F1773,"")</f>
        <v/>
      </c>
      <c r="G1773" s="111" t="str">
        <f>IF([1]Liste!G1773&lt;&gt;"",[1]Liste!G1773,"")</f>
        <v/>
      </c>
      <c r="H1773" s="111" t="str">
        <f>IF([1]Liste!H1773&lt;&gt;"",[1]Liste!H1773,"")</f>
        <v/>
      </c>
      <c r="I1773" s="112" t="str">
        <f t="shared" si="54"/>
        <v xml:space="preserve">   </v>
      </c>
      <c r="J1773" s="110" t="str">
        <f>IF(ISERROR(FIND(LEFT('Saisie G&amp;A'!$N$2,3),I1773))=TRUE,"Non trouvé","Trouvé")</f>
        <v>Non trouvé</v>
      </c>
      <c r="K1773" s="113" t="str">
        <f t="shared" si="55"/>
        <v xml:space="preserve"> </v>
      </c>
      <c r="L1773" s="108"/>
    </row>
    <row r="1774" spans="1:12" x14ac:dyDescent="0.25">
      <c r="A1774" s="109" t="str">
        <f>IF([1]Liste!A1774&lt;&gt;"",[1]Liste!A1774,"")</f>
        <v/>
      </c>
      <c r="B1774" s="109" t="str">
        <f>IF([1]Liste!B1774&lt;&gt;"",[1]Liste!B1774,"")</f>
        <v/>
      </c>
      <c r="C1774" s="109" t="str">
        <f>IF([1]Liste!C1774&lt;&gt;"",[1]Liste!C1774,"")</f>
        <v/>
      </c>
      <c r="D1774" s="109" t="str">
        <f>IF([1]Liste!C1774&lt;&gt;"",[1]Liste!C1774,"")</f>
        <v/>
      </c>
      <c r="E1774" s="111" t="str">
        <f>IF([1]Liste!E1774&lt;&gt;"",[1]Liste!E1774,"")</f>
        <v/>
      </c>
      <c r="F1774" s="111" t="str">
        <f>IF([1]Liste!F1774&lt;&gt;"",[1]Liste!F1774,"")</f>
        <v/>
      </c>
      <c r="G1774" s="111" t="str">
        <f>IF([1]Liste!G1774&lt;&gt;"",[1]Liste!G1774,"")</f>
        <v/>
      </c>
      <c r="H1774" s="111" t="str">
        <f>IF([1]Liste!H1774&lt;&gt;"",[1]Liste!H1774,"")</f>
        <v/>
      </c>
      <c r="I1774" s="112" t="str">
        <f t="shared" si="54"/>
        <v xml:space="preserve">   </v>
      </c>
      <c r="J1774" s="110" t="str">
        <f>IF(ISERROR(FIND(LEFT('Saisie G&amp;A'!$N$2,3),I1774))=TRUE,"Non trouvé","Trouvé")</f>
        <v>Non trouvé</v>
      </c>
      <c r="K1774" s="113" t="str">
        <f t="shared" si="55"/>
        <v xml:space="preserve"> </v>
      </c>
      <c r="L1774" s="108"/>
    </row>
    <row r="1775" spans="1:12" x14ac:dyDescent="0.25">
      <c r="A1775" s="109" t="str">
        <f>IF([1]Liste!A1775&lt;&gt;"",[1]Liste!A1775,"")</f>
        <v/>
      </c>
      <c r="B1775" s="109" t="str">
        <f>IF([1]Liste!B1775&lt;&gt;"",[1]Liste!B1775,"")</f>
        <v/>
      </c>
      <c r="C1775" s="109" t="str">
        <f>IF([1]Liste!C1775&lt;&gt;"",[1]Liste!C1775,"")</f>
        <v/>
      </c>
      <c r="D1775" s="109" t="str">
        <f>IF([1]Liste!C1775&lt;&gt;"",[1]Liste!C1775,"")</f>
        <v/>
      </c>
      <c r="E1775" s="111" t="str">
        <f>IF([1]Liste!E1775&lt;&gt;"",[1]Liste!E1775,"")</f>
        <v/>
      </c>
      <c r="F1775" s="111" t="str">
        <f>IF([1]Liste!F1775&lt;&gt;"",[1]Liste!F1775,"")</f>
        <v/>
      </c>
      <c r="G1775" s="111" t="str">
        <f>IF([1]Liste!G1775&lt;&gt;"",[1]Liste!G1775,"")</f>
        <v/>
      </c>
      <c r="H1775" s="111" t="str">
        <f>IF([1]Liste!H1775&lt;&gt;"",[1]Liste!H1775,"")</f>
        <v/>
      </c>
      <c r="I1775" s="112" t="str">
        <f t="shared" si="54"/>
        <v xml:space="preserve">   </v>
      </c>
      <c r="J1775" s="110" t="str">
        <f>IF(ISERROR(FIND(LEFT('Saisie G&amp;A'!$N$2,3),I1775))=TRUE,"Non trouvé","Trouvé")</f>
        <v>Non trouvé</v>
      </c>
      <c r="K1775" s="113" t="str">
        <f t="shared" si="55"/>
        <v xml:space="preserve"> </v>
      </c>
      <c r="L1775" s="108"/>
    </row>
    <row r="1776" spans="1:12" x14ac:dyDescent="0.25">
      <c r="A1776" s="109" t="str">
        <f>IF([1]Liste!A1776&lt;&gt;"",[1]Liste!A1776,"")</f>
        <v/>
      </c>
      <c r="B1776" s="109" t="str">
        <f>IF([1]Liste!B1776&lt;&gt;"",[1]Liste!B1776,"")</f>
        <v/>
      </c>
      <c r="C1776" s="109" t="str">
        <f>IF([1]Liste!C1776&lt;&gt;"",[1]Liste!C1776,"")</f>
        <v/>
      </c>
      <c r="D1776" s="109" t="str">
        <f>IF([1]Liste!C1776&lt;&gt;"",[1]Liste!C1776,"")</f>
        <v/>
      </c>
      <c r="E1776" s="111" t="str">
        <f>IF([1]Liste!E1776&lt;&gt;"",[1]Liste!E1776,"")</f>
        <v/>
      </c>
      <c r="F1776" s="111" t="str">
        <f>IF([1]Liste!F1776&lt;&gt;"",[1]Liste!F1776,"")</f>
        <v/>
      </c>
      <c r="G1776" s="111" t="str">
        <f>IF([1]Liste!G1776&lt;&gt;"",[1]Liste!G1776,"")</f>
        <v/>
      </c>
      <c r="H1776" s="111" t="str">
        <f>IF([1]Liste!H1776&lt;&gt;"",[1]Liste!H1776,"")</f>
        <v/>
      </c>
      <c r="I1776" s="112" t="str">
        <f t="shared" si="54"/>
        <v xml:space="preserve">   </v>
      </c>
      <c r="J1776" s="110" t="str">
        <f>IF(ISERROR(FIND(LEFT('Saisie G&amp;A'!$N$2,3),I1776))=TRUE,"Non trouvé","Trouvé")</f>
        <v>Non trouvé</v>
      </c>
      <c r="K1776" s="113" t="str">
        <f t="shared" si="55"/>
        <v xml:space="preserve"> </v>
      </c>
      <c r="L1776" s="108"/>
    </row>
    <row r="1777" spans="1:12" x14ac:dyDescent="0.25">
      <c r="A1777" s="109" t="str">
        <f>IF([1]Liste!A1777&lt;&gt;"",[1]Liste!A1777,"")</f>
        <v/>
      </c>
      <c r="B1777" s="109" t="str">
        <f>IF([1]Liste!B1777&lt;&gt;"",[1]Liste!B1777,"")</f>
        <v/>
      </c>
      <c r="C1777" s="109" t="str">
        <f>IF([1]Liste!C1777&lt;&gt;"",[1]Liste!C1777,"")</f>
        <v/>
      </c>
      <c r="D1777" s="109" t="str">
        <f>IF([1]Liste!C1777&lt;&gt;"",[1]Liste!C1777,"")</f>
        <v/>
      </c>
      <c r="E1777" s="111" t="str">
        <f>IF([1]Liste!E1777&lt;&gt;"",[1]Liste!E1777,"")</f>
        <v/>
      </c>
      <c r="F1777" s="111" t="str">
        <f>IF([1]Liste!F1777&lt;&gt;"",[1]Liste!F1777,"")</f>
        <v/>
      </c>
      <c r="G1777" s="111" t="str">
        <f>IF([1]Liste!G1777&lt;&gt;"",[1]Liste!G1777,"")</f>
        <v/>
      </c>
      <c r="H1777" s="111" t="str">
        <f>IF([1]Liste!H1777&lt;&gt;"",[1]Liste!H1777,"")</f>
        <v/>
      </c>
      <c r="I1777" s="112" t="str">
        <f t="shared" si="54"/>
        <v xml:space="preserve">   </v>
      </c>
      <c r="J1777" s="110" t="str">
        <f>IF(ISERROR(FIND(LEFT('Saisie G&amp;A'!$N$2,3),I1777))=TRUE,"Non trouvé","Trouvé")</f>
        <v>Non trouvé</v>
      </c>
      <c r="K1777" s="113" t="str">
        <f t="shared" si="55"/>
        <v xml:space="preserve"> </v>
      </c>
      <c r="L1777" s="108"/>
    </row>
    <row r="1778" spans="1:12" x14ac:dyDescent="0.25">
      <c r="A1778" s="109" t="str">
        <f>IF([1]Liste!A1778&lt;&gt;"",[1]Liste!A1778,"")</f>
        <v/>
      </c>
      <c r="B1778" s="109" t="str">
        <f>IF([1]Liste!B1778&lt;&gt;"",[1]Liste!B1778,"")</f>
        <v/>
      </c>
      <c r="C1778" s="109" t="str">
        <f>IF([1]Liste!C1778&lt;&gt;"",[1]Liste!C1778,"")</f>
        <v/>
      </c>
      <c r="D1778" s="109" t="str">
        <f>IF([1]Liste!C1778&lt;&gt;"",[1]Liste!C1778,"")</f>
        <v/>
      </c>
      <c r="E1778" s="111" t="str">
        <f>IF([1]Liste!E1778&lt;&gt;"",[1]Liste!E1778,"")</f>
        <v/>
      </c>
      <c r="F1778" s="111" t="str">
        <f>IF([1]Liste!F1778&lt;&gt;"",[1]Liste!F1778,"")</f>
        <v/>
      </c>
      <c r="G1778" s="111" t="str">
        <f>IF([1]Liste!G1778&lt;&gt;"",[1]Liste!G1778,"")</f>
        <v/>
      </c>
      <c r="H1778" s="111" t="str">
        <f>IF([1]Liste!H1778&lt;&gt;"",[1]Liste!H1778,"")</f>
        <v/>
      </c>
      <c r="I1778" s="112" t="str">
        <f t="shared" si="54"/>
        <v xml:space="preserve">   </v>
      </c>
      <c r="J1778" s="110" t="str">
        <f>IF(ISERROR(FIND(LEFT('Saisie G&amp;A'!$N$2,3),I1778))=TRUE,"Non trouvé","Trouvé")</f>
        <v>Non trouvé</v>
      </c>
      <c r="K1778" s="113" t="str">
        <f t="shared" si="55"/>
        <v xml:space="preserve"> </v>
      </c>
      <c r="L1778" s="108"/>
    </row>
    <row r="1779" spans="1:12" x14ac:dyDescent="0.25">
      <c r="A1779" s="109" t="str">
        <f>IF([1]Liste!A1779&lt;&gt;"",[1]Liste!A1779,"")</f>
        <v/>
      </c>
      <c r="B1779" s="109" t="str">
        <f>IF([1]Liste!B1779&lt;&gt;"",[1]Liste!B1779,"")</f>
        <v/>
      </c>
      <c r="C1779" s="109" t="str">
        <f>IF([1]Liste!C1779&lt;&gt;"",[1]Liste!C1779,"")</f>
        <v/>
      </c>
      <c r="D1779" s="109" t="str">
        <f>IF([1]Liste!C1779&lt;&gt;"",[1]Liste!C1779,"")</f>
        <v/>
      </c>
      <c r="E1779" s="111" t="str">
        <f>IF([1]Liste!E1779&lt;&gt;"",[1]Liste!E1779,"")</f>
        <v/>
      </c>
      <c r="F1779" s="111" t="str">
        <f>IF([1]Liste!F1779&lt;&gt;"",[1]Liste!F1779,"")</f>
        <v/>
      </c>
      <c r="G1779" s="111" t="str">
        <f>IF([1]Liste!G1779&lt;&gt;"",[1]Liste!G1779,"")</f>
        <v/>
      </c>
      <c r="H1779" s="111" t="str">
        <f>IF([1]Liste!H1779&lt;&gt;"",[1]Liste!H1779,"")</f>
        <v/>
      </c>
      <c r="I1779" s="112" t="str">
        <f t="shared" si="54"/>
        <v xml:space="preserve">   </v>
      </c>
      <c r="J1779" s="110" t="str">
        <f>IF(ISERROR(FIND(LEFT('Saisie G&amp;A'!$N$2,3),I1779))=TRUE,"Non trouvé","Trouvé")</f>
        <v>Non trouvé</v>
      </c>
      <c r="K1779" s="113" t="str">
        <f t="shared" si="55"/>
        <v xml:space="preserve"> </v>
      </c>
      <c r="L1779" s="108"/>
    </row>
    <row r="1780" spans="1:12" x14ac:dyDescent="0.25">
      <c r="A1780" s="109" t="str">
        <f>IF([1]Liste!A1780&lt;&gt;"",[1]Liste!A1780,"")</f>
        <v/>
      </c>
      <c r="B1780" s="109" t="str">
        <f>IF([1]Liste!B1780&lt;&gt;"",[1]Liste!B1780,"")</f>
        <v/>
      </c>
      <c r="C1780" s="109" t="str">
        <f>IF([1]Liste!C1780&lt;&gt;"",[1]Liste!C1780,"")</f>
        <v/>
      </c>
      <c r="D1780" s="109" t="str">
        <f>IF([1]Liste!C1780&lt;&gt;"",[1]Liste!C1780,"")</f>
        <v/>
      </c>
      <c r="E1780" s="111" t="str">
        <f>IF([1]Liste!E1780&lt;&gt;"",[1]Liste!E1780,"")</f>
        <v/>
      </c>
      <c r="F1780" s="111" t="str">
        <f>IF([1]Liste!F1780&lt;&gt;"",[1]Liste!F1780,"")</f>
        <v/>
      </c>
      <c r="G1780" s="111" t="str">
        <f>IF([1]Liste!G1780&lt;&gt;"",[1]Liste!G1780,"")</f>
        <v/>
      </c>
      <c r="H1780" s="111" t="str">
        <f>IF([1]Liste!H1780&lt;&gt;"",[1]Liste!H1780,"")</f>
        <v/>
      </c>
      <c r="I1780" s="112" t="str">
        <f t="shared" si="54"/>
        <v xml:space="preserve">   </v>
      </c>
      <c r="J1780" s="110" t="str">
        <f>IF(ISERROR(FIND(LEFT('Saisie G&amp;A'!$N$2,3),I1780))=TRUE,"Non trouvé","Trouvé")</f>
        <v>Non trouvé</v>
      </c>
      <c r="K1780" s="113" t="str">
        <f t="shared" si="55"/>
        <v xml:space="preserve"> </v>
      </c>
      <c r="L1780" s="108"/>
    </row>
    <row r="1781" spans="1:12" x14ac:dyDescent="0.25">
      <c r="A1781" s="109" t="str">
        <f>IF([1]Liste!A1781&lt;&gt;"",[1]Liste!A1781,"")</f>
        <v/>
      </c>
      <c r="B1781" s="109" t="str">
        <f>IF([1]Liste!B1781&lt;&gt;"",[1]Liste!B1781,"")</f>
        <v/>
      </c>
      <c r="C1781" s="109" t="str">
        <f>IF([1]Liste!C1781&lt;&gt;"",[1]Liste!C1781,"")</f>
        <v/>
      </c>
      <c r="D1781" s="109" t="str">
        <f>IF([1]Liste!C1781&lt;&gt;"",[1]Liste!C1781,"")</f>
        <v/>
      </c>
      <c r="E1781" s="111" t="str">
        <f>IF([1]Liste!E1781&lt;&gt;"",[1]Liste!E1781,"")</f>
        <v/>
      </c>
      <c r="F1781" s="111" t="str">
        <f>IF([1]Liste!F1781&lt;&gt;"",[1]Liste!F1781,"")</f>
        <v/>
      </c>
      <c r="G1781" s="111" t="str">
        <f>IF([1]Liste!G1781&lt;&gt;"",[1]Liste!G1781,"")</f>
        <v/>
      </c>
      <c r="H1781" s="111" t="str">
        <f>IF([1]Liste!H1781&lt;&gt;"",[1]Liste!H1781,"")</f>
        <v/>
      </c>
      <c r="I1781" s="112" t="str">
        <f t="shared" si="54"/>
        <v xml:space="preserve">   </v>
      </c>
      <c r="J1781" s="110" t="str">
        <f>IF(ISERROR(FIND(LEFT('Saisie G&amp;A'!$N$2,3),I1781))=TRUE,"Non trouvé","Trouvé")</f>
        <v>Non trouvé</v>
      </c>
      <c r="K1781" s="113" t="str">
        <f t="shared" si="55"/>
        <v xml:space="preserve"> </v>
      </c>
      <c r="L1781" s="108"/>
    </row>
    <row r="1782" spans="1:12" x14ac:dyDescent="0.25">
      <c r="A1782" s="109" t="str">
        <f>IF([1]Liste!A1782&lt;&gt;"",[1]Liste!A1782,"")</f>
        <v/>
      </c>
      <c r="B1782" s="109" t="str">
        <f>IF([1]Liste!B1782&lt;&gt;"",[1]Liste!B1782,"")</f>
        <v/>
      </c>
      <c r="C1782" s="109" t="str">
        <f>IF([1]Liste!C1782&lt;&gt;"",[1]Liste!C1782,"")</f>
        <v/>
      </c>
      <c r="D1782" s="109" t="str">
        <f>IF([1]Liste!C1782&lt;&gt;"",[1]Liste!C1782,"")</f>
        <v/>
      </c>
      <c r="E1782" s="111" t="str">
        <f>IF([1]Liste!E1782&lt;&gt;"",[1]Liste!E1782,"")</f>
        <v/>
      </c>
      <c r="F1782" s="111" t="str">
        <f>IF([1]Liste!F1782&lt;&gt;"",[1]Liste!F1782,"")</f>
        <v/>
      </c>
      <c r="G1782" s="111" t="str">
        <f>IF([1]Liste!G1782&lt;&gt;"",[1]Liste!G1782,"")</f>
        <v/>
      </c>
      <c r="H1782" s="111" t="str">
        <f>IF([1]Liste!H1782&lt;&gt;"",[1]Liste!H1782,"")</f>
        <v/>
      </c>
      <c r="I1782" s="112" t="str">
        <f t="shared" si="54"/>
        <v xml:space="preserve">   </v>
      </c>
      <c r="J1782" s="110" t="str">
        <f>IF(ISERROR(FIND(LEFT('Saisie G&amp;A'!$N$2,3),I1782))=TRUE,"Non trouvé","Trouvé")</f>
        <v>Non trouvé</v>
      </c>
      <c r="K1782" s="113" t="str">
        <f t="shared" si="55"/>
        <v xml:space="preserve"> </v>
      </c>
      <c r="L1782" s="108"/>
    </row>
    <row r="1783" spans="1:12" x14ac:dyDescent="0.25">
      <c r="A1783" s="109" t="str">
        <f>IF([1]Liste!A1783&lt;&gt;"",[1]Liste!A1783,"")</f>
        <v/>
      </c>
      <c r="B1783" s="109" t="str">
        <f>IF([1]Liste!B1783&lt;&gt;"",[1]Liste!B1783,"")</f>
        <v/>
      </c>
      <c r="C1783" s="109" t="str">
        <f>IF([1]Liste!C1783&lt;&gt;"",[1]Liste!C1783,"")</f>
        <v/>
      </c>
      <c r="D1783" s="109" t="str">
        <f>IF([1]Liste!C1783&lt;&gt;"",[1]Liste!C1783,"")</f>
        <v/>
      </c>
      <c r="E1783" s="111" t="str">
        <f>IF([1]Liste!E1783&lt;&gt;"",[1]Liste!E1783,"")</f>
        <v/>
      </c>
      <c r="F1783" s="111" t="str">
        <f>IF([1]Liste!F1783&lt;&gt;"",[1]Liste!F1783,"")</f>
        <v/>
      </c>
      <c r="G1783" s="111" t="str">
        <f>IF([1]Liste!G1783&lt;&gt;"",[1]Liste!G1783,"")</f>
        <v/>
      </c>
      <c r="H1783" s="111" t="str">
        <f>IF([1]Liste!H1783&lt;&gt;"",[1]Liste!H1783,"")</f>
        <v/>
      </c>
      <c r="I1783" s="112" t="str">
        <f t="shared" si="54"/>
        <v xml:space="preserve">   </v>
      </c>
      <c r="J1783" s="110" t="str">
        <f>IF(ISERROR(FIND(LEFT('Saisie G&amp;A'!$N$2,3),I1783))=TRUE,"Non trouvé","Trouvé")</f>
        <v>Non trouvé</v>
      </c>
      <c r="K1783" s="113" t="str">
        <f t="shared" si="55"/>
        <v xml:space="preserve"> </v>
      </c>
      <c r="L1783" s="108"/>
    </row>
    <row r="1784" spans="1:12" x14ac:dyDescent="0.25">
      <c r="A1784" s="109" t="str">
        <f>IF([1]Liste!A1784&lt;&gt;"",[1]Liste!A1784,"")</f>
        <v/>
      </c>
      <c r="B1784" s="109" t="str">
        <f>IF([1]Liste!B1784&lt;&gt;"",[1]Liste!B1784,"")</f>
        <v/>
      </c>
      <c r="C1784" s="109" t="str">
        <f>IF([1]Liste!C1784&lt;&gt;"",[1]Liste!C1784,"")</f>
        <v/>
      </c>
      <c r="D1784" s="109" t="str">
        <f>IF([1]Liste!C1784&lt;&gt;"",[1]Liste!C1784,"")</f>
        <v/>
      </c>
      <c r="E1784" s="111" t="str">
        <f>IF([1]Liste!E1784&lt;&gt;"",[1]Liste!E1784,"")</f>
        <v/>
      </c>
      <c r="F1784" s="111" t="str">
        <f>IF([1]Liste!F1784&lt;&gt;"",[1]Liste!F1784,"")</f>
        <v/>
      </c>
      <c r="G1784" s="111" t="str">
        <f>IF([1]Liste!G1784&lt;&gt;"",[1]Liste!G1784,"")</f>
        <v/>
      </c>
      <c r="H1784" s="111" t="str">
        <f>IF([1]Liste!H1784&lt;&gt;"",[1]Liste!H1784,"")</f>
        <v/>
      </c>
      <c r="I1784" s="112" t="str">
        <f t="shared" si="54"/>
        <v xml:space="preserve">   </v>
      </c>
      <c r="J1784" s="110" t="str">
        <f>IF(ISERROR(FIND(LEFT('Saisie G&amp;A'!$N$2,3),I1784))=TRUE,"Non trouvé","Trouvé")</f>
        <v>Non trouvé</v>
      </c>
      <c r="K1784" s="113" t="str">
        <f t="shared" si="55"/>
        <v xml:space="preserve"> </v>
      </c>
      <c r="L1784" s="108"/>
    </row>
    <row r="1785" spans="1:12" x14ac:dyDescent="0.25">
      <c r="A1785" s="109" t="str">
        <f>IF([1]Liste!A1785&lt;&gt;"",[1]Liste!A1785,"")</f>
        <v/>
      </c>
      <c r="B1785" s="109" t="str">
        <f>IF([1]Liste!B1785&lt;&gt;"",[1]Liste!B1785,"")</f>
        <v/>
      </c>
      <c r="C1785" s="109" t="str">
        <f>IF([1]Liste!C1785&lt;&gt;"",[1]Liste!C1785,"")</f>
        <v/>
      </c>
      <c r="D1785" s="109" t="str">
        <f>IF([1]Liste!C1785&lt;&gt;"",[1]Liste!C1785,"")</f>
        <v/>
      </c>
      <c r="E1785" s="111" t="str">
        <f>IF([1]Liste!E1785&lt;&gt;"",[1]Liste!E1785,"")</f>
        <v/>
      </c>
      <c r="F1785" s="111" t="str">
        <f>IF([1]Liste!F1785&lt;&gt;"",[1]Liste!F1785,"")</f>
        <v/>
      </c>
      <c r="G1785" s="111" t="str">
        <f>IF([1]Liste!G1785&lt;&gt;"",[1]Liste!G1785,"")</f>
        <v/>
      </c>
      <c r="H1785" s="111" t="str">
        <f>IF([1]Liste!H1785&lt;&gt;"",[1]Liste!H1785,"")</f>
        <v/>
      </c>
      <c r="I1785" s="112" t="str">
        <f t="shared" si="54"/>
        <v xml:space="preserve">   </v>
      </c>
      <c r="J1785" s="110" t="str">
        <f>IF(ISERROR(FIND(LEFT('Saisie G&amp;A'!$N$2,3),I1785))=TRUE,"Non trouvé","Trouvé")</f>
        <v>Non trouvé</v>
      </c>
      <c r="K1785" s="113" t="str">
        <f t="shared" si="55"/>
        <v xml:space="preserve"> </v>
      </c>
      <c r="L1785" s="108"/>
    </row>
    <row r="1786" spans="1:12" x14ac:dyDescent="0.25">
      <c r="A1786" s="109" t="str">
        <f>IF([1]Liste!A1786&lt;&gt;"",[1]Liste!A1786,"")</f>
        <v/>
      </c>
      <c r="B1786" s="109" t="str">
        <f>IF([1]Liste!B1786&lt;&gt;"",[1]Liste!B1786,"")</f>
        <v/>
      </c>
      <c r="C1786" s="109" t="str">
        <f>IF([1]Liste!C1786&lt;&gt;"",[1]Liste!C1786,"")</f>
        <v/>
      </c>
      <c r="D1786" s="109" t="str">
        <f>IF([1]Liste!C1786&lt;&gt;"",[1]Liste!C1786,"")</f>
        <v/>
      </c>
      <c r="E1786" s="111" t="str">
        <f>IF([1]Liste!E1786&lt;&gt;"",[1]Liste!E1786,"")</f>
        <v/>
      </c>
      <c r="F1786" s="111" t="str">
        <f>IF([1]Liste!F1786&lt;&gt;"",[1]Liste!F1786,"")</f>
        <v/>
      </c>
      <c r="G1786" s="111" t="str">
        <f>IF([1]Liste!G1786&lt;&gt;"",[1]Liste!G1786,"")</f>
        <v/>
      </c>
      <c r="H1786" s="111" t="str">
        <f>IF([1]Liste!H1786&lt;&gt;"",[1]Liste!H1786,"")</f>
        <v/>
      </c>
      <c r="I1786" s="112" t="str">
        <f t="shared" si="54"/>
        <v xml:space="preserve">   </v>
      </c>
      <c r="J1786" s="110" t="str">
        <f>IF(ISERROR(FIND(LEFT('Saisie G&amp;A'!$N$2,3),I1786))=TRUE,"Non trouvé","Trouvé")</f>
        <v>Non trouvé</v>
      </c>
      <c r="K1786" s="113" t="str">
        <f t="shared" si="55"/>
        <v xml:space="preserve"> </v>
      </c>
      <c r="L1786" s="108"/>
    </row>
    <row r="1787" spans="1:12" x14ac:dyDescent="0.25">
      <c r="A1787" s="109" t="str">
        <f>IF([1]Liste!A1787&lt;&gt;"",[1]Liste!A1787,"")</f>
        <v/>
      </c>
      <c r="B1787" s="109" t="str">
        <f>IF([1]Liste!B1787&lt;&gt;"",[1]Liste!B1787,"")</f>
        <v/>
      </c>
      <c r="C1787" s="109" t="str">
        <f>IF([1]Liste!C1787&lt;&gt;"",[1]Liste!C1787,"")</f>
        <v/>
      </c>
      <c r="D1787" s="109" t="str">
        <f>IF([1]Liste!C1787&lt;&gt;"",[1]Liste!C1787,"")</f>
        <v/>
      </c>
      <c r="E1787" s="111" t="str">
        <f>IF([1]Liste!E1787&lt;&gt;"",[1]Liste!E1787,"")</f>
        <v/>
      </c>
      <c r="F1787" s="111" t="str">
        <f>IF([1]Liste!F1787&lt;&gt;"",[1]Liste!F1787,"")</f>
        <v/>
      </c>
      <c r="G1787" s="111" t="str">
        <f>IF([1]Liste!G1787&lt;&gt;"",[1]Liste!G1787,"")</f>
        <v/>
      </c>
      <c r="H1787" s="111" t="str">
        <f>IF([1]Liste!H1787&lt;&gt;"",[1]Liste!H1787,"")</f>
        <v/>
      </c>
      <c r="I1787" s="112" t="str">
        <f t="shared" si="54"/>
        <v xml:space="preserve">   </v>
      </c>
      <c r="J1787" s="110" t="str">
        <f>IF(ISERROR(FIND(LEFT('Saisie G&amp;A'!$N$2,3),I1787))=TRUE,"Non trouvé","Trouvé")</f>
        <v>Non trouvé</v>
      </c>
      <c r="K1787" s="113" t="str">
        <f t="shared" si="55"/>
        <v xml:space="preserve"> </v>
      </c>
      <c r="L1787" s="108"/>
    </row>
    <row r="1788" spans="1:12" x14ac:dyDescent="0.25">
      <c r="A1788" s="109" t="str">
        <f>IF([1]Liste!A1788&lt;&gt;"",[1]Liste!A1788,"")</f>
        <v/>
      </c>
      <c r="B1788" s="109" t="str">
        <f>IF([1]Liste!B1788&lt;&gt;"",[1]Liste!B1788,"")</f>
        <v/>
      </c>
      <c r="C1788" s="109" t="str">
        <f>IF([1]Liste!C1788&lt;&gt;"",[1]Liste!C1788,"")</f>
        <v/>
      </c>
      <c r="D1788" s="109" t="str">
        <f>IF([1]Liste!C1788&lt;&gt;"",[1]Liste!C1788,"")</f>
        <v/>
      </c>
      <c r="E1788" s="111" t="str">
        <f>IF([1]Liste!E1788&lt;&gt;"",[1]Liste!E1788,"")</f>
        <v/>
      </c>
      <c r="F1788" s="111" t="str">
        <f>IF([1]Liste!F1788&lt;&gt;"",[1]Liste!F1788,"")</f>
        <v/>
      </c>
      <c r="G1788" s="111" t="str">
        <f>IF([1]Liste!G1788&lt;&gt;"",[1]Liste!G1788,"")</f>
        <v/>
      </c>
      <c r="H1788" s="111" t="str">
        <f>IF([1]Liste!H1788&lt;&gt;"",[1]Liste!H1788,"")</f>
        <v/>
      </c>
      <c r="I1788" s="112" t="str">
        <f t="shared" si="54"/>
        <v xml:space="preserve">   </v>
      </c>
      <c r="J1788" s="110" t="str">
        <f>IF(ISERROR(FIND(LEFT('Saisie G&amp;A'!$N$2,3),I1788))=TRUE,"Non trouvé","Trouvé")</f>
        <v>Non trouvé</v>
      </c>
      <c r="K1788" s="113" t="str">
        <f t="shared" si="55"/>
        <v xml:space="preserve"> </v>
      </c>
      <c r="L1788" s="108"/>
    </row>
    <row r="1789" spans="1:12" x14ac:dyDescent="0.25">
      <c r="A1789" s="109" t="str">
        <f>IF([1]Liste!A1789&lt;&gt;"",[1]Liste!A1789,"")</f>
        <v/>
      </c>
      <c r="B1789" s="109" t="str">
        <f>IF([1]Liste!B1789&lt;&gt;"",[1]Liste!B1789,"")</f>
        <v/>
      </c>
      <c r="C1789" s="109" t="str">
        <f>IF([1]Liste!C1789&lt;&gt;"",[1]Liste!C1789,"")</f>
        <v/>
      </c>
      <c r="D1789" s="109" t="str">
        <f>IF([1]Liste!C1789&lt;&gt;"",[1]Liste!C1789,"")</f>
        <v/>
      </c>
      <c r="E1789" s="111" t="str">
        <f>IF([1]Liste!E1789&lt;&gt;"",[1]Liste!E1789,"")</f>
        <v/>
      </c>
      <c r="F1789" s="111" t="str">
        <f>IF([1]Liste!F1789&lt;&gt;"",[1]Liste!F1789,"")</f>
        <v/>
      </c>
      <c r="G1789" s="111" t="str">
        <f>IF([1]Liste!G1789&lt;&gt;"",[1]Liste!G1789,"")</f>
        <v/>
      </c>
      <c r="H1789" s="111" t="str">
        <f>IF([1]Liste!H1789&lt;&gt;"",[1]Liste!H1789,"")</f>
        <v/>
      </c>
      <c r="I1789" s="112" t="str">
        <f t="shared" si="54"/>
        <v xml:space="preserve">   </v>
      </c>
      <c r="J1789" s="110" t="str">
        <f>IF(ISERROR(FIND(LEFT('Saisie G&amp;A'!$N$2,3),I1789))=TRUE,"Non trouvé","Trouvé")</f>
        <v>Non trouvé</v>
      </c>
      <c r="K1789" s="113" t="str">
        <f t="shared" si="55"/>
        <v xml:space="preserve"> </v>
      </c>
      <c r="L1789" s="108"/>
    </row>
    <row r="1790" spans="1:12" x14ac:dyDescent="0.25">
      <c r="A1790" s="109" t="str">
        <f>IF([1]Liste!A1790&lt;&gt;"",[1]Liste!A1790,"")</f>
        <v/>
      </c>
      <c r="B1790" s="109" t="str">
        <f>IF([1]Liste!B1790&lt;&gt;"",[1]Liste!B1790,"")</f>
        <v/>
      </c>
      <c r="C1790" s="109" t="str">
        <f>IF([1]Liste!C1790&lt;&gt;"",[1]Liste!C1790,"")</f>
        <v/>
      </c>
      <c r="D1790" s="109" t="str">
        <f>IF([1]Liste!C1790&lt;&gt;"",[1]Liste!C1790,"")</f>
        <v/>
      </c>
      <c r="E1790" s="111" t="str">
        <f>IF([1]Liste!E1790&lt;&gt;"",[1]Liste!E1790,"")</f>
        <v/>
      </c>
      <c r="F1790" s="111" t="str">
        <f>IF([1]Liste!F1790&lt;&gt;"",[1]Liste!F1790,"")</f>
        <v/>
      </c>
      <c r="G1790" s="111" t="str">
        <f>IF([1]Liste!G1790&lt;&gt;"",[1]Liste!G1790,"")</f>
        <v/>
      </c>
      <c r="H1790" s="111" t="str">
        <f>IF([1]Liste!H1790&lt;&gt;"",[1]Liste!H1790,"")</f>
        <v/>
      </c>
      <c r="I1790" s="112" t="str">
        <f t="shared" si="54"/>
        <v xml:space="preserve">   </v>
      </c>
      <c r="J1790" s="110" t="str">
        <f>IF(ISERROR(FIND(LEFT('Saisie G&amp;A'!$N$2,3),I1790))=TRUE,"Non trouvé","Trouvé")</f>
        <v>Non trouvé</v>
      </c>
      <c r="K1790" s="113" t="str">
        <f t="shared" si="55"/>
        <v xml:space="preserve"> </v>
      </c>
      <c r="L1790" s="108"/>
    </row>
    <row r="1791" spans="1:12" x14ac:dyDescent="0.25">
      <c r="A1791" s="109" t="str">
        <f>IF([1]Liste!A1791&lt;&gt;"",[1]Liste!A1791,"")</f>
        <v/>
      </c>
      <c r="B1791" s="109" t="str">
        <f>IF([1]Liste!B1791&lt;&gt;"",[1]Liste!B1791,"")</f>
        <v/>
      </c>
      <c r="C1791" s="109" t="str">
        <f>IF([1]Liste!C1791&lt;&gt;"",[1]Liste!C1791,"")</f>
        <v/>
      </c>
      <c r="D1791" s="109" t="str">
        <f>IF([1]Liste!C1791&lt;&gt;"",[1]Liste!C1791,"")</f>
        <v/>
      </c>
      <c r="E1791" s="111" t="str">
        <f>IF([1]Liste!E1791&lt;&gt;"",[1]Liste!E1791,"")</f>
        <v/>
      </c>
      <c r="F1791" s="111" t="str">
        <f>IF([1]Liste!F1791&lt;&gt;"",[1]Liste!F1791,"")</f>
        <v/>
      </c>
      <c r="G1791" s="111" t="str">
        <f>IF([1]Liste!G1791&lt;&gt;"",[1]Liste!G1791,"")</f>
        <v/>
      </c>
      <c r="H1791" s="111" t="str">
        <f>IF([1]Liste!H1791&lt;&gt;"",[1]Liste!H1791,"")</f>
        <v/>
      </c>
      <c r="I1791" s="112" t="str">
        <f t="shared" si="54"/>
        <v xml:space="preserve">   </v>
      </c>
      <c r="J1791" s="110" t="str">
        <f>IF(ISERROR(FIND(LEFT('Saisie G&amp;A'!$N$2,3),I1791))=TRUE,"Non trouvé","Trouvé")</f>
        <v>Non trouvé</v>
      </c>
      <c r="K1791" s="113" t="str">
        <f t="shared" si="55"/>
        <v xml:space="preserve"> </v>
      </c>
      <c r="L1791" s="108"/>
    </row>
    <row r="1792" spans="1:12" x14ac:dyDescent="0.25">
      <c r="A1792" s="109" t="str">
        <f>IF([1]Liste!A1792&lt;&gt;"",[1]Liste!A1792,"")</f>
        <v/>
      </c>
      <c r="B1792" s="109" t="str">
        <f>IF([1]Liste!B1792&lt;&gt;"",[1]Liste!B1792,"")</f>
        <v/>
      </c>
      <c r="C1792" s="109" t="str">
        <f>IF([1]Liste!C1792&lt;&gt;"",[1]Liste!C1792,"")</f>
        <v/>
      </c>
      <c r="D1792" s="109" t="str">
        <f>IF([1]Liste!C1792&lt;&gt;"",[1]Liste!C1792,"")</f>
        <v/>
      </c>
      <c r="E1792" s="111" t="str">
        <f>IF([1]Liste!E1792&lt;&gt;"",[1]Liste!E1792,"")</f>
        <v/>
      </c>
      <c r="F1792" s="111" t="str">
        <f>IF([1]Liste!F1792&lt;&gt;"",[1]Liste!F1792,"")</f>
        <v/>
      </c>
      <c r="G1792" s="111" t="str">
        <f>IF([1]Liste!G1792&lt;&gt;"",[1]Liste!G1792,"")</f>
        <v/>
      </c>
      <c r="H1792" s="111" t="str">
        <f>IF([1]Liste!H1792&lt;&gt;"",[1]Liste!H1792,"")</f>
        <v/>
      </c>
      <c r="I1792" s="112" t="str">
        <f t="shared" si="54"/>
        <v xml:space="preserve">   </v>
      </c>
      <c r="J1792" s="110" t="str">
        <f>IF(ISERROR(FIND(LEFT('Saisie G&amp;A'!$N$2,3),I1792))=TRUE,"Non trouvé","Trouvé")</f>
        <v>Non trouvé</v>
      </c>
      <c r="K1792" s="113" t="str">
        <f t="shared" si="55"/>
        <v xml:space="preserve"> </v>
      </c>
      <c r="L1792" s="108"/>
    </row>
    <row r="1793" spans="1:12" x14ac:dyDescent="0.25">
      <c r="A1793" s="109" t="str">
        <f>IF([1]Liste!A1793&lt;&gt;"",[1]Liste!A1793,"")</f>
        <v/>
      </c>
      <c r="B1793" s="109" t="str">
        <f>IF([1]Liste!B1793&lt;&gt;"",[1]Liste!B1793,"")</f>
        <v/>
      </c>
      <c r="C1793" s="109" t="str">
        <f>IF([1]Liste!C1793&lt;&gt;"",[1]Liste!C1793,"")</f>
        <v/>
      </c>
      <c r="D1793" s="109" t="str">
        <f>IF([1]Liste!C1793&lt;&gt;"",[1]Liste!C1793,"")</f>
        <v/>
      </c>
      <c r="E1793" s="111" t="str">
        <f>IF([1]Liste!E1793&lt;&gt;"",[1]Liste!E1793,"")</f>
        <v/>
      </c>
      <c r="F1793" s="111" t="str">
        <f>IF([1]Liste!F1793&lt;&gt;"",[1]Liste!F1793,"")</f>
        <v/>
      </c>
      <c r="G1793" s="111" t="str">
        <f>IF([1]Liste!G1793&lt;&gt;"",[1]Liste!G1793,"")</f>
        <v/>
      </c>
      <c r="H1793" s="111" t="str">
        <f>IF([1]Liste!H1793&lt;&gt;"",[1]Liste!H1793,"")</f>
        <v/>
      </c>
      <c r="I1793" s="112" t="str">
        <f t="shared" si="54"/>
        <v xml:space="preserve">   </v>
      </c>
      <c r="J1793" s="110" t="str">
        <f>IF(ISERROR(FIND(LEFT('Saisie G&amp;A'!$N$2,3),I1793))=TRUE,"Non trouvé","Trouvé")</f>
        <v>Non trouvé</v>
      </c>
      <c r="K1793" s="113" t="str">
        <f t="shared" si="55"/>
        <v xml:space="preserve"> </v>
      </c>
      <c r="L1793" s="108"/>
    </row>
    <row r="1794" spans="1:12" x14ac:dyDescent="0.25">
      <c r="A1794" s="109" t="str">
        <f>IF([1]Liste!A1794&lt;&gt;"",[1]Liste!A1794,"")</f>
        <v/>
      </c>
      <c r="B1794" s="109" t="str">
        <f>IF([1]Liste!B1794&lt;&gt;"",[1]Liste!B1794,"")</f>
        <v/>
      </c>
      <c r="C1794" s="109" t="str">
        <f>IF([1]Liste!C1794&lt;&gt;"",[1]Liste!C1794,"")</f>
        <v/>
      </c>
      <c r="D1794" s="109" t="str">
        <f>IF([1]Liste!C1794&lt;&gt;"",[1]Liste!C1794,"")</f>
        <v/>
      </c>
      <c r="E1794" s="111" t="str">
        <f>IF([1]Liste!E1794&lt;&gt;"",[1]Liste!E1794,"")</f>
        <v/>
      </c>
      <c r="F1794" s="111" t="str">
        <f>IF([1]Liste!F1794&lt;&gt;"",[1]Liste!F1794,"")</f>
        <v/>
      </c>
      <c r="G1794" s="111" t="str">
        <f>IF([1]Liste!G1794&lt;&gt;"",[1]Liste!G1794,"")</f>
        <v/>
      </c>
      <c r="H1794" s="111" t="str">
        <f>IF([1]Liste!H1794&lt;&gt;"",[1]Liste!H1794,"")</f>
        <v/>
      </c>
      <c r="I1794" s="112" t="str">
        <f t="shared" si="54"/>
        <v xml:space="preserve">   </v>
      </c>
      <c r="J1794" s="110" t="str">
        <f>IF(ISERROR(FIND(LEFT('Saisie G&amp;A'!$N$2,3),I1794))=TRUE,"Non trouvé","Trouvé")</f>
        <v>Non trouvé</v>
      </c>
      <c r="K1794" s="113" t="str">
        <f t="shared" si="55"/>
        <v xml:space="preserve"> </v>
      </c>
      <c r="L1794" s="108"/>
    </row>
    <row r="1795" spans="1:12" x14ac:dyDescent="0.25">
      <c r="A1795" s="109" t="str">
        <f>IF([1]Liste!A1795&lt;&gt;"",[1]Liste!A1795,"")</f>
        <v/>
      </c>
      <c r="B1795" s="109" t="str">
        <f>IF([1]Liste!B1795&lt;&gt;"",[1]Liste!B1795,"")</f>
        <v/>
      </c>
      <c r="C1795" s="109" t="str">
        <f>IF([1]Liste!C1795&lt;&gt;"",[1]Liste!C1795,"")</f>
        <v/>
      </c>
      <c r="D1795" s="109" t="str">
        <f>IF([1]Liste!C1795&lt;&gt;"",[1]Liste!C1795,"")</f>
        <v/>
      </c>
      <c r="E1795" s="111" t="str">
        <f>IF([1]Liste!E1795&lt;&gt;"",[1]Liste!E1795,"")</f>
        <v/>
      </c>
      <c r="F1795" s="111" t="str">
        <f>IF([1]Liste!F1795&lt;&gt;"",[1]Liste!F1795,"")</f>
        <v/>
      </c>
      <c r="G1795" s="111" t="str">
        <f>IF([1]Liste!G1795&lt;&gt;"",[1]Liste!G1795,"")</f>
        <v/>
      </c>
      <c r="H1795" s="111" t="str">
        <f>IF([1]Liste!H1795&lt;&gt;"",[1]Liste!H1795,"")</f>
        <v/>
      </c>
      <c r="I1795" s="112" t="str">
        <f t="shared" ref="I1795:I1858" si="56">E1795&amp;" "&amp;F1795&amp;" "&amp;G1795&amp;" "&amp;H1795</f>
        <v xml:space="preserve">   </v>
      </c>
      <c r="J1795" s="110" t="str">
        <f>IF(ISERROR(FIND(LEFT('Saisie G&amp;A'!$N$2,3),I1795))=TRUE,"Non trouvé","Trouvé")</f>
        <v>Non trouvé</v>
      </c>
      <c r="K1795" s="113" t="str">
        <f t="shared" ref="K1795:K1858" si="57">B1795&amp;" "&amp;A1795</f>
        <v xml:space="preserve"> </v>
      </c>
      <c r="L1795" s="108"/>
    </row>
    <row r="1796" spans="1:12" x14ac:dyDescent="0.25">
      <c r="A1796" s="109" t="str">
        <f>IF([1]Liste!A1796&lt;&gt;"",[1]Liste!A1796,"")</f>
        <v/>
      </c>
      <c r="B1796" s="109" t="str">
        <f>IF([1]Liste!B1796&lt;&gt;"",[1]Liste!B1796,"")</f>
        <v/>
      </c>
      <c r="C1796" s="109" t="str">
        <f>IF([1]Liste!C1796&lt;&gt;"",[1]Liste!C1796,"")</f>
        <v/>
      </c>
      <c r="D1796" s="109" t="str">
        <f>IF([1]Liste!C1796&lt;&gt;"",[1]Liste!C1796,"")</f>
        <v/>
      </c>
      <c r="E1796" s="111" t="str">
        <f>IF([1]Liste!E1796&lt;&gt;"",[1]Liste!E1796,"")</f>
        <v/>
      </c>
      <c r="F1796" s="111" t="str">
        <f>IF([1]Liste!F1796&lt;&gt;"",[1]Liste!F1796,"")</f>
        <v/>
      </c>
      <c r="G1796" s="111" t="str">
        <f>IF([1]Liste!G1796&lt;&gt;"",[1]Liste!G1796,"")</f>
        <v/>
      </c>
      <c r="H1796" s="111" t="str">
        <f>IF([1]Liste!H1796&lt;&gt;"",[1]Liste!H1796,"")</f>
        <v/>
      </c>
      <c r="I1796" s="112" t="str">
        <f t="shared" si="56"/>
        <v xml:space="preserve">   </v>
      </c>
      <c r="J1796" s="110" t="str">
        <f>IF(ISERROR(FIND(LEFT('Saisie G&amp;A'!$N$2,3),I1796))=TRUE,"Non trouvé","Trouvé")</f>
        <v>Non trouvé</v>
      </c>
      <c r="K1796" s="113" t="str">
        <f t="shared" si="57"/>
        <v xml:space="preserve"> </v>
      </c>
      <c r="L1796" s="108"/>
    </row>
    <row r="1797" spans="1:12" x14ac:dyDescent="0.25">
      <c r="A1797" s="109" t="str">
        <f>IF([1]Liste!A1797&lt;&gt;"",[1]Liste!A1797,"")</f>
        <v/>
      </c>
      <c r="B1797" s="109" t="str">
        <f>IF([1]Liste!B1797&lt;&gt;"",[1]Liste!B1797,"")</f>
        <v/>
      </c>
      <c r="C1797" s="109" t="str">
        <f>IF([1]Liste!C1797&lt;&gt;"",[1]Liste!C1797,"")</f>
        <v/>
      </c>
      <c r="D1797" s="109" t="str">
        <f>IF([1]Liste!C1797&lt;&gt;"",[1]Liste!C1797,"")</f>
        <v/>
      </c>
      <c r="E1797" s="111" t="str">
        <f>IF([1]Liste!E1797&lt;&gt;"",[1]Liste!E1797,"")</f>
        <v/>
      </c>
      <c r="F1797" s="111" t="str">
        <f>IF([1]Liste!F1797&lt;&gt;"",[1]Liste!F1797,"")</f>
        <v/>
      </c>
      <c r="G1797" s="111" t="str">
        <f>IF([1]Liste!G1797&lt;&gt;"",[1]Liste!G1797,"")</f>
        <v/>
      </c>
      <c r="H1797" s="111" t="str">
        <f>IF([1]Liste!H1797&lt;&gt;"",[1]Liste!H1797,"")</f>
        <v/>
      </c>
      <c r="I1797" s="112" t="str">
        <f t="shared" si="56"/>
        <v xml:space="preserve">   </v>
      </c>
      <c r="J1797" s="110" t="str">
        <f>IF(ISERROR(FIND(LEFT('Saisie G&amp;A'!$N$2,3),I1797))=TRUE,"Non trouvé","Trouvé")</f>
        <v>Non trouvé</v>
      </c>
      <c r="K1797" s="113" t="str">
        <f t="shared" si="57"/>
        <v xml:space="preserve"> </v>
      </c>
      <c r="L1797" s="108"/>
    </row>
    <row r="1798" spans="1:12" x14ac:dyDescent="0.25">
      <c r="A1798" s="109" t="str">
        <f>IF([1]Liste!A1798&lt;&gt;"",[1]Liste!A1798,"")</f>
        <v/>
      </c>
      <c r="B1798" s="109" t="str">
        <f>IF([1]Liste!B1798&lt;&gt;"",[1]Liste!B1798,"")</f>
        <v/>
      </c>
      <c r="C1798" s="109" t="str">
        <f>IF([1]Liste!C1798&lt;&gt;"",[1]Liste!C1798,"")</f>
        <v/>
      </c>
      <c r="D1798" s="109" t="str">
        <f>IF([1]Liste!C1798&lt;&gt;"",[1]Liste!C1798,"")</f>
        <v/>
      </c>
      <c r="E1798" s="111" t="str">
        <f>IF([1]Liste!E1798&lt;&gt;"",[1]Liste!E1798,"")</f>
        <v/>
      </c>
      <c r="F1798" s="111" t="str">
        <f>IF([1]Liste!F1798&lt;&gt;"",[1]Liste!F1798,"")</f>
        <v/>
      </c>
      <c r="G1798" s="111" t="str">
        <f>IF([1]Liste!G1798&lt;&gt;"",[1]Liste!G1798,"")</f>
        <v/>
      </c>
      <c r="H1798" s="111" t="str">
        <f>IF([1]Liste!H1798&lt;&gt;"",[1]Liste!H1798,"")</f>
        <v/>
      </c>
      <c r="I1798" s="112" t="str">
        <f t="shared" si="56"/>
        <v xml:space="preserve">   </v>
      </c>
      <c r="J1798" s="110" t="str">
        <f>IF(ISERROR(FIND(LEFT('Saisie G&amp;A'!$N$2,3),I1798))=TRUE,"Non trouvé","Trouvé")</f>
        <v>Non trouvé</v>
      </c>
      <c r="K1798" s="113" t="str">
        <f t="shared" si="57"/>
        <v xml:space="preserve"> </v>
      </c>
      <c r="L1798" s="108"/>
    </row>
    <row r="1799" spans="1:12" x14ac:dyDescent="0.25">
      <c r="A1799" s="109" t="str">
        <f>IF([1]Liste!A1799&lt;&gt;"",[1]Liste!A1799,"")</f>
        <v/>
      </c>
      <c r="B1799" s="109" t="str">
        <f>IF([1]Liste!B1799&lt;&gt;"",[1]Liste!B1799,"")</f>
        <v/>
      </c>
      <c r="C1799" s="109" t="str">
        <f>IF([1]Liste!C1799&lt;&gt;"",[1]Liste!C1799,"")</f>
        <v/>
      </c>
      <c r="D1799" s="109" t="str">
        <f>IF([1]Liste!C1799&lt;&gt;"",[1]Liste!C1799,"")</f>
        <v/>
      </c>
      <c r="E1799" s="111" t="str">
        <f>IF([1]Liste!E1799&lt;&gt;"",[1]Liste!E1799,"")</f>
        <v/>
      </c>
      <c r="F1799" s="111" t="str">
        <f>IF([1]Liste!F1799&lt;&gt;"",[1]Liste!F1799,"")</f>
        <v/>
      </c>
      <c r="G1799" s="111" t="str">
        <f>IF([1]Liste!G1799&lt;&gt;"",[1]Liste!G1799,"")</f>
        <v/>
      </c>
      <c r="H1799" s="111" t="str">
        <f>IF([1]Liste!H1799&lt;&gt;"",[1]Liste!H1799,"")</f>
        <v/>
      </c>
      <c r="I1799" s="112" t="str">
        <f t="shared" si="56"/>
        <v xml:space="preserve">   </v>
      </c>
      <c r="J1799" s="110" t="str">
        <f>IF(ISERROR(FIND(LEFT('Saisie G&amp;A'!$N$2,3),I1799))=TRUE,"Non trouvé","Trouvé")</f>
        <v>Non trouvé</v>
      </c>
      <c r="K1799" s="113" t="str">
        <f t="shared" si="57"/>
        <v xml:space="preserve"> </v>
      </c>
      <c r="L1799" s="108"/>
    </row>
    <row r="1800" spans="1:12" x14ac:dyDescent="0.25">
      <c r="A1800" s="109" t="str">
        <f>IF([1]Liste!A1800&lt;&gt;"",[1]Liste!A1800,"")</f>
        <v/>
      </c>
      <c r="B1800" s="109" t="str">
        <f>IF([1]Liste!B1800&lt;&gt;"",[1]Liste!B1800,"")</f>
        <v/>
      </c>
      <c r="C1800" s="109" t="str">
        <f>IF([1]Liste!C1800&lt;&gt;"",[1]Liste!C1800,"")</f>
        <v/>
      </c>
      <c r="D1800" s="109" t="str">
        <f>IF([1]Liste!C1800&lt;&gt;"",[1]Liste!C1800,"")</f>
        <v/>
      </c>
      <c r="E1800" s="111" t="str">
        <f>IF([1]Liste!E1800&lt;&gt;"",[1]Liste!E1800,"")</f>
        <v/>
      </c>
      <c r="F1800" s="111" t="str">
        <f>IF([1]Liste!F1800&lt;&gt;"",[1]Liste!F1800,"")</f>
        <v/>
      </c>
      <c r="G1800" s="111" t="str">
        <f>IF([1]Liste!G1800&lt;&gt;"",[1]Liste!G1800,"")</f>
        <v/>
      </c>
      <c r="H1800" s="111" t="str">
        <f>IF([1]Liste!H1800&lt;&gt;"",[1]Liste!H1800,"")</f>
        <v/>
      </c>
      <c r="I1800" s="112" t="str">
        <f t="shared" si="56"/>
        <v xml:space="preserve">   </v>
      </c>
      <c r="J1800" s="110" t="str">
        <f>IF(ISERROR(FIND(LEFT('Saisie G&amp;A'!$N$2,3),I1800))=TRUE,"Non trouvé","Trouvé")</f>
        <v>Non trouvé</v>
      </c>
      <c r="K1800" s="113" t="str">
        <f t="shared" si="57"/>
        <v xml:space="preserve"> </v>
      </c>
      <c r="L1800" s="108"/>
    </row>
    <row r="1801" spans="1:12" x14ac:dyDescent="0.25">
      <c r="A1801" s="109" t="str">
        <f>IF([1]Liste!A1801&lt;&gt;"",[1]Liste!A1801,"")</f>
        <v/>
      </c>
      <c r="B1801" s="109" t="str">
        <f>IF([1]Liste!B1801&lt;&gt;"",[1]Liste!B1801,"")</f>
        <v/>
      </c>
      <c r="C1801" s="109" t="str">
        <f>IF([1]Liste!C1801&lt;&gt;"",[1]Liste!C1801,"")</f>
        <v/>
      </c>
      <c r="D1801" s="109" t="str">
        <f>IF([1]Liste!C1801&lt;&gt;"",[1]Liste!C1801,"")</f>
        <v/>
      </c>
      <c r="E1801" s="111" t="str">
        <f>IF([1]Liste!E1801&lt;&gt;"",[1]Liste!E1801,"")</f>
        <v/>
      </c>
      <c r="F1801" s="111" t="str">
        <f>IF([1]Liste!F1801&lt;&gt;"",[1]Liste!F1801,"")</f>
        <v/>
      </c>
      <c r="G1801" s="111" t="str">
        <f>IF([1]Liste!G1801&lt;&gt;"",[1]Liste!G1801,"")</f>
        <v/>
      </c>
      <c r="H1801" s="111" t="str">
        <f>IF([1]Liste!H1801&lt;&gt;"",[1]Liste!H1801,"")</f>
        <v/>
      </c>
      <c r="I1801" s="112" t="str">
        <f t="shared" si="56"/>
        <v xml:space="preserve">   </v>
      </c>
      <c r="J1801" s="110" t="str">
        <f>IF(ISERROR(FIND(LEFT('Saisie G&amp;A'!$N$2,3),I1801))=TRUE,"Non trouvé","Trouvé")</f>
        <v>Non trouvé</v>
      </c>
      <c r="K1801" s="113" t="str">
        <f t="shared" si="57"/>
        <v xml:space="preserve"> </v>
      </c>
      <c r="L1801" s="108"/>
    </row>
    <row r="1802" spans="1:12" x14ac:dyDescent="0.25">
      <c r="A1802" s="109" t="str">
        <f>IF([1]Liste!A1802&lt;&gt;"",[1]Liste!A1802,"")</f>
        <v/>
      </c>
      <c r="B1802" s="109" t="str">
        <f>IF([1]Liste!B1802&lt;&gt;"",[1]Liste!B1802,"")</f>
        <v/>
      </c>
      <c r="C1802" s="109" t="str">
        <f>IF([1]Liste!C1802&lt;&gt;"",[1]Liste!C1802,"")</f>
        <v/>
      </c>
      <c r="D1802" s="109" t="str">
        <f>IF([1]Liste!C1802&lt;&gt;"",[1]Liste!C1802,"")</f>
        <v/>
      </c>
      <c r="E1802" s="111" t="str">
        <f>IF([1]Liste!E1802&lt;&gt;"",[1]Liste!E1802,"")</f>
        <v/>
      </c>
      <c r="F1802" s="111" t="str">
        <f>IF([1]Liste!F1802&lt;&gt;"",[1]Liste!F1802,"")</f>
        <v/>
      </c>
      <c r="G1802" s="111" t="str">
        <f>IF([1]Liste!G1802&lt;&gt;"",[1]Liste!G1802,"")</f>
        <v/>
      </c>
      <c r="H1802" s="111" t="str">
        <f>IF([1]Liste!H1802&lt;&gt;"",[1]Liste!H1802,"")</f>
        <v/>
      </c>
      <c r="I1802" s="112" t="str">
        <f t="shared" si="56"/>
        <v xml:space="preserve">   </v>
      </c>
      <c r="J1802" s="110" t="str">
        <f>IF(ISERROR(FIND(LEFT('Saisie G&amp;A'!$N$2,3),I1802))=TRUE,"Non trouvé","Trouvé")</f>
        <v>Non trouvé</v>
      </c>
      <c r="K1802" s="113" t="str">
        <f t="shared" si="57"/>
        <v xml:space="preserve"> </v>
      </c>
      <c r="L1802" s="108"/>
    </row>
    <row r="1803" spans="1:12" x14ac:dyDescent="0.25">
      <c r="A1803" s="109" t="str">
        <f>IF([1]Liste!A1803&lt;&gt;"",[1]Liste!A1803,"")</f>
        <v/>
      </c>
      <c r="B1803" s="109" t="str">
        <f>IF([1]Liste!B1803&lt;&gt;"",[1]Liste!B1803,"")</f>
        <v/>
      </c>
      <c r="C1803" s="109" t="str">
        <f>IF([1]Liste!C1803&lt;&gt;"",[1]Liste!C1803,"")</f>
        <v/>
      </c>
      <c r="D1803" s="109" t="str">
        <f>IF([1]Liste!C1803&lt;&gt;"",[1]Liste!C1803,"")</f>
        <v/>
      </c>
      <c r="E1803" s="111" t="str">
        <f>IF([1]Liste!E1803&lt;&gt;"",[1]Liste!E1803,"")</f>
        <v/>
      </c>
      <c r="F1803" s="111" t="str">
        <f>IF([1]Liste!F1803&lt;&gt;"",[1]Liste!F1803,"")</f>
        <v/>
      </c>
      <c r="G1803" s="111" t="str">
        <f>IF([1]Liste!G1803&lt;&gt;"",[1]Liste!G1803,"")</f>
        <v/>
      </c>
      <c r="H1803" s="111" t="str">
        <f>IF([1]Liste!H1803&lt;&gt;"",[1]Liste!H1803,"")</f>
        <v/>
      </c>
      <c r="I1803" s="112" t="str">
        <f t="shared" si="56"/>
        <v xml:space="preserve">   </v>
      </c>
      <c r="J1803" s="110" t="str">
        <f>IF(ISERROR(FIND(LEFT('Saisie G&amp;A'!$N$2,3),I1803))=TRUE,"Non trouvé","Trouvé")</f>
        <v>Non trouvé</v>
      </c>
      <c r="K1803" s="113" t="str">
        <f t="shared" si="57"/>
        <v xml:space="preserve"> </v>
      </c>
      <c r="L1803" s="108"/>
    </row>
    <row r="1804" spans="1:12" x14ac:dyDescent="0.25">
      <c r="A1804" s="109" t="str">
        <f>IF([1]Liste!A1804&lt;&gt;"",[1]Liste!A1804,"")</f>
        <v/>
      </c>
      <c r="B1804" s="109" t="str">
        <f>IF([1]Liste!B1804&lt;&gt;"",[1]Liste!B1804,"")</f>
        <v/>
      </c>
      <c r="C1804" s="109" t="str">
        <f>IF([1]Liste!C1804&lt;&gt;"",[1]Liste!C1804,"")</f>
        <v/>
      </c>
      <c r="D1804" s="109" t="str">
        <f>IF([1]Liste!C1804&lt;&gt;"",[1]Liste!C1804,"")</f>
        <v/>
      </c>
      <c r="E1804" s="111" t="str">
        <f>IF([1]Liste!E1804&lt;&gt;"",[1]Liste!E1804,"")</f>
        <v/>
      </c>
      <c r="F1804" s="111" t="str">
        <f>IF([1]Liste!F1804&lt;&gt;"",[1]Liste!F1804,"")</f>
        <v/>
      </c>
      <c r="G1804" s="111" t="str">
        <f>IF([1]Liste!G1804&lt;&gt;"",[1]Liste!G1804,"")</f>
        <v/>
      </c>
      <c r="H1804" s="111" t="str">
        <f>IF([1]Liste!H1804&lt;&gt;"",[1]Liste!H1804,"")</f>
        <v/>
      </c>
      <c r="I1804" s="112" t="str">
        <f t="shared" si="56"/>
        <v xml:space="preserve">   </v>
      </c>
      <c r="J1804" s="110" t="str">
        <f>IF(ISERROR(FIND(LEFT('Saisie G&amp;A'!$N$2,3),I1804))=TRUE,"Non trouvé","Trouvé")</f>
        <v>Non trouvé</v>
      </c>
      <c r="K1804" s="113" t="str">
        <f t="shared" si="57"/>
        <v xml:space="preserve"> </v>
      </c>
      <c r="L1804" s="108"/>
    </row>
    <row r="1805" spans="1:12" x14ac:dyDescent="0.25">
      <c r="A1805" s="109" t="str">
        <f>IF([1]Liste!A1805&lt;&gt;"",[1]Liste!A1805,"")</f>
        <v/>
      </c>
      <c r="B1805" s="109" t="str">
        <f>IF([1]Liste!B1805&lt;&gt;"",[1]Liste!B1805,"")</f>
        <v/>
      </c>
      <c r="C1805" s="109" t="str">
        <f>IF([1]Liste!C1805&lt;&gt;"",[1]Liste!C1805,"")</f>
        <v/>
      </c>
      <c r="D1805" s="109" t="str">
        <f>IF([1]Liste!C1805&lt;&gt;"",[1]Liste!C1805,"")</f>
        <v/>
      </c>
      <c r="E1805" s="111" t="str">
        <f>IF([1]Liste!E1805&lt;&gt;"",[1]Liste!E1805,"")</f>
        <v/>
      </c>
      <c r="F1805" s="111" t="str">
        <f>IF([1]Liste!F1805&lt;&gt;"",[1]Liste!F1805,"")</f>
        <v/>
      </c>
      <c r="G1805" s="111" t="str">
        <f>IF([1]Liste!G1805&lt;&gt;"",[1]Liste!G1805,"")</f>
        <v/>
      </c>
      <c r="H1805" s="111" t="str">
        <f>IF([1]Liste!H1805&lt;&gt;"",[1]Liste!H1805,"")</f>
        <v/>
      </c>
      <c r="I1805" s="112" t="str">
        <f t="shared" si="56"/>
        <v xml:space="preserve">   </v>
      </c>
      <c r="J1805" s="110" t="str">
        <f>IF(ISERROR(FIND(LEFT('Saisie G&amp;A'!$N$2,3),I1805))=TRUE,"Non trouvé","Trouvé")</f>
        <v>Non trouvé</v>
      </c>
      <c r="K1805" s="113" t="str">
        <f t="shared" si="57"/>
        <v xml:space="preserve"> </v>
      </c>
      <c r="L1805" s="108"/>
    </row>
    <row r="1806" spans="1:12" x14ac:dyDescent="0.25">
      <c r="A1806" s="109" t="str">
        <f>IF([1]Liste!A1806&lt;&gt;"",[1]Liste!A1806,"")</f>
        <v/>
      </c>
      <c r="B1806" s="109" t="str">
        <f>IF([1]Liste!B1806&lt;&gt;"",[1]Liste!B1806,"")</f>
        <v/>
      </c>
      <c r="C1806" s="109" t="str">
        <f>IF([1]Liste!C1806&lt;&gt;"",[1]Liste!C1806,"")</f>
        <v/>
      </c>
      <c r="D1806" s="109" t="str">
        <f>IF([1]Liste!C1806&lt;&gt;"",[1]Liste!C1806,"")</f>
        <v/>
      </c>
      <c r="E1806" s="111" t="str">
        <f>IF([1]Liste!E1806&lt;&gt;"",[1]Liste!E1806,"")</f>
        <v/>
      </c>
      <c r="F1806" s="111" t="str">
        <f>IF([1]Liste!F1806&lt;&gt;"",[1]Liste!F1806,"")</f>
        <v/>
      </c>
      <c r="G1806" s="111" t="str">
        <f>IF([1]Liste!G1806&lt;&gt;"",[1]Liste!G1806,"")</f>
        <v/>
      </c>
      <c r="H1806" s="111" t="str">
        <f>IF([1]Liste!H1806&lt;&gt;"",[1]Liste!H1806,"")</f>
        <v/>
      </c>
      <c r="I1806" s="112" t="str">
        <f t="shared" si="56"/>
        <v xml:space="preserve">   </v>
      </c>
      <c r="J1806" s="110" t="str">
        <f>IF(ISERROR(FIND(LEFT('Saisie G&amp;A'!$N$2,3),I1806))=TRUE,"Non trouvé","Trouvé")</f>
        <v>Non trouvé</v>
      </c>
      <c r="K1806" s="113" t="str">
        <f t="shared" si="57"/>
        <v xml:space="preserve"> </v>
      </c>
      <c r="L1806" s="108"/>
    </row>
    <row r="1807" spans="1:12" x14ac:dyDescent="0.25">
      <c r="A1807" s="109" t="str">
        <f>IF([1]Liste!A1807&lt;&gt;"",[1]Liste!A1807,"")</f>
        <v/>
      </c>
      <c r="B1807" s="109" t="str">
        <f>IF([1]Liste!B1807&lt;&gt;"",[1]Liste!B1807,"")</f>
        <v/>
      </c>
      <c r="C1807" s="109" t="str">
        <f>IF([1]Liste!C1807&lt;&gt;"",[1]Liste!C1807,"")</f>
        <v/>
      </c>
      <c r="D1807" s="109" t="str">
        <f>IF([1]Liste!C1807&lt;&gt;"",[1]Liste!C1807,"")</f>
        <v/>
      </c>
      <c r="E1807" s="111" t="str">
        <f>IF([1]Liste!E1807&lt;&gt;"",[1]Liste!E1807,"")</f>
        <v/>
      </c>
      <c r="F1807" s="111" t="str">
        <f>IF([1]Liste!F1807&lt;&gt;"",[1]Liste!F1807,"")</f>
        <v/>
      </c>
      <c r="G1807" s="111" t="str">
        <f>IF([1]Liste!G1807&lt;&gt;"",[1]Liste!G1807,"")</f>
        <v/>
      </c>
      <c r="H1807" s="111" t="str">
        <f>IF([1]Liste!H1807&lt;&gt;"",[1]Liste!H1807,"")</f>
        <v/>
      </c>
      <c r="I1807" s="112" t="str">
        <f t="shared" si="56"/>
        <v xml:space="preserve">   </v>
      </c>
      <c r="J1807" s="110" t="str">
        <f>IF(ISERROR(FIND(LEFT('Saisie G&amp;A'!$N$2,3),I1807))=TRUE,"Non trouvé","Trouvé")</f>
        <v>Non trouvé</v>
      </c>
      <c r="K1807" s="113" t="str">
        <f t="shared" si="57"/>
        <v xml:space="preserve"> </v>
      </c>
      <c r="L1807" s="108"/>
    </row>
    <row r="1808" spans="1:12" x14ac:dyDescent="0.25">
      <c r="A1808" s="109" t="str">
        <f>IF([1]Liste!A1808&lt;&gt;"",[1]Liste!A1808,"")</f>
        <v/>
      </c>
      <c r="B1808" s="109" t="str">
        <f>IF([1]Liste!B1808&lt;&gt;"",[1]Liste!B1808,"")</f>
        <v/>
      </c>
      <c r="C1808" s="109" t="str">
        <f>IF([1]Liste!C1808&lt;&gt;"",[1]Liste!C1808,"")</f>
        <v/>
      </c>
      <c r="D1808" s="109" t="str">
        <f>IF([1]Liste!C1808&lt;&gt;"",[1]Liste!C1808,"")</f>
        <v/>
      </c>
      <c r="E1808" s="111" t="str">
        <f>IF([1]Liste!E1808&lt;&gt;"",[1]Liste!E1808,"")</f>
        <v/>
      </c>
      <c r="F1808" s="111" t="str">
        <f>IF([1]Liste!F1808&lt;&gt;"",[1]Liste!F1808,"")</f>
        <v/>
      </c>
      <c r="G1808" s="111" t="str">
        <f>IF([1]Liste!G1808&lt;&gt;"",[1]Liste!G1808,"")</f>
        <v/>
      </c>
      <c r="H1808" s="111" t="str">
        <f>IF([1]Liste!H1808&lt;&gt;"",[1]Liste!H1808,"")</f>
        <v/>
      </c>
      <c r="I1808" s="112" t="str">
        <f t="shared" si="56"/>
        <v xml:space="preserve">   </v>
      </c>
      <c r="J1808" s="110" t="str">
        <f>IF(ISERROR(FIND(LEFT('Saisie G&amp;A'!$N$2,3),I1808))=TRUE,"Non trouvé","Trouvé")</f>
        <v>Non trouvé</v>
      </c>
      <c r="K1808" s="113" t="str">
        <f t="shared" si="57"/>
        <v xml:space="preserve"> </v>
      </c>
      <c r="L1808" s="108"/>
    </row>
    <row r="1809" spans="1:12" x14ac:dyDescent="0.25">
      <c r="A1809" s="109" t="str">
        <f>IF([1]Liste!A1809&lt;&gt;"",[1]Liste!A1809,"")</f>
        <v/>
      </c>
      <c r="B1809" s="109" t="str">
        <f>IF([1]Liste!B1809&lt;&gt;"",[1]Liste!B1809,"")</f>
        <v/>
      </c>
      <c r="C1809" s="109" t="str">
        <f>IF([1]Liste!C1809&lt;&gt;"",[1]Liste!C1809,"")</f>
        <v/>
      </c>
      <c r="D1809" s="109" t="str">
        <f>IF([1]Liste!C1809&lt;&gt;"",[1]Liste!C1809,"")</f>
        <v/>
      </c>
      <c r="E1809" s="111" t="str">
        <f>IF([1]Liste!E1809&lt;&gt;"",[1]Liste!E1809,"")</f>
        <v/>
      </c>
      <c r="F1809" s="111" t="str">
        <f>IF([1]Liste!F1809&lt;&gt;"",[1]Liste!F1809,"")</f>
        <v/>
      </c>
      <c r="G1809" s="111" t="str">
        <f>IF([1]Liste!G1809&lt;&gt;"",[1]Liste!G1809,"")</f>
        <v/>
      </c>
      <c r="H1809" s="111" t="str">
        <f>IF([1]Liste!H1809&lt;&gt;"",[1]Liste!H1809,"")</f>
        <v/>
      </c>
      <c r="I1809" s="112" t="str">
        <f t="shared" si="56"/>
        <v xml:space="preserve">   </v>
      </c>
      <c r="J1809" s="110" t="str">
        <f>IF(ISERROR(FIND(LEFT('Saisie G&amp;A'!$N$2,3),I1809))=TRUE,"Non trouvé","Trouvé")</f>
        <v>Non trouvé</v>
      </c>
      <c r="K1809" s="113" t="str">
        <f t="shared" si="57"/>
        <v xml:space="preserve"> </v>
      </c>
      <c r="L1809" s="108"/>
    </row>
    <row r="1810" spans="1:12" x14ac:dyDescent="0.25">
      <c r="A1810" s="109" t="str">
        <f>IF([1]Liste!A1810&lt;&gt;"",[1]Liste!A1810,"")</f>
        <v/>
      </c>
      <c r="B1810" s="109" t="str">
        <f>IF([1]Liste!B1810&lt;&gt;"",[1]Liste!B1810,"")</f>
        <v/>
      </c>
      <c r="C1810" s="109" t="str">
        <f>IF([1]Liste!C1810&lt;&gt;"",[1]Liste!C1810,"")</f>
        <v/>
      </c>
      <c r="D1810" s="109" t="str">
        <f>IF([1]Liste!C1810&lt;&gt;"",[1]Liste!C1810,"")</f>
        <v/>
      </c>
      <c r="E1810" s="111" t="str">
        <f>IF([1]Liste!E1810&lt;&gt;"",[1]Liste!E1810,"")</f>
        <v/>
      </c>
      <c r="F1810" s="111" t="str">
        <f>IF([1]Liste!F1810&lt;&gt;"",[1]Liste!F1810,"")</f>
        <v/>
      </c>
      <c r="G1810" s="111" t="str">
        <f>IF([1]Liste!G1810&lt;&gt;"",[1]Liste!G1810,"")</f>
        <v/>
      </c>
      <c r="H1810" s="111" t="str">
        <f>IF([1]Liste!H1810&lt;&gt;"",[1]Liste!H1810,"")</f>
        <v/>
      </c>
      <c r="I1810" s="112" t="str">
        <f t="shared" si="56"/>
        <v xml:space="preserve">   </v>
      </c>
      <c r="J1810" s="110" t="str">
        <f>IF(ISERROR(FIND(LEFT('Saisie G&amp;A'!$N$2,3),I1810))=TRUE,"Non trouvé","Trouvé")</f>
        <v>Non trouvé</v>
      </c>
      <c r="K1810" s="113" t="str">
        <f t="shared" si="57"/>
        <v xml:space="preserve"> </v>
      </c>
      <c r="L1810" s="108"/>
    </row>
    <row r="1811" spans="1:12" x14ac:dyDescent="0.25">
      <c r="A1811" s="109" t="str">
        <f>IF([1]Liste!A1811&lt;&gt;"",[1]Liste!A1811,"")</f>
        <v/>
      </c>
      <c r="B1811" s="109" t="str">
        <f>IF([1]Liste!B1811&lt;&gt;"",[1]Liste!B1811,"")</f>
        <v/>
      </c>
      <c r="C1811" s="109" t="str">
        <f>IF([1]Liste!C1811&lt;&gt;"",[1]Liste!C1811,"")</f>
        <v/>
      </c>
      <c r="D1811" s="109" t="str">
        <f>IF([1]Liste!C1811&lt;&gt;"",[1]Liste!C1811,"")</f>
        <v/>
      </c>
      <c r="E1811" s="111" t="str">
        <f>IF([1]Liste!E1811&lt;&gt;"",[1]Liste!E1811,"")</f>
        <v/>
      </c>
      <c r="F1811" s="111" t="str">
        <f>IF([1]Liste!F1811&lt;&gt;"",[1]Liste!F1811,"")</f>
        <v/>
      </c>
      <c r="G1811" s="111" t="str">
        <f>IF([1]Liste!G1811&lt;&gt;"",[1]Liste!G1811,"")</f>
        <v/>
      </c>
      <c r="H1811" s="111" t="str">
        <f>IF([1]Liste!H1811&lt;&gt;"",[1]Liste!H1811,"")</f>
        <v/>
      </c>
      <c r="I1811" s="112" t="str">
        <f t="shared" si="56"/>
        <v xml:space="preserve">   </v>
      </c>
      <c r="J1811" s="110" t="str">
        <f>IF(ISERROR(FIND(LEFT('Saisie G&amp;A'!$N$2,3),I1811))=TRUE,"Non trouvé","Trouvé")</f>
        <v>Non trouvé</v>
      </c>
      <c r="K1811" s="113" t="str">
        <f t="shared" si="57"/>
        <v xml:space="preserve"> </v>
      </c>
      <c r="L1811" s="108"/>
    </row>
    <row r="1812" spans="1:12" x14ac:dyDescent="0.25">
      <c r="A1812" s="109" t="str">
        <f>IF([1]Liste!A1812&lt;&gt;"",[1]Liste!A1812,"")</f>
        <v/>
      </c>
      <c r="B1812" s="109" t="str">
        <f>IF([1]Liste!B1812&lt;&gt;"",[1]Liste!B1812,"")</f>
        <v/>
      </c>
      <c r="C1812" s="109" t="str">
        <f>IF([1]Liste!C1812&lt;&gt;"",[1]Liste!C1812,"")</f>
        <v/>
      </c>
      <c r="D1812" s="109" t="str">
        <f>IF([1]Liste!C1812&lt;&gt;"",[1]Liste!C1812,"")</f>
        <v/>
      </c>
      <c r="E1812" s="111" t="str">
        <f>IF([1]Liste!E1812&lt;&gt;"",[1]Liste!E1812,"")</f>
        <v/>
      </c>
      <c r="F1812" s="111" t="str">
        <f>IF([1]Liste!F1812&lt;&gt;"",[1]Liste!F1812,"")</f>
        <v/>
      </c>
      <c r="G1812" s="111" t="str">
        <f>IF([1]Liste!G1812&lt;&gt;"",[1]Liste!G1812,"")</f>
        <v/>
      </c>
      <c r="H1812" s="111" t="str">
        <f>IF([1]Liste!H1812&lt;&gt;"",[1]Liste!H1812,"")</f>
        <v/>
      </c>
      <c r="I1812" s="112" t="str">
        <f t="shared" si="56"/>
        <v xml:space="preserve">   </v>
      </c>
      <c r="J1812" s="110" t="str">
        <f>IF(ISERROR(FIND(LEFT('Saisie G&amp;A'!$N$2,3),I1812))=TRUE,"Non trouvé","Trouvé")</f>
        <v>Non trouvé</v>
      </c>
      <c r="K1812" s="113" t="str">
        <f t="shared" si="57"/>
        <v xml:space="preserve"> </v>
      </c>
      <c r="L1812" s="108"/>
    </row>
    <row r="1813" spans="1:12" x14ac:dyDescent="0.25">
      <c r="A1813" s="109" t="str">
        <f>IF([1]Liste!A1813&lt;&gt;"",[1]Liste!A1813,"")</f>
        <v/>
      </c>
      <c r="B1813" s="109" t="str">
        <f>IF([1]Liste!B1813&lt;&gt;"",[1]Liste!B1813,"")</f>
        <v/>
      </c>
      <c r="C1813" s="109" t="str">
        <f>IF([1]Liste!C1813&lt;&gt;"",[1]Liste!C1813,"")</f>
        <v/>
      </c>
      <c r="D1813" s="109" t="str">
        <f>IF([1]Liste!C1813&lt;&gt;"",[1]Liste!C1813,"")</f>
        <v/>
      </c>
      <c r="E1813" s="111" t="str">
        <f>IF([1]Liste!E1813&lt;&gt;"",[1]Liste!E1813,"")</f>
        <v/>
      </c>
      <c r="F1813" s="111" t="str">
        <f>IF([1]Liste!F1813&lt;&gt;"",[1]Liste!F1813,"")</f>
        <v/>
      </c>
      <c r="G1813" s="111" t="str">
        <f>IF([1]Liste!G1813&lt;&gt;"",[1]Liste!G1813,"")</f>
        <v/>
      </c>
      <c r="H1813" s="111" t="str">
        <f>IF([1]Liste!H1813&lt;&gt;"",[1]Liste!H1813,"")</f>
        <v/>
      </c>
      <c r="I1813" s="112" t="str">
        <f t="shared" si="56"/>
        <v xml:space="preserve">   </v>
      </c>
      <c r="J1813" s="110" t="str">
        <f>IF(ISERROR(FIND(LEFT('Saisie G&amp;A'!$N$2,3),I1813))=TRUE,"Non trouvé","Trouvé")</f>
        <v>Non trouvé</v>
      </c>
      <c r="K1813" s="113" t="str">
        <f t="shared" si="57"/>
        <v xml:space="preserve"> </v>
      </c>
      <c r="L1813" s="108"/>
    </row>
    <row r="1814" spans="1:12" x14ac:dyDescent="0.25">
      <c r="A1814" s="109" t="str">
        <f>IF([1]Liste!A1814&lt;&gt;"",[1]Liste!A1814,"")</f>
        <v/>
      </c>
      <c r="B1814" s="109" t="str">
        <f>IF([1]Liste!B1814&lt;&gt;"",[1]Liste!B1814,"")</f>
        <v/>
      </c>
      <c r="C1814" s="109" t="str">
        <f>IF([1]Liste!C1814&lt;&gt;"",[1]Liste!C1814,"")</f>
        <v/>
      </c>
      <c r="D1814" s="109" t="str">
        <f>IF([1]Liste!C1814&lt;&gt;"",[1]Liste!C1814,"")</f>
        <v/>
      </c>
      <c r="E1814" s="111" t="str">
        <f>IF([1]Liste!E1814&lt;&gt;"",[1]Liste!E1814,"")</f>
        <v/>
      </c>
      <c r="F1814" s="111" t="str">
        <f>IF([1]Liste!F1814&lt;&gt;"",[1]Liste!F1814,"")</f>
        <v/>
      </c>
      <c r="G1814" s="111" t="str">
        <f>IF([1]Liste!G1814&lt;&gt;"",[1]Liste!G1814,"")</f>
        <v/>
      </c>
      <c r="H1814" s="111" t="str">
        <f>IF([1]Liste!H1814&lt;&gt;"",[1]Liste!H1814,"")</f>
        <v/>
      </c>
      <c r="I1814" s="112" t="str">
        <f t="shared" si="56"/>
        <v xml:space="preserve">   </v>
      </c>
      <c r="J1814" s="110" t="str">
        <f>IF(ISERROR(FIND(LEFT('Saisie G&amp;A'!$N$2,3),I1814))=TRUE,"Non trouvé","Trouvé")</f>
        <v>Non trouvé</v>
      </c>
      <c r="K1814" s="113" t="str">
        <f t="shared" si="57"/>
        <v xml:space="preserve"> </v>
      </c>
      <c r="L1814" s="108"/>
    </row>
    <row r="1815" spans="1:12" x14ac:dyDescent="0.25">
      <c r="A1815" s="109" t="str">
        <f>IF([1]Liste!A1815&lt;&gt;"",[1]Liste!A1815,"")</f>
        <v/>
      </c>
      <c r="B1815" s="109" t="str">
        <f>IF([1]Liste!B1815&lt;&gt;"",[1]Liste!B1815,"")</f>
        <v/>
      </c>
      <c r="C1815" s="109" t="str">
        <f>IF([1]Liste!C1815&lt;&gt;"",[1]Liste!C1815,"")</f>
        <v/>
      </c>
      <c r="D1815" s="109" t="str">
        <f>IF([1]Liste!C1815&lt;&gt;"",[1]Liste!C1815,"")</f>
        <v/>
      </c>
      <c r="E1815" s="111" t="str">
        <f>IF([1]Liste!E1815&lt;&gt;"",[1]Liste!E1815,"")</f>
        <v/>
      </c>
      <c r="F1815" s="111" t="str">
        <f>IF([1]Liste!F1815&lt;&gt;"",[1]Liste!F1815,"")</f>
        <v/>
      </c>
      <c r="G1815" s="111" t="str">
        <f>IF([1]Liste!G1815&lt;&gt;"",[1]Liste!G1815,"")</f>
        <v/>
      </c>
      <c r="H1815" s="111" t="str">
        <f>IF([1]Liste!H1815&lt;&gt;"",[1]Liste!H1815,"")</f>
        <v/>
      </c>
      <c r="I1815" s="112" t="str">
        <f t="shared" si="56"/>
        <v xml:space="preserve">   </v>
      </c>
      <c r="J1815" s="110" t="str">
        <f>IF(ISERROR(FIND(LEFT('Saisie G&amp;A'!$N$2,3),I1815))=TRUE,"Non trouvé","Trouvé")</f>
        <v>Non trouvé</v>
      </c>
      <c r="K1815" s="113" t="str">
        <f t="shared" si="57"/>
        <v xml:space="preserve"> </v>
      </c>
      <c r="L1815" s="108"/>
    </row>
    <row r="1816" spans="1:12" x14ac:dyDescent="0.25">
      <c r="A1816" s="109" t="str">
        <f>IF([1]Liste!A1816&lt;&gt;"",[1]Liste!A1816,"")</f>
        <v/>
      </c>
      <c r="B1816" s="109" t="str">
        <f>IF([1]Liste!B1816&lt;&gt;"",[1]Liste!B1816,"")</f>
        <v/>
      </c>
      <c r="C1816" s="109" t="str">
        <f>IF([1]Liste!C1816&lt;&gt;"",[1]Liste!C1816,"")</f>
        <v/>
      </c>
      <c r="D1816" s="109" t="str">
        <f>IF([1]Liste!C1816&lt;&gt;"",[1]Liste!C1816,"")</f>
        <v/>
      </c>
      <c r="E1816" s="111" t="str">
        <f>IF([1]Liste!E1816&lt;&gt;"",[1]Liste!E1816,"")</f>
        <v/>
      </c>
      <c r="F1816" s="111" t="str">
        <f>IF([1]Liste!F1816&lt;&gt;"",[1]Liste!F1816,"")</f>
        <v/>
      </c>
      <c r="G1816" s="111" t="str">
        <f>IF([1]Liste!G1816&lt;&gt;"",[1]Liste!G1816,"")</f>
        <v/>
      </c>
      <c r="H1816" s="111" t="str">
        <f>IF([1]Liste!H1816&lt;&gt;"",[1]Liste!H1816,"")</f>
        <v/>
      </c>
      <c r="I1816" s="112" t="str">
        <f t="shared" si="56"/>
        <v xml:space="preserve">   </v>
      </c>
      <c r="J1816" s="110" t="str">
        <f>IF(ISERROR(FIND(LEFT('Saisie G&amp;A'!$N$2,3),I1816))=TRUE,"Non trouvé","Trouvé")</f>
        <v>Non trouvé</v>
      </c>
      <c r="K1816" s="113" t="str">
        <f t="shared" si="57"/>
        <v xml:space="preserve"> </v>
      </c>
      <c r="L1816" s="108"/>
    </row>
    <row r="1817" spans="1:12" x14ac:dyDescent="0.25">
      <c r="A1817" s="109" t="str">
        <f>IF([1]Liste!A1817&lt;&gt;"",[1]Liste!A1817,"")</f>
        <v/>
      </c>
      <c r="B1817" s="109" t="str">
        <f>IF([1]Liste!B1817&lt;&gt;"",[1]Liste!B1817,"")</f>
        <v/>
      </c>
      <c r="C1817" s="109" t="str">
        <f>IF([1]Liste!C1817&lt;&gt;"",[1]Liste!C1817,"")</f>
        <v/>
      </c>
      <c r="D1817" s="109" t="str">
        <f>IF([1]Liste!C1817&lt;&gt;"",[1]Liste!C1817,"")</f>
        <v/>
      </c>
      <c r="E1817" s="111" t="str">
        <f>IF([1]Liste!E1817&lt;&gt;"",[1]Liste!E1817,"")</f>
        <v/>
      </c>
      <c r="F1817" s="111" t="str">
        <f>IF([1]Liste!F1817&lt;&gt;"",[1]Liste!F1817,"")</f>
        <v/>
      </c>
      <c r="G1817" s="111" t="str">
        <f>IF([1]Liste!G1817&lt;&gt;"",[1]Liste!G1817,"")</f>
        <v/>
      </c>
      <c r="H1817" s="111" t="str">
        <f>IF([1]Liste!H1817&lt;&gt;"",[1]Liste!H1817,"")</f>
        <v/>
      </c>
      <c r="I1817" s="112" t="str">
        <f t="shared" si="56"/>
        <v xml:space="preserve">   </v>
      </c>
      <c r="J1817" s="110" t="str">
        <f>IF(ISERROR(FIND(LEFT('Saisie G&amp;A'!$N$2,3),I1817))=TRUE,"Non trouvé","Trouvé")</f>
        <v>Non trouvé</v>
      </c>
      <c r="K1817" s="113" t="str">
        <f t="shared" si="57"/>
        <v xml:space="preserve"> </v>
      </c>
      <c r="L1817" s="108"/>
    </row>
    <row r="1818" spans="1:12" x14ac:dyDescent="0.25">
      <c r="A1818" s="109" t="str">
        <f>IF([1]Liste!A1818&lt;&gt;"",[1]Liste!A1818,"")</f>
        <v/>
      </c>
      <c r="B1818" s="109" t="str">
        <f>IF([1]Liste!B1818&lt;&gt;"",[1]Liste!B1818,"")</f>
        <v/>
      </c>
      <c r="C1818" s="109" t="str">
        <f>IF([1]Liste!C1818&lt;&gt;"",[1]Liste!C1818,"")</f>
        <v/>
      </c>
      <c r="D1818" s="109" t="str">
        <f>IF([1]Liste!C1818&lt;&gt;"",[1]Liste!C1818,"")</f>
        <v/>
      </c>
      <c r="E1818" s="111" t="str">
        <f>IF([1]Liste!E1818&lt;&gt;"",[1]Liste!E1818,"")</f>
        <v/>
      </c>
      <c r="F1818" s="111" t="str">
        <f>IF([1]Liste!F1818&lt;&gt;"",[1]Liste!F1818,"")</f>
        <v/>
      </c>
      <c r="G1818" s="111" t="str">
        <f>IF([1]Liste!G1818&lt;&gt;"",[1]Liste!G1818,"")</f>
        <v/>
      </c>
      <c r="H1818" s="111" t="str">
        <f>IF([1]Liste!H1818&lt;&gt;"",[1]Liste!H1818,"")</f>
        <v/>
      </c>
      <c r="I1818" s="112" t="str">
        <f t="shared" si="56"/>
        <v xml:space="preserve">   </v>
      </c>
      <c r="J1818" s="110" t="str">
        <f>IF(ISERROR(FIND(LEFT('Saisie G&amp;A'!$N$2,3),I1818))=TRUE,"Non trouvé","Trouvé")</f>
        <v>Non trouvé</v>
      </c>
      <c r="K1818" s="113" t="str">
        <f t="shared" si="57"/>
        <v xml:space="preserve"> </v>
      </c>
      <c r="L1818" s="108"/>
    </row>
    <row r="1819" spans="1:12" x14ac:dyDescent="0.25">
      <c r="A1819" s="109" t="str">
        <f>IF([1]Liste!A1819&lt;&gt;"",[1]Liste!A1819,"")</f>
        <v/>
      </c>
      <c r="B1819" s="109" t="str">
        <f>IF([1]Liste!B1819&lt;&gt;"",[1]Liste!B1819,"")</f>
        <v/>
      </c>
      <c r="C1819" s="109" t="str">
        <f>IF([1]Liste!C1819&lt;&gt;"",[1]Liste!C1819,"")</f>
        <v/>
      </c>
      <c r="D1819" s="109" t="str">
        <f>IF([1]Liste!C1819&lt;&gt;"",[1]Liste!C1819,"")</f>
        <v/>
      </c>
      <c r="E1819" s="111" t="str">
        <f>IF([1]Liste!E1819&lt;&gt;"",[1]Liste!E1819,"")</f>
        <v/>
      </c>
      <c r="F1819" s="111" t="str">
        <f>IF([1]Liste!F1819&lt;&gt;"",[1]Liste!F1819,"")</f>
        <v/>
      </c>
      <c r="G1819" s="111" t="str">
        <f>IF([1]Liste!G1819&lt;&gt;"",[1]Liste!G1819,"")</f>
        <v/>
      </c>
      <c r="H1819" s="111" t="str">
        <f>IF([1]Liste!H1819&lt;&gt;"",[1]Liste!H1819,"")</f>
        <v/>
      </c>
      <c r="I1819" s="112" t="str">
        <f t="shared" si="56"/>
        <v xml:space="preserve">   </v>
      </c>
      <c r="J1819" s="110" t="str">
        <f>IF(ISERROR(FIND(LEFT('Saisie G&amp;A'!$N$2,3),I1819))=TRUE,"Non trouvé","Trouvé")</f>
        <v>Non trouvé</v>
      </c>
      <c r="K1819" s="113" t="str">
        <f t="shared" si="57"/>
        <v xml:space="preserve"> </v>
      </c>
      <c r="L1819" s="108"/>
    </row>
    <row r="1820" spans="1:12" x14ac:dyDescent="0.25">
      <c r="A1820" s="109" t="str">
        <f>IF([1]Liste!A1820&lt;&gt;"",[1]Liste!A1820,"")</f>
        <v/>
      </c>
      <c r="B1820" s="109" t="str">
        <f>IF([1]Liste!B1820&lt;&gt;"",[1]Liste!B1820,"")</f>
        <v/>
      </c>
      <c r="C1820" s="109" t="str">
        <f>IF([1]Liste!C1820&lt;&gt;"",[1]Liste!C1820,"")</f>
        <v/>
      </c>
      <c r="D1820" s="109" t="str">
        <f>IF([1]Liste!C1820&lt;&gt;"",[1]Liste!C1820,"")</f>
        <v/>
      </c>
      <c r="E1820" s="111" t="str">
        <f>IF([1]Liste!E1820&lt;&gt;"",[1]Liste!E1820,"")</f>
        <v/>
      </c>
      <c r="F1820" s="111" t="str">
        <f>IF([1]Liste!F1820&lt;&gt;"",[1]Liste!F1820,"")</f>
        <v/>
      </c>
      <c r="G1820" s="111" t="str">
        <f>IF([1]Liste!G1820&lt;&gt;"",[1]Liste!G1820,"")</f>
        <v/>
      </c>
      <c r="H1820" s="111" t="str">
        <f>IF([1]Liste!H1820&lt;&gt;"",[1]Liste!H1820,"")</f>
        <v/>
      </c>
      <c r="I1820" s="112" t="str">
        <f t="shared" si="56"/>
        <v xml:space="preserve">   </v>
      </c>
      <c r="J1820" s="110" t="str">
        <f>IF(ISERROR(FIND(LEFT('Saisie G&amp;A'!$N$2,3),I1820))=TRUE,"Non trouvé","Trouvé")</f>
        <v>Non trouvé</v>
      </c>
      <c r="K1820" s="113" t="str">
        <f t="shared" si="57"/>
        <v xml:space="preserve"> </v>
      </c>
      <c r="L1820" s="108"/>
    </row>
    <row r="1821" spans="1:12" x14ac:dyDescent="0.25">
      <c r="A1821" s="109" t="str">
        <f>IF([1]Liste!A1821&lt;&gt;"",[1]Liste!A1821,"")</f>
        <v/>
      </c>
      <c r="B1821" s="109" t="str">
        <f>IF([1]Liste!B1821&lt;&gt;"",[1]Liste!B1821,"")</f>
        <v/>
      </c>
      <c r="C1821" s="109" t="str">
        <f>IF([1]Liste!C1821&lt;&gt;"",[1]Liste!C1821,"")</f>
        <v/>
      </c>
      <c r="D1821" s="109" t="str">
        <f>IF([1]Liste!C1821&lt;&gt;"",[1]Liste!C1821,"")</f>
        <v/>
      </c>
      <c r="E1821" s="111" t="str">
        <f>IF([1]Liste!E1821&lt;&gt;"",[1]Liste!E1821,"")</f>
        <v/>
      </c>
      <c r="F1821" s="111" t="str">
        <f>IF([1]Liste!F1821&lt;&gt;"",[1]Liste!F1821,"")</f>
        <v/>
      </c>
      <c r="G1821" s="111" t="str">
        <f>IF([1]Liste!G1821&lt;&gt;"",[1]Liste!G1821,"")</f>
        <v/>
      </c>
      <c r="H1821" s="111" t="str">
        <f>IF([1]Liste!H1821&lt;&gt;"",[1]Liste!H1821,"")</f>
        <v/>
      </c>
      <c r="I1821" s="112" t="str">
        <f t="shared" si="56"/>
        <v xml:space="preserve">   </v>
      </c>
      <c r="J1821" s="110" t="str">
        <f>IF(ISERROR(FIND(LEFT('Saisie G&amp;A'!$N$2,3),I1821))=TRUE,"Non trouvé","Trouvé")</f>
        <v>Non trouvé</v>
      </c>
      <c r="K1821" s="113" t="str">
        <f t="shared" si="57"/>
        <v xml:space="preserve"> </v>
      </c>
      <c r="L1821" s="108"/>
    </row>
    <row r="1822" spans="1:12" x14ac:dyDescent="0.25">
      <c r="A1822" s="109" t="str">
        <f>IF([1]Liste!A1822&lt;&gt;"",[1]Liste!A1822,"")</f>
        <v/>
      </c>
      <c r="B1822" s="109" t="str">
        <f>IF([1]Liste!B1822&lt;&gt;"",[1]Liste!B1822,"")</f>
        <v/>
      </c>
      <c r="C1822" s="109" t="str">
        <f>IF([1]Liste!C1822&lt;&gt;"",[1]Liste!C1822,"")</f>
        <v/>
      </c>
      <c r="D1822" s="109" t="str">
        <f>IF([1]Liste!C1822&lt;&gt;"",[1]Liste!C1822,"")</f>
        <v/>
      </c>
      <c r="E1822" s="111" t="str">
        <f>IF([1]Liste!E1822&lt;&gt;"",[1]Liste!E1822,"")</f>
        <v/>
      </c>
      <c r="F1822" s="111" t="str">
        <f>IF([1]Liste!F1822&lt;&gt;"",[1]Liste!F1822,"")</f>
        <v/>
      </c>
      <c r="G1822" s="111" t="str">
        <f>IF([1]Liste!G1822&lt;&gt;"",[1]Liste!G1822,"")</f>
        <v/>
      </c>
      <c r="H1822" s="111" t="str">
        <f>IF([1]Liste!H1822&lt;&gt;"",[1]Liste!H1822,"")</f>
        <v/>
      </c>
      <c r="I1822" s="112" t="str">
        <f t="shared" si="56"/>
        <v xml:space="preserve">   </v>
      </c>
      <c r="J1822" s="110" t="str">
        <f>IF(ISERROR(FIND(LEFT('Saisie G&amp;A'!$N$2,3),I1822))=TRUE,"Non trouvé","Trouvé")</f>
        <v>Non trouvé</v>
      </c>
      <c r="K1822" s="113" t="str">
        <f t="shared" si="57"/>
        <v xml:space="preserve"> </v>
      </c>
      <c r="L1822" s="108"/>
    </row>
    <row r="1823" spans="1:12" x14ac:dyDescent="0.25">
      <c r="A1823" s="109" t="str">
        <f>IF([1]Liste!A1823&lt;&gt;"",[1]Liste!A1823,"")</f>
        <v/>
      </c>
      <c r="B1823" s="109" t="str">
        <f>IF([1]Liste!B1823&lt;&gt;"",[1]Liste!B1823,"")</f>
        <v/>
      </c>
      <c r="C1823" s="109" t="str">
        <f>IF([1]Liste!C1823&lt;&gt;"",[1]Liste!C1823,"")</f>
        <v/>
      </c>
      <c r="D1823" s="109" t="str">
        <f>IF([1]Liste!C1823&lt;&gt;"",[1]Liste!C1823,"")</f>
        <v/>
      </c>
      <c r="E1823" s="111" t="str">
        <f>IF([1]Liste!E1823&lt;&gt;"",[1]Liste!E1823,"")</f>
        <v/>
      </c>
      <c r="F1823" s="111" t="str">
        <f>IF([1]Liste!F1823&lt;&gt;"",[1]Liste!F1823,"")</f>
        <v/>
      </c>
      <c r="G1823" s="111" t="str">
        <f>IF([1]Liste!G1823&lt;&gt;"",[1]Liste!G1823,"")</f>
        <v/>
      </c>
      <c r="H1823" s="111" t="str">
        <f>IF([1]Liste!H1823&lt;&gt;"",[1]Liste!H1823,"")</f>
        <v/>
      </c>
      <c r="I1823" s="112" t="str">
        <f t="shared" si="56"/>
        <v xml:space="preserve">   </v>
      </c>
      <c r="J1823" s="110" t="str">
        <f>IF(ISERROR(FIND(LEFT('Saisie G&amp;A'!$N$2,3),I1823))=TRUE,"Non trouvé","Trouvé")</f>
        <v>Non trouvé</v>
      </c>
      <c r="K1823" s="113" t="str">
        <f t="shared" si="57"/>
        <v xml:space="preserve"> </v>
      </c>
      <c r="L1823" s="108"/>
    </row>
    <row r="1824" spans="1:12" x14ac:dyDescent="0.25">
      <c r="A1824" s="109" t="str">
        <f>IF([1]Liste!A1824&lt;&gt;"",[1]Liste!A1824,"")</f>
        <v/>
      </c>
      <c r="B1824" s="109" t="str">
        <f>IF([1]Liste!B1824&lt;&gt;"",[1]Liste!B1824,"")</f>
        <v/>
      </c>
      <c r="C1824" s="109" t="str">
        <f>IF([1]Liste!C1824&lt;&gt;"",[1]Liste!C1824,"")</f>
        <v/>
      </c>
      <c r="D1824" s="109" t="str">
        <f>IF([1]Liste!C1824&lt;&gt;"",[1]Liste!C1824,"")</f>
        <v/>
      </c>
      <c r="E1824" s="111" t="str">
        <f>IF([1]Liste!E1824&lt;&gt;"",[1]Liste!E1824,"")</f>
        <v/>
      </c>
      <c r="F1824" s="111" t="str">
        <f>IF([1]Liste!F1824&lt;&gt;"",[1]Liste!F1824,"")</f>
        <v/>
      </c>
      <c r="G1824" s="111" t="str">
        <f>IF([1]Liste!G1824&lt;&gt;"",[1]Liste!G1824,"")</f>
        <v/>
      </c>
      <c r="H1824" s="111" t="str">
        <f>IF([1]Liste!H1824&lt;&gt;"",[1]Liste!H1824,"")</f>
        <v/>
      </c>
      <c r="I1824" s="112" t="str">
        <f t="shared" si="56"/>
        <v xml:space="preserve">   </v>
      </c>
      <c r="J1824" s="110" t="str">
        <f>IF(ISERROR(FIND(LEFT('Saisie G&amp;A'!$N$2,3),I1824))=TRUE,"Non trouvé","Trouvé")</f>
        <v>Non trouvé</v>
      </c>
      <c r="K1824" s="113" t="str">
        <f t="shared" si="57"/>
        <v xml:space="preserve"> </v>
      </c>
      <c r="L1824" s="108"/>
    </row>
    <row r="1825" spans="1:12" x14ac:dyDescent="0.25">
      <c r="A1825" s="109" t="str">
        <f>IF([1]Liste!A1825&lt;&gt;"",[1]Liste!A1825,"")</f>
        <v/>
      </c>
      <c r="B1825" s="109" t="str">
        <f>IF([1]Liste!B1825&lt;&gt;"",[1]Liste!B1825,"")</f>
        <v/>
      </c>
      <c r="C1825" s="109" t="str">
        <f>IF([1]Liste!C1825&lt;&gt;"",[1]Liste!C1825,"")</f>
        <v/>
      </c>
      <c r="D1825" s="109" t="str">
        <f>IF([1]Liste!C1825&lt;&gt;"",[1]Liste!C1825,"")</f>
        <v/>
      </c>
      <c r="E1825" s="111" t="str">
        <f>IF([1]Liste!E1825&lt;&gt;"",[1]Liste!E1825,"")</f>
        <v/>
      </c>
      <c r="F1825" s="111" t="str">
        <f>IF([1]Liste!F1825&lt;&gt;"",[1]Liste!F1825,"")</f>
        <v/>
      </c>
      <c r="G1825" s="111" t="str">
        <f>IF([1]Liste!G1825&lt;&gt;"",[1]Liste!G1825,"")</f>
        <v/>
      </c>
      <c r="H1825" s="111" t="str">
        <f>IF([1]Liste!H1825&lt;&gt;"",[1]Liste!H1825,"")</f>
        <v/>
      </c>
      <c r="I1825" s="112" t="str">
        <f t="shared" si="56"/>
        <v xml:space="preserve">   </v>
      </c>
      <c r="J1825" s="110" t="str">
        <f>IF(ISERROR(FIND(LEFT('Saisie G&amp;A'!$N$2,3),I1825))=TRUE,"Non trouvé","Trouvé")</f>
        <v>Non trouvé</v>
      </c>
      <c r="K1825" s="113" t="str">
        <f t="shared" si="57"/>
        <v xml:space="preserve"> </v>
      </c>
      <c r="L1825" s="108"/>
    </row>
    <row r="1826" spans="1:12" x14ac:dyDescent="0.25">
      <c r="A1826" s="109" t="str">
        <f>IF([1]Liste!A1826&lt;&gt;"",[1]Liste!A1826,"")</f>
        <v/>
      </c>
      <c r="B1826" s="109" t="str">
        <f>IF([1]Liste!B1826&lt;&gt;"",[1]Liste!B1826,"")</f>
        <v/>
      </c>
      <c r="C1826" s="109" t="str">
        <f>IF([1]Liste!C1826&lt;&gt;"",[1]Liste!C1826,"")</f>
        <v/>
      </c>
      <c r="D1826" s="109" t="str">
        <f>IF([1]Liste!C1826&lt;&gt;"",[1]Liste!C1826,"")</f>
        <v/>
      </c>
      <c r="E1826" s="111" t="str">
        <f>IF([1]Liste!E1826&lt;&gt;"",[1]Liste!E1826,"")</f>
        <v/>
      </c>
      <c r="F1826" s="111" t="str">
        <f>IF([1]Liste!F1826&lt;&gt;"",[1]Liste!F1826,"")</f>
        <v/>
      </c>
      <c r="G1826" s="111" t="str">
        <f>IF([1]Liste!G1826&lt;&gt;"",[1]Liste!G1826,"")</f>
        <v/>
      </c>
      <c r="H1826" s="111" t="str">
        <f>IF([1]Liste!H1826&lt;&gt;"",[1]Liste!H1826,"")</f>
        <v/>
      </c>
      <c r="I1826" s="112" t="str">
        <f t="shared" si="56"/>
        <v xml:space="preserve">   </v>
      </c>
      <c r="J1826" s="110" t="str">
        <f>IF(ISERROR(FIND(LEFT('Saisie G&amp;A'!$N$2,3),I1826))=TRUE,"Non trouvé","Trouvé")</f>
        <v>Non trouvé</v>
      </c>
      <c r="K1826" s="113" t="str">
        <f t="shared" si="57"/>
        <v xml:space="preserve"> </v>
      </c>
      <c r="L1826" s="108"/>
    </row>
    <row r="1827" spans="1:12" x14ac:dyDescent="0.25">
      <c r="A1827" s="109" t="str">
        <f>IF([1]Liste!A1827&lt;&gt;"",[1]Liste!A1827,"")</f>
        <v/>
      </c>
      <c r="B1827" s="109" t="str">
        <f>IF([1]Liste!B1827&lt;&gt;"",[1]Liste!B1827,"")</f>
        <v/>
      </c>
      <c r="C1827" s="109" t="str">
        <f>IF([1]Liste!C1827&lt;&gt;"",[1]Liste!C1827,"")</f>
        <v/>
      </c>
      <c r="D1827" s="109" t="str">
        <f>IF([1]Liste!C1827&lt;&gt;"",[1]Liste!C1827,"")</f>
        <v/>
      </c>
      <c r="E1827" s="111" t="str">
        <f>IF([1]Liste!E1827&lt;&gt;"",[1]Liste!E1827,"")</f>
        <v/>
      </c>
      <c r="F1827" s="111" t="str">
        <f>IF([1]Liste!F1827&lt;&gt;"",[1]Liste!F1827,"")</f>
        <v/>
      </c>
      <c r="G1827" s="111" t="str">
        <f>IF([1]Liste!G1827&lt;&gt;"",[1]Liste!G1827,"")</f>
        <v/>
      </c>
      <c r="H1827" s="111" t="str">
        <f>IF([1]Liste!H1827&lt;&gt;"",[1]Liste!H1827,"")</f>
        <v/>
      </c>
      <c r="I1827" s="112" t="str">
        <f t="shared" si="56"/>
        <v xml:space="preserve">   </v>
      </c>
      <c r="J1827" s="110" t="str">
        <f>IF(ISERROR(FIND(LEFT('Saisie G&amp;A'!$N$2,3),I1827))=TRUE,"Non trouvé","Trouvé")</f>
        <v>Non trouvé</v>
      </c>
      <c r="K1827" s="113" t="str">
        <f t="shared" si="57"/>
        <v xml:space="preserve"> </v>
      </c>
      <c r="L1827" s="108"/>
    </row>
    <row r="1828" spans="1:12" x14ac:dyDescent="0.25">
      <c r="A1828" s="109" t="str">
        <f>IF([1]Liste!A1828&lt;&gt;"",[1]Liste!A1828,"")</f>
        <v/>
      </c>
      <c r="B1828" s="109" t="str">
        <f>IF([1]Liste!B1828&lt;&gt;"",[1]Liste!B1828,"")</f>
        <v/>
      </c>
      <c r="C1828" s="109" t="str">
        <f>IF([1]Liste!C1828&lt;&gt;"",[1]Liste!C1828,"")</f>
        <v/>
      </c>
      <c r="D1828" s="109" t="str">
        <f>IF([1]Liste!C1828&lt;&gt;"",[1]Liste!C1828,"")</f>
        <v/>
      </c>
      <c r="E1828" s="111" t="str">
        <f>IF([1]Liste!E1828&lt;&gt;"",[1]Liste!E1828,"")</f>
        <v/>
      </c>
      <c r="F1828" s="111" t="str">
        <f>IF([1]Liste!F1828&lt;&gt;"",[1]Liste!F1828,"")</f>
        <v/>
      </c>
      <c r="G1828" s="111" t="str">
        <f>IF([1]Liste!G1828&lt;&gt;"",[1]Liste!G1828,"")</f>
        <v/>
      </c>
      <c r="H1828" s="111" t="str">
        <f>IF([1]Liste!H1828&lt;&gt;"",[1]Liste!H1828,"")</f>
        <v/>
      </c>
      <c r="I1828" s="112" t="str">
        <f t="shared" si="56"/>
        <v xml:space="preserve">   </v>
      </c>
      <c r="J1828" s="110" t="str">
        <f>IF(ISERROR(FIND(LEFT('Saisie G&amp;A'!$N$2,3),I1828))=TRUE,"Non trouvé","Trouvé")</f>
        <v>Non trouvé</v>
      </c>
      <c r="K1828" s="113" t="str">
        <f t="shared" si="57"/>
        <v xml:space="preserve"> </v>
      </c>
      <c r="L1828" s="108"/>
    </row>
    <row r="1829" spans="1:12" x14ac:dyDescent="0.25">
      <c r="A1829" s="109" t="str">
        <f>IF([1]Liste!A1829&lt;&gt;"",[1]Liste!A1829,"")</f>
        <v/>
      </c>
      <c r="B1829" s="109" t="str">
        <f>IF([1]Liste!B1829&lt;&gt;"",[1]Liste!B1829,"")</f>
        <v/>
      </c>
      <c r="C1829" s="109" t="str">
        <f>IF([1]Liste!C1829&lt;&gt;"",[1]Liste!C1829,"")</f>
        <v/>
      </c>
      <c r="D1829" s="109" t="str">
        <f>IF([1]Liste!C1829&lt;&gt;"",[1]Liste!C1829,"")</f>
        <v/>
      </c>
      <c r="E1829" s="111" t="str">
        <f>IF([1]Liste!E1829&lt;&gt;"",[1]Liste!E1829,"")</f>
        <v/>
      </c>
      <c r="F1829" s="111" t="str">
        <f>IF([1]Liste!F1829&lt;&gt;"",[1]Liste!F1829,"")</f>
        <v/>
      </c>
      <c r="G1829" s="111" t="str">
        <f>IF([1]Liste!G1829&lt;&gt;"",[1]Liste!G1829,"")</f>
        <v/>
      </c>
      <c r="H1829" s="111" t="str">
        <f>IF([1]Liste!H1829&lt;&gt;"",[1]Liste!H1829,"")</f>
        <v/>
      </c>
      <c r="I1829" s="112" t="str">
        <f t="shared" si="56"/>
        <v xml:space="preserve">   </v>
      </c>
      <c r="J1829" s="110" t="str">
        <f>IF(ISERROR(FIND(LEFT('Saisie G&amp;A'!$N$2,3),I1829))=TRUE,"Non trouvé","Trouvé")</f>
        <v>Non trouvé</v>
      </c>
      <c r="K1829" s="113" t="str">
        <f t="shared" si="57"/>
        <v xml:space="preserve"> </v>
      </c>
      <c r="L1829" s="108"/>
    </row>
    <row r="1830" spans="1:12" x14ac:dyDescent="0.25">
      <c r="A1830" s="109" t="str">
        <f>IF([1]Liste!A1830&lt;&gt;"",[1]Liste!A1830,"")</f>
        <v/>
      </c>
      <c r="B1830" s="109" t="str">
        <f>IF([1]Liste!B1830&lt;&gt;"",[1]Liste!B1830,"")</f>
        <v/>
      </c>
      <c r="C1830" s="109" t="str">
        <f>IF([1]Liste!C1830&lt;&gt;"",[1]Liste!C1830,"")</f>
        <v/>
      </c>
      <c r="D1830" s="109" t="str">
        <f>IF([1]Liste!C1830&lt;&gt;"",[1]Liste!C1830,"")</f>
        <v/>
      </c>
      <c r="E1830" s="111" t="str">
        <f>IF([1]Liste!E1830&lt;&gt;"",[1]Liste!E1830,"")</f>
        <v/>
      </c>
      <c r="F1830" s="111" t="str">
        <f>IF([1]Liste!F1830&lt;&gt;"",[1]Liste!F1830,"")</f>
        <v/>
      </c>
      <c r="G1830" s="111" t="str">
        <f>IF([1]Liste!G1830&lt;&gt;"",[1]Liste!G1830,"")</f>
        <v/>
      </c>
      <c r="H1830" s="111" t="str">
        <f>IF([1]Liste!H1830&lt;&gt;"",[1]Liste!H1830,"")</f>
        <v/>
      </c>
      <c r="I1830" s="112" t="str">
        <f t="shared" si="56"/>
        <v xml:space="preserve">   </v>
      </c>
      <c r="J1830" s="110" t="str">
        <f>IF(ISERROR(FIND(LEFT('Saisie G&amp;A'!$N$2,3),I1830))=TRUE,"Non trouvé","Trouvé")</f>
        <v>Non trouvé</v>
      </c>
      <c r="K1830" s="113" t="str">
        <f t="shared" si="57"/>
        <v xml:space="preserve"> </v>
      </c>
      <c r="L1830" s="108"/>
    </row>
    <row r="1831" spans="1:12" x14ac:dyDescent="0.25">
      <c r="A1831" s="109" t="str">
        <f>IF([1]Liste!A1831&lt;&gt;"",[1]Liste!A1831,"")</f>
        <v/>
      </c>
      <c r="B1831" s="109" t="str">
        <f>IF([1]Liste!B1831&lt;&gt;"",[1]Liste!B1831,"")</f>
        <v/>
      </c>
      <c r="C1831" s="109" t="str">
        <f>IF([1]Liste!C1831&lt;&gt;"",[1]Liste!C1831,"")</f>
        <v/>
      </c>
      <c r="D1831" s="109" t="str">
        <f>IF([1]Liste!C1831&lt;&gt;"",[1]Liste!C1831,"")</f>
        <v/>
      </c>
      <c r="E1831" s="111" t="str">
        <f>IF([1]Liste!E1831&lt;&gt;"",[1]Liste!E1831,"")</f>
        <v/>
      </c>
      <c r="F1831" s="111" t="str">
        <f>IF([1]Liste!F1831&lt;&gt;"",[1]Liste!F1831,"")</f>
        <v/>
      </c>
      <c r="G1831" s="111" t="str">
        <f>IF([1]Liste!G1831&lt;&gt;"",[1]Liste!G1831,"")</f>
        <v/>
      </c>
      <c r="H1831" s="111" t="str">
        <f>IF([1]Liste!H1831&lt;&gt;"",[1]Liste!H1831,"")</f>
        <v/>
      </c>
      <c r="I1831" s="112" t="str">
        <f t="shared" si="56"/>
        <v xml:space="preserve">   </v>
      </c>
      <c r="J1831" s="110" t="str">
        <f>IF(ISERROR(FIND(LEFT('Saisie G&amp;A'!$N$2,3),I1831))=TRUE,"Non trouvé","Trouvé")</f>
        <v>Non trouvé</v>
      </c>
      <c r="K1831" s="113" t="str">
        <f t="shared" si="57"/>
        <v xml:space="preserve"> </v>
      </c>
      <c r="L1831" s="108"/>
    </row>
    <row r="1832" spans="1:12" x14ac:dyDescent="0.25">
      <c r="A1832" s="109" t="str">
        <f>IF([1]Liste!A1832&lt;&gt;"",[1]Liste!A1832,"")</f>
        <v/>
      </c>
      <c r="B1832" s="109" t="str">
        <f>IF([1]Liste!B1832&lt;&gt;"",[1]Liste!B1832,"")</f>
        <v/>
      </c>
      <c r="C1832" s="109" t="str">
        <f>IF([1]Liste!C1832&lt;&gt;"",[1]Liste!C1832,"")</f>
        <v/>
      </c>
      <c r="D1832" s="109" t="str">
        <f>IF([1]Liste!C1832&lt;&gt;"",[1]Liste!C1832,"")</f>
        <v/>
      </c>
      <c r="E1832" s="111" t="str">
        <f>IF([1]Liste!E1832&lt;&gt;"",[1]Liste!E1832,"")</f>
        <v/>
      </c>
      <c r="F1832" s="111" t="str">
        <f>IF([1]Liste!F1832&lt;&gt;"",[1]Liste!F1832,"")</f>
        <v/>
      </c>
      <c r="G1832" s="111" t="str">
        <f>IF([1]Liste!G1832&lt;&gt;"",[1]Liste!G1832,"")</f>
        <v/>
      </c>
      <c r="H1832" s="111" t="str">
        <f>IF([1]Liste!H1832&lt;&gt;"",[1]Liste!H1832,"")</f>
        <v/>
      </c>
      <c r="I1832" s="112" t="str">
        <f t="shared" si="56"/>
        <v xml:space="preserve">   </v>
      </c>
      <c r="J1832" s="110" t="str">
        <f>IF(ISERROR(FIND(LEFT('Saisie G&amp;A'!$N$2,3),I1832))=TRUE,"Non trouvé","Trouvé")</f>
        <v>Non trouvé</v>
      </c>
      <c r="K1832" s="113" t="str">
        <f t="shared" si="57"/>
        <v xml:space="preserve"> </v>
      </c>
      <c r="L1832" s="108"/>
    </row>
    <row r="1833" spans="1:12" x14ac:dyDescent="0.25">
      <c r="A1833" s="109" t="str">
        <f>IF([1]Liste!A1833&lt;&gt;"",[1]Liste!A1833,"")</f>
        <v/>
      </c>
      <c r="B1833" s="109" t="str">
        <f>IF([1]Liste!B1833&lt;&gt;"",[1]Liste!B1833,"")</f>
        <v/>
      </c>
      <c r="C1833" s="109" t="str">
        <f>IF([1]Liste!C1833&lt;&gt;"",[1]Liste!C1833,"")</f>
        <v/>
      </c>
      <c r="D1833" s="109" t="str">
        <f>IF([1]Liste!C1833&lt;&gt;"",[1]Liste!C1833,"")</f>
        <v/>
      </c>
      <c r="E1833" s="111" t="str">
        <f>IF([1]Liste!E1833&lt;&gt;"",[1]Liste!E1833,"")</f>
        <v/>
      </c>
      <c r="F1833" s="111" t="str">
        <f>IF([1]Liste!F1833&lt;&gt;"",[1]Liste!F1833,"")</f>
        <v/>
      </c>
      <c r="G1833" s="111" t="str">
        <f>IF([1]Liste!G1833&lt;&gt;"",[1]Liste!G1833,"")</f>
        <v/>
      </c>
      <c r="H1833" s="111" t="str">
        <f>IF([1]Liste!H1833&lt;&gt;"",[1]Liste!H1833,"")</f>
        <v/>
      </c>
      <c r="I1833" s="112" t="str">
        <f t="shared" si="56"/>
        <v xml:space="preserve">   </v>
      </c>
      <c r="J1833" s="110" t="str">
        <f>IF(ISERROR(FIND(LEFT('Saisie G&amp;A'!$N$2,3),I1833))=TRUE,"Non trouvé","Trouvé")</f>
        <v>Non trouvé</v>
      </c>
      <c r="K1833" s="113" t="str">
        <f t="shared" si="57"/>
        <v xml:space="preserve"> </v>
      </c>
      <c r="L1833" s="108"/>
    </row>
    <row r="1834" spans="1:12" x14ac:dyDescent="0.25">
      <c r="A1834" s="109" t="str">
        <f>IF([1]Liste!A1834&lt;&gt;"",[1]Liste!A1834,"")</f>
        <v/>
      </c>
      <c r="B1834" s="109" t="str">
        <f>IF([1]Liste!B1834&lt;&gt;"",[1]Liste!B1834,"")</f>
        <v/>
      </c>
      <c r="C1834" s="109" t="str">
        <f>IF([1]Liste!C1834&lt;&gt;"",[1]Liste!C1834,"")</f>
        <v/>
      </c>
      <c r="D1834" s="109" t="str">
        <f>IF([1]Liste!C1834&lt;&gt;"",[1]Liste!C1834,"")</f>
        <v/>
      </c>
      <c r="E1834" s="111" t="str">
        <f>IF([1]Liste!E1834&lt;&gt;"",[1]Liste!E1834,"")</f>
        <v/>
      </c>
      <c r="F1834" s="111" t="str">
        <f>IF([1]Liste!F1834&lt;&gt;"",[1]Liste!F1834,"")</f>
        <v/>
      </c>
      <c r="G1834" s="111" t="str">
        <f>IF([1]Liste!G1834&lt;&gt;"",[1]Liste!G1834,"")</f>
        <v/>
      </c>
      <c r="H1834" s="111" t="str">
        <f>IF([1]Liste!H1834&lt;&gt;"",[1]Liste!H1834,"")</f>
        <v/>
      </c>
      <c r="I1834" s="112" t="str">
        <f t="shared" si="56"/>
        <v xml:space="preserve">   </v>
      </c>
      <c r="J1834" s="110" t="str">
        <f>IF(ISERROR(FIND(LEFT('Saisie G&amp;A'!$N$2,3),I1834))=TRUE,"Non trouvé","Trouvé")</f>
        <v>Non trouvé</v>
      </c>
      <c r="K1834" s="113" t="str">
        <f t="shared" si="57"/>
        <v xml:space="preserve"> </v>
      </c>
      <c r="L1834" s="108"/>
    </row>
    <row r="1835" spans="1:12" x14ac:dyDescent="0.25">
      <c r="A1835" s="109" t="str">
        <f>IF([1]Liste!A1835&lt;&gt;"",[1]Liste!A1835,"")</f>
        <v/>
      </c>
      <c r="B1835" s="109" t="str">
        <f>IF([1]Liste!B1835&lt;&gt;"",[1]Liste!B1835,"")</f>
        <v/>
      </c>
      <c r="C1835" s="109" t="str">
        <f>IF([1]Liste!C1835&lt;&gt;"",[1]Liste!C1835,"")</f>
        <v/>
      </c>
      <c r="D1835" s="109" t="str">
        <f>IF([1]Liste!C1835&lt;&gt;"",[1]Liste!C1835,"")</f>
        <v/>
      </c>
      <c r="E1835" s="111" t="str">
        <f>IF([1]Liste!E1835&lt;&gt;"",[1]Liste!E1835,"")</f>
        <v/>
      </c>
      <c r="F1835" s="111" t="str">
        <f>IF([1]Liste!F1835&lt;&gt;"",[1]Liste!F1835,"")</f>
        <v/>
      </c>
      <c r="G1835" s="111" t="str">
        <f>IF([1]Liste!G1835&lt;&gt;"",[1]Liste!G1835,"")</f>
        <v/>
      </c>
      <c r="H1835" s="111" t="str">
        <f>IF([1]Liste!H1835&lt;&gt;"",[1]Liste!H1835,"")</f>
        <v/>
      </c>
      <c r="I1835" s="112" t="str">
        <f t="shared" si="56"/>
        <v xml:space="preserve">   </v>
      </c>
      <c r="J1835" s="110" t="str">
        <f>IF(ISERROR(FIND(LEFT('Saisie G&amp;A'!$N$2,3),I1835))=TRUE,"Non trouvé","Trouvé")</f>
        <v>Non trouvé</v>
      </c>
      <c r="K1835" s="113" t="str">
        <f t="shared" si="57"/>
        <v xml:space="preserve"> </v>
      </c>
      <c r="L1835" s="108"/>
    </row>
    <row r="1836" spans="1:12" x14ac:dyDescent="0.25">
      <c r="A1836" s="109" t="str">
        <f>IF([1]Liste!A1836&lt;&gt;"",[1]Liste!A1836,"")</f>
        <v/>
      </c>
      <c r="B1836" s="109" t="str">
        <f>IF([1]Liste!B1836&lt;&gt;"",[1]Liste!B1836,"")</f>
        <v/>
      </c>
      <c r="C1836" s="109" t="str">
        <f>IF([1]Liste!C1836&lt;&gt;"",[1]Liste!C1836,"")</f>
        <v/>
      </c>
      <c r="D1836" s="109" t="str">
        <f>IF([1]Liste!C1836&lt;&gt;"",[1]Liste!C1836,"")</f>
        <v/>
      </c>
      <c r="E1836" s="111" t="str">
        <f>IF([1]Liste!E1836&lt;&gt;"",[1]Liste!E1836,"")</f>
        <v/>
      </c>
      <c r="F1836" s="111" t="str">
        <f>IF([1]Liste!F1836&lt;&gt;"",[1]Liste!F1836,"")</f>
        <v/>
      </c>
      <c r="G1836" s="111" t="str">
        <f>IF([1]Liste!G1836&lt;&gt;"",[1]Liste!G1836,"")</f>
        <v/>
      </c>
      <c r="H1836" s="111" t="str">
        <f>IF([1]Liste!H1836&lt;&gt;"",[1]Liste!H1836,"")</f>
        <v/>
      </c>
      <c r="I1836" s="112" t="str">
        <f t="shared" si="56"/>
        <v xml:space="preserve">   </v>
      </c>
      <c r="J1836" s="110" t="str">
        <f>IF(ISERROR(FIND(LEFT('Saisie G&amp;A'!$N$2,3),I1836))=TRUE,"Non trouvé","Trouvé")</f>
        <v>Non trouvé</v>
      </c>
      <c r="K1836" s="113" t="str">
        <f t="shared" si="57"/>
        <v xml:space="preserve"> </v>
      </c>
      <c r="L1836" s="108"/>
    </row>
    <row r="1837" spans="1:12" x14ac:dyDescent="0.25">
      <c r="A1837" s="109" t="str">
        <f>IF([1]Liste!A1837&lt;&gt;"",[1]Liste!A1837,"")</f>
        <v/>
      </c>
      <c r="B1837" s="109" t="str">
        <f>IF([1]Liste!B1837&lt;&gt;"",[1]Liste!B1837,"")</f>
        <v/>
      </c>
      <c r="C1837" s="109" t="str">
        <f>IF([1]Liste!C1837&lt;&gt;"",[1]Liste!C1837,"")</f>
        <v/>
      </c>
      <c r="D1837" s="109" t="str">
        <f>IF([1]Liste!C1837&lt;&gt;"",[1]Liste!C1837,"")</f>
        <v/>
      </c>
      <c r="E1837" s="111" t="str">
        <f>IF([1]Liste!E1837&lt;&gt;"",[1]Liste!E1837,"")</f>
        <v/>
      </c>
      <c r="F1837" s="111" t="str">
        <f>IF([1]Liste!F1837&lt;&gt;"",[1]Liste!F1837,"")</f>
        <v/>
      </c>
      <c r="G1837" s="111" t="str">
        <f>IF([1]Liste!G1837&lt;&gt;"",[1]Liste!G1837,"")</f>
        <v/>
      </c>
      <c r="H1837" s="111" t="str">
        <f>IF([1]Liste!H1837&lt;&gt;"",[1]Liste!H1837,"")</f>
        <v/>
      </c>
      <c r="I1837" s="112" t="str">
        <f t="shared" si="56"/>
        <v xml:space="preserve">   </v>
      </c>
      <c r="J1837" s="110" t="str">
        <f>IF(ISERROR(FIND(LEFT('Saisie G&amp;A'!$N$2,3),I1837))=TRUE,"Non trouvé","Trouvé")</f>
        <v>Non trouvé</v>
      </c>
      <c r="K1837" s="113" t="str">
        <f t="shared" si="57"/>
        <v xml:space="preserve"> </v>
      </c>
      <c r="L1837" s="108"/>
    </row>
    <row r="1838" spans="1:12" x14ac:dyDescent="0.25">
      <c r="A1838" s="109" t="str">
        <f>IF([1]Liste!A1838&lt;&gt;"",[1]Liste!A1838,"")</f>
        <v/>
      </c>
      <c r="B1838" s="109" t="str">
        <f>IF([1]Liste!B1838&lt;&gt;"",[1]Liste!B1838,"")</f>
        <v/>
      </c>
      <c r="C1838" s="109" t="str">
        <f>IF([1]Liste!C1838&lt;&gt;"",[1]Liste!C1838,"")</f>
        <v/>
      </c>
      <c r="D1838" s="109" t="str">
        <f>IF([1]Liste!C1838&lt;&gt;"",[1]Liste!C1838,"")</f>
        <v/>
      </c>
      <c r="E1838" s="111" t="str">
        <f>IF([1]Liste!E1838&lt;&gt;"",[1]Liste!E1838,"")</f>
        <v/>
      </c>
      <c r="F1838" s="111" t="str">
        <f>IF([1]Liste!F1838&lt;&gt;"",[1]Liste!F1838,"")</f>
        <v/>
      </c>
      <c r="G1838" s="111" t="str">
        <f>IF([1]Liste!G1838&lt;&gt;"",[1]Liste!G1838,"")</f>
        <v/>
      </c>
      <c r="H1838" s="111" t="str">
        <f>IF([1]Liste!H1838&lt;&gt;"",[1]Liste!H1838,"")</f>
        <v/>
      </c>
      <c r="I1838" s="112" t="str">
        <f t="shared" si="56"/>
        <v xml:space="preserve">   </v>
      </c>
      <c r="J1838" s="110" t="str">
        <f>IF(ISERROR(FIND(LEFT('Saisie G&amp;A'!$N$2,3),I1838))=TRUE,"Non trouvé","Trouvé")</f>
        <v>Non trouvé</v>
      </c>
      <c r="K1838" s="113" t="str">
        <f t="shared" si="57"/>
        <v xml:space="preserve"> </v>
      </c>
      <c r="L1838" s="108"/>
    </row>
    <row r="1839" spans="1:12" x14ac:dyDescent="0.25">
      <c r="A1839" s="109" t="str">
        <f>IF([1]Liste!A1839&lt;&gt;"",[1]Liste!A1839,"")</f>
        <v/>
      </c>
      <c r="B1839" s="109" t="str">
        <f>IF([1]Liste!B1839&lt;&gt;"",[1]Liste!B1839,"")</f>
        <v/>
      </c>
      <c r="C1839" s="109" t="str">
        <f>IF([1]Liste!C1839&lt;&gt;"",[1]Liste!C1839,"")</f>
        <v/>
      </c>
      <c r="D1839" s="109" t="str">
        <f>IF([1]Liste!C1839&lt;&gt;"",[1]Liste!C1839,"")</f>
        <v/>
      </c>
      <c r="E1839" s="111" t="str">
        <f>IF([1]Liste!E1839&lt;&gt;"",[1]Liste!E1839,"")</f>
        <v/>
      </c>
      <c r="F1839" s="111" t="str">
        <f>IF([1]Liste!F1839&lt;&gt;"",[1]Liste!F1839,"")</f>
        <v/>
      </c>
      <c r="G1839" s="111" t="str">
        <f>IF([1]Liste!G1839&lt;&gt;"",[1]Liste!G1839,"")</f>
        <v/>
      </c>
      <c r="H1839" s="111" t="str">
        <f>IF([1]Liste!H1839&lt;&gt;"",[1]Liste!H1839,"")</f>
        <v/>
      </c>
      <c r="I1839" s="112" t="str">
        <f t="shared" si="56"/>
        <v xml:space="preserve">   </v>
      </c>
      <c r="J1839" s="110" t="str">
        <f>IF(ISERROR(FIND(LEFT('Saisie G&amp;A'!$N$2,3),I1839))=TRUE,"Non trouvé","Trouvé")</f>
        <v>Non trouvé</v>
      </c>
      <c r="K1839" s="113" t="str">
        <f t="shared" si="57"/>
        <v xml:space="preserve"> </v>
      </c>
      <c r="L1839" s="108"/>
    </row>
    <row r="1840" spans="1:12" x14ac:dyDescent="0.25">
      <c r="A1840" s="109" t="str">
        <f>IF([1]Liste!A1840&lt;&gt;"",[1]Liste!A1840,"")</f>
        <v/>
      </c>
      <c r="B1840" s="109" t="str">
        <f>IF([1]Liste!B1840&lt;&gt;"",[1]Liste!B1840,"")</f>
        <v/>
      </c>
      <c r="C1840" s="109" t="str">
        <f>IF([1]Liste!C1840&lt;&gt;"",[1]Liste!C1840,"")</f>
        <v/>
      </c>
      <c r="D1840" s="109" t="str">
        <f>IF([1]Liste!C1840&lt;&gt;"",[1]Liste!C1840,"")</f>
        <v/>
      </c>
      <c r="E1840" s="111" t="str">
        <f>IF([1]Liste!E1840&lt;&gt;"",[1]Liste!E1840,"")</f>
        <v/>
      </c>
      <c r="F1840" s="111" t="str">
        <f>IF([1]Liste!F1840&lt;&gt;"",[1]Liste!F1840,"")</f>
        <v/>
      </c>
      <c r="G1840" s="111" t="str">
        <f>IF([1]Liste!G1840&lt;&gt;"",[1]Liste!G1840,"")</f>
        <v/>
      </c>
      <c r="H1840" s="111" t="str">
        <f>IF([1]Liste!H1840&lt;&gt;"",[1]Liste!H1840,"")</f>
        <v/>
      </c>
      <c r="I1840" s="112" t="str">
        <f t="shared" si="56"/>
        <v xml:space="preserve">   </v>
      </c>
      <c r="J1840" s="110" t="str">
        <f>IF(ISERROR(FIND(LEFT('Saisie G&amp;A'!$N$2,3),I1840))=TRUE,"Non trouvé","Trouvé")</f>
        <v>Non trouvé</v>
      </c>
      <c r="K1840" s="113" t="str">
        <f t="shared" si="57"/>
        <v xml:space="preserve"> </v>
      </c>
      <c r="L1840" s="108"/>
    </row>
    <row r="1841" spans="1:12" x14ac:dyDescent="0.25">
      <c r="A1841" s="109" t="str">
        <f>IF([1]Liste!A1841&lt;&gt;"",[1]Liste!A1841,"")</f>
        <v/>
      </c>
      <c r="B1841" s="109" t="str">
        <f>IF([1]Liste!B1841&lt;&gt;"",[1]Liste!B1841,"")</f>
        <v/>
      </c>
      <c r="C1841" s="109" t="str">
        <f>IF([1]Liste!C1841&lt;&gt;"",[1]Liste!C1841,"")</f>
        <v/>
      </c>
      <c r="D1841" s="109" t="str">
        <f>IF([1]Liste!C1841&lt;&gt;"",[1]Liste!C1841,"")</f>
        <v/>
      </c>
      <c r="E1841" s="111" t="str">
        <f>IF([1]Liste!E1841&lt;&gt;"",[1]Liste!E1841,"")</f>
        <v/>
      </c>
      <c r="F1841" s="111" t="str">
        <f>IF([1]Liste!F1841&lt;&gt;"",[1]Liste!F1841,"")</f>
        <v/>
      </c>
      <c r="G1841" s="111" t="str">
        <f>IF([1]Liste!G1841&lt;&gt;"",[1]Liste!G1841,"")</f>
        <v/>
      </c>
      <c r="H1841" s="111" t="str">
        <f>IF([1]Liste!H1841&lt;&gt;"",[1]Liste!H1841,"")</f>
        <v/>
      </c>
      <c r="I1841" s="112" t="str">
        <f t="shared" si="56"/>
        <v xml:space="preserve">   </v>
      </c>
      <c r="J1841" s="110" t="str">
        <f>IF(ISERROR(FIND(LEFT('Saisie G&amp;A'!$N$2,3),I1841))=TRUE,"Non trouvé","Trouvé")</f>
        <v>Non trouvé</v>
      </c>
      <c r="K1841" s="113" t="str">
        <f t="shared" si="57"/>
        <v xml:space="preserve"> </v>
      </c>
      <c r="L1841" s="108"/>
    </row>
    <row r="1842" spans="1:12" x14ac:dyDescent="0.25">
      <c r="A1842" s="109" t="str">
        <f>IF([1]Liste!A1842&lt;&gt;"",[1]Liste!A1842,"")</f>
        <v/>
      </c>
      <c r="B1842" s="109" t="str">
        <f>IF([1]Liste!B1842&lt;&gt;"",[1]Liste!B1842,"")</f>
        <v/>
      </c>
      <c r="C1842" s="109" t="str">
        <f>IF([1]Liste!C1842&lt;&gt;"",[1]Liste!C1842,"")</f>
        <v/>
      </c>
      <c r="D1842" s="109" t="str">
        <f>IF([1]Liste!C1842&lt;&gt;"",[1]Liste!C1842,"")</f>
        <v/>
      </c>
      <c r="E1842" s="111" t="str">
        <f>IF([1]Liste!E1842&lt;&gt;"",[1]Liste!E1842,"")</f>
        <v/>
      </c>
      <c r="F1842" s="111" t="str">
        <f>IF([1]Liste!F1842&lt;&gt;"",[1]Liste!F1842,"")</f>
        <v/>
      </c>
      <c r="G1842" s="111" t="str">
        <f>IF([1]Liste!G1842&lt;&gt;"",[1]Liste!G1842,"")</f>
        <v/>
      </c>
      <c r="H1842" s="111" t="str">
        <f>IF([1]Liste!H1842&lt;&gt;"",[1]Liste!H1842,"")</f>
        <v/>
      </c>
      <c r="I1842" s="112" t="str">
        <f t="shared" si="56"/>
        <v xml:space="preserve">   </v>
      </c>
      <c r="J1842" s="110" t="str">
        <f>IF(ISERROR(FIND(LEFT('Saisie G&amp;A'!$N$2,3),I1842))=TRUE,"Non trouvé","Trouvé")</f>
        <v>Non trouvé</v>
      </c>
      <c r="K1842" s="113" t="str">
        <f t="shared" si="57"/>
        <v xml:space="preserve"> </v>
      </c>
      <c r="L1842" s="108"/>
    </row>
    <row r="1843" spans="1:12" x14ac:dyDescent="0.25">
      <c r="A1843" s="109" t="str">
        <f>IF([1]Liste!A1843&lt;&gt;"",[1]Liste!A1843,"")</f>
        <v/>
      </c>
      <c r="B1843" s="109" t="str">
        <f>IF([1]Liste!B1843&lt;&gt;"",[1]Liste!B1843,"")</f>
        <v/>
      </c>
      <c r="C1843" s="109" t="str">
        <f>IF([1]Liste!C1843&lt;&gt;"",[1]Liste!C1843,"")</f>
        <v/>
      </c>
      <c r="D1843" s="109" t="str">
        <f>IF([1]Liste!C1843&lt;&gt;"",[1]Liste!C1843,"")</f>
        <v/>
      </c>
      <c r="E1843" s="111" t="str">
        <f>IF([1]Liste!E1843&lt;&gt;"",[1]Liste!E1843,"")</f>
        <v/>
      </c>
      <c r="F1843" s="111" t="str">
        <f>IF([1]Liste!F1843&lt;&gt;"",[1]Liste!F1843,"")</f>
        <v/>
      </c>
      <c r="G1843" s="111" t="str">
        <f>IF([1]Liste!G1843&lt;&gt;"",[1]Liste!G1843,"")</f>
        <v/>
      </c>
      <c r="H1843" s="111" t="str">
        <f>IF([1]Liste!H1843&lt;&gt;"",[1]Liste!H1843,"")</f>
        <v/>
      </c>
      <c r="I1843" s="112" t="str">
        <f t="shared" si="56"/>
        <v xml:space="preserve">   </v>
      </c>
      <c r="J1843" s="110" t="str">
        <f>IF(ISERROR(FIND(LEFT('Saisie G&amp;A'!$N$2,3),I1843))=TRUE,"Non trouvé","Trouvé")</f>
        <v>Non trouvé</v>
      </c>
      <c r="K1843" s="113" t="str">
        <f t="shared" si="57"/>
        <v xml:space="preserve"> </v>
      </c>
      <c r="L1843" s="108"/>
    </row>
    <row r="1844" spans="1:12" x14ac:dyDescent="0.25">
      <c r="A1844" s="109" t="str">
        <f>IF([1]Liste!A1844&lt;&gt;"",[1]Liste!A1844,"")</f>
        <v/>
      </c>
      <c r="B1844" s="109" t="str">
        <f>IF([1]Liste!B1844&lt;&gt;"",[1]Liste!B1844,"")</f>
        <v/>
      </c>
      <c r="C1844" s="109" t="str">
        <f>IF([1]Liste!C1844&lt;&gt;"",[1]Liste!C1844,"")</f>
        <v/>
      </c>
      <c r="D1844" s="109" t="str">
        <f>IF([1]Liste!C1844&lt;&gt;"",[1]Liste!C1844,"")</f>
        <v/>
      </c>
      <c r="E1844" s="111" t="str">
        <f>IF([1]Liste!E1844&lt;&gt;"",[1]Liste!E1844,"")</f>
        <v/>
      </c>
      <c r="F1844" s="111" t="str">
        <f>IF([1]Liste!F1844&lt;&gt;"",[1]Liste!F1844,"")</f>
        <v/>
      </c>
      <c r="G1844" s="111" t="str">
        <f>IF([1]Liste!G1844&lt;&gt;"",[1]Liste!G1844,"")</f>
        <v/>
      </c>
      <c r="H1844" s="111" t="str">
        <f>IF([1]Liste!H1844&lt;&gt;"",[1]Liste!H1844,"")</f>
        <v/>
      </c>
      <c r="I1844" s="112" t="str">
        <f t="shared" si="56"/>
        <v xml:space="preserve">   </v>
      </c>
      <c r="J1844" s="110" t="str">
        <f>IF(ISERROR(FIND(LEFT('Saisie G&amp;A'!$N$2,3),I1844))=TRUE,"Non trouvé","Trouvé")</f>
        <v>Non trouvé</v>
      </c>
      <c r="K1844" s="113" t="str">
        <f t="shared" si="57"/>
        <v xml:space="preserve"> </v>
      </c>
      <c r="L1844" s="108"/>
    </row>
    <row r="1845" spans="1:12" x14ac:dyDescent="0.25">
      <c r="A1845" s="109" t="str">
        <f>IF([1]Liste!A1845&lt;&gt;"",[1]Liste!A1845,"")</f>
        <v/>
      </c>
      <c r="B1845" s="109" t="str">
        <f>IF([1]Liste!B1845&lt;&gt;"",[1]Liste!B1845,"")</f>
        <v/>
      </c>
      <c r="C1845" s="109" t="str">
        <f>IF([1]Liste!C1845&lt;&gt;"",[1]Liste!C1845,"")</f>
        <v/>
      </c>
      <c r="D1845" s="109" t="str">
        <f>IF([1]Liste!C1845&lt;&gt;"",[1]Liste!C1845,"")</f>
        <v/>
      </c>
      <c r="E1845" s="111" t="str">
        <f>IF([1]Liste!E1845&lt;&gt;"",[1]Liste!E1845,"")</f>
        <v/>
      </c>
      <c r="F1845" s="111" t="str">
        <f>IF([1]Liste!F1845&lt;&gt;"",[1]Liste!F1845,"")</f>
        <v/>
      </c>
      <c r="G1845" s="111" t="str">
        <f>IF([1]Liste!G1845&lt;&gt;"",[1]Liste!G1845,"")</f>
        <v/>
      </c>
      <c r="H1845" s="111" t="str">
        <f>IF([1]Liste!H1845&lt;&gt;"",[1]Liste!H1845,"")</f>
        <v/>
      </c>
      <c r="I1845" s="112" t="str">
        <f t="shared" si="56"/>
        <v xml:space="preserve">   </v>
      </c>
      <c r="J1845" s="110" t="str">
        <f>IF(ISERROR(FIND(LEFT('Saisie G&amp;A'!$N$2,3),I1845))=TRUE,"Non trouvé","Trouvé")</f>
        <v>Non trouvé</v>
      </c>
      <c r="K1845" s="113" t="str">
        <f t="shared" si="57"/>
        <v xml:space="preserve"> </v>
      </c>
      <c r="L1845" s="108"/>
    </row>
    <row r="1846" spans="1:12" x14ac:dyDescent="0.25">
      <c r="A1846" s="109" t="str">
        <f>IF([1]Liste!A1846&lt;&gt;"",[1]Liste!A1846,"")</f>
        <v/>
      </c>
      <c r="B1846" s="109" t="str">
        <f>IF([1]Liste!B1846&lt;&gt;"",[1]Liste!B1846,"")</f>
        <v/>
      </c>
      <c r="C1846" s="109" t="str">
        <f>IF([1]Liste!C1846&lt;&gt;"",[1]Liste!C1846,"")</f>
        <v/>
      </c>
      <c r="D1846" s="109" t="str">
        <f>IF([1]Liste!C1846&lt;&gt;"",[1]Liste!C1846,"")</f>
        <v/>
      </c>
      <c r="E1846" s="111" t="str">
        <f>IF([1]Liste!E1846&lt;&gt;"",[1]Liste!E1846,"")</f>
        <v/>
      </c>
      <c r="F1846" s="111" t="str">
        <f>IF([1]Liste!F1846&lt;&gt;"",[1]Liste!F1846,"")</f>
        <v/>
      </c>
      <c r="G1846" s="111" t="str">
        <f>IF([1]Liste!G1846&lt;&gt;"",[1]Liste!G1846,"")</f>
        <v/>
      </c>
      <c r="H1846" s="111" t="str">
        <f>IF([1]Liste!H1846&lt;&gt;"",[1]Liste!H1846,"")</f>
        <v/>
      </c>
      <c r="I1846" s="112" t="str">
        <f t="shared" si="56"/>
        <v xml:space="preserve">   </v>
      </c>
      <c r="J1846" s="110" t="str">
        <f>IF(ISERROR(FIND(LEFT('Saisie G&amp;A'!$N$2,3),I1846))=TRUE,"Non trouvé","Trouvé")</f>
        <v>Non trouvé</v>
      </c>
      <c r="K1846" s="113" t="str">
        <f t="shared" si="57"/>
        <v xml:space="preserve"> </v>
      </c>
      <c r="L1846" s="108"/>
    </row>
    <row r="1847" spans="1:12" x14ac:dyDescent="0.25">
      <c r="A1847" s="109" t="str">
        <f>IF([1]Liste!A1847&lt;&gt;"",[1]Liste!A1847,"")</f>
        <v/>
      </c>
      <c r="B1847" s="109" t="str">
        <f>IF([1]Liste!B1847&lt;&gt;"",[1]Liste!B1847,"")</f>
        <v/>
      </c>
      <c r="C1847" s="109" t="str">
        <f>IF([1]Liste!C1847&lt;&gt;"",[1]Liste!C1847,"")</f>
        <v/>
      </c>
      <c r="D1847" s="109" t="str">
        <f>IF([1]Liste!C1847&lt;&gt;"",[1]Liste!C1847,"")</f>
        <v/>
      </c>
      <c r="E1847" s="111" t="str">
        <f>IF([1]Liste!E1847&lt;&gt;"",[1]Liste!E1847,"")</f>
        <v/>
      </c>
      <c r="F1847" s="111" t="str">
        <f>IF([1]Liste!F1847&lt;&gt;"",[1]Liste!F1847,"")</f>
        <v/>
      </c>
      <c r="G1847" s="111" t="str">
        <f>IF([1]Liste!G1847&lt;&gt;"",[1]Liste!G1847,"")</f>
        <v/>
      </c>
      <c r="H1847" s="111" t="str">
        <f>IF([1]Liste!H1847&lt;&gt;"",[1]Liste!H1847,"")</f>
        <v/>
      </c>
      <c r="I1847" s="112" t="str">
        <f t="shared" si="56"/>
        <v xml:space="preserve">   </v>
      </c>
      <c r="J1847" s="110" t="str">
        <f>IF(ISERROR(FIND(LEFT('Saisie G&amp;A'!$N$2,3),I1847))=TRUE,"Non trouvé","Trouvé")</f>
        <v>Non trouvé</v>
      </c>
      <c r="K1847" s="113" t="str">
        <f t="shared" si="57"/>
        <v xml:space="preserve"> </v>
      </c>
      <c r="L1847" s="108"/>
    </row>
    <row r="1848" spans="1:12" x14ac:dyDescent="0.25">
      <c r="A1848" s="109" t="str">
        <f>IF([1]Liste!A1848&lt;&gt;"",[1]Liste!A1848,"")</f>
        <v/>
      </c>
      <c r="B1848" s="109" t="str">
        <f>IF([1]Liste!B1848&lt;&gt;"",[1]Liste!B1848,"")</f>
        <v/>
      </c>
      <c r="C1848" s="109" t="str">
        <f>IF([1]Liste!C1848&lt;&gt;"",[1]Liste!C1848,"")</f>
        <v/>
      </c>
      <c r="D1848" s="109" t="str">
        <f>IF([1]Liste!C1848&lt;&gt;"",[1]Liste!C1848,"")</f>
        <v/>
      </c>
      <c r="E1848" s="111" t="str">
        <f>IF([1]Liste!E1848&lt;&gt;"",[1]Liste!E1848,"")</f>
        <v/>
      </c>
      <c r="F1848" s="111" t="str">
        <f>IF([1]Liste!F1848&lt;&gt;"",[1]Liste!F1848,"")</f>
        <v/>
      </c>
      <c r="G1848" s="111" t="str">
        <f>IF([1]Liste!G1848&lt;&gt;"",[1]Liste!G1848,"")</f>
        <v/>
      </c>
      <c r="H1848" s="111" t="str">
        <f>IF([1]Liste!H1848&lt;&gt;"",[1]Liste!H1848,"")</f>
        <v/>
      </c>
      <c r="I1848" s="112" t="str">
        <f t="shared" si="56"/>
        <v xml:space="preserve">   </v>
      </c>
      <c r="J1848" s="110" t="str">
        <f>IF(ISERROR(FIND(LEFT('Saisie G&amp;A'!$N$2,3),I1848))=TRUE,"Non trouvé","Trouvé")</f>
        <v>Non trouvé</v>
      </c>
      <c r="K1848" s="113" t="str">
        <f t="shared" si="57"/>
        <v xml:space="preserve"> </v>
      </c>
      <c r="L1848" s="108"/>
    </row>
    <row r="1849" spans="1:12" x14ac:dyDescent="0.25">
      <c r="A1849" s="109" t="str">
        <f>IF([1]Liste!A1849&lt;&gt;"",[1]Liste!A1849,"")</f>
        <v/>
      </c>
      <c r="B1849" s="109" t="str">
        <f>IF([1]Liste!B1849&lt;&gt;"",[1]Liste!B1849,"")</f>
        <v/>
      </c>
      <c r="C1849" s="109" t="str">
        <f>IF([1]Liste!C1849&lt;&gt;"",[1]Liste!C1849,"")</f>
        <v/>
      </c>
      <c r="D1849" s="109" t="str">
        <f>IF([1]Liste!C1849&lt;&gt;"",[1]Liste!C1849,"")</f>
        <v/>
      </c>
      <c r="E1849" s="111" t="str">
        <f>IF([1]Liste!E1849&lt;&gt;"",[1]Liste!E1849,"")</f>
        <v/>
      </c>
      <c r="F1849" s="111" t="str">
        <f>IF([1]Liste!F1849&lt;&gt;"",[1]Liste!F1849,"")</f>
        <v/>
      </c>
      <c r="G1849" s="111" t="str">
        <f>IF([1]Liste!G1849&lt;&gt;"",[1]Liste!G1849,"")</f>
        <v/>
      </c>
      <c r="H1849" s="111" t="str">
        <f>IF([1]Liste!H1849&lt;&gt;"",[1]Liste!H1849,"")</f>
        <v/>
      </c>
      <c r="I1849" s="112" t="str">
        <f t="shared" si="56"/>
        <v xml:space="preserve">   </v>
      </c>
      <c r="J1849" s="110" t="str">
        <f>IF(ISERROR(FIND(LEFT('Saisie G&amp;A'!$N$2,3),I1849))=TRUE,"Non trouvé","Trouvé")</f>
        <v>Non trouvé</v>
      </c>
      <c r="K1849" s="113" t="str">
        <f t="shared" si="57"/>
        <v xml:space="preserve"> </v>
      </c>
      <c r="L1849" s="108"/>
    </row>
    <row r="1850" spans="1:12" x14ac:dyDescent="0.25">
      <c r="A1850" s="109" t="str">
        <f>IF([1]Liste!A1850&lt;&gt;"",[1]Liste!A1850,"")</f>
        <v/>
      </c>
      <c r="B1850" s="109" t="str">
        <f>IF([1]Liste!B1850&lt;&gt;"",[1]Liste!B1850,"")</f>
        <v/>
      </c>
      <c r="C1850" s="109" t="str">
        <f>IF([1]Liste!C1850&lt;&gt;"",[1]Liste!C1850,"")</f>
        <v/>
      </c>
      <c r="D1850" s="109" t="str">
        <f>IF([1]Liste!C1850&lt;&gt;"",[1]Liste!C1850,"")</f>
        <v/>
      </c>
      <c r="E1850" s="111" t="str">
        <f>IF([1]Liste!E1850&lt;&gt;"",[1]Liste!E1850,"")</f>
        <v/>
      </c>
      <c r="F1850" s="111" t="str">
        <f>IF([1]Liste!F1850&lt;&gt;"",[1]Liste!F1850,"")</f>
        <v/>
      </c>
      <c r="G1850" s="111" t="str">
        <f>IF([1]Liste!G1850&lt;&gt;"",[1]Liste!G1850,"")</f>
        <v/>
      </c>
      <c r="H1850" s="111" t="str">
        <f>IF([1]Liste!H1850&lt;&gt;"",[1]Liste!H1850,"")</f>
        <v/>
      </c>
      <c r="I1850" s="112" t="str">
        <f t="shared" si="56"/>
        <v xml:space="preserve">   </v>
      </c>
      <c r="J1850" s="110" t="str">
        <f>IF(ISERROR(FIND(LEFT('Saisie G&amp;A'!$N$2,3),I1850))=TRUE,"Non trouvé","Trouvé")</f>
        <v>Non trouvé</v>
      </c>
      <c r="K1850" s="113" t="str">
        <f t="shared" si="57"/>
        <v xml:space="preserve"> </v>
      </c>
      <c r="L1850" s="108"/>
    </row>
    <row r="1851" spans="1:12" x14ac:dyDescent="0.25">
      <c r="A1851" s="109" t="str">
        <f>IF([1]Liste!A1851&lt;&gt;"",[1]Liste!A1851,"")</f>
        <v/>
      </c>
      <c r="B1851" s="109" t="str">
        <f>IF([1]Liste!B1851&lt;&gt;"",[1]Liste!B1851,"")</f>
        <v/>
      </c>
      <c r="C1851" s="109" t="str">
        <f>IF([1]Liste!C1851&lt;&gt;"",[1]Liste!C1851,"")</f>
        <v/>
      </c>
      <c r="D1851" s="109" t="str">
        <f>IF([1]Liste!C1851&lt;&gt;"",[1]Liste!C1851,"")</f>
        <v/>
      </c>
      <c r="E1851" s="111" t="str">
        <f>IF([1]Liste!E1851&lt;&gt;"",[1]Liste!E1851,"")</f>
        <v/>
      </c>
      <c r="F1851" s="111" t="str">
        <f>IF([1]Liste!F1851&lt;&gt;"",[1]Liste!F1851,"")</f>
        <v/>
      </c>
      <c r="G1851" s="111" t="str">
        <f>IF([1]Liste!G1851&lt;&gt;"",[1]Liste!G1851,"")</f>
        <v/>
      </c>
      <c r="H1851" s="111" t="str">
        <f>IF([1]Liste!H1851&lt;&gt;"",[1]Liste!H1851,"")</f>
        <v/>
      </c>
      <c r="I1851" s="112" t="str">
        <f t="shared" si="56"/>
        <v xml:space="preserve">   </v>
      </c>
      <c r="J1851" s="110" t="str">
        <f>IF(ISERROR(FIND(LEFT('Saisie G&amp;A'!$N$2,3),I1851))=TRUE,"Non trouvé","Trouvé")</f>
        <v>Non trouvé</v>
      </c>
      <c r="K1851" s="113" t="str">
        <f t="shared" si="57"/>
        <v xml:space="preserve"> </v>
      </c>
      <c r="L1851" s="108"/>
    </row>
    <row r="1852" spans="1:12" x14ac:dyDescent="0.25">
      <c r="A1852" s="109" t="str">
        <f>IF([1]Liste!A1852&lt;&gt;"",[1]Liste!A1852,"")</f>
        <v/>
      </c>
      <c r="B1852" s="109" t="str">
        <f>IF([1]Liste!B1852&lt;&gt;"",[1]Liste!B1852,"")</f>
        <v/>
      </c>
      <c r="C1852" s="109" t="str">
        <f>IF([1]Liste!C1852&lt;&gt;"",[1]Liste!C1852,"")</f>
        <v/>
      </c>
      <c r="D1852" s="109" t="str">
        <f>IF([1]Liste!C1852&lt;&gt;"",[1]Liste!C1852,"")</f>
        <v/>
      </c>
      <c r="E1852" s="111" t="str">
        <f>IF([1]Liste!E1852&lt;&gt;"",[1]Liste!E1852,"")</f>
        <v/>
      </c>
      <c r="F1852" s="111" t="str">
        <f>IF([1]Liste!F1852&lt;&gt;"",[1]Liste!F1852,"")</f>
        <v/>
      </c>
      <c r="G1852" s="111" t="str">
        <f>IF([1]Liste!G1852&lt;&gt;"",[1]Liste!G1852,"")</f>
        <v/>
      </c>
      <c r="H1852" s="111" t="str">
        <f>IF([1]Liste!H1852&lt;&gt;"",[1]Liste!H1852,"")</f>
        <v/>
      </c>
      <c r="I1852" s="112" t="str">
        <f t="shared" si="56"/>
        <v xml:space="preserve">   </v>
      </c>
      <c r="J1852" s="110" t="str">
        <f>IF(ISERROR(FIND(LEFT('Saisie G&amp;A'!$N$2,3),I1852))=TRUE,"Non trouvé","Trouvé")</f>
        <v>Non trouvé</v>
      </c>
      <c r="K1852" s="113" t="str">
        <f t="shared" si="57"/>
        <v xml:space="preserve"> </v>
      </c>
      <c r="L1852" s="108"/>
    </row>
    <row r="1853" spans="1:12" x14ac:dyDescent="0.25">
      <c r="A1853" s="109" t="str">
        <f>IF([1]Liste!A1853&lt;&gt;"",[1]Liste!A1853,"")</f>
        <v/>
      </c>
      <c r="B1853" s="109" t="str">
        <f>IF([1]Liste!B1853&lt;&gt;"",[1]Liste!B1853,"")</f>
        <v/>
      </c>
      <c r="C1853" s="109" t="str">
        <f>IF([1]Liste!C1853&lt;&gt;"",[1]Liste!C1853,"")</f>
        <v/>
      </c>
      <c r="D1853" s="109" t="str">
        <f>IF([1]Liste!C1853&lt;&gt;"",[1]Liste!C1853,"")</f>
        <v/>
      </c>
      <c r="E1853" s="111" t="str">
        <f>IF([1]Liste!E1853&lt;&gt;"",[1]Liste!E1853,"")</f>
        <v/>
      </c>
      <c r="F1853" s="111" t="str">
        <f>IF([1]Liste!F1853&lt;&gt;"",[1]Liste!F1853,"")</f>
        <v/>
      </c>
      <c r="G1853" s="111" t="str">
        <f>IF([1]Liste!G1853&lt;&gt;"",[1]Liste!G1853,"")</f>
        <v/>
      </c>
      <c r="H1853" s="111" t="str">
        <f>IF([1]Liste!H1853&lt;&gt;"",[1]Liste!H1853,"")</f>
        <v/>
      </c>
      <c r="I1853" s="112" t="str">
        <f t="shared" si="56"/>
        <v xml:space="preserve">   </v>
      </c>
      <c r="J1853" s="110" t="str">
        <f>IF(ISERROR(FIND(LEFT('Saisie G&amp;A'!$N$2,3),I1853))=TRUE,"Non trouvé","Trouvé")</f>
        <v>Non trouvé</v>
      </c>
      <c r="K1853" s="113" t="str">
        <f t="shared" si="57"/>
        <v xml:space="preserve"> </v>
      </c>
      <c r="L1853" s="108"/>
    </row>
    <row r="1854" spans="1:12" x14ac:dyDescent="0.25">
      <c r="A1854" s="109" t="str">
        <f>IF([1]Liste!A1854&lt;&gt;"",[1]Liste!A1854,"")</f>
        <v/>
      </c>
      <c r="B1854" s="109" t="str">
        <f>IF([1]Liste!B1854&lt;&gt;"",[1]Liste!B1854,"")</f>
        <v/>
      </c>
      <c r="C1854" s="109" t="str">
        <f>IF([1]Liste!C1854&lt;&gt;"",[1]Liste!C1854,"")</f>
        <v/>
      </c>
      <c r="D1854" s="109" t="str">
        <f>IF([1]Liste!C1854&lt;&gt;"",[1]Liste!C1854,"")</f>
        <v/>
      </c>
      <c r="E1854" s="111" t="str">
        <f>IF([1]Liste!E1854&lt;&gt;"",[1]Liste!E1854,"")</f>
        <v/>
      </c>
      <c r="F1854" s="111" t="str">
        <f>IF([1]Liste!F1854&lt;&gt;"",[1]Liste!F1854,"")</f>
        <v/>
      </c>
      <c r="G1854" s="111" t="str">
        <f>IF([1]Liste!G1854&lt;&gt;"",[1]Liste!G1854,"")</f>
        <v/>
      </c>
      <c r="H1854" s="111" t="str">
        <f>IF([1]Liste!H1854&lt;&gt;"",[1]Liste!H1854,"")</f>
        <v/>
      </c>
      <c r="I1854" s="112" t="str">
        <f t="shared" si="56"/>
        <v xml:space="preserve">   </v>
      </c>
      <c r="J1854" s="110" t="str">
        <f>IF(ISERROR(FIND(LEFT('Saisie G&amp;A'!$N$2,3),I1854))=TRUE,"Non trouvé","Trouvé")</f>
        <v>Non trouvé</v>
      </c>
      <c r="K1854" s="113" t="str">
        <f t="shared" si="57"/>
        <v xml:space="preserve"> </v>
      </c>
      <c r="L1854" s="108"/>
    </row>
    <row r="1855" spans="1:12" x14ac:dyDescent="0.25">
      <c r="A1855" s="109" t="str">
        <f>IF([1]Liste!A1855&lt;&gt;"",[1]Liste!A1855,"")</f>
        <v/>
      </c>
      <c r="B1855" s="109" t="str">
        <f>IF([1]Liste!B1855&lt;&gt;"",[1]Liste!B1855,"")</f>
        <v/>
      </c>
      <c r="C1855" s="109" t="str">
        <f>IF([1]Liste!C1855&lt;&gt;"",[1]Liste!C1855,"")</f>
        <v/>
      </c>
      <c r="D1855" s="109" t="str">
        <f>IF([1]Liste!C1855&lt;&gt;"",[1]Liste!C1855,"")</f>
        <v/>
      </c>
      <c r="E1855" s="111" t="str">
        <f>IF([1]Liste!E1855&lt;&gt;"",[1]Liste!E1855,"")</f>
        <v/>
      </c>
      <c r="F1855" s="111" t="str">
        <f>IF([1]Liste!F1855&lt;&gt;"",[1]Liste!F1855,"")</f>
        <v/>
      </c>
      <c r="G1855" s="111" t="str">
        <f>IF([1]Liste!G1855&lt;&gt;"",[1]Liste!G1855,"")</f>
        <v/>
      </c>
      <c r="H1855" s="111" t="str">
        <f>IF([1]Liste!H1855&lt;&gt;"",[1]Liste!H1855,"")</f>
        <v/>
      </c>
      <c r="I1855" s="112" t="str">
        <f t="shared" si="56"/>
        <v xml:space="preserve">   </v>
      </c>
      <c r="J1855" s="110" t="str">
        <f>IF(ISERROR(FIND(LEFT('Saisie G&amp;A'!$N$2,3),I1855))=TRUE,"Non trouvé","Trouvé")</f>
        <v>Non trouvé</v>
      </c>
      <c r="K1855" s="113" t="str">
        <f t="shared" si="57"/>
        <v xml:space="preserve"> </v>
      </c>
      <c r="L1855" s="108"/>
    </row>
    <row r="1856" spans="1:12" x14ac:dyDescent="0.25">
      <c r="A1856" s="109" t="str">
        <f>IF([1]Liste!A1856&lt;&gt;"",[1]Liste!A1856,"")</f>
        <v/>
      </c>
      <c r="B1856" s="109" t="str">
        <f>IF([1]Liste!B1856&lt;&gt;"",[1]Liste!B1856,"")</f>
        <v/>
      </c>
      <c r="C1856" s="109" t="str">
        <f>IF([1]Liste!C1856&lt;&gt;"",[1]Liste!C1856,"")</f>
        <v/>
      </c>
      <c r="D1856" s="109" t="str">
        <f>IF([1]Liste!C1856&lt;&gt;"",[1]Liste!C1856,"")</f>
        <v/>
      </c>
      <c r="E1856" s="111" t="str">
        <f>IF([1]Liste!E1856&lt;&gt;"",[1]Liste!E1856,"")</f>
        <v/>
      </c>
      <c r="F1856" s="111" t="str">
        <f>IF([1]Liste!F1856&lt;&gt;"",[1]Liste!F1856,"")</f>
        <v/>
      </c>
      <c r="G1856" s="111" t="str">
        <f>IF([1]Liste!G1856&lt;&gt;"",[1]Liste!G1856,"")</f>
        <v/>
      </c>
      <c r="H1856" s="111" t="str">
        <f>IF([1]Liste!H1856&lt;&gt;"",[1]Liste!H1856,"")</f>
        <v/>
      </c>
      <c r="I1856" s="112" t="str">
        <f t="shared" si="56"/>
        <v xml:space="preserve">   </v>
      </c>
      <c r="J1856" s="110" t="str">
        <f>IF(ISERROR(FIND(LEFT('Saisie G&amp;A'!$N$2,3),I1856))=TRUE,"Non trouvé","Trouvé")</f>
        <v>Non trouvé</v>
      </c>
      <c r="K1856" s="113" t="str">
        <f t="shared" si="57"/>
        <v xml:space="preserve"> </v>
      </c>
      <c r="L1856" s="108"/>
    </row>
    <row r="1857" spans="1:12" x14ac:dyDescent="0.25">
      <c r="A1857" s="109" t="str">
        <f>IF([1]Liste!A1857&lt;&gt;"",[1]Liste!A1857,"")</f>
        <v/>
      </c>
      <c r="B1857" s="109" t="str">
        <f>IF([1]Liste!B1857&lt;&gt;"",[1]Liste!B1857,"")</f>
        <v/>
      </c>
      <c r="C1857" s="109" t="str">
        <f>IF([1]Liste!C1857&lt;&gt;"",[1]Liste!C1857,"")</f>
        <v/>
      </c>
      <c r="D1857" s="109" t="str">
        <f>IF([1]Liste!C1857&lt;&gt;"",[1]Liste!C1857,"")</f>
        <v/>
      </c>
      <c r="E1857" s="111" t="str">
        <f>IF([1]Liste!E1857&lt;&gt;"",[1]Liste!E1857,"")</f>
        <v/>
      </c>
      <c r="F1857" s="111" t="str">
        <f>IF([1]Liste!F1857&lt;&gt;"",[1]Liste!F1857,"")</f>
        <v/>
      </c>
      <c r="G1857" s="111" t="str">
        <f>IF([1]Liste!G1857&lt;&gt;"",[1]Liste!G1857,"")</f>
        <v/>
      </c>
      <c r="H1857" s="111" t="str">
        <f>IF([1]Liste!H1857&lt;&gt;"",[1]Liste!H1857,"")</f>
        <v/>
      </c>
      <c r="I1857" s="112" t="str">
        <f t="shared" si="56"/>
        <v xml:space="preserve">   </v>
      </c>
      <c r="J1857" s="110" t="str">
        <f>IF(ISERROR(FIND(LEFT('Saisie G&amp;A'!$N$2,3),I1857))=TRUE,"Non trouvé","Trouvé")</f>
        <v>Non trouvé</v>
      </c>
      <c r="K1857" s="113" t="str">
        <f t="shared" si="57"/>
        <v xml:space="preserve"> </v>
      </c>
      <c r="L1857" s="108"/>
    </row>
    <row r="1858" spans="1:12" x14ac:dyDescent="0.25">
      <c r="A1858" s="109" t="str">
        <f>IF([1]Liste!A1858&lt;&gt;"",[1]Liste!A1858,"")</f>
        <v/>
      </c>
      <c r="B1858" s="109" t="str">
        <f>IF([1]Liste!B1858&lt;&gt;"",[1]Liste!B1858,"")</f>
        <v/>
      </c>
      <c r="C1858" s="109" t="str">
        <f>IF([1]Liste!C1858&lt;&gt;"",[1]Liste!C1858,"")</f>
        <v/>
      </c>
      <c r="D1858" s="109" t="str">
        <f>IF([1]Liste!C1858&lt;&gt;"",[1]Liste!C1858,"")</f>
        <v/>
      </c>
      <c r="E1858" s="111" t="str">
        <f>IF([1]Liste!E1858&lt;&gt;"",[1]Liste!E1858,"")</f>
        <v/>
      </c>
      <c r="F1858" s="111" t="str">
        <f>IF([1]Liste!F1858&lt;&gt;"",[1]Liste!F1858,"")</f>
        <v/>
      </c>
      <c r="G1858" s="111" t="str">
        <f>IF([1]Liste!G1858&lt;&gt;"",[1]Liste!G1858,"")</f>
        <v/>
      </c>
      <c r="H1858" s="111" t="str">
        <f>IF([1]Liste!H1858&lt;&gt;"",[1]Liste!H1858,"")</f>
        <v/>
      </c>
      <c r="I1858" s="112" t="str">
        <f t="shared" si="56"/>
        <v xml:space="preserve">   </v>
      </c>
      <c r="J1858" s="110" t="str">
        <f>IF(ISERROR(FIND(LEFT('Saisie G&amp;A'!$N$2,3),I1858))=TRUE,"Non trouvé","Trouvé")</f>
        <v>Non trouvé</v>
      </c>
      <c r="K1858" s="113" t="str">
        <f t="shared" si="57"/>
        <v xml:space="preserve"> </v>
      </c>
      <c r="L1858" s="108"/>
    </row>
    <row r="1859" spans="1:12" x14ac:dyDescent="0.25">
      <c r="A1859" s="109" t="str">
        <f>IF([1]Liste!A1859&lt;&gt;"",[1]Liste!A1859,"")</f>
        <v/>
      </c>
      <c r="B1859" s="109" t="str">
        <f>IF([1]Liste!B1859&lt;&gt;"",[1]Liste!B1859,"")</f>
        <v/>
      </c>
      <c r="C1859" s="109" t="str">
        <f>IF([1]Liste!C1859&lt;&gt;"",[1]Liste!C1859,"")</f>
        <v/>
      </c>
      <c r="D1859" s="109" t="str">
        <f>IF([1]Liste!C1859&lt;&gt;"",[1]Liste!C1859,"")</f>
        <v/>
      </c>
      <c r="E1859" s="111" t="str">
        <f>IF([1]Liste!E1859&lt;&gt;"",[1]Liste!E1859,"")</f>
        <v/>
      </c>
      <c r="F1859" s="111" t="str">
        <f>IF([1]Liste!F1859&lt;&gt;"",[1]Liste!F1859,"")</f>
        <v/>
      </c>
      <c r="G1859" s="111" t="str">
        <f>IF([1]Liste!G1859&lt;&gt;"",[1]Liste!G1859,"")</f>
        <v/>
      </c>
      <c r="H1859" s="111" t="str">
        <f>IF([1]Liste!H1859&lt;&gt;"",[1]Liste!H1859,"")</f>
        <v/>
      </c>
      <c r="I1859" s="112" t="str">
        <f t="shared" ref="I1859:I1922" si="58">E1859&amp;" "&amp;F1859&amp;" "&amp;G1859&amp;" "&amp;H1859</f>
        <v xml:space="preserve">   </v>
      </c>
      <c r="J1859" s="110" t="str">
        <f>IF(ISERROR(FIND(LEFT('Saisie G&amp;A'!$N$2,3),I1859))=TRUE,"Non trouvé","Trouvé")</f>
        <v>Non trouvé</v>
      </c>
      <c r="K1859" s="113" t="str">
        <f t="shared" ref="K1859:K1922" si="59">B1859&amp;" "&amp;A1859</f>
        <v xml:space="preserve"> </v>
      </c>
      <c r="L1859" s="108"/>
    </row>
    <row r="1860" spans="1:12" x14ac:dyDescent="0.25">
      <c r="A1860" s="109" t="str">
        <f>IF([1]Liste!A1860&lt;&gt;"",[1]Liste!A1860,"")</f>
        <v/>
      </c>
      <c r="B1860" s="109" t="str">
        <f>IF([1]Liste!B1860&lt;&gt;"",[1]Liste!B1860,"")</f>
        <v/>
      </c>
      <c r="C1860" s="109" t="str">
        <f>IF([1]Liste!C1860&lt;&gt;"",[1]Liste!C1860,"")</f>
        <v/>
      </c>
      <c r="D1860" s="109" t="str">
        <f>IF([1]Liste!C1860&lt;&gt;"",[1]Liste!C1860,"")</f>
        <v/>
      </c>
      <c r="E1860" s="111" t="str">
        <f>IF([1]Liste!E1860&lt;&gt;"",[1]Liste!E1860,"")</f>
        <v/>
      </c>
      <c r="F1860" s="111" t="str">
        <f>IF([1]Liste!F1860&lt;&gt;"",[1]Liste!F1860,"")</f>
        <v/>
      </c>
      <c r="G1860" s="111" t="str">
        <f>IF([1]Liste!G1860&lt;&gt;"",[1]Liste!G1860,"")</f>
        <v/>
      </c>
      <c r="H1860" s="111" t="str">
        <f>IF([1]Liste!H1860&lt;&gt;"",[1]Liste!H1860,"")</f>
        <v/>
      </c>
      <c r="I1860" s="112" t="str">
        <f t="shared" si="58"/>
        <v xml:space="preserve">   </v>
      </c>
      <c r="J1860" s="110" t="str">
        <f>IF(ISERROR(FIND(LEFT('Saisie G&amp;A'!$N$2,3),I1860))=TRUE,"Non trouvé","Trouvé")</f>
        <v>Non trouvé</v>
      </c>
      <c r="K1860" s="113" t="str">
        <f t="shared" si="59"/>
        <v xml:space="preserve"> </v>
      </c>
      <c r="L1860" s="108"/>
    </row>
    <row r="1861" spans="1:12" x14ac:dyDescent="0.25">
      <c r="A1861" s="109" t="str">
        <f>IF([1]Liste!A1861&lt;&gt;"",[1]Liste!A1861,"")</f>
        <v/>
      </c>
      <c r="B1861" s="109" t="str">
        <f>IF([1]Liste!B1861&lt;&gt;"",[1]Liste!B1861,"")</f>
        <v/>
      </c>
      <c r="C1861" s="109" t="str">
        <f>IF([1]Liste!C1861&lt;&gt;"",[1]Liste!C1861,"")</f>
        <v/>
      </c>
      <c r="D1861" s="109" t="str">
        <f>IF([1]Liste!C1861&lt;&gt;"",[1]Liste!C1861,"")</f>
        <v/>
      </c>
      <c r="E1861" s="111" t="str">
        <f>IF([1]Liste!E1861&lt;&gt;"",[1]Liste!E1861,"")</f>
        <v/>
      </c>
      <c r="F1861" s="111" t="str">
        <f>IF([1]Liste!F1861&lt;&gt;"",[1]Liste!F1861,"")</f>
        <v/>
      </c>
      <c r="G1861" s="111" t="str">
        <f>IF([1]Liste!G1861&lt;&gt;"",[1]Liste!G1861,"")</f>
        <v/>
      </c>
      <c r="H1861" s="111" t="str">
        <f>IF([1]Liste!H1861&lt;&gt;"",[1]Liste!H1861,"")</f>
        <v/>
      </c>
      <c r="I1861" s="112" t="str">
        <f t="shared" si="58"/>
        <v xml:space="preserve">   </v>
      </c>
      <c r="J1861" s="110" t="str">
        <f>IF(ISERROR(FIND(LEFT('Saisie G&amp;A'!$N$2,3),I1861))=TRUE,"Non trouvé","Trouvé")</f>
        <v>Non trouvé</v>
      </c>
      <c r="K1861" s="113" t="str">
        <f t="shared" si="59"/>
        <v xml:space="preserve"> </v>
      </c>
      <c r="L1861" s="108"/>
    </row>
    <row r="1862" spans="1:12" x14ac:dyDescent="0.25">
      <c r="A1862" s="109" t="str">
        <f>IF([1]Liste!A1862&lt;&gt;"",[1]Liste!A1862,"")</f>
        <v/>
      </c>
      <c r="B1862" s="109" t="str">
        <f>IF([1]Liste!B1862&lt;&gt;"",[1]Liste!B1862,"")</f>
        <v/>
      </c>
      <c r="C1862" s="109" t="str">
        <f>IF([1]Liste!C1862&lt;&gt;"",[1]Liste!C1862,"")</f>
        <v/>
      </c>
      <c r="D1862" s="109" t="str">
        <f>IF([1]Liste!C1862&lt;&gt;"",[1]Liste!C1862,"")</f>
        <v/>
      </c>
      <c r="E1862" s="111" t="str">
        <f>IF([1]Liste!E1862&lt;&gt;"",[1]Liste!E1862,"")</f>
        <v/>
      </c>
      <c r="F1862" s="111" t="str">
        <f>IF([1]Liste!F1862&lt;&gt;"",[1]Liste!F1862,"")</f>
        <v/>
      </c>
      <c r="G1862" s="111" t="str">
        <f>IF([1]Liste!G1862&lt;&gt;"",[1]Liste!G1862,"")</f>
        <v/>
      </c>
      <c r="H1862" s="111" t="str">
        <f>IF([1]Liste!H1862&lt;&gt;"",[1]Liste!H1862,"")</f>
        <v/>
      </c>
      <c r="I1862" s="112" t="str">
        <f t="shared" si="58"/>
        <v xml:space="preserve">   </v>
      </c>
      <c r="J1862" s="110" t="str">
        <f>IF(ISERROR(FIND(LEFT('Saisie G&amp;A'!$N$2,3),I1862))=TRUE,"Non trouvé","Trouvé")</f>
        <v>Non trouvé</v>
      </c>
      <c r="K1862" s="113" t="str">
        <f t="shared" si="59"/>
        <v xml:space="preserve"> </v>
      </c>
      <c r="L1862" s="108"/>
    </row>
    <row r="1863" spans="1:12" x14ac:dyDescent="0.25">
      <c r="A1863" s="109" t="str">
        <f>IF([1]Liste!A1863&lt;&gt;"",[1]Liste!A1863,"")</f>
        <v/>
      </c>
      <c r="B1863" s="109" t="str">
        <f>IF([1]Liste!B1863&lt;&gt;"",[1]Liste!B1863,"")</f>
        <v/>
      </c>
      <c r="C1863" s="109" t="str">
        <f>IF([1]Liste!C1863&lt;&gt;"",[1]Liste!C1863,"")</f>
        <v/>
      </c>
      <c r="D1863" s="109" t="str">
        <f>IF([1]Liste!C1863&lt;&gt;"",[1]Liste!C1863,"")</f>
        <v/>
      </c>
      <c r="E1863" s="111" t="str">
        <f>IF([1]Liste!E1863&lt;&gt;"",[1]Liste!E1863,"")</f>
        <v/>
      </c>
      <c r="F1863" s="111" t="str">
        <f>IF([1]Liste!F1863&lt;&gt;"",[1]Liste!F1863,"")</f>
        <v/>
      </c>
      <c r="G1863" s="111" t="str">
        <f>IF([1]Liste!G1863&lt;&gt;"",[1]Liste!G1863,"")</f>
        <v/>
      </c>
      <c r="H1863" s="111" t="str">
        <f>IF([1]Liste!H1863&lt;&gt;"",[1]Liste!H1863,"")</f>
        <v/>
      </c>
      <c r="I1863" s="112" t="str">
        <f t="shared" si="58"/>
        <v xml:space="preserve">   </v>
      </c>
      <c r="J1863" s="110" t="str">
        <f>IF(ISERROR(FIND(LEFT('Saisie G&amp;A'!$N$2,3),I1863))=TRUE,"Non trouvé","Trouvé")</f>
        <v>Non trouvé</v>
      </c>
      <c r="K1863" s="113" t="str">
        <f t="shared" si="59"/>
        <v xml:space="preserve"> </v>
      </c>
      <c r="L1863" s="108"/>
    </row>
    <row r="1864" spans="1:12" x14ac:dyDescent="0.25">
      <c r="A1864" s="109" t="str">
        <f>IF([1]Liste!A1864&lt;&gt;"",[1]Liste!A1864,"")</f>
        <v/>
      </c>
      <c r="B1864" s="109" t="str">
        <f>IF([1]Liste!B1864&lt;&gt;"",[1]Liste!B1864,"")</f>
        <v/>
      </c>
      <c r="C1864" s="109" t="str">
        <f>IF([1]Liste!C1864&lt;&gt;"",[1]Liste!C1864,"")</f>
        <v/>
      </c>
      <c r="D1864" s="109" t="str">
        <f>IF([1]Liste!C1864&lt;&gt;"",[1]Liste!C1864,"")</f>
        <v/>
      </c>
      <c r="E1864" s="111" t="str">
        <f>IF([1]Liste!E1864&lt;&gt;"",[1]Liste!E1864,"")</f>
        <v/>
      </c>
      <c r="F1864" s="111" t="str">
        <f>IF([1]Liste!F1864&lt;&gt;"",[1]Liste!F1864,"")</f>
        <v/>
      </c>
      <c r="G1864" s="111" t="str">
        <f>IF([1]Liste!G1864&lt;&gt;"",[1]Liste!G1864,"")</f>
        <v/>
      </c>
      <c r="H1864" s="111" t="str">
        <f>IF([1]Liste!H1864&lt;&gt;"",[1]Liste!H1864,"")</f>
        <v/>
      </c>
      <c r="I1864" s="112" t="str">
        <f t="shared" si="58"/>
        <v xml:space="preserve">   </v>
      </c>
      <c r="J1864" s="110" t="str">
        <f>IF(ISERROR(FIND(LEFT('Saisie G&amp;A'!$N$2,3),I1864))=TRUE,"Non trouvé","Trouvé")</f>
        <v>Non trouvé</v>
      </c>
      <c r="K1864" s="113" t="str">
        <f t="shared" si="59"/>
        <v xml:space="preserve"> </v>
      </c>
      <c r="L1864" s="108"/>
    </row>
    <row r="1865" spans="1:12" x14ac:dyDescent="0.25">
      <c r="A1865" s="109" t="str">
        <f>IF([1]Liste!A1865&lt;&gt;"",[1]Liste!A1865,"")</f>
        <v/>
      </c>
      <c r="B1865" s="109" t="str">
        <f>IF([1]Liste!B1865&lt;&gt;"",[1]Liste!B1865,"")</f>
        <v/>
      </c>
      <c r="C1865" s="109" t="str">
        <f>IF([1]Liste!C1865&lt;&gt;"",[1]Liste!C1865,"")</f>
        <v/>
      </c>
      <c r="D1865" s="109" t="str">
        <f>IF([1]Liste!C1865&lt;&gt;"",[1]Liste!C1865,"")</f>
        <v/>
      </c>
      <c r="E1865" s="111" t="str">
        <f>IF([1]Liste!E1865&lt;&gt;"",[1]Liste!E1865,"")</f>
        <v/>
      </c>
      <c r="F1865" s="111" t="str">
        <f>IF([1]Liste!F1865&lt;&gt;"",[1]Liste!F1865,"")</f>
        <v/>
      </c>
      <c r="G1865" s="111" t="str">
        <f>IF([1]Liste!G1865&lt;&gt;"",[1]Liste!G1865,"")</f>
        <v/>
      </c>
      <c r="H1865" s="111" t="str">
        <f>IF([1]Liste!H1865&lt;&gt;"",[1]Liste!H1865,"")</f>
        <v/>
      </c>
      <c r="I1865" s="112" t="str">
        <f t="shared" si="58"/>
        <v xml:space="preserve">   </v>
      </c>
      <c r="J1865" s="110" t="str">
        <f>IF(ISERROR(FIND(LEFT('Saisie G&amp;A'!$N$2,3),I1865))=TRUE,"Non trouvé","Trouvé")</f>
        <v>Non trouvé</v>
      </c>
      <c r="K1865" s="113" t="str">
        <f t="shared" si="59"/>
        <v xml:space="preserve"> </v>
      </c>
      <c r="L1865" s="108"/>
    </row>
    <row r="1866" spans="1:12" x14ac:dyDescent="0.25">
      <c r="A1866" s="109" t="str">
        <f>IF([1]Liste!A1866&lt;&gt;"",[1]Liste!A1866,"")</f>
        <v/>
      </c>
      <c r="B1866" s="109" t="str">
        <f>IF([1]Liste!B1866&lt;&gt;"",[1]Liste!B1866,"")</f>
        <v/>
      </c>
      <c r="C1866" s="109" t="str">
        <f>IF([1]Liste!C1866&lt;&gt;"",[1]Liste!C1866,"")</f>
        <v/>
      </c>
      <c r="D1866" s="109" t="str">
        <f>IF([1]Liste!C1866&lt;&gt;"",[1]Liste!C1866,"")</f>
        <v/>
      </c>
      <c r="E1866" s="111" t="str">
        <f>IF([1]Liste!E1866&lt;&gt;"",[1]Liste!E1866,"")</f>
        <v/>
      </c>
      <c r="F1866" s="111" t="str">
        <f>IF([1]Liste!F1866&lt;&gt;"",[1]Liste!F1866,"")</f>
        <v/>
      </c>
      <c r="G1866" s="111" t="str">
        <f>IF([1]Liste!G1866&lt;&gt;"",[1]Liste!G1866,"")</f>
        <v/>
      </c>
      <c r="H1866" s="111" t="str">
        <f>IF([1]Liste!H1866&lt;&gt;"",[1]Liste!H1866,"")</f>
        <v/>
      </c>
      <c r="I1866" s="112" t="str">
        <f t="shared" si="58"/>
        <v xml:space="preserve">   </v>
      </c>
      <c r="J1866" s="110" t="str">
        <f>IF(ISERROR(FIND(LEFT('Saisie G&amp;A'!$N$2,3),I1866))=TRUE,"Non trouvé","Trouvé")</f>
        <v>Non trouvé</v>
      </c>
      <c r="K1866" s="113" t="str">
        <f t="shared" si="59"/>
        <v xml:space="preserve"> </v>
      </c>
      <c r="L1866" s="108"/>
    </row>
    <row r="1867" spans="1:12" x14ac:dyDescent="0.25">
      <c r="A1867" s="109" t="str">
        <f>IF([1]Liste!A1867&lt;&gt;"",[1]Liste!A1867,"")</f>
        <v/>
      </c>
      <c r="B1867" s="109" t="str">
        <f>IF([1]Liste!B1867&lt;&gt;"",[1]Liste!B1867,"")</f>
        <v/>
      </c>
      <c r="C1867" s="109" t="str">
        <f>IF([1]Liste!C1867&lt;&gt;"",[1]Liste!C1867,"")</f>
        <v/>
      </c>
      <c r="D1867" s="109" t="str">
        <f>IF([1]Liste!C1867&lt;&gt;"",[1]Liste!C1867,"")</f>
        <v/>
      </c>
      <c r="E1867" s="111" t="str">
        <f>IF([1]Liste!E1867&lt;&gt;"",[1]Liste!E1867,"")</f>
        <v/>
      </c>
      <c r="F1867" s="111" t="str">
        <f>IF([1]Liste!F1867&lt;&gt;"",[1]Liste!F1867,"")</f>
        <v/>
      </c>
      <c r="G1867" s="111" t="str">
        <f>IF([1]Liste!G1867&lt;&gt;"",[1]Liste!G1867,"")</f>
        <v/>
      </c>
      <c r="H1867" s="111" t="str">
        <f>IF([1]Liste!H1867&lt;&gt;"",[1]Liste!H1867,"")</f>
        <v/>
      </c>
      <c r="I1867" s="112" t="str">
        <f t="shared" si="58"/>
        <v xml:space="preserve">   </v>
      </c>
      <c r="J1867" s="110" t="str">
        <f>IF(ISERROR(FIND(LEFT('Saisie G&amp;A'!$N$2,3),I1867))=TRUE,"Non trouvé","Trouvé")</f>
        <v>Non trouvé</v>
      </c>
      <c r="K1867" s="113" t="str">
        <f t="shared" si="59"/>
        <v xml:space="preserve"> </v>
      </c>
      <c r="L1867" s="108"/>
    </row>
    <row r="1868" spans="1:12" x14ac:dyDescent="0.25">
      <c r="A1868" s="109" t="str">
        <f>IF([1]Liste!A1868&lt;&gt;"",[1]Liste!A1868,"")</f>
        <v/>
      </c>
      <c r="B1868" s="109" t="str">
        <f>IF([1]Liste!B1868&lt;&gt;"",[1]Liste!B1868,"")</f>
        <v/>
      </c>
      <c r="C1868" s="109" t="str">
        <f>IF([1]Liste!C1868&lt;&gt;"",[1]Liste!C1868,"")</f>
        <v/>
      </c>
      <c r="D1868" s="109" t="str">
        <f>IF([1]Liste!C1868&lt;&gt;"",[1]Liste!C1868,"")</f>
        <v/>
      </c>
      <c r="E1868" s="111" t="str">
        <f>IF([1]Liste!E1868&lt;&gt;"",[1]Liste!E1868,"")</f>
        <v/>
      </c>
      <c r="F1868" s="111" t="str">
        <f>IF([1]Liste!F1868&lt;&gt;"",[1]Liste!F1868,"")</f>
        <v/>
      </c>
      <c r="G1868" s="111" t="str">
        <f>IF([1]Liste!G1868&lt;&gt;"",[1]Liste!G1868,"")</f>
        <v/>
      </c>
      <c r="H1868" s="111" t="str">
        <f>IF([1]Liste!H1868&lt;&gt;"",[1]Liste!H1868,"")</f>
        <v/>
      </c>
      <c r="I1868" s="112" t="str">
        <f t="shared" si="58"/>
        <v xml:space="preserve">   </v>
      </c>
      <c r="J1868" s="110" t="str">
        <f>IF(ISERROR(FIND(LEFT('Saisie G&amp;A'!$N$2,3),I1868))=TRUE,"Non trouvé","Trouvé")</f>
        <v>Non trouvé</v>
      </c>
      <c r="K1868" s="113" t="str">
        <f t="shared" si="59"/>
        <v xml:space="preserve"> </v>
      </c>
      <c r="L1868" s="108"/>
    </row>
    <row r="1869" spans="1:12" x14ac:dyDescent="0.25">
      <c r="A1869" s="109" t="str">
        <f>IF([1]Liste!A1869&lt;&gt;"",[1]Liste!A1869,"")</f>
        <v/>
      </c>
      <c r="B1869" s="109" t="str">
        <f>IF([1]Liste!B1869&lt;&gt;"",[1]Liste!B1869,"")</f>
        <v/>
      </c>
      <c r="C1869" s="109" t="str">
        <f>IF([1]Liste!C1869&lt;&gt;"",[1]Liste!C1869,"")</f>
        <v/>
      </c>
      <c r="D1869" s="109" t="str">
        <f>IF([1]Liste!C1869&lt;&gt;"",[1]Liste!C1869,"")</f>
        <v/>
      </c>
      <c r="E1869" s="111" t="str">
        <f>IF([1]Liste!E1869&lt;&gt;"",[1]Liste!E1869,"")</f>
        <v/>
      </c>
      <c r="F1869" s="111" t="str">
        <f>IF([1]Liste!F1869&lt;&gt;"",[1]Liste!F1869,"")</f>
        <v/>
      </c>
      <c r="G1869" s="111" t="str">
        <f>IF([1]Liste!G1869&lt;&gt;"",[1]Liste!G1869,"")</f>
        <v/>
      </c>
      <c r="H1869" s="111" t="str">
        <f>IF([1]Liste!H1869&lt;&gt;"",[1]Liste!H1869,"")</f>
        <v/>
      </c>
      <c r="I1869" s="112" t="str">
        <f t="shared" si="58"/>
        <v xml:space="preserve">   </v>
      </c>
      <c r="J1869" s="110" t="str">
        <f>IF(ISERROR(FIND(LEFT('Saisie G&amp;A'!$N$2,3),I1869))=TRUE,"Non trouvé","Trouvé")</f>
        <v>Non trouvé</v>
      </c>
      <c r="K1869" s="113" t="str">
        <f t="shared" si="59"/>
        <v xml:space="preserve"> </v>
      </c>
      <c r="L1869" s="108"/>
    </row>
    <row r="1870" spans="1:12" x14ac:dyDescent="0.25">
      <c r="A1870" s="109" t="str">
        <f>IF([1]Liste!A1870&lt;&gt;"",[1]Liste!A1870,"")</f>
        <v/>
      </c>
      <c r="B1870" s="109" t="str">
        <f>IF([1]Liste!B1870&lt;&gt;"",[1]Liste!B1870,"")</f>
        <v/>
      </c>
      <c r="C1870" s="109" t="str">
        <f>IF([1]Liste!C1870&lt;&gt;"",[1]Liste!C1870,"")</f>
        <v/>
      </c>
      <c r="D1870" s="109" t="str">
        <f>IF([1]Liste!C1870&lt;&gt;"",[1]Liste!C1870,"")</f>
        <v/>
      </c>
      <c r="E1870" s="111" t="str">
        <f>IF([1]Liste!E1870&lt;&gt;"",[1]Liste!E1870,"")</f>
        <v/>
      </c>
      <c r="F1870" s="111" t="str">
        <f>IF([1]Liste!F1870&lt;&gt;"",[1]Liste!F1870,"")</f>
        <v/>
      </c>
      <c r="G1870" s="111" t="str">
        <f>IF([1]Liste!G1870&lt;&gt;"",[1]Liste!G1870,"")</f>
        <v/>
      </c>
      <c r="H1870" s="111" t="str">
        <f>IF([1]Liste!H1870&lt;&gt;"",[1]Liste!H1870,"")</f>
        <v/>
      </c>
      <c r="I1870" s="112" t="str">
        <f t="shared" si="58"/>
        <v xml:space="preserve">   </v>
      </c>
      <c r="J1870" s="110" t="str">
        <f>IF(ISERROR(FIND(LEFT('Saisie G&amp;A'!$N$2,3),I1870))=TRUE,"Non trouvé","Trouvé")</f>
        <v>Non trouvé</v>
      </c>
      <c r="K1870" s="113" t="str">
        <f t="shared" si="59"/>
        <v xml:space="preserve"> </v>
      </c>
      <c r="L1870" s="108"/>
    </row>
    <row r="1871" spans="1:12" x14ac:dyDescent="0.25">
      <c r="A1871" s="109" t="str">
        <f>IF([1]Liste!A1871&lt;&gt;"",[1]Liste!A1871,"")</f>
        <v/>
      </c>
      <c r="B1871" s="109" t="str">
        <f>IF([1]Liste!B1871&lt;&gt;"",[1]Liste!B1871,"")</f>
        <v/>
      </c>
      <c r="C1871" s="109" t="str">
        <f>IF([1]Liste!C1871&lt;&gt;"",[1]Liste!C1871,"")</f>
        <v/>
      </c>
      <c r="D1871" s="109" t="str">
        <f>IF([1]Liste!C1871&lt;&gt;"",[1]Liste!C1871,"")</f>
        <v/>
      </c>
      <c r="E1871" s="111" t="str">
        <f>IF([1]Liste!E1871&lt;&gt;"",[1]Liste!E1871,"")</f>
        <v/>
      </c>
      <c r="F1871" s="111" t="str">
        <f>IF([1]Liste!F1871&lt;&gt;"",[1]Liste!F1871,"")</f>
        <v/>
      </c>
      <c r="G1871" s="111" t="str">
        <f>IF([1]Liste!G1871&lt;&gt;"",[1]Liste!G1871,"")</f>
        <v/>
      </c>
      <c r="H1871" s="111" t="str">
        <f>IF([1]Liste!H1871&lt;&gt;"",[1]Liste!H1871,"")</f>
        <v/>
      </c>
      <c r="I1871" s="112" t="str">
        <f t="shared" si="58"/>
        <v xml:space="preserve">   </v>
      </c>
      <c r="J1871" s="110" t="str">
        <f>IF(ISERROR(FIND(LEFT('Saisie G&amp;A'!$N$2,3),I1871))=TRUE,"Non trouvé","Trouvé")</f>
        <v>Non trouvé</v>
      </c>
      <c r="K1871" s="113" t="str">
        <f t="shared" si="59"/>
        <v xml:space="preserve"> </v>
      </c>
      <c r="L1871" s="108"/>
    </row>
    <row r="1872" spans="1:12" x14ac:dyDescent="0.25">
      <c r="A1872" s="109" t="str">
        <f>IF([1]Liste!A1872&lt;&gt;"",[1]Liste!A1872,"")</f>
        <v/>
      </c>
      <c r="B1872" s="109" t="str">
        <f>IF([1]Liste!B1872&lt;&gt;"",[1]Liste!B1872,"")</f>
        <v/>
      </c>
      <c r="C1872" s="109" t="str">
        <f>IF([1]Liste!C1872&lt;&gt;"",[1]Liste!C1872,"")</f>
        <v/>
      </c>
      <c r="D1872" s="109" t="str">
        <f>IF([1]Liste!C1872&lt;&gt;"",[1]Liste!C1872,"")</f>
        <v/>
      </c>
      <c r="E1872" s="111" t="str">
        <f>IF([1]Liste!E1872&lt;&gt;"",[1]Liste!E1872,"")</f>
        <v/>
      </c>
      <c r="F1872" s="111" t="str">
        <f>IF([1]Liste!F1872&lt;&gt;"",[1]Liste!F1872,"")</f>
        <v/>
      </c>
      <c r="G1872" s="111" t="str">
        <f>IF([1]Liste!G1872&lt;&gt;"",[1]Liste!G1872,"")</f>
        <v/>
      </c>
      <c r="H1872" s="111" t="str">
        <f>IF([1]Liste!H1872&lt;&gt;"",[1]Liste!H1872,"")</f>
        <v/>
      </c>
      <c r="I1872" s="112" t="str">
        <f t="shared" si="58"/>
        <v xml:space="preserve">   </v>
      </c>
      <c r="J1872" s="110" t="str">
        <f>IF(ISERROR(FIND(LEFT('Saisie G&amp;A'!$N$2,3),I1872))=TRUE,"Non trouvé","Trouvé")</f>
        <v>Non trouvé</v>
      </c>
      <c r="K1872" s="113" t="str">
        <f t="shared" si="59"/>
        <v xml:space="preserve"> </v>
      </c>
      <c r="L1872" s="108"/>
    </row>
    <row r="1873" spans="1:12" x14ac:dyDescent="0.25">
      <c r="A1873" s="109" t="str">
        <f>IF([1]Liste!A1873&lt;&gt;"",[1]Liste!A1873,"")</f>
        <v/>
      </c>
      <c r="B1873" s="109" t="str">
        <f>IF([1]Liste!B1873&lt;&gt;"",[1]Liste!B1873,"")</f>
        <v/>
      </c>
      <c r="C1873" s="109" t="str">
        <f>IF([1]Liste!C1873&lt;&gt;"",[1]Liste!C1873,"")</f>
        <v/>
      </c>
      <c r="D1873" s="109" t="str">
        <f>IF([1]Liste!C1873&lt;&gt;"",[1]Liste!C1873,"")</f>
        <v/>
      </c>
      <c r="E1873" s="111" t="str">
        <f>IF([1]Liste!E1873&lt;&gt;"",[1]Liste!E1873,"")</f>
        <v/>
      </c>
      <c r="F1873" s="111" t="str">
        <f>IF([1]Liste!F1873&lt;&gt;"",[1]Liste!F1873,"")</f>
        <v/>
      </c>
      <c r="G1873" s="111" t="str">
        <f>IF([1]Liste!G1873&lt;&gt;"",[1]Liste!G1873,"")</f>
        <v/>
      </c>
      <c r="H1873" s="111" t="str">
        <f>IF([1]Liste!H1873&lt;&gt;"",[1]Liste!H1873,"")</f>
        <v/>
      </c>
      <c r="I1873" s="112" t="str">
        <f t="shared" si="58"/>
        <v xml:space="preserve">   </v>
      </c>
      <c r="J1873" s="110" t="str">
        <f>IF(ISERROR(FIND(LEFT('Saisie G&amp;A'!$N$2,3),I1873))=TRUE,"Non trouvé","Trouvé")</f>
        <v>Non trouvé</v>
      </c>
      <c r="K1873" s="113" t="str">
        <f t="shared" si="59"/>
        <v xml:space="preserve"> </v>
      </c>
      <c r="L1873" s="108"/>
    </row>
    <row r="1874" spans="1:12" x14ac:dyDescent="0.25">
      <c r="A1874" s="109" t="str">
        <f>IF([1]Liste!A1874&lt;&gt;"",[1]Liste!A1874,"")</f>
        <v/>
      </c>
      <c r="B1874" s="109" t="str">
        <f>IF([1]Liste!B1874&lt;&gt;"",[1]Liste!B1874,"")</f>
        <v/>
      </c>
      <c r="C1874" s="109" t="str">
        <f>IF([1]Liste!C1874&lt;&gt;"",[1]Liste!C1874,"")</f>
        <v/>
      </c>
      <c r="D1874" s="109" t="str">
        <f>IF([1]Liste!C1874&lt;&gt;"",[1]Liste!C1874,"")</f>
        <v/>
      </c>
      <c r="E1874" s="111" t="str">
        <f>IF([1]Liste!E1874&lt;&gt;"",[1]Liste!E1874,"")</f>
        <v/>
      </c>
      <c r="F1874" s="111" t="str">
        <f>IF([1]Liste!F1874&lt;&gt;"",[1]Liste!F1874,"")</f>
        <v/>
      </c>
      <c r="G1874" s="111" t="str">
        <f>IF([1]Liste!G1874&lt;&gt;"",[1]Liste!G1874,"")</f>
        <v/>
      </c>
      <c r="H1874" s="111" t="str">
        <f>IF([1]Liste!H1874&lt;&gt;"",[1]Liste!H1874,"")</f>
        <v/>
      </c>
      <c r="I1874" s="112" t="str">
        <f t="shared" si="58"/>
        <v xml:space="preserve">   </v>
      </c>
      <c r="J1874" s="110" t="str">
        <f>IF(ISERROR(FIND(LEFT('Saisie G&amp;A'!$N$2,3),I1874))=TRUE,"Non trouvé","Trouvé")</f>
        <v>Non trouvé</v>
      </c>
      <c r="K1874" s="113" t="str">
        <f t="shared" si="59"/>
        <v xml:space="preserve"> </v>
      </c>
      <c r="L1874" s="108"/>
    </row>
    <row r="1875" spans="1:12" x14ac:dyDescent="0.25">
      <c r="A1875" s="109" t="str">
        <f>IF([1]Liste!A1875&lt;&gt;"",[1]Liste!A1875,"")</f>
        <v/>
      </c>
      <c r="B1875" s="109" t="str">
        <f>IF([1]Liste!B1875&lt;&gt;"",[1]Liste!B1875,"")</f>
        <v/>
      </c>
      <c r="C1875" s="109" t="str">
        <f>IF([1]Liste!C1875&lt;&gt;"",[1]Liste!C1875,"")</f>
        <v/>
      </c>
      <c r="D1875" s="109" t="str">
        <f>IF([1]Liste!C1875&lt;&gt;"",[1]Liste!C1875,"")</f>
        <v/>
      </c>
      <c r="E1875" s="111" t="str">
        <f>IF([1]Liste!E1875&lt;&gt;"",[1]Liste!E1875,"")</f>
        <v/>
      </c>
      <c r="F1875" s="111" t="str">
        <f>IF([1]Liste!F1875&lt;&gt;"",[1]Liste!F1875,"")</f>
        <v/>
      </c>
      <c r="G1875" s="111" t="str">
        <f>IF([1]Liste!G1875&lt;&gt;"",[1]Liste!G1875,"")</f>
        <v/>
      </c>
      <c r="H1875" s="111" t="str">
        <f>IF([1]Liste!H1875&lt;&gt;"",[1]Liste!H1875,"")</f>
        <v/>
      </c>
      <c r="I1875" s="112" t="str">
        <f t="shared" si="58"/>
        <v xml:space="preserve">   </v>
      </c>
      <c r="J1875" s="110" t="str">
        <f>IF(ISERROR(FIND(LEFT('Saisie G&amp;A'!$N$2,3),I1875))=TRUE,"Non trouvé","Trouvé")</f>
        <v>Non trouvé</v>
      </c>
      <c r="K1875" s="113" t="str">
        <f t="shared" si="59"/>
        <v xml:space="preserve"> </v>
      </c>
      <c r="L1875" s="108"/>
    </row>
    <row r="1876" spans="1:12" x14ac:dyDescent="0.25">
      <c r="A1876" s="109" t="str">
        <f>IF([1]Liste!A1876&lt;&gt;"",[1]Liste!A1876,"")</f>
        <v/>
      </c>
      <c r="B1876" s="109" t="str">
        <f>IF([1]Liste!B1876&lt;&gt;"",[1]Liste!B1876,"")</f>
        <v/>
      </c>
      <c r="C1876" s="109" t="str">
        <f>IF([1]Liste!C1876&lt;&gt;"",[1]Liste!C1876,"")</f>
        <v/>
      </c>
      <c r="D1876" s="109" t="str">
        <f>IF([1]Liste!C1876&lt;&gt;"",[1]Liste!C1876,"")</f>
        <v/>
      </c>
      <c r="E1876" s="111" t="str">
        <f>IF([1]Liste!E1876&lt;&gt;"",[1]Liste!E1876,"")</f>
        <v/>
      </c>
      <c r="F1876" s="111" t="str">
        <f>IF([1]Liste!F1876&lt;&gt;"",[1]Liste!F1876,"")</f>
        <v/>
      </c>
      <c r="G1876" s="111" t="str">
        <f>IF([1]Liste!G1876&lt;&gt;"",[1]Liste!G1876,"")</f>
        <v/>
      </c>
      <c r="H1876" s="111" t="str">
        <f>IF([1]Liste!H1876&lt;&gt;"",[1]Liste!H1876,"")</f>
        <v/>
      </c>
      <c r="I1876" s="112" t="str">
        <f t="shared" si="58"/>
        <v xml:space="preserve">   </v>
      </c>
      <c r="J1876" s="110" t="str">
        <f>IF(ISERROR(FIND(LEFT('Saisie G&amp;A'!$N$2,3),I1876))=TRUE,"Non trouvé","Trouvé")</f>
        <v>Non trouvé</v>
      </c>
      <c r="K1876" s="113" t="str">
        <f t="shared" si="59"/>
        <v xml:space="preserve"> </v>
      </c>
      <c r="L1876" s="108"/>
    </row>
    <row r="1877" spans="1:12" x14ac:dyDescent="0.25">
      <c r="A1877" s="109" t="str">
        <f>IF([1]Liste!A1877&lt;&gt;"",[1]Liste!A1877,"")</f>
        <v/>
      </c>
      <c r="B1877" s="109" t="str">
        <f>IF([1]Liste!B1877&lt;&gt;"",[1]Liste!B1877,"")</f>
        <v/>
      </c>
      <c r="C1877" s="109" t="str">
        <f>IF([1]Liste!C1877&lt;&gt;"",[1]Liste!C1877,"")</f>
        <v/>
      </c>
      <c r="D1877" s="109" t="str">
        <f>IF([1]Liste!C1877&lt;&gt;"",[1]Liste!C1877,"")</f>
        <v/>
      </c>
      <c r="E1877" s="111" t="str">
        <f>IF([1]Liste!E1877&lt;&gt;"",[1]Liste!E1877,"")</f>
        <v/>
      </c>
      <c r="F1877" s="111" t="str">
        <f>IF([1]Liste!F1877&lt;&gt;"",[1]Liste!F1877,"")</f>
        <v/>
      </c>
      <c r="G1877" s="111" t="str">
        <f>IF([1]Liste!G1877&lt;&gt;"",[1]Liste!G1877,"")</f>
        <v/>
      </c>
      <c r="H1877" s="111" t="str">
        <f>IF([1]Liste!H1877&lt;&gt;"",[1]Liste!H1877,"")</f>
        <v/>
      </c>
      <c r="I1877" s="112" t="str">
        <f t="shared" si="58"/>
        <v xml:space="preserve">   </v>
      </c>
      <c r="J1877" s="110" t="str">
        <f>IF(ISERROR(FIND(LEFT('Saisie G&amp;A'!$N$2,3),I1877))=TRUE,"Non trouvé","Trouvé")</f>
        <v>Non trouvé</v>
      </c>
      <c r="K1877" s="113" t="str">
        <f t="shared" si="59"/>
        <v xml:space="preserve"> </v>
      </c>
      <c r="L1877" s="108"/>
    </row>
    <row r="1878" spans="1:12" x14ac:dyDescent="0.25">
      <c r="A1878" s="109" t="str">
        <f>IF([1]Liste!A1878&lt;&gt;"",[1]Liste!A1878,"")</f>
        <v/>
      </c>
      <c r="B1878" s="109" t="str">
        <f>IF([1]Liste!B1878&lt;&gt;"",[1]Liste!B1878,"")</f>
        <v/>
      </c>
      <c r="C1878" s="109" t="str">
        <f>IF([1]Liste!C1878&lt;&gt;"",[1]Liste!C1878,"")</f>
        <v/>
      </c>
      <c r="D1878" s="109" t="str">
        <f>IF([1]Liste!C1878&lt;&gt;"",[1]Liste!C1878,"")</f>
        <v/>
      </c>
      <c r="E1878" s="111" t="str">
        <f>IF([1]Liste!E1878&lt;&gt;"",[1]Liste!E1878,"")</f>
        <v/>
      </c>
      <c r="F1878" s="111" t="str">
        <f>IF([1]Liste!F1878&lt;&gt;"",[1]Liste!F1878,"")</f>
        <v/>
      </c>
      <c r="G1878" s="111" t="str">
        <f>IF([1]Liste!G1878&lt;&gt;"",[1]Liste!G1878,"")</f>
        <v/>
      </c>
      <c r="H1878" s="111" t="str">
        <f>IF([1]Liste!H1878&lt;&gt;"",[1]Liste!H1878,"")</f>
        <v/>
      </c>
      <c r="I1878" s="112" t="str">
        <f t="shared" si="58"/>
        <v xml:space="preserve">   </v>
      </c>
      <c r="J1878" s="110" t="str">
        <f>IF(ISERROR(FIND(LEFT('Saisie G&amp;A'!$N$2,3),I1878))=TRUE,"Non trouvé","Trouvé")</f>
        <v>Non trouvé</v>
      </c>
      <c r="K1878" s="113" t="str">
        <f t="shared" si="59"/>
        <v xml:space="preserve"> </v>
      </c>
      <c r="L1878" s="108"/>
    </row>
    <row r="1879" spans="1:12" x14ac:dyDescent="0.25">
      <c r="A1879" s="109" t="str">
        <f>IF([1]Liste!A1879&lt;&gt;"",[1]Liste!A1879,"")</f>
        <v/>
      </c>
      <c r="B1879" s="109" t="str">
        <f>IF([1]Liste!B1879&lt;&gt;"",[1]Liste!B1879,"")</f>
        <v/>
      </c>
      <c r="C1879" s="109" t="str">
        <f>IF([1]Liste!C1879&lt;&gt;"",[1]Liste!C1879,"")</f>
        <v/>
      </c>
      <c r="D1879" s="109" t="str">
        <f>IF([1]Liste!C1879&lt;&gt;"",[1]Liste!C1879,"")</f>
        <v/>
      </c>
      <c r="E1879" s="111" t="str">
        <f>IF([1]Liste!E1879&lt;&gt;"",[1]Liste!E1879,"")</f>
        <v/>
      </c>
      <c r="F1879" s="111" t="str">
        <f>IF([1]Liste!F1879&lt;&gt;"",[1]Liste!F1879,"")</f>
        <v/>
      </c>
      <c r="G1879" s="111" t="str">
        <f>IF([1]Liste!G1879&lt;&gt;"",[1]Liste!G1879,"")</f>
        <v/>
      </c>
      <c r="H1879" s="111" t="str">
        <f>IF([1]Liste!H1879&lt;&gt;"",[1]Liste!H1879,"")</f>
        <v/>
      </c>
      <c r="I1879" s="112" t="str">
        <f t="shared" si="58"/>
        <v xml:space="preserve">   </v>
      </c>
      <c r="J1879" s="110" t="str">
        <f>IF(ISERROR(FIND(LEFT('Saisie G&amp;A'!$N$2,3),I1879))=TRUE,"Non trouvé","Trouvé")</f>
        <v>Non trouvé</v>
      </c>
      <c r="K1879" s="113" t="str">
        <f t="shared" si="59"/>
        <v xml:space="preserve"> </v>
      </c>
      <c r="L1879" s="108"/>
    </row>
    <row r="1880" spans="1:12" x14ac:dyDescent="0.25">
      <c r="A1880" s="109" t="str">
        <f>IF([1]Liste!A1880&lt;&gt;"",[1]Liste!A1880,"")</f>
        <v/>
      </c>
      <c r="B1880" s="109" t="str">
        <f>IF([1]Liste!B1880&lt;&gt;"",[1]Liste!B1880,"")</f>
        <v/>
      </c>
      <c r="C1880" s="109" t="str">
        <f>IF([1]Liste!C1880&lt;&gt;"",[1]Liste!C1880,"")</f>
        <v/>
      </c>
      <c r="D1880" s="109" t="str">
        <f>IF([1]Liste!C1880&lt;&gt;"",[1]Liste!C1880,"")</f>
        <v/>
      </c>
      <c r="E1880" s="111" t="str">
        <f>IF([1]Liste!E1880&lt;&gt;"",[1]Liste!E1880,"")</f>
        <v/>
      </c>
      <c r="F1880" s="111" t="str">
        <f>IF([1]Liste!F1880&lt;&gt;"",[1]Liste!F1880,"")</f>
        <v/>
      </c>
      <c r="G1880" s="111" t="str">
        <f>IF([1]Liste!G1880&lt;&gt;"",[1]Liste!G1880,"")</f>
        <v/>
      </c>
      <c r="H1880" s="111" t="str">
        <f>IF([1]Liste!H1880&lt;&gt;"",[1]Liste!H1880,"")</f>
        <v/>
      </c>
      <c r="I1880" s="112" t="str">
        <f t="shared" si="58"/>
        <v xml:space="preserve">   </v>
      </c>
      <c r="J1880" s="110" t="str">
        <f>IF(ISERROR(FIND(LEFT('Saisie G&amp;A'!$N$2,3),I1880))=TRUE,"Non trouvé","Trouvé")</f>
        <v>Non trouvé</v>
      </c>
      <c r="K1880" s="113" t="str">
        <f t="shared" si="59"/>
        <v xml:space="preserve"> </v>
      </c>
      <c r="L1880" s="108"/>
    </row>
    <row r="1881" spans="1:12" x14ac:dyDescent="0.25">
      <c r="A1881" s="109" t="str">
        <f>IF([1]Liste!A1881&lt;&gt;"",[1]Liste!A1881,"")</f>
        <v/>
      </c>
      <c r="B1881" s="109" t="str">
        <f>IF([1]Liste!B1881&lt;&gt;"",[1]Liste!B1881,"")</f>
        <v/>
      </c>
      <c r="C1881" s="109" t="str">
        <f>IF([1]Liste!C1881&lt;&gt;"",[1]Liste!C1881,"")</f>
        <v/>
      </c>
      <c r="D1881" s="109" t="str">
        <f>IF([1]Liste!C1881&lt;&gt;"",[1]Liste!C1881,"")</f>
        <v/>
      </c>
      <c r="E1881" s="111" t="str">
        <f>IF([1]Liste!E1881&lt;&gt;"",[1]Liste!E1881,"")</f>
        <v/>
      </c>
      <c r="F1881" s="111" t="str">
        <f>IF([1]Liste!F1881&lt;&gt;"",[1]Liste!F1881,"")</f>
        <v/>
      </c>
      <c r="G1881" s="111" t="str">
        <f>IF([1]Liste!G1881&lt;&gt;"",[1]Liste!G1881,"")</f>
        <v/>
      </c>
      <c r="H1881" s="111" t="str">
        <f>IF([1]Liste!H1881&lt;&gt;"",[1]Liste!H1881,"")</f>
        <v/>
      </c>
      <c r="I1881" s="112" t="str">
        <f t="shared" si="58"/>
        <v xml:space="preserve">   </v>
      </c>
      <c r="J1881" s="110" t="str">
        <f>IF(ISERROR(FIND(LEFT('Saisie G&amp;A'!$N$2,3),I1881))=TRUE,"Non trouvé","Trouvé")</f>
        <v>Non trouvé</v>
      </c>
      <c r="K1881" s="113" t="str">
        <f t="shared" si="59"/>
        <v xml:space="preserve"> </v>
      </c>
      <c r="L1881" s="108"/>
    </row>
    <row r="1882" spans="1:12" x14ac:dyDescent="0.25">
      <c r="A1882" s="109" t="str">
        <f>IF([1]Liste!A1882&lt;&gt;"",[1]Liste!A1882,"")</f>
        <v/>
      </c>
      <c r="B1882" s="109" t="str">
        <f>IF([1]Liste!B1882&lt;&gt;"",[1]Liste!B1882,"")</f>
        <v/>
      </c>
      <c r="C1882" s="109" t="str">
        <f>IF([1]Liste!C1882&lt;&gt;"",[1]Liste!C1882,"")</f>
        <v/>
      </c>
      <c r="D1882" s="109" t="str">
        <f>IF([1]Liste!C1882&lt;&gt;"",[1]Liste!C1882,"")</f>
        <v/>
      </c>
      <c r="E1882" s="111" t="str">
        <f>IF([1]Liste!E1882&lt;&gt;"",[1]Liste!E1882,"")</f>
        <v/>
      </c>
      <c r="F1882" s="111" t="str">
        <f>IF([1]Liste!F1882&lt;&gt;"",[1]Liste!F1882,"")</f>
        <v/>
      </c>
      <c r="G1882" s="111" t="str">
        <f>IF([1]Liste!G1882&lt;&gt;"",[1]Liste!G1882,"")</f>
        <v/>
      </c>
      <c r="H1882" s="111" t="str">
        <f>IF([1]Liste!H1882&lt;&gt;"",[1]Liste!H1882,"")</f>
        <v/>
      </c>
      <c r="I1882" s="112" t="str">
        <f t="shared" si="58"/>
        <v xml:space="preserve">   </v>
      </c>
      <c r="J1882" s="110" t="str">
        <f>IF(ISERROR(FIND(LEFT('Saisie G&amp;A'!$N$2,3),I1882))=TRUE,"Non trouvé","Trouvé")</f>
        <v>Non trouvé</v>
      </c>
      <c r="K1882" s="113" t="str">
        <f t="shared" si="59"/>
        <v xml:space="preserve"> </v>
      </c>
      <c r="L1882" s="108"/>
    </row>
    <row r="1883" spans="1:12" x14ac:dyDescent="0.25">
      <c r="A1883" s="109" t="str">
        <f>IF([1]Liste!A1883&lt;&gt;"",[1]Liste!A1883,"")</f>
        <v/>
      </c>
      <c r="B1883" s="109" t="str">
        <f>IF([1]Liste!B1883&lt;&gt;"",[1]Liste!B1883,"")</f>
        <v/>
      </c>
      <c r="C1883" s="109" t="str">
        <f>IF([1]Liste!C1883&lt;&gt;"",[1]Liste!C1883,"")</f>
        <v/>
      </c>
      <c r="D1883" s="109" t="str">
        <f>IF([1]Liste!C1883&lt;&gt;"",[1]Liste!C1883,"")</f>
        <v/>
      </c>
      <c r="E1883" s="111" t="str">
        <f>IF([1]Liste!E1883&lt;&gt;"",[1]Liste!E1883,"")</f>
        <v/>
      </c>
      <c r="F1883" s="111" t="str">
        <f>IF([1]Liste!F1883&lt;&gt;"",[1]Liste!F1883,"")</f>
        <v/>
      </c>
      <c r="G1883" s="111" t="str">
        <f>IF([1]Liste!G1883&lt;&gt;"",[1]Liste!G1883,"")</f>
        <v/>
      </c>
      <c r="H1883" s="111" t="str">
        <f>IF([1]Liste!H1883&lt;&gt;"",[1]Liste!H1883,"")</f>
        <v/>
      </c>
      <c r="I1883" s="112" t="str">
        <f t="shared" si="58"/>
        <v xml:space="preserve">   </v>
      </c>
      <c r="J1883" s="110" t="str">
        <f>IF(ISERROR(FIND(LEFT('Saisie G&amp;A'!$N$2,3),I1883))=TRUE,"Non trouvé","Trouvé")</f>
        <v>Non trouvé</v>
      </c>
      <c r="K1883" s="113" t="str">
        <f t="shared" si="59"/>
        <v xml:space="preserve"> </v>
      </c>
      <c r="L1883" s="108"/>
    </row>
    <row r="1884" spans="1:12" x14ac:dyDescent="0.25">
      <c r="A1884" s="109" t="str">
        <f>IF([1]Liste!A1884&lt;&gt;"",[1]Liste!A1884,"")</f>
        <v/>
      </c>
      <c r="B1884" s="109" t="str">
        <f>IF([1]Liste!B1884&lt;&gt;"",[1]Liste!B1884,"")</f>
        <v/>
      </c>
      <c r="C1884" s="109" t="str">
        <f>IF([1]Liste!C1884&lt;&gt;"",[1]Liste!C1884,"")</f>
        <v/>
      </c>
      <c r="D1884" s="109" t="str">
        <f>IF([1]Liste!C1884&lt;&gt;"",[1]Liste!C1884,"")</f>
        <v/>
      </c>
      <c r="E1884" s="111" t="str">
        <f>IF([1]Liste!E1884&lt;&gt;"",[1]Liste!E1884,"")</f>
        <v/>
      </c>
      <c r="F1884" s="111" t="str">
        <f>IF([1]Liste!F1884&lt;&gt;"",[1]Liste!F1884,"")</f>
        <v/>
      </c>
      <c r="G1884" s="111" t="str">
        <f>IF([1]Liste!G1884&lt;&gt;"",[1]Liste!G1884,"")</f>
        <v/>
      </c>
      <c r="H1884" s="111" t="str">
        <f>IF([1]Liste!H1884&lt;&gt;"",[1]Liste!H1884,"")</f>
        <v/>
      </c>
      <c r="I1884" s="112" t="str">
        <f t="shared" si="58"/>
        <v xml:space="preserve">   </v>
      </c>
      <c r="J1884" s="110" t="str">
        <f>IF(ISERROR(FIND(LEFT('Saisie G&amp;A'!$N$2,3),I1884))=TRUE,"Non trouvé","Trouvé")</f>
        <v>Non trouvé</v>
      </c>
      <c r="K1884" s="113" t="str">
        <f t="shared" si="59"/>
        <v xml:space="preserve"> </v>
      </c>
      <c r="L1884" s="108"/>
    </row>
    <row r="1885" spans="1:12" x14ac:dyDescent="0.25">
      <c r="A1885" s="109" t="str">
        <f>IF([1]Liste!A1885&lt;&gt;"",[1]Liste!A1885,"")</f>
        <v/>
      </c>
      <c r="B1885" s="109" t="str">
        <f>IF([1]Liste!B1885&lt;&gt;"",[1]Liste!B1885,"")</f>
        <v/>
      </c>
      <c r="C1885" s="109" t="str">
        <f>IF([1]Liste!C1885&lt;&gt;"",[1]Liste!C1885,"")</f>
        <v/>
      </c>
      <c r="D1885" s="109" t="str">
        <f>IF([1]Liste!C1885&lt;&gt;"",[1]Liste!C1885,"")</f>
        <v/>
      </c>
      <c r="E1885" s="111" t="str">
        <f>IF([1]Liste!E1885&lt;&gt;"",[1]Liste!E1885,"")</f>
        <v/>
      </c>
      <c r="F1885" s="111" t="str">
        <f>IF([1]Liste!F1885&lt;&gt;"",[1]Liste!F1885,"")</f>
        <v/>
      </c>
      <c r="G1885" s="111" t="str">
        <f>IF([1]Liste!G1885&lt;&gt;"",[1]Liste!G1885,"")</f>
        <v/>
      </c>
      <c r="H1885" s="111" t="str">
        <f>IF([1]Liste!H1885&lt;&gt;"",[1]Liste!H1885,"")</f>
        <v/>
      </c>
      <c r="I1885" s="112" t="str">
        <f t="shared" si="58"/>
        <v xml:space="preserve">   </v>
      </c>
      <c r="J1885" s="110" t="str">
        <f>IF(ISERROR(FIND(LEFT('Saisie G&amp;A'!$N$2,3),I1885))=TRUE,"Non trouvé","Trouvé")</f>
        <v>Non trouvé</v>
      </c>
      <c r="K1885" s="113" t="str">
        <f t="shared" si="59"/>
        <v xml:space="preserve"> </v>
      </c>
      <c r="L1885" s="108"/>
    </row>
    <row r="1886" spans="1:12" x14ac:dyDescent="0.25">
      <c r="A1886" s="109" t="str">
        <f>IF([1]Liste!A1886&lt;&gt;"",[1]Liste!A1886,"")</f>
        <v/>
      </c>
      <c r="B1886" s="109" t="str">
        <f>IF([1]Liste!B1886&lt;&gt;"",[1]Liste!B1886,"")</f>
        <v/>
      </c>
      <c r="C1886" s="109" t="str">
        <f>IF([1]Liste!C1886&lt;&gt;"",[1]Liste!C1886,"")</f>
        <v/>
      </c>
      <c r="D1886" s="109" t="str">
        <f>IF([1]Liste!C1886&lt;&gt;"",[1]Liste!C1886,"")</f>
        <v/>
      </c>
      <c r="E1886" s="111" t="str">
        <f>IF([1]Liste!E1886&lt;&gt;"",[1]Liste!E1886,"")</f>
        <v/>
      </c>
      <c r="F1886" s="111" t="str">
        <f>IF([1]Liste!F1886&lt;&gt;"",[1]Liste!F1886,"")</f>
        <v/>
      </c>
      <c r="G1886" s="111" t="str">
        <f>IF([1]Liste!G1886&lt;&gt;"",[1]Liste!G1886,"")</f>
        <v/>
      </c>
      <c r="H1886" s="111" t="str">
        <f>IF([1]Liste!H1886&lt;&gt;"",[1]Liste!H1886,"")</f>
        <v/>
      </c>
      <c r="I1886" s="112" t="str">
        <f t="shared" si="58"/>
        <v xml:space="preserve">   </v>
      </c>
      <c r="J1886" s="110" t="str">
        <f>IF(ISERROR(FIND(LEFT('Saisie G&amp;A'!$N$2,3),I1886))=TRUE,"Non trouvé","Trouvé")</f>
        <v>Non trouvé</v>
      </c>
      <c r="K1886" s="113" t="str">
        <f t="shared" si="59"/>
        <v xml:space="preserve"> </v>
      </c>
      <c r="L1886" s="108"/>
    </row>
    <row r="1887" spans="1:12" x14ac:dyDescent="0.25">
      <c r="A1887" s="109" t="str">
        <f>IF([1]Liste!A1887&lt;&gt;"",[1]Liste!A1887,"")</f>
        <v/>
      </c>
      <c r="B1887" s="109" t="str">
        <f>IF([1]Liste!B1887&lt;&gt;"",[1]Liste!B1887,"")</f>
        <v/>
      </c>
      <c r="C1887" s="109" t="str">
        <f>IF([1]Liste!C1887&lt;&gt;"",[1]Liste!C1887,"")</f>
        <v/>
      </c>
      <c r="D1887" s="109" t="str">
        <f>IF([1]Liste!C1887&lt;&gt;"",[1]Liste!C1887,"")</f>
        <v/>
      </c>
      <c r="E1887" s="111" t="str">
        <f>IF([1]Liste!E1887&lt;&gt;"",[1]Liste!E1887,"")</f>
        <v/>
      </c>
      <c r="F1887" s="111" t="str">
        <f>IF([1]Liste!F1887&lt;&gt;"",[1]Liste!F1887,"")</f>
        <v/>
      </c>
      <c r="G1887" s="111" t="str">
        <f>IF([1]Liste!G1887&lt;&gt;"",[1]Liste!G1887,"")</f>
        <v/>
      </c>
      <c r="H1887" s="111" t="str">
        <f>IF([1]Liste!H1887&lt;&gt;"",[1]Liste!H1887,"")</f>
        <v/>
      </c>
      <c r="I1887" s="112" t="str">
        <f t="shared" si="58"/>
        <v xml:space="preserve">   </v>
      </c>
      <c r="J1887" s="110" t="str">
        <f>IF(ISERROR(FIND(LEFT('Saisie G&amp;A'!$N$2,3),I1887))=TRUE,"Non trouvé","Trouvé")</f>
        <v>Non trouvé</v>
      </c>
      <c r="K1887" s="113" t="str">
        <f t="shared" si="59"/>
        <v xml:space="preserve"> </v>
      </c>
      <c r="L1887" s="108"/>
    </row>
    <row r="1888" spans="1:12" x14ac:dyDescent="0.25">
      <c r="A1888" s="109" t="str">
        <f>IF([1]Liste!A1888&lt;&gt;"",[1]Liste!A1888,"")</f>
        <v/>
      </c>
      <c r="B1888" s="109" t="str">
        <f>IF([1]Liste!B1888&lt;&gt;"",[1]Liste!B1888,"")</f>
        <v/>
      </c>
      <c r="C1888" s="109" t="str">
        <f>IF([1]Liste!C1888&lt;&gt;"",[1]Liste!C1888,"")</f>
        <v/>
      </c>
      <c r="D1888" s="109" t="str">
        <f>IF([1]Liste!C1888&lt;&gt;"",[1]Liste!C1888,"")</f>
        <v/>
      </c>
      <c r="E1888" s="111" t="str">
        <f>IF([1]Liste!E1888&lt;&gt;"",[1]Liste!E1888,"")</f>
        <v/>
      </c>
      <c r="F1888" s="111" t="str">
        <f>IF([1]Liste!F1888&lt;&gt;"",[1]Liste!F1888,"")</f>
        <v/>
      </c>
      <c r="G1888" s="111" t="str">
        <f>IF([1]Liste!G1888&lt;&gt;"",[1]Liste!G1888,"")</f>
        <v/>
      </c>
      <c r="H1888" s="111" t="str">
        <f>IF([1]Liste!H1888&lt;&gt;"",[1]Liste!H1888,"")</f>
        <v/>
      </c>
      <c r="I1888" s="112" t="str">
        <f t="shared" si="58"/>
        <v xml:space="preserve">   </v>
      </c>
      <c r="J1888" s="110" t="str">
        <f>IF(ISERROR(FIND(LEFT('Saisie G&amp;A'!$N$2,3),I1888))=TRUE,"Non trouvé","Trouvé")</f>
        <v>Non trouvé</v>
      </c>
      <c r="K1888" s="113" t="str">
        <f t="shared" si="59"/>
        <v xml:space="preserve"> </v>
      </c>
      <c r="L1888" s="108"/>
    </row>
    <row r="1889" spans="1:12" x14ac:dyDescent="0.25">
      <c r="A1889" s="109" t="str">
        <f>IF([1]Liste!A1889&lt;&gt;"",[1]Liste!A1889,"")</f>
        <v/>
      </c>
      <c r="B1889" s="109" t="str">
        <f>IF([1]Liste!B1889&lt;&gt;"",[1]Liste!B1889,"")</f>
        <v/>
      </c>
      <c r="C1889" s="109" t="str">
        <f>IF([1]Liste!C1889&lt;&gt;"",[1]Liste!C1889,"")</f>
        <v/>
      </c>
      <c r="D1889" s="109" t="str">
        <f>IF([1]Liste!C1889&lt;&gt;"",[1]Liste!C1889,"")</f>
        <v/>
      </c>
      <c r="E1889" s="111" t="str">
        <f>IF([1]Liste!E1889&lt;&gt;"",[1]Liste!E1889,"")</f>
        <v/>
      </c>
      <c r="F1889" s="111" t="str">
        <f>IF([1]Liste!F1889&lt;&gt;"",[1]Liste!F1889,"")</f>
        <v/>
      </c>
      <c r="G1889" s="111" t="str">
        <f>IF([1]Liste!G1889&lt;&gt;"",[1]Liste!G1889,"")</f>
        <v/>
      </c>
      <c r="H1889" s="111" t="str">
        <f>IF([1]Liste!H1889&lt;&gt;"",[1]Liste!H1889,"")</f>
        <v/>
      </c>
      <c r="I1889" s="112" t="str">
        <f t="shared" si="58"/>
        <v xml:space="preserve">   </v>
      </c>
      <c r="J1889" s="110" t="str">
        <f>IF(ISERROR(FIND(LEFT('Saisie G&amp;A'!$N$2,3),I1889))=TRUE,"Non trouvé","Trouvé")</f>
        <v>Non trouvé</v>
      </c>
      <c r="K1889" s="113" t="str">
        <f t="shared" si="59"/>
        <v xml:space="preserve"> </v>
      </c>
      <c r="L1889" s="108"/>
    </row>
    <row r="1890" spans="1:12" x14ac:dyDescent="0.25">
      <c r="A1890" s="109" t="str">
        <f>IF([1]Liste!A1890&lt;&gt;"",[1]Liste!A1890,"")</f>
        <v/>
      </c>
      <c r="B1890" s="109" t="str">
        <f>IF([1]Liste!B1890&lt;&gt;"",[1]Liste!B1890,"")</f>
        <v/>
      </c>
      <c r="C1890" s="109" t="str">
        <f>IF([1]Liste!C1890&lt;&gt;"",[1]Liste!C1890,"")</f>
        <v/>
      </c>
      <c r="D1890" s="109" t="str">
        <f>IF([1]Liste!C1890&lt;&gt;"",[1]Liste!C1890,"")</f>
        <v/>
      </c>
      <c r="E1890" s="111" t="str">
        <f>IF([1]Liste!E1890&lt;&gt;"",[1]Liste!E1890,"")</f>
        <v/>
      </c>
      <c r="F1890" s="111" t="str">
        <f>IF([1]Liste!F1890&lt;&gt;"",[1]Liste!F1890,"")</f>
        <v/>
      </c>
      <c r="G1890" s="111" t="str">
        <f>IF([1]Liste!G1890&lt;&gt;"",[1]Liste!G1890,"")</f>
        <v/>
      </c>
      <c r="H1890" s="111" t="str">
        <f>IF([1]Liste!H1890&lt;&gt;"",[1]Liste!H1890,"")</f>
        <v/>
      </c>
      <c r="I1890" s="112" t="str">
        <f t="shared" si="58"/>
        <v xml:space="preserve">   </v>
      </c>
      <c r="J1890" s="110" t="str">
        <f>IF(ISERROR(FIND(LEFT('Saisie G&amp;A'!$N$2,3),I1890))=TRUE,"Non trouvé","Trouvé")</f>
        <v>Non trouvé</v>
      </c>
      <c r="K1890" s="113" t="str">
        <f t="shared" si="59"/>
        <v xml:space="preserve"> </v>
      </c>
      <c r="L1890" s="108"/>
    </row>
    <row r="1891" spans="1:12" x14ac:dyDescent="0.25">
      <c r="A1891" s="109" t="str">
        <f>IF([1]Liste!A1891&lt;&gt;"",[1]Liste!A1891,"")</f>
        <v/>
      </c>
      <c r="B1891" s="109" t="str">
        <f>IF([1]Liste!B1891&lt;&gt;"",[1]Liste!B1891,"")</f>
        <v/>
      </c>
      <c r="C1891" s="109" t="str">
        <f>IF([1]Liste!C1891&lt;&gt;"",[1]Liste!C1891,"")</f>
        <v/>
      </c>
      <c r="D1891" s="109" t="str">
        <f>IF([1]Liste!C1891&lt;&gt;"",[1]Liste!C1891,"")</f>
        <v/>
      </c>
      <c r="E1891" s="111" t="str">
        <f>IF([1]Liste!E1891&lt;&gt;"",[1]Liste!E1891,"")</f>
        <v/>
      </c>
      <c r="F1891" s="111" t="str">
        <f>IF([1]Liste!F1891&lt;&gt;"",[1]Liste!F1891,"")</f>
        <v/>
      </c>
      <c r="G1891" s="111" t="str">
        <f>IF([1]Liste!G1891&lt;&gt;"",[1]Liste!G1891,"")</f>
        <v/>
      </c>
      <c r="H1891" s="111" t="str">
        <f>IF([1]Liste!H1891&lt;&gt;"",[1]Liste!H1891,"")</f>
        <v/>
      </c>
      <c r="I1891" s="112" t="str">
        <f t="shared" si="58"/>
        <v xml:space="preserve">   </v>
      </c>
      <c r="J1891" s="110" t="str">
        <f>IF(ISERROR(FIND(LEFT('Saisie G&amp;A'!$N$2,3),I1891))=TRUE,"Non trouvé","Trouvé")</f>
        <v>Non trouvé</v>
      </c>
      <c r="K1891" s="113" t="str">
        <f t="shared" si="59"/>
        <v xml:space="preserve"> </v>
      </c>
      <c r="L1891" s="108"/>
    </row>
    <row r="1892" spans="1:12" x14ac:dyDescent="0.25">
      <c r="A1892" s="109" t="str">
        <f>IF([1]Liste!A1892&lt;&gt;"",[1]Liste!A1892,"")</f>
        <v/>
      </c>
      <c r="B1892" s="109" t="str">
        <f>IF([1]Liste!B1892&lt;&gt;"",[1]Liste!B1892,"")</f>
        <v/>
      </c>
      <c r="C1892" s="109" t="str">
        <f>IF([1]Liste!C1892&lt;&gt;"",[1]Liste!C1892,"")</f>
        <v/>
      </c>
      <c r="D1892" s="109" t="str">
        <f>IF([1]Liste!C1892&lt;&gt;"",[1]Liste!C1892,"")</f>
        <v/>
      </c>
      <c r="E1892" s="111" t="str">
        <f>IF([1]Liste!E1892&lt;&gt;"",[1]Liste!E1892,"")</f>
        <v/>
      </c>
      <c r="F1892" s="111" t="str">
        <f>IF([1]Liste!F1892&lt;&gt;"",[1]Liste!F1892,"")</f>
        <v/>
      </c>
      <c r="G1892" s="111" t="str">
        <f>IF([1]Liste!G1892&lt;&gt;"",[1]Liste!G1892,"")</f>
        <v/>
      </c>
      <c r="H1892" s="111" t="str">
        <f>IF([1]Liste!H1892&lt;&gt;"",[1]Liste!H1892,"")</f>
        <v/>
      </c>
      <c r="I1892" s="112" t="str">
        <f t="shared" si="58"/>
        <v xml:space="preserve">   </v>
      </c>
      <c r="J1892" s="110" t="str">
        <f>IF(ISERROR(FIND(LEFT('Saisie G&amp;A'!$N$2,3),I1892))=TRUE,"Non trouvé","Trouvé")</f>
        <v>Non trouvé</v>
      </c>
      <c r="K1892" s="113" t="str">
        <f t="shared" si="59"/>
        <v xml:space="preserve"> </v>
      </c>
      <c r="L1892" s="108"/>
    </row>
    <row r="1893" spans="1:12" x14ac:dyDescent="0.25">
      <c r="A1893" s="109" t="str">
        <f>IF([1]Liste!A1893&lt;&gt;"",[1]Liste!A1893,"")</f>
        <v/>
      </c>
      <c r="B1893" s="109" t="str">
        <f>IF([1]Liste!B1893&lt;&gt;"",[1]Liste!B1893,"")</f>
        <v/>
      </c>
      <c r="C1893" s="109" t="str">
        <f>IF([1]Liste!C1893&lt;&gt;"",[1]Liste!C1893,"")</f>
        <v/>
      </c>
      <c r="D1893" s="109" t="str">
        <f>IF([1]Liste!C1893&lt;&gt;"",[1]Liste!C1893,"")</f>
        <v/>
      </c>
      <c r="E1893" s="111" t="str">
        <f>IF([1]Liste!E1893&lt;&gt;"",[1]Liste!E1893,"")</f>
        <v/>
      </c>
      <c r="F1893" s="111" t="str">
        <f>IF([1]Liste!F1893&lt;&gt;"",[1]Liste!F1893,"")</f>
        <v/>
      </c>
      <c r="G1893" s="111" t="str">
        <f>IF([1]Liste!G1893&lt;&gt;"",[1]Liste!G1893,"")</f>
        <v/>
      </c>
      <c r="H1893" s="111" t="str">
        <f>IF([1]Liste!H1893&lt;&gt;"",[1]Liste!H1893,"")</f>
        <v/>
      </c>
      <c r="I1893" s="112" t="str">
        <f t="shared" si="58"/>
        <v xml:space="preserve">   </v>
      </c>
      <c r="J1893" s="110" t="str">
        <f>IF(ISERROR(FIND(LEFT('Saisie G&amp;A'!$N$2,3),I1893))=TRUE,"Non trouvé","Trouvé")</f>
        <v>Non trouvé</v>
      </c>
      <c r="K1893" s="113" t="str">
        <f t="shared" si="59"/>
        <v xml:space="preserve"> </v>
      </c>
      <c r="L1893" s="108"/>
    </row>
    <row r="1894" spans="1:12" x14ac:dyDescent="0.25">
      <c r="A1894" s="109" t="str">
        <f>IF([1]Liste!A1894&lt;&gt;"",[1]Liste!A1894,"")</f>
        <v/>
      </c>
      <c r="B1894" s="109" t="str">
        <f>IF([1]Liste!B1894&lt;&gt;"",[1]Liste!B1894,"")</f>
        <v/>
      </c>
      <c r="C1894" s="109" t="str">
        <f>IF([1]Liste!C1894&lt;&gt;"",[1]Liste!C1894,"")</f>
        <v/>
      </c>
      <c r="D1894" s="109" t="str">
        <f>IF([1]Liste!C1894&lt;&gt;"",[1]Liste!C1894,"")</f>
        <v/>
      </c>
      <c r="E1894" s="111" t="str">
        <f>IF([1]Liste!E1894&lt;&gt;"",[1]Liste!E1894,"")</f>
        <v/>
      </c>
      <c r="F1894" s="111" t="str">
        <f>IF([1]Liste!F1894&lt;&gt;"",[1]Liste!F1894,"")</f>
        <v/>
      </c>
      <c r="G1894" s="111" t="str">
        <f>IF([1]Liste!G1894&lt;&gt;"",[1]Liste!G1894,"")</f>
        <v/>
      </c>
      <c r="H1894" s="111" t="str">
        <f>IF([1]Liste!H1894&lt;&gt;"",[1]Liste!H1894,"")</f>
        <v/>
      </c>
      <c r="I1894" s="112" t="str">
        <f t="shared" si="58"/>
        <v xml:space="preserve">   </v>
      </c>
      <c r="J1894" s="110" t="str">
        <f>IF(ISERROR(FIND(LEFT('Saisie G&amp;A'!$N$2,3),I1894))=TRUE,"Non trouvé","Trouvé")</f>
        <v>Non trouvé</v>
      </c>
      <c r="K1894" s="113" t="str">
        <f t="shared" si="59"/>
        <v xml:space="preserve"> </v>
      </c>
      <c r="L1894" s="108"/>
    </row>
    <row r="1895" spans="1:12" x14ac:dyDescent="0.25">
      <c r="A1895" s="109" t="str">
        <f>IF([1]Liste!A1895&lt;&gt;"",[1]Liste!A1895,"")</f>
        <v/>
      </c>
      <c r="B1895" s="109" t="str">
        <f>IF([1]Liste!B1895&lt;&gt;"",[1]Liste!B1895,"")</f>
        <v/>
      </c>
      <c r="C1895" s="109" t="str">
        <f>IF([1]Liste!C1895&lt;&gt;"",[1]Liste!C1895,"")</f>
        <v/>
      </c>
      <c r="D1895" s="109" t="str">
        <f>IF([1]Liste!C1895&lt;&gt;"",[1]Liste!C1895,"")</f>
        <v/>
      </c>
      <c r="E1895" s="111" t="str">
        <f>IF([1]Liste!E1895&lt;&gt;"",[1]Liste!E1895,"")</f>
        <v/>
      </c>
      <c r="F1895" s="111" t="str">
        <f>IF([1]Liste!F1895&lt;&gt;"",[1]Liste!F1895,"")</f>
        <v/>
      </c>
      <c r="G1895" s="111" t="str">
        <f>IF([1]Liste!G1895&lt;&gt;"",[1]Liste!G1895,"")</f>
        <v/>
      </c>
      <c r="H1895" s="111" t="str">
        <f>IF([1]Liste!H1895&lt;&gt;"",[1]Liste!H1895,"")</f>
        <v/>
      </c>
      <c r="I1895" s="112" t="str">
        <f t="shared" si="58"/>
        <v xml:space="preserve">   </v>
      </c>
      <c r="J1895" s="110" t="str">
        <f>IF(ISERROR(FIND(LEFT('Saisie G&amp;A'!$N$2,3),I1895))=TRUE,"Non trouvé","Trouvé")</f>
        <v>Non trouvé</v>
      </c>
      <c r="K1895" s="113" t="str">
        <f t="shared" si="59"/>
        <v xml:space="preserve"> </v>
      </c>
      <c r="L1895" s="108"/>
    </row>
    <row r="1896" spans="1:12" x14ac:dyDescent="0.25">
      <c r="A1896" s="109" t="str">
        <f>IF([1]Liste!A1896&lt;&gt;"",[1]Liste!A1896,"")</f>
        <v/>
      </c>
      <c r="B1896" s="109" t="str">
        <f>IF([1]Liste!B1896&lt;&gt;"",[1]Liste!B1896,"")</f>
        <v/>
      </c>
      <c r="C1896" s="109" t="str">
        <f>IF([1]Liste!C1896&lt;&gt;"",[1]Liste!C1896,"")</f>
        <v/>
      </c>
      <c r="D1896" s="109" t="str">
        <f>IF([1]Liste!C1896&lt;&gt;"",[1]Liste!C1896,"")</f>
        <v/>
      </c>
      <c r="E1896" s="111" t="str">
        <f>IF([1]Liste!E1896&lt;&gt;"",[1]Liste!E1896,"")</f>
        <v/>
      </c>
      <c r="F1896" s="111" t="str">
        <f>IF([1]Liste!F1896&lt;&gt;"",[1]Liste!F1896,"")</f>
        <v/>
      </c>
      <c r="G1896" s="111" t="str">
        <f>IF([1]Liste!G1896&lt;&gt;"",[1]Liste!G1896,"")</f>
        <v/>
      </c>
      <c r="H1896" s="111" t="str">
        <f>IF([1]Liste!H1896&lt;&gt;"",[1]Liste!H1896,"")</f>
        <v/>
      </c>
      <c r="I1896" s="112" t="str">
        <f t="shared" si="58"/>
        <v xml:space="preserve">   </v>
      </c>
      <c r="J1896" s="110" t="str">
        <f>IF(ISERROR(FIND(LEFT('Saisie G&amp;A'!$N$2,3),I1896))=TRUE,"Non trouvé","Trouvé")</f>
        <v>Non trouvé</v>
      </c>
      <c r="K1896" s="113" t="str">
        <f t="shared" si="59"/>
        <v xml:space="preserve"> </v>
      </c>
      <c r="L1896" s="108"/>
    </row>
    <row r="1897" spans="1:12" x14ac:dyDescent="0.25">
      <c r="A1897" s="109" t="str">
        <f>IF([1]Liste!A1897&lt;&gt;"",[1]Liste!A1897,"")</f>
        <v/>
      </c>
      <c r="B1897" s="109" t="str">
        <f>IF([1]Liste!B1897&lt;&gt;"",[1]Liste!B1897,"")</f>
        <v/>
      </c>
      <c r="C1897" s="109" t="str">
        <f>IF([1]Liste!C1897&lt;&gt;"",[1]Liste!C1897,"")</f>
        <v/>
      </c>
      <c r="D1897" s="109" t="str">
        <f>IF([1]Liste!C1897&lt;&gt;"",[1]Liste!C1897,"")</f>
        <v/>
      </c>
      <c r="E1897" s="111" t="str">
        <f>IF([1]Liste!E1897&lt;&gt;"",[1]Liste!E1897,"")</f>
        <v/>
      </c>
      <c r="F1897" s="111" t="str">
        <f>IF([1]Liste!F1897&lt;&gt;"",[1]Liste!F1897,"")</f>
        <v/>
      </c>
      <c r="G1897" s="111" t="str">
        <f>IF([1]Liste!G1897&lt;&gt;"",[1]Liste!G1897,"")</f>
        <v/>
      </c>
      <c r="H1897" s="111" t="str">
        <f>IF([1]Liste!H1897&lt;&gt;"",[1]Liste!H1897,"")</f>
        <v/>
      </c>
      <c r="I1897" s="112" t="str">
        <f t="shared" si="58"/>
        <v xml:space="preserve">   </v>
      </c>
      <c r="J1897" s="110" t="str">
        <f>IF(ISERROR(FIND(LEFT('Saisie G&amp;A'!$N$2,3),I1897))=TRUE,"Non trouvé","Trouvé")</f>
        <v>Non trouvé</v>
      </c>
      <c r="K1897" s="113" t="str">
        <f t="shared" si="59"/>
        <v xml:space="preserve"> </v>
      </c>
      <c r="L1897" s="108"/>
    </row>
    <row r="1898" spans="1:12" x14ac:dyDescent="0.25">
      <c r="A1898" s="109" t="str">
        <f>IF([1]Liste!A1898&lt;&gt;"",[1]Liste!A1898,"")</f>
        <v/>
      </c>
      <c r="B1898" s="109" t="str">
        <f>IF([1]Liste!B1898&lt;&gt;"",[1]Liste!B1898,"")</f>
        <v/>
      </c>
      <c r="C1898" s="109" t="str">
        <f>IF([1]Liste!C1898&lt;&gt;"",[1]Liste!C1898,"")</f>
        <v/>
      </c>
      <c r="D1898" s="109" t="str">
        <f>IF([1]Liste!C1898&lt;&gt;"",[1]Liste!C1898,"")</f>
        <v/>
      </c>
      <c r="E1898" s="111" t="str">
        <f>IF([1]Liste!E1898&lt;&gt;"",[1]Liste!E1898,"")</f>
        <v/>
      </c>
      <c r="F1898" s="111" t="str">
        <f>IF([1]Liste!F1898&lt;&gt;"",[1]Liste!F1898,"")</f>
        <v/>
      </c>
      <c r="G1898" s="111" t="str">
        <f>IF([1]Liste!G1898&lt;&gt;"",[1]Liste!G1898,"")</f>
        <v/>
      </c>
      <c r="H1898" s="111" t="str">
        <f>IF([1]Liste!H1898&lt;&gt;"",[1]Liste!H1898,"")</f>
        <v/>
      </c>
      <c r="I1898" s="112" t="str">
        <f t="shared" si="58"/>
        <v xml:space="preserve">   </v>
      </c>
      <c r="J1898" s="110" t="str">
        <f>IF(ISERROR(FIND(LEFT('Saisie G&amp;A'!$N$2,3),I1898))=TRUE,"Non trouvé","Trouvé")</f>
        <v>Non trouvé</v>
      </c>
      <c r="K1898" s="113" t="str">
        <f t="shared" si="59"/>
        <v xml:space="preserve"> </v>
      </c>
      <c r="L1898" s="108"/>
    </row>
    <row r="1899" spans="1:12" x14ac:dyDescent="0.25">
      <c r="A1899" s="109" t="str">
        <f>IF([1]Liste!A1899&lt;&gt;"",[1]Liste!A1899,"")</f>
        <v/>
      </c>
      <c r="B1899" s="109" t="str">
        <f>IF([1]Liste!B1899&lt;&gt;"",[1]Liste!B1899,"")</f>
        <v/>
      </c>
      <c r="C1899" s="109" t="str">
        <f>IF([1]Liste!C1899&lt;&gt;"",[1]Liste!C1899,"")</f>
        <v/>
      </c>
      <c r="D1899" s="109" t="str">
        <f>IF([1]Liste!C1899&lt;&gt;"",[1]Liste!C1899,"")</f>
        <v/>
      </c>
      <c r="E1899" s="111" t="str">
        <f>IF([1]Liste!E1899&lt;&gt;"",[1]Liste!E1899,"")</f>
        <v/>
      </c>
      <c r="F1899" s="111" t="str">
        <f>IF([1]Liste!F1899&lt;&gt;"",[1]Liste!F1899,"")</f>
        <v/>
      </c>
      <c r="G1899" s="111" t="str">
        <f>IF([1]Liste!G1899&lt;&gt;"",[1]Liste!G1899,"")</f>
        <v/>
      </c>
      <c r="H1899" s="111" t="str">
        <f>IF([1]Liste!H1899&lt;&gt;"",[1]Liste!H1899,"")</f>
        <v/>
      </c>
      <c r="I1899" s="112" t="str">
        <f t="shared" si="58"/>
        <v xml:space="preserve">   </v>
      </c>
      <c r="J1899" s="110" t="str">
        <f>IF(ISERROR(FIND(LEFT('Saisie G&amp;A'!$N$2,3),I1899))=TRUE,"Non trouvé","Trouvé")</f>
        <v>Non trouvé</v>
      </c>
      <c r="K1899" s="113" t="str">
        <f t="shared" si="59"/>
        <v xml:space="preserve"> </v>
      </c>
      <c r="L1899" s="108"/>
    </row>
    <row r="1900" spans="1:12" x14ac:dyDescent="0.25">
      <c r="A1900" s="109" t="str">
        <f>IF([1]Liste!A1900&lt;&gt;"",[1]Liste!A1900,"")</f>
        <v/>
      </c>
      <c r="B1900" s="109" t="str">
        <f>IF([1]Liste!B1900&lt;&gt;"",[1]Liste!B1900,"")</f>
        <v/>
      </c>
      <c r="C1900" s="109" t="str">
        <f>IF([1]Liste!C1900&lt;&gt;"",[1]Liste!C1900,"")</f>
        <v/>
      </c>
      <c r="D1900" s="109" t="str">
        <f>IF([1]Liste!C1900&lt;&gt;"",[1]Liste!C1900,"")</f>
        <v/>
      </c>
      <c r="E1900" s="111" t="str">
        <f>IF([1]Liste!E1900&lt;&gt;"",[1]Liste!E1900,"")</f>
        <v/>
      </c>
      <c r="F1900" s="111" t="str">
        <f>IF([1]Liste!F1900&lt;&gt;"",[1]Liste!F1900,"")</f>
        <v/>
      </c>
      <c r="G1900" s="111" t="str">
        <f>IF([1]Liste!G1900&lt;&gt;"",[1]Liste!G1900,"")</f>
        <v/>
      </c>
      <c r="H1900" s="111" t="str">
        <f>IF([1]Liste!H1900&lt;&gt;"",[1]Liste!H1900,"")</f>
        <v/>
      </c>
      <c r="I1900" s="112" t="str">
        <f t="shared" si="58"/>
        <v xml:space="preserve">   </v>
      </c>
      <c r="J1900" s="110" t="str">
        <f>IF(ISERROR(FIND(LEFT('Saisie G&amp;A'!$N$2,3),I1900))=TRUE,"Non trouvé","Trouvé")</f>
        <v>Non trouvé</v>
      </c>
      <c r="K1900" s="113" t="str">
        <f t="shared" si="59"/>
        <v xml:space="preserve"> </v>
      </c>
      <c r="L1900" s="108"/>
    </row>
    <row r="1901" spans="1:12" x14ac:dyDescent="0.25">
      <c r="A1901" s="109" t="str">
        <f>IF([1]Liste!A1901&lt;&gt;"",[1]Liste!A1901,"")</f>
        <v/>
      </c>
      <c r="B1901" s="109" t="str">
        <f>IF([1]Liste!B1901&lt;&gt;"",[1]Liste!B1901,"")</f>
        <v/>
      </c>
      <c r="C1901" s="109" t="str">
        <f>IF([1]Liste!C1901&lt;&gt;"",[1]Liste!C1901,"")</f>
        <v/>
      </c>
      <c r="D1901" s="109" t="str">
        <f>IF([1]Liste!C1901&lt;&gt;"",[1]Liste!C1901,"")</f>
        <v/>
      </c>
      <c r="E1901" s="111" t="str">
        <f>IF([1]Liste!E1901&lt;&gt;"",[1]Liste!E1901,"")</f>
        <v/>
      </c>
      <c r="F1901" s="111" t="str">
        <f>IF([1]Liste!F1901&lt;&gt;"",[1]Liste!F1901,"")</f>
        <v/>
      </c>
      <c r="G1901" s="111" t="str">
        <f>IF([1]Liste!G1901&lt;&gt;"",[1]Liste!G1901,"")</f>
        <v/>
      </c>
      <c r="H1901" s="111" t="str">
        <f>IF([1]Liste!H1901&lt;&gt;"",[1]Liste!H1901,"")</f>
        <v/>
      </c>
      <c r="I1901" s="112" t="str">
        <f t="shared" si="58"/>
        <v xml:space="preserve">   </v>
      </c>
      <c r="J1901" s="110" t="str">
        <f>IF(ISERROR(FIND(LEFT('Saisie G&amp;A'!$N$2,3),I1901))=TRUE,"Non trouvé","Trouvé")</f>
        <v>Non trouvé</v>
      </c>
      <c r="K1901" s="113" t="str">
        <f t="shared" si="59"/>
        <v xml:space="preserve"> </v>
      </c>
      <c r="L1901" s="108"/>
    </row>
    <row r="1902" spans="1:12" x14ac:dyDescent="0.25">
      <c r="A1902" s="109" t="str">
        <f>IF([1]Liste!A1902&lt;&gt;"",[1]Liste!A1902,"")</f>
        <v/>
      </c>
      <c r="B1902" s="109" t="str">
        <f>IF([1]Liste!B1902&lt;&gt;"",[1]Liste!B1902,"")</f>
        <v/>
      </c>
      <c r="C1902" s="109" t="str">
        <f>IF([1]Liste!C1902&lt;&gt;"",[1]Liste!C1902,"")</f>
        <v/>
      </c>
      <c r="D1902" s="109" t="str">
        <f>IF([1]Liste!C1902&lt;&gt;"",[1]Liste!C1902,"")</f>
        <v/>
      </c>
      <c r="E1902" s="111" t="str">
        <f>IF([1]Liste!E1902&lt;&gt;"",[1]Liste!E1902,"")</f>
        <v/>
      </c>
      <c r="F1902" s="111" t="str">
        <f>IF([1]Liste!F1902&lt;&gt;"",[1]Liste!F1902,"")</f>
        <v/>
      </c>
      <c r="G1902" s="111" t="str">
        <f>IF([1]Liste!G1902&lt;&gt;"",[1]Liste!G1902,"")</f>
        <v/>
      </c>
      <c r="H1902" s="111" t="str">
        <f>IF([1]Liste!H1902&lt;&gt;"",[1]Liste!H1902,"")</f>
        <v/>
      </c>
      <c r="I1902" s="112" t="str">
        <f t="shared" si="58"/>
        <v xml:space="preserve">   </v>
      </c>
      <c r="J1902" s="110" t="str">
        <f>IF(ISERROR(FIND(LEFT('Saisie G&amp;A'!$N$2,3),I1902))=TRUE,"Non trouvé","Trouvé")</f>
        <v>Non trouvé</v>
      </c>
      <c r="K1902" s="113" t="str">
        <f t="shared" si="59"/>
        <v xml:space="preserve"> </v>
      </c>
      <c r="L1902" s="108"/>
    </row>
    <row r="1903" spans="1:12" x14ac:dyDescent="0.25">
      <c r="A1903" s="109" t="str">
        <f>IF([1]Liste!A1903&lt;&gt;"",[1]Liste!A1903,"")</f>
        <v/>
      </c>
      <c r="B1903" s="109" t="str">
        <f>IF([1]Liste!B1903&lt;&gt;"",[1]Liste!B1903,"")</f>
        <v/>
      </c>
      <c r="C1903" s="109" t="str">
        <f>IF([1]Liste!C1903&lt;&gt;"",[1]Liste!C1903,"")</f>
        <v/>
      </c>
      <c r="D1903" s="109" t="str">
        <f>IF([1]Liste!C1903&lt;&gt;"",[1]Liste!C1903,"")</f>
        <v/>
      </c>
      <c r="E1903" s="111" t="str">
        <f>IF([1]Liste!E1903&lt;&gt;"",[1]Liste!E1903,"")</f>
        <v/>
      </c>
      <c r="F1903" s="111" t="str">
        <f>IF([1]Liste!F1903&lt;&gt;"",[1]Liste!F1903,"")</f>
        <v/>
      </c>
      <c r="G1903" s="111" t="str">
        <f>IF([1]Liste!G1903&lt;&gt;"",[1]Liste!G1903,"")</f>
        <v/>
      </c>
      <c r="H1903" s="111" t="str">
        <f>IF([1]Liste!H1903&lt;&gt;"",[1]Liste!H1903,"")</f>
        <v/>
      </c>
      <c r="I1903" s="112" t="str">
        <f t="shared" si="58"/>
        <v xml:space="preserve">   </v>
      </c>
      <c r="J1903" s="110" t="str">
        <f>IF(ISERROR(FIND(LEFT('Saisie G&amp;A'!$N$2,3),I1903))=TRUE,"Non trouvé","Trouvé")</f>
        <v>Non trouvé</v>
      </c>
      <c r="K1903" s="113" t="str">
        <f t="shared" si="59"/>
        <v xml:space="preserve"> </v>
      </c>
      <c r="L1903" s="108"/>
    </row>
    <row r="1904" spans="1:12" x14ac:dyDescent="0.25">
      <c r="A1904" s="109" t="str">
        <f>IF([1]Liste!A1904&lt;&gt;"",[1]Liste!A1904,"")</f>
        <v/>
      </c>
      <c r="B1904" s="109" t="str">
        <f>IF([1]Liste!B1904&lt;&gt;"",[1]Liste!B1904,"")</f>
        <v/>
      </c>
      <c r="C1904" s="109" t="str">
        <f>IF([1]Liste!C1904&lt;&gt;"",[1]Liste!C1904,"")</f>
        <v/>
      </c>
      <c r="D1904" s="109" t="str">
        <f>IF([1]Liste!C1904&lt;&gt;"",[1]Liste!C1904,"")</f>
        <v/>
      </c>
      <c r="E1904" s="111" t="str">
        <f>IF([1]Liste!E1904&lt;&gt;"",[1]Liste!E1904,"")</f>
        <v/>
      </c>
      <c r="F1904" s="111" t="str">
        <f>IF([1]Liste!F1904&lt;&gt;"",[1]Liste!F1904,"")</f>
        <v/>
      </c>
      <c r="G1904" s="111" t="str">
        <f>IF([1]Liste!G1904&lt;&gt;"",[1]Liste!G1904,"")</f>
        <v/>
      </c>
      <c r="H1904" s="111" t="str">
        <f>IF([1]Liste!H1904&lt;&gt;"",[1]Liste!H1904,"")</f>
        <v/>
      </c>
      <c r="I1904" s="112" t="str">
        <f t="shared" si="58"/>
        <v xml:space="preserve">   </v>
      </c>
      <c r="J1904" s="110" t="str">
        <f>IF(ISERROR(FIND(LEFT('Saisie G&amp;A'!$N$2,3),I1904))=TRUE,"Non trouvé","Trouvé")</f>
        <v>Non trouvé</v>
      </c>
      <c r="K1904" s="113" t="str">
        <f t="shared" si="59"/>
        <v xml:space="preserve"> </v>
      </c>
      <c r="L1904" s="108"/>
    </row>
    <row r="1905" spans="1:12" x14ac:dyDescent="0.25">
      <c r="A1905" s="109" t="str">
        <f>IF([1]Liste!A1905&lt;&gt;"",[1]Liste!A1905,"")</f>
        <v/>
      </c>
      <c r="B1905" s="109" t="str">
        <f>IF([1]Liste!B1905&lt;&gt;"",[1]Liste!B1905,"")</f>
        <v/>
      </c>
      <c r="C1905" s="109" t="str">
        <f>IF([1]Liste!C1905&lt;&gt;"",[1]Liste!C1905,"")</f>
        <v/>
      </c>
      <c r="D1905" s="109" t="str">
        <f>IF([1]Liste!C1905&lt;&gt;"",[1]Liste!C1905,"")</f>
        <v/>
      </c>
      <c r="E1905" s="111" t="str">
        <f>IF([1]Liste!E1905&lt;&gt;"",[1]Liste!E1905,"")</f>
        <v/>
      </c>
      <c r="F1905" s="111" t="str">
        <f>IF([1]Liste!F1905&lt;&gt;"",[1]Liste!F1905,"")</f>
        <v/>
      </c>
      <c r="G1905" s="111" t="str">
        <f>IF([1]Liste!G1905&lt;&gt;"",[1]Liste!G1905,"")</f>
        <v/>
      </c>
      <c r="H1905" s="111" t="str">
        <f>IF([1]Liste!H1905&lt;&gt;"",[1]Liste!H1905,"")</f>
        <v/>
      </c>
      <c r="I1905" s="112" t="str">
        <f t="shared" si="58"/>
        <v xml:space="preserve">   </v>
      </c>
      <c r="J1905" s="110" t="str">
        <f>IF(ISERROR(FIND(LEFT('Saisie G&amp;A'!$N$2,3),I1905))=TRUE,"Non trouvé","Trouvé")</f>
        <v>Non trouvé</v>
      </c>
      <c r="K1905" s="113" t="str">
        <f t="shared" si="59"/>
        <v xml:space="preserve"> </v>
      </c>
      <c r="L1905" s="108"/>
    </row>
    <row r="1906" spans="1:12" x14ac:dyDescent="0.25">
      <c r="A1906" s="109" t="str">
        <f>IF([1]Liste!A1906&lt;&gt;"",[1]Liste!A1906,"")</f>
        <v/>
      </c>
      <c r="B1906" s="109" t="str">
        <f>IF([1]Liste!B1906&lt;&gt;"",[1]Liste!B1906,"")</f>
        <v/>
      </c>
      <c r="C1906" s="109" t="str">
        <f>IF([1]Liste!C1906&lt;&gt;"",[1]Liste!C1906,"")</f>
        <v/>
      </c>
      <c r="D1906" s="109" t="str">
        <f>IF([1]Liste!C1906&lt;&gt;"",[1]Liste!C1906,"")</f>
        <v/>
      </c>
      <c r="E1906" s="111" t="str">
        <f>IF([1]Liste!E1906&lt;&gt;"",[1]Liste!E1906,"")</f>
        <v/>
      </c>
      <c r="F1906" s="111" t="str">
        <f>IF([1]Liste!F1906&lt;&gt;"",[1]Liste!F1906,"")</f>
        <v/>
      </c>
      <c r="G1906" s="111" t="str">
        <f>IF([1]Liste!G1906&lt;&gt;"",[1]Liste!G1906,"")</f>
        <v/>
      </c>
      <c r="H1906" s="111" t="str">
        <f>IF([1]Liste!H1906&lt;&gt;"",[1]Liste!H1906,"")</f>
        <v/>
      </c>
      <c r="I1906" s="112" t="str">
        <f t="shared" si="58"/>
        <v xml:space="preserve">   </v>
      </c>
      <c r="J1906" s="110" t="str">
        <f>IF(ISERROR(FIND(LEFT('Saisie G&amp;A'!$N$2,3),I1906))=TRUE,"Non trouvé","Trouvé")</f>
        <v>Non trouvé</v>
      </c>
      <c r="K1906" s="113" t="str">
        <f t="shared" si="59"/>
        <v xml:space="preserve"> </v>
      </c>
      <c r="L1906" s="108"/>
    </row>
    <row r="1907" spans="1:12" x14ac:dyDescent="0.25">
      <c r="A1907" s="109" t="str">
        <f>IF([1]Liste!A1907&lt;&gt;"",[1]Liste!A1907,"")</f>
        <v/>
      </c>
      <c r="B1907" s="109" t="str">
        <f>IF([1]Liste!B1907&lt;&gt;"",[1]Liste!B1907,"")</f>
        <v/>
      </c>
      <c r="C1907" s="109" t="str">
        <f>IF([1]Liste!C1907&lt;&gt;"",[1]Liste!C1907,"")</f>
        <v/>
      </c>
      <c r="D1907" s="109" t="str">
        <f>IF([1]Liste!C1907&lt;&gt;"",[1]Liste!C1907,"")</f>
        <v/>
      </c>
      <c r="E1907" s="111" t="str">
        <f>IF([1]Liste!E1907&lt;&gt;"",[1]Liste!E1907,"")</f>
        <v/>
      </c>
      <c r="F1907" s="111" t="str">
        <f>IF([1]Liste!F1907&lt;&gt;"",[1]Liste!F1907,"")</f>
        <v/>
      </c>
      <c r="G1907" s="111" t="str">
        <f>IF([1]Liste!G1907&lt;&gt;"",[1]Liste!G1907,"")</f>
        <v/>
      </c>
      <c r="H1907" s="111" t="str">
        <f>IF([1]Liste!H1907&lt;&gt;"",[1]Liste!H1907,"")</f>
        <v/>
      </c>
      <c r="I1907" s="112" t="str">
        <f t="shared" si="58"/>
        <v xml:space="preserve">   </v>
      </c>
      <c r="J1907" s="110" t="str">
        <f>IF(ISERROR(FIND(LEFT('Saisie G&amp;A'!$N$2,3),I1907))=TRUE,"Non trouvé","Trouvé")</f>
        <v>Non trouvé</v>
      </c>
      <c r="K1907" s="113" t="str">
        <f t="shared" si="59"/>
        <v xml:space="preserve"> </v>
      </c>
      <c r="L1907" s="108"/>
    </row>
    <row r="1908" spans="1:12" x14ac:dyDescent="0.25">
      <c r="A1908" s="109" t="str">
        <f>IF([1]Liste!A1908&lt;&gt;"",[1]Liste!A1908,"")</f>
        <v/>
      </c>
      <c r="B1908" s="109" t="str">
        <f>IF([1]Liste!B1908&lt;&gt;"",[1]Liste!B1908,"")</f>
        <v/>
      </c>
      <c r="C1908" s="109" t="str">
        <f>IF([1]Liste!C1908&lt;&gt;"",[1]Liste!C1908,"")</f>
        <v/>
      </c>
      <c r="D1908" s="109" t="str">
        <f>IF([1]Liste!C1908&lt;&gt;"",[1]Liste!C1908,"")</f>
        <v/>
      </c>
      <c r="E1908" s="111" t="str">
        <f>IF([1]Liste!E1908&lt;&gt;"",[1]Liste!E1908,"")</f>
        <v/>
      </c>
      <c r="F1908" s="111" t="str">
        <f>IF([1]Liste!F1908&lt;&gt;"",[1]Liste!F1908,"")</f>
        <v/>
      </c>
      <c r="G1908" s="111" t="str">
        <f>IF([1]Liste!G1908&lt;&gt;"",[1]Liste!G1908,"")</f>
        <v/>
      </c>
      <c r="H1908" s="111" t="str">
        <f>IF([1]Liste!H1908&lt;&gt;"",[1]Liste!H1908,"")</f>
        <v/>
      </c>
      <c r="I1908" s="112" t="str">
        <f t="shared" si="58"/>
        <v xml:space="preserve">   </v>
      </c>
      <c r="J1908" s="110" t="str">
        <f>IF(ISERROR(FIND(LEFT('Saisie G&amp;A'!$N$2,3),I1908))=TRUE,"Non trouvé","Trouvé")</f>
        <v>Non trouvé</v>
      </c>
      <c r="K1908" s="113" t="str">
        <f t="shared" si="59"/>
        <v xml:space="preserve"> </v>
      </c>
      <c r="L1908" s="108"/>
    </row>
    <row r="1909" spans="1:12" x14ac:dyDescent="0.25">
      <c r="A1909" s="109" t="str">
        <f>IF([1]Liste!A1909&lt;&gt;"",[1]Liste!A1909,"")</f>
        <v/>
      </c>
      <c r="B1909" s="109" t="str">
        <f>IF([1]Liste!B1909&lt;&gt;"",[1]Liste!B1909,"")</f>
        <v/>
      </c>
      <c r="C1909" s="109" t="str">
        <f>IF([1]Liste!C1909&lt;&gt;"",[1]Liste!C1909,"")</f>
        <v/>
      </c>
      <c r="D1909" s="109" t="str">
        <f>IF([1]Liste!C1909&lt;&gt;"",[1]Liste!C1909,"")</f>
        <v/>
      </c>
      <c r="E1909" s="111" t="str">
        <f>IF([1]Liste!E1909&lt;&gt;"",[1]Liste!E1909,"")</f>
        <v/>
      </c>
      <c r="F1909" s="111" t="str">
        <f>IF([1]Liste!F1909&lt;&gt;"",[1]Liste!F1909,"")</f>
        <v/>
      </c>
      <c r="G1909" s="111" t="str">
        <f>IF([1]Liste!G1909&lt;&gt;"",[1]Liste!G1909,"")</f>
        <v/>
      </c>
      <c r="H1909" s="111" t="str">
        <f>IF([1]Liste!H1909&lt;&gt;"",[1]Liste!H1909,"")</f>
        <v/>
      </c>
      <c r="I1909" s="112" t="str">
        <f t="shared" si="58"/>
        <v xml:space="preserve">   </v>
      </c>
      <c r="J1909" s="110" t="str">
        <f>IF(ISERROR(FIND(LEFT('Saisie G&amp;A'!$N$2,3),I1909))=TRUE,"Non trouvé","Trouvé")</f>
        <v>Non trouvé</v>
      </c>
      <c r="K1909" s="113" t="str">
        <f t="shared" si="59"/>
        <v xml:space="preserve"> </v>
      </c>
      <c r="L1909" s="108"/>
    </row>
    <row r="1910" spans="1:12" x14ac:dyDescent="0.25">
      <c r="A1910" s="109" t="str">
        <f>IF([1]Liste!A1910&lt;&gt;"",[1]Liste!A1910,"")</f>
        <v/>
      </c>
      <c r="B1910" s="109" t="str">
        <f>IF([1]Liste!B1910&lt;&gt;"",[1]Liste!B1910,"")</f>
        <v/>
      </c>
      <c r="C1910" s="109" t="str">
        <f>IF([1]Liste!C1910&lt;&gt;"",[1]Liste!C1910,"")</f>
        <v/>
      </c>
      <c r="D1910" s="109" t="str">
        <f>IF([1]Liste!C1910&lt;&gt;"",[1]Liste!C1910,"")</f>
        <v/>
      </c>
      <c r="E1910" s="111" t="str">
        <f>IF([1]Liste!E1910&lt;&gt;"",[1]Liste!E1910,"")</f>
        <v/>
      </c>
      <c r="F1910" s="111" t="str">
        <f>IF([1]Liste!F1910&lt;&gt;"",[1]Liste!F1910,"")</f>
        <v/>
      </c>
      <c r="G1910" s="111" t="str">
        <f>IF([1]Liste!G1910&lt;&gt;"",[1]Liste!G1910,"")</f>
        <v/>
      </c>
      <c r="H1910" s="111" t="str">
        <f>IF([1]Liste!H1910&lt;&gt;"",[1]Liste!H1910,"")</f>
        <v/>
      </c>
      <c r="I1910" s="112" t="str">
        <f t="shared" si="58"/>
        <v xml:space="preserve">   </v>
      </c>
      <c r="J1910" s="110" t="str">
        <f>IF(ISERROR(FIND(LEFT('Saisie G&amp;A'!$N$2,3),I1910))=TRUE,"Non trouvé","Trouvé")</f>
        <v>Non trouvé</v>
      </c>
      <c r="K1910" s="113" t="str">
        <f t="shared" si="59"/>
        <v xml:space="preserve"> </v>
      </c>
      <c r="L1910" s="108"/>
    </row>
    <row r="1911" spans="1:12" x14ac:dyDescent="0.25">
      <c r="A1911" s="109" t="str">
        <f>IF([1]Liste!A1911&lt;&gt;"",[1]Liste!A1911,"")</f>
        <v/>
      </c>
      <c r="B1911" s="109" t="str">
        <f>IF([1]Liste!B1911&lt;&gt;"",[1]Liste!B1911,"")</f>
        <v/>
      </c>
      <c r="C1911" s="109" t="str">
        <f>IF([1]Liste!C1911&lt;&gt;"",[1]Liste!C1911,"")</f>
        <v/>
      </c>
      <c r="D1911" s="109" t="str">
        <f>IF([1]Liste!C1911&lt;&gt;"",[1]Liste!C1911,"")</f>
        <v/>
      </c>
      <c r="E1911" s="111" t="str">
        <f>IF([1]Liste!E1911&lt;&gt;"",[1]Liste!E1911,"")</f>
        <v/>
      </c>
      <c r="F1911" s="111" t="str">
        <f>IF([1]Liste!F1911&lt;&gt;"",[1]Liste!F1911,"")</f>
        <v/>
      </c>
      <c r="G1911" s="111" t="str">
        <f>IF([1]Liste!G1911&lt;&gt;"",[1]Liste!G1911,"")</f>
        <v/>
      </c>
      <c r="H1911" s="111" t="str">
        <f>IF([1]Liste!H1911&lt;&gt;"",[1]Liste!H1911,"")</f>
        <v/>
      </c>
      <c r="I1911" s="112" t="str">
        <f t="shared" si="58"/>
        <v xml:space="preserve">   </v>
      </c>
      <c r="J1911" s="110" t="str">
        <f>IF(ISERROR(FIND(LEFT('Saisie G&amp;A'!$N$2,3),I1911))=TRUE,"Non trouvé","Trouvé")</f>
        <v>Non trouvé</v>
      </c>
      <c r="K1911" s="113" t="str">
        <f t="shared" si="59"/>
        <v xml:space="preserve"> </v>
      </c>
      <c r="L1911" s="108"/>
    </row>
    <row r="1912" spans="1:12" x14ac:dyDescent="0.25">
      <c r="A1912" s="109" t="str">
        <f>IF([1]Liste!A1912&lt;&gt;"",[1]Liste!A1912,"")</f>
        <v/>
      </c>
      <c r="B1912" s="109" t="str">
        <f>IF([1]Liste!B1912&lt;&gt;"",[1]Liste!B1912,"")</f>
        <v/>
      </c>
      <c r="C1912" s="109" t="str">
        <f>IF([1]Liste!C1912&lt;&gt;"",[1]Liste!C1912,"")</f>
        <v/>
      </c>
      <c r="D1912" s="109" t="str">
        <f>IF([1]Liste!C1912&lt;&gt;"",[1]Liste!C1912,"")</f>
        <v/>
      </c>
      <c r="E1912" s="111" t="str">
        <f>IF([1]Liste!E1912&lt;&gt;"",[1]Liste!E1912,"")</f>
        <v/>
      </c>
      <c r="F1912" s="111" t="str">
        <f>IF([1]Liste!F1912&lt;&gt;"",[1]Liste!F1912,"")</f>
        <v/>
      </c>
      <c r="G1912" s="111" t="str">
        <f>IF([1]Liste!G1912&lt;&gt;"",[1]Liste!G1912,"")</f>
        <v/>
      </c>
      <c r="H1912" s="111" t="str">
        <f>IF([1]Liste!H1912&lt;&gt;"",[1]Liste!H1912,"")</f>
        <v/>
      </c>
      <c r="I1912" s="112" t="str">
        <f t="shared" si="58"/>
        <v xml:space="preserve">   </v>
      </c>
      <c r="J1912" s="110" t="str">
        <f>IF(ISERROR(FIND(LEFT('Saisie G&amp;A'!$N$2,3),I1912))=TRUE,"Non trouvé","Trouvé")</f>
        <v>Non trouvé</v>
      </c>
      <c r="K1912" s="113" t="str">
        <f t="shared" si="59"/>
        <v xml:space="preserve"> </v>
      </c>
      <c r="L1912" s="108"/>
    </row>
    <row r="1913" spans="1:12" x14ac:dyDescent="0.25">
      <c r="A1913" s="109" t="str">
        <f>IF([1]Liste!A1913&lt;&gt;"",[1]Liste!A1913,"")</f>
        <v/>
      </c>
      <c r="B1913" s="109" t="str">
        <f>IF([1]Liste!B1913&lt;&gt;"",[1]Liste!B1913,"")</f>
        <v/>
      </c>
      <c r="C1913" s="109" t="str">
        <f>IF([1]Liste!C1913&lt;&gt;"",[1]Liste!C1913,"")</f>
        <v/>
      </c>
      <c r="D1913" s="109" t="str">
        <f>IF([1]Liste!C1913&lt;&gt;"",[1]Liste!C1913,"")</f>
        <v/>
      </c>
      <c r="E1913" s="111" t="str">
        <f>IF([1]Liste!E1913&lt;&gt;"",[1]Liste!E1913,"")</f>
        <v/>
      </c>
      <c r="F1913" s="111" t="str">
        <f>IF([1]Liste!F1913&lt;&gt;"",[1]Liste!F1913,"")</f>
        <v/>
      </c>
      <c r="G1913" s="111" t="str">
        <f>IF([1]Liste!G1913&lt;&gt;"",[1]Liste!G1913,"")</f>
        <v/>
      </c>
      <c r="H1913" s="111" t="str">
        <f>IF([1]Liste!H1913&lt;&gt;"",[1]Liste!H1913,"")</f>
        <v/>
      </c>
      <c r="I1913" s="112" t="str">
        <f t="shared" si="58"/>
        <v xml:space="preserve">   </v>
      </c>
      <c r="J1913" s="110" t="str">
        <f>IF(ISERROR(FIND(LEFT('Saisie G&amp;A'!$N$2,3),I1913))=TRUE,"Non trouvé","Trouvé")</f>
        <v>Non trouvé</v>
      </c>
      <c r="K1913" s="113" t="str">
        <f t="shared" si="59"/>
        <v xml:space="preserve"> </v>
      </c>
      <c r="L1913" s="108"/>
    </row>
    <row r="1914" spans="1:12" x14ac:dyDescent="0.25">
      <c r="A1914" s="109" t="str">
        <f>IF([1]Liste!A1914&lt;&gt;"",[1]Liste!A1914,"")</f>
        <v/>
      </c>
      <c r="B1914" s="109" t="str">
        <f>IF([1]Liste!B1914&lt;&gt;"",[1]Liste!B1914,"")</f>
        <v/>
      </c>
      <c r="C1914" s="109" t="str">
        <f>IF([1]Liste!C1914&lt;&gt;"",[1]Liste!C1914,"")</f>
        <v/>
      </c>
      <c r="D1914" s="109" t="str">
        <f>IF([1]Liste!C1914&lt;&gt;"",[1]Liste!C1914,"")</f>
        <v/>
      </c>
      <c r="E1914" s="111" t="str">
        <f>IF([1]Liste!E1914&lt;&gt;"",[1]Liste!E1914,"")</f>
        <v/>
      </c>
      <c r="F1914" s="111" t="str">
        <f>IF([1]Liste!F1914&lt;&gt;"",[1]Liste!F1914,"")</f>
        <v/>
      </c>
      <c r="G1914" s="111" t="str">
        <f>IF([1]Liste!G1914&lt;&gt;"",[1]Liste!G1914,"")</f>
        <v/>
      </c>
      <c r="H1914" s="111" t="str">
        <f>IF([1]Liste!H1914&lt;&gt;"",[1]Liste!H1914,"")</f>
        <v/>
      </c>
      <c r="I1914" s="112" t="str">
        <f t="shared" si="58"/>
        <v xml:space="preserve">   </v>
      </c>
      <c r="J1914" s="110" t="str">
        <f>IF(ISERROR(FIND(LEFT('Saisie G&amp;A'!$N$2,3),I1914))=TRUE,"Non trouvé","Trouvé")</f>
        <v>Non trouvé</v>
      </c>
      <c r="K1914" s="113" t="str">
        <f t="shared" si="59"/>
        <v xml:space="preserve"> </v>
      </c>
      <c r="L1914" s="108"/>
    </row>
    <row r="1915" spans="1:12" x14ac:dyDescent="0.25">
      <c r="A1915" s="109" t="str">
        <f>IF([1]Liste!A1915&lt;&gt;"",[1]Liste!A1915,"")</f>
        <v/>
      </c>
      <c r="B1915" s="109" t="str">
        <f>IF([1]Liste!B1915&lt;&gt;"",[1]Liste!B1915,"")</f>
        <v/>
      </c>
      <c r="C1915" s="109" t="str">
        <f>IF([1]Liste!C1915&lt;&gt;"",[1]Liste!C1915,"")</f>
        <v/>
      </c>
      <c r="D1915" s="109" t="str">
        <f>IF([1]Liste!C1915&lt;&gt;"",[1]Liste!C1915,"")</f>
        <v/>
      </c>
      <c r="E1915" s="111" t="str">
        <f>IF([1]Liste!E1915&lt;&gt;"",[1]Liste!E1915,"")</f>
        <v/>
      </c>
      <c r="F1915" s="111" t="str">
        <f>IF([1]Liste!F1915&lt;&gt;"",[1]Liste!F1915,"")</f>
        <v/>
      </c>
      <c r="G1915" s="111" t="str">
        <f>IF([1]Liste!G1915&lt;&gt;"",[1]Liste!G1915,"")</f>
        <v/>
      </c>
      <c r="H1915" s="111" t="str">
        <f>IF([1]Liste!H1915&lt;&gt;"",[1]Liste!H1915,"")</f>
        <v/>
      </c>
      <c r="I1915" s="112" t="str">
        <f t="shared" si="58"/>
        <v xml:space="preserve">   </v>
      </c>
      <c r="J1915" s="110" t="str">
        <f>IF(ISERROR(FIND(LEFT('Saisie G&amp;A'!$N$2,3),I1915))=TRUE,"Non trouvé","Trouvé")</f>
        <v>Non trouvé</v>
      </c>
      <c r="K1915" s="113" t="str">
        <f t="shared" si="59"/>
        <v xml:space="preserve"> </v>
      </c>
      <c r="L1915" s="108"/>
    </row>
    <row r="1916" spans="1:12" x14ac:dyDescent="0.25">
      <c r="A1916" s="109" t="str">
        <f>IF([1]Liste!A1916&lt;&gt;"",[1]Liste!A1916,"")</f>
        <v/>
      </c>
      <c r="B1916" s="109" t="str">
        <f>IF([1]Liste!B1916&lt;&gt;"",[1]Liste!B1916,"")</f>
        <v/>
      </c>
      <c r="C1916" s="109" t="str">
        <f>IF([1]Liste!C1916&lt;&gt;"",[1]Liste!C1916,"")</f>
        <v/>
      </c>
      <c r="D1916" s="109" t="str">
        <f>IF([1]Liste!C1916&lt;&gt;"",[1]Liste!C1916,"")</f>
        <v/>
      </c>
      <c r="E1916" s="111" t="str">
        <f>IF([1]Liste!E1916&lt;&gt;"",[1]Liste!E1916,"")</f>
        <v/>
      </c>
      <c r="F1916" s="111" t="str">
        <f>IF([1]Liste!F1916&lt;&gt;"",[1]Liste!F1916,"")</f>
        <v/>
      </c>
      <c r="G1916" s="111" t="str">
        <f>IF([1]Liste!G1916&lt;&gt;"",[1]Liste!G1916,"")</f>
        <v/>
      </c>
      <c r="H1916" s="111" t="str">
        <f>IF([1]Liste!H1916&lt;&gt;"",[1]Liste!H1916,"")</f>
        <v/>
      </c>
      <c r="I1916" s="112" t="str">
        <f t="shared" si="58"/>
        <v xml:space="preserve">   </v>
      </c>
      <c r="J1916" s="110" t="str">
        <f>IF(ISERROR(FIND(LEFT('Saisie G&amp;A'!$N$2,3),I1916))=TRUE,"Non trouvé","Trouvé")</f>
        <v>Non trouvé</v>
      </c>
      <c r="K1916" s="113" t="str">
        <f t="shared" si="59"/>
        <v xml:space="preserve"> </v>
      </c>
      <c r="L1916" s="108"/>
    </row>
    <row r="1917" spans="1:12" x14ac:dyDescent="0.25">
      <c r="A1917" s="109" t="str">
        <f>IF([1]Liste!A1917&lt;&gt;"",[1]Liste!A1917,"")</f>
        <v/>
      </c>
      <c r="B1917" s="109" t="str">
        <f>IF([1]Liste!B1917&lt;&gt;"",[1]Liste!B1917,"")</f>
        <v/>
      </c>
      <c r="C1917" s="109" t="str">
        <f>IF([1]Liste!C1917&lt;&gt;"",[1]Liste!C1917,"")</f>
        <v/>
      </c>
      <c r="D1917" s="109" t="str">
        <f>IF([1]Liste!C1917&lt;&gt;"",[1]Liste!C1917,"")</f>
        <v/>
      </c>
      <c r="E1917" s="111" t="str">
        <f>IF([1]Liste!E1917&lt;&gt;"",[1]Liste!E1917,"")</f>
        <v/>
      </c>
      <c r="F1917" s="111" t="str">
        <f>IF([1]Liste!F1917&lt;&gt;"",[1]Liste!F1917,"")</f>
        <v/>
      </c>
      <c r="G1917" s="111" t="str">
        <f>IF([1]Liste!G1917&lt;&gt;"",[1]Liste!G1917,"")</f>
        <v/>
      </c>
      <c r="H1917" s="111" t="str">
        <f>IF([1]Liste!H1917&lt;&gt;"",[1]Liste!H1917,"")</f>
        <v/>
      </c>
      <c r="I1917" s="112" t="str">
        <f t="shared" si="58"/>
        <v xml:space="preserve">   </v>
      </c>
      <c r="J1917" s="110" t="str">
        <f>IF(ISERROR(FIND(LEFT('Saisie G&amp;A'!$N$2,3),I1917))=TRUE,"Non trouvé","Trouvé")</f>
        <v>Non trouvé</v>
      </c>
      <c r="K1917" s="113" t="str">
        <f t="shared" si="59"/>
        <v xml:space="preserve"> </v>
      </c>
      <c r="L1917" s="108"/>
    </row>
    <row r="1918" spans="1:12" x14ac:dyDescent="0.25">
      <c r="A1918" s="109" t="str">
        <f>IF([1]Liste!A1918&lt;&gt;"",[1]Liste!A1918,"")</f>
        <v/>
      </c>
      <c r="B1918" s="109" t="str">
        <f>IF([1]Liste!B1918&lt;&gt;"",[1]Liste!B1918,"")</f>
        <v/>
      </c>
      <c r="C1918" s="109" t="str">
        <f>IF([1]Liste!C1918&lt;&gt;"",[1]Liste!C1918,"")</f>
        <v/>
      </c>
      <c r="D1918" s="109" t="str">
        <f>IF([1]Liste!C1918&lt;&gt;"",[1]Liste!C1918,"")</f>
        <v/>
      </c>
      <c r="E1918" s="111" t="str">
        <f>IF([1]Liste!E1918&lt;&gt;"",[1]Liste!E1918,"")</f>
        <v/>
      </c>
      <c r="F1918" s="111" t="str">
        <f>IF([1]Liste!F1918&lt;&gt;"",[1]Liste!F1918,"")</f>
        <v/>
      </c>
      <c r="G1918" s="111" t="str">
        <f>IF([1]Liste!G1918&lt;&gt;"",[1]Liste!G1918,"")</f>
        <v/>
      </c>
      <c r="H1918" s="111" t="str">
        <f>IF([1]Liste!H1918&lt;&gt;"",[1]Liste!H1918,"")</f>
        <v/>
      </c>
      <c r="I1918" s="112" t="str">
        <f t="shared" si="58"/>
        <v xml:space="preserve">   </v>
      </c>
      <c r="J1918" s="110" t="str">
        <f>IF(ISERROR(FIND(LEFT('Saisie G&amp;A'!$N$2,3),I1918))=TRUE,"Non trouvé","Trouvé")</f>
        <v>Non trouvé</v>
      </c>
      <c r="K1918" s="113" t="str">
        <f t="shared" si="59"/>
        <v xml:space="preserve"> </v>
      </c>
      <c r="L1918" s="108"/>
    </row>
    <row r="1919" spans="1:12" x14ac:dyDescent="0.25">
      <c r="A1919" s="109" t="str">
        <f>IF([1]Liste!A1919&lt;&gt;"",[1]Liste!A1919,"")</f>
        <v/>
      </c>
      <c r="B1919" s="109" t="str">
        <f>IF([1]Liste!B1919&lt;&gt;"",[1]Liste!B1919,"")</f>
        <v/>
      </c>
      <c r="C1919" s="109" t="str">
        <f>IF([1]Liste!C1919&lt;&gt;"",[1]Liste!C1919,"")</f>
        <v/>
      </c>
      <c r="D1919" s="109" t="str">
        <f>IF([1]Liste!C1919&lt;&gt;"",[1]Liste!C1919,"")</f>
        <v/>
      </c>
      <c r="E1919" s="111" t="str">
        <f>IF([1]Liste!E1919&lt;&gt;"",[1]Liste!E1919,"")</f>
        <v/>
      </c>
      <c r="F1919" s="111" t="str">
        <f>IF([1]Liste!F1919&lt;&gt;"",[1]Liste!F1919,"")</f>
        <v/>
      </c>
      <c r="G1919" s="111" t="str">
        <f>IF([1]Liste!G1919&lt;&gt;"",[1]Liste!G1919,"")</f>
        <v/>
      </c>
      <c r="H1919" s="111" t="str">
        <f>IF([1]Liste!H1919&lt;&gt;"",[1]Liste!H1919,"")</f>
        <v/>
      </c>
      <c r="I1919" s="112" t="str">
        <f t="shared" si="58"/>
        <v xml:space="preserve">   </v>
      </c>
      <c r="J1919" s="110" t="str">
        <f>IF(ISERROR(FIND(LEFT('Saisie G&amp;A'!$N$2,3),I1919))=TRUE,"Non trouvé","Trouvé")</f>
        <v>Non trouvé</v>
      </c>
      <c r="K1919" s="113" t="str">
        <f t="shared" si="59"/>
        <v xml:space="preserve"> </v>
      </c>
      <c r="L1919" s="108"/>
    </row>
    <row r="1920" spans="1:12" x14ac:dyDescent="0.25">
      <c r="A1920" s="109" t="str">
        <f>IF([1]Liste!A1920&lt;&gt;"",[1]Liste!A1920,"")</f>
        <v/>
      </c>
      <c r="B1920" s="109" t="str">
        <f>IF([1]Liste!B1920&lt;&gt;"",[1]Liste!B1920,"")</f>
        <v/>
      </c>
      <c r="C1920" s="109" t="str">
        <f>IF([1]Liste!C1920&lt;&gt;"",[1]Liste!C1920,"")</f>
        <v/>
      </c>
      <c r="D1920" s="109" t="str">
        <f>IF([1]Liste!C1920&lt;&gt;"",[1]Liste!C1920,"")</f>
        <v/>
      </c>
      <c r="E1920" s="111" t="str">
        <f>IF([1]Liste!E1920&lt;&gt;"",[1]Liste!E1920,"")</f>
        <v/>
      </c>
      <c r="F1920" s="111" t="str">
        <f>IF([1]Liste!F1920&lt;&gt;"",[1]Liste!F1920,"")</f>
        <v/>
      </c>
      <c r="G1920" s="111" t="str">
        <f>IF([1]Liste!G1920&lt;&gt;"",[1]Liste!G1920,"")</f>
        <v/>
      </c>
      <c r="H1920" s="111" t="str">
        <f>IF([1]Liste!H1920&lt;&gt;"",[1]Liste!H1920,"")</f>
        <v/>
      </c>
      <c r="I1920" s="112" t="str">
        <f t="shared" si="58"/>
        <v xml:space="preserve">   </v>
      </c>
      <c r="J1920" s="110" t="str">
        <f>IF(ISERROR(FIND(LEFT('Saisie G&amp;A'!$N$2,3),I1920))=TRUE,"Non trouvé","Trouvé")</f>
        <v>Non trouvé</v>
      </c>
      <c r="K1920" s="113" t="str">
        <f t="shared" si="59"/>
        <v xml:space="preserve"> </v>
      </c>
      <c r="L1920" s="108"/>
    </row>
    <row r="1921" spans="1:12" x14ac:dyDescent="0.25">
      <c r="A1921" s="109" t="str">
        <f>IF([1]Liste!A1921&lt;&gt;"",[1]Liste!A1921,"")</f>
        <v/>
      </c>
      <c r="B1921" s="109" t="str">
        <f>IF([1]Liste!B1921&lt;&gt;"",[1]Liste!B1921,"")</f>
        <v/>
      </c>
      <c r="C1921" s="109" t="str">
        <f>IF([1]Liste!C1921&lt;&gt;"",[1]Liste!C1921,"")</f>
        <v/>
      </c>
      <c r="D1921" s="109" t="str">
        <f>IF([1]Liste!C1921&lt;&gt;"",[1]Liste!C1921,"")</f>
        <v/>
      </c>
      <c r="E1921" s="111" t="str">
        <f>IF([1]Liste!E1921&lt;&gt;"",[1]Liste!E1921,"")</f>
        <v/>
      </c>
      <c r="F1921" s="111" t="str">
        <f>IF([1]Liste!F1921&lt;&gt;"",[1]Liste!F1921,"")</f>
        <v/>
      </c>
      <c r="G1921" s="111" t="str">
        <f>IF([1]Liste!G1921&lt;&gt;"",[1]Liste!G1921,"")</f>
        <v/>
      </c>
      <c r="H1921" s="111" t="str">
        <f>IF([1]Liste!H1921&lt;&gt;"",[1]Liste!H1921,"")</f>
        <v/>
      </c>
      <c r="I1921" s="112" t="str">
        <f t="shared" si="58"/>
        <v xml:space="preserve">   </v>
      </c>
      <c r="J1921" s="110" t="str">
        <f>IF(ISERROR(FIND(LEFT('Saisie G&amp;A'!$N$2,3),I1921))=TRUE,"Non trouvé","Trouvé")</f>
        <v>Non trouvé</v>
      </c>
      <c r="K1921" s="113" t="str">
        <f t="shared" si="59"/>
        <v xml:space="preserve"> </v>
      </c>
      <c r="L1921" s="108"/>
    </row>
    <row r="1922" spans="1:12" x14ac:dyDescent="0.25">
      <c r="A1922" s="109" t="str">
        <f>IF([1]Liste!A1922&lt;&gt;"",[1]Liste!A1922,"")</f>
        <v/>
      </c>
      <c r="B1922" s="109" t="str">
        <f>IF([1]Liste!B1922&lt;&gt;"",[1]Liste!B1922,"")</f>
        <v/>
      </c>
      <c r="C1922" s="109" t="str">
        <f>IF([1]Liste!C1922&lt;&gt;"",[1]Liste!C1922,"")</f>
        <v/>
      </c>
      <c r="D1922" s="109" t="str">
        <f>IF([1]Liste!C1922&lt;&gt;"",[1]Liste!C1922,"")</f>
        <v/>
      </c>
      <c r="E1922" s="111" t="str">
        <f>IF([1]Liste!E1922&lt;&gt;"",[1]Liste!E1922,"")</f>
        <v/>
      </c>
      <c r="F1922" s="111" t="str">
        <f>IF([1]Liste!F1922&lt;&gt;"",[1]Liste!F1922,"")</f>
        <v/>
      </c>
      <c r="G1922" s="111" t="str">
        <f>IF([1]Liste!G1922&lt;&gt;"",[1]Liste!G1922,"")</f>
        <v/>
      </c>
      <c r="H1922" s="111" t="str">
        <f>IF([1]Liste!H1922&lt;&gt;"",[1]Liste!H1922,"")</f>
        <v/>
      </c>
      <c r="I1922" s="112" t="str">
        <f t="shared" si="58"/>
        <v xml:space="preserve">   </v>
      </c>
      <c r="J1922" s="110" t="str">
        <f>IF(ISERROR(FIND(LEFT('Saisie G&amp;A'!$N$2,3),I1922))=TRUE,"Non trouvé","Trouvé")</f>
        <v>Non trouvé</v>
      </c>
      <c r="K1922" s="113" t="str">
        <f t="shared" si="59"/>
        <v xml:space="preserve"> </v>
      </c>
      <c r="L1922" s="108"/>
    </row>
    <row r="1923" spans="1:12" x14ac:dyDescent="0.25">
      <c r="A1923" s="109" t="str">
        <f>IF([1]Liste!A1923&lt;&gt;"",[1]Liste!A1923,"")</f>
        <v/>
      </c>
      <c r="B1923" s="109" t="str">
        <f>IF([1]Liste!B1923&lt;&gt;"",[1]Liste!B1923,"")</f>
        <v/>
      </c>
      <c r="C1923" s="109" t="str">
        <f>IF([1]Liste!C1923&lt;&gt;"",[1]Liste!C1923,"")</f>
        <v/>
      </c>
      <c r="D1923" s="109" t="str">
        <f>IF([1]Liste!C1923&lt;&gt;"",[1]Liste!C1923,"")</f>
        <v/>
      </c>
      <c r="E1923" s="111" t="str">
        <f>IF([1]Liste!E1923&lt;&gt;"",[1]Liste!E1923,"")</f>
        <v/>
      </c>
      <c r="F1923" s="111" t="str">
        <f>IF([1]Liste!F1923&lt;&gt;"",[1]Liste!F1923,"")</f>
        <v/>
      </c>
      <c r="G1923" s="111" t="str">
        <f>IF([1]Liste!G1923&lt;&gt;"",[1]Liste!G1923,"")</f>
        <v/>
      </c>
      <c r="H1923" s="111" t="str">
        <f>IF([1]Liste!H1923&lt;&gt;"",[1]Liste!H1923,"")</f>
        <v/>
      </c>
      <c r="I1923" s="112" t="str">
        <f t="shared" ref="I1923:I1986" si="60">E1923&amp;" "&amp;F1923&amp;" "&amp;G1923&amp;" "&amp;H1923</f>
        <v xml:space="preserve">   </v>
      </c>
      <c r="J1923" s="110" t="str">
        <f>IF(ISERROR(FIND(LEFT('Saisie G&amp;A'!$N$2,3),I1923))=TRUE,"Non trouvé","Trouvé")</f>
        <v>Non trouvé</v>
      </c>
      <c r="K1923" s="113" t="str">
        <f t="shared" ref="K1923:K1986" si="61">B1923&amp;" "&amp;A1923</f>
        <v xml:space="preserve"> </v>
      </c>
      <c r="L1923" s="108"/>
    </row>
    <row r="1924" spans="1:12" x14ac:dyDescent="0.25">
      <c r="A1924" s="109" t="str">
        <f>IF([1]Liste!A1924&lt;&gt;"",[1]Liste!A1924,"")</f>
        <v/>
      </c>
      <c r="B1924" s="109" t="str">
        <f>IF([1]Liste!B1924&lt;&gt;"",[1]Liste!B1924,"")</f>
        <v/>
      </c>
      <c r="C1924" s="109" t="str">
        <f>IF([1]Liste!C1924&lt;&gt;"",[1]Liste!C1924,"")</f>
        <v/>
      </c>
      <c r="D1924" s="109" t="str">
        <f>IF([1]Liste!C1924&lt;&gt;"",[1]Liste!C1924,"")</f>
        <v/>
      </c>
      <c r="E1924" s="111" t="str">
        <f>IF([1]Liste!E1924&lt;&gt;"",[1]Liste!E1924,"")</f>
        <v/>
      </c>
      <c r="F1924" s="111" t="str">
        <f>IF([1]Liste!F1924&lt;&gt;"",[1]Liste!F1924,"")</f>
        <v/>
      </c>
      <c r="G1924" s="111" t="str">
        <f>IF([1]Liste!G1924&lt;&gt;"",[1]Liste!G1924,"")</f>
        <v/>
      </c>
      <c r="H1924" s="111" t="str">
        <f>IF([1]Liste!H1924&lt;&gt;"",[1]Liste!H1924,"")</f>
        <v/>
      </c>
      <c r="I1924" s="112" t="str">
        <f t="shared" si="60"/>
        <v xml:space="preserve">   </v>
      </c>
      <c r="J1924" s="110" t="str">
        <f>IF(ISERROR(FIND(LEFT('Saisie G&amp;A'!$N$2,3),I1924))=TRUE,"Non trouvé","Trouvé")</f>
        <v>Non trouvé</v>
      </c>
      <c r="K1924" s="113" t="str">
        <f t="shared" si="61"/>
        <v xml:space="preserve"> </v>
      </c>
      <c r="L1924" s="108"/>
    </row>
    <row r="1925" spans="1:12" x14ac:dyDescent="0.25">
      <c r="A1925" s="109" t="str">
        <f>IF([1]Liste!A1925&lt;&gt;"",[1]Liste!A1925,"")</f>
        <v/>
      </c>
      <c r="B1925" s="109" t="str">
        <f>IF([1]Liste!B1925&lt;&gt;"",[1]Liste!B1925,"")</f>
        <v/>
      </c>
      <c r="C1925" s="109" t="str">
        <f>IF([1]Liste!C1925&lt;&gt;"",[1]Liste!C1925,"")</f>
        <v/>
      </c>
      <c r="D1925" s="109" t="str">
        <f>IF([1]Liste!C1925&lt;&gt;"",[1]Liste!C1925,"")</f>
        <v/>
      </c>
      <c r="E1925" s="111" t="str">
        <f>IF([1]Liste!E1925&lt;&gt;"",[1]Liste!E1925,"")</f>
        <v/>
      </c>
      <c r="F1925" s="111" t="str">
        <f>IF([1]Liste!F1925&lt;&gt;"",[1]Liste!F1925,"")</f>
        <v/>
      </c>
      <c r="G1925" s="111" t="str">
        <f>IF([1]Liste!G1925&lt;&gt;"",[1]Liste!G1925,"")</f>
        <v/>
      </c>
      <c r="H1925" s="111" t="str">
        <f>IF([1]Liste!H1925&lt;&gt;"",[1]Liste!H1925,"")</f>
        <v/>
      </c>
      <c r="I1925" s="112" t="str">
        <f t="shared" si="60"/>
        <v xml:space="preserve">   </v>
      </c>
      <c r="J1925" s="110" t="str">
        <f>IF(ISERROR(FIND(LEFT('Saisie G&amp;A'!$N$2,3),I1925))=TRUE,"Non trouvé","Trouvé")</f>
        <v>Non trouvé</v>
      </c>
      <c r="K1925" s="113" t="str">
        <f t="shared" si="61"/>
        <v xml:space="preserve"> </v>
      </c>
      <c r="L1925" s="108"/>
    </row>
    <row r="1926" spans="1:12" x14ac:dyDescent="0.25">
      <c r="A1926" s="109" t="str">
        <f>IF([1]Liste!A1926&lt;&gt;"",[1]Liste!A1926,"")</f>
        <v/>
      </c>
      <c r="B1926" s="109" t="str">
        <f>IF([1]Liste!B1926&lt;&gt;"",[1]Liste!B1926,"")</f>
        <v/>
      </c>
      <c r="C1926" s="109" t="str">
        <f>IF([1]Liste!C1926&lt;&gt;"",[1]Liste!C1926,"")</f>
        <v/>
      </c>
      <c r="D1926" s="109" t="str">
        <f>IF([1]Liste!C1926&lt;&gt;"",[1]Liste!C1926,"")</f>
        <v/>
      </c>
      <c r="E1926" s="111" t="str">
        <f>IF([1]Liste!E1926&lt;&gt;"",[1]Liste!E1926,"")</f>
        <v/>
      </c>
      <c r="F1926" s="111" t="str">
        <f>IF([1]Liste!F1926&lt;&gt;"",[1]Liste!F1926,"")</f>
        <v/>
      </c>
      <c r="G1926" s="111" t="str">
        <f>IF([1]Liste!G1926&lt;&gt;"",[1]Liste!G1926,"")</f>
        <v/>
      </c>
      <c r="H1926" s="111" t="str">
        <f>IF([1]Liste!H1926&lt;&gt;"",[1]Liste!H1926,"")</f>
        <v/>
      </c>
      <c r="I1926" s="112" t="str">
        <f t="shared" si="60"/>
        <v xml:space="preserve">   </v>
      </c>
      <c r="J1926" s="110" t="str">
        <f>IF(ISERROR(FIND(LEFT('Saisie G&amp;A'!$N$2,3),I1926))=TRUE,"Non trouvé","Trouvé")</f>
        <v>Non trouvé</v>
      </c>
      <c r="K1926" s="113" t="str">
        <f t="shared" si="61"/>
        <v xml:space="preserve"> </v>
      </c>
      <c r="L1926" s="108"/>
    </row>
    <row r="1927" spans="1:12" x14ac:dyDescent="0.25">
      <c r="A1927" s="109" t="str">
        <f>IF([1]Liste!A1927&lt;&gt;"",[1]Liste!A1927,"")</f>
        <v/>
      </c>
      <c r="B1927" s="109" t="str">
        <f>IF([1]Liste!B1927&lt;&gt;"",[1]Liste!B1927,"")</f>
        <v/>
      </c>
      <c r="C1927" s="109" t="str">
        <f>IF([1]Liste!C1927&lt;&gt;"",[1]Liste!C1927,"")</f>
        <v/>
      </c>
      <c r="D1927" s="109" t="str">
        <f>IF([1]Liste!C1927&lt;&gt;"",[1]Liste!C1927,"")</f>
        <v/>
      </c>
      <c r="E1927" s="111" t="str">
        <f>IF([1]Liste!E1927&lt;&gt;"",[1]Liste!E1927,"")</f>
        <v/>
      </c>
      <c r="F1927" s="111" t="str">
        <f>IF([1]Liste!F1927&lt;&gt;"",[1]Liste!F1927,"")</f>
        <v/>
      </c>
      <c r="G1927" s="111" t="str">
        <f>IF([1]Liste!G1927&lt;&gt;"",[1]Liste!G1927,"")</f>
        <v/>
      </c>
      <c r="H1927" s="111" t="str">
        <f>IF([1]Liste!H1927&lt;&gt;"",[1]Liste!H1927,"")</f>
        <v/>
      </c>
      <c r="I1927" s="112" t="str">
        <f t="shared" si="60"/>
        <v xml:space="preserve">   </v>
      </c>
      <c r="J1927" s="110" t="str">
        <f>IF(ISERROR(FIND(LEFT('Saisie G&amp;A'!$N$2,3),I1927))=TRUE,"Non trouvé","Trouvé")</f>
        <v>Non trouvé</v>
      </c>
      <c r="K1927" s="113" t="str">
        <f t="shared" si="61"/>
        <v xml:space="preserve"> </v>
      </c>
      <c r="L1927" s="108"/>
    </row>
    <row r="1928" spans="1:12" x14ac:dyDescent="0.25">
      <c r="A1928" s="109" t="str">
        <f>IF([1]Liste!A1928&lt;&gt;"",[1]Liste!A1928,"")</f>
        <v/>
      </c>
      <c r="B1928" s="109" t="str">
        <f>IF([1]Liste!B1928&lt;&gt;"",[1]Liste!B1928,"")</f>
        <v/>
      </c>
      <c r="C1928" s="109" t="str">
        <f>IF([1]Liste!C1928&lt;&gt;"",[1]Liste!C1928,"")</f>
        <v/>
      </c>
      <c r="D1928" s="109" t="str">
        <f>IF([1]Liste!C1928&lt;&gt;"",[1]Liste!C1928,"")</f>
        <v/>
      </c>
      <c r="E1928" s="111" t="str">
        <f>IF([1]Liste!E1928&lt;&gt;"",[1]Liste!E1928,"")</f>
        <v/>
      </c>
      <c r="F1928" s="111" t="str">
        <f>IF([1]Liste!F1928&lt;&gt;"",[1]Liste!F1928,"")</f>
        <v/>
      </c>
      <c r="G1928" s="111" t="str">
        <f>IF([1]Liste!G1928&lt;&gt;"",[1]Liste!G1928,"")</f>
        <v/>
      </c>
      <c r="H1928" s="111" t="str">
        <f>IF([1]Liste!H1928&lt;&gt;"",[1]Liste!H1928,"")</f>
        <v/>
      </c>
      <c r="I1928" s="112" t="str">
        <f t="shared" si="60"/>
        <v xml:space="preserve">   </v>
      </c>
      <c r="J1928" s="110" t="str">
        <f>IF(ISERROR(FIND(LEFT('Saisie G&amp;A'!$N$2,3),I1928))=TRUE,"Non trouvé","Trouvé")</f>
        <v>Non trouvé</v>
      </c>
      <c r="K1928" s="113" t="str">
        <f t="shared" si="61"/>
        <v xml:space="preserve"> </v>
      </c>
      <c r="L1928" s="108"/>
    </row>
    <row r="1929" spans="1:12" x14ac:dyDescent="0.25">
      <c r="A1929" s="109" t="str">
        <f>IF([1]Liste!A1929&lt;&gt;"",[1]Liste!A1929,"")</f>
        <v/>
      </c>
      <c r="B1929" s="109" t="str">
        <f>IF([1]Liste!B1929&lt;&gt;"",[1]Liste!B1929,"")</f>
        <v/>
      </c>
      <c r="C1929" s="109" t="str">
        <f>IF([1]Liste!C1929&lt;&gt;"",[1]Liste!C1929,"")</f>
        <v/>
      </c>
      <c r="D1929" s="109" t="str">
        <f>IF([1]Liste!C1929&lt;&gt;"",[1]Liste!C1929,"")</f>
        <v/>
      </c>
      <c r="E1929" s="111" t="str">
        <f>IF([1]Liste!E1929&lt;&gt;"",[1]Liste!E1929,"")</f>
        <v/>
      </c>
      <c r="F1929" s="111" t="str">
        <f>IF([1]Liste!F1929&lt;&gt;"",[1]Liste!F1929,"")</f>
        <v/>
      </c>
      <c r="G1929" s="111" t="str">
        <f>IF([1]Liste!G1929&lt;&gt;"",[1]Liste!G1929,"")</f>
        <v/>
      </c>
      <c r="H1929" s="111" t="str">
        <f>IF([1]Liste!H1929&lt;&gt;"",[1]Liste!H1929,"")</f>
        <v/>
      </c>
      <c r="I1929" s="112" t="str">
        <f t="shared" si="60"/>
        <v xml:space="preserve">   </v>
      </c>
      <c r="J1929" s="110" t="str">
        <f>IF(ISERROR(FIND(LEFT('Saisie G&amp;A'!$N$2,3),I1929))=TRUE,"Non trouvé","Trouvé")</f>
        <v>Non trouvé</v>
      </c>
      <c r="K1929" s="113" t="str">
        <f t="shared" si="61"/>
        <v xml:space="preserve"> </v>
      </c>
      <c r="L1929" s="108"/>
    </row>
    <row r="1930" spans="1:12" x14ac:dyDescent="0.25">
      <c r="A1930" s="109" t="str">
        <f>IF([1]Liste!A1930&lt;&gt;"",[1]Liste!A1930,"")</f>
        <v/>
      </c>
      <c r="B1930" s="109" t="str">
        <f>IF([1]Liste!B1930&lt;&gt;"",[1]Liste!B1930,"")</f>
        <v/>
      </c>
      <c r="C1930" s="109" t="str">
        <f>IF([1]Liste!C1930&lt;&gt;"",[1]Liste!C1930,"")</f>
        <v/>
      </c>
      <c r="D1930" s="109" t="str">
        <f>IF([1]Liste!C1930&lt;&gt;"",[1]Liste!C1930,"")</f>
        <v/>
      </c>
      <c r="E1930" s="111" t="str">
        <f>IF([1]Liste!E1930&lt;&gt;"",[1]Liste!E1930,"")</f>
        <v/>
      </c>
      <c r="F1930" s="111" t="str">
        <f>IF([1]Liste!F1930&lt;&gt;"",[1]Liste!F1930,"")</f>
        <v/>
      </c>
      <c r="G1930" s="111" t="str">
        <f>IF([1]Liste!G1930&lt;&gt;"",[1]Liste!G1930,"")</f>
        <v/>
      </c>
      <c r="H1930" s="111" t="str">
        <f>IF([1]Liste!H1930&lt;&gt;"",[1]Liste!H1930,"")</f>
        <v/>
      </c>
      <c r="I1930" s="112" t="str">
        <f t="shared" si="60"/>
        <v xml:space="preserve">   </v>
      </c>
      <c r="J1930" s="110" t="str">
        <f>IF(ISERROR(FIND(LEFT('Saisie G&amp;A'!$N$2,3),I1930))=TRUE,"Non trouvé","Trouvé")</f>
        <v>Non trouvé</v>
      </c>
      <c r="K1930" s="113" t="str">
        <f t="shared" si="61"/>
        <v xml:space="preserve"> </v>
      </c>
      <c r="L1930" s="108"/>
    </row>
    <row r="1931" spans="1:12" x14ac:dyDescent="0.25">
      <c r="A1931" s="109" t="str">
        <f>IF([1]Liste!A1931&lt;&gt;"",[1]Liste!A1931,"")</f>
        <v/>
      </c>
      <c r="B1931" s="109" t="str">
        <f>IF([1]Liste!B1931&lt;&gt;"",[1]Liste!B1931,"")</f>
        <v/>
      </c>
      <c r="C1931" s="109" t="str">
        <f>IF([1]Liste!C1931&lt;&gt;"",[1]Liste!C1931,"")</f>
        <v/>
      </c>
      <c r="D1931" s="109" t="str">
        <f>IF([1]Liste!C1931&lt;&gt;"",[1]Liste!C1931,"")</f>
        <v/>
      </c>
      <c r="E1931" s="111" t="str">
        <f>IF([1]Liste!E1931&lt;&gt;"",[1]Liste!E1931,"")</f>
        <v/>
      </c>
      <c r="F1931" s="111" t="str">
        <f>IF([1]Liste!F1931&lt;&gt;"",[1]Liste!F1931,"")</f>
        <v/>
      </c>
      <c r="G1931" s="111" t="str">
        <f>IF([1]Liste!G1931&lt;&gt;"",[1]Liste!G1931,"")</f>
        <v/>
      </c>
      <c r="H1931" s="111" t="str">
        <f>IF([1]Liste!H1931&lt;&gt;"",[1]Liste!H1931,"")</f>
        <v/>
      </c>
      <c r="I1931" s="112" t="str">
        <f t="shared" si="60"/>
        <v xml:space="preserve">   </v>
      </c>
      <c r="J1931" s="110" t="str">
        <f>IF(ISERROR(FIND(LEFT('Saisie G&amp;A'!$N$2,3),I1931))=TRUE,"Non trouvé","Trouvé")</f>
        <v>Non trouvé</v>
      </c>
      <c r="K1931" s="113" t="str">
        <f t="shared" si="61"/>
        <v xml:space="preserve"> </v>
      </c>
      <c r="L1931" s="108"/>
    </row>
    <row r="1932" spans="1:12" x14ac:dyDescent="0.25">
      <c r="A1932" s="109" t="str">
        <f>IF([1]Liste!A1932&lt;&gt;"",[1]Liste!A1932,"")</f>
        <v/>
      </c>
      <c r="B1932" s="109" t="str">
        <f>IF([1]Liste!B1932&lt;&gt;"",[1]Liste!B1932,"")</f>
        <v/>
      </c>
      <c r="C1932" s="109" t="str">
        <f>IF([1]Liste!C1932&lt;&gt;"",[1]Liste!C1932,"")</f>
        <v/>
      </c>
      <c r="D1932" s="109" t="str">
        <f>IF([1]Liste!C1932&lt;&gt;"",[1]Liste!C1932,"")</f>
        <v/>
      </c>
      <c r="E1932" s="111" t="str">
        <f>IF([1]Liste!E1932&lt;&gt;"",[1]Liste!E1932,"")</f>
        <v/>
      </c>
      <c r="F1932" s="111" t="str">
        <f>IF([1]Liste!F1932&lt;&gt;"",[1]Liste!F1932,"")</f>
        <v/>
      </c>
      <c r="G1932" s="111" t="str">
        <f>IF([1]Liste!G1932&lt;&gt;"",[1]Liste!G1932,"")</f>
        <v/>
      </c>
      <c r="H1932" s="111" t="str">
        <f>IF([1]Liste!H1932&lt;&gt;"",[1]Liste!H1932,"")</f>
        <v/>
      </c>
      <c r="I1932" s="112" t="str">
        <f t="shared" si="60"/>
        <v xml:space="preserve">   </v>
      </c>
      <c r="J1932" s="110" t="str">
        <f>IF(ISERROR(FIND(LEFT('Saisie G&amp;A'!$N$2,3),I1932))=TRUE,"Non trouvé","Trouvé")</f>
        <v>Non trouvé</v>
      </c>
      <c r="K1932" s="113" t="str">
        <f t="shared" si="61"/>
        <v xml:space="preserve"> </v>
      </c>
      <c r="L1932" s="108"/>
    </row>
    <row r="1933" spans="1:12" x14ac:dyDescent="0.25">
      <c r="A1933" s="109" t="str">
        <f>IF([1]Liste!A1933&lt;&gt;"",[1]Liste!A1933,"")</f>
        <v/>
      </c>
      <c r="B1933" s="109" t="str">
        <f>IF([1]Liste!B1933&lt;&gt;"",[1]Liste!B1933,"")</f>
        <v/>
      </c>
      <c r="C1933" s="109" t="str">
        <f>IF([1]Liste!C1933&lt;&gt;"",[1]Liste!C1933,"")</f>
        <v/>
      </c>
      <c r="D1933" s="109" t="str">
        <f>IF([1]Liste!C1933&lt;&gt;"",[1]Liste!C1933,"")</f>
        <v/>
      </c>
      <c r="E1933" s="111" t="str">
        <f>IF([1]Liste!E1933&lt;&gt;"",[1]Liste!E1933,"")</f>
        <v/>
      </c>
      <c r="F1933" s="111" t="str">
        <f>IF([1]Liste!F1933&lt;&gt;"",[1]Liste!F1933,"")</f>
        <v/>
      </c>
      <c r="G1933" s="111" t="str">
        <f>IF([1]Liste!G1933&lt;&gt;"",[1]Liste!G1933,"")</f>
        <v/>
      </c>
      <c r="H1933" s="111" t="str">
        <f>IF([1]Liste!H1933&lt;&gt;"",[1]Liste!H1933,"")</f>
        <v/>
      </c>
      <c r="I1933" s="112" t="str">
        <f t="shared" si="60"/>
        <v xml:space="preserve">   </v>
      </c>
      <c r="J1933" s="110" t="str">
        <f>IF(ISERROR(FIND(LEFT('Saisie G&amp;A'!$N$2,3),I1933))=TRUE,"Non trouvé","Trouvé")</f>
        <v>Non trouvé</v>
      </c>
      <c r="K1933" s="113" t="str">
        <f t="shared" si="61"/>
        <v xml:space="preserve"> </v>
      </c>
      <c r="L1933" s="108"/>
    </row>
    <row r="1934" spans="1:12" x14ac:dyDescent="0.25">
      <c r="A1934" s="109" t="str">
        <f>IF([1]Liste!A1934&lt;&gt;"",[1]Liste!A1934,"")</f>
        <v/>
      </c>
      <c r="B1934" s="109" t="str">
        <f>IF([1]Liste!B1934&lt;&gt;"",[1]Liste!B1934,"")</f>
        <v/>
      </c>
      <c r="C1934" s="109" t="str">
        <f>IF([1]Liste!C1934&lt;&gt;"",[1]Liste!C1934,"")</f>
        <v/>
      </c>
      <c r="D1934" s="109" t="str">
        <f>IF([1]Liste!C1934&lt;&gt;"",[1]Liste!C1934,"")</f>
        <v/>
      </c>
      <c r="E1934" s="111" t="str">
        <f>IF([1]Liste!E1934&lt;&gt;"",[1]Liste!E1934,"")</f>
        <v/>
      </c>
      <c r="F1934" s="111" t="str">
        <f>IF([1]Liste!F1934&lt;&gt;"",[1]Liste!F1934,"")</f>
        <v/>
      </c>
      <c r="G1934" s="111" t="str">
        <f>IF([1]Liste!G1934&lt;&gt;"",[1]Liste!G1934,"")</f>
        <v/>
      </c>
      <c r="H1934" s="111" t="str">
        <f>IF([1]Liste!H1934&lt;&gt;"",[1]Liste!H1934,"")</f>
        <v/>
      </c>
      <c r="I1934" s="112" t="str">
        <f t="shared" si="60"/>
        <v xml:space="preserve">   </v>
      </c>
      <c r="J1934" s="110" t="str">
        <f>IF(ISERROR(FIND(LEFT('Saisie G&amp;A'!$N$2,3),I1934))=TRUE,"Non trouvé","Trouvé")</f>
        <v>Non trouvé</v>
      </c>
      <c r="K1934" s="113" t="str">
        <f t="shared" si="61"/>
        <v xml:space="preserve"> </v>
      </c>
      <c r="L1934" s="108"/>
    </row>
    <row r="1935" spans="1:12" x14ac:dyDescent="0.25">
      <c r="A1935" s="109" t="str">
        <f>IF([1]Liste!A1935&lt;&gt;"",[1]Liste!A1935,"")</f>
        <v/>
      </c>
      <c r="B1935" s="109" t="str">
        <f>IF([1]Liste!B1935&lt;&gt;"",[1]Liste!B1935,"")</f>
        <v/>
      </c>
      <c r="C1935" s="109" t="str">
        <f>IF([1]Liste!C1935&lt;&gt;"",[1]Liste!C1935,"")</f>
        <v/>
      </c>
      <c r="D1935" s="109" t="str">
        <f>IF([1]Liste!C1935&lt;&gt;"",[1]Liste!C1935,"")</f>
        <v/>
      </c>
      <c r="E1935" s="111" t="str">
        <f>IF([1]Liste!E1935&lt;&gt;"",[1]Liste!E1935,"")</f>
        <v/>
      </c>
      <c r="F1935" s="111" t="str">
        <f>IF([1]Liste!F1935&lt;&gt;"",[1]Liste!F1935,"")</f>
        <v/>
      </c>
      <c r="G1935" s="111" t="str">
        <f>IF([1]Liste!G1935&lt;&gt;"",[1]Liste!G1935,"")</f>
        <v/>
      </c>
      <c r="H1935" s="111" t="str">
        <f>IF([1]Liste!H1935&lt;&gt;"",[1]Liste!H1935,"")</f>
        <v/>
      </c>
      <c r="I1935" s="112" t="str">
        <f t="shared" si="60"/>
        <v xml:space="preserve">   </v>
      </c>
      <c r="J1935" s="110" t="str">
        <f>IF(ISERROR(FIND(LEFT('Saisie G&amp;A'!$N$2,3),I1935))=TRUE,"Non trouvé","Trouvé")</f>
        <v>Non trouvé</v>
      </c>
      <c r="K1935" s="113" t="str">
        <f t="shared" si="61"/>
        <v xml:space="preserve"> </v>
      </c>
      <c r="L1935" s="108"/>
    </row>
    <row r="1936" spans="1:12" x14ac:dyDescent="0.25">
      <c r="A1936" s="109" t="str">
        <f>IF([1]Liste!A1936&lt;&gt;"",[1]Liste!A1936,"")</f>
        <v/>
      </c>
      <c r="B1936" s="109" t="str">
        <f>IF([1]Liste!B1936&lt;&gt;"",[1]Liste!B1936,"")</f>
        <v/>
      </c>
      <c r="C1936" s="109" t="str">
        <f>IF([1]Liste!C1936&lt;&gt;"",[1]Liste!C1936,"")</f>
        <v/>
      </c>
      <c r="D1936" s="109" t="str">
        <f>IF([1]Liste!C1936&lt;&gt;"",[1]Liste!C1936,"")</f>
        <v/>
      </c>
      <c r="E1936" s="111" t="str">
        <f>IF([1]Liste!E1936&lt;&gt;"",[1]Liste!E1936,"")</f>
        <v/>
      </c>
      <c r="F1936" s="111" t="str">
        <f>IF([1]Liste!F1936&lt;&gt;"",[1]Liste!F1936,"")</f>
        <v/>
      </c>
      <c r="G1936" s="111" t="str">
        <f>IF([1]Liste!G1936&lt;&gt;"",[1]Liste!G1936,"")</f>
        <v/>
      </c>
      <c r="H1936" s="111" t="str">
        <f>IF([1]Liste!H1936&lt;&gt;"",[1]Liste!H1936,"")</f>
        <v/>
      </c>
      <c r="I1936" s="112" t="str">
        <f t="shared" si="60"/>
        <v xml:space="preserve">   </v>
      </c>
      <c r="J1936" s="110" t="str">
        <f>IF(ISERROR(FIND(LEFT('Saisie G&amp;A'!$N$2,3),I1936))=TRUE,"Non trouvé","Trouvé")</f>
        <v>Non trouvé</v>
      </c>
      <c r="K1936" s="113" t="str">
        <f t="shared" si="61"/>
        <v xml:space="preserve"> </v>
      </c>
      <c r="L1936" s="108"/>
    </row>
    <row r="1937" spans="1:12" x14ac:dyDescent="0.25">
      <c r="A1937" s="109" t="str">
        <f>IF([1]Liste!A1937&lt;&gt;"",[1]Liste!A1937,"")</f>
        <v/>
      </c>
      <c r="B1937" s="109" t="str">
        <f>IF([1]Liste!B1937&lt;&gt;"",[1]Liste!B1937,"")</f>
        <v/>
      </c>
      <c r="C1937" s="109" t="str">
        <f>IF([1]Liste!C1937&lt;&gt;"",[1]Liste!C1937,"")</f>
        <v/>
      </c>
      <c r="D1937" s="109" t="str">
        <f>IF([1]Liste!C1937&lt;&gt;"",[1]Liste!C1937,"")</f>
        <v/>
      </c>
      <c r="E1937" s="111" t="str">
        <f>IF([1]Liste!E1937&lt;&gt;"",[1]Liste!E1937,"")</f>
        <v/>
      </c>
      <c r="F1937" s="111" t="str">
        <f>IF([1]Liste!F1937&lt;&gt;"",[1]Liste!F1937,"")</f>
        <v/>
      </c>
      <c r="G1937" s="111" t="str">
        <f>IF([1]Liste!G1937&lt;&gt;"",[1]Liste!G1937,"")</f>
        <v/>
      </c>
      <c r="H1937" s="111" t="str">
        <f>IF([1]Liste!H1937&lt;&gt;"",[1]Liste!H1937,"")</f>
        <v/>
      </c>
      <c r="I1937" s="112" t="str">
        <f t="shared" si="60"/>
        <v xml:space="preserve">   </v>
      </c>
      <c r="J1937" s="110" t="str">
        <f>IF(ISERROR(FIND(LEFT('Saisie G&amp;A'!$N$2,3),I1937))=TRUE,"Non trouvé","Trouvé")</f>
        <v>Non trouvé</v>
      </c>
      <c r="K1937" s="113" t="str">
        <f t="shared" si="61"/>
        <v xml:space="preserve"> </v>
      </c>
      <c r="L1937" s="108"/>
    </row>
    <row r="1938" spans="1:12" x14ac:dyDescent="0.25">
      <c r="A1938" s="109" t="str">
        <f>IF([1]Liste!A1938&lt;&gt;"",[1]Liste!A1938,"")</f>
        <v/>
      </c>
      <c r="B1938" s="109" t="str">
        <f>IF([1]Liste!B1938&lt;&gt;"",[1]Liste!B1938,"")</f>
        <v/>
      </c>
      <c r="C1938" s="109" t="str">
        <f>IF([1]Liste!C1938&lt;&gt;"",[1]Liste!C1938,"")</f>
        <v/>
      </c>
      <c r="D1938" s="109" t="str">
        <f>IF([1]Liste!C1938&lt;&gt;"",[1]Liste!C1938,"")</f>
        <v/>
      </c>
      <c r="E1938" s="111" t="str">
        <f>IF([1]Liste!E1938&lt;&gt;"",[1]Liste!E1938,"")</f>
        <v/>
      </c>
      <c r="F1938" s="111" t="str">
        <f>IF([1]Liste!F1938&lt;&gt;"",[1]Liste!F1938,"")</f>
        <v/>
      </c>
      <c r="G1938" s="111" t="str">
        <f>IF([1]Liste!G1938&lt;&gt;"",[1]Liste!G1938,"")</f>
        <v/>
      </c>
      <c r="H1938" s="111" t="str">
        <f>IF([1]Liste!H1938&lt;&gt;"",[1]Liste!H1938,"")</f>
        <v/>
      </c>
      <c r="I1938" s="112" t="str">
        <f t="shared" si="60"/>
        <v xml:space="preserve">   </v>
      </c>
      <c r="J1938" s="110" t="str">
        <f>IF(ISERROR(FIND(LEFT('Saisie G&amp;A'!$N$2,3),I1938))=TRUE,"Non trouvé","Trouvé")</f>
        <v>Non trouvé</v>
      </c>
      <c r="K1938" s="113" t="str">
        <f t="shared" si="61"/>
        <v xml:space="preserve"> </v>
      </c>
      <c r="L1938" s="108"/>
    </row>
    <row r="1939" spans="1:12" x14ac:dyDescent="0.25">
      <c r="A1939" s="109" t="str">
        <f>IF([1]Liste!A1939&lt;&gt;"",[1]Liste!A1939,"")</f>
        <v/>
      </c>
      <c r="B1939" s="109" t="str">
        <f>IF([1]Liste!B1939&lt;&gt;"",[1]Liste!B1939,"")</f>
        <v/>
      </c>
      <c r="C1939" s="109" t="str">
        <f>IF([1]Liste!C1939&lt;&gt;"",[1]Liste!C1939,"")</f>
        <v/>
      </c>
      <c r="D1939" s="109" t="str">
        <f>IF([1]Liste!C1939&lt;&gt;"",[1]Liste!C1939,"")</f>
        <v/>
      </c>
      <c r="E1939" s="111" t="str">
        <f>IF([1]Liste!E1939&lt;&gt;"",[1]Liste!E1939,"")</f>
        <v/>
      </c>
      <c r="F1939" s="111" t="str">
        <f>IF([1]Liste!F1939&lt;&gt;"",[1]Liste!F1939,"")</f>
        <v/>
      </c>
      <c r="G1939" s="111" t="str">
        <f>IF([1]Liste!G1939&lt;&gt;"",[1]Liste!G1939,"")</f>
        <v/>
      </c>
      <c r="H1939" s="111" t="str">
        <f>IF([1]Liste!H1939&lt;&gt;"",[1]Liste!H1939,"")</f>
        <v/>
      </c>
      <c r="I1939" s="112" t="str">
        <f t="shared" si="60"/>
        <v xml:space="preserve">   </v>
      </c>
      <c r="J1939" s="110" t="str">
        <f>IF(ISERROR(FIND(LEFT('Saisie G&amp;A'!$N$2,3),I1939))=TRUE,"Non trouvé","Trouvé")</f>
        <v>Non trouvé</v>
      </c>
      <c r="K1939" s="113" t="str">
        <f t="shared" si="61"/>
        <v xml:space="preserve"> </v>
      </c>
      <c r="L1939" s="108"/>
    </row>
    <row r="1940" spans="1:12" x14ac:dyDescent="0.25">
      <c r="A1940" s="109" t="str">
        <f>IF([1]Liste!A1940&lt;&gt;"",[1]Liste!A1940,"")</f>
        <v/>
      </c>
      <c r="B1940" s="109" t="str">
        <f>IF([1]Liste!B1940&lt;&gt;"",[1]Liste!B1940,"")</f>
        <v/>
      </c>
      <c r="C1940" s="109" t="str">
        <f>IF([1]Liste!C1940&lt;&gt;"",[1]Liste!C1940,"")</f>
        <v/>
      </c>
      <c r="D1940" s="109" t="str">
        <f>IF([1]Liste!C1940&lt;&gt;"",[1]Liste!C1940,"")</f>
        <v/>
      </c>
      <c r="E1940" s="111" t="str">
        <f>IF([1]Liste!E1940&lt;&gt;"",[1]Liste!E1940,"")</f>
        <v/>
      </c>
      <c r="F1940" s="111" t="str">
        <f>IF([1]Liste!F1940&lt;&gt;"",[1]Liste!F1940,"")</f>
        <v/>
      </c>
      <c r="G1940" s="111" t="str">
        <f>IF([1]Liste!G1940&lt;&gt;"",[1]Liste!G1940,"")</f>
        <v/>
      </c>
      <c r="H1940" s="111" t="str">
        <f>IF([1]Liste!H1940&lt;&gt;"",[1]Liste!H1940,"")</f>
        <v/>
      </c>
      <c r="I1940" s="112" t="str">
        <f t="shared" si="60"/>
        <v xml:space="preserve">   </v>
      </c>
      <c r="J1940" s="110" t="str">
        <f>IF(ISERROR(FIND(LEFT('Saisie G&amp;A'!$N$2,3),I1940))=TRUE,"Non trouvé","Trouvé")</f>
        <v>Non trouvé</v>
      </c>
      <c r="K1940" s="113" t="str">
        <f t="shared" si="61"/>
        <v xml:space="preserve"> </v>
      </c>
      <c r="L1940" s="108"/>
    </row>
    <row r="1941" spans="1:12" x14ac:dyDescent="0.25">
      <c r="A1941" s="109" t="str">
        <f>IF([1]Liste!A1941&lt;&gt;"",[1]Liste!A1941,"")</f>
        <v/>
      </c>
      <c r="B1941" s="109" t="str">
        <f>IF([1]Liste!B1941&lt;&gt;"",[1]Liste!B1941,"")</f>
        <v/>
      </c>
      <c r="C1941" s="109" t="str">
        <f>IF([1]Liste!C1941&lt;&gt;"",[1]Liste!C1941,"")</f>
        <v/>
      </c>
      <c r="D1941" s="109" t="str">
        <f>IF([1]Liste!C1941&lt;&gt;"",[1]Liste!C1941,"")</f>
        <v/>
      </c>
      <c r="E1941" s="111" t="str">
        <f>IF([1]Liste!E1941&lt;&gt;"",[1]Liste!E1941,"")</f>
        <v/>
      </c>
      <c r="F1941" s="111" t="str">
        <f>IF([1]Liste!F1941&lt;&gt;"",[1]Liste!F1941,"")</f>
        <v/>
      </c>
      <c r="G1941" s="111" t="str">
        <f>IF([1]Liste!G1941&lt;&gt;"",[1]Liste!G1941,"")</f>
        <v/>
      </c>
      <c r="H1941" s="111" t="str">
        <f>IF([1]Liste!H1941&lt;&gt;"",[1]Liste!H1941,"")</f>
        <v/>
      </c>
      <c r="I1941" s="112" t="str">
        <f t="shared" si="60"/>
        <v xml:space="preserve">   </v>
      </c>
      <c r="J1941" s="110" t="str">
        <f>IF(ISERROR(FIND(LEFT('Saisie G&amp;A'!$N$2,3),I1941))=TRUE,"Non trouvé","Trouvé")</f>
        <v>Non trouvé</v>
      </c>
      <c r="K1941" s="113" t="str">
        <f t="shared" si="61"/>
        <v xml:space="preserve"> </v>
      </c>
      <c r="L1941" s="108"/>
    </row>
    <row r="1942" spans="1:12" x14ac:dyDescent="0.25">
      <c r="A1942" s="109" t="str">
        <f>IF([1]Liste!A1942&lt;&gt;"",[1]Liste!A1942,"")</f>
        <v/>
      </c>
      <c r="B1942" s="109" t="str">
        <f>IF([1]Liste!B1942&lt;&gt;"",[1]Liste!B1942,"")</f>
        <v/>
      </c>
      <c r="C1942" s="109" t="str">
        <f>IF([1]Liste!C1942&lt;&gt;"",[1]Liste!C1942,"")</f>
        <v/>
      </c>
      <c r="D1942" s="109" t="str">
        <f>IF([1]Liste!C1942&lt;&gt;"",[1]Liste!C1942,"")</f>
        <v/>
      </c>
      <c r="E1942" s="111" t="str">
        <f>IF([1]Liste!E1942&lt;&gt;"",[1]Liste!E1942,"")</f>
        <v/>
      </c>
      <c r="F1942" s="111" t="str">
        <f>IF([1]Liste!F1942&lt;&gt;"",[1]Liste!F1942,"")</f>
        <v/>
      </c>
      <c r="G1942" s="111" t="str">
        <f>IF([1]Liste!G1942&lt;&gt;"",[1]Liste!G1942,"")</f>
        <v/>
      </c>
      <c r="H1942" s="111" t="str">
        <f>IF([1]Liste!H1942&lt;&gt;"",[1]Liste!H1942,"")</f>
        <v/>
      </c>
      <c r="I1942" s="112" t="str">
        <f t="shared" si="60"/>
        <v xml:space="preserve">   </v>
      </c>
      <c r="J1942" s="110" t="str">
        <f>IF(ISERROR(FIND(LEFT('Saisie G&amp;A'!$N$2,3),I1942))=TRUE,"Non trouvé","Trouvé")</f>
        <v>Non trouvé</v>
      </c>
      <c r="K1942" s="113" t="str">
        <f t="shared" si="61"/>
        <v xml:space="preserve"> </v>
      </c>
      <c r="L1942" s="108"/>
    </row>
    <row r="1943" spans="1:12" x14ac:dyDescent="0.25">
      <c r="A1943" s="109" t="str">
        <f>IF([1]Liste!A1943&lt;&gt;"",[1]Liste!A1943,"")</f>
        <v/>
      </c>
      <c r="B1943" s="109" t="str">
        <f>IF([1]Liste!B1943&lt;&gt;"",[1]Liste!B1943,"")</f>
        <v/>
      </c>
      <c r="C1943" s="109" t="str">
        <f>IF([1]Liste!C1943&lt;&gt;"",[1]Liste!C1943,"")</f>
        <v/>
      </c>
      <c r="D1943" s="109" t="str">
        <f>IF([1]Liste!C1943&lt;&gt;"",[1]Liste!C1943,"")</f>
        <v/>
      </c>
      <c r="E1943" s="111" t="str">
        <f>IF([1]Liste!E1943&lt;&gt;"",[1]Liste!E1943,"")</f>
        <v/>
      </c>
      <c r="F1943" s="111" t="str">
        <f>IF([1]Liste!F1943&lt;&gt;"",[1]Liste!F1943,"")</f>
        <v/>
      </c>
      <c r="G1943" s="111" t="str">
        <f>IF([1]Liste!G1943&lt;&gt;"",[1]Liste!G1943,"")</f>
        <v/>
      </c>
      <c r="H1943" s="111" t="str">
        <f>IF([1]Liste!H1943&lt;&gt;"",[1]Liste!H1943,"")</f>
        <v/>
      </c>
      <c r="I1943" s="112" t="str">
        <f t="shared" si="60"/>
        <v xml:space="preserve">   </v>
      </c>
      <c r="J1943" s="110" t="str">
        <f>IF(ISERROR(FIND(LEFT('Saisie G&amp;A'!$N$2,3),I1943))=TRUE,"Non trouvé","Trouvé")</f>
        <v>Non trouvé</v>
      </c>
      <c r="K1943" s="113" t="str">
        <f t="shared" si="61"/>
        <v xml:space="preserve"> </v>
      </c>
      <c r="L1943" s="108"/>
    </row>
    <row r="1944" spans="1:12" x14ac:dyDescent="0.25">
      <c r="A1944" s="109" t="str">
        <f>IF([1]Liste!A1944&lt;&gt;"",[1]Liste!A1944,"")</f>
        <v/>
      </c>
      <c r="B1944" s="109" t="str">
        <f>IF([1]Liste!B1944&lt;&gt;"",[1]Liste!B1944,"")</f>
        <v/>
      </c>
      <c r="C1944" s="109" t="str">
        <f>IF([1]Liste!C1944&lt;&gt;"",[1]Liste!C1944,"")</f>
        <v/>
      </c>
      <c r="D1944" s="109" t="str">
        <f>IF([1]Liste!C1944&lt;&gt;"",[1]Liste!C1944,"")</f>
        <v/>
      </c>
      <c r="E1944" s="111" t="str">
        <f>IF([1]Liste!E1944&lt;&gt;"",[1]Liste!E1944,"")</f>
        <v/>
      </c>
      <c r="F1944" s="111" t="str">
        <f>IF([1]Liste!F1944&lt;&gt;"",[1]Liste!F1944,"")</f>
        <v/>
      </c>
      <c r="G1944" s="111" t="str">
        <f>IF([1]Liste!G1944&lt;&gt;"",[1]Liste!G1944,"")</f>
        <v/>
      </c>
      <c r="H1944" s="111" t="str">
        <f>IF([1]Liste!H1944&lt;&gt;"",[1]Liste!H1944,"")</f>
        <v/>
      </c>
      <c r="I1944" s="112" t="str">
        <f t="shared" si="60"/>
        <v xml:space="preserve">   </v>
      </c>
      <c r="J1944" s="110" t="str">
        <f>IF(ISERROR(FIND(LEFT('Saisie G&amp;A'!$N$2,3),I1944))=TRUE,"Non trouvé","Trouvé")</f>
        <v>Non trouvé</v>
      </c>
      <c r="K1944" s="113" t="str">
        <f t="shared" si="61"/>
        <v xml:space="preserve"> </v>
      </c>
      <c r="L1944" s="108"/>
    </row>
    <row r="1945" spans="1:12" x14ac:dyDescent="0.25">
      <c r="A1945" s="109" t="str">
        <f>IF([1]Liste!A1945&lt;&gt;"",[1]Liste!A1945,"")</f>
        <v/>
      </c>
      <c r="B1945" s="109" t="str">
        <f>IF([1]Liste!B1945&lt;&gt;"",[1]Liste!B1945,"")</f>
        <v/>
      </c>
      <c r="C1945" s="109" t="str">
        <f>IF([1]Liste!C1945&lt;&gt;"",[1]Liste!C1945,"")</f>
        <v/>
      </c>
      <c r="D1945" s="109" t="str">
        <f>IF([1]Liste!C1945&lt;&gt;"",[1]Liste!C1945,"")</f>
        <v/>
      </c>
      <c r="E1945" s="111" t="str">
        <f>IF([1]Liste!E1945&lt;&gt;"",[1]Liste!E1945,"")</f>
        <v/>
      </c>
      <c r="F1945" s="111" t="str">
        <f>IF([1]Liste!F1945&lt;&gt;"",[1]Liste!F1945,"")</f>
        <v/>
      </c>
      <c r="G1945" s="111" t="str">
        <f>IF([1]Liste!G1945&lt;&gt;"",[1]Liste!G1945,"")</f>
        <v/>
      </c>
      <c r="H1945" s="111" t="str">
        <f>IF([1]Liste!H1945&lt;&gt;"",[1]Liste!H1945,"")</f>
        <v/>
      </c>
      <c r="I1945" s="112" t="str">
        <f t="shared" si="60"/>
        <v xml:space="preserve">   </v>
      </c>
      <c r="J1945" s="110" t="str">
        <f>IF(ISERROR(FIND(LEFT('Saisie G&amp;A'!$N$2,3),I1945))=TRUE,"Non trouvé","Trouvé")</f>
        <v>Non trouvé</v>
      </c>
      <c r="K1945" s="113" t="str">
        <f t="shared" si="61"/>
        <v xml:space="preserve"> </v>
      </c>
      <c r="L1945" s="108"/>
    </row>
    <row r="1946" spans="1:12" x14ac:dyDescent="0.25">
      <c r="A1946" s="109" t="str">
        <f>IF([1]Liste!A1946&lt;&gt;"",[1]Liste!A1946,"")</f>
        <v/>
      </c>
      <c r="B1946" s="109" t="str">
        <f>IF([1]Liste!B1946&lt;&gt;"",[1]Liste!B1946,"")</f>
        <v/>
      </c>
      <c r="C1946" s="109" t="str">
        <f>IF([1]Liste!C1946&lt;&gt;"",[1]Liste!C1946,"")</f>
        <v/>
      </c>
      <c r="D1946" s="109" t="str">
        <f>IF([1]Liste!C1946&lt;&gt;"",[1]Liste!C1946,"")</f>
        <v/>
      </c>
      <c r="E1946" s="111" t="str">
        <f>IF([1]Liste!E1946&lt;&gt;"",[1]Liste!E1946,"")</f>
        <v/>
      </c>
      <c r="F1946" s="111" t="str">
        <f>IF([1]Liste!F1946&lt;&gt;"",[1]Liste!F1946,"")</f>
        <v/>
      </c>
      <c r="G1946" s="111" t="str">
        <f>IF([1]Liste!G1946&lt;&gt;"",[1]Liste!G1946,"")</f>
        <v/>
      </c>
      <c r="H1946" s="111" t="str">
        <f>IF([1]Liste!H1946&lt;&gt;"",[1]Liste!H1946,"")</f>
        <v/>
      </c>
      <c r="I1946" s="112" t="str">
        <f t="shared" si="60"/>
        <v xml:space="preserve">   </v>
      </c>
      <c r="J1946" s="110" t="str">
        <f>IF(ISERROR(FIND(LEFT('Saisie G&amp;A'!$N$2,3),I1946))=TRUE,"Non trouvé","Trouvé")</f>
        <v>Non trouvé</v>
      </c>
      <c r="K1946" s="113" t="str">
        <f t="shared" si="61"/>
        <v xml:space="preserve"> </v>
      </c>
      <c r="L1946" s="108"/>
    </row>
    <row r="1947" spans="1:12" x14ac:dyDescent="0.25">
      <c r="A1947" s="109" t="str">
        <f>IF([1]Liste!A1947&lt;&gt;"",[1]Liste!A1947,"")</f>
        <v/>
      </c>
      <c r="B1947" s="109" t="str">
        <f>IF([1]Liste!B1947&lt;&gt;"",[1]Liste!B1947,"")</f>
        <v/>
      </c>
      <c r="C1947" s="109" t="str">
        <f>IF([1]Liste!C1947&lt;&gt;"",[1]Liste!C1947,"")</f>
        <v/>
      </c>
      <c r="D1947" s="109" t="str">
        <f>IF([1]Liste!C1947&lt;&gt;"",[1]Liste!C1947,"")</f>
        <v/>
      </c>
      <c r="E1947" s="111" t="str">
        <f>IF([1]Liste!E1947&lt;&gt;"",[1]Liste!E1947,"")</f>
        <v/>
      </c>
      <c r="F1947" s="111" t="str">
        <f>IF([1]Liste!F1947&lt;&gt;"",[1]Liste!F1947,"")</f>
        <v/>
      </c>
      <c r="G1947" s="111" t="str">
        <f>IF([1]Liste!G1947&lt;&gt;"",[1]Liste!G1947,"")</f>
        <v/>
      </c>
      <c r="H1947" s="111" t="str">
        <f>IF([1]Liste!H1947&lt;&gt;"",[1]Liste!H1947,"")</f>
        <v/>
      </c>
      <c r="I1947" s="112" t="str">
        <f t="shared" si="60"/>
        <v xml:space="preserve">   </v>
      </c>
      <c r="J1947" s="110" t="str">
        <f>IF(ISERROR(FIND(LEFT('Saisie G&amp;A'!$N$2,3),I1947))=TRUE,"Non trouvé","Trouvé")</f>
        <v>Non trouvé</v>
      </c>
      <c r="K1947" s="113" t="str">
        <f t="shared" si="61"/>
        <v xml:space="preserve"> </v>
      </c>
      <c r="L1947" s="108"/>
    </row>
    <row r="1948" spans="1:12" x14ac:dyDescent="0.25">
      <c r="A1948" s="109" t="str">
        <f>IF([1]Liste!A1948&lt;&gt;"",[1]Liste!A1948,"")</f>
        <v/>
      </c>
      <c r="B1948" s="109" t="str">
        <f>IF([1]Liste!B1948&lt;&gt;"",[1]Liste!B1948,"")</f>
        <v/>
      </c>
      <c r="C1948" s="109" t="str">
        <f>IF([1]Liste!C1948&lt;&gt;"",[1]Liste!C1948,"")</f>
        <v/>
      </c>
      <c r="D1948" s="109" t="str">
        <f>IF([1]Liste!C1948&lt;&gt;"",[1]Liste!C1948,"")</f>
        <v/>
      </c>
      <c r="E1948" s="111" t="str">
        <f>IF([1]Liste!E1948&lt;&gt;"",[1]Liste!E1948,"")</f>
        <v/>
      </c>
      <c r="F1948" s="111" t="str">
        <f>IF([1]Liste!F1948&lt;&gt;"",[1]Liste!F1948,"")</f>
        <v/>
      </c>
      <c r="G1948" s="111" t="str">
        <f>IF([1]Liste!G1948&lt;&gt;"",[1]Liste!G1948,"")</f>
        <v/>
      </c>
      <c r="H1948" s="111" t="str">
        <f>IF([1]Liste!H1948&lt;&gt;"",[1]Liste!H1948,"")</f>
        <v/>
      </c>
      <c r="I1948" s="112" t="str">
        <f t="shared" si="60"/>
        <v xml:space="preserve">   </v>
      </c>
      <c r="J1948" s="110" t="str">
        <f>IF(ISERROR(FIND(LEFT('Saisie G&amp;A'!$N$2,3),I1948))=TRUE,"Non trouvé","Trouvé")</f>
        <v>Non trouvé</v>
      </c>
      <c r="K1948" s="113" t="str">
        <f t="shared" si="61"/>
        <v xml:space="preserve"> </v>
      </c>
      <c r="L1948" s="108"/>
    </row>
    <row r="1949" spans="1:12" x14ac:dyDescent="0.25">
      <c r="A1949" s="109" t="str">
        <f>IF([1]Liste!A1949&lt;&gt;"",[1]Liste!A1949,"")</f>
        <v/>
      </c>
      <c r="B1949" s="109" t="str">
        <f>IF([1]Liste!B1949&lt;&gt;"",[1]Liste!B1949,"")</f>
        <v/>
      </c>
      <c r="C1949" s="109" t="str">
        <f>IF([1]Liste!C1949&lt;&gt;"",[1]Liste!C1949,"")</f>
        <v/>
      </c>
      <c r="D1949" s="109" t="str">
        <f>IF([1]Liste!C1949&lt;&gt;"",[1]Liste!C1949,"")</f>
        <v/>
      </c>
      <c r="E1949" s="111" t="str">
        <f>IF([1]Liste!E1949&lt;&gt;"",[1]Liste!E1949,"")</f>
        <v/>
      </c>
      <c r="F1949" s="111" t="str">
        <f>IF([1]Liste!F1949&lt;&gt;"",[1]Liste!F1949,"")</f>
        <v/>
      </c>
      <c r="G1949" s="111" t="str">
        <f>IF([1]Liste!G1949&lt;&gt;"",[1]Liste!G1949,"")</f>
        <v/>
      </c>
      <c r="H1949" s="111" t="str">
        <f>IF([1]Liste!H1949&lt;&gt;"",[1]Liste!H1949,"")</f>
        <v/>
      </c>
      <c r="I1949" s="112" t="str">
        <f t="shared" si="60"/>
        <v xml:space="preserve">   </v>
      </c>
      <c r="J1949" s="110" t="str">
        <f>IF(ISERROR(FIND(LEFT('Saisie G&amp;A'!$N$2,3),I1949))=TRUE,"Non trouvé","Trouvé")</f>
        <v>Non trouvé</v>
      </c>
      <c r="K1949" s="113" t="str">
        <f t="shared" si="61"/>
        <v xml:space="preserve"> </v>
      </c>
      <c r="L1949" s="108"/>
    </row>
    <row r="1950" spans="1:12" x14ac:dyDescent="0.25">
      <c r="A1950" s="109" t="str">
        <f>IF([1]Liste!A1950&lt;&gt;"",[1]Liste!A1950,"")</f>
        <v/>
      </c>
      <c r="B1950" s="109" t="str">
        <f>IF([1]Liste!B1950&lt;&gt;"",[1]Liste!B1950,"")</f>
        <v/>
      </c>
      <c r="C1950" s="109" t="str">
        <f>IF([1]Liste!C1950&lt;&gt;"",[1]Liste!C1950,"")</f>
        <v/>
      </c>
      <c r="D1950" s="109" t="str">
        <f>IF([1]Liste!C1950&lt;&gt;"",[1]Liste!C1950,"")</f>
        <v/>
      </c>
      <c r="E1950" s="111" t="str">
        <f>IF([1]Liste!E1950&lt;&gt;"",[1]Liste!E1950,"")</f>
        <v/>
      </c>
      <c r="F1950" s="111" t="str">
        <f>IF([1]Liste!F1950&lt;&gt;"",[1]Liste!F1950,"")</f>
        <v/>
      </c>
      <c r="G1950" s="111" t="str">
        <f>IF([1]Liste!G1950&lt;&gt;"",[1]Liste!G1950,"")</f>
        <v/>
      </c>
      <c r="H1950" s="111" t="str">
        <f>IF([1]Liste!H1950&lt;&gt;"",[1]Liste!H1950,"")</f>
        <v/>
      </c>
      <c r="I1950" s="112" t="str">
        <f t="shared" si="60"/>
        <v xml:space="preserve">   </v>
      </c>
      <c r="J1950" s="110" t="str">
        <f>IF(ISERROR(FIND(LEFT('Saisie G&amp;A'!$N$2,3),I1950))=TRUE,"Non trouvé","Trouvé")</f>
        <v>Non trouvé</v>
      </c>
      <c r="K1950" s="113" t="str">
        <f t="shared" si="61"/>
        <v xml:space="preserve"> </v>
      </c>
      <c r="L1950" s="108"/>
    </row>
    <row r="1951" spans="1:12" x14ac:dyDescent="0.25">
      <c r="A1951" s="109" t="str">
        <f>IF([1]Liste!A1951&lt;&gt;"",[1]Liste!A1951,"")</f>
        <v/>
      </c>
      <c r="B1951" s="109" t="str">
        <f>IF([1]Liste!B1951&lt;&gt;"",[1]Liste!B1951,"")</f>
        <v/>
      </c>
      <c r="C1951" s="109" t="str">
        <f>IF([1]Liste!C1951&lt;&gt;"",[1]Liste!C1951,"")</f>
        <v/>
      </c>
      <c r="D1951" s="109" t="str">
        <f>IF([1]Liste!C1951&lt;&gt;"",[1]Liste!C1951,"")</f>
        <v/>
      </c>
      <c r="E1951" s="111" t="str">
        <f>IF([1]Liste!E1951&lt;&gt;"",[1]Liste!E1951,"")</f>
        <v/>
      </c>
      <c r="F1951" s="111" t="str">
        <f>IF([1]Liste!F1951&lt;&gt;"",[1]Liste!F1951,"")</f>
        <v/>
      </c>
      <c r="G1951" s="111" t="str">
        <f>IF([1]Liste!G1951&lt;&gt;"",[1]Liste!G1951,"")</f>
        <v/>
      </c>
      <c r="H1951" s="111" t="str">
        <f>IF([1]Liste!H1951&lt;&gt;"",[1]Liste!H1951,"")</f>
        <v/>
      </c>
      <c r="I1951" s="112" t="str">
        <f t="shared" si="60"/>
        <v xml:space="preserve">   </v>
      </c>
      <c r="J1951" s="110" t="str">
        <f>IF(ISERROR(FIND(LEFT('Saisie G&amp;A'!$N$2,3),I1951))=TRUE,"Non trouvé","Trouvé")</f>
        <v>Non trouvé</v>
      </c>
      <c r="K1951" s="113" t="str">
        <f t="shared" si="61"/>
        <v xml:space="preserve"> </v>
      </c>
      <c r="L1951" s="108"/>
    </row>
    <row r="1952" spans="1:12" x14ac:dyDescent="0.25">
      <c r="A1952" s="109" t="str">
        <f>IF([1]Liste!A1952&lt;&gt;"",[1]Liste!A1952,"")</f>
        <v/>
      </c>
      <c r="B1952" s="109" t="str">
        <f>IF([1]Liste!B1952&lt;&gt;"",[1]Liste!B1952,"")</f>
        <v/>
      </c>
      <c r="C1952" s="109" t="str">
        <f>IF([1]Liste!C1952&lt;&gt;"",[1]Liste!C1952,"")</f>
        <v/>
      </c>
      <c r="D1952" s="109" t="str">
        <f>IF([1]Liste!C1952&lt;&gt;"",[1]Liste!C1952,"")</f>
        <v/>
      </c>
      <c r="E1952" s="111" t="str">
        <f>IF([1]Liste!E1952&lt;&gt;"",[1]Liste!E1952,"")</f>
        <v/>
      </c>
      <c r="F1952" s="111" t="str">
        <f>IF([1]Liste!F1952&lt;&gt;"",[1]Liste!F1952,"")</f>
        <v/>
      </c>
      <c r="G1952" s="111" t="str">
        <f>IF([1]Liste!G1952&lt;&gt;"",[1]Liste!G1952,"")</f>
        <v/>
      </c>
      <c r="H1952" s="111" t="str">
        <f>IF([1]Liste!H1952&lt;&gt;"",[1]Liste!H1952,"")</f>
        <v/>
      </c>
      <c r="I1952" s="112" t="str">
        <f t="shared" si="60"/>
        <v xml:space="preserve">   </v>
      </c>
      <c r="J1952" s="110" t="str">
        <f>IF(ISERROR(FIND(LEFT('Saisie G&amp;A'!$N$2,3),I1952))=TRUE,"Non trouvé","Trouvé")</f>
        <v>Non trouvé</v>
      </c>
      <c r="K1952" s="113" t="str">
        <f t="shared" si="61"/>
        <v xml:space="preserve"> </v>
      </c>
      <c r="L1952" s="108"/>
    </row>
    <row r="1953" spans="1:12" x14ac:dyDescent="0.25">
      <c r="A1953" s="109" t="str">
        <f>IF([1]Liste!A1953&lt;&gt;"",[1]Liste!A1953,"")</f>
        <v/>
      </c>
      <c r="B1953" s="109" t="str">
        <f>IF([1]Liste!B1953&lt;&gt;"",[1]Liste!B1953,"")</f>
        <v/>
      </c>
      <c r="C1953" s="109" t="str">
        <f>IF([1]Liste!C1953&lt;&gt;"",[1]Liste!C1953,"")</f>
        <v/>
      </c>
      <c r="D1953" s="109" t="str">
        <f>IF([1]Liste!C1953&lt;&gt;"",[1]Liste!C1953,"")</f>
        <v/>
      </c>
      <c r="E1953" s="111" t="str">
        <f>IF([1]Liste!E1953&lt;&gt;"",[1]Liste!E1953,"")</f>
        <v/>
      </c>
      <c r="F1953" s="111" t="str">
        <f>IF([1]Liste!F1953&lt;&gt;"",[1]Liste!F1953,"")</f>
        <v/>
      </c>
      <c r="G1953" s="111" t="str">
        <f>IF([1]Liste!G1953&lt;&gt;"",[1]Liste!G1953,"")</f>
        <v/>
      </c>
      <c r="H1953" s="111" t="str">
        <f>IF([1]Liste!H1953&lt;&gt;"",[1]Liste!H1953,"")</f>
        <v/>
      </c>
      <c r="I1953" s="112" t="str">
        <f t="shared" si="60"/>
        <v xml:space="preserve">   </v>
      </c>
      <c r="J1953" s="110" t="str">
        <f>IF(ISERROR(FIND(LEFT('Saisie G&amp;A'!$N$2,3),I1953))=TRUE,"Non trouvé","Trouvé")</f>
        <v>Non trouvé</v>
      </c>
      <c r="K1953" s="113" t="str">
        <f t="shared" si="61"/>
        <v xml:space="preserve"> </v>
      </c>
      <c r="L1953" s="108"/>
    </row>
    <row r="1954" spans="1:12" x14ac:dyDescent="0.25">
      <c r="A1954" s="109" t="str">
        <f>IF([1]Liste!A1954&lt;&gt;"",[1]Liste!A1954,"")</f>
        <v/>
      </c>
      <c r="B1954" s="109" t="str">
        <f>IF([1]Liste!B1954&lt;&gt;"",[1]Liste!B1954,"")</f>
        <v/>
      </c>
      <c r="C1954" s="109" t="str">
        <f>IF([1]Liste!C1954&lt;&gt;"",[1]Liste!C1954,"")</f>
        <v/>
      </c>
      <c r="D1954" s="109" t="str">
        <f>IF([1]Liste!C1954&lt;&gt;"",[1]Liste!C1954,"")</f>
        <v/>
      </c>
      <c r="E1954" s="111" t="str">
        <f>IF([1]Liste!E1954&lt;&gt;"",[1]Liste!E1954,"")</f>
        <v/>
      </c>
      <c r="F1954" s="111" t="str">
        <f>IF([1]Liste!F1954&lt;&gt;"",[1]Liste!F1954,"")</f>
        <v/>
      </c>
      <c r="G1954" s="111" t="str">
        <f>IF([1]Liste!G1954&lt;&gt;"",[1]Liste!G1954,"")</f>
        <v/>
      </c>
      <c r="H1954" s="111" t="str">
        <f>IF([1]Liste!H1954&lt;&gt;"",[1]Liste!H1954,"")</f>
        <v/>
      </c>
      <c r="I1954" s="112" t="str">
        <f t="shared" si="60"/>
        <v xml:space="preserve">   </v>
      </c>
      <c r="J1954" s="110" t="str">
        <f>IF(ISERROR(FIND(LEFT('Saisie G&amp;A'!$N$2,3),I1954))=TRUE,"Non trouvé","Trouvé")</f>
        <v>Non trouvé</v>
      </c>
      <c r="K1954" s="113" t="str">
        <f t="shared" si="61"/>
        <v xml:space="preserve"> </v>
      </c>
      <c r="L1954" s="108"/>
    </row>
    <row r="1955" spans="1:12" x14ac:dyDescent="0.25">
      <c r="A1955" s="109" t="str">
        <f>IF([1]Liste!A1955&lt;&gt;"",[1]Liste!A1955,"")</f>
        <v/>
      </c>
      <c r="B1955" s="109" t="str">
        <f>IF([1]Liste!B1955&lt;&gt;"",[1]Liste!B1955,"")</f>
        <v/>
      </c>
      <c r="C1955" s="109" t="str">
        <f>IF([1]Liste!C1955&lt;&gt;"",[1]Liste!C1955,"")</f>
        <v/>
      </c>
      <c r="D1955" s="109" t="str">
        <f>IF([1]Liste!C1955&lt;&gt;"",[1]Liste!C1955,"")</f>
        <v/>
      </c>
      <c r="E1955" s="111" t="str">
        <f>IF([1]Liste!E1955&lt;&gt;"",[1]Liste!E1955,"")</f>
        <v/>
      </c>
      <c r="F1955" s="111" t="str">
        <f>IF([1]Liste!F1955&lt;&gt;"",[1]Liste!F1955,"")</f>
        <v/>
      </c>
      <c r="G1955" s="111" t="str">
        <f>IF([1]Liste!G1955&lt;&gt;"",[1]Liste!G1955,"")</f>
        <v/>
      </c>
      <c r="H1955" s="111" t="str">
        <f>IF([1]Liste!H1955&lt;&gt;"",[1]Liste!H1955,"")</f>
        <v/>
      </c>
      <c r="I1955" s="112" t="str">
        <f t="shared" si="60"/>
        <v xml:space="preserve">   </v>
      </c>
      <c r="J1955" s="110" t="str">
        <f>IF(ISERROR(FIND(LEFT('Saisie G&amp;A'!$N$2,3),I1955))=TRUE,"Non trouvé","Trouvé")</f>
        <v>Non trouvé</v>
      </c>
      <c r="K1955" s="113" t="str">
        <f t="shared" si="61"/>
        <v xml:space="preserve"> </v>
      </c>
      <c r="L1955" s="108"/>
    </row>
    <row r="1956" spans="1:12" x14ac:dyDescent="0.25">
      <c r="A1956" s="109" t="str">
        <f>IF([1]Liste!A1956&lt;&gt;"",[1]Liste!A1956,"")</f>
        <v/>
      </c>
      <c r="B1956" s="109" t="str">
        <f>IF([1]Liste!B1956&lt;&gt;"",[1]Liste!B1956,"")</f>
        <v/>
      </c>
      <c r="C1956" s="109" t="str">
        <f>IF([1]Liste!C1956&lt;&gt;"",[1]Liste!C1956,"")</f>
        <v/>
      </c>
      <c r="D1956" s="109" t="str">
        <f>IF([1]Liste!C1956&lt;&gt;"",[1]Liste!C1956,"")</f>
        <v/>
      </c>
      <c r="E1956" s="111" t="str">
        <f>IF([1]Liste!E1956&lt;&gt;"",[1]Liste!E1956,"")</f>
        <v/>
      </c>
      <c r="F1956" s="111" t="str">
        <f>IF([1]Liste!F1956&lt;&gt;"",[1]Liste!F1956,"")</f>
        <v/>
      </c>
      <c r="G1956" s="111" t="str">
        <f>IF([1]Liste!G1956&lt;&gt;"",[1]Liste!G1956,"")</f>
        <v/>
      </c>
      <c r="H1956" s="111" t="str">
        <f>IF([1]Liste!H1956&lt;&gt;"",[1]Liste!H1956,"")</f>
        <v/>
      </c>
      <c r="I1956" s="112" t="str">
        <f t="shared" si="60"/>
        <v xml:space="preserve">   </v>
      </c>
      <c r="J1956" s="110" t="str">
        <f>IF(ISERROR(FIND(LEFT('Saisie G&amp;A'!$N$2,3),I1956))=TRUE,"Non trouvé","Trouvé")</f>
        <v>Non trouvé</v>
      </c>
      <c r="K1956" s="113" t="str">
        <f t="shared" si="61"/>
        <v xml:space="preserve"> </v>
      </c>
      <c r="L1956" s="108"/>
    </row>
    <row r="1957" spans="1:12" x14ac:dyDescent="0.25">
      <c r="A1957" s="109" t="str">
        <f>IF([1]Liste!A1957&lt;&gt;"",[1]Liste!A1957,"")</f>
        <v/>
      </c>
      <c r="B1957" s="109" t="str">
        <f>IF([1]Liste!B1957&lt;&gt;"",[1]Liste!B1957,"")</f>
        <v/>
      </c>
      <c r="C1957" s="109" t="str">
        <f>IF([1]Liste!C1957&lt;&gt;"",[1]Liste!C1957,"")</f>
        <v/>
      </c>
      <c r="D1957" s="109" t="str">
        <f>IF([1]Liste!C1957&lt;&gt;"",[1]Liste!C1957,"")</f>
        <v/>
      </c>
      <c r="E1957" s="111" t="str">
        <f>IF([1]Liste!E1957&lt;&gt;"",[1]Liste!E1957,"")</f>
        <v/>
      </c>
      <c r="F1957" s="111" t="str">
        <f>IF([1]Liste!F1957&lt;&gt;"",[1]Liste!F1957,"")</f>
        <v/>
      </c>
      <c r="G1957" s="111" t="str">
        <f>IF([1]Liste!G1957&lt;&gt;"",[1]Liste!G1957,"")</f>
        <v/>
      </c>
      <c r="H1957" s="111" t="str">
        <f>IF([1]Liste!H1957&lt;&gt;"",[1]Liste!H1957,"")</f>
        <v/>
      </c>
      <c r="I1957" s="112" t="str">
        <f t="shared" si="60"/>
        <v xml:space="preserve">   </v>
      </c>
      <c r="J1957" s="110" t="str">
        <f>IF(ISERROR(FIND(LEFT('Saisie G&amp;A'!$N$2,3),I1957))=TRUE,"Non trouvé","Trouvé")</f>
        <v>Non trouvé</v>
      </c>
      <c r="K1957" s="113" t="str">
        <f t="shared" si="61"/>
        <v xml:space="preserve"> </v>
      </c>
      <c r="L1957" s="108"/>
    </row>
    <row r="1958" spans="1:12" x14ac:dyDescent="0.25">
      <c r="A1958" s="109" t="str">
        <f>IF([1]Liste!A1958&lt;&gt;"",[1]Liste!A1958,"")</f>
        <v/>
      </c>
      <c r="B1958" s="109" t="str">
        <f>IF([1]Liste!B1958&lt;&gt;"",[1]Liste!B1958,"")</f>
        <v/>
      </c>
      <c r="C1958" s="109" t="str">
        <f>IF([1]Liste!C1958&lt;&gt;"",[1]Liste!C1958,"")</f>
        <v/>
      </c>
      <c r="D1958" s="109" t="str">
        <f>IF([1]Liste!C1958&lt;&gt;"",[1]Liste!C1958,"")</f>
        <v/>
      </c>
      <c r="E1958" s="111" t="str">
        <f>IF([1]Liste!E1958&lt;&gt;"",[1]Liste!E1958,"")</f>
        <v/>
      </c>
      <c r="F1958" s="111" t="str">
        <f>IF([1]Liste!F1958&lt;&gt;"",[1]Liste!F1958,"")</f>
        <v/>
      </c>
      <c r="G1958" s="111" t="str">
        <f>IF([1]Liste!G1958&lt;&gt;"",[1]Liste!G1958,"")</f>
        <v/>
      </c>
      <c r="H1958" s="111" t="str">
        <f>IF([1]Liste!H1958&lt;&gt;"",[1]Liste!H1958,"")</f>
        <v/>
      </c>
      <c r="I1958" s="112" t="str">
        <f t="shared" si="60"/>
        <v xml:space="preserve">   </v>
      </c>
      <c r="J1958" s="110" t="str">
        <f>IF(ISERROR(FIND(LEFT('Saisie G&amp;A'!$N$2,3),I1958))=TRUE,"Non trouvé","Trouvé")</f>
        <v>Non trouvé</v>
      </c>
      <c r="K1958" s="113" t="str">
        <f t="shared" si="61"/>
        <v xml:space="preserve"> </v>
      </c>
      <c r="L1958" s="108"/>
    </row>
    <row r="1959" spans="1:12" x14ac:dyDescent="0.25">
      <c r="A1959" s="109" t="str">
        <f>IF([1]Liste!A1959&lt;&gt;"",[1]Liste!A1959,"")</f>
        <v/>
      </c>
      <c r="B1959" s="109" t="str">
        <f>IF([1]Liste!B1959&lt;&gt;"",[1]Liste!B1959,"")</f>
        <v/>
      </c>
      <c r="C1959" s="109" t="str">
        <f>IF([1]Liste!C1959&lt;&gt;"",[1]Liste!C1959,"")</f>
        <v/>
      </c>
      <c r="D1959" s="109" t="str">
        <f>IF([1]Liste!C1959&lt;&gt;"",[1]Liste!C1959,"")</f>
        <v/>
      </c>
      <c r="E1959" s="111" t="str">
        <f>IF([1]Liste!E1959&lt;&gt;"",[1]Liste!E1959,"")</f>
        <v/>
      </c>
      <c r="F1959" s="111" t="str">
        <f>IF([1]Liste!F1959&lt;&gt;"",[1]Liste!F1959,"")</f>
        <v/>
      </c>
      <c r="G1959" s="111" t="str">
        <f>IF([1]Liste!G1959&lt;&gt;"",[1]Liste!G1959,"")</f>
        <v/>
      </c>
      <c r="H1959" s="111" t="str">
        <f>IF([1]Liste!H1959&lt;&gt;"",[1]Liste!H1959,"")</f>
        <v/>
      </c>
      <c r="I1959" s="112" t="str">
        <f t="shared" si="60"/>
        <v xml:space="preserve">   </v>
      </c>
      <c r="J1959" s="110" t="str">
        <f>IF(ISERROR(FIND(LEFT('Saisie G&amp;A'!$N$2,3),I1959))=TRUE,"Non trouvé","Trouvé")</f>
        <v>Non trouvé</v>
      </c>
      <c r="K1959" s="113" t="str">
        <f t="shared" si="61"/>
        <v xml:space="preserve"> </v>
      </c>
      <c r="L1959" s="108"/>
    </row>
    <row r="1960" spans="1:12" x14ac:dyDescent="0.25">
      <c r="A1960" s="109" t="str">
        <f>IF([1]Liste!A1960&lt;&gt;"",[1]Liste!A1960,"")</f>
        <v/>
      </c>
      <c r="B1960" s="109" t="str">
        <f>IF([1]Liste!B1960&lt;&gt;"",[1]Liste!B1960,"")</f>
        <v/>
      </c>
      <c r="C1960" s="109" t="str">
        <f>IF([1]Liste!C1960&lt;&gt;"",[1]Liste!C1960,"")</f>
        <v/>
      </c>
      <c r="D1960" s="109" t="str">
        <f>IF([1]Liste!C1960&lt;&gt;"",[1]Liste!C1960,"")</f>
        <v/>
      </c>
      <c r="E1960" s="111" t="str">
        <f>IF([1]Liste!E1960&lt;&gt;"",[1]Liste!E1960,"")</f>
        <v/>
      </c>
      <c r="F1960" s="111" t="str">
        <f>IF([1]Liste!F1960&lt;&gt;"",[1]Liste!F1960,"")</f>
        <v/>
      </c>
      <c r="G1960" s="111" t="str">
        <f>IF([1]Liste!G1960&lt;&gt;"",[1]Liste!G1960,"")</f>
        <v/>
      </c>
      <c r="H1960" s="111" t="str">
        <f>IF([1]Liste!H1960&lt;&gt;"",[1]Liste!H1960,"")</f>
        <v/>
      </c>
      <c r="I1960" s="112" t="str">
        <f t="shared" si="60"/>
        <v xml:space="preserve">   </v>
      </c>
      <c r="J1960" s="110" t="str">
        <f>IF(ISERROR(FIND(LEFT('Saisie G&amp;A'!$N$2,3),I1960))=TRUE,"Non trouvé","Trouvé")</f>
        <v>Non trouvé</v>
      </c>
      <c r="K1960" s="113" t="str">
        <f t="shared" si="61"/>
        <v xml:space="preserve"> </v>
      </c>
      <c r="L1960" s="108"/>
    </row>
    <row r="1961" spans="1:12" x14ac:dyDescent="0.25">
      <c r="A1961" s="109" t="str">
        <f>IF([1]Liste!A1961&lt;&gt;"",[1]Liste!A1961,"")</f>
        <v/>
      </c>
      <c r="B1961" s="109" t="str">
        <f>IF([1]Liste!B1961&lt;&gt;"",[1]Liste!B1961,"")</f>
        <v/>
      </c>
      <c r="C1961" s="109" t="str">
        <f>IF([1]Liste!C1961&lt;&gt;"",[1]Liste!C1961,"")</f>
        <v/>
      </c>
      <c r="D1961" s="109" t="str">
        <f>IF([1]Liste!C1961&lt;&gt;"",[1]Liste!C1961,"")</f>
        <v/>
      </c>
      <c r="E1961" s="111" t="str">
        <f>IF([1]Liste!E1961&lt;&gt;"",[1]Liste!E1961,"")</f>
        <v/>
      </c>
      <c r="F1961" s="111" t="str">
        <f>IF([1]Liste!F1961&lt;&gt;"",[1]Liste!F1961,"")</f>
        <v/>
      </c>
      <c r="G1961" s="111" t="str">
        <f>IF([1]Liste!G1961&lt;&gt;"",[1]Liste!G1961,"")</f>
        <v/>
      </c>
      <c r="H1961" s="111" t="str">
        <f>IF([1]Liste!H1961&lt;&gt;"",[1]Liste!H1961,"")</f>
        <v/>
      </c>
      <c r="I1961" s="112" t="str">
        <f t="shared" si="60"/>
        <v xml:space="preserve">   </v>
      </c>
      <c r="J1961" s="110" t="str">
        <f>IF(ISERROR(FIND(LEFT('Saisie G&amp;A'!$N$2,3),I1961))=TRUE,"Non trouvé","Trouvé")</f>
        <v>Non trouvé</v>
      </c>
      <c r="K1961" s="113" t="str">
        <f t="shared" si="61"/>
        <v xml:space="preserve"> </v>
      </c>
      <c r="L1961" s="108"/>
    </row>
    <row r="1962" spans="1:12" x14ac:dyDescent="0.25">
      <c r="A1962" s="109" t="str">
        <f>IF([1]Liste!A1962&lt;&gt;"",[1]Liste!A1962,"")</f>
        <v/>
      </c>
      <c r="B1962" s="109" t="str">
        <f>IF([1]Liste!B1962&lt;&gt;"",[1]Liste!B1962,"")</f>
        <v/>
      </c>
      <c r="C1962" s="109" t="str">
        <f>IF([1]Liste!C1962&lt;&gt;"",[1]Liste!C1962,"")</f>
        <v/>
      </c>
      <c r="D1962" s="109" t="str">
        <f>IF([1]Liste!C1962&lt;&gt;"",[1]Liste!C1962,"")</f>
        <v/>
      </c>
      <c r="E1962" s="111" t="str">
        <f>IF([1]Liste!E1962&lt;&gt;"",[1]Liste!E1962,"")</f>
        <v/>
      </c>
      <c r="F1962" s="111" t="str">
        <f>IF([1]Liste!F1962&lt;&gt;"",[1]Liste!F1962,"")</f>
        <v/>
      </c>
      <c r="G1962" s="111" t="str">
        <f>IF([1]Liste!G1962&lt;&gt;"",[1]Liste!G1962,"")</f>
        <v/>
      </c>
      <c r="H1962" s="111" t="str">
        <f>IF([1]Liste!H1962&lt;&gt;"",[1]Liste!H1962,"")</f>
        <v/>
      </c>
      <c r="I1962" s="112" t="str">
        <f t="shared" si="60"/>
        <v xml:space="preserve">   </v>
      </c>
      <c r="J1962" s="110" t="str">
        <f>IF(ISERROR(FIND(LEFT('Saisie G&amp;A'!$N$2,3),I1962))=TRUE,"Non trouvé","Trouvé")</f>
        <v>Non trouvé</v>
      </c>
      <c r="K1962" s="113" t="str">
        <f t="shared" si="61"/>
        <v xml:space="preserve"> </v>
      </c>
      <c r="L1962" s="108"/>
    </row>
    <row r="1963" spans="1:12" x14ac:dyDescent="0.25">
      <c r="A1963" s="109" t="str">
        <f>IF([1]Liste!A1963&lt;&gt;"",[1]Liste!A1963,"")</f>
        <v/>
      </c>
      <c r="B1963" s="109" t="str">
        <f>IF([1]Liste!B1963&lt;&gt;"",[1]Liste!B1963,"")</f>
        <v/>
      </c>
      <c r="C1963" s="109" t="str">
        <f>IF([1]Liste!C1963&lt;&gt;"",[1]Liste!C1963,"")</f>
        <v/>
      </c>
      <c r="D1963" s="109" t="str">
        <f>IF([1]Liste!C1963&lt;&gt;"",[1]Liste!C1963,"")</f>
        <v/>
      </c>
      <c r="E1963" s="111" t="str">
        <f>IF([1]Liste!E1963&lt;&gt;"",[1]Liste!E1963,"")</f>
        <v/>
      </c>
      <c r="F1963" s="111" t="str">
        <f>IF([1]Liste!F1963&lt;&gt;"",[1]Liste!F1963,"")</f>
        <v/>
      </c>
      <c r="G1963" s="111" t="str">
        <f>IF([1]Liste!G1963&lt;&gt;"",[1]Liste!G1963,"")</f>
        <v/>
      </c>
      <c r="H1963" s="111" t="str">
        <f>IF([1]Liste!H1963&lt;&gt;"",[1]Liste!H1963,"")</f>
        <v/>
      </c>
      <c r="I1963" s="112" t="str">
        <f t="shared" si="60"/>
        <v xml:space="preserve">   </v>
      </c>
      <c r="J1963" s="110" t="str">
        <f>IF(ISERROR(FIND(LEFT('Saisie G&amp;A'!$N$2,3),I1963))=TRUE,"Non trouvé","Trouvé")</f>
        <v>Non trouvé</v>
      </c>
      <c r="K1963" s="113" t="str">
        <f t="shared" si="61"/>
        <v xml:space="preserve"> </v>
      </c>
      <c r="L1963" s="108"/>
    </row>
    <row r="1964" spans="1:12" x14ac:dyDescent="0.25">
      <c r="A1964" s="109" t="str">
        <f>IF([1]Liste!A1964&lt;&gt;"",[1]Liste!A1964,"")</f>
        <v/>
      </c>
      <c r="B1964" s="109" t="str">
        <f>IF([1]Liste!B1964&lt;&gt;"",[1]Liste!B1964,"")</f>
        <v/>
      </c>
      <c r="C1964" s="109" t="str">
        <f>IF([1]Liste!C1964&lt;&gt;"",[1]Liste!C1964,"")</f>
        <v/>
      </c>
      <c r="D1964" s="109" t="str">
        <f>IF([1]Liste!C1964&lt;&gt;"",[1]Liste!C1964,"")</f>
        <v/>
      </c>
      <c r="E1964" s="111" t="str">
        <f>IF([1]Liste!E1964&lt;&gt;"",[1]Liste!E1964,"")</f>
        <v/>
      </c>
      <c r="F1964" s="111" t="str">
        <f>IF([1]Liste!F1964&lt;&gt;"",[1]Liste!F1964,"")</f>
        <v/>
      </c>
      <c r="G1964" s="111" t="str">
        <f>IF([1]Liste!G1964&lt;&gt;"",[1]Liste!G1964,"")</f>
        <v/>
      </c>
      <c r="H1964" s="111" t="str">
        <f>IF([1]Liste!H1964&lt;&gt;"",[1]Liste!H1964,"")</f>
        <v/>
      </c>
      <c r="I1964" s="112" t="str">
        <f t="shared" si="60"/>
        <v xml:space="preserve">   </v>
      </c>
      <c r="J1964" s="110" t="str">
        <f>IF(ISERROR(FIND(LEFT('Saisie G&amp;A'!$N$2,3),I1964))=TRUE,"Non trouvé","Trouvé")</f>
        <v>Non trouvé</v>
      </c>
      <c r="K1964" s="113" t="str">
        <f t="shared" si="61"/>
        <v xml:space="preserve"> </v>
      </c>
      <c r="L1964" s="108"/>
    </row>
    <row r="1965" spans="1:12" x14ac:dyDescent="0.25">
      <c r="A1965" s="109" t="str">
        <f>IF([1]Liste!A1965&lt;&gt;"",[1]Liste!A1965,"")</f>
        <v/>
      </c>
      <c r="B1965" s="109" t="str">
        <f>IF([1]Liste!B1965&lt;&gt;"",[1]Liste!B1965,"")</f>
        <v/>
      </c>
      <c r="C1965" s="109" t="str">
        <f>IF([1]Liste!C1965&lt;&gt;"",[1]Liste!C1965,"")</f>
        <v/>
      </c>
      <c r="D1965" s="109" t="str">
        <f>IF([1]Liste!C1965&lt;&gt;"",[1]Liste!C1965,"")</f>
        <v/>
      </c>
      <c r="E1965" s="111" t="str">
        <f>IF([1]Liste!E1965&lt;&gt;"",[1]Liste!E1965,"")</f>
        <v/>
      </c>
      <c r="F1965" s="111" t="str">
        <f>IF([1]Liste!F1965&lt;&gt;"",[1]Liste!F1965,"")</f>
        <v/>
      </c>
      <c r="G1965" s="111" t="str">
        <f>IF([1]Liste!G1965&lt;&gt;"",[1]Liste!G1965,"")</f>
        <v/>
      </c>
      <c r="H1965" s="111" t="str">
        <f>IF([1]Liste!H1965&lt;&gt;"",[1]Liste!H1965,"")</f>
        <v/>
      </c>
      <c r="I1965" s="112" t="str">
        <f t="shared" si="60"/>
        <v xml:space="preserve">   </v>
      </c>
      <c r="J1965" s="110" t="str">
        <f>IF(ISERROR(FIND(LEFT('Saisie G&amp;A'!$N$2,3),I1965))=TRUE,"Non trouvé","Trouvé")</f>
        <v>Non trouvé</v>
      </c>
      <c r="K1965" s="113" t="str">
        <f t="shared" si="61"/>
        <v xml:space="preserve"> </v>
      </c>
      <c r="L1965" s="108"/>
    </row>
    <row r="1966" spans="1:12" x14ac:dyDescent="0.25">
      <c r="A1966" s="109" t="str">
        <f>IF([1]Liste!A1966&lt;&gt;"",[1]Liste!A1966,"")</f>
        <v/>
      </c>
      <c r="B1966" s="109" t="str">
        <f>IF([1]Liste!B1966&lt;&gt;"",[1]Liste!B1966,"")</f>
        <v/>
      </c>
      <c r="C1966" s="109" t="str">
        <f>IF([1]Liste!C1966&lt;&gt;"",[1]Liste!C1966,"")</f>
        <v/>
      </c>
      <c r="D1966" s="109" t="str">
        <f>IF([1]Liste!C1966&lt;&gt;"",[1]Liste!C1966,"")</f>
        <v/>
      </c>
      <c r="E1966" s="111" t="str">
        <f>IF([1]Liste!E1966&lt;&gt;"",[1]Liste!E1966,"")</f>
        <v/>
      </c>
      <c r="F1966" s="111" t="str">
        <f>IF([1]Liste!F1966&lt;&gt;"",[1]Liste!F1966,"")</f>
        <v/>
      </c>
      <c r="G1966" s="111" t="str">
        <f>IF([1]Liste!G1966&lt;&gt;"",[1]Liste!G1966,"")</f>
        <v/>
      </c>
      <c r="H1966" s="111" t="str">
        <f>IF([1]Liste!H1966&lt;&gt;"",[1]Liste!H1966,"")</f>
        <v/>
      </c>
      <c r="I1966" s="112" t="str">
        <f t="shared" si="60"/>
        <v xml:space="preserve">   </v>
      </c>
      <c r="J1966" s="110" t="str">
        <f>IF(ISERROR(FIND(LEFT('Saisie G&amp;A'!$N$2,3),I1966))=TRUE,"Non trouvé","Trouvé")</f>
        <v>Non trouvé</v>
      </c>
      <c r="K1966" s="113" t="str">
        <f t="shared" si="61"/>
        <v xml:space="preserve"> </v>
      </c>
      <c r="L1966" s="108"/>
    </row>
    <row r="1967" spans="1:12" x14ac:dyDescent="0.25">
      <c r="A1967" s="109" t="str">
        <f>IF([1]Liste!A1967&lt;&gt;"",[1]Liste!A1967,"")</f>
        <v/>
      </c>
      <c r="B1967" s="109" t="str">
        <f>IF([1]Liste!B1967&lt;&gt;"",[1]Liste!B1967,"")</f>
        <v/>
      </c>
      <c r="C1967" s="109" t="str">
        <f>IF([1]Liste!C1967&lt;&gt;"",[1]Liste!C1967,"")</f>
        <v/>
      </c>
      <c r="D1967" s="109" t="str">
        <f>IF([1]Liste!C1967&lt;&gt;"",[1]Liste!C1967,"")</f>
        <v/>
      </c>
      <c r="E1967" s="111" t="str">
        <f>IF([1]Liste!E1967&lt;&gt;"",[1]Liste!E1967,"")</f>
        <v/>
      </c>
      <c r="F1967" s="111" t="str">
        <f>IF([1]Liste!F1967&lt;&gt;"",[1]Liste!F1967,"")</f>
        <v/>
      </c>
      <c r="G1967" s="111" t="str">
        <f>IF([1]Liste!G1967&lt;&gt;"",[1]Liste!G1967,"")</f>
        <v/>
      </c>
      <c r="H1967" s="111" t="str">
        <f>IF([1]Liste!H1967&lt;&gt;"",[1]Liste!H1967,"")</f>
        <v/>
      </c>
      <c r="I1967" s="112" t="str">
        <f t="shared" si="60"/>
        <v xml:space="preserve">   </v>
      </c>
      <c r="J1967" s="110" t="str">
        <f>IF(ISERROR(FIND(LEFT('Saisie G&amp;A'!$N$2,3),I1967))=TRUE,"Non trouvé","Trouvé")</f>
        <v>Non trouvé</v>
      </c>
      <c r="K1967" s="113" t="str">
        <f t="shared" si="61"/>
        <v xml:space="preserve"> </v>
      </c>
      <c r="L1967" s="108"/>
    </row>
    <row r="1968" spans="1:12" x14ac:dyDescent="0.25">
      <c r="A1968" s="109" t="str">
        <f>IF([1]Liste!A1968&lt;&gt;"",[1]Liste!A1968,"")</f>
        <v/>
      </c>
      <c r="B1968" s="109" t="str">
        <f>IF([1]Liste!B1968&lt;&gt;"",[1]Liste!B1968,"")</f>
        <v/>
      </c>
      <c r="C1968" s="109" t="str">
        <f>IF([1]Liste!C1968&lt;&gt;"",[1]Liste!C1968,"")</f>
        <v/>
      </c>
      <c r="D1968" s="109" t="str">
        <f>IF([1]Liste!C1968&lt;&gt;"",[1]Liste!C1968,"")</f>
        <v/>
      </c>
      <c r="E1968" s="111" t="str">
        <f>IF([1]Liste!E1968&lt;&gt;"",[1]Liste!E1968,"")</f>
        <v/>
      </c>
      <c r="F1968" s="111" t="str">
        <f>IF([1]Liste!F1968&lt;&gt;"",[1]Liste!F1968,"")</f>
        <v/>
      </c>
      <c r="G1968" s="111" t="str">
        <f>IF([1]Liste!G1968&lt;&gt;"",[1]Liste!G1968,"")</f>
        <v/>
      </c>
      <c r="H1968" s="111" t="str">
        <f>IF([1]Liste!H1968&lt;&gt;"",[1]Liste!H1968,"")</f>
        <v/>
      </c>
      <c r="I1968" s="112" t="str">
        <f t="shared" si="60"/>
        <v xml:space="preserve">   </v>
      </c>
      <c r="J1968" s="110" t="str">
        <f>IF(ISERROR(FIND(LEFT('Saisie G&amp;A'!$N$2,3),I1968))=TRUE,"Non trouvé","Trouvé")</f>
        <v>Non trouvé</v>
      </c>
      <c r="K1968" s="113" t="str">
        <f t="shared" si="61"/>
        <v xml:space="preserve"> </v>
      </c>
      <c r="L1968" s="108"/>
    </row>
    <row r="1969" spans="1:12" x14ac:dyDescent="0.25">
      <c r="A1969" s="109" t="str">
        <f>IF([1]Liste!A1969&lt;&gt;"",[1]Liste!A1969,"")</f>
        <v/>
      </c>
      <c r="B1969" s="109" t="str">
        <f>IF([1]Liste!B1969&lt;&gt;"",[1]Liste!B1969,"")</f>
        <v/>
      </c>
      <c r="C1969" s="109" t="str">
        <f>IF([1]Liste!C1969&lt;&gt;"",[1]Liste!C1969,"")</f>
        <v/>
      </c>
      <c r="D1969" s="109" t="str">
        <f>IF([1]Liste!C1969&lt;&gt;"",[1]Liste!C1969,"")</f>
        <v/>
      </c>
      <c r="E1969" s="111" t="str">
        <f>IF([1]Liste!E1969&lt;&gt;"",[1]Liste!E1969,"")</f>
        <v/>
      </c>
      <c r="F1969" s="111" t="str">
        <f>IF([1]Liste!F1969&lt;&gt;"",[1]Liste!F1969,"")</f>
        <v/>
      </c>
      <c r="G1969" s="111" t="str">
        <f>IF([1]Liste!G1969&lt;&gt;"",[1]Liste!G1969,"")</f>
        <v/>
      </c>
      <c r="H1969" s="111" t="str">
        <f>IF([1]Liste!H1969&lt;&gt;"",[1]Liste!H1969,"")</f>
        <v/>
      </c>
      <c r="I1969" s="112" t="str">
        <f t="shared" si="60"/>
        <v xml:space="preserve">   </v>
      </c>
      <c r="J1969" s="110" t="str">
        <f>IF(ISERROR(FIND(LEFT('Saisie G&amp;A'!$N$2,3),I1969))=TRUE,"Non trouvé","Trouvé")</f>
        <v>Non trouvé</v>
      </c>
      <c r="K1969" s="113" t="str">
        <f t="shared" si="61"/>
        <v xml:space="preserve"> </v>
      </c>
      <c r="L1969" s="108"/>
    </row>
    <row r="1970" spans="1:12" x14ac:dyDescent="0.25">
      <c r="A1970" s="109" t="str">
        <f>IF([1]Liste!A1970&lt;&gt;"",[1]Liste!A1970,"")</f>
        <v/>
      </c>
      <c r="B1970" s="109" t="str">
        <f>IF([1]Liste!B1970&lt;&gt;"",[1]Liste!B1970,"")</f>
        <v/>
      </c>
      <c r="C1970" s="109" t="str">
        <f>IF([1]Liste!C1970&lt;&gt;"",[1]Liste!C1970,"")</f>
        <v/>
      </c>
      <c r="D1970" s="109" t="str">
        <f>IF([1]Liste!C1970&lt;&gt;"",[1]Liste!C1970,"")</f>
        <v/>
      </c>
      <c r="E1970" s="111" t="str">
        <f>IF([1]Liste!E1970&lt;&gt;"",[1]Liste!E1970,"")</f>
        <v/>
      </c>
      <c r="F1970" s="111" t="str">
        <f>IF([1]Liste!F1970&lt;&gt;"",[1]Liste!F1970,"")</f>
        <v/>
      </c>
      <c r="G1970" s="111" t="str">
        <f>IF([1]Liste!G1970&lt;&gt;"",[1]Liste!G1970,"")</f>
        <v/>
      </c>
      <c r="H1970" s="111" t="str">
        <f>IF([1]Liste!H1970&lt;&gt;"",[1]Liste!H1970,"")</f>
        <v/>
      </c>
      <c r="I1970" s="112" t="str">
        <f t="shared" si="60"/>
        <v xml:space="preserve">   </v>
      </c>
      <c r="J1970" s="110" t="str">
        <f>IF(ISERROR(FIND(LEFT('Saisie G&amp;A'!$N$2,3),I1970))=TRUE,"Non trouvé","Trouvé")</f>
        <v>Non trouvé</v>
      </c>
      <c r="K1970" s="113" t="str">
        <f t="shared" si="61"/>
        <v xml:space="preserve"> </v>
      </c>
      <c r="L1970" s="108"/>
    </row>
    <row r="1971" spans="1:12" x14ac:dyDescent="0.25">
      <c r="A1971" s="109" t="str">
        <f>IF([1]Liste!A1971&lt;&gt;"",[1]Liste!A1971,"")</f>
        <v/>
      </c>
      <c r="B1971" s="109" t="str">
        <f>IF([1]Liste!B1971&lt;&gt;"",[1]Liste!B1971,"")</f>
        <v/>
      </c>
      <c r="C1971" s="109" t="str">
        <f>IF([1]Liste!C1971&lt;&gt;"",[1]Liste!C1971,"")</f>
        <v/>
      </c>
      <c r="D1971" s="109" t="str">
        <f>IF([1]Liste!C1971&lt;&gt;"",[1]Liste!C1971,"")</f>
        <v/>
      </c>
      <c r="E1971" s="111" t="str">
        <f>IF([1]Liste!E1971&lt;&gt;"",[1]Liste!E1971,"")</f>
        <v/>
      </c>
      <c r="F1971" s="111" t="str">
        <f>IF([1]Liste!F1971&lt;&gt;"",[1]Liste!F1971,"")</f>
        <v/>
      </c>
      <c r="G1971" s="111" t="str">
        <f>IF([1]Liste!G1971&lt;&gt;"",[1]Liste!G1971,"")</f>
        <v/>
      </c>
      <c r="H1971" s="111" t="str">
        <f>IF([1]Liste!H1971&lt;&gt;"",[1]Liste!H1971,"")</f>
        <v/>
      </c>
      <c r="I1971" s="112" t="str">
        <f t="shared" si="60"/>
        <v xml:space="preserve">   </v>
      </c>
      <c r="J1971" s="110" t="str">
        <f>IF(ISERROR(FIND(LEFT('Saisie G&amp;A'!$N$2,3),I1971))=TRUE,"Non trouvé","Trouvé")</f>
        <v>Non trouvé</v>
      </c>
      <c r="K1971" s="113" t="str">
        <f t="shared" si="61"/>
        <v xml:space="preserve"> </v>
      </c>
      <c r="L1971" s="108"/>
    </row>
    <row r="1972" spans="1:12" x14ac:dyDescent="0.25">
      <c r="A1972" s="109" t="str">
        <f>IF([1]Liste!A1972&lt;&gt;"",[1]Liste!A1972,"")</f>
        <v/>
      </c>
      <c r="B1972" s="109" t="str">
        <f>IF([1]Liste!B1972&lt;&gt;"",[1]Liste!B1972,"")</f>
        <v/>
      </c>
      <c r="C1972" s="109" t="str">
        <f>IF([1]Liste!C1972&lt;&gt;"",[1]Liste!C1972,"")</f>
        <v/>
      </c>
      <c r="D1972" s="109" t="str">
        <f>IF([1]Liste!C1972&lt;&gt;"",[1]Liste!C1972,"")</f>
        <v/>
      </c>
      <c r="E1972" s="111" t="str">
        <f>IF([1]Liste!E1972&lt;&gt;"",[1]Liste!E1972,"")</f>
        <v/>
      </c>
      <c r="F1972" s="111" t="str">
        <f>IF([1]Liste!F1972&lt;&gt;"",[1]Liste!F1972,"")</f>
        <v/>
      </c>
      <c r="G1972" s="111" t="str">
        <f>IF([1]Liste!G1972&lt;&gt;"",[1]Liste!G1972,"")</f>
        <v/>
      </c>
      <c r="H1972" s="111" t="str">
        <f>IF([1]Liste!H1972&lt;&gt;"",[1]Liste!H1972,"")</f>
        <v/>
      </c>
      <c r="I1972" s="112" t="str">
        <f t="shared" si="60"/>
        <v xml:space="preserve">   </v>
      </c>
      <c r="J1972" s="110" t="str">
        <f>IF(ISERROR(FIND(LEFT('Saisie G&amp;A'!$N$2,3),I1972))=TRUE,"Non trouvé","Trouvé")</f>
        <v>Non trouvé</v>
      </c>
      <c r="K1972" s="113" t="str">
        <f t="shared" si="61"/>
        <v xml:space="preserve"> </v>
      </c>
      <c r="L1972" s="108"/>
    </row>
    <row r="1973" spans="1:12" x14ac:dyDescent="0.25">
      <c r="A1973" s="109" t="str">
        <f>IF([1]Liste!A1973&lt;&gt;"",[1]Liste!A1973,"")</f>
        <v/>
      </c>
      <c r="B1973" s="109" t="str">
        <f>IF([1]Liste!B1973&lt;&gt;"",[1]Liste!B1973,"")</f>
        <v/>
      </c>
      <c r="C1973" s="109" t="str">
        <f>IF([1]Liste!C1973&lt;&gt;"",[1]Liste!C1973,"")</f>
        <v/>
      </c>
      <c r="D1973" s="109" t="str">
        <f>IF([1]Liste!C1973&lt;&gt;"",[1]Liste!C1973,"")</f>
        <v/>
      </c>
      <c r="E1973" s="111" t="str">
        <f>IF([1]Liste!E1973&lt;&gt;"",[1]Liste!E1973,"")</f>
        <v/>
      </c>
      <c r="F1973" s="111" t="str">
        <f>IF([1]Liste!F1973&lt;&gt;"",[1]Liste!F1973,"")</f>
        <v/>
      </c>
      <c r="G1973" s="111" t="str">
        <f>IF([1]Liste!G1973&lt;&gt;"",[1]Liste!G1973,"")</f>
        <v/>
      </c>
      <c r="H1973" s="111" t="str">
        <f>IF([1]Liste!H1973&lt;&gt;"",[1]Liste!H1973,"")</f>
        <v/>
      </c>
      <c r="I1973" s="112" t="str">
        <f t="shared" si="60"/>
        <v xml:space="preserve">   </v>
      </c>
      <c r="J1973" s="110" t="str">
        <f>IF(ISERROR(FIND(LEFT('Saisie G&amp;A'!$N$2,3),I1973))=TRUE,"Non trouvé","Trouvé")</f>
        <v>Non trouvé</v>
      </c>
      <c r="K1973" s="113" t="str">
        <f t="shared" si="61"/>
        <v xml:space="preserve"> </v>
      </c>
      <c r="L1973" s="108"/>
    </row>
    <row r="1974" spans="1:12" x14ac:dyDescent="0.25">
      <c r="A1974" s="109" t="str">
        <f>IF([1]Liste!A1974&lt;&gt;"",[1]Liste!A1974,"")</f>
        <v/>
      </c>
      <c r="B1974" s="109" t="str">
        <f>IF([1]Liste!B1974&lt;&gt;"",[1]Liste!B1974,"")</f>
        <v/>
      </c>
      <c r="C1974" s="109" t="str">
        <f>IF([1]Liste!C1974&lt;&gt;"",[1]Liste!C1974,"")</f>
        <v/>
      </c>
      <c r="D1974" s="109" t="str">
        <f>IF([1]Liste!C1974&lt;&gt;"",[1]Liste!C1974,"")</f>
        <v/>
      </c>
      <c r="E1974" s="111" t="str">
        <f>IF([1]Liste!E1974&lt;&gt;"",[1]Liste!E1974,"")</f>
        <v/>
      </c>
      <c r="F1974" s="111" t="str">
        <f>IF([1]Liste!F1974&lt;&gt;"",[1]Liste!F1974,"")</f>
        <v/>
      </c>
      <c r="G1974" s="111" t="str">
        <f>IF([1]Liste!G1974&lt;&gt;"",[1]Liste!G1974,"")</f>
        <v/>
      </c>
      <c r="H1974" s="111" t="str">
        <f>IF([1]Liste!H1974&lt;&gt;"",[1]Liste!H1974,"")</f>
        <v/>
      </c>
      <c r="I1974" s="112" t="str">
        <f t="shared" si="60"/>
        <v xml:space="preserve">   </v>
      </c>
      <c r="J1974" s="110" t="str">
        <f>IF(ISERROR(FIND(LEFT('Saisie G&amp;A'!$N$2,3),I1974))=TRUE,"Non trouvé","Trouvé")</f>
        <v>Non trouvé</v>
      </c>
      <c r="K1974" s="113" t="str">
        <f t="shared" si="61"/>
        <v xml:space="preserve"> </v>
      </c>
      <c r="L1974" s="108"/>
    </row>
    <row r="1975" spans="1:12" x14ac:dyDescent="0.25">
      <c r="A1975" s="109" t="str">
        <f>IF([1]Liste!A1975&lt;&gt;"",[1]Liste!A1975,"")</f>
        <v/>
      </c>
      <c r="B1975" s="109" t="str">
        <f>IF([1]Liste!B1975&lt;&gt;"",[1]Liste!B1975,"")</f>
        <v/>
      </c>
      <c r="C1975" s="109" t="str">
        <f>IF([1]Liste!C1975&lt;&gt;"",[1]Liste!C1975,"")</f>
        <v/>
      </c>
      <c r="D1975" s="109" t="str">
        <f>IF([1]Liste!C1975&lt;&gt;"",[1]Liste!C1975,"")</f>
        <v/>
      </c>
      <c r="E1975" s="111" t="str">
        <f>IF([1]Liste!E1975&lt;&gt;"",[1]Liste!E1975,"")</f>
        <v/>
      </c>
      <c r="F1975" s="111" t="str">
        <f>IF([1]Liste!F1975&lt;&gt;"",[1]Liste!F1975,"")</f>
        <v/>
      </c>
      <c r="G1975" s="111" t="str">
        <f>IF([1]Liste!G1975&lt;&gt;"",[1]Liste!G1975,"")</f>
        <v/>
      </c>
      <c r="H1975" s="111" t="str">
        <f>IF([1]Liste!H1975&lt;&gt;"",[1]Liste!H1975,"")</f>
        <v/>
      </c>
      <c r="I1975" s="112" t="str">
        <f t="shared" si="60"/>
        <v xml:space="preserve">   </v>
      </c>
      <c r="J1975" s="110" t="str">
        <f>IF(ISERROR(FIND(LEFT('Saisie G&amp;A'!$N$2,3),I1975))=TRUE,"Non trouvé","Trouvé")</f>
        <v>Non trouvé</v>
      </c>
      <c r="K1975" s="113" t="str">
        <f t="shared" si="61"/>
        <v xml:space="preserve"> </v>
      </c>
      <c r="L1975" s="108"/>
    </row>
    <row r="1976" spans="1:12" x14ac:dyDescent="0.25">
      <c r="A1976" s="109" t="str">
        <f>IF([1]Liste!A1976&lt;&gt;"",[1]Liste!A1976,"")</f>
        <v/>
      </c>
      <c r="B1976" s="109" t="str">
        <f>IF([1]Liste!B1976&lt;&gt;"",[1]Liste!B1976,"")</f>
        <v/>
      </c>
      <c r="C1976" s="109" t="str">
        <f>IF([1]Liste!C1976&lt;&gt;"",[1]Liste!C1976,"")</f>
        <v/>
      </c>
      <c r="D1976" s="109" t="str">
        <f>IF([1]Liste!C1976&lt;&gt;"",[1]Liste!C1976,"")</f>
        <v/>
      </c>
      <c r="E1976" s="111" t="str">
        <f>IF([1]Liste!E1976&lt;&gt;"",[1]Liste!E1976,"")</f>
        <v/>
      </c>
      <c r="F1976" s="111" t="str">
        <f>IF([1]Liste!F1976&lt;&gt;"",[1]Liste!F1976,"")</f>
        <v/>
      </c>
      <c r="G1976" s="111" t="str">
        <f>IF([1]Liste!G1976&lt;&gt;"",[1]Liste!G1976,"")</f>
        <v/>
      </c>
      <c r="H1976" s="111" t="str">
        <f>IF([1]Liste!H1976&lt;&gt;"",[1]Liste!H1976,"")</f>
        <v/>
      </c>
      <c r="I1976" s="112" t="str">
        <f t="shared" si="60"/>
        <v xml:space="preserve">   </v>
      </c>
      <c r="J1976" s="110" t="str">
        <f>IF(ISERROR(FIND(LEFT('Saisie G&amp;A'!$N$2,3),I1976))=TRUE,"Non trouvé","Trouvé")</f>
        <v>Non trouvé</v>
      </c>
      <c r="K1976" s="113" t="str">
        <f t="shared" si="61"/>
        <v xml:space="preserve"> </v>
      </c>
      <c r="L1976" s="108"/>
    </row>
    <row r="1977" spans="1:12" x14ac:dyDescent="0.25">
      <c r="A1977" s="109" t="str">
        <f>IF([1]Liste!A1977&lt;&gt;"",[1]Liste!A1977,"")</f>
        <v/>
      </c>
      <c r="B1977" s="109" t="str">
        <f>IF([1]Liste!B1977&lt;&gt;"",[1]Liste!B1977,"")</f>
        <v/>
      </c>
      <c r="C1977" s="109" t="str">
        <f>IF([1]Liste!C1977&lt;&gt;"",[1]Liste!C1977,"")</f>
        <v/>
      </c>
      <c r="D1977" s="109" t="str">
        <f>IF([1]Liste!C1977&lt;&gt;"",[1]Liste!C1977,"")</f>
        <v/>
      </c>
      <c r="E1977" s="111" t="str">
        <f>IF([1]Liste!E1977&lt;&gt;"",[1]Liste!E1977,"")</f>
        <v/>
      </c>
      <c r="F1977" s="111" t="str">
        <f>IF([1]Liste!F1977&lt;&gt;"",[1]Liste!F1977,"")</f>
        <v/>
      </c>
      <c r="G1977" s="111" t="str">
        <f>IF([1]Liste!G1977&lt;&gt;"",[1]Liste!G1977,"")</f>
        <v/>
      </c>
      <c r="H1977" s="111" t="str">
        <f>IF([1]Liste!H1977&lt;&gt;"",[1]Liste!H1977,"")</f>
        <v/>
      </c>
      <c r="I1977" s="112" t="str">
        <f t="shared" si="60"/>
        <v xml:space="preserve">   </v>
      </c>
      <c r="J1977" s="110" t="str">
        <f>IF(ISERROR(FIND(LEFT('Saisie G&amp;A'!$N$2,3),I1977))=TRUE,"Non trouvé","Trouvé")</f>
        <v>Non trouvé</v>
      </c>
      <c r="K1977" s="113" t="str">
        <f t="shared" si="61"/>
        <v xml:space="preserve"> </v>
      </c>
      <c r="L1977" s="108"/>
    </row>
    <row r="1978" spans="1:12" x14ac:dyDescent="0.25">
      <c r="A1978" s="109" t="str">
        <f>IF([1]Liste!A1978&lt;&gt;"",[1]Liste!A1978,"")</f>
        <v/>
      </c>
      <c r="B1978" s="109" t="str">
        <f>IF([1]Liste!B1978&lt;&gt;"",[1]Liste!B1978,"")</f>
        <v/>
      </c>
      <c r="C1978" s="109" t="str">
        <f>IF([1]Liste!C1978&lt;&gt;"",[1]Liste!C1978,"")</f>
        <v/>
      </c>
      <c r="D1978" s="109" t="str">
        <f>IF([1]Liste!C1978&lt;&gt;"",[1]Liste!C1978,"")</f>
        <v/>
      </c>
      <c r="E1978" s="111" t="str">
        <f>IF([1]Liste!E1978&lt;&gt;"",[1]Liste!E1978,"")</f>
        <v/>
      </c>
      <c r="F1978" s="111" t="str">
        <f>IF([1]Liste!F1978&lt;&gt;"",[1]Liste!F1978,"")</f>
        <v/>
      </c>
      <c r="G1978" s="111" t="str">
        <f>IF([1]Liste!G1978&lt;&gt;"",[1]Liste!G1978,"")</f>
        <v/>
      </c>
      <c r="H1978" s="111" t="str">
        <f>IF([1]Liste!H1978&lt;&gt;"",[1]Liste!H1978,"")</f>
        <v/>
      </c>
      <c r="I1978" s="112" t="str">
        <f t="shared" si="60"/>
        <v xml:space="preserve">   </v>
      </c>
      <c r="J1978" s="110" t="str">
        <f>IF(ISERROR(FIND(LEFT('Saisie G&amp;A'!$N$2,3),I1978))=TRUE,"Non trouvé","Trouvé")</f>
        <v>Non trouvé</v>
      </c>
      <c r="K1978" s="113" t="str">
        <f t="shared" si="61"/>
        <v xml:space="preserve"> </v>
      </c>
      <c r="L1978" s="108"/>
    </row>
    <row r="1979" spans="1:12" x14ac:dyDescent="0.25">
      <c r="A1979" s="109" t="str">
        <f>IF([1]Liste!A1979&lt;&gt;"",[1]Liste!A1979,"")</f>
        <v/>
      </c>
      <c r="B1979" s="109" t="str">
        <f>IF([1]Liste!B1979&lt;&gt;"",[1]Liste!B1979,"")</f>
        <v/>
      </c>
      <c r="C1979" s="109" t="str">
        <f>IF([1]Liste!C1979&lt;&gt;"",[1]Liste!C1979,"")</f>
        <v/>
      </c>
      <c r="D1979" s="109" t="str">
        <f>IF([1]Liste!C1979&lt;&gt;"",[1]Liste!C1979,"")</f>
        <v/>
      </c>
      <c r="E1979" s="111" t="str">
        <f>IF([1]Liste!E1979&lt;&gt;"",[1]Liste!E1979,"")</f>
        <v/>
      </c>
      <c r="F1979" s="111" t="str">
        <f>IF([1]Liste!F1979&lt;&gt;"",[1]Liste!F1979,"")</f>
        <v/>
      </c>
      <c r="G1979" s="111" t="str">
        <f>IF([1]Liste!G1979&lt;&gt;"",[1]Liste!G1979,"")</f>
        <v/>
      </c>
      <c r="H1979" s="111" t="str">
        <f>IF([1]Liste!H1979&lt;&gt;"",[1]Liste!H1979,"")</f>
        <v/>
      </c>
      <c r="I1979" s="112" t="str">
        <f t="shared" si="60"/>
        <v xml:space="preserve">   </v>
      </c>
      <c r="J1979" s="110" t="str">
        <f>IF(ISERROR(FIND(LEFT('Saisie G&amp;A'!$N$2,3),I1979))=TRUE,"Non trouvé","Trouvé")</f>
        <v>Non trouvé</v>
      </c>
      <c r="K1979" s="113" t="str">
        <f t="shared" si="61"/>
        <v xml:space="preserve"> </v>
      </c>
      <c r="L1979" s="108"/>
    </row>
    <row r="1980" spans="1:12" x14ac:dyDescent="0.25">
      <c r="A1980" s="109" t="str">
        <f>IF([1]Liste!A1980&lt;&gt;"",[1]Liste!A1980,"")</f>
        <v/>
      </c>
      <c r="B1980" s="109" t="str">
        <f>IF([1]Liste!B1980&lt;&gt;"",[1]Liste!B1980,"")</f>
        <v/>
      </c>
      <c r="C1980" s="109" t="str">
        <f>IF([1]Liste!C1980&lt;&gt;"",[1]Liste!C1980,"")</f>
        <v/>
      </c>
      <c r="D1980" s="109" t="str">
        <f>IF([1]Liste!C1980&lt;&gt;"",[1]Liste!C1980,"")</f>
        <v/>
      </c>
      <c r="E1980" s="111" t="str">
        <f>IF([1]Liste!E1980&lt;&gt;"",[1]Liste!E1980,"")</f>
        <v/>
      </c>
      <c r="F1980" s="111" t="str">
        <f>IF([1]Liste!F1980&lt;&gt;"",[1]Liste!F1980,"")</f>
        <v/>
      </c>
      <c r="G1980" s="111" t="str">
        <f>IF([1]Liste!G1980&lt;&gt;"",[1]Liste!G1980,"")</f>
        <v/>
      </c>
      <c r="H1980" s="111" t="str">
        <f>IF([1]Liste!H1980&lt;&gt;"",[1]Liste!H1980,"")</f>
        <v/>
      </c>
      <c r="I1980" s="112" t="str">
        <f t="shared" si="60"/>
        <v xml:space="preserve">   </v>
      </c>
      <c r="J1980" s="110" t="str">
        <f>IF(ISERROR(FIND(LEFT('Saisie G&amp;A'!$N$2,3),I1980))=TRUE,"Non trouvé","Trouvé")</f>
        <v>Non trouvé</v>
      </c>
      <c r="K1980" s="113" t="str">
        <f t="shared" si="61"/>
        <v xml:space="preserve"> </v>
      </c>
      <c r="L1980" s="108"/>
    </row>
    <row r="1981" spans="1:12" x14ac:dyDescent="0.25">
      <c r="A1981" s="109" t="str">
        <f>IF([1]Liste!A1981&lt;&gt;"",[1]Liste!A1981,"")</f>
        <v/>
      </c>
      <c r="B1981" s="109" t="str">
        <f>IF([1]Liste!B1981&lt;&gt;"",[1]Liste!B1981,"")</f>
        <v/>
      </c>
      <c r="C1981" s="109" t="str">
        <f>IF([1]Liste!C1981&lt;&gt;"",[1]Liste!C1981,"")</f>
        <v/>
      </c>
      <c r="D1981" s="109" t="str">
        <f>IF([1]Liste!C1981&lt;&gt;"",[1]Liste!C1981,"")</f>
        <v/>
      </c>
      <c r="E1981" s="111" t="str">
        <f>IF([1]Liste!E1981&lt;&gt;"",[1]Liste!E1981,"")</f>
        <v/>
      </c>
      <c r="F1981" s="111" t="str">
        <f>IF([1]Liste!F1981&lt;&gt;"",[1]Liste!F1981,"")</f>
        <v/>
      </c>
      <c r="G1981" s="111" t="str">
        <f>IF([1]Liste!G1981&lt;&gt;"",[1]Liste!G1981,"")</f>
        <v/>
      </c>
      <c r="H1981" s="111" t="str">
        <f>IF([1]Liste!H1981&lt;&gt;"",[1]Liste!H1981,"")</f>
        <v/>
      </c>
      <c r="I1981" s="112" t="str">
        <f t="shared" si="60"/>
        <v xml:space="preserve">   </v>
      </c>
      <c r="J1981" s="110" t="str">
        <f>IF(ISERROR(FIND(LEFT('Saisie G&amp;A'!$N$2,3),I1981))=TRUE,"Non trouvé","Trouvé")</f>
        <v>Non trouvé</v>
      </c>
      <c r="K1981" s="113" t="str">
        <f t="shared" si="61"/>
        <v xml:space="preserve"> </v>
      </c>
      <c r="L1981" s="108"/>
    </row>
    <row r="1982" spans="1:12" x14ac:dyDescent="0.25">
      <c r="A1982" s="109" t="str">
        <f>IF([1]Liste!A1982&lt;&gt;"",[1]Liste!A1982,"")</f>
        <v/>
      </c>
      <c r="B1982" s="109" t="str">
        <f>IF([1]Liste!B1982&lt;&gt;"",[1]Liste!B1982,"")</f>
        <v/>
      </c>
      <c r="C1982" s="109" t="str">
        <f>IF([1]Liste!C1982&lt;&gt;"",[1]Liste!C1982,"")</f>
        <v/>
      </c>
      <c r="D1982" s="109" t="str">
        <f>IF([1]Liste!C1982&lt;&gt;"",[1]Liste!C1982,"")</f>
        <v/>
      </c>
      <c r="E1982" s="111" t="str">
        <f>IF([1]Liste!E1982&lt;&gt;"",[1]Liste!E1982,"")</f>
        <v/>
      </c>
      <c r="F1982" s="111" t="str">
        <f>IF([1]Liste!F1982&lt;&gt;"",[1]Liste!F1982,"")</f>
        <v/>
      </c>
      <c r="G1982" s="111" t="str">
        <f>IF([1]Liste!G1982&lt;&gt;"",[1]Liste!G1982,"")</f>
        <v/>
      </c>
      <c r="H1982" s="111" t="str">
        <f>IF([1]Liste!H1982&lt;&gt;"",[1]Liste!H1982,"")</f>
        <v/>
      </c>
      <c r="I1982" s="112" t="str">
        <f t="shared" si="60"/>
        <v xml:space="preserve">   </v>
      </c>
      <c r="J1982" s="110" t="str">
        <f>IF(ISERROR(FIND(LEFT('Saisie G&amp;A'!$N$2,3),I1982))=TRUE,"Non trouvé","Trouvé")</f>
        <v>Non trouvé</v>
      </c>
      <c r="K1982" s="113" t="str">
        <f t="shared" si="61"/>
        <v xml:space="preserve"> </v>
      </c>
      <c r="L1982" s="108"/>
    </row>
    <row r="1983" spans="1:12" x14ac:dyDescent="0.25">
      <c r="A1983" s="109" t="str">
        <f>IF([1]Liste!A1983&lt;&gt;"",[1]Liste!A1983,"")</f>
        <v/>
      </c>
      <c r="B1983" s="109" t="str">
        <f>IF([1]Liste!B1983&lt;&gt;"",[1]Liste!B1983,"")</f>
        <v/>
      </c>
      <c r="C1983" s="109" t="str">
        <f>IF([1]Liste!C1983&lt;&gt;"",[1]Liste!C1983,"")</f>
        <v/>
      </c>
      <c r="D1983" s="109" t="str">
        <f>IF([1]Liste!C1983&lt;&gt;"",[1]Liste!C1983,"")</f>
        <v/>
      </c>
      <c r="E1983" s="111" t="str">
        <f>IF([1]Liste!E1983&lt;&gt;"",[1]Liste!E1983,"")</f>
        <v/>
      </c>
      <c r="F1983" s="111" t="str">
        <f>IF([1]Liste!F1983&lt;&gt;"",[1]Liste!F1983,"")</f>
        <v/>
      </c>
      <c r="G1983" s="111" t="str">
        <f>IF([1]Liste!G1983&lt;&gt;"",[1]Liste!G1983,"")</f>
        <v/>
      </c>
      <c r="H1983" s="111" t="str">
        <f>IF([1]Liste!H1983&lt;&gt;"",[1]Liste!H1983,"")</f>
        <v/>
      </c>
      <c r="I1983" s="112" t="str">
        <f t="shared" si="60"/>
        <v xml:space="preserve">   </v>
      </c>
      <c r="J1983" s="110" t="str">
        <f>IF(ISERROR(FIND(LEFT('Saisie G&amp;A'!$N$2,3),I1983))=TRUE,"Non trouvé","Trouvé")</f>
        <v>Non trouvé</v>
      </c>
      <c r="K1983" s="113" t="str">
        <f t="shared" si="61"/>
        <v xml:space="preserve"> </v>
      </c>
      <c r="L1983" s="108"/>
    </row>
    <row r="1984" spans="1:12" x14ac:dyDescent="0.25">
      <c r="A1984" s="109" t="str">
        <f>IF([1]Liste!A1984&lt;&gt;"",[1]Liste!A1984,"")</f>
        <v/>
      </c>
      <c r="B1984" s="109" t="str">
        <f>IF([1]Liste!B1984&lt;&gt;"",[1]Liste!B1984,"")</f>
        <v/>
      </c>
      <c r="C1984" s="109" t="str">
        <f>IF([1]Liste!C1984&lt;&gt;"",[1]Liste!C1984,"")</f>
        <v/>
      </c>
      <c r="D1984" s="109" t="str">
        <f>IF([1]Liste!C1984&lt;&gt;"",[1]Liste!C1984,"")</f>
        <v/>
      </c>
      <c r="E1984" s="111" t="str">
        <f>IF([1]Liste!E1984&lt;&gt;"",[1]Liste!E1984,"")</f>
        <v/>
      </c>
      <c r="F1984" s="111" t="str">
        <f>IF([1]Liste!F1984&lt;&gt;"",[1]Liste!F1984,"")</f>
        <v/>
      </c>
      <c r="G1984" s="111" t="str">
        <f>IF([1]Liste!G1984&lt;&gt;"",[1]Liste!G1984,"")</f>
        <v/>
      </c>
      <c r="H1984" s="111" t="str">
        <f>IF([1]Liste!H1984&lt;&gt;"",[1]Liste!H1984,"")</f>
        <v/>
      </c>
      <c r="I1984" s="112" t="str">
        <f t="shared" si="60"/>
        <v xml:space="preserve">   </v>
      </c>
      <c r="J1984" s="110" t="str">
        <f>IF(ISERROR(FIND(LEFT('Saisie G&amp;A'!$N$2,3),I1984))=TRUE,"Non trouvé","Trouvé")</f>
        <v>Non trouvé</v>
      </c>
      <c r="K1984" s="113" t="str">
        <f t="shared" si="61"/>
        <v xml:space="preserve"> </v>
      </c>
      <c r="L1984" s="108"/>
    </row>
    <row r="1985" spans="1:12" x14ac:dyDescent="0.25">
      <c r="A1985" s="109" t="str">
        <f>IF([1]Liste!A1985&lt;&gt;"",[1]Liste!A1985,"")</f>
        <v/>
      </c>
      <c r="B1985" s="109" t="str">
        <f>IF([1]Liste!B1985&lt;&gt;"",[1]Liste!B1985,"")</f>
        <v/>
      </c>
      <c r="C1985" s="109" t="str">
        <f>IF([1]Liste!C1985&lt;&gt;"",[1]Liste!C1985,"")</f>
        <v/>
      </c>
      <c r="D1985" s="109" t="str">
        <f>IF([1]Liste!C1985&lt;&gt;"",[1]Liste!C1985,"")</f>
        <v/>
      </c>
      <c r="E1985" s="111" t="str">
        <f>IF([1]Liste!E1985&lt;&gt;"",[1]Liste!E1985,"")</f>
        <v/>
      </c>
      <c r="F1985" s="111" t="str">
        <f>IF([1]Liste!F1985&lt;&gt;"",[1]Liste!F1985,"")</f>
        <v/>
      </c>
      <c r="G1985" s="111" t="str">
        <f>IF([1]Liste!G1985&lt;&gt;"",[1]Liste!G1985,"")</f>
        <v/>
      </c>
      <c r="H1985" s="111" t="str">
        <f>IF([1]Liste!H1985&lt;&gt;"",[1]Liste!H1985,"")</f>
        <v/>
      </c>
      <c r="I1985" s="112" t="str">
        <f t="shared" si="60"/>
        <v xml:space="preserve">   </v>
      </c>
      <c r="J1985" s="110" t="str">
        <f>IF(ISERROR(FIND(LEFT('Saisie G&amp;A'!$N$2,3),I1985))=TRUE,"Non trouvé","Trouvé")</f>
        <v>Non trouvé</v>
      </c>
      <c r="K1985" s="113" t="str">
        <f t="shared" si="61"/>
        <v xml:space="preserve"> </v>
      </c>
      <c r="L1985" s="108"/>
    </row>
    <row r="1986" spans="1:12" x14ac:dyDescent="0.25">
      <c r="A1986" s="109" t="str">
        <f>IF([1]Liste!A1986&lt;&gt;"",[1]Liste!A1986,"")</f>
        <v/>
      </c>
      <c r="B1986" s="109" t="str">
        <f>IF([1]Liste!B1986&lt;&gt;"",[1]Liste!B1986,"")</f>
        <v/>
      </c>
      <c r="C1986" s="109" t="str">
        <f>IF([1]Liste!C1986&lt;&gt;"",[1]Liste!C1986,"")</f>
        <v/>
      </c>
      <c r="D1986" s="109" t="str">
        <f>IF([1]Liste!C1986&lt;&gt;"",[1]Liste!C1986,"")</f>
        <v/>
      </c>
      <c r="E1986" s="111" t="str">
        <f>IF([1]Liste!E1986&lt;&gt;"",[1]Liste!E1986,"")</f>
        <v/>
      </c>
      <c r="F1986" s="111" t="str">
        <f>IF([1]Liste!F1986&lt;&gt;"",[1]Liste!F1986,"")</f>
        <v/>
      </c>
      <c r="G1986" s="111" t="str">
        <f>IF([1]Liste!G1986&lt;&gt;"",[1]Liste!G1986,"")</f>
        <v/>
      </c>
      <c r="H1986" s="111" t="str">
        <f>IF([1]Liste!H1986&lt;&gt;"",[1]Liste!H1986,"")</f>
        <v/>
      </c>
      <c r="I1986" s="112" t="str">
        <f t="shared" si="60"/>
        <v xml:space="preserve">   </v>
      </c>
      <c r="J1986" s="110" t="str">
        <f>IF(ISERROR(FIND(LEFT('Saisie G&amp;A'!$N$2,3),I1986))=TRUE,"Non trouvé","Trouvé")</f>
        <v>Non trouvé</v>
      </c>
      <c r="K1986" s="113" t="str">
        <f t="shared" si="61"/>
        <v xml:space="preserve"> </v>
      </c>
      <c r="L1986" s="108"/>
    </row>
    <row r="1987" spans="1:12" x14ac:dyDescent="0.25">
      <c r="A1987" s="109" t="str">
        <f>IF([1]Liste!A1987&lt;&gt;"",[1]Liste!A1987,"")</f>
        <v/>
      </c>
      <c r="B1987" s="109" t="str">
        <f>IF([1]Liste!B1987&lt;&gt;"",[1]Liste!B1987,"")</f>
        <v/>
      </c>
      <c r="C1987" s="109" t="str">
        <f>IF([1]Liste!C1987&lt;&gt;"",[1]Liste!C1987,"")</f>
        <v/>
      </c>
      <c r="D1987" s="109" t="str">
        <f>IF([1]Liste!C1987&lt;&gt;"",[1]Liste!C1987,"")</f>
        <v/>
      </c>
      <c r="E1987" s="111" t="str">
        <f>IF([1]Liste!E1987&lt;&gt;"",[1]Liste!E1987,"")</f>
        <v/>
      </c>
      <c r="F1987" s="111" t="str">
        <f>IF([1]Liste!F1987&lt;&gt;"",[1]Liste!F1987,"")</f>
        <v/>
      </c>
      <c r="G1987" s="111" t="str">
        <f>IF([1]Liste!G1987&lt;&gt;"",[1]Liste!G1987,"")</f>
        <v/>
      </c>
      <c r="H1987" s="111" t="str">
        <f>IF([1]Liste!H1987&lt;&gt;"",[1]Liste!H1987,"")</f>
        <v/>
      </c>
      <c r="I1987" s="112" t="str">
        <f t="shared" ref="I1987:I2000" si="62">E1987&amp;" "&amp;F1987&amp;" "&amp;G1987&amp;" "&amp;H1987</f>
        <v xml:space="preserve">   </v>
      </c>
      <c r="J1987" s="110" t="str">
        <f>IF(ISERROR(FIND(LEFT('Saisie G&amp;A'!$N$2,3),I1987))=TRUE,"Non trouvé","Trouvé")</f>
        <v>Non trouvé</v>
      </c>
      <c r="K1987" s="113" t="str">
        <f t="shared" ref="K1987:K2000" si="63">B1987&amp;" "&amp;A1987</f>
        <v xml:space="preserve"> </v>
      </c>
      <c r="L1987" s="108"/>
    </row>
    <row r="1988" spans="1:12" x14ac:dyDescent="0.25">
      <c r="A1988" s="109" t="str">
        <f>IF([1]Liste!A1988&lt;&gt;"",[1]Liste!A1988,"")</f>
        <v/>
      </c>
      <c r="B1988" s="109" t="str">
        <f>IF([1]Liste!B1988&lt;&gt;"",[1]Liste!B1988,"")</f>
        <v/>
      </c>
      <c r="C1988" s="109" t="str">
        <f>IF([1]Liste!C1988&lt;&gt;"",[1]Liste!C1988,"")</f>
        <v/>
      </c>
      <c r="D1988" s="109" t="str">
        <f>IF([1]Liste!C1988&lt;&gt;"",[1]Liste!C1988,"")</f>
        <v/>
      </c>
      <c r="E1988" s="111" t="str">
        <f>IF([1]Liste!E1988&lt;&gt;"",[1]Liste!E1988,"")</f>
        <v/>
      </c>
      <c r="F1988" s="111" t="str">
        <f>IF([1]Liste!F1988&lt;&gt;"",[1]Liste!F1988,"")</f>
        <v/>
      </c>
      <c r="G1988" s="111" t="str">
        <f>IF([1]Liste!G1988&lt;&gt;"",[1]Liste!G1988,"")</f>
        <v/>
      </c>
      <c r="H1988" s="111" t="str">
        <f>IF([1]Liste!H1988&lt;&gt;"",[1]Liste!H1988,"")</f>
        <v/>
      </c>
      <c r="I1988" s="112" t="str">
        <f t="shared" si="62"/>
        <v xml:space="preserve">   </v>
      </c>
      <c r="J1988" s="110" t="str">
        <f>IF(ISERROR(FIND(LEFT('Saisie G&amp;A'!$N$2,3),I1988))=TRUE,"Non trouvé","Trouvé")</f>
        <v>Non trouvé</v>
      </c>
      <c r="K1988" s="113" t="str">
        <f t="shared" si="63"/>
        <v xml:space="preserve"> </v>
      </c>
      <c r="L1988" s="108"/>
    </row>
    <row r="1989" spans="1:12" x14ac:dyDescent="0.25">
      <c r="A1989" s="109" t="str">
        <f>IF([1]Liste!A1989&lt;&gt;"",[1]Liste!A1989,"")</f>
        <v/>
      </c>
      <c r="B1989" s="109" t="str">
        <f>IF([1]Liste!B1989&lt;&gt;"",[1]Liste!B1989,"")</f>
        <v/>
      </c>
      <c r="C1989" s="109" t="str">
        <f>IF([1]Liste!C1989&lt;&gt;"",[1]Liste!C1989,"")</f>
        <v/>
      </c>
      <c r="D1989" s="109" t="str">
        <f>IF([1]Liste!C1989&lt;&gt;"",[1]Liste!C1989,"")</f>
        <v/>
      </c>
      <c r="E1989" s="111" t="str">
        <f>IF([1]Liste!E1989&lt;&gt;"",[1]Liste!E1989,"")</f>
        <v/>
      </c>
      <c r="F1989" s="111" t="str">
        <f>IF([1]Liste!F1989&lt;&gt;"",[1]Liste!F1989,"")</f>
        <v/>
      </c>
      <c r="G1989" s="111" t="str">
        <f>IF([1]Liste!G1989&lt;&gt;"",[1]Liste!G1989,"")</f>
        <v/>
      </c>
      <c r="H1989" s="111" t="str">
        <f>IF([1]Liste!H1989&lt;&gt;"",[1]Liste!H1989,"")</f>
        <v/>
      </c>
      <c r="I1989" s="112" t="str">
        <f t="shared" si="62"/>
        <v xml:space="preserve">   </v>
      </c>
      <c r="J1989" s="110" t="str">
        <f>IF(ISERROR(FIND(LEFT('Saisie G&amp;A'!$N$2,3),I1989))=TRUE,"Non trouvé","Trouvé")</f>
        <v>Non trouvé</v>
      </c>
      <c r="K1989" s="113" t="str">
        <f t="shared" si="63"/>
        <v xml:space="preserve"> </v>
      </c>
      <c r="L1989" s="108"/>
    </row>
    <row r="1990" spans="1:12" x14ac:dyDescent="0.25">
      <c r="A1990" s="109" t="str">
        <f>IF([1]Liste!A1990&lt;&gt;"",[1]Liste!A1990,"")</f>
        <v/>
      </c>
      <c r="B1990" s="109" t="str">
        <f>IF([1]Liste!B1990&lt;&gt;"",[1]Liste!B1990,"")</f>
        <v/>
      </c>
      <c r="C1990" s="109" t="str">
        <f>IF([1]Liste!C1990&lt;&gt;"",[1]Liste!C1990,"")</f>
        <v/>
      </c>
      <c r="D1990" s="109" t="str">
        <f>IF([1]Liste!C1990&lt;&gt;"",[1]Liste!C1990,"")</f>
        <v/>
      </c>
      <c r="E1990" s="111" t="str">
        <f>IF([1]Liste!E1990&lt;&gt;"",[1]Liste!E1990,"")</f>
        <v/>
      </c>
      <c r="F1990" s="111" t="str">
        <f>IF([1]Liste!F1990&lt;&gt;"",[1]Liste!F1990,"")</f>
        <v/>
      </c>
      <c r="G1990" s="111" t="str">
        <f>IF([1]Liste!G1990&lt;&gt;"",[1]Liste!G1990,"")</f>
        <v/>
      </c>
      <c r="H1990" s="111" t="str">
        <f>IF([1]Liste!H1990&lt;&gt;"",[1]Liste!H1990,"")</f>
        <v/>
      </c>
      <c r="I1990" s="112" t="str">
        <f t="shared" si="62"/>
        <v xml:space="preserve">   </v>
      </c>
      <c r="J1990" s="110" t="str">
        <f>IF(ISERROR(FIND(LEFT('Saisie G&amp;A'!$N$2,3),I1990))=TRUE,"Non trouvé","Trouvé")</f>
        <v>Non trouvé</v>
      </c>
      <c r="K1990" s="113" t="str">
        <f t="shared" si="63"/>
        <v xml:space="preserve"> </v>
      </c>
      <c r="L1990" s="108"/>
    </row>
    <row r="1991" spans="1:12" x14ac:dyDescent="0.25">
      <c r="A1991" s="109" t="str">
        <f>IF([1]Liste!A1991&lt;&gt;"",[1]Liste!A1991,"")</f>
        <v/>
      </c>
      <c r="B1991" s="109" t="str">
        <f>IF([1]Liste!B1991&lt;&gt;"",[1]Liste!B1991,"")</f>
        <v/>
      </c>
      <c r="C1991" s="109" t="str">
        <f>IF([1]Liste!C1991&lt;&gt;"",[1]Liste!C1991,"")</f>
        <v/>
      </c>
      <c r="D1991" s="109" t="str">
        <f>IF([1]Liste!C1991&lt;&gt;"",[1]Liste!C1991,"")</f>
        <v/>
      </c>
      <c r="E1991" s="111" t="str">
        <f>IF([1]Liste!E1991&lt;&gt;"",[1]Liste!E1991,"")</f>
        <v/>
      </c>
      <c r="F1991" s="111" t="str">
        <f>IF([1]Liste!F1991&lt;&gt;"",[1]Liste!F1991,"")</f>
        <v/>
      </c>
      <c r="G1991" s="111" t="str">
        <f>IF([1]Liste!G1991&lt;&gt;"",[1]Liste!G1991,"")</f>
        <v/>
      </c>
      <c r="H1991" s="111" t="str">
        <f>IF([1]Liste!H1991&lt;&gt;"",[1]Liste!H1991,"")</f>
        <v/>
      </c>
      <c r="I1991" s="112" t="str">
        <f t="shared" si="62"/>
        <v xml:space="preserve">   </v>
      </c>
      <c r="J1991" s="110" t="str">
        <f>IF(ISERROR(FIND(LEFT('Saisie G&amp;A'!$N$2,3),I1991))=TRUE,"Non trouvé","Trouvé")</f>
        <v>Non trouvé</v>
      </c>
      <c r="K1991" s="113" t="str">
        <f t="shared" si="63"/>
        <v xml:space="preserve"> </v>
      </c>
      <c r="L1991" s="108"/>
    </row>
    <row r="1992" spans="1:12" x14ac:dyDescent="0.25">
      <c r="A1992" s="109" t="str">
        <f>IF([1]Liste!A1992&lt;&gt;"",[1]Liste!A1992,"")</f>
        <v/>
      </c>
      <c r="B1992" s="109" t="str">
        <f>IF([1]Liste!B1992&lt;&gt;"",[1]Liste!B1992,"")</f>
        <v/>
      </c>
      <c r="C1992" s="109" t="str">
        <f>IF([1]Liste!C1992&lt;&gt;"",[1]Liste!C1992,"")</f>
        <v/>
      </c>
      <c r="D1992" s="109" t="str">
        <f>IF([1]Liste!C1992&lt;&gt;"",[1]Liste!C1992,"")</f>
        <v/>
      </c>
      <c r="E1992" s="111" t="str">
        <f>IF([1]Liste!E1992&lt;&gt;"",[1]Liste!E1992,"")</f>
        <v/>
      </c>
      <c r="F1992" s="111" t="str">
        <f>IF([1]Liste!F1992&lt;&gt;"",[1]Liste!F1992,"")</f>
        <v/>
      </c>
      <c r="G1992" s="111" t="str">
        <f>IF([1]Liste!G1992&lt;&gt;"",[1]Liste!G1992,"")</f>
        <v/>
      </c>
      <c r="H1992" s="111" t="str">
        <f>IF([1]Liste!H1992&lt;&gt;"",[1]Liste!H1992,"")</f>
        <v/>
      </c>
      <c r="I1992" s="112" t="str">
        <f t="shared" si="62"/>
        <v xml:space="preserve">   </v>
      </c>
      <c r="J1992" s="110" t="str">
        <f>IF(ISERROR(FIND(LEFT('Saisie G&amp;A'!$N$2,3),I1992))=TRUE,"Non trouvé","Trouvé")</f>
        <v>Non trouvé</v>
      </c>
      <c r="K1992" s="113" t="str">
        <f t="shared" si="63"/>
        <v xml:space="preserve"> </v>
      </c>
      <c r="L1992" s="108"/>
    </row>
    <row r="1993" spans="1:12" x14ac:dyDescent="0.25">
      <c r="A1993" s="109" t="str">
        <f>IF([1]Liste!A1993&lt;&gt;"",[1]Liste!A1993,"")</f>
        <v/>
      </c>
      <c r="B1993" s="109" t="str">
        <f>IF([1]Liste!B1993&lt;&gt;"",[1]Liste!B1993,"")</f>
        <v/>
      </c>
      <c r="C1993" s="109" t="str">
        <f>IF([1]Liste!C1993&lt;&gt;"",[1]Liste!C1993,"")</f>
        <v/>
      </c>
      <c r="D1993" s="109" t="str">
        <f>IF([1]Liste!C1993&lt;&gt;"",[1]Liste!C1993,"")</f>
        <v/>
      </c>
      <c r="E1993" s="111" t="str">
        <f>IF([1]Liste!E1993&lt;&gt;"",[1]Liste!E1993,"")</f>
        <v/>
      </c>
      <c r="F1993" s="111" t="str">
        <f>IF([1]Liste!F1993&lt;&gt;"",[1]Liste!F1993,"")</f>
        <v/>
      </c>
      <c r="G1993" s="111" t="str">
        <f>IF([1]Liste!G1993&lt;&gt;"",[1]Liste!G1993,"")</f>
        <v/>
      </c>
      <c r="H1993" s="111" t="str">
        <f>IF([1]Liste!H1993&lt;&gt;"",[1]Liste!H1993,"")</f>
        <v/>
      </c>
      <c r="I1993" s="112" t="str">
        <f t="shared" si="62"/>
        <v xml:space="preserve">   </v>
      </c>
      <c r="J1993" s="110" t="str">
        <f>IF(ISERROR(FIND(LEFT('Saisie G&amp;A'!$N$2,3),I1993))=TRUE,"Non trouvé","Trouvé")</f>
        <v>Non trouvé</v>
      </c>
      <c r="K1993" s="113" t="str">
        <f t="shared" si="63"/>
        <v xml:space="preserve"> </v>
      </c>
      <c r="L1993" s="108"/>
    </row>
    <row r="1994" spans="1:12" x14ac:dyDescent="0.25">
      <c r="A1994" s="109" t="str">
        <f>IF([1]Liste!A1994&lt;&gt;"",[1]Liste!A1994,"")</f>
        <v/>
      </c>
      <c r="B1994" s="109" t="str">
        <f>IF([1]Liste!B1994&lt;&gt;"",[1]Liste!B1994,"")</f>
        <v/>
      </c>
      <c r="C1994" s="109" t="str">
        <f>IF([1]Liste!C1994&lt;&gt;"",[1]Liste!C1994,"")</f>
        <v/>
      </c>
      <c r="D1994" s="109" t="str">
        <f>IF([1]Liste!C1994&lt;&gt;"",[1]Liste!C1994,"")</f>
        <v/>
      </c>
      <c r="E1994" s="111" t="str">
        <f>IF([1]Liste!E1994&lt;&gt;"",[1]Liste!E1994,"")</f>
        <v/>
      </c>
      <c r="F1994" s="111" t="str">
        <f>IF([1]Liste!F1994&lt;&gt;"",[1]Liste!F1994,"")</f>
        <v/>
      </c>
      <c r="G1994" s="111" t="str">
        <f>IF([1]Liste!G1994&lt;&gt;"",[1]Liste!G1994,"")</f>
        <v/>
      </c>
      <c r="H1994" s="111" t="str">
        <f>IF([1]Liste!H1994&lt;&gt;"",[1]Liste!H1994,"")</f>
        <v/>
      </c>
      <c r="I1994" s="112" t="str">
        <f t="shared" si="62"/>
        <v xml:space="preserve">   </v>
      </c>
      <c r="J1994" s="110" t="str">
        <f>IF(ISERROR(FIND(LEFT('Saisie G&amp;A'!$N$2,3),I1994))=TRUE,"Non trouvé","Trouvé")</f>
        <v>Non trouvé</v>
      </c>
      <c r="K1994" s="113" t="str">
        <f t="shared" si="63"/>
        <v xml:space="preserve"> </v>
      </c>
      <c r="L1994" s="108"/>
    </row>
    <row r="1995" spans="1:12" x14ac:dyDescent="0.25">
      <c r="A1995" s="109" t="str">
        <f>IF([1]Liste!A1995&lt;&gt;"",[1]Liste!A1995,"")</f>
        <v/>
      </c>
      <c r="B1995" s="109" t="str">
        <f>IF([1]Liste!B1995&lt;&gt;"",[1]Liste!B1995,"")</f>
        <v/>
      </c>
      <c r="C1995" s="109" t="str">
        <f>IF([1]Liste!C1995&lt;&gt;"",[1]Liste!C1995,"")</f>
        <v/>
      </c>
      <c r="D1995" s="109" t="str">
        <f>IF([1]Liste!C1995&lt;&gt;"",[1]Liste!C1995,"")</f>
        <v/>
      </c>
      <c r="E1995" s="111" t="str">
        <f>IF([1]Liste!E1995&lt;&gt;"",[1]Liste!E1995,"")</f>
        <v/>
      </c>
      <c r="F1995" s="111" t="str">
        <f>IF([1]Liste!F1995&lt;&gt;"",[1]Liste!F1995,"")</f>
        <v/>
      </c>
      <c r="G1995" s="111" t="str">
        <f>IF([1]Liste!G1995&lt;&gt;"",[1]Liste!G1995,"")</f>
        <v/>
      </c>
      <c r="H1995" s="111" t="str">
        <f>IF([1]Liste!H1995&lt;&gt;"",[1]Liste!H1995,"")</f>
        <v/>
      </c>
      <c r="I1995" s="112" t="str">
        <f t="shared" si="62"/>
        <v xml:space="preserve">   </v>
      </c>
      <c r="J1995" s="110" t="str">
        <f>IF(ISERROR(FIND(LEFT('Saisie G&amp;A'!$N$2,3),I1995))=TRUE,"Non trouvé","Trouvé")</f>
        <v>Non trouvé</v>
      </c>
      <c r="K1995" s="113" t="str">
        <f t="shared" si="63"/>
        <v xml:space="preserve"> </v>
      </c>
      <c r="L1995" s="108"/>
    </row>
    <row r="1996" spans="1:12" x14ac:dyDescent="0.25">
      <c r="A1996" s="109" t="str">
        <f>IF([1]Liste!A1996&lt;&gt;"",[1]Liste!A1996,"")</f>
        <v/>
      </c>
      <c r="B1996" s="109" t="str">
        <f>IF([1]Liste!B1996&lt;&gt;"",[1]Liste!B1996,"")</f>
        <v/>
      </c>
      <c r="C1996" s="109" t="str">
        <f>IF([1]Liste!C1996&lt;&gt;"",[1]Liste!C1996,"")</f>
        <v/>
      </c>
      <c r="D1996" s="109" t="str">
        <f>IF([1]Liste!C1996&lt;&gt;"",[1]Liste!C1996,"")</f>
        <v/>
      </c>
      <c r="E1996" s="111" t="str">
        <f>IF([1]Liste!E1996&lt;&gt;"",[1]Liste!E1996,"")</f>
        <v/>
      </c>
      <c r="F1996" s="111" t="str">
        <f>IF([1]Liste!F1996&lt;&gt;"",[1]Liste!F1996,"")</f>
        <v/>
      </c>
      <c r="G1996" s="111" t="str">
        <f>IF([1]Liste!G1996&lt;&gt;"",[1]Liste!G1996,"")</f>
        <v/>
      </c>
      <c r="H1996" s="111" t="str">
        <f>IF([1]Liste!H1996&lt;&gt;"",[1]Liste!H1996,"")</f>
        <v/>
      </c>
      <c r="I1996" s="112" t="str">
        <f t="shared" si="62"/>
        <v xml:space="preserve">   </v>
      </c>
      <c r="J1996" s="110" t="str">
        <f>IF(ISERROR(FIND(LEFT('Saisie G&amp;A'!$N$2,3),I1996))=TRUE,"Non trouvé","Trouvé")</f>
        <v>Non trouvé</v>
      </c>
      <c r="K1996" s="113" t="str">
        <f t="shared" si="63"/>
        <v xml:space="preserve"> </v>
      </c>
      <c r="L1996" s="108"/>
    </row>
    <row r="1997" spans="1:12" x14ac:dyDescent="0.25">
      <c r="A1997" s="109" t="str">
        <f>IF([1]Liste!A1997&lt;&gt;"",[1]Liste!A1997,"")</f>
        <v/>
      </c>
      <c r="B1997" s="109" t="str">
        <f>IF([1]Liste!B1997&lt;&gt;"",[1]Liste!B1997,"")</f>
        <v/>
      </c>
      <c r="C1997" s="109" t="str">
        <f>IF([1]Liste!C1997&lt;&gt;"",[1]Liste!C1997,"")</f>
        <v/>
      </c>
      <c r="D1997" s="109" t="str">
        <f>IF([1]Liste!C1997&lt;&gt;"",[1]Liste!C1997,"")</f>
        <v/>
      </c>
      <c r="E1997" s="111" t="str">
        <f>IF([1]Liste!E1997&lt;&gt;"",[1]Liste!E1997,"")</f>
        <v/>
      </c>
      <c r="F1997" s="111" t="str">
        <f>IF([1]Liste!F1997&lt;&gt;"",[1]Liste!F1997,"")</f>
        <v/>
      </c>
      <c r="G1997" s="111" t="str">
        <f>IF([1]Liste!G1997&lt;&gt;"",[1]Liste!G1997,"")</f>
        <v/>
      </c>
      <c r="H1997" s="111" t="str">
        <f>IF([1]Liste!H1997&lt;&gt;"",[1]Liste!H1997,"")</f>
        <v/>
      </c>
      <c r="I1997" s="112" t="str">
        <f t="shared" si="62"/>
        <v xml:space="preserve">   </v>
      </c>
      <c r="J1997" s="110" t="str">
        <f>IF(ISERROR(FIND(LEFT('Saisie G&amp;A'!$N$2,3),I1997))=TRUE,"Non trouvé","Trouvé")</f>
        <v>Non trouvé</v>
      </c>
      <c r="K1997" s="113" t="str">
        <f t="shared" si="63"/>
        <v xml:space="preserve"> </v>
      </c>
      <c r="L1997" s="108"/>
    </row>
    <row r="1998" spans="1:12" x14ac:dyDescent="0.25">
      <c r="A1998" s="109" t="str">
        <f>IF([1]Liste!A1998&lt;&gt;"",[1]Liste!A1998,"")</f>
        <v/>
      </c>
      <c r="B1998" s="109" t="str">
        <f>IF([1]Liste!B1998&lt;&gt;"",[1]Liste!B1998,"")</f>
        <v/>
      </c>
      <c r="C1998" s="109" t="str">
        <f>IF([1]Liste!C1998&lt;&gt;"",[1]Liste!C1998,"")</f>
        <v/>
      </c>
      <c r="D1998" s="109" t="str">
        <f>IF([1]Liste!C1998&lt;&gt;"",[1]Liste!C1998,"")</f>
        <v/>
      </c>
      <c r="E1998" s="111" t="str">
        <f>IF([1]Liste!E1998&lt;&gt;"",[1]Liste!E1998,"")</f>
        <v/>
      </c>
      <c r="F1998" s="111" t="str">
        <f>IF([1]Liste!F1998&lt;&gt;"",[1]Liste!F1998,"")</f>
        <v/>
      </c>
      <c r="G1998" s="111" t="str">
        <f>IF([1]Liste!G1998&lt;&gt;"",[1]Liste!G1998,"")</f>
        <v/>
      </c>
      <c r="H1998" s="111" t="str">
        <f>IF([1]Liste!H1998&lt;&gt;"",[1]Liste!H1998,"")</f>
        <v/>
      </c>
      <c r="I1998" s="112" t="str">
        <f t="shared" si="62"/>
        <v xml:space="preserve">   </v>
      </c>
      <c r="J1998" s="110" t="str">
        <f>IF(ISERROR(FIND(LEFT('Saisie G&amp;A'!$N$2,3),I1998))=TRUE,"Non trouvé","Trouvé")</f>
        <v>Non trouvé</v>
      </c>
      <c r="K1998" s="113" t="str">
        <f t="shared" si="63"/>
        <v xml:space="preserve"> </v>
      </c>
      <c r="L1998" s="108"/>
    </row>
    <row r="1999" spans="1:12" x14ac:dyDescent="0.25">
      <c r="A1999" s="109" t="str">
        <f>IF([1]Liste!A1999&lt;&gt;"",[1]Liste!A1999,"")</f>
        <v/>
      </c>
      <c r="B1999" s="109" t="str">
        <f>IF([1]Liste!B1999&lt;&gt;"",[1]Liste!B1999,"")</f>
        <v/>
      </c>
      <c r="C1999" s="109" t="str">
        <f>IF([1]Liste!C1999&lt;&gt;"",[1]Liste!C1999,"")</f>
        <v/>
      </c>
      <c r="D1999" s="109" t="str">
        <f>IF([1]Liste!C1999&lt;&gt;"",[1]Liste!C1999,"")</f>
        <v/>
      </c>
      <c r="E1999" s="111" t="str">
        <f>IF([1]Liste!E1999&lt;&gt;"",[1]Liste!E1999,"")</f>
        <v/>
      </c>
      <c r="F1999" s="111" t="str">
        <f>IF([1]Liste!F1999&lt;&gt;"",[1]Liste!F1999,"")</f>
        <v/>
      </c>
      <c r="G1999" s="111" t="str">
        <f>IF([1]Liste!G1999&lt;&gt;"",[1]Liste!G1999,"")</f>
        <v/>
      </c>
      <c r="H1999" s="111" t="str">
        <f>IF([1]Liste!H1999&lt;&gt;"",[1]Liste!H1999,"")</f>
        <v/>
      </c>
      <c r="I1999" s="112" t="str">
        <f t="shared" si="62"/>
        <v xml:space="preserve">   </v>
      </c>
      <c r="J1999" s="110" t="str">
        <f>IF(ISERROR(FIND(LEFT('Saisie G&amp;A'!$N$2,3),I1999))=TRUE,"Non trouvé","Trouvé")</f>
        <v>Non trouvé</v>
      </c>
      <c r="K1999" s="113" t="str">
        <f t="shared" si="63"/>
        <v xml:space="preserve"> </v>
      </c>
      <c r="L1999" s="108"/>
    </row>
    <row r="2000" spans="1:12" x14ac:dyDescent="0.25">
      <c r="A2000" s="109" t="str">
        <f>IF([1]Liste!A2000&lt;&gt;"",[1]Liste!A2000,"")</f>
        <v/>
      </c>
      <c r="B2000" s="109" t="str">
        <f>IF([1]Liste!B2000&lt;&gt;"",[1]Liste!B2000,"")</f>
        <v/>
      </c>
      <c r="C2000" s="109" t="str">
        <f>IF([1]Liste!C2000&lt;&gt;"",[1]Liste!C2000,"")</f>
        <v/>
      </c>
      <c r="D2000" s="109" t="str">
        <f>IF([1]Liste!C2000&lt;&gt;"",[1]Liste!C2000,"")</f>
        <v/>
      </c>
      <c r="E2000" s="111" t="str">
        <f>IF([1]Liste!E2000&lt;&gt;"",[1]Liste!E2000,"")</f>
        <v/>
      </c>
      <c r="F2000" s="111" t="str">
        <f>IF([1]Liste!F2000&lt;&gt;"",[1]Liste!F2000,"")</f>
        <v/>
      </c>
      <c r="G2000" s="111" t="str">
        <f>IF([1]Liste!G2000&lt;&gt;"",[1]Liste!G2000,"")</f>
        <v/>
      </c>
      <c r="H2000" s="111" t="str">
        <f>IF([1]Liste!H2000&lt;&gt;"",[1]Liste!H2000,"")</f>
        <v/>
      </c>
      <c r="I2000" s="112" t="str">
        <f t="shared" si="62"/>
        <v xml:space="preserve">   </v>
      </c>
      <c r="J2000" s="110" t="str">
        <f>IF(ISERROR(FIND(LEFT('Saisie G&amp;A'!$N$2,3),I2000))=TRUE,"Non trouvé","Trouvé")</f>
        <v>Non trouvé</v>
      </c>
      <c r="K2000" s="113" t="str">
        <f t="shared" si="63"/>
        <v xml:space="preserve"> </v>
      </c>
      <c r="L2000" s="10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B66"/>
  <sheetViews>
    <sheetView topLeftCell="A2" workbookViewId="0">
      <selection activeCell="D19" sqref="D19"/>
    </sheetView>
  </sheetViews>
  <sheetFormatPr baseColWidth="10" defaultRowHeight="15" x14ac:dyDescent="0.25"/>
  <cols>
    <col min="1" max="1" width="19.42578125" bestFit="1" customWidth="1"/>
    <col min="2" max="2" width="16.42578125" bestFit="1" customWidth="1"/>
  </cols>
  <sheetData>
    <row r="1" spans="1:2" x14ac:dyDescent="0.25">
      <c r="A1" s="2" t="s">
        <v>4</v>
      </c>
      <c r="B1" t="s">
        <v>54</v>
      </c>
    </row>
    <row r="4" spans="1:2" x14ac:dyDescent="0.25">
      <c r="A4" s="2" t="s">
        <v>0</v>
      </c>
      <c r="B4" s="2" t="s">
        <v>14</v>
      </c>
    </row>
    <row r="5" spans="1:2" x14ac:dyDescent="0.25">
      <c r="A5" t="s">
        <v>77</v>
      </c>
      <c r="B5" t="s">
        <v>78</v>
      </c>
    </row>
    <row r="6" spans="1:2" x14ac:dyDescent="0.25">
      <c r="A6" t="s">
        <v>79</v>
      </c>
      <c r="B6" t="s">
        <v>80</v>
      </c>
    </row>
    <row r="7" spans="1:2" x14ac:dyDescent="0.25">
      <c r="A7" t="s">
        <v>81</v>
      </c>
      <c r="B7" t="s">
        <v>82</v>
      </c>
    </row>
    <row r="8" spans="1:2" x14ac:dyDescent="0.25">
      <c r="A8" t="s">
        <v>83</v>
      </c>
      <c r="B8" t="s">
        <v>84</v>
      </c>
    </row>
    <row r="9" spans="1:2" x14ac:dyDescent="0.25">
      <c r="A9" t="s">
        <v>85</v>
      </c>
      <c r="B9" t="s">
        <v>86</v>
      </c>
    </row>
    <row r="10" spans="1:2" x14ac:dyDescent="0.25">
      <c r="A10" t="s">
        <v>87</v>
      </c>
      <c r="B10" t="s">
        <v>88</v>
      </c>
    </row>
    <row r="11" spans="1:2" x14ac:dyDescent="0.25">
      <c r="A11" t="s">
        <v>89</v>
      </c>
      <c r="B11" t="s">
        <v>90</v>
      </c>
    </row>
    <row r="12" spans="1:2" x14ac:dyDescent="0.25">
      <c r="A12" t="s">
        <v>60</v>
      </c>
      <c r="B12" t="s">
        <v>61</v>
      </c>
    </row>
    <row r="13" spans="1:2" x14ac:dyDescent="0.25">
      <c r="A13" t="s">
        <v>91</v>
      </c>
      <c r="B13" t="s">
        <v>92</v>
      </c>
    </row>
    <row r="14" spans="1:2" x14ac:dyDescent="0.25">
      <c r="A14" t="s">
        <v>93</v>
      </c>
      <c r="B14" t="s">
        <v>94</v>
      </c>
    </row>
    <row r="15" spans="1:2" x14ac:dyDescent="0.25">
      <c r="A15" t="s">
        <v>95</v>
      </c>
      <c r="B15" t="s">
        <v>96</v>
      </c>
    </row>
    <row r="16" spans="1:2" x14ac:dyDescent="0.25">
      <c r="A16" t="s">
        <v>97</v>
      </c>
      <c r="B16" t="s">
        <v>98</v>
      </c>
    </row>
    <row r="17" spans="1:2" x14ac:dyDescent="0.25">
      <c r="A17" t="s">
        <v>99</v>
      </c>
      <c r="B17" t="s">
        <v>100</v>
      </c>
    </row>
    <row r="18" spans="1:2" x14ac:dyDescent="0.25">
      <c r="A18" t="s">
        <v>101</v>
      </c>
      <c r="B18" t="s">
        <v>102</v>
      </c>
    </row>
    <row r="19" spans="1:2" x14ac:dyDescent="0.25">
      <c r="A19" t="s">
        <v>103</v>
      </c>
      <c r="B19" t="s">
        <v>104</v>
      </c>
    </row>
    <row r="20" spans="1:2" x14ac:dyDescent="0.25">
      <c r="A20" t="s">
        <v>105</v>
      </c>
      <c r="B20" t="s">
        <v>106</v>
      </c>
    </row>
    <row r="21" spans="1:2" x14ac:dyDescent="0.25">
      <c r="A21" t="s">
        <v>107</v>
      </c>
      <c r="B21" t="s">
        <v>108</v>
      </c>
    </row>
    <row r="22" spans="1:2" x14ac:dyDescent="0.25">
      <c r="A22" t="s">
        <v>109</v>
      </c>
      <c r="B22" t="s">
        <v>110</v>
      </c>
    </row>
    <row r="23" spans="1:2" x14ac:dyDescent="0.25">
      <c r="A23" t="s">
        <v>62</v>
      </c>
      <c r="B23" t="s">
        <v>63</v>
      </c>
    </row>
    <row r="24" spans="1:2" x14ac:dyDescent="0.25">
      <c r="A24" t="s">
        <v>111</v>
      </c>
      <c r="B24" t="s">
        <v>112</v>
      </c>
    </row>
    <row r="25" spans="1:2" x14ac:dyDescent="0.25">
      <c r="A25" t="s">
        <v>113</v>
      </c>
      <c r="B25" t="s">
        <v>114</v>
      </c>
    </row>
    <row r="26" spans="1:2" x14ac:dyDescent="0.25">
      <c r="A26" t="s">
        <v>115</v>
      </c>
      <c r="B26" t="s">
        <v>116</v>
      </c>
    </row>
    <row r="27" spans="1:2" x14ac:dyDescent="0.25">
      <c r="A27" t="s">
        <v>117</v>
      </c>
      <c r="B27" t="s">
        <v>118</v>
      </c>
    </row>
    <row r="28" spans="1:2" x14ac:dyDescent="0.25">
      <c r="A28" t="s">
        <v>119</v>
      </c>
      <c r="B28" t="s">
        <v>120</v>
      </c>
    </row>
    <row r="29" spans="1:2" x14ac:dyDescent="0.25">
      <c r="A29" t="s">
        <v>121</v>
      </c>
      <c r="B29" t="s">
        <v>122</v>
      </c>
    </row>
    <row r="30" spans="1:2" x14ac:dyDescent="0.25">
      <c r="A30" t="s">
        <v>123</v>
      </c>
      <c r="B30" t="s">
        <v>124</v>
      </c>
    </row>
    <row r="31" spans="1:2" x14ac:dyDescent="0.25">
      <c r="A31" t="s">
        <v>64</v>
      </c>
      <c r="B31" t="s">
        <v>65</v>
      </c>
    </row>
    <row r="32" spans="1:2" x14ac:dyDescent="0.25">
      <c r="A32" t="s">
        <v>125</v>
      </c>
      <c r="B32" t="s">
        <v>126</v>
      </c>
    </row>
    <row r="33" spans="1:2" x14ac:dyDescent="0.25">
      <c r="A33" t="s">
        <v>127</v>
      </c>
      <c r="B33" t="s">
        <v>128</v>
      </c>
    </row>
    <row r="34" spans="1:2" x14ac:dyDescent="0.25">
      <c r="A34" t="s">
        <v>66</v>
      </c>
      <c r="B34" t="s">
        <v>67</v>
      </c>
    </row>
    <row r="35" spans="1:2" x14ac:dyDescent="0.25">
      <c r="A35" t="s">
        <v>68</v>
      </c>
      <c r="B35" t="s">
        <v>69</v>
      </c>
    </row>
    <row r="36" spans="1:2" x14ac:dyDescent="0.25">
      <c r="A36" t="s">
        <v>55</v>
      </c>
      <c r="B36" t="s">
        <v>56</v>
      </c>
    </row>
    <row r="37" spans="1:2" x14ac:dyDescent="0.25">
      <c r="A37" t="s">
        <v>129</v>
      </c>
      <c r="B37" t="s">
        <v>130</v>
      </c>
    </row>
    <row r="38" spans="1:2" x14ac:dyDescent="0.25">
      <c r="A38" t="s">
        <v>131</v>
      </c>
      <c r="B38" t="s">
        <v>132</v>
      </c>
    </row>
    <row r="39" spans="1:2" x14ac:dyDescent="0.25">
      <c r="A39" t="s">
        <v>133</v>
      </c>
      <c r="B39" t="s">
        <v>134</v>
      </c>
    </row>
    <row r="40" spans="1:2" x14ac:dyDescent="0.25">
      <c r="A40" t="s">
        <v>207</v>
      </c>
      <c r="B40" t="s">
        <v>208</v>
      </c>
    </row>
    <row r="41" spans="1:2" x14ac:dyDescent="0.25">
      <c r="A41" t="s">
        <v>135</v>
      </c>
      <c r="B41" t="s">
        <v>136</v>
      </c>
    </row>
    <row r="42" spans="1:2" x14ac:dyDescent="0.25">
      <c r="A42" t="s">
        <v>57</v>
      </c>
      <c r="B42" t="s">
        <v>58</v>
      </c>
    </row>
    <row r="43" spans="1:2" x14ac:dyDescent="0.25">
      <c r="A43" t="s">
        <v>70</v>
      </c>
      <c r="B43" t="s">
        <v>71</v>
      </c>
    </row>
    <row r="44" spans="1:2" x14ac:dyDescent="0.25">
      <c r="A44" t="s">
        <v>137</v>
      </c>
      <c r="B44" t="s">
        <v>138</v>
      </c>
    </row>
    <row r="45" spans="1:2" x14ac:dyDescent="0.25">
      <c r="A45" t="s">
        <v>139</v>
      </c>
      <c r="B45" t="s">
        <v>140</v>
      </c>
    </row>
    <row r="46" spans="1:2" x14ac:dyDescent="0.25">
      <c r="A46" t="s">
        <v>141</v>
      </c>
      <c r="B46" t="s">
        <v>142</v>
      </c>
    </row>
    <row r="47" spans="1:2" x14ac:dyDescent="0.25">
      <c r="A47" t="s">
        <v>143</v>
      </c>
      <c r="B47" t="s">
        <v>144</v>
      </c>
    </row>
    <row r="48" spans="1:2" x14ac:dyDescent="0.25">
      <c r="A48" t="s">
        <v>145</v>
      </c>
      <c r="B48" t="s">
        <v>146</v>
      </c>
    </row>
    <row r="49" spans="1:2" x14ac:dyDescent="0.25">
      <c r="A49" t="s">
        <v>147</v>
      </c>
      <c r="B49" t="s">
        <v>148</v>
      </c>
    </row>
    <row r="50" spans="1:2" x14ac:dyDescent="0.25">
      <c r="A50" t="s">
        <v>149</v>
      </c>
      <c r="B50" t="s">
        <v>150</v>
      </c>
    </row>
    <row r="51" spans="1:2" x14ac:dyDescent="0.25">
      <c r="A51" t="s">
        <v>151</v>
      </c>
      <c r="B51" t="s">
        <v>152</v>
      </c>
    </row>
    <row r="52" spans="1:2" x14ac:dyDescent="0.25">
      <c r="A52" t="s">
        <v>153</v>
      </c>
      <c r="B52" t="s">
        <v>154</v>
      </c>
    </row>
    <row r="53" spans="1:2" x14ac:dyDescent="0.25">
      <c r="A53" t="s">
        <v>72</v>
      </c>
      <c r="B53" t="s">
        <v>73</v>
      </c>
    </row>
    <row r="54" spans="1:2" x14ac:dyDescent="0.25">
      <c r="A54" t="s">
        <v>155</v>
      </c>
      <c r="B54" t="s">
        <v>156</v>
      </c>
    </row>
    <row r="55" spans="1:2" x14ac:dyDescent="0.25">
      <c r="A55" t="s">
        <v>157</v>
      </c>
      <c r="B55" t="s">
        <v>158</v>
      </c>
    </row>
    <row r="56" spans="1:2" x14ac:dyDescent="0.25">
      <c r="A56" t="s">
        <v>159</v>
      </c>
      <c r="B56" t="s">
        <v>160</v>
      </c>
    </row>
    <row r="57" spans="1:2" x14ac:dyDescent="0.25">
      <c r="A57" t="s">
        <v>161</v>
      </c>
      <c r="B57" t="s">
        <v>162</v>
      </c>
    </row>
    <row r="58" spans="1:2" x14ac:dyDescent="0.25">
      <c r="A58" t="s">
        <v>163</v>
      </c>
      <c r="B58" t="s">
        <v>164</v>
      </c>
    </row>
    <row r="59" spans="1:2" x14ac:dyDescent="0.25">
      <c r="A59" t="s">
        <v>165</v>
      </c>
      <c r="B59" t="s">
        <v>166</v>
      </c>
    </row>
    <row r="60" spans="1:2" x14ac:dyDescent="0.25">
      <c r="A60" t="s">
        <v>167</v>
      </c>
      <c r="B60" t="s">
        <v>168</v>
      </c>
    </row>
    <row r="61" spans="1:2" x14ac:dyDescent="0.25">
      <c r="A61" t="s">
        <v>74</v>
      </c>
      <c r="B61" t="s">
        <v>75</v>
      </c>
    </row>
    <row r="62" spans="1:2" x14ac:dyDescent="0.25">
      <c r="A62" t="s">
        <v>169</v>
      </c>
      <c r="B62" t="s">
        <v>170</v>
      </c>
    </row>
    <row r="63" spans="1:2" x14ac:dyDescent="0.25">
      <c r="A63" t="s">
        <v>171</v>
      </c>
      <c r="B63" t="s">
        <v>172</v>
      </c>
    </row>
    <row r="64" spans="1:2" x14ac:dyDescent="0.25">
      <c r="A64" t="s">
        <v>173</v>
      </c>
      <c r="B64" t="s">
        <v>174</v>
      </c>
    </row>
    <row r="65" spans="1:2" x14ac:dyDescent="0.25">
      <c r="A65" t="s">
        <v>175</v>
      </c>
      <c r="B65" t="s">
        <v>176</v>
      </c>
    </row>
    <row r="66" spans="1:2" x14ac:dyDescent="0.25">
      <c r="A66" t="s">
        <v>177</v>
      </c>
      <c r="B66" t="s">
        <v>178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C200"/>
  <sheetViews>
    <sheetView workbookViewId="0">
      <selection activeCell="D19" sqref="D19"/>
    </sheetView>
  </sheetViews>
  <sheetFormatPr baseColWidth="10" defaultRowHeight="15" x14ac:dyDescent="0.25"/>
  <cols>
    <col min="1" max="1" width="48.5703125" bestFit="1" customWidth="1"/>
    <col min="2" max="2" width="7" customWidth="1"/>
  </cols>
  <sheetData>
    <row r="1" spans="1:3" x14ac:dyDescent="0.25">
      <c r="A1" t="str">
        <f>IF('[1]Table Disp. G&amp;A'!A1&lt;&gt;"",'[1]Table Disp. G&amp;A'!A1,"")</f>
        <v>Libellé</v>
      </c>
      <c r="B1" t="str">
        <f>IF('[1]Table Disp. G&amp;A'!B1&lt;&gt;"",'[1]Table Disp. G&amp;A'!B1,"")</f>
        <v>Code</v>
      </c>
      <c r="C1" s="1"/>
    </row>
    <row r="2" spans="1:3" x14ac:dyDescent="0.25">
      <c r="A2" t="str">
        <f>IF('[1]Table Disp. G&amp;A'!A2&lt;&gt;"",'[1]Table Disp. G&amp;A'!A2,"")</f>
        <v>011-1 PEDIATRIE</v>
      </c>
      <c r="B2" t="str">
        <f>IF('[1]Table Disp. G&amp;A'!B2&lt;&gt;"",'[1]Table Disp. G&amp;A'!B2,"")</f>
        <v>011-1</v>
      </c>
    </row>
    <row r="3" spans="1:3" x14ac:dyDescent="0.25">
      <c r="A3" t="str">
        <f>IF('[1]Table Disp. G&amp;A'!A3&lt;&gt;"",'[1]Table Disp. G&amp;A'!A3,"")</f>
        <v>021-1 CHIRURGIE GENERALE</v>
      </c>
      <c r="B3" t="str">
        <f>IF('[1]Table Disp. G&amp;A'!B3&lt;&gt;"",'[1]Table Disp. G&amp;A'!B3,"")</f>
        <v>021-1</v>
      </c>
    </row>
    <row r="4" spans="1:3" x14ac:dyDescent="0.25">
      <c r="A4" t="str">
        <f>IF('[1]Table Disp. G&amp;A'!A4&lt;&gt;"",'[1]Table Disp. G&amp;A'!A4,"")</f>
        <v>031-1 CANCEROLOGIE CERVICO-FACIALE</v>
      </c>
      <c r="B4" t="str">
        <f>IF('[1]Table Disp. G&amp;A'!B4&lt;&gt;"",'[1]Table Disp. G&amp;A'!B4,"")</f>
        <v>031-1</v>
      </c>
    </row>
    <row r="5" spans="1:3" x14ac:dyDescent="0.25">
      <c r="A5" t="str">
        <f>IF('[1]Table Disp. G&amp;A'!A5&lt;&gt;"",'[1]Table Disp. G&amp;A'!A5,"")</f>
        <v>041-1 BIOLOGIE</v>
      </c>
      <c r="B5" t="str">
        <f>IF('[1]Table Disp. G&amp;A'!B5&lt;&gt;"",'[1]Table Disp. G&amp;A'!B5,"")</f>
        <v>041-1</v>
      </c>
    </row>
    <row r="6" spans="1:3" x14ac:dyDescent="0.25">
      <c r="A6" t="str">
        <f>IF('[1]Table Disp. G&amp;A'!A6&lt;&gt;"",'[1]Table Disp. G&amp;A'!A6,"")</f>
        <v>051-1 DITEP</v>
      </c>
      <c r="B6" t="str">
        <f>IF('[1]Table Disp. G&amp;A'!B6&lt;&gt;"",'[1]Table Disp. G&amp;A'!B6,"")</f>
        <v>051-1</v>
      </c>
    </row>
    <row r="7" spans="1:3" x14ac:dyDescent="0.25">
      <c r="A7" t="str">
        <f>IF('[1]Table Disp. G&amp;A'!A7&lt;&gt;"",'[1]Table Disp. G&amp;A'!A7,"")</f>
        <v>061-1 HEMATOLOGIE GARDES &amp; ASTREINTES</v>
      </c>
      <c r="B7" t="str">
        <f>IF('[1]Table Disp. G&amp;A'!B7&lt;&gt;"",'[1]Table Disp. G&amp;A'!B7,"")</f>
        <v>061-1</v>
      </c>
    </row>
    <row r="8" spans="1:3" x14ac:dyDescent="0.25">
      <c r="A8" t="str">
        <f>IF('[1]Table Disp. G&amp;A'!A8&lt;&gt;"",'[1]Table Disp. G&amp;A'!A8,"")</f>
        <v>061-2 HEMATOLOGIE CS</v>
      </c>
      <c r="B8" t="str">
        <f>IF('[1]Table Disp. G&amp;A'!B8&lt;&gt;"",'[1]Table Disp. G&amp;A'!B8,"")</f>
        <v>061-2</v>
      </c>
    </row>
    <row r="9" spans="1:3" x14ac:dyDescent="0.25">
      <c r="A9" t="str">
        <f>IF('[1]Table Disp. G&amp;A'!A9&lt;&gt;"",'[1]Table Disp. G&amp;A'!A9,"")</f>
        <v>071-1 HEMOVIGILANCE</v>
      </c>
      <c r="B9" t="str">
        <f>IF('[1]Table Disp. G&amp;A'!B9&lt;&gt;"",'[1]Table Disp. G&amp;A'!B9,"")</f>
        <v>071-1</v>
      </c>
    </row>
    <row r="10" spans="1:3" x14ac:dyDescent="0.25">
      <c r="A10" t="str">
        <f>IF('[1]Table Disp. G&amp;A'!A10&lt;&gt;"",'[1]Table Disp. G&amp;A'!A10,"")</f>
        <v>081-1 MEDECINE ONCO CS JUNIOR</v>
      </c>
      <c r="B10" t="str">
        <f>IF('[1]Table Disp. G&amp;A'!B10&lt;&gt;"",'[1]Table Disp. G&amp;A'!B10,"")</f>
        <v>081-1</v>
      </c>
    </row>
    <row r="11" spans="1:3" x14ac:dyDescent="0.25">
      <c r="A11" t="str">
        <f>IF('[1]Table Disp. G&amp;A'!A11&lt;&gt;"",'[1]Table Disp. G&amp;A'!A11,"")</f>
        <v>081-2 MEDECINE ONCO CS SENIOR</v>
      </c>
      <c r="B11" t="str">
        <f>IF('[1]Table Disp. G&amp;A'!B11&lt;&gt;"",'[1]Table Disp. G&amp;A'!B11,"")</f>
        <v>081-2</v>
      </c>
    </row>
    <row r="12" spans="1:3" x14ac:dyDescent="0.25">
      <c r="A12" t="str">
        <f>IF('[1]Table Disp. G&amp;A'!A12&lt;&gt;"",'[1]Table Disp. G&amp;A'!A12,"")</f>
        <v>082-1  GARDE SENIOR - SMAC</v>
      </c>
      <c r="B12" t="str">
        <f>IF('[1]Table Disp. G&amp;A'!B12&lt;&gt;"",'[1]Table Disp. G&amp;A'!B12,"")</f>
        <v>082-1</v>
      </c>
    </row>
    <row r="13" spans="1:3" x14ac:dyDescent="0.25">
      <c r="A13" t="str">
        <f>IF('[1]Table Disp. G&amp;A'!A13&lt;&gt;"",'[1]Table Disp. G&amp;A'!A13,"")</f>
        <v>101-1 REANIMATION</v>
      </c>
      <c r="B13" t="str">
        <f>IF('[1]Table Disp. G&amp;A'!B13&lt;&gt;"",'[1]Table Disp. G&amp;A'!B13,"")</f>
        <v>101-1</v>
      </c>
    </row>
    <row r="14" spans="1:3" x14ac:dyDescent="0.25">
      <c r="A14" t="str">
        <f>IF('[1]Table Disp. G&amp;A'!A14&lt;&gt;"",'[1]Table Disp. G&amp;A'!A14,"")</f>
        <v>101-2 REANIMATION GARDES EXTERNES/INTERNES</v>
      </c>
      <c r="B14" t="str">
        <f>IF('[1]Table Disp. G&amp;A'!B14&lt;&gt;"",'[1]Table Disp. G&amp;A'!B14,"")</f>
        <v>101-2</v>
      </c>
    </row>
    <row r="15" spans="1:3" x14ac:dyDescent="0.25">
      <c r="A15" t="str">
        <f>IF('[1]Table Disp. G&amp;A'!A15&lt;&gt;"",'[1]Table Disp. G&amp;A'!A15,"")</f>
        <v>111-1 RADIODIAGNOSTIC</v>
      </c>
      <c r="B15" t="str">
        <f>IF('[1]Table Disp. G&amp;A'!B15&lt;&gt;"",'[1]Table Disp. G&amp;A'!B15,"")</f>
        <v>111-1</v>
      </c>
    </row>
    <row r="16" spans="1:3" x14ac:dyDescent="0.25">
      <c r="A16" t="str">
        <f>IF('[1]Table Disp. G&amp;A'!A16&lt;&gt;"",'[1]Table Disp. G&amp;A'!A16,"")</f>
        <v>112-1 MED NUCLEAIRE</v>
      </c>
      <c r="B16" t="str">
        <f>IF('[1]Table Disp. G&amp;A'!B16&lt;&gt;"",'[1]Table Disp. G&amp;A'!B16,"")</f>
        <v>112-1</v>
      </c>
    </row>
    <row r="17" spans="1:2" x14ac:dyDescent="0.25">
      <c r="A17" t="str">
        <f>IF('[1]Table Disp. G&amp;A'!A17&lt;&gt;"",'[1]Table Disp. G&amp;A'!A17,"")</f>
        <v>113-1 RADIOLOGIE INTERVENTIONNELLE</v>
      </c>
      <c r="B17" t="str">
        <f>IF('[1]Table Disp. G&amp;A'!B17&lt;&gt;"",'[1]Table Disp. G&amp;A'!B17,"")</f>
        <v>113-1</v>
      </c>
    </row>
    <row r="18" spans="1:2" x14ac:dyDescent="0.25">
      <c r="A18" t="str">
        <f>IF('[1]Table Disp. G&amp;A'!A18&lt;&gt;"",'[1]Table Disp. G&amp;A'!A18,"")</f>
        <v>121-1 ANESTHESIE</v>
      </c>
      <c r="B18" t="str">
        <f>IF('[1]Table Disp. G&amp;A'!B18&lt;&gt;"",'[1]Table Disp. G&amp;A'!B18,"")</f>
        <v>121-1</v>
      </c>
    </row>
    <row r="19" spans="1:2" x14ac:dyDescent="0.25">
      <c r="A19" t="str">
        <f>IF('[1]Table Disp. G&amp;A'!A19&lt;&gt;"",'[1]Table Disp. G&amp;A'!A19,"")</f>
        <v>131-1 PHARMACIE</v>
      </c>
      <c r="B19" t="str">
        <f>IF('[1]Table Disp. G&amp;A'!B19&lt;&gt;"",'[1]Table Disp. G&amp;A'!B19,"")</f>
        <v>131-1</v>
      </c>
    </row>
    <row r="20" spans="1:2" x14ac:dyDescent="0.25">
      <c r="A20" t="str">
        <f>IF('[1]Table Disp. G&amp;A'!A20&lt;&gt;"",'[1]Table Disp. G&amp;A'!A20,"")</f>
        <v>141-1 DIOPP-Soins Palliatifs / CETD</v>
      </c>
      <c r="B20" t="str">
        <f>IF('[1]Table Disp. G&amp;A'!B20&lt;&gt;"",'[1]Table Disp. G&amp;A'!B20,"")</f>
        <v>141-1</v>
      </c>
    </row>
    <row r="21" spans="1:2" x14ac:dyDescent="0.25">
      <c r="A21" t="str">
        <f>IF('[1]Table Disp. G&amp;A'!A21&lt;&gt;"",'[1]Table Disp. G&amp;A'!A21,"")</f>
        <v>191-1 DIOPP-Nutrition</v>
      </c>
      <c r="B21" t="str">
        <f>IF('[1]Table Disp. G&amp;A'!B21&lt;&gt;"",'[1]Table Disp. G&amp;A'!B21,"")</f>
        <v>191-1</v>
      </c>
    </row>
    <row r="22" spans="1:2" x14ac:dyDescent="0.25">
      <c r="A22" t="str">
        <f>IF('[1]Table Disp. G&amp;A'!A22&lt;&gt;"",'[1]Table Disp. G&amp;A'!A22,"")</f>
        <v>151-1 CURIETHERAPIE</v>
      </c>
      <c r="B22" t="str">
        <f>IF('[1]Table Disp. G&amp;A'!B22&lt;&gt;"",'[1]Table Disp. G&amp;A'!B22,"")</f>
        <v>151-1</v>
      </c>
    </row>
    <row r="23" spans="1:2" x14ac:dyDescent="0.25">
      <c r="A23" t="str">
        <f>IF('[1]Table Disp. G&amp;A'!A23&lt;&gt;"",'[1]Table Disp. G&amp;A'!A23,"")</f>
        <v>152-1 RADIOTHERAPIE</v>
      </c>
      <c r="B23" t="str">
        <f>IF('[1]Table Disp. G&amp;A'!B23&lt;&gt;"",'[1]Table Disp. G&amp;A'!B23,"")</f>
        <v>152-1</v>
      </c>
    </row>
    <row r="24" spans="1:2" x14ac:dyDescent="0.25">
      <c r="A24" t="str">
        <f>IF('[1]Table Disp. G&amp;A'!A24&lt;&gt;"",'[1]Table Disp. G&amp;A'!A24,"")</f>
        <v>161-1 GARDES INTERNE - SMAC</v>
      </c>
      <c r="B24" t="str">
        <f>IF('[1]Table Disp. G&amp;A'!B24&lt;&gt;"",'[1]Table Disp. G&amp;A'!B24,"")</f>
        <v>161-1</v>
      </c>
    </row>
    <row r="25" spans="1:2" x14ac:dyDescent="0.25">
      <c r="A25" t="str">
        <f>IF('[1]Table Disp. G&amp;A'!A25&lt;&gt;"",'[1]Table Disp. G&amp;A'!A25,"")</f>
        <v>162-1 CSS SENIORS - SMAC</v>
      </c>
      <c r="B25" t="str">
        <f>IF('[1]Table Disp. G&amp;A'!B25&lt;&gt;"",'[1]Table Disp. G&amp;A'!B25,"")</f>
        <v>162-1</v>
      </c>
    </row>
    <row r="26" spans="1:2" x14ac:dyDescent="0.25">
      <c r="A26" t="str">
        <f>IF('[1]Table Disp. G&amp;A'!A26&lt;&gt;"",'[1]Table Disp. G&amp;A'!A26,"")</f>
        <v>171-1 DEPARTEMENT INTERNATIONAL</v>
      </c>
      <c r="B26" t="str">
        <f>IF('[1]Table Disp. G&amp;A'!B26&lt;&gt;"",'[1]Table Disp. G&amp;A'!B26,"")</f>
        <v>171-1</v>
      </c>
    </row>
    <row r="27" spans="1:2" x14ac:dyDescent="0.25">
      <c r="A27" t="str">
        <f>IF('[1]Table Disp. G&amp;A'!A27&lt;&gt;"",'[1]Table Disp. G&amp;A'!A27,"")</f>
        <v>181-1 CHIRURGIE PLASTIE</v>
      </c>
      <c r="B27" t="str">
        <f>IF('[1]Table Disp. G&amp;A'!B27&lt;&gt;"",'[1]Table Disp. G&amp;A'!B27,"")</f>
        <v>181-1</v>
      </c>
    </row>
    <row r="28" spans="1:2" x14ac:dyDescent="0.25">
      <c r="A28" t="str">
        <f>IF('[1]Table Disp. G&amp;A'!A28&lt;&gt;"",'[1]Table Disp. G&amp;A'!A28,"")</f>
        <v/>
      </c>
      <c r="B28" t="str">
        <f>IF('[1]Table Disp. G&amp;A'!B28&lt;&gt;"",'[1]Table Disp. G&amp;A'!B28,"")</f>
        <v/>
      </c>
    </row>
    <row r="29" spans="1:2" x14ac:dyDescent="0.25">
      <c r="A29" t="str">
        <f>IF('[1]Table Disp. G&amp;A'!A29&lt;&gt;"",'[1]Table Disp. G&amp;A'!A29,"")</f>
        <v/>
      </c>
      <c r="B29" t="str">
        <f>IF('[1]Table Disp. G&amp;A'!B29&lt;&gt;"",'[1]Table Disp. G&amp;A'!B29,"")</f>
        <v/>
      </c>
    </row>
    <row r="30" spans="1:2" x14ac:dyDescent="0.25">
      <c r="A30" t="str">
        <f>IF('[1]Table Disp. G&amp;A'!A30&lt;&gt;"",'[1]Table Disp. G&amp;A'!A30,"")</f>
        <v/>
      </c>
      <c r="B30" t="str">
        <f>IF('[1]Table Disp. G&amp;A'!B30&lt;&gt;"",'[1]Table Disp. G&amp;A'!B30,"")</f>
        <v/>
      </c>
    </row>
    <row r="31" spans="1:2" x14ac:dyDescent="0.25">
      <c r="A31" t="str">
        <f>IF('[1]Table Disp. G&amp;A'!A31&lt;&gt;"",'[1]Table Disp. G&amp;A'!A31,"")</f>
        <v/>
      </c>
      <c r="B31" t="str">
        <f>IF('[1]Table Disp. G&amp;A'!B31&lt;&gt;"",'[1]Table Disp. G&amp;A'!B31,"")</f>
        <v/>
      </c>
    </row>
    <row r="32" spans="1:2" x14ac:dyDescent="0.25">
      <c r="A32" t="str">
        <f>IF('[1]Table Disp. G&amp;A'!A32&lt;&gt;"",'[1]Table Disp. G&amp;A'!A32,"")</f>
        <v/>
      </c>
      <c r="B32" t="str">
        <f>IF('[1]Table Disp. G&amp;A'!B32&lt;&gt;"",'[1]Table Disp. G&amp;A'!B32,"")</f>
        <v/>
      </c>
    </row>
    <row r="33" spans="1:2" x14ac:dyDescent="0.25">
      <c r="A33" t="str">
        <f>IF('[1]Table Disp. G&amp;A'!A33&lt;&gt;"",'[1]Table Disp. G&amp;A'!A33,"")</f>
        <v/>
      </c>
      <c r="B33" t="str">
        <f>IF('[1]Table Disp. G&amp;A'!B33&lt;&gt;"",'[1]Table Disp. G&amp;A'!B33,"")</f>
        <v/>
      </c>
    </row>
    <row r="34" spans="1:2" x14ac:dyDescent="0.25">
      <c r="A34" t="str">
        <f>IF('[1]Table Disp. G&amp;A'!A34&lt;&gt;"",'[1]Table Disp. G&amp;A'!A34,"")</f>
        <v/>
      </c>
      <c r="B34" t="str">
        <f>IF('[1]Table Disp. G&amp;A'!B34&lt;&gt;"",'[1]Table Disp. G&amp;A'!B34,"")</f>
        <v/>
      </c>
    </row>
    <row r="35" spans="1:2" x14ac:dyDescent="0.25">
      <c r="A35" t="str">
        <f>IF('[1]Table Disp. G&amp;A'!A35&lt;&gt;"",'[1]Table Disp. G&amp;A'!A35,"")</f>
        <v/>
      </c>
      <c r="B35" t="str">
        <f>IF('[1]Table Disp. G&amp;A'!B35&lt;&gt;"",'[1]Table Disp. G&amp;A'!B35,"")</f>
        <v/>
      </c>
    </row>
    <row r="36" spans="1:2" x14ac:dyDescent="0.25">
      <c r="A36" t="str">
        <f>IF('[1]Table Disp. G&amp;A'!A36&lt;&gt;"",'[1]Table Disp. G&amp;A'!A36,"")</f>
        <v/>
      </c>
      <c r="B36" t="str">
        <f>IF('[1]Table Disp. G&amp;A'!B36&lt;&gt;"",'[1]Table Disp. G&amp;A'!B36,"")</f>
        <v/>
      </c>
    </row>
    <row r="37" spans="1:2" x14ac:dyDescent="0.25">
      <c r="A37" t="str">
        <f>IF('[1]Table Disp. G&amp;A'!A37&lt;&gt;"",'[1]Table Disp. G&amp;A'!A37,"")</f>
        <v/>
      </c>
      <c r="B37" t="str">
        <f>IF('[1]Table Disp. G&amp;A'!B37&lt;&gt;"",'[1]Table Disp. G&amp;A'!B37,"")</f>
        <v/>
      </c>
    </row>
    <row r="38" spans="1:2" x14ac:dyDescent="0.25">
      <c r="A38" t="str">
        <f>IF('[1]Table Disp. G&amp;A'!A38&lt;&gt;"",'[1]Table Disp. G&amp;A'!A38,"")</f>
        <v/>
      </c>
      <c r="B38" t="str">
        <f>IF('[1]Table Disp. G&amp;A'!B38&lt;&gt;"",'[1]Table Disp. G&amp;A'!B38,"")</f>
        <v/>
      </c>
    </row>
    <row r="39" spans="1:2" x14ac:dyDescent="0.25">
      <c r="A39" t="str">
        <f>IF('[1]Table Disp. G&amp;A'!A39&lt;&gt;"",'[1]Table Disp. G&amp;A'!A39,"")</f>
        <v/>
      </c>
      <c r="B39" t="str">
        <f>IF('[1]Table Disp. G&amp;A'!B39&lt;&gt;"",'[1]Table Disp. G&amp;A'!B39,"")</f>
        <v/>
      </c>
    </row>
    <row r="40" spans="1:2" x14ac:dyDescent="0.25">
      <c r="A40" t="str">
        <f>IF('[1]Table Disp. G&amp;A'!A40&lt;&gt;"",'[1]Table Disp. G&amp;A'!A40,"")</f>
        <v/>
      </c>
      <c r="B40" t="str">
        <f>IF('[1]Table Disp. G&amp;A'!B40&lt;&gt;"",'[1]Table Disp. G&amp;A'!B40,"")</f>
        <v/>
      </c>
    </row>
    <row r="41" spans="1:2" x14ac:dyDescent="0.25">
      <c r="A41" t="str">
        <f>IF('[1]Table Disp. G&amp;A'!A41&lt;&gt;"",'[1]Table Disp. G&amp;A'!A41,"")</f>
        <v/>
      </c>
      <c r="B41" t="str">
        <f>IF('[1]Table Disp. G&amp;A'!B41&lt;&gt;"",'[1]Table Disp. G&amp;A'!B41,"")</f>
        <v/>
      </c>
    </row>
    <row r="42" spans="1:2" x14ac:dyDescent="0.25">
      <c r="A42" t="str">
        <f>IF('[1]Table Disp. G&amp;A'!A42&lt;&gt;"",'[1]Table Disp. G&amp;A'!A42,"")</f>
        <v/>
      </c>
      <c r="B42" t="str">
        <f>IF('[1]Table Disp. G&amp;A'!B42&lt;&gt;"",'[1]Table Disp. G&amp;A'!B42,"")</f>
        <v/>
      </c>
    </row>
    <row r="43" spans="1:2" x14ac:dyDescent="0.25">
      <c r="A43" t="str">
        <f>IF('[1]Table Disp. G&amp;A'!A43&lt;&gt;"",'[1]Table Disp. G&amp;A'!A43,"")</f>
        <v/>
      </c>
      <c r="B43" t="str">
        <f>IF('[1]Table Disp. G&amp;A'!B43&lt;&gt;"",'[1]Table Disp. G&amp;A'!B43,"")</f>
        <v/>
      </c>
    </row>
    <row r="44" spans="1:2" x14ac:dyDescent="0.25">
      <c r="A44" t="str">
        <f>IF('[1]Table Disp. G&amp;A'!A44&lt;&gt;"",'[1]Table Disp. G&amp;A'!A44,"")</f>
        <v/>
      </c>
      <c r="B44" t="str">
        <f>IF('[1]Table Disp. G&amp;A'!B44&lt;&gt;"",'[1]Table Disp. G&amp;A'!B44,"")</f>
        <v/>
      </c>
    </row>
    <row r="45" spans="1:2" x14ac:dyDescent="0.25">
      <c r="A45" t="str">
        <f>IF('[1]Table Disp. G&amp;A'!A45&lt;&gt;"",'[1]Table Disp. G&amp;A'!A45,"")</f>
        <v/>
      </c>
      <c r="B45" t="str">
        <f>IF('[1]Table Disp. G&amp;A'!B45&lt;&gt;"",'[1]Table Disp. G&amp;A'!B45,"")</f>
        <v/>
      </c>
    </row>
    <row r="46" spans="1:2" x14ac:dyDescent="0.25">
      <c r="A46" t="str">
        <f>IF('[1]Table Disp. G&amp;A'!A46&lt;&gt;"",'[1]Table Disp. G&amp;A'!A46,"")</f>
        <v/>
      </c>
      <c r="B46" t="str">
        <f>IF('[1]Table Disp. G&amp;A'!B46&lt;&gt;"",'[1]Table Disp. G&amp;A'!B46,"")</f>
        <v/>
      </c>
    </row>
    <row r="47" spans="1:2" x14ac:dyDescent="0.25">
      <c r="A47" t="str">
        <f>IF('[1]Table Disp. G&amp;A'!A47&lt;&gt;"",'[1]Table Disp. G&amp;A'!A47,"")</f>
        <v/>
      </c>
      <c r="B47" t="str">
        <f>IF('[1]Table Disp. G&amp;A'!B47&lt;&gt;"",'[1]Table Disp. G&amp;A'!B47,"")</f>
        <v/>
      </c>
    </row>
    <row r="48" spans="1:2" x14ac:dyDescent="0.25">
      <c r="A48" t="str">
        <f>IF('[1]Table Disp. G&amp;A'!A48&lt;&gt;"",'[1]Table Disp. G&amp;A'!A48,"")</f>
        <v/>
      </c>
      <c r="B48" t="str">
        <f>IF('[1]Table Disp. G&amp;A'!B48&lt;&gt;"",'[1]Table Disp. G&amp;A'!B48,"")</f>
        <v/>
      </c>
    </row>
    <row r="49" spans="1:2" x14ac:dyDescent="0.25">
      <c r="A49" t="str">
        <f>IF('[1]Table Disp. G&amp;A'!A49&lt;&gt;"",'[1]Table Disp. G&amp;A'!A49,"")</f>
        <v/>
      </c>
      <c r="B49" t="str">
        <f>IF('[1]Table Disp. G&amp;A'!B49&lt;&gt;"",'[1]Table Disp. G&amp;A'!B49,"")</f>
        <v/>
      </c>
    </row>
    <row r="50" spans="1:2" x14ac:dyDescent="0.25">
      <c r="A50" t="str">
        <f>IF('[1]Table Disp. G&amp;A'!A50&lt;&gt;"",'[1]Table Disp. G&amp;A'!A50,"")</f>
        <v/>
      </c>
      <c r="B50" t="str">
        <f>IF('[1]Table Disp. G&amp;A'!B50&lt;&gt;"",'[1]Table Disp. G&amp;A'!B50,"")</f>
        <v/>
      </c>
    </row>
    <row r="51" spans="1:2" x14ac:dyDescent="0.25">
      <c r="A51" t="str">
        <f>IF('[1]Table Disp. G&amp;A'!A51&lt;&gt;"",'[1]Table Disp. G&amp;A'!A51,"")</f>
        <v/>
      </c>
      <c r="B51" t="str">
        <f>IF('[1]Table Disp. G&amp;A'!B51&lt;&gt;"",'[1]Table Disp. G&amp;A'!B51,"")</f>
        <v/>
      </c>
    </row>
    <row r="52" spans="1:2" x14ac:dyDescent="0.25">
      <c r="A52" t="str">
        <f>IF('[1]Table Disp. G&amp;A'!A52&lt;&gt;"",'[1]Table Disp. G&amp;A'!A52,"")</f>
        <v/>
      </c>
      <c r="B52" t="str">
        <f>IF('[1]Table Disp. G&amp;A'!B52&lt;&gt;"",'[1]Table Disp. G&amp;A'!B52,"")</f>
        <v/>
      </c>
    </row>
    <row r="53" spans="1:2" x14ac:dyDescent="0.25">
      <c r="A53" t="str">
        <f>IF('[1]Table Disp. G&amp;A'!A53&lt;&gt;"",'[1]Table Disp. G&amp;A'!A53,"")</f>
        <v/>
      </c>
      <c r="B53" t="str">
        <f>IF('[1]Table Disp. G&amp;A'!B53&lt;&gt;"",'[1]Table Disp. G&amp;A'!B53,"")</f>
        <v/>
      </c>
    </row>
    <row r="54" spans="1:2" x14ac:dyDescent="0.25">
      <c r="A54" t="str">
        <f>IF('[1]Table Disp. G&amp;A'!A54&lt;&gt;"",'[1]Table Disp. G&amp;A'!A54,"")</f>
        <v/>
      </c>
      <c r="B54" t="str">
        <f>IF('[1]Table Disp. G&amp;A'!B54&lt;&gt;"",'[1]Table Disp. G&amp;A'!B54,"")</f>
        <v/>
      </c>
    </row>
    <row r="55" spans="1:2" x14ac:dyDescent="0.25">
      <c r="A55" t="str">
        <f>IF('[1]Table Disp. G&amp;A'!A55&lt;&gt;"",'[1]Table Disp. G&amp;A'!A55,"")</f>
        <v/>
      </c>
      <c r="B55" t="str">
        <f>IF('[1]Table Disp. G&amp;A'!B55&lt;&gt;"",'[1]Table Disp. G&amp;A'!B55,"")</f>
        <v/>
      </c>
    </row>
    <row r="56" spans="1:2" x14ac:dyDescent="0.25">
      <c r="A56" t="str">
        <f>IF('[1]Table Disp. G&amp;A'!A56&lt;&gt;"",'[1]Table Disp. G&amp;A'!A56,"")</f>
        <v/>
      </c>
      <c r="B56" t="str">
        <f>IF('[1]Table Disp. G&amp;A'!B56&lt;&gt;"",'[1]Table Disp. G&amp;A'!B56,"")</f>
        <v/>
      </c>
    </row>
    <row r="57" spans="1:2" x14ac:dyDescent="0.25">
      <c r="A57" t="str">
        <f>IF('[1]Table Disp. G&amp;A'!A57&lt;&gt;"",'[1]Table Disp. G&amp;A'!A57,"")</f>
        <v/>
      </c>
      <c r="B57" t="str">
        <f>IF('[1]Table Disp. G&amp;A'!B57&lt;&gt;"",'[1]Table Disp. G&amp;A'!B57,"")</f>
        <v/>
      </c>
    </row>
    <row r="58" spans="1:2" x14ac:dyDescent="0.25">
      <c r="A58" t="str">
        <f>IF('[1]Table Disp. G&amp;A'!A58&lt;&gt;"",'[1]Table Disp. G&amp;A'!A58,"")</f>
        <v/>
      </c>
      <c r="B58" t="str">
        <f>IF('[1]Table Disp. G&amp;A'!B58&lt;&gt;"",'[1]Table Disp. G&amp;A'!B58,"")</f>
        <v/>
      </c>
    </row>
    <row r="59" spans="1:2" x14ac:dyDescent="0.25">
      <c r="A59" t="str">
        <f>IF('[1]Table Disp. G&amp;A'!A59&lt;&gt;"",'[1]Table Disp. G&amp;A'!A59,"")</f>
        <v/>
      </c>
      <c r="B59" t="str">
        <f>IF('[1]Table Disp. G&amp;A'!B59&lt;&gt;"",'[1]Table Disp. G&amp;A'!B59,"")</f>
        <v/>
      </c>
    </row>
    <row r="60" spans="1:2" x14ac:dyDescent="0.25">
      <c r="A60" t="str">
        <f>IF('[1]Table Disp. G&amp;A'!A60&lt;&gt;"",'[1]Table Disp. G&amp;A'!A60,"")</f>
        <v/>
      </c>
      <c r="B60" t="str">
        <f>IF('[1]Table Disp. G&amp;A'!B60&lt;&gt;"",'[1]Table Disp. G&amp;A'!B60,"")</f>
        <v/>
      </c>
    </row>
    <row r="61" spans="1:2" x14ac:dyDescent="0.25">
      <c r="A61" t="str">
        <f>IF('[1]Table Disp. G&amp;A'!A61&lt;&gt;"",'[1]Table Disp. G&amp;A'!A61,"")</f>
        <v/>
      </c>
      <c r="B61" t="str">
        <f>IF('[1]Table Disp. G&amp;A'!B61&lt;&gt;"",'[1]Table Disp. G&amp;A'!B61,"")</f>
        <v/>
      </c>
    </row>
    <row r="62" spans="1:2" x14ac:dyDescent="0.25">
      <c r="A62" t="str">
        <f>IF('[1]Table Disp. G&amp;A'!A62&lt;&gt;"",'[1]Table Disp. G&amp;A'!A62,"")</f>
        <v/>
      </c>
      <c r="B62" t="str">
        <f>IF('[1]Table Disp. G&amp;A'!B62&lt;&gt;"",'[1]Table Disp. G&amp;A'!B62,"")</f>
        <v/>
      </c>
    </row>
    <row r="63" spans="1:2" x14ac:dyDescent="0.25">
      <c r="A63" t="str">
        <f>IF('[1]Table Disp. G&amp;A'!A63&lt;&gt;"",'[1]Table Disp. G&amp;A'!A63,"")</f>
        <v/>
      </c>
      <c r="B63" t="str">
        <f>IF('[1]Table Disp. G&amp;A'!B63&lt;&gt;"",'[1]Table Disp. G&amp;A'!B63,"")</f>
        <v/>
      </c>
    </row>
    <row r="64" spans="1:2" x14ac:dyDescent="0.25">
      <c r="A64" t="str">
        <f>IF('[1]Table Disp. G&amp;A'!A64&lt;&gt;"",'[1]Table Disp. G&amp;A'!A64,"")</f>
        <v/>
      </c>
      <c r="B64" t="str">
        <f>IF('[1]Table Disp. G&amp;A'!B64&lt;&gt;"",'[1]Table Disp. G&amp;A'!B64,"")</f>
        <v/>
      </c>
    </row>
    <row r="65" spans="1:2" x14ac:dyDescent="0.25">
      <c r="A65" t="str">
        <f>IF('[1]Table Disp. G&amp;A'!A65&lt;&gt;"",'[1]Table Disp. G&amp;A'!A65,"")</f>
        <v/>
      </c>
      <c r="B65" t="str">
        <f>IF('[1]Table Disp. G&amp;A'!B65&lt;&gt;"",'[1]Table Disp. G&amp;A'!B65,"")</f>
        <v/>
      </c>
    </row>
    <row r="66" spans="1:2" x14ac:dyDescent="0.25">
      <c r="A66" t="str">
        <f>IF('[1]Table Disp. G&amp;A'!A66&lt;&gt;"",'[1]Table Disp. G&amp;A'!A66,"")</f>
        <v/>
      </c>
      <c r="B66" t="str">
        <f>IF('[1]Table Disp. G&amp;A'!B66&lt;&gt;"",'[1]Table Disp. G&amp;A'!B66,"")</f>
        <v/>
      </c>
    </row>
    <row r="67" spans="1:2" x14ac:dyDescent="0.25">
      <c r="A67" t="str">
        <f>IF('[1]Table Disp. G&amp;A'!A67&lt;&gt;"",'[1]Table Disp. G&amp;A'!A67,"")</f>
        <v/>
      </c>
      <c r="B67" t="str">
        <f>IF('[1]Table Disp. G&amp;A'!B67&lt;&gt;"",'[1]Table Disp. G&amp;A'!B67,"")</f>
        <v/>
      </c>
    </row>
    <row r="68" spans="1:2" x14ac:dyDescent="0.25">
      <c r="A68" t="str">
        <f>IF('[1]Table Disp. G&amp;A'!A68&lt;&gt;"",'[1]Table Disp. G&amp;A'!A68,"")</f>
        <v/>
      </c>
      <c r="B68" t="str">
        <f>IF('[1]Table Disp. G&amp;A'!B68&lt;&gt;"",'[1]Table Disp. G&amp;A'!B68,"")</f>
        <v/>
      </c>
    </row>
    <row r="69" spans="1:2" x14ac:dyDescent="0.25">
      <c r="A69" t="str">
        <f>IF('[1]Table Disp. G&amp;A'!A69&lt;&gt;"",'[1]Table Disp. G&amp;A'!A69,"")</f>
        <v/>
      </c>
      <c r="B69" t="str">
        <f>IF('[1]Table Disp. G&amp;A'!B69&lt;&gt;"",'[1]Table Disp. G&amp;A'!B69,"")</f>
        <v/>
      </c>
    </row>
    <row r="70" spans="1:2" x14ac:dyDescent="0.25">
      <c r="A70" t="str">
        <f>IF('[1]Table Disp. G&amp;A'!A70&lt;&gt;"",'[1]Table Disp. G&amp;A'!A70,"")</f>
        <v/>
      </c>
      <c r="B70" t="str">
        <f>IF('[1]Table Disp. G&amp;A'!B70&lt;&gt;"",'[1]Table Disp. G&amp;A'!B70,"")</f>
        <v/>
      </c>
    </row>
    <row r="71" spans="1:2" x14ac:dyDescent="0.25">
      <c r="A71" t="str">
        <f>IF('[1]Table Disp. G&amp;A'!A71&lt;&gt;"",'[1]Table Disp. G&amp;A'!A71,"")</f>
        <v/>
      </c>
      <c r="B71" t="str">
        <f>IF('[1]Table Disp. G&amp;A'!B71&lt;&gt;"",'[1]Table Disp. G&amp;A'!B71,"")</f>
        <v/>
      </c>
    </row>
    <row r="72" spans="1:2" x14ac:dyDescent="0.25">
      <c r="A72" t="str">
        <f>IF('[1]Table Disp. G&amp;A'!A72&lt;&gt;"",'[1]Table Disp. G&amp;A'!A72,"")</f>
        <v/>
      </c>
      <c r="B72" t="str">
        <f>IF('[1]Table Disp. G&amp;A'!B72&lt;&gt;"",'[1]Table Disp. G&amp;A'!B72,"")</f>
        <v/>
      </c>
    </row>
    <row r="73" spans="1:2" x14ac:dyDescent="0.25">
      <c r="A73" t="str">
        <f>IF('[1]Table Disp. G&amp;A'!A73&lt;&gt;"",'[1]Table Disp. G&amp;A'!A73,"")</f>
        <v/>
      </c>
      <c r="B73" t="str">
        <f>IF('[1]Table Disp. G&amp;A'!B73&lt;&gt;"",'[1]Table Disp. G&amp;A'!B73,"")</f>
        <v/>
      </c>
    </row>
    <row r="74" spans="1:2" x14ac:dyDescent="0.25">
      <c r="A74" t="str">
        <f>IF('[1]Table Disp. G&amp;A'!A74&lt;&gt;"",'[1]Table Disp. G&amp;A'!A74,"")</f>
        <v/>
      </c>
      <c r="B74" t="str">
        <f>IF('[1]Table Disp. G&amp;A'!B74&lt;&gt;"",'[1]Table Disp. G&amp;A'!B74,"")</f>
        <v/>
      </c>
    </row>
    <row r="75" spans="1:2" x14ac:dyDescent="0.25">
      <c r="A75" t="str">
        <f>IF('[1]Table Disp. G&amp;A'!A75&lt;&gt;"",'[1]Table Disp. G&amp;A'!A75,"")</f>
        <v/>
      </c>
      <c r="B75" t="str">
        <f>IF('[1]Table Disp. G&amp;A'!B75&lt;&gt;"",'[1]Table Disp. G&amp;A'!B75,"")</f>
        <v/>
      </c>
    </row>
    <row r="76" spans="1:2" x14ac:dyDescent="0.25">
      <c r="A76" t="str">
        <f>IF('[1]Table Disp. G&amp;A'!A76&lt;&gt;"",'[1]Table Disp. G&amp;A'!A76,"")</f>
        <v/>
      </c>
      <c r="B76" t="str">
        <f>IF('[1]Table Disp. G&amp;A'!B76&lt;&gt;"",'[1]Table Disp. G&amp;A'!B76,"")</f>
        <v/>
      </c>
    </row>
    <row r="77" spans="1:2" x14ac:dyDescent="0.25">
      <c r="A77" t="str">
        <f>IF('[1]Table Disp. G&amp;A'!A77&lt;&gt;"",'[1]Table Disp. G&amp;A'!A77,"")</f>
        <v/>
      </c>
      <c r="B77" t="str">
        <f>IF('[1]Table Disp. G&amp;A'!B77&lt;&gt;"",'[1]Table Disp. G&amp;A'!B77,"")</f>
        <v/>
      </c>
    </row>
    <row r="78" spans="1:2" x14ac:dyDescent="0.25">
      <c r="A78" t="str">
        <f>IF('[1]Table Disp. G&amp;A'!A78&lt;&gt;"",'[1]Table Disp. G&amp;A'!A78,"")</f>
        <v/>
      </c>
      <c r="B78" t="str">
        <f>IF('[1]Table Disp. G&amp;A'!B78&lt;&gt;"",'[1]Table Disp. G&amp;A'!B78,"")</f>
        <v/>
      </c>
    </row>
    <row r="79" spans="1:2" x14ac:dyDescent="0.25">
      <c r="A79" t="str">
        <f>IF('[1]Table Disp. G&amp;A'!A79&lt;&gt;"",'[1]Table Disp. G&amp;A'!A79,"")</f>
        <v/>
      </c>
      <c r="B79" t="str">
        <f>IF('[1]Table Disp. G&amp;A'!B79&lt;&gt;"",'[1]Table Disp. G&amp;A'!B79,"")</f>
        <v/>
      </c>
    </row>
    <row r="80" spans="1:2" x14ac:dyDescent="0.25">
      <c r="A80" t="str">
        <f>IF('[1]Table Disp. G&amp;A'!A80&lt;&gt;"",'[1]Table Disp. G&amp;A'!A80,"")</f>
        <v/>
      </c>
      <c r="B80" t="str">
        <f>IF('[1]Table Disp. G&amp;A'!B80&lt;&gt;"",'[1]Table Disp. G&amp;A'!B80,"")</f>
        <v/>
      </c>
    </row>
    <row r="81" spans="1:2" x14ac:dyDescent="0.25">
      <c r="A81" t="str">
        <f>IF('[1]Table Disp. G&amp;A'!A81&lt;&gt;"",'[1]Table Disp. G&amp;A'!A81,"")</f>
        <v/>
      </c>
      <c r="B81" t="str">
        <f>IF('[1]Table Disp. G&amp;A'!B81&lt;&gt;"",'[1]Table Disp. G&amp;A'!B81,"")</f>
        <v/>
      </c>
    </row>
    <row r="82" spans="1:2" x14ac:dyDescent="0.25">
      <c r="A82" t="str">
        <f>IF('[1]Table Disp. G&amp;A'!A82&lt;&gt;"",'[1]Table Disp. G&amp;A'!A82,"")</f>
        <v/>
      </c>
      <c r="B82" t="str">
        <f>IF('[1]Table Disp. G&amp;A'!B82&lt;&gt;"",'[1]Table Disp. G&amp;A'!B82,"")</f>
        <v/>
      </c>
    </row>
    <row r="83" spans="1:2" x14ac:dyDescent="0.25">
      <c r="A83" t="str">
        <f>IF('[1]Table Disp. G&amp;A'!A83&lt;&gt;"",'[1]Table Disp. G&amp;A'!A83,"")</f>
        <v/>
      </c>
      <c r="B83" t="str">
        <f>IF('[1]Table Disp. G&amp;A'!B83&lt;&gt;"",'[1]Table Disp. G&amp;A'!B83,"")</f>
        <v/>
      </c>
    </row>
    <row r="84" spans="1:2" x14ac:dyDescent="0.25">
      <c r="A84" t="str">
        <f>IF('[1]Table Disp. G&amp;A'!A84&lt;&gt;"",'[1]Table Disp. G&amp;A'!A84,"")</f>
        <v/>
      </c>
      <c r="B84" t="str">
        <f>IF('[1]Table Disp. G&amp;A'!B84&lt;&gt;"",'[1]Table Disp. G&amp;A'!B84,"")</f>
        <v/>
      </c>
    </row>
    <row r="85" spans="1:2" x14ac:dyDescent="0.25">
      <c r="A85" t="str">
        <f>IF('[1]Table Disp. G&amp;A'!A85&lt;&gt;"",'[1]Table Disp. G&amp;A'!A85,"")</f>
        <v/>
      </c>
      <c r="B85" t="str">
        <f>IF('[1]Table Disp. G&amp;A'!B85&lt;&gt;"",'[1]Table Disp. G&amp;A'!B85,"")</f>
        <v/>
      </c>
    </row>
    <row r="86" spans="1:2" x14ac:dyDescent="0.25">
      <c r="A86" t="str">
        <f>IF('[1]Table Disp. G&amp;A'!A86&lt;&gt;"",'[1]Table Disp. G&amp;A'!A86,"")</f>
        <v/>
      </c>
      <c r="B86" t="str">
        <f>IF('[1]Table Disp. G&amp;A'!B86&lt;&gt;"",'[1]Table Disp. G&amp;A'!B86,"")</f>
        <v/>
      </c>
    </row>
    <row r="87" spans="1:2" x14ac:dyDescent="0.25">
      <c r="A87" t="str">
        <f>IF('[1]Table Disp. G&amp;A'!A87&lt;&gt;"",'[1]Table Disp. G&amp;A'!A87,"")</f>
        <v/>
      </c>
      <c r="B87" t="str">
        <f>IF('[1]Table Disp. G&amp;A'!B87&lt;&gt;"",'[1]Table Disp. G&amp;A'!B87,"")</f>
        <v/>
      </c>
    </row>
    <row r="88" spans="1:2" x14ac:dyDescent="0.25">
      <c r="A88" t="str">
        <f>IF('[1]Table Disp. G&amp;A'!A88&lt;&gt;"",'[1]Table Disp. G&amp;A'!A88,"")</f>
        <v/>
      </c>
      <c r="B88" t="str">
        <f>IF('[1]Table Disp. G&amp;A'!B88&lt;&gt;"",'[1]Table Disp. G&amp;A'!B88,"")</f>
        <v/>
      </c>
    </row>
    <row r="89" spans="1:2" x14ac:dyDescent="0.25">
      <c r="A89" t="str">
        <f>IF('[1]Table Disp. G&amp;A'!A89&lt;&gt;"",'[1]Table Disp. G&amp;A'!A89,"")</f>
        <v/>
      </c>
      <c r="B89" t="str">
        <f>IF('[1]Table Disp. G&amp;A'!B89&lt;&gt;"",'[1]Table Disp. G&amp;A'!B89,"")</f>
        <v/>
      </c>
    </row>
    <row r="90" spans="1:2" x14ac:dyDescent="0.25">
      <c r="A90" t="str">
        <f>IF('[1]Table Disp. G&amp;A'!A90&lt;&gt;"",'[1]Table Disp. G&amp;A'!A90,"")</f>
        <v/>
      </c>
      <c r="B90" t="str">
        <f>IF('[1]Table Disp. G&amp;A'!B90&lt;&gt;"",'[1]Table Disp. G&amp;A'!B90,"")</f>
        <v/>
      </c>
    </row>
    <row r="91" spans="1:2" x14ac:dyDescent="0.25">
      <c r="A91" t="str">
        <f>IF('[1]Table Disp. G&amp;A'!A91&lt;&gt;"",'[1]Table Disp. G&amp;A'!A91,"")</f>
        <v/>
      </c>
      <c r="B91" t="str">
        <f>IF('[1]Table Disp. G&amp;A'!B91&lt;&gt;"",'[1]Table Disp. G&amp;A'!B91,"")</f>
        <v/>
      </c>
    </row>
    <row r="92" spans="1:2" x14ac:dyDescent="0.25">
      <c r="A92" t="str">
        <f>IF('[1]Table Disp. G&amp;A'!A92&lt;&gt;"",'[1]Table Disp. G&amp;A'!A92,"")</f>
        <v/>
      </c>
      <c r="B92" t="str">
        <f>IF('[1]Table Disp. G&amp;A'!B92&lt;&gt;"",'[1]Table Disp. G&amp;A'!B92,"")</f>
        <v/>
      </c>
    </row>
    <row r="93" spans="1:2" x14ac:dyDescent="0.25">
      <c r="A93" t="str">
        <f>IF('[1]Table Disp. G&amp;A'!A93&lt;&gt;"",'[1]Table Disp. G&amp;A'!A93,"")</f>
        <v/>
      </c>
      <c r="B93" t="str">
        <f>IF('[1]Table Disp. G&amp;A'!B93&lt;&gt;"",'[1]Table Disp. G&amp;A'!B93,"")</f>
        <v/>
      </c>
    </row>
    <row r="94" spans="1:2" x14ac:dyDescent="0.25">
      <c r="A94" t="str">
        <f>IF('[1]Table Disp. G&amp;A'!A94&lt;&gt;"",'[1]Table Disp. G&amp;A'!A94,"")</f>
        <v/>
      </c>
      <c r="B94" t="str">
        <f>IF('[1]Table Disp. G&amp;A'!B94&lt;&gt;"",'[1]Table Disp. G&amp;A'!B94,"")</f>
        <v/>
      </c>
    </row>
    <row r="95" spans="1:2" x14ac:dyDescent="0.25">
      <c r="A95" t="str">
        <f>IF('[1]Table Disp. G&amp;A'!A95&lt;&gt;"",'[1]Table Disp. G&amp;A'!A95,"")</f>
        <v/>
      </c>
      <c r="B95" t="str">
        <f>IF('[1]Table Disp. G&amp;A'!B95&lt;&gt;"",'[1]Table Disp. G&amp;A'!B95,"")</f>
        <v/>
      </c>
    </row>
    <row r="96" spans="1:2" x14ac:dyDescent="0.25">
      <c r="A96" t="str">
        <f>IF('[1]Table Disp. G&amp;A'!A96&lt;&gt;"",'[1]Table Disp. G&amp;A'!A96,"")</f>
        <v/>
      </c>
      <c r="B96" t="str">
        <f>IF('[1]Table Disp. G&amp;A'!B96&lt;&gt;"",'[1]Table Disp. G&amp;A'!B96,"")</f>
        <v/>
      </c>
    </row>
    <row r="97" spans="1:2" x14ac:dyDescent="0.25">
      <c r="A97" t="str">
        <f>IF('[1]Table Disp. G&amp;A'!A97&lt;&gt;"",'[1]Table Disp. G&amp;A'!A97,"")</f>
        <v/>
      </c>
      <c r="B97" t="str">
        <f>IF('[1]Table Disp. G&amp;A'!B97&lt;&gt;"",'[1]Table Disp. G&amp;A'!B97,"")</f>
        <v/>
      </c>
    </row>
    <row r="98" spans="1:2" x14ac:dyDescent="0.25">
      <c r="A98" t="str">
        <f>IF('[1]Table Disp. G&amp;A'!A98&lt;&gt;"",'[1]Table Disp. G&amp;A'!A98,"")</f>
        <v/>
      </c>
      <c r="B98" t="str">
        <f>IF('[1]Table Disp. G&amp;A'!B98&lt;&gt;"",'[1]Table Disp. G&amp;A'!B98,"")</f>
        <v/>
      </c>
    </row>
    <row r="99" spans="1:2" x14ac:dyDescent="0.25">
      <c r="A99" t="str">
        <f>IF('[1]Table Disp. G&amp;A'!A99&lt;&gt;"",'[1]Table Disp. G&amp;A'!A99,"")</f>
        <v/>
      </c>
      <c r="B99" t="str">
        <f>IF('[1]Table Disp. G&amp;A'!B99&lt;&gt;"",'[1]Table Disp. G&amp;A'!B99,"")</f>
        <v/>
      </c>
    </row>
    <row r="100" spans="1:2" x14ac:dyDescent="0.25">
      <c r="A100" t="str">
        <f>IF('[1]Table Disp. G&amp;A'!A100&lt;&gt;"",'[1]Table Disp. G&amp;A'!A100,"")</f>
        <v/>
      </c>
      <c r="B100" t="str">
        <f>IF('[1]Table Disp. G&amp;A'!B100&lt;&gt;"",'[1]Table Disp. G&amp;A'!B100,"")</f>
        <v/>
      </c>
    </row>
    <row r="101" spans="1:2" x14ac:dyDescent="0.25">
      <c r="A101" t="str">
        <f>IF('[1]Table Disp. G&amp;A'!A101&lt;&gt;"",'[1]Table Disp. G&amp;A'!A101,"")</f>
        <v/>
      </c>
      <c r="B101" t="str">
        <f>IF('[1]Table Disp. G&amp;A'!B101&lt;&gt;"",'[1]Table Disp. G&amp;A'!B101,"")</f>
        <v/>
      </c>
    </row>
    <row r="102" spans="1:2" x14ac:dyDescent="0.25">
      <c r="A102" t="str">
        <f>IF('[1]Table Disp. G&amp;A'!A102&lt;&gt;"",'[1]Table Disp. G&amp;A'!A102,"")</f>
        <v/>
      </c>
      <c r="B102" t="str">
        <f>IF('[1]Table Disp. G&amp;A'!B102&lt;&gt;"",'[1]Table Disp. G&amp;A'!B102,"")</f>
        <v/>
      </c>
    </row>
    <row r="103" spans="1:2" x14ac:dyDescent="0.25">
      <c r="A103" t="str">
        <f>IF('[1]Table Disp. G&amp;A'!A103&lt;&gt;"",'[1]Table Disp. G&amp;A'!A103,"")</f>
        <v/>
      </c>
      <c r="B103" t="str">
        <f>IF('[1]Table Disp. G&amp;A'!B103&lt;&gt;"",'[1]Table Disp. G&amp;A'!B103,"")</f>
        <v/>
      </c>
    </row>
    <row r="104" spans="1:2" x14ac:dyDescent="0.25">
      <c r="A104" t="str">
        <f>IF('[1]Table Disp. G&amp;A'!A104&lt;&gt;"",'[1]Table Disp. G&amp;A'!A104,"")</f>
        <v/>
      </c>
      <c r="B104" t="str">
        <f>IF('[1]Table Disp. G&amp;A'!B104&lt;&gt;"",'[1]Table Disp. G&amp;A'!B104,"")</f>
        <v/>
      </c>
    </row>
    <row r="105" spans="1:2" x14ac:dyDescent="0.25">
      <c r="A105" t="str">
        <f>IF('[1]Table Disp. G&amp;A'!A105&lt;&gt;"",'[1]Table Disp. G&amp;A'!A105,"")</f>
        <v/>
      </c>
      <c r="B105" t="str">
        <f>IF('[1]Table Disp. G&amp;A'!B105&lt;&gt;"",'[1]Table Disp. G&amp;A'!B105,"")</f>
        <v/>
      </c>
    </row>
    <row r="106" spans="1:2" x14ac:dyDescent="0.25">
      <c r="A106" t="str">
        <f>IF('[1]Table Disp. G&amp;A'!A106&lt;&gt;"",'[1]Table Disp. G&amp;A'!A106,"")</f>
        <v/>
      </c>
      <c r="B106" t="str">
        <f>IF('[1]Table Disp. G&amp;A'!B106&lt;&gt;"",'[1]Table Disp. G&amp;A'!B106,"")</f>
        <v/>
      </c>
    </row>
    <row r="107" spans="1:2" x14ac:dyDescent="0.25">
      <c r="A107" t="str">
        <f>IF('[1]Table Disp. G&amp;A'!A107&lt;&gt;"",'[1]Table Disp. G&amp;A'!A107,"")</f>
        <v/>
      </c>
      <c r="B107" t="str">
        <f>IF('[1]Table Disp. G&amp;A'!B107&lt;&gt;"",'[1]Table Disp. G&amp;A'!B107,"")</f>
        <v/>
      </c>
    </row>
    <row r="108" spans="1:2" x14ac:dyDescent="0.25">
      <c r="A108" t="str">
        <f>IF('[1]Table Disp. G&amp;A'!A108&lt;&gt;"",'[1]Table Disp. G&amp;A'!A108,"")</f>
        <v/>
      </c>
      <c r="B108" t="str">
        <f>IF('[1]Table Disp. G&amp;A'!B108&lt;&gt;"",'[1]Table Disp. G&amp;A'!B108,"")</f>
        <v/>
      </c>
    </row>
    <row r="109" spans="1:2" x14ac:dyDescent="0.25">
      <c r="A109" t="str">
        <f>IF('[1]Table Disp. G&amp;A'!A109&lt;&gt;"",'[1]Table Disp. G&amp;A'!A109,"")</f>
        <v/>
      </c>
      <c r="B109" t="str">
        <f>IF('[1]Table Disp. G&amp;A'!B109&lt;&gt;"",'[1]Table Disp. G&amp;A'!B109,"")</f>
        <v/>
      </c>
    </row>
    <row r="110" spans="1:2" x14ac:dyDescent="0.25">
      <c r="A110" t="str">
        <f>IF('[1]Table Disp. G&amp;A'!A110&lt;&gt;"",'[1]Table Disp. G&amp;A'!A110,"")</f>
        <v/>
      </c>
      <c r="B110" t="str">
        <f>IF('[1]Table Disp. G&amp;A'!B110&lt;&gt;"",'[1]Table Disp. G&amp;A'!B110,"")</f>
        <v/>
      </c>
    </row>
    <row r="111" spans="1:2" x14ac:dyDescent="0.25">
      <c r="A111" t="str">
        <f>IF('[1]Table Disp. G&amp;A'!A111&lt;&gt;"",'[1]Table Disp. G&amp;A'!A111,"")</f>
        <v/>
      </c>
      <c r="B111" t="str">
        <f>IF('[1]Table Disp. G&amp;A'!B111&lt;&gt;"",'[1]Table Disp. G&amp;A'!B111,"")</f>
        <v/>
      </c>
    </row>
    <row r="112" spans="1:2" x14ac:dyDescent="0.25">
      <c r="A112" t="str">
        <f>IF('[1]Table Disp. G&amp;A'!A112&lt;&gt;"",'[1]Table Disp. G&amp;A'!A112,"")</f>
        <v/>
      </c>
      <c r="B112" t="str">
        <f>IF('[1]Table Disp. G&amp;A'!B112&lt;&gt;"",'[1]Table Disp. G&amp;A'!B112,"")</f>
        <v/>
      </c>
    </row>
    <row r="113" spans="1:2" x14ac:dyDescent="0.25">
      <c r="A113" t="str">
        <f>IF('[1]Table Disp. G&amp;A'!A113&lt;&gt;"",'[1]Table Disp. G&amp;A'!A113,"")</f>
        <v/>
      </c>
      <c r="B113" t="str">
        <f>IF('[1]Table Disp. G&amp;A'!B113&lt;&gt;"",'[1]Table Disp. G&amp;A'!B113,"")</f>
        <v/>
      </c>
    </row>
    <row r="114" spans="1:2" x14ac:dyDescent="0.25">
      <c r="A114" t="str">
        <f>IF('[1]Table Disp. G&amp;A'!A114&lt;&gt;"",'[1]Table Disp. G&amp;A'!A114,"")</f>
        <v/>
      </c>
      <c r="B114" t="str">
        <f>IF('[1]Table Disp. G&amp;A'!B114&lt;&gt;"",'[1]Table Disp. G&amp;A'!B114,"")</f>
        <v/>
      </c>
    </row>
    <row r="115" spans="1:2" x14ac:dyDescent="0.25">
      <c r="A115" t="str">
        <f>IF('[1]Table Disp. G&amp;A'!A115&lt;&gt;"",'[1]Table Disp. G&amp;A'!A115,"")</f>
        <v/>
      </c>
      <c r="B115" t="str">
        <f>IF('[1]Table Disp. G&amp;A'!B115&lt;&gt;"",'[1]Table Disp. G&amp;A'!B115,"")</f>
        <v/>
      </c>
    </row>
    <row r="116" spans="1:2" x14ac:dyDescent="0.25">
      <c r="A116" t="str">
        <f>IF('[1]Table Disp. G&amp;A'!A116&lt;&gt;"",'[1]Table Disp. G&amp;A'!A116,"")</f>
        <v/>
      </c>
      <c r="B116" t="str">
        <f>IF('[1]Table Disp. G&amp;A'!B116&lt;&gt;"",'[1]Table Disp. G&amp;A'!B116,"")</f>
        <v/>
      </c>
    </row>
    <row r="117" spans="1:2" x14ac:dyDescent="0.25">
      <c r="A117" t="str">
        <f>IF('[1]Table Disp. G&amp;A'!A117&lt;&gt;"",'[1]Table Disp. G&amp;A'!A117,"")</f>
        <v/>
      </c>
      <c r="B117" t="str">
        <f>IF('[1]Table Disp. G&amp;A'!B117&lt;&gt;"",'[1]Table Disp. G&amp;A'!B117,"")</f>
        <v/>
      </c>
    </row>
    <row r="118" spans="1:2" x14ac:dyDescent="0.25">
      <c r="A118" t="str">
        <f>IF('[1]Table Disp. G&amp;A'!A118&lt;&gt;"",'[1]Table Disp. G&amp;A'!A118,"")</f>
        <v/>
      </c>
      <c r="B118" t="str">
        <f>IF('[1]Table Disp. G&amp;A'!B118&lt;&gt;"",'[1]Table Disp. G&amp;A'!B118,"")</f>
        <v/>
      </c>
    </row>
    <row r="119" spans="1:2" x14ac:dyDescent="0.25">
      <c r="A119" t="str">
        <f>IF('[1]Table Disp. G&amp;A'!A119&lt;&gt;"",'[1]Table Disp. G&amp;A'!A119,"")</f>
        <v/>
      </c>
      <c r="B119" t="str">
        <f>IF('[1]Table Disp. G&amp;A'!B119&lt;&gt;"",'[1]Table Disp. G&amp;A'!B119,"")</f>
        <v/>
      </c>
    </row>
    <row r="120" spans="1:2" x14ac:dyDescent="0.25">
      <c r="A120" t="str">
        <f>IF('[1]Table Disp. G&amp;A'!A120&lt;&gt;"",'[1]Table Disp. G&amp;A'!A120,"")</f>
        <v/>
      </c>
      <c r="B120" t="str">
        <f>IF('[1]Table Disp. G&amp;A'!B120&lt;&gt;"",'[1]Table Disp. G&amp;A'!B120,"")</f>
        <v/>
      </c>
    </row>
    <row r="121" spans="1:2" x14ac:dyDescent="0.25">
      <c r="A121" t="str">
        <f>IF('[1]Table Disp. G&amp;A'!A121&lt;&gt;"",'[1]Table Disp. G&amp;A'!A121,"")</f>
        <v/>
      </c>
      <c r="B121" t="str">
        <f>IF('[1]Table Disp. G&amp;A'!B121&lt;&gt;"",'[1]Table Disp. G&amp;A'!B121,"")</f>
        <v/>
      </c>
    </row>
    <row r="122" spans="1:2" x14ac:dyDescent="0.25">
      <c r="A122" t="str">
        <f>IF('[1]Table Disp. G&amp;A'!A122&lt;&gt;"",'[1]Table Disp. G&amp;A'!A122,"")</f>
        <v/>
      </c>
      <c r="B122" t="str">
        <f>IF('[1]Table Disp. G&amp;A'!B122&lt;&gt;"",'[1]Table Disp. G&amp;A'!B122,"")</f>
        <v/>
      </c>
    </row>
    <row r="123" spans="1:2" x14ac:dyDescent="0.25">
      <c r="A123" t="str">
        <f>IF('[1]Table Disp. G&amp;A'!A123&lt;&gt;"",'[1]Table Disp. G&amp;A'!A123,"")</f>
        <v/>
      </c>
      <c r="B123" t="str">
        <f>IF('[1]Table Disp. G&amp;A'!B123&lt;&gt;"",'[1]Table Disp. G&amp;A'!B123,"")</f>
        <v/>
      </c>
    </row>
    <row r="124" spans="1:2" x14ac:dyDescent="0.25">
      <c r="A124" t="str">
        <f>IF('[1]Table Disp. G&amp;A'!A124&lt;&gt;"",'[1]Table Disp. G&amp;A'!A124,"")</f>
        <v/>
      </c>
      <c r="B124" t="str">
        <f>IF('[1]Table Disp. G&amp;A'!B124&lt;&gt;"",'[1]Table Disp. G&amp;A'!B124,"")</f>
        <v/>
      </c>
    </row>
    <row r="125" spans="1:2" x14ac:dyDescent="0.25">
      <c r="A125" t="str">
        <f>IF('[1]Table Disp. G&amp;A'!A125&lt;&gt;"",'[1]Table Disp. G&amp;A'!A125,"")</f>
        <v/>
      </c>
      <c r="B125" t="str">
        <f>IF('[1]Table Disp. G&amp;A'!B125&lt;&gt;"",'[1]Table Disp. G&amp;A'!B125,"")</f>
        <v/>
      </c>
    </row>
    <row r="126" spans="1:2" x14ac:dyDescent="0.25">
      <c r="A126" t="str">
        <f>IF('[1]Table Disp. G&amp;A'!A126&lt;&gt;"",'[1]Table Disp. G&amp;A'!A126,"")</f>
        <v/>
      </c>
      <c r="B126" t="str">
        <f>IF('[1]Table Disp. G&amp;A'!B126&lt;&gt;"",'[1]Table Disp. G&amp;A'!B126,"")</f>
        <v/>
      </c>
    </row>
    <row r="127" spans="1:2" x14ac:dyDescent="0.25">
      <c r="A127" t="str">
        <f>IF('[1]Table Disp. G&amp;A'!A127&lt;&gt;"",'[1]Table Disp. G&amp;A'!A127,"")</f>
        <v/>
      </c>
      <c r="B127" t="str">
        <f>IF('[1]Table Disp. G&amp;A'!B127&lt;&gt;"",'[1]Table Disp. G&amp;A'!B127,"")</f>
        <v/>
      </c>
    </row>
    <row r="128" spans="1:2" x14ac:dyDescent="0.25">
      <c r="A128" t="str">
        <f>IF('[1]Table Disp. G&amp;A'!A128&lt;&gt;"",'[1]Table Disp. G&amp;A'!A128,"")</f>
        <v/>
      </c>
      <c r="B128" t="str">
        <f>IF('[1]Table Disp. G&amp;A'!B128&lt;&gt;"",'[1]Table Disp. G&amp;A'!B128,"")</f>
        <v/>
      </c>
    </row>
    <row r="129" spans="1:2" x14ac:dyDescent="0.25">
      <c r="A129" t="str">
        <f>IF('[1]Table Disp. G&amp;A'!A129&lt;&gt;"",'[1]Table Disp. G&amp;A'!A129,"")</f>
        <v/>
      </c>
      <c r="B129" t="str">
        <f>IF('[1]Table Disp. G&amp;A'!B129&lt;&gt;"",'[1]Table Disp. G&amp;A'!B129,"")</f>
        <v/>
      </c>
    </row>
    <row r="130" spans="1:2" x14ac:dyDescent="0.25">
      <c r="A130" t="str">
        <f>IF('[1]Table Disp. G&amp;A'!A130&lt;&gt;"",'[1]Table Disp. G&amp;A'!A130,"")</f>
        <v/>
      </c>
      <c r="B130" t="str">
        <f>IF('[1]Table Disp. G&amp;A'!B130&lt;&gt;"",'[1]Table Disp. G&amp;A'!B130,"")</f>
        <v/>
      </c>
    </row>
    <row r="131" spans="1:2" x14ac:dyDescent="0.25">
      <c r="A131" t="str">
        <f>IF('[1]Table Disp. G&amp;A'!A131&lt;&gt;"",'[1]Table Disp. G&amp;A'!A131,"")</f>
        <v/>
      </c>
      <c r="B131" t="str">
        <f>IF('[1]Table Disp. G&amp;A'!B131&lt;&gt;"",'[1]Table Disp. G&amp;A'!B131,"")</f>
        <v/>
      </c>
    </row>
    <row r="132" spans="1:2" x14ac:dyDescent="0.25">
      <c r="A132" t="str">
        <f>IF('[1]Table Disp. G&amp;A'!A132&lt;&gt;"",'[1]Table Disp. G&amp;A'!A132,"")</f>
        <v/>
      </c>
      <c r="B132" t="str">
        <f>IF('[1]Table Disp. G&amp;A'!B132&lt;&gt;"",'[1]Table Disp. G&amp;A'!B132,"")</f>
        <v/>
      </c>
    </row>
    <row r="133" spans="1:2" x14ac:dyDescent="0.25">
      <c r="A133" t="str">
        <f>IF('[1]Table Disp. G&amp;A'!A133&lt;&gt;"",'[1]Table Disp. G&amp;A'!A133,"")</f>
        <v/>
      </c>
      <c r="B133" t="str">
        <f>IF('[1]Table Disp. G&amp;A'!B133&lt;&gt;"",'[1]Table Disp. G&amp;A'!B133,"")</f>
        <v/>
      </c>
    </row>
    <row r="134" spans="1:2" x14ac:dyDescent="0.25">
      <c r="A134" t="str">
        <f>IF('[1]Table Disp. G&amp;A'!A134&lt;&gt;"",'[1]Table Disp. G&amp;A'!A134,"")</f>
        <v/>
      </c>
      <c r="B134" t="str">
        <f>IF('[1]Table Disp. G&amp;A'!B134&lt;&gt;"",'[1]Table Disp. G&amp;A'!B134,"")</f>
        <v/>
      </c>
    </row>
    <row r="135" spans="1:2" x14ac:dyDescent="0.25">
      <c r="A135" t="str">
        <f>IF('[1]Table Disp. G&amp;A'!A135&lt;&gt;"",'[1]Table Disp. G&amp;A'!A135,"")</f>
        <v/>
      </c>
      <c r="B135" t="str">
        <f>IF('[1]Table Disp. G&amp;A'!B135&lt;&gt;"",'[1]Table Disp. G&amp;A'!B135,"")</f>
        <v/>
      </c>
    </row>
    <row r="136" spans="1:2" x14ac:dyDescent="0.25">
      <c r="A136" t="str">
        <f>IF('[1]Table Disp. G&amp;A'!A136&lt;&gt;"",'[1]Table Disp. G&amp;A'!A136,"")</f>
        <v/>
      </c>
      <c r="B136" t="str">
        <f>IF('[1]Table Disp. G&amp;A'!B136&lt;&gt;"",'[1]Table Disp. G&amp;A'!B136,"")</f>
        <v/>
      </c>
    </row>
    <row r="137" spans="1:2" x14ac:dyDescent="0.25">
      <c r="A137" t="str">
        <f>IF('[1]Table Disp. G&amp;A'!A137&lt;&gt;"",'[1]Table Disp. G&amp;A'!A137,"")</f>
        <v/>
      </c>
      <c r="B137" t="str">
        <f>IF('[1]Table Disp. G&amp;A'!B137&lt;&gt;"",'[1]Table Disp. G&amp;A'!B137,"")</f>
        <v/>
      </c>
    </row>
    <row r="138" spans="1:2" x14ac:dyDescent="0.25">
      <c r="A138" t="str">
        <f>IF('[1]Table Disp. G&amp;A'!A138&lt;&gt;"",'[1]Table Disp. G&amp;A'!A138,"")</f>
        <v/>
      </c>
      <c r="B138" t="str">
        <f>IF('[1]Table Disp. G&amp;A'!B138&lt;&gt;"",'[1]Table Disp. G&amp;A'!B138,"")</f>
        <v/>
      </c>
    </row>
    <row r="139" spans="1:2" x14ac:dyDescent="0.25">
      <c r="A139" t="str">
        <f>IF('[1]Table Disp. G&amp;A'!A139&lt;&gt;"",'[1]Table Disp. G&amp;A'!A139,"")</f>
        <v/>
      </c>
      <c r="B139" t="str">
        <f>IF('[1]Table Disp. G&amp;A'!B139&lt;&gt;"",'[1]Table Disp. G&amp;A'!B139,"")</f>
        <v/>
      </c>
    </row>
    <row r="140" spans="1:2" x14ac:dyDescent="0.25">
      <c r="A140" t="str">
        <f>IF('[1]Table Disp. G&amp;A'!A140&lt;&gt;"",'[1]Table Disp. G&amp;A'!A140,"")</f>
        <v/>
      </c>
      <c r="B140" t="str">
        <f>IF('[1]Table Disp. G&amp;A'!B140&lt;&gt;"",'[1]Table Disp. G&amp;A'!B140,"")</f>
        <v/>
      </c>
    </row>
    <row r="141" spans="1:2" x14ac:dyDescent="0.25">
      <c r="A141" t="str">
        <f>IF('[1]Table Disp. G&amp;A'!A141&lt;&gt;"",'[1]Table Disp. G&amp;A'!A141,"")</f>
        <v/>
      </c>
      <c r="B141" t="str">
        <f>IF('[1]Table Disp. G&amp;A'!B141&lt;&gt;"",'[1]Table Disp. G&amp;A'!B141,"")</f>
        <v/>
      </c>
    </row>
    <row r="142" spans="1:2" x14ac:dyDescent="0.25">
      <c r="A142" t="str">
        <f>IF('[1]Table Disp. G&amp;A'!A142&lt;&gt;"",'[1]Table Disp. G&amp;A'!A142,"")</f>
        <v/>
      </c>
      <c r="B142" t="str">
        <f>IF('[1]Table Disp. G&amp;A'!B142&lt;&gt;"",'[1]Table Disp. G&amp;A'!B142,"")</f>
        <v/>
      </c>
    </row>
    <row r="143" spans="1:2" x14ac:dyDescent="0.25">
      <c r="A143" t="str">
        <f>IF('[1]Table Disp. G&amp;A'!A143&lt;&gt;"",'[1]Table Disp. G&amp;A'!A143,"")</f>
        <v/>
      </c>
      <c r="B143" t="str">
        <f>IF('[1]Table Disp. G&amp;A'!B143&lt;&gt;"",'[1]Table Disp. G&amp;A'!B143,"")</f>
        <v/>
      </c>
    </row>
    <row r="144" spans="1:2" x14ac:dyDescent="0.25">
      <c r="A144" t="str">
        <f>IF('[1]Table Disp. G&amp;A'!A144&lt;&gt;"",'[1]Table Disp. G&amp;A'!A144,"")</f>
        <v/>
      </c>
      <c r="B144" t="str">
        <f>IF('[1]Table Disp. G&amp;A'!B144&lt;&gt;"",'[1]Table Disp. G&amp;A'!B144,"")</f>
        <v/>
      </c>
    </row>
    <row r="145" spans="1:2" x14ac:dyDescent="0.25">
      <c r="A145" t="str">
        <f>IF('[1]Table Disp. G&amp;A'!A145&lt;&gt;"",'[1]Table Disp. G&amp;A'!A145,"")</f>
        <v/>
      </c>
      <c r="B145" t="str">
        <f>IF('[1]Table Disp. G&amp;A'!B145&lt;&gt;"",'[1]Table Disp. G&amp;A'!B145,"")</f>
        <v/>
      </c>
    </row>
    <row r="146" spans="1:2" x14ac:dyDescent="0.25">
      <c r="A146" t="str">
        <f>IF('[1]Table Disp. G&amp;A'!A146&lt;&gt;"",'[1]Table Disp. G&amp;A'!A146,"")</f>
        <v/>
      </c>
      <c r="B146" t="str">
        <f>IF('[1]Table Disp. G&amp;A'!B146&lt;&gt;"",'[1]Table Disp. G&amp;A'!B146,"")</f>
        <v/>
      </c>
    </row>
    <row r="147" spans="1:2" x14ac:dyDescent="0.25">
      <c r="A147" t="str">
        <f>IF('[1]Table Disp. G&amp;A'!A147&lt;&gt;"",'[1]Table Disp. G&amp;A'!A147,"")</f>
        <v/>
      </c>
      <c r="B147" t="str">
        <f>IF('[1]Table Disp. G&amp;A'!B147&lt;&gt;"",'[1]Table Disp. G&amp;A'!B147,"")</f>
        <v/>
      </c>
    </row>
    <row r="148" spans="1:2" x14ac:dyDescent="0.25">
      <c r="A148" t="str">
        <f>IF('[1]Table Disp. G&amp;A'!A148&lt;&gt;"",'[1]Table Disp. G&amp;A'!A148,"")</f>
        <v/>
      </c>
      <c r="B148" t="str">
        <f>IF('[1]Table Disp. G&amp;A'!B148&lt;&gt;"",'[1]Table Disp. G&amp;A'!B148,"")</f>
        <v/>
      </c>
    </row>
    <row r="149" spans="1:2" x14ac:dyDescent="0.25">
      <c r="A149" t="str">
        <f>IF('[1]Table Disp. G&amp;A'!A149&lt;&gt;"",'[1]Table Disp. G&amp;A'!A149,"")</f>
        <v/>
      </c>
      <c r="B149" t="str">
        <f>IF('[1]Table Disp. G&amp;A'!B149&lt;&gt;"",'[1]Table Disp. G&amp;A'!B149,"")</f>
        <v/>
      </c>
    </row>
    <row r="150" spans="1:2" x14ac:dyDescent="0.25">
      <c r="A150" t="str">
        <f>IF('[1]Table Disp. G&amp;A'!A150&lt;&gt;"",'[1]Table Disp. G&amp;A'!A150,"")</f>
        <v/>
      </c>
      <c r="B150" t="str">
        <f>IF('[1]Table Disp. G&amp;A'!B150&lt;&gt;"",'[1]Table Disp. G&amp;A'!B150,"")</f>
        <v/>
      </c>
    </row>
    <row r="151" spans="1:2" x14ac:dyDescent="0.25">
      <c r="A151" t="str">
        <f>IF('[1]Table Disp. G&amp;A'!A151&lt;&gt;"",'[1]Table Disp. G&amp;A'!A151,"")</f>
        <v/>
      </c>
      <c r="B151" t="str">
        <f>IF('[1]Table Disp. G&amp;A'!B151&lt;&gt;"",'[1]Table Disp. G&amp;A'!B151,"")</f>
        <v/>
      </c>
    </row>
    <row r="152" spans="1:2" x14ac:dyDescent="0.25">
      <c r="A152" t="str">
        <f>IF('[1]Table Disp. G&amp;A'!A152&lt;&gt;"",'[1]Table Disp. G&amp;A'!A152,"")</f>
        <v/>
      </c>
      <c r="B152" t="str">
        <f>IF('[1]Table Disp. G&amp;A'!B152&lt;&gt;"",'[1]Table Disp. G&amp;A'!B152,"")</f>
        <v/>
      </c>
    </row>
    <row r="153" spans="1:2" x14ac:dyDescent="0.25">
      <c r="A153" t="str">
        <f>IF('[1]Table Disp. G&amp;A'!A153&lt;&gt;"",'[1]Table Disp. G&amp;A'!A153,"")</f>
        <v/>
      </c>
      <c r="B153" t="str">
        <f>IF('[1]Table Disp. G&amp;A'!B153&lt;&gt;"",'[1]Table Disp. G&amp;A'!B153,"")</f>
        <v/>
      </c>
    </row>
    <row r="154" spans="1:2" x14ac:dyDescent="0.25">
      <c r="A154" t="str">
        <f>IF('[1]Table Disp. G&amp;A'!A154&lt;&gt;"",'[1]Table Disp. G&amp;A'!A154,"")</f>
        <v/>
      </c>
      <c r="B154" t="str">
        <f>IF('[1]Table Disp. G&amp;A'!B154&lt;&gt;"",'[1]Table Disp. G&amp;A'!B154,"")</f>
        <v/>
      </c>
    </row>
    <row r="155" spans="1:2" x14ac:dyDescent="0.25">
      <c r="A155" t="str">
        <f>IF('[1]Table Disp. G&amp;A'!A155&lt;&gt;"",'[1]Table Disp. G&amp;A'!A155,"")</f>
        <v/>
      </c>
      <c r="B155" t="str">
        <f>IF('[1]Table Disp. G&amp;A'!B155&lt;&gt;"",'[1]Table Disp. G&amp;A'!B155,"")</f>
        <v/>
      </c>
    </row>
    <row r="156" spans="1:2" x14ac:dyDescent="0.25">
      <c r="A156" t="str">
        <f>IF('[1]Table Disp. G&amp;A'!A156&lt;&gt;"",'[1]Table Disp. G&amp;A'!A156,"")</f>
        <v/>
      </c>
      <c r="B156" t="str">
        <f>IF('[1]Table Disp. G&amp;A'!B156&lt;&gt;"",'[1]Table Disp. G&amp;A'!B156,"")</f>
        <v/>
      </c>
    </row>
    <row r="157" spans="1:2" x14ac:dyDescent="0.25">
      <c r="A157" t="str">
        <f>IF('[1]Table Disp. G&amp;A'!A157&lt;&gt;"",'[1]Table Disp. G&amp;A'!A157,"")</f>
        <v/>
      </c>
      <c r="B157" t="str">
        <f>IF('[1]Table Disp. G&amp;A'!B157&lt;&gt;"",'[1]Table Disp. G&amp;A'!B157,"")</f>
        <v/>
      </c>
    </row>
    <row r="158" spans="1:2" x14ac:dyDescent="0.25">
      <c r="A158" t="str">
        <f>IF('[1]Table Disp. G&amp;A'!A158&lt;&gt;"",'[1]Table Disp. G&amp;A'!A158,"")</f>
        <v/>
      </c>
      <c r="B158" t="str">
        <f>IF('[1]Table Disp. G&amp;A'!B158&lt;&gt;"",'[1]Table Disp. G&amp;A'!B158,"")</f>
        <v/>
      </c>
    </row>
    <row r="159" spans="1:2" x14ac:dyDescent="0.25">
      <c r="A159" t="str">
        <f>IF('[1]Table Disp. G&amp;A'!A159&lt;&gt;"",'[1]Table Disp. G&amp;A'!A159,"")</f>
        <v/>
      </c>
      <c r="B159" t="str">
        <f>IF('[1]Table Disp. G&amp;A'!B159&lt;&gt;"",'[1]Table Disp. G&amp;A'!B159,"")</f>
        <v/>
      </c>
    </row>
    <row r="160" spans="1:2" x14ac:dyDescent="0.25">
      <c r="A160" t="str">
        <f>IF('[1]Table Disp. G&amp;A'!A160&lt;&gt;"",'[1]Table Disp. G&amp;A'!A160,"")</f>
        <v/>
      </c>
      <c r="B160" t="str">
        <f>IF('[1]Table Disp. G&amp;A'!B160&lt;&gt;"",'[1]Table Disp. G&amp;A'!B160,"")</f>
        <v/>
      </c>
    </row>
    <row r="161" spans="1:2" x14ac:dyDescent="0.25">
      <c r="A161" t="str">
        <f>IF('[1]Table Disp. G&amp;A'!A161&lt;&gt;"",'[1]Table Disp. G&amp;A'!A161,"")</f>
        <v/>
      </c>
      <c r="B161" t="str">
        <f>IF('[1]Table Disp. G&amp;A'!B161&lt;&gt;"",'[1]Table Disp. G&amp;A'!B161,"")</f>
        <v/>
      </c>
    </row>
    <row r="162" spans="1:2" x14ac:dyDescent="0.25">
      <c r="A162" t="str">
        <f>IF('[1]Table Disp. G&amp;A'!A162&lt;&gt;"",'[1]Table Disp. G&amp;A'!A162,"")</f>
        <v/>
      </c>
      <c r="B162" t="str">
        <f>IF('[1]Table Disp. G&amp;A'!B162&lt;&gt;"",'[1]Table Disp. G&amp;A'!B162,"")</f>
        <v/>
      </c>
    </row>
    <row r="163" spans="1:2" x14ac:dyDescent="0.25">
      <c r="A163" t="str">
        <f>IF('[1]Table Disp. G&amp;A'!A163&lt;&gt;"",'[1]Table Disp. G&amp;A'!A163,"")</f>
        <v/>
      </c>
      <c r="B163" t="str">
        <f>IF('[1]Table Disp. G&amp;A'!B163&lt;&gt;"",'[1]Table Disp. G&amp;A'!B163,"")</f>
        <v/>
      </c>
    </row>
    <row r="164" spans="1:2" x14ac:dyDescent="0.25">
      <c r="A164" t="str">
        <f>IF('[1]Table Disp. G&amp;A'!A164&lt;&gt;"",'[1]Table Disp. G&amp;A'!A164,"")</f>
        <v/>
      </c>
      <c r="B164" t="str">
        <f>IF('[1]Table Disp. G&amp;A'!B164&lt;&gt;"",'[1]Table Disp. G&amp;A'!B164,"")</f>
        <v/>
      </c>
    </row>
    <row r="165" spans="1:2" x14ac:dyDescent="0.25">
      <c r="A165" t="str">
        <f>IF('[1]Table Disp. G&amp;A'!A165&lt;&gt;"",'[1]Table Disp. G&amp;A'!A165,"")</f>
        <v/>
      </c>
      <c r="B165" t="str">
        <f>IF('[1]Table Disp. G&amp;A'!B165&lt;&gt;"",'[1]Table Disp. G&amp;A'!B165,"")</f>
        <v/>
      </c>
    </row>
    <row r="166" spans="1:2" x14ac:dyDescent="0.25">
      <c r="A166" t="str">
        <f>IF('[1]Table Disp. G&amp;A'!A166&lt;&gt;"",'[1]Table Disp. G&amp;A'!A166,"")</f>
        <v/>
      </c>
      <c r="B166" t="str">
        <f>IF('[1]Table Disp. G&amp;A'!B166&lt;&gt;"",'[1]Table Disp. G&amp;A'!B166,"")</f>
        <v/>
      </c>
    </row>
    <row r="167" spans="1:2" x14ac:dyDescent="0.25">
      <c r="A167" t="str">
        <f>IF('[1]Table Disp. G&amp;A'!A167&lt;&gt;"",'[1]Table Disp. G&amp;A'!A167,"")</f>
        <v/>
      </c>
      <c r="B167" t="str">
        <f>IF('[1]Table Disp. G&amp;A'!B167&lt;&gt;"",'[1]Table Disp. G&amp;A'!B167,"")</f>
        <v/>
      </c>
    </row>
    <row r="168" spans="1:2" x14ac:dyDescent="0.25">
      <c r="A168" t="str">
        <f>IF('[1]Table Disp. G&amp;A'!A168&lt;&gt;"",'[1]Table Disp. G&amp;A'!A168,"")</f>
        <v/>
      </c>
      <c r="B168" t="str">
        <f>IF('[1]Table Disp. G&amp;A'!B168&lt;&gt;"",'[1]Table Disp. G&amp;A'!B168,"")</f>
        <v/>
      </c>
    </row>
    <row r="169" spans="1:2" x14ac:dyDescent="0.25">
      <c r="A169" t="str">
        <f>IF('[1]Table Disp. G&amp;A'!A169&lt;&gt;"",'[1]Table Disp. G&amp;A'!A169,"")</f>
        <v/>
      </c>
      <c r="B169" t="str">
        <f>IF('[1]Table Disp. G&amp;A'!B169&lt;&gt;"",'[1]Table Disp. G&amp;A'!B169,"")</f>
        <v/>
      </c>
    </row>
    <row r="170" spans="1:2" x14ac:dyDescent="0.25">
      <c r="A170" t="str">
        <f>IF('[1]Table Disp. G&amp;A'!A170&lt;&gt;"",'[1]Table Disp. G&amp;A'!A170,"")</f>
        <v/>
      </c>
      <c r="B170" t="str">
        <f>IF('[1]Table Disp. G&amp;A'!B170&lt;&gt;"",'[1]Table Disp. G&amp;A'!B170,"")</f>
        <v/>
      </c>
    </row>
    <row r="171" spans="1:2" x14ac:dyDescent="0.25">
      <c r="A171" t="str">
        <f>IF('[1]Table Disp. G&amp;A'!A171&lt;&gt;"",'[1]Table Disp. G&amp;A'!A171,"")</f>
        <v/>
      </c>
      <c r="B171" t="str">
        <f>IF('[1]Table Disp. G&amp;A'!B171&lt;&gt;"",'[1]Table Disp. G&amp;A'!B171,"")</f>
        <v/>
      </c>
    </row>
    <row r="172" spans="1:2" x14ac:dyDescent="0.25">
      <c r="A172" t="str">
        <f>IF('[1]Table Disp. G&amp;A'!A172&lt;&gt;"",'[1]Table Disp. G&amp;A'!A172,"")</f>
        <v/>
      </c>
      <c r="B172" t="str">
        <f>IF('[1]Table Disp. G&amp;A'!B172&lt;&gt;"",'[1]Table Disp. G&amp;A'!B172,"")</f>
        <v/>
      </c>
    </row>
    <row r="173" spans="1:2" x14ac:dyDescent="0.25">
      <c r="A173" t="str">
        <f>IF('[1]Table Disp. G&amp;A'!A173&lt;&gt;"",'[1]Table Disp. G&amp;A'!A173,"")</f>
        <v/>
      </c>
      <c r="B173" t="str">
        <f>IF('[1]Table Disp. G&amp;A'!B173&lt;&gt;"",'[1]Table Disp. G&amp;A'!B173,"")</f>
        <v/>
      </c>
    </row>
    <row r="174" spans="1:2" x14ac:dyDescent="0.25">
      <c r="A174" t="str">
        <f>IF('[1]Table Disp. G&amp;A'!A174&lt;&gt;"",'[1]Table Disp. G&amp;A'!A174,"")</f>
        <v/>
      </c>
      <c r="B174" t="str">
        <f>IF('[1]Table Disp. G&amp;A'!B174&lt;&gt;"",'[1]Table Disp. G&amp;A'!B174,"")</f>
        <v/>
      </c>
    </row>
    <row r="175" spans="1:2" x14ac:dyDescent="0.25">
      <c r="A175" t="str">
        <f>IF('[1]Table Disp. G&amp;A'!A175&lt;&gt;"",'[1]Table Disp. G&amp;A'!A175,"")</f>
        <v/>
      </c>
      <c r="B175" t="str">
        <f>IF('[1]Table Disp. G&amp;A'!B175&lt;&gt;"",'[1]Table Disp. G&amp;A'!B175,"")</f>
        <v/>
      </c>
    </row>
    <row r="176" spans="1:2" x14ac:dyDescent="0.25">
      <c r="A176" t="str">
        <f>IF('[1]Table Disp. G&amp;A'!A176&lt;&gt;"",'[1]Table Disp. G&amp;A'!A176,"")</f>
        <v/>
      </c>
      <c r="B176" t="str">
        <f>IF('[1]Table Disp. G&amp;A'!B176&lt;&gt;"",'[1]Table Disp. G&amp;A'!B176,"")</f>
        <v/>
      </c>
    </row>
    <row r="177" spans="1:2" x14ac:dyDescent="0.25">
      <c r="A177" t="str">
        <f>IF('[1]Table Disp. G&amp;A'!A177&lt;&gt;"",'[1]Table Disp. G&amp;A'!A177,"")</f>
        <v/>
      </c>
      <c r="B177" t="str">
        <f>IF('[1]Table Disp. G&amp;A'!B177&lt;&gt;"",'[1]Table Disp. G&amp;A'!B177,"")</f>
        <v/>
      </c>
    </row>
    <row r="178" spans="1:2" x14ac:dyDescent="0.25">
      <c r="A178" t="str">
        <f>IF('[1]Table Disp. G&amp;A'!A178&lt;&gt;"",'[1]Table Disp. G&amp;A'!A178,"")</f>
        <v/>
      </c>
      <c r="B178" t="str">
        <f>IF('[1]Table Disp. G&amp;A'!B178&lt;&gt;"",'[1]Table Disp. G&amp;A'!B178,"")</f>
        <v/>
      </c>
    </row>
    <row r="179" spans="1:2" x14ac:dyDescent="0.25">
      <c r="A179" t="str">
        <f>IF('[1]Table Disp. G&amp;A'!A179&lt;&gt;"",'[1]Table Disp. G&amp;A'!A179,"")</f>
        <v/>
      </c>
      <c r="B179" t="str">
        <f>IF('[1]Table Disp. G&amp;A'!B179&lt;&gt;"",'[1]Table Disp. G&amp;A'!B179,"")</f>
        <v/>
      </c>
    </row>
    <row r="180" spans="1:2" x14ac:dyDescent="0.25">
      <c r="A180" t="str">
        <f>IF('[1]Table Disp. G&amp;A'!A180&lt;&gt;"",'[1]Table Disp. G&amp;A'!A180,"")</f>
        <v/>
      </c>
      <c r="B180" t="str">
        <f>IF('[1]Table Disp. G&amp;A'!B180&lt;&gt;"",'[1]Table Disp. G&amp;A'!B180,"")</f>
        <v/>
      </c>
    </row>
    <row r="181" spans="1:2" x14ac:dyDescent="0.25">
      <c r="A181" t="str">
        <f>IF('[1]Table Disp. G&amp;A'!A181&lt;&gt;"",'[1]Table Disp. G&amp;A'!A181,"")</f>
        <v/>
      </c>
      <c r="B181" t="str">
        <f>IF('[1]Table Disp. G&amp;A'!B181&lt;&gt;"",'[1]Table Disp. G&amp;A'!B181,"")</f>
        <v/>
      </c>
    </row>
    <row r="182" spans="1:2" x14ac:dyDescent="0.25">
      <c r="A182" t="str">
        <f>IF('[1]Table Disp. G&amp;A'!A182&lt;&gt;"",'[1]Table Disp. G&amp;A'!A182,"")</f>
        <v/>
      </c>
      <c r="B182" t="str">
        <f>IF('[1]Table Disp. G&amp;A'!B182&lt;&gt;"",'[1]Table Disp. G&amp;A'!B182,"")</f>
        <v/>
      </c>
    </row>
    <row r="183" spans="1:2" x14ac:dyDescent="0.25">
      <c r="A183" t="str">
        <f>IF('[1]Table Disp. G&amp;A'!A183&lt;&gt;"",'[1]Table Disp. G&amp;A'!A183,"")</f>
        <v/>
      </c>
      <c r="B183" t="str">
        <f>IF('[1]Table Disp. G&amp;A'!B183&lt;&gt;"",'[1]Table Disp. G&amp;A'!B183,"")</f>
        <v/>
      </c>
    </row>
    <row r="184" spans="1:2" x14ac:dyDescent="0.25">
      <c r="A184" t="str">
        <f>IF('[1]Table Disp. G&amp;A'!A184&lt;&gt;"",'[1]Table Disp. G&amp;A'!A184,"")</f>
        <v/>
      </c>
      <c r="B184" t="str">
        <f>IF('[1]Table Disp. G&amp;A'!B184&lt;&gt;"",'[1]Table Disp. G&amp;A'!B184,"")</f>
        <v/>
      </c>
    </row>
    <row r="185" spans="1:2" x14ac:dyDescent="0.25">
      <c r="A185" t="str">
        <f>IF('[1]Table Disp. G&amp;A'!A185&lt;&gt;"",'[1]Table Disp. G&amp;A'!A185,"")</f>
        <v/>
      </c>
      <c r="B185" t="str">
        <f>IF('[1]Table Disp. G&amp;A'!B185&lt;&gt;"",'[1]Table Disp. G&amp;A'!B185,"")</f>
        <v/>
      </c>
    </row>
    <row r="186" spans="1:2" x14ac:dyDescent="0.25">
      <c r="A186" t="str">
        <f>IF('[1]Table Disp. G&amp;A'!A186&lt;&gt;"",'[1]Table Disp. G&amp;A'!A186,"")</f>
        <v/>
      </c>
      <c r="B186" t="str">
        <f>IF('[1]Table Disp. G&amp;A'!B186&lt;&gt;"",'[1]Table Disp. G&amp;A'!B186,"")</f>
        <v/>
      </c>
    </row>
    <row r="187" spans="1:2" x14ac:dyDescent="0.25">
      <c r="A187" t="str">
        <f>IF('[1]Table Disp. G&amp;A'!A187&lt;&gt;"",'[1]Table Disp. G&amp;A'!A187,"")</f>
        <v/>
      </c>
      <c r="B187" t="str">
        <f>IF('[1]Table Disp. G&amp;A'!B187&lt;&gt;"",'[1]Table Disp. G&amp;A'!B187,"")</f>
        <v/>
      </c>
    </row>
    <row r="188" spans="1:2" x14ac:dyDescent="0.25">
      <c r="A188" t="str">
        <f>IF('[1]Table Disp. G&amp;A'!A188&lt;&gt;"",'[1]Table Disp. G&amp;A'!A188,"")</f>
        <v/>
      </c>
      <c r="B188" t="str">
        <f>IF('[1]Table Disp. G&amp;A'!B188&lt;&gt;"",'[1]Table Disp. G&amp;A'!B188,"")</f>
        <v/>
      </c>
    </row>
    <row r="189" spans="1:2" x14ac:dyDescent="0.25">
      <c r="A189" t="str">
        <f>IF('[1]Table Disp. G&amp;A'!A189&lt;&gt;"",'[1]Table Disp. G&amp;A'!A189,"")</f>
        <v/>
      </c>
      <c r="B189" t="str">
        <f>IF('[1]Table Disp. G&amp;A'!B189&lt;&gt;"",'[1]Table Disp. G&amp;A'!B189,"")</f>
        <v/>
      </c>
    </row>
    <row r="190" spans="1:2" x14ac:dyDescent="0.25">
      <c r="A190" t="str">
        <f>IF('[1]Table Disp. G&amp;A'!A190&lt;&gt;"",'[1]Table Disp. G&amp;A'!A190,"")</f>
        <v/>
      </c>
      <c r="B190" t="str">
        <f>IF('[1]Table Disp. G&amp;A'!B190&lt;&gt;"",'[1]Table Disp. G&amp;A'!B190,"")</f>
        <v/>
      </c>
    </row>
    <row r="191" spans="1:2" x14ac:dyDescent="0.25">
      <c r="A191" t="str">
        <f>IF('[1]Table Disp. G&amp;A'!A191&lt;&gt;"",'[1]Table Disp. G&amp;A'!A191,"")</f>
        <v/>
      </c>
      <c r="B191" t="str">
        <f>IF('[1]Table Disp. G&amp;A'!B191&lt;&gt;"",'[1]Table Disp. G&amp;A'!B191,"")</f>
        <v/>
      </c>
    </row>
    <row r="192" spans="1:2" x14ac:dyDescent="0.25">
      <c r="A192" t="str">
        <f>IF('[1]Table Disp. G&amp;A'!A192&lt;&gt;"",'[1]Table Disp. G&amp;A'!A192,"")</f>
        <v/>
      </c>
      <c r="B192" t="str">
        <f>IF('[1]Table Disp. G&amp;A'!B192&lt;&gt;"",'[1]Table Disp. G&amp;A'!B192,"")</f>
        <v/>
      </c>
    </row>
    <row r="193" spans="1:2" x14ac:dyDescent="0.25">
      <c r="A193" t="str">
        <f>IF('[1]Table Disp. G&amp;A'!A193&lt;&gt;"",'[1]Table Disp. G&amp;A'!A193,"")</f>
        <v/>
      </c>
      <c r="B193" t="str">
        <f>IF('[1]Table Disp. G&amp;A'!B193&lt;&gt;"",'[1]Table Disp. G&amp;A'!B193,"")</f>
        <v/>
      </c>
    </row>
    <row r="194" spans="1:2" x14ac:dyDescent="0.25">
      <c r="A194" t="str">
        <f>IF('[1]Table Disp. G&amp;A'!A194&lt;&gt;"",'[1]Table Disp. G&amp;A'!A194,"")</f>
        <v/>
      </c>
      <c r="B194" t="str">
        <f>IF('[1]Table Disp. G&amp;A'!B194&lt;&gt;"",'[1]Table Disp. G&amp;A'!B194,"")</f>
        <v/>
      </c>
    </row>
    <row r="195" spans="1:2" x14ac:dyDescent="0.25">
      <c r="A195" t="str">
        <f>IF('[1]Table Disp. G&amp;A'!A195&lt;&gt;"",'[1]Table Disp. G&amp;A'!A195,"")</f>
        <v/>
      </c>
      <c r="B195" t="str">
        <f>IF('[1]Table Disp. G&amp;A'!B195&lt;&gt;"",'[1]Table Disp. G&amp;A'!B195,"")</f>
        <v/>
      </c>
    </row>
    <row r="196" spans="1:2" x14ac:dyDescent="0.25">
      <c r="A196" t="str">
        <f>IF('[1]Table Disp. G&amp;A'!A196&lt;&gt;"",'[1]Table Disp. G&amp;A'!A196,"")</f>
        <v/>
      </c>
      <c r="B196" t="str">
        <f>IF('[1]Table Disp. G&amp;A'!B196&lt;&gt;"",'[1]Table Disp. G&amp;A'!B196,"")</f>
        <v/>
      </c>
    </row>
    <row r="197" spans="1:2" x14ac:dyDescent="0.25">
      <c r="A197" t="str">
        <f>IF('[1]Table Disp. G&amp;A'!A197&lt;&gt;"",'[1]Table Disp. G&amp;A'!A197,"")</f>
        <v/>
      </c>
      <c r="B197" t="str">
        <f>IF('[1]Table Disp. G&amp;A'!B197&lt;&gt;"",'[1]Table Disp. G&amp;A'!B197,"")</f>
        <v/>
      </c>
    </row>
    <row r="198" spans="1:2" x14ac:dyDescent="0.25">
      <c r="A198" t="str">
        <f>IF('[1]Table Disp. G&amp;A'!A198&lt;&gt;"",'[1]Table Disp. G&amp;A'!A198,"")</f>
        <v/>
      </c>
      <c r="B198" t="str">
        <f>IF('[1]Table Disp. G&amp;A'!B198&lt;&gt;"",'[1]Table Disp. G&amp;A'!B198,"")</f>
        <v/>
      </c>
    </row>
    <row r="199" spans="1:2" x14ac:dyDescent="0.25">
      <c r="A199" t="str">
        <f>IF('[1]Table Disp. G&amp;A'!A199&lt;&gt;"",'[1]Table Disp. G&amp;A'!A199,"")</f>
        <v/>
      </c>
      <c r="B199" t="str">
        <f>IF('[1]Table Disp. G&amp;A'!B199&lt;&gt;"",'[1]Table Disp. G&amp;A'!B199,"")</f>
        <v/>
      </c>
    </row>
    <row r="200" spans="1:2" x14ac:dyDescent="0.25">
      <c r="A200" t="str">
        <f>IF('[1]Table Disp. G&amp;A'!A200&lt;&gt;"",'[1]Table Disp. G&amp;A'!A200,"")</f>
        <v/>
      </c>
      <c r="B200" t="str">
        <f>IF('[1]Table Disp. G&amp;A'!B200&lt;&gt;"",'[1]Table Disp. G&amp;A'!B200,"")</f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2:Y1000"/>
  <sheetViews>
    <sheetView workbookViewId="0">
      <selection activeCell="D19" sqref="D19"/>
    </sheetView>
  </sheetViews>
  <sheetFormatPr baseColWidth="10" defaultColWidth="11.5703125" defaultRowHeight="11.25" x14ac:dyDescent="0.25"/>
  <cols>
    <col min="1" max="1" width="5.42578125" style="6" customWidth="1"/>
    <col min="2" max="2" width="13.140625" style="8" customWidth="1"/>
    <col min="3" max="3" width="9.5703125" style="5" customWidth="1"/>
    <col min="4" max="4" width="7.5703125" style="5" customWidth="1"/>
    <col min="5" max="5" width="5.42578125" style="6" customWidth="1"/>
    <col min="6" max="6" width="6.42578125" style="6" customWidth="1"/>
    <col min="7" max="10" width="3.42578125" style="6" customWidth="1"/>
    <col min="11" max="15" width="3.42578125" style="5" customWidth="1"/>
    <col min="16" max="24" width="9.5703125" style="5" customWidth="1"/>
    <col min="25" max="16384" width="11.5703125" style="5"/>
  </cols>
  <sheetData>
    <row r="2" spans="1:24" x14ac:dyDescent="0.25">
      <c r="G2" s="6" t="s">
        <v>24</v>
      </c>
      <c r="H2" s="9" t="s">
        <v>25</v>
      </c>
    </row>
    <row r="3" spans="1:24" x14ac:dyDescent="0.25">
      <c r="G3" s="6" t="s">
        <v>26</v>
      </c>
      <c r="H3" s="9" t="s">
        <v>27</v>
      </c>
    </row>
    <row r="4" spans="1:24" x14ac:dyDescent="0.25">
      <c r="G4" s="6" t="s">
        <v>28</v>
      </c>
      <c r="H4" s="9" t="s">
        <v>31</v>
      </c>
    </row>
    <row r="5" spans="1:24" x14ac:dyDescent="0.25">
      <c r="G5" s="6" t="s">
        <v>30</v>
      </c>
      <c r="H5" s="9" t="s">
        <v>29</v>
      </c>
    </row>
    <row r="9" spans="1:24" ht="21" customHeight="1" thickBot="1" x14ac:dyDescent="0.3">
      <c r="A9" s="3" t="s">
        <v>1</v>
      </c>
      <c r="B9" s="7" t="s">
        <v>2</v>
      </c>
      <c r="C9" s="3" t="s">
        <v>5</v>
      </c>
      <c r="D9" s="4" t="s">
        <v>12</v>
      </c>
      <c r="E9" s="3" t="s">
        <v>6</v>
      </c>
      <c r="F9" s="3" t="s">
        <v>10</v>
      </c>
      <c r="G9" s="3" t="s">
        <v>15</v>
      </c>
      <c r="H9" s="3" t="s">
        <v>16</v>
      </c>
      <c r="I9" s="3" t="s">
        <v>17</v>
      </c>
      <c r="J9" s="3" t="s">
        <v>19</v>
      </c>
      <c r="K9" s="3" t="s">
        <v>18</v>
      </c>
      <c r="L9" s="3" t="s">
        <v>20</v>
      </c>
      <c r="M9" s="3" t="s">
        <v>21</v>
      </c>
      <c r="N9" s="3" t="s">
        <v>22</v>
      </c>
      <c r="O9" s="3" t="s">
        <v>23</v>
      </c>
      <c r="P9" s="3" t="s">
        <v>15</v>
      </c>
      <c r="Q9" s="3" t="s">
        <v>16</v>
      </c>
      <c r="R9" s="3" t="s">
        <v>17</v>
      </c>
      <c r="S9" s="3" t="s">
        <v>19</v>
      </c>
      <c r="T9" s="3" t="s">
        <v>18</v>
      </c>
      <c r="U9" s="3" t="s">
        <v>20</v>
      </c>
      <c r="V9" s="3" t="s">
        <v>21</v>
      </c>
      <c r="W9" s="3" t="s">
        <v>22</v>
      </c>
      <c r="X9" s="3" t="s">
        <v>23</v>
      </c>
    </row>
    <row r="10" spans="1:24" s="41" customFormat="1" ht="28.35" customHeight="1" x14ac:dyDescent="0.25">
      <c r="A10" s="33" t="str">
        <f>IF('[1]Table Disp. G&amp;A Détail'!A10&lt;&gt;"",'[1]Table Disp. G&amp;A Détail'!A10,"")</f>
        <v>011-1</v>
      </c>
      <c r="B10" s="34" t="str">
        <f>IF('[1]Table Disp. G&amp;A Détail'!B10&lt;&gt;"",'[1]Table Disp. G&amp;A Détail'!B10,"")</f>
        <v>PEDIATRIE</v>
      </c>
      <c r="C10" s="35" t="str">
        <f>IF('[1]Table Disp. G&amp;A Détail'!C10&lt;&gt;"",'[1]Table Disp. G&amp;A Détail'!C10,"")</f>
        <v>Titre</v>
      </c>
      <c r="D10" s="35" t="str">
        <f>IF('[1]Table Disp. G&amp;A Détail'!D10&lt;&gt;"",'[1]Table Disp. G&amp;A Détail'!D10,"")</f>
        <v/>
      </c>
      <c r="E10" s="36" t="str">
        <f>IF('[1]Table Disp. G&amp;A Détail'!E10&lt;&gt;"",'[1]Table Disp. G&amp;A Détail'!E10,"")</f>
        <v>Tit</v>
      </c>
      <c r="F10" s="37" t="str">
        <f>IF('[1]Table Disp. G&amp;A Détail'!F10&lt;&gt;"",'[1]Table Disp. G&amp;A Détail'!F10,"")</f>
        <v>011-1Ti</v>
      </c>
      <c r="G10" s="38" t="str">
        <f>IF('[1]Table Disp. G&amp;A Détail'!G10&lt;&gt;"",'[1]Table Disp. G&amp;A Détail'!G10,"")</f>
        <v>M</v>
      </c>
      <c r="H10" s="39" t="str">
        <f>IF('[1]Table Disp. G&amp;A Détail'!H10&lt;&gt;"",'[1]Table Disp. G&amp;A Détail'!H10,"")</f>
        <v>M</v>
      </c>
      <c r="I10" s="39" t="str">
        <f>IF('[1]Table Disp. G&amp;A Détail'!I10&lt;&gt;"",'[1]Table Disp. G&amp;A Détail'!I10,"")</f>
        <v>M</v>
      </c>
      <c r="J10" s="39" t="str">
        <f>IF('[1]Table Disp. G&amp;A Détail'!J10&lt;&gt;"",'[1]Table Disp. G&amp;A Détail'!J10,"")</f>
        <v>M</v>
      </c>
      <c r="K10" s="39" t="str">
        <f>IF('[1]Table Disp. G&amp;A Détail'!K10&lt;&gt;"",'[1]Table Disp. G&amp;A Détail'!K10,"")</f>
        <v>M</v>
      </c>
      <c r="L10" s="39" t="str">
        <f>IF('[1]Table Disp. G&amp;A Détail'!L10&lt;&gt;"",'[1]Table Disp. G&amp;A Détail'!L10,"")</f>
        <v>M</v>
      </c>
      <c r="M10" s="39" t="str">
        <f>IF('[1]Table Disp. G&amp;A Détail'!M10&lt;&gt;"",'[1]Table Disp. G&amp;A Détail'!M10,"")</f>
        <v>M</v>
      </c>
      <c r="N10" s="39" t="str">
        <f>IF('[1]Table Disp. G&amp;A Détail'!N10&lt;&gt;"",'[1]Table Disp. G&amp;A Détail'!N10,"")</f>
        <v>M</v>
      </c>
      <c r="O10" s="40" t="str">
        <f>IF('[1]Table Disp. G&amp;A Détail'!O10&lt;&gt;"",'[1]Table Disp. G&amp;A Détail'!O10,"")</f>
        <v>M</v>
      </c>
      <c r="P10" s="97" t="str">
        <f>IF('[1]Table Disp. G&amp;A Détail'!P10&lt;&gt;"",'[1]Table Disp. G&amp;A Détail'!P10,"")</f>
        <v>GARDES INTERNE</v>
      </c>
      <c r="Q10" s="98" t="str">
        <f>IF('[1]Table Disp. G&amp;A Détail'!Q10&lt;&gt;"",'[1]Table Disp. G&amp;A Détail'!Q10,"")</f>
        <v>Signature</v>
      </c>
      <c r="R10" s="98" t="str">
        <f>IF('[1]Table Disp. G&amp;A Détail'!R10&lt;&gt;"",'[1]Table Disp. G&amp;A Détail'!R10,"")</f>
        <v>CONTINUITES SOINS INTERNE 1</v>
      </c>
      <c r="S10" s="98" t="str">
        <f>IF('[1]Table Disp. G&amp;A Détail'!S10&lt;&gt;"",'[1]Table Disp. G&amp;A Détail'!S10,"")</f>
        <v>CONTINUITES SOINS INTERNE 2</v>
      </c>
      <c r="T10" s="98" t="str">
        <f>IF('[1]Table Disp. G&amp;A Détail'!T10&lt;&gt;"",'[1]Table Disp. G&amp;A Détail'!T10,"")</f>
        <v>Signature 1</v>
      </c>
      <c r="U10" s="98" t="str">
        <f>IF('[1]Table Disp. G&amp;A Détail'!U10&lt;&gt;"",'[1]Table Disp. G&amp;A Détail'!U10,"")</f>
        <v>Signature 2</v>
      </c>
      <c r="V10" s="98" t="str">
        <f>IF('[1]Table Disp. G&amp;A Détail'!V10&lt;&gt;"",'[1]Table Disp. G&amp;A Détail'!V10,"")</f>
        <v>CONTINUITES SOINS SENIOR</v>
      </c>
      <c r="W10" s="98" t="str">
        <f>IF('[1]Table Disp. G&amp;A Détail'!W10&lt;&gt;"",'[1]Table Disp. G&amp;A Détail'!W10,"")</f>
        <v>Signature</v>
      </c>
      <c r="X10" s="99" t="str">
        <f>IF('[1]Table Disp. G&amp;A Détail'!X10&lt;&gt;"",'[1]Table Disp. G&amp;A Détail'!X10,"")</f>
        <v>ASTREINTE SECURITE SENIOR</v>
      </c>
    </row>
    <row r="11" spans="1:24" s="41" customFormat="1" ht="22.5" x14ac:dyDescent="0.25">
      <c r="A11" s="42" t="str">
        <f>IF('[1]Table Disp. G&amp;A Détail'!A11&lt;&gt;"",'[1]Table Disp. G&amp;A Détail'!A11,"")</f>
        <v>011-1</v>
      </c>
      <c r="B11" s="43" t="str">
        <f>IF('[1]Table Disp. G&amp;A Détail'!B11&lt;&gt;"",'[1]Table Disp. G&amp;A Détail'!B11,"")</f>
        <v>PEDIATRIE</v>
      </c>
      <c r="C11" s="44" t="str">
        <f>IF('[1]Table Disp. G&amp;A Détail'!C11&lt;&gt;"",'[1]Table Disp. G&amp;A Détail'!C11,"")</f>
        <v>Code Disp HR</v>
      </c>
      <c r="D11" s="44" t="str">
        <f>IF('[1]Table Disp. G&amp;A Détail'!D11&lt;&gt;"",'[1]Table Disp. G&amp;A Détail'!D11,"")</f>
        <v/>
      </c>
      <c r="E11" s="45" t="str">
        <f>IF('[1]Table Disp. G&amp;A Détail'!E11&lt;&gt;"",'[1]Table Disp. G&amp;A Détail'!E11,"")</f>
        <v>Co</v>
      </c>
      <c r="F11" s="46" t="str">
        <f>IF('[1]Table Disp. G&amp;A Détail'!F11&lt;&gt;"",'[1]Table Disp. G&amp;A Détail'!F11,"")</f>
        <v>011-1Co</v>
      </c>
      <c r="G11" s="47" t="str">
        <f>IF('[1]Table Disp. G&amp;A Détail'!G11&lt;&gt;"",'[1]Table Disp. G&amp;A Détail'!G11,"")</f>
        <v/>
      </c>
      <c r="H11" s="48" t="str">
        <f>IF('[1]Table Disp. G&amp;A Détail'!H11&lt;&gt;"",'[1]Table Disp. G&amp;A Détail'!H11,"")</f>
        <v/>
      </c>
      <c r="I11" s="48" t="str">
        <f>IF('[1]Table Disp. G&amp;A Détail'!I11&lt;&gt;"",'[1]Table Disp. G&amp;A Détail'!I11,"")</f>
        <v/>
      </c>
      <c r="J11" s="48" t="str">
        <f>IF('[1]Table Disp. G&amp;A Détail'!J11&lt;&gt;"",'[1]Table Disp. G&amp;A Détail'!J11,"")</f>
        <v/>
      </c>
      <c r="K11" s="48" t="str">
        <f>IF('[1]Table Disp. G&amp;A Détail'!K11&lt;&gt;"",'[1]Table Disp. G&amp;A Détail'!K11,"")</f>
        <v/>
      </c>
      <c r="L11" s="48" t="str">
        <f>IF('[1]Table Disp. G&amp;A Détail'!L11&lt;&gt;"",'[1]Table Disp. G&amp;A Détail'!L11,"")</f>
        <v/>
      </c>
      <c r="M11" s="48" t="str">
        <f>IF('[1]Table Disp. G&amp;A Détail'!M11&lt;&gt;"",'[1]Table Disp. G&amp;A Détail'!M11,"")</f>
        <v/>
      </c>
      <c r="N11" s="48" t="str">
        <f>IF('[1]Table Disp. G&amp;A Détail'!N11&lt;&gt;"",'[1]Table Disp. G&amp;A Détail'!N11,"")</f>
        <v/>
      </c>
      <c r="O11" s="49" t="str">
        <f>IF('[1]Table Disp. G&amp;A Détail'!O11&lt;&gt;"",'[1]Table Disp. G&amp;A Détail'!O11,"")</f>
        <v/>
      </c>
      <c r="P11" s="100" t="str">
        <f>IF('[1]Table Disp. G&amp;A Détail'!P11&lt;&gt;"",'[1]Table Disp. G&amp;A Détail'!P11,"")</f>
        <v>G01</v>
      </c>
      <c r="Q11" s="101" t="str">
        <f>IF('[1]Table Disp. G&amp;A Détail'!Q11&lt;&gt;"",'[1]Table Disp. G&amp;A Détail'!Q11,"")</f>
        <v/>
      </c>
      <c r="R11" s="101" t="str">
        <f>IF('[1]Table Disp. G&amp;A Détail'!R11&lt;&gt;"",'[1]Table Disp. G&amp;A Détail'!R11,"")</f>
        <v>C01</v>
      </c>
      <c r="S11" s="101" t="str">
        <f>IF('[1]Table Disp. G&amp;A Détail'!S11&lt;&gt;"",'[1]Table Disp. G&amp;A Détail'!S11,"")</f>
        <v>X01</v>
      </c>
      <c r="T11" s="101" t="str">
        <f>IF('[1]Table Disp. G&amp;A Détail'!T11&lt;&gt;"",'[1]Table Disp. G&amp;A Détail'!T11,"")</f>
        <v/>
      </c>
      <c r="U11" s="101" t="str">
        <f>IF('[1]Table Disp. G&amp;A Détail'!U11&lt;&gt;"",'[1]Table Disp. G&amp;A Détail'!U11,"")</f>
        <v/>
      </c>
      <c r="V11" s="101" t="str">
        <f>IF('[1]Table Disp. G&amp;A Détail'!V11&lt;&gt;"",'[1]Table Disp. G&amp;A Détail'!V11,"")</f>
        <v>C01</v>
      </c>
      <c r="W11" s="101" t="str">
        <f>IF('[1]Table Disp. G&amp;A Détail'!W11&lt;&gt;"",'[1]Table Disp. G&amp;A Détail'!W11,"")</f>
        <v/>
      </c>
      <c r="X11" s="102" t="str">
        <f>IF('[1]Table Disp. G&amp;A Détail'!X11&lt;&gt;"",'[1]Table Disp. G&amp;A Détail'!X11,"")</f>
        <v>S01</v>
      </c>
    </row>
    <row r="12" spans="1:24" s="41" customFormat="1" x14ac:dyDescent="0.25">
      <c r="A12" s="50" t="str">
        <f>IF('[1]Table Disp. G&amp;A Détail'!A12&lt;&gt;"",'[1]Table Disp. G&amp;A Détail'!A12,"")</f>
        <v>011-1</v>
      </c>
      <c r="B12" s="43" t="str">
        <f>IF('[1]Table Disp. G&amp;A Détail'!B12&lt;&gt;"",'[1]Table Disp. G&amp;A Détail'!B12,"")</f>
        <v>PEDIATRIE</v>
      </c>
      <c r="C12" s="51" t="str">
        <f>IF('[1]Table Disp. G&amp;A Détail'!C12&lt;&gt;"",'[1]Table Disp. G&amp;A Détail'!C12,"")</f>
        <v>Semaine</v>
      </c>
      <c r="D12" s="51" t="str">
        <f>IF('[1]Table Disp. G&amp;A Détail'!D12&lt;&gt;"",'[1]Table Disp. G&amp;A Détail'!D12,"")</f>
        <v/>
      </c>
      <c r="E12" s="52" t="str">
        <f>IF('[1]Table Disp. G&amp;A Détail'!E12&lt;&gt;"",'[1]Table Disp. G&amp;A Détail'!E12,"")</f>
        <v>Se</v>
      </c>
      <c r="F12" s="53" t="str">
        <f>IF('[1]Table Disp. G&amp;A Détail'!F12&lt;&gt;"",'[1]Table Disp. G&amp;A Détail'!F12,"")</f>
        <v>011-1Se</v>
      </c>
      <c r="G12" s="47" t="str">
        <f>IF('[1]Table Disp. G&amp;A Détail'!G12&lt;&gt;"",'[1]Table Disp. G&amp;A Détail'!G12,"")</f>
        <v>ALO</v>
      </c>
      <c r="H12" s="48" t="str">
        <f>IF('[1]Table Disp. G&amp;A Détail'!H12&lt;&gt;"",'[1]Table Disp. G&amp;A Détail'!H12,"")</f>
        <v>ANN</v>
      </c>
      <c r="I12" s="48" t="str">
        <f>IF('[1]Table Disp. G&amp;A Détail'!I12&lt;&gt;"",'[1]Table Disp. G&amp;A Détail'!I12,"")</f>
        <v/>
      </c>
      <c r="J12" s="48" t="str">
        <f>IF('[1]Table Disp. G&amp;A Détail'!J12&lt;&gt;"",'[1]Table Disp. G&amp;A Détail'!J12,"")</f>
        <v/>
      </c>
      <c r="K12" s="48" t="str">
        <f>IF('[1]Table Disp. G&amp;A Détail'!K12&lt;&gt;"",'[1]Table Disp. G&amp;A Détail'!K12,"")</f>
        <v/>
      </c>
      <c r="L12" s="48" t="str">
        <f>IF('[1]Table Disp. G&amp;A Détail'!L12&lt;&gt;"",'[1]Table Disp. G&amp;A Détail'!L12,"")</f>
        <v/>
      </c>
      <c r="M12" s="48" t="str">
        <f>IF('[1]Table Disp. G&amp;A Détail'!M12&lt;&gt;"",'[1]Table Disp. G&amp;A Détail'!M12,"")</f>
        <v/>
      </c>
      <c r="N12" s="48" t="str">
        <f>IF('[1]Table Disp. G&amp;A Détail'!N12&lt;&gt;"",'[1]Table Disp. G&amp;A Détail'!N12,"")</f>
        <v/>
      </c>
      <c r="O12" s="49" t="str">
        <f>IF('[1]Table Disp. G&amp;A Détail'!O12&lt;&gt;"",'[1]Table Disp. G&amp;A Détail'!O12,"")</f>
        <v>ALO</v>
      </c>
      <c r="P12" s="54" t="str">
        <f>IF('[1]Table Disp. G&amp;A Détail'!P12&lt;&gt;"",'[1]Table Disp. G&amp;A Détail'!P12,"")</f>
        <v>18:30 - 08:30</v>
      </c>
      <c r="Q12" s="51" t="str">
        <f>IF('[1]Table Disp. G&amp;A Détail'!Q12&lt;&gt;"",'[1]Table Disp. G&amp;A Détail'!Q12,"")</f>
        <v/>
      </c>
      <c r="R12" s="51" t="str">
        <f>IF('[1]Table Disp. G&amp;A Détail'!R12&lt;&gt;"",'[1]Table Disp. G&amp;A Détail'!R12,"")</f>
        <v/>
      </c>
      <c r="S12" s="51" t="str">
        <f>IF('[1]Table Disp. G&amp;A Détail'!S12&lt;&gt;"",'[1]Table Disp. G&amp;A Détail'!S12,"")</f>
        <v/>
      </c>
      <c r="T12" s="51" t="str">
        <f>IF('[1]Table Disp. G&amp;A Détail'!T12&lt;&gt;"",'[1]Table Disp. G&amp;A Détail'!T12,"")</f>
        <v/>
      </c>
      <c r="U12" s="51" t="str">
        <f>IF('[1]Table Disp. G&amp;A Détail'!U12&lt;&gt;"",'[1]Table Disp. G&amp;A Détail'!U12,"")</f>
        <v/>
      </c>
      <c r="V12" s="51" t="str">
        <f>IF('[1]Table Disp. G&amp;A Détail'!V12&lt;&gt;"",'[1]Table Disp. G&amp;A Détail'!V12,"")</f>
        <v/>
      </c>
      <c r="W12" s="51" t="str">
        <f>IF('[1]Table Disp. G&amp;A Détail'!W12&lt;&gt;"",'[1]Table Disp. G&amp;A Détail'!W12,"")</f>
        <v>18:30 - 08:30</v>
      </c>
      <c r="X12" s="55" t="str">
        <f>IF('[1]Table Disp. G&amp;A Détail'!X12&lt;&gt;"",'[1]Table Disp. G&amp;A Détail'!X12,"")</f>
        <v/>
      </c>
    </row>
    <row r="13" spans="1:24" s="41" customFormat="1" x14ac:dyDescent="0.25">
      <c r="A13" s="50" t="str">
        <f>IF('[1]Table Disp. G&amp;A Détail'!A13&lt;&gt;"",'[1]Table Disp. G&amp;A Détail'!A13,"")</f>
        <v>011-1</v>
      </c>
      <c r="B13" s="43" t="str">
        <f>IF('[1]Table Disp. G&amp;A Détail'!B13&lt;&gt;"",'[1]Table Disp. G&amp;A Détail'!B13,"")</f>
        <v>PEDIATRIE</v>
      </c>
      <c r="C13" s="51" t="str">
        <f>IF('[1]Table Disp. G&amp;A Détail'!C13&lt;&gt;"",'[1]Table Disp. G&amp;A Détail'!C13,"")</f>
        <v>Samedi</v>
      </c>
      <c r="D13" s="51" t="str">
        <f>IF('[1]Table Disp. G&amp;A Détail'!D13&lt;&gt;"",'[1]Table Disp. G&amp;A Détail'!D13,"")</f>
        <v/>
      </c>
      <c r="E13" s="52" t="str">
        <f>IF('[1]Table Disp. G&amp;A Détail'!E13&lt;&gt;"",'[1]Table Disp. G&amp;A Détail'!E13,"")</f>
        <v>Sa</v>
      </c>
      <c r="F13" s="53" t="str">
        <f>IF('[1]Table Disp. G&amp;A Détail'!F13&lt;&gt;"",'[1]Table Disp. G&amp;A Détail'!F13,"")</f>
        <v>011-1Sa</v>
      </c>
      <c r="G13" s="47" t="str">
        <f>IF('[1]Table Disp. G&amp;A Détail'!G13&lt;&gt;"",'[1]Table Disp. G&amp;A Détail'!G13,"")</f>
        <v>ALO</v>
      </c>
      <c r="H13" s="48" t="str">
        <f>IF('[1]Table Disp. G&amp;A Détail'!H13&lt;&gt;"",'[1]Table Disp. G&amp;A Détail'!H13,"")</f>
        <v>ANN</v>
      </c>
      <c r="I13" s="48" t="str">
        <f>IF('[1]Table Disp. G&amp;A Détail'!I13&lt;&gt;"",'[1]Table Disp. G&amp;A Détail'!I13,"")</f>
        <v>ALO</v>
      </c>
      <c r="J13" s="48" t="str">
        <f>IF('[1]Table Disp. G&amp;A Détail'!J13&lt;&gt;"",'[1]Table Disp. G&amp;A Détail'!J13,"")</f>
        <v>ALO</v>
      </c>
      <c r="K13" s="48" t="str">
        <f>IF('[1]Table Disp. G&amp;A Détail'!K13&lt;&gt;"",'[1]Table Disp. G&amp;A Détail'!K13,"")</f>
        <v>ANN</v>
      </c>
      <c r="L13" s="48" t="str">
        <f>IF('[1]Table Disp. G&amp;A Détail'!L13&lt;&gt;"",'[1]Table Disp. G&amp;A Détail'!L13,"")</f>
        <v>ANN</v>
      </c>
      <c r="M13" s="48" t="str">
        <f>IF('[1]Table Disp. G&amp;A Détail'!M13&lt;&gt;"",'[1]Table Disp. G&amp;A Détail'!M13,"")</f>
        <v>ALO</v>
      </c>
      <c r="N13" s="48" t="str">
        <f>IF('[1]Table Disp. G&amp;A Détail'!N13&lt;&gt;"",'[1]Table Disp. G&amp;A Détail'!N13,"")</f>
        <v>ANN</v>
      </c>
      <c r="O13" s="49" t="str">
        <f>IF('[1]Table Disp. G&amp;A Détail'!O13&lt;&gt;"",'[1]Table Disp. G&amp;A Détail'!O13,"")</f>
        <v>ALO</v>
      </c>
      <c r="P13" s="54" t="str">
        <f>IF('[1]Table Disp. G&amp;A Détail'!P13&lt;&gt;"",'[1]Table Disp. G&amp;A Détail'!P13,"")</f>
        <v>13:30 - 08:30</v>
      </c>
      <c r="Q13" s="51" t="str">
        <f>IF('[1]Table Disp. G&amp;A Détail'!Q13&lt;&gt;"",'[1]Table Disp. G&amp;A Détail'!Q13,"")</f>
        <v/>
      </c>
      <c r="R13" s="51" t="str">
        <f>IF('[1]Table Disp. G&amp;A Détail'!R13&lt;&gt;"",'[1]Table Disp. G&amp;A Détail'!R13,"")</f>
        <v>08:30 - 13:30</v>
      </c>
      <c r="S13" s="51" t="str">
        <f>IF('[1]Table Disp. G&amp;A Détail'!S13&lt;&gt;"",'[1]Table Disp. G&amp;A Détail'!S13,"")</f>
        <v>08:30 - 13:30</v>
      </c>
      <c r="T13" s="51" t="str">
        <f>IF('[1]Table Disp. G&amp;A Détail'!T13&lt;&gt;"",'[1]Table Disp. G&amp;A Détail'!T13,"")</f>
        <v/>
      </c>
      <c r="U13" s="51" t="str">
        <f>IF('[1]Table Disp. G&amp;A Détail'!U13&lt;&gt;"",'[1]Table Disp. G&amp;A Détail'!U13,"")</f>
        <v/>
      </c>
      <c r="V13" s="51" t="str">
        <f>IF('[1]Table Disp. G&amp;A Détail'!V13&lt;&gt;"",'[1]Table Disp. G&amp;A Détail'!V13,"")</f>
        <v>08:30 - 13:30</v>
      </c>
      <c r="W13" s="51" t="str">
        <f>IF('[1]Table Disp. G&amp;A Détail'!W13&lt;&gt;"",'[1]Table Disp. G&amp;A Détail'!W13,"")</f>
        <v>13:30 - 08:30</v>
      </c>
      <c r="X13" s="55" t="str">
        <f>IF('[1]Table Disp. G&amp;A Détail'!X13&lt;&gt;"",'[1]Table Disp. G&amp;A Détail'!X13,"")</f>
        <v/>
      </c>
    </row>
    <row r="14" spans="1:24" s="41" customFormat="1" x14ac:dyDescent="0.25">
      <c r="A14" s="50" t="str">
        <f>IF('[1]Table Disp. G&amp;A Détail'!A14&lt;&gt;"",'[1]Table Disp. G&amp;A Détail'!A14,"")</f>
        <v>011-1</v>
      </c>
      <c r="B14" s="43" t="str">
        <f>IF('[1]Table Disp. G&amp;A Détail'!B14&lt;&gt;"",'[1]Table Disp. G&amp;A Détail'!B14,"")</f>
        <v>PEDIATRIE</v>
      </c>
      <c r="C14" s="51" t="str">
        <f>IF('[1]Table Disp. G&amp;A Détail'!C14&lt;&gt;"",'[1]Table Disp. G&amp;A Détail'!C14,"")</f>
        <v>Dimanche</v>
      </c>
      <c r="D14" s="51" t="str">
        <f>IF('[1]Table Disp. G&amp;A Détail'!D14&lt;&gt;"",'[1]Table Disp. G&amp;A Détail'!D14,"")</f>
        <v/>
      </c>
      <c r="E14" s="52" t="str">
        <f>IF('[1]Table Disp. G&amp;A Détail'!E14&lt;&gt;"",'[1]Table Disp. G&amp;A Détail'!E14,"")</f>
        <v>Di</v>
      </c>
      <c r="F14" s="53" t="str">
        <f>IF('[1]Table Disp. G&amp;A Détail'!F14&lt;&gt;"",'[1]Table Disp. G&amp;A Détail'!F14,"")</f>
        <v>011-1Di</v>
      </c>
      <c r="G14" s="47" t="str">
        <f>IF('[1]Table Disp. G&amp;A Détail'!G14&lt;&gt;"",'[1]Table Disp. G&amp;A Détail'!G14,"")</f>
        <v>ALO</v>
      </c>
      <c r="H14" s="48" t="str">
        <f>IF('[1]Table Disp. G&amp;A Détail'!H14&lt;&gt;"",'[1]Table Disp. G&amp;A Détail'!H14,"")</f>
        <v>ANN</v>
      </c>
      <c r="I14" s="48" t="str">
        <f>IF('[1]Table Disp. G&amp;A Détail'!I14&lt;&gt;"",'[1]Table Disp. G&amp;A Détail'!I14,"")</f>
        <v>ALO</v>
      </c>
      <c r="J14" s="48" t="str">
        <f>IF('[1]Table Disp. G&amp;A Détail'!J14&lt;&gt;"",'[1]Table Disp. G&amp;A Détail'!J14,"")</f>
        <v/>
      </c>
      <c r="K14" s="48" t="str">
        <f>IF('[1]Table Disp. G&amp;A Détail'!K14&lt;&gt;"",'[1]Table Disp. G&amp;A Détail'!K14,"")</f>
        <v>ANN</v>
      </c>
      <c r="L14" s="48" t="str">
        <f>IF('[1]Table Disp. G&amp;A Détail'!L14&lt;&gt;"",'[1]Table Disp. G&amp;A Détail'!L14,"")</f>
        <v>ANN</v>
      </c>
      <c r="M14" s="48" t="str">
        <f>IF('[1]Table Disp. G&amp;A Détail'!M14&lt;&gt;"",'[1]Table Disp. G&amp;A Détail'!M14,"")</f>
        <v>ALO</v>
      </c>
      <c r="N14" s="48" t="str">
        <f>IF('[1]Table Disp. G&amp;A Détail'!N14&lt;&gt;"",'[1]Table Disp. G&amp;A Détail'!N14,"")</f>
        <v>ANN</v>
      </c>
      <c r="O14" s="49" t="str">
        <f>IF('[1]Table Disp. G&amp;A Détail'!O14&lt;&gt;"",'[1]Table Disp. G&amp;A Détail'!O14,"")</f>
        <v>ALO</v>
      </c>
      <c r="P14" s="54" t="str">
        <f>IF('[1]Table Disp. G&amp;A Détail'!P14&lt;&gt;"",'[1]Table Disp. G&amp;A Détail'!P14,"")</f>
        <v>13:30 - 08:30</v>
      </c>
      <c r="Q14" s="51" t="str">
        <f>IF('[1]Table Disp. G&amp;A Détail'!Q14&lt;&gt;"",'[1]Table Disp. G&amp;A Détail'!Q14,"")</f>
        <v/>
      </c>
      <c r="R14" s="51" t="str">
        <f>IF('[1]Table Disp. G&amp;A Détail'!R14&lt;&gt;"",'[1]Table Disp. G&amp;A Détail'!R14,"")</f>
        <v>08:30 - 13:30</v>
      </c>
      <c r="S14" s="51" t="str">
        <f>IF('[1]Table Disp. G&amp;A Détail'!S14&lt;&gt;"",'[1]Table Disp. G&amp;A Détail'!S14,"")</f>
        <v>08:30 - 13:30</v>
      </c>
      <c r="T14" s="51" t="str">
        <f>IF('[1]Table Disp. G&amp;A Détail'!T14&lt;&gt;"",'[1]Table Disp. G&amp;A Détail'!T14,"")</f>
        <v/>
      </c>
      <c r="U14" s="51" t="str">
        <f>IF('[1]Table Disp. G&amp;A Détail'!U14&lt;&gt;"",'[1]Table Disp. G&amp;A Détail'!U14,"")</f>
        <v/>
      </c>
      <c r="V14" s="51" t="str">
        <f>IF('[1]Table Disp. G&amp;A Détail'!V14&lt;&gt;"",'[1]Table Disp. G&amp;A Détail'!V14,"")</f>
        <v>08:30 - 13:30</v>
      </c>
      <c r="W14" s="51" t="str">
        <f>IF('[1]Table Disp. G&amp;A Détail'!W14&lt;&gt;"",'[1]Table Disp. G&amp;A Détail'!W14,"")</f>
        <v>13:30 - 08:30</v>
      </c>
      <c r="X14" s="55" t="str">
        <f>IF('[1]Table Disp. G&amp;A Détail'!X14&lt;&gt;"",'[1]Table Disp. G&amp;A Détail'!X14,"")</f>
        <v/>
      </c>
    </row>
    <row r="15" spans="1:24" s="41" customFormat="1" ht="14.45" customHeight="1" thickBot="1" x14ac:dyDescent="0.3">
      <c r="A15" s="56" t="str">
        <f>IF('[1]Table Disp. G&amp;A Détail'!A15&lt;&gt;"",'[1]Table Disp. G&amp;A Détail'!A15,"")</f>
        <v>011-1</v>
      </c>
      <c r="B15" s="57" t="str">
        <f>IF('[1]Table Disp. G&amp;A Détail'!B15&lt;&gt;"",'[1]Table Disp. G&amp;A Détail'!B15,"")</f>
        <v>PEDIATRIE</v>
      </c>
      <c r="C15" s="58" t="str">
        <f>IF('[1]Table Disp. G&amp;A Détail'!C15&lt;&gt;"",'[1]Table Disp. G&amp;A Détail'!C15,"")</f>
        <v>JF</v>
      </c>
      <c r="D15" s="58" t="str">
        <f>IF('[1]Table Disp. G&amp;A Détail'!D15&lt;&gt;"",'[1]Table Disp. G&amp;A Détail'!D15,"")</f>
        <v/>
      </c>
      <c r="E15" s="59" t="str">
        <f>IF('[1]Table Disp. G&amp;A Détail'!E15&lt;&gt;"",'[1]Table Disp. G&amp;A Détail'!E15,"")</f>
        <v>Jf</v>
      </c>
      <c r="F15" s="60" t="str">
        <f>IF('[1]Table Disp. G&amp;A Détail'!F15&lt;&gt;"",'[1]Table Disp. G&amp;A Détail'!F15,"")</f>
        <v>011-1JF</v>
      </c>
      <c r="G15" s="61" t="str">
        <f>IF('[1]Table Disp. G&amp;A Détail'!G15&lt;&gt;"",'[1]Table Disp. G&amp;A Détail'!G15,"")</f>
        <v>ALO</v>
      </c>
      <c r="H15" s="62" t="str">
        <f>IF('[1]Table Disp. G&amp;A Détail'!H15&lt;&gt;"",'[1]Table Disp. G&amp;A Détail'!H15,"")</f>
        <v>ANN</v>
      </c>
      <c r="I15" s="62" t="str">
        <f>IF('[1]Table Disp. G&amp;A Détail'!I15&lt;&gt;"",'[1]Table Disp. G&amp;A Détail'!I15,"")</f>
        <v>ALO</v>
      </c>
      <c r="J15" s="62" t="str">
        <f>IF('[1]Table Disp. G&amp;A Détail'!J15&lt;&gt;"",'[1]Table Disp. G&amp;A Détail'!J15,"")</f>
        <v/>
      </c>
      <c r="K15" s="62" t="str">
        <f>IF('[1]Table Disp. G&amp;A Détail'!K15&lt;&gt;"",'[1]Table Disp. G&amp;A Détail'!K15,"")</f>
        <v>ANN</v>
      </c>
      <c r="L15" s="62" t="str">
        <f>IF('[1]Table Disp. G&amp;A Détail'!L15&lt;&gt;"",'[1]Table Disp. G&amp;A Détail'!L15,"")</f>
        <v>ANN</v>
      </c>
      <c r="M15" s="62" t="str">
        <f>IF('[1]Table Disp. G&amp;A Détail'!M15&lt;&gt;"",'[1]Table Disp. G&amp;A Détail'!M15,"")</f>
        <v>ALO</v>
      </c>
      <c r="N15" s="62" t="str">
        <f>IF('[1]Table Disp. G&amp;A Détail'!N15&lt;&gt;"",'[1]Table Disp. G&amp;A Détail'!N15,"")</f>
        <v>ANN</v>
      </c>
      <c r="O15" s="63" t="str">
        <f>IF('[1]Table Disp. G&amp;A Détail'!O15&lt;&gt;"",'[1]Table Disp. G&amp;A Détail'!O15,"")</f>
        <v>ALO</v>
      </c>
      <c r="P15" s="64" t="str">
        <f>IF('[1]Table Disp. G&amp;A Détail'!P15&lt;&gt;"",'[1]Table Disp. G&amp;A Détail'!P15,"")</f>
        <v>13:30 - 08:30</v>
      </c>
      <c r="Q15" s="58" t="str">
        <f>IF('[1]Table Disp. G&amp;A Détail'!Q15&lt;&gt;"",'[1]Table Disp. G&amp;A Détail'!Q15,"")</f>
        <v/>
      </c>
      <c r="R15" s="58" t="str">
        <f>IF('[1]Table Disp. G&amp;A Détail'!R15&lt;&gt;"",'[1]Table Disp. G&amp;A Détail'!R15,"")</f>
        <v>08:30 - 13:30</v>
      </c>
      <c r="S15" s="58" t="str">
        <f>IF('[1]Table Disp. G&amp;A Détail'!S15&lt;&gt;"",'[1]Table Disp. G&amp;A Détail'!S15,"")</f>
        <v>08:30 - 13:30</v>
      </c>
      <c r="T15" s="58" t="str">
        <f>IF('[1]Table Disp. G&amp;A Détail'!T15&lt;&gt;"",'[1]Table Disp. G&amp;A Détail'!T15,"")</f>
        <v/>
      </c>
      <c r="U15" s="58" t="str">
        <f>IF('[1]Table Disp. G&amp;A Détail'!U15&lt;&gt;"",'[1]Table Disp. G&amp;A Détail'!U15,"")</f>
        <v/>
      </c>
      <c r="V15" s="58" t="str">
        <f>IF('[1]Table Disp. G&amp;A Détail'!V15&lt;&gt;"",'[1]Table Disp. G&amp;A Détail'!V15,"")</f>
        <v>08:30 - 13:30</v>
      </c>
      <c r="W15" s="58" t="str">
        <f>IF('[1]Table Disp. G&amp;A Détail'!W15&lt;&gt;"",'[1]Table Disp. G&amp;A Détail'!W15,"")</f>
        <v>13:30 - 08:30</v>
      </c>
      <c r="X15" s="65" t="str">
        <f>IF('[1]Table Disp. G&amp;A Détail'!X15&lt;&gt;"",'[1]Table Disp. G&amp;A Détail'!X15,"")</f>
        <v/>
      </c>
    </row>
    <row r="16" spans="1:24" s="41" customFormat="1" ht="27" x14ac:dyDescent="0.25">
      <c r="A16" s="33" t="str">
        <f>IF('[1]Table Disp. G&amp;A Détail'!A16&lt;&gt;"",'[1]Table Disp. G&amp;A Détail'!A16,"")</f>
        <v>021-1</v>
      </c>
      <c r="B16" s="34" t="str">
        <f>IF('[1]Table Disp. G&amp;A Détail'!B16&lt;&gt;"",'[1]Table Disp. G&amp;A Détail'!B16,"")</f>
        <v>CHIRURGIE</v>
      </c>
      <c r="C16" s="35" t="str">
        <f>IF('[1]Table Disp. G&amp;A Détail'!C16&lt;&gt;"",'[1]Table Disp. G&amp;A Détail'!C16,"")</f>
        <v>Titre</v>
      </c>
      <c r="D16" s="35" t="str">
        <f>IF('[1]Table Disp. G&amp;A Détail'!D16&lt;&gt;"",'[1]Table Disp. G&amp;A Détail'!D16,"")</f>
        <v/>
      </c>
      <c r="E16" s="36" t="str">
        <f>IF('[1]Table Disp. G&amp;A Détail'!E16&lt;&gt;"",'[1]Table Disp. G&amp;A Détail'!E16,"")</f>
        <v>Tit</v>
      </c>
      <c r="F16" s="37" t="str">
        <f>IF('[1]Table Disp. G&amp;A Détail'!F16&lt;&gt;"",'[1]Table Disp. G&amp;A Détail'!F16,"")</f>
        <v>021-1Ti</v>
      </c>
      <c r="G16" s="38" t="str">
        <f>IF('[1]Table Disp. G&amp;A Détail'!G16&lt;&gt;"",'[1]Table Disp. G&amp;A Détail'!G16,"")</f>
        <v>M</v>
      </c>
      <c r="H16" s="39" t="str">
        <f>IF('[1]Table Disp. G&amp;A Détail'!H16&lt;&gt;"",'[1]Table Disp. G&amp;A Détail'!H16,"")</f>
        <v>M</v>
      </c>
      <c r="I16" s="39" t="str">
        <f>IF('[1]Table Disp. G&amp;A Détail'!I16&lt;&gt;"",'[1]Table Disp. G&amp;A Détail'!I16,"")</f>
        <v>M</v>
      </c>
      <c r="J16" s="39" t="str">
        <f>IF('[1]Table Disp. G&amp;A Détail'!J16&lt;&gt;"",'[1]Table Disp. G&amp;A Détail'!J16,"")</f>
        <v>M</v>
      </c>
      <c r="K16" s="39" t="str">
        <f>IF('[1]Table Disp. G&amp;A Détail'!K16&lt;&gt;"",'[1]Table Disp. G&amp;A Détail'!K16,"")</f>
        <v>M</v>
      </c>
      <c r="L16" s="39" t="str">
        <f>IF('[1]Table Disp. G&amp;A Détail'!L16&lt;&gt;"",'[1]Table Disp. G&amp;A Détail'!L16,"")</f>
        <v>M</v>
      </c>
      <c r="M16" s="39" t="str">
        <f>IF('[1]Table Disp. G&amp;A Détail'!M16&lt;&gt;"",'[1]Table Disp. G&amp;A Détail'!M16,"")</f>
        <v/>
      </c>
      <c r="N16" s="39" t="str">
        <f>IF('[1]Table Disp. G&amp;A Détail'!N16&lt;&gt;"",'[1]Table Disp. G&amp;A Détail'!N16,"")</f>
        <v/>
      </c>
      <c r="O16" s="40" t="str">
        <f>IF('[1]Table Disp. G&amp;A Détail'!O16&lt;&gt;"",'[1]Table Disp. G&amp;A Détail'!O16,"")</f>
        <v/>
      </c>
      <c r="P16" s="97" t="str">
        <f>IF('[1]Table Disp. G&amp;A Détail'!P16&lt;&gt;"",'[1]Table Disp. G&amp;A Détail'!P16,"")</f>
        <v>GARDES INTERNE</v>
      </c>
      <c r="Q16" s="98" t="str">
        <f>IF('[1]Table Disp. G&amp;A Détail'!Q16&lt;&gt;"",'[1]Table Disp. G&amp;A Détail'!Q16,"")</f>
        <v>Signature</v>
      </c>
      <c r="R16" s="98" t="str">
        <f>IF('[1]Table Disp. G&amp;A Détail'!R16&lt;&gt;"",'[1]Table Disp. G&amp;A Détail'!R16,"")</f>
        <v>CONTINUITES SOINS SENIOR</v>
      </c>
      <c r="S16" s="98" t="str">
        <f>IF('[1]Table Disp. G&amp;A Détail'!S16&lt;&gt;"",'[1]Table Disp. G&amp;A Détail'!S16,"")</f>
        <v>Signature</v>
      </c>
      <c r="T16" s="98" t="str">
        <f>IF('[1]Table Disp. G&amp;A Détail'!T16&lt;&gt;"",'[1]Table Disp. G&amp;A Détail'!T16,"")</f>
        <v>ASTREINTE</v>
      </c>
      <c r="U16" s="98" t="str">
        <f>IF('[1]Table Disp. G&amp;A Détail'!U16&lt;&gt;"",'[1]Table Disp. G&amp;A Détail'!U16,"")</f>
        <v>Signature</v>
      </c>
      <c r="V16" s="98" t="str">
        <f>IF('[1]Table Disp. G&amp;A Détail'!V16&lt;&gt;"",'[1]Table Disp. G&amp;A Détail'!V16,"")</f>
        <v/>
      </c>
      <c r="W16" s="98" t="str">
        <f>IF('[1]Table Disp. G&amp;A Détail'!W16&lt;&gt;"",'[1]Table Disp. G&amp;A Détail'!W16,"")</f>
        <v/>
      </c>
      <c r="X16" s="99" t="str">
        <f>IF('[1]Table Disp. G&amp;A Détail'!X16&lt;&gt;"",'[1]Table Disp. G&amp;A Détail'!X16,"")</f>
        <v/>
      </c>
    </row>
    <row r="17" spans="1:24" s="41" customFormat="1" ht="22.5" x14ac:dyDescent="0.25">
      <c r="A17" s="42" t="str">
        <f>IF('[1]Table Disp. G&amp;A Détail'!A17&lt;&gt;"",'[1]Table Disp. G&amp;A Détail'!A17,"")</f>
        <v>021-1</v>
      </c>
      <c r="B17" s="43" t="str">
        <f>IF('[1]Table Disp. G&amp;A Détail'!B17&lt;&gt;"",'[1]Table Disp. G&amp;A Détail'!B17,"")</f>
        <v>CHIRURGIE</v>
      </c>
      <c r="C17" s="44" t="str">
        <f>IF('[1]Table Disp. G&amp;A Détail'!C17&lt;&gt;"",'[1]Table Disp. G&amp;A Détail'!C17,"")</f>
        <v>Code Disp HR</v>
      </c>
      <c r="D17" s="44" t="str">
        <f>IF('[1]Table Disp. G&amp;A Détail'!D17&lt;&gt;"",'[1]Table Disp. G&amp;A Détail'!D17,"")</f>
        <v/>
      </c>
      <c r="E17" s="45" t="str">
        <f>IF('[1]Table Disp. G&amp;A Détail'!E17&lt;&gt;"",'[1]Table Disp. G&amp;A Détail'!E17,"")</f>
        <v>Co</v>
      </c>
      <c r="F17" s="46" t="str">
        <f>IF('[1]Table Disp. G&amp;A Détail'!F17&lt;&gt;"",'[1]Table Disp. G&amp;A Détail'!F17,"")</f>
        <v>021-1Co</v>
      </c>
      <c r="G17" s="47" t="str">
        <f>IF('[1]Table Disp. G&amp;A Détail'!G17&lt;&gt;"",'[1]Table Disp. G&amp;A Détail'!G17,"")</f>
        <v/>
      </c>
      <c r="H17" s="48" t="str">
        <f>IF('[1]Table Disp. G&amp;A Détail'!H17&lt;&gt;"",'[1]Table Disp. G&amp;A Détail'!H17,"")</f>
        <v/>
      </c>
      <c r="I17" s="48" t="str">
        <f>IF('[1]Table Disp. G&amp;A Détail'!I17&lt;&gt;"",'[1]Table Disp. G&amp;A Détail'!I17,"")</f>
        <v/>
      </c>
      <c r="J17" s="48" t="str">
        <f>IF('[1]Table Disp. G&amp;A Détail'!J17&lt;&gt;"",'[1]Table Disp. G&amp;A Détail'!J17,"")</f>
        <v/>
      </c>
      <c r="K17" s="48" t="str">
        <f>IF('[1]Table Disp. G&amp;A Détail'!K17&lt;&gt;"",'[1]Table Disp. G&amp;A Détail'!K17,"")</f>
        <v/>
      </c>
      <c r="L17" s="48" t="str">
        <f>IF('[1]Table Disp. G&amp;A Détail'!L17&lt;&gt;"",'[1]Table Disp. G&amp;A Détail'!L17,"")</f>
        <v/>
      </c>
      <c r="M17" s="48" t="str">
        <f>IF('[1]Table Disp. G&amp;A Détail'!M17&lt;&gt;"",'[1]Table Disp. G&amp;A Détail'!M17,"")</f>
        <v/>
      </c>
      <c r="N17" s="48" t="str">
        <f>IF('[1]Table Disp. G&amp;A Détail'!N17&lt;&gt;"",'[1]Table Disp. G&amp;A Détail'!N17,"")</f>
        <v/>
      </c>
      <c r="O17" s="49" t="str">
        <f>IF('[1]Table Disp. G&amp;A Détail'!O17&lt;&gt;"",'[1]Table Disp. G&amp;A Détail'!O17,"")</f>
        <v/>
      </c>
      <c r="P17" s="100" t="str">
        <f>IF('[1]Table Disp. G&amp;A Détail'!P17&lt;&gt;"",'[1]Table Disp. G&amp;A Détail'!P17,"")</f>
        <v>G02</v>
      </c>
      <c r="Q17" s="101" t="str">
        <f>IF('[1]Table Disp. G&amp;A Détail'!Q17&lt;&gt;"",'[1]Table Disp. G&amp;A Détail'!Q17,"")</f>
        <v/>
      </c>
      <c r="R17" s="101" t="str">
        <f>IF('[1]Table Disp. G&amp;A Détail'!R17&lt;&gt;"",'[1]Table Disp. G&amp;A Détail'!R17,"")</f>
        <v>C02</v>
      </c>
      <c r="S17" s="101" t="str">
        <f>IF('[1]Table Disp. G&amp;A Détail'!S17&lt;&gt;"",'[1]Table Disp. G&amp;A Détail'!S17,"")</f>
        <v/>
      </c>
      <c r="T17" s="101" t="str">
        <f>IF('[1]Table Disp. G&amp;A Détail'!T17&lt;&gt;"",'[1]Table Disp. G&amp;A Détail'!T17,"")</f>
        <v>O02</v>
      </c>
      <c r="U17" s="101" t="str">
        <f>IF('[1]Table Disp. G&amp;A Détail'!U17&lt;&gt;"",'[1]Table Disp. G&amp;A Détail'!U17,"")</f>
        <v/>
      </c>
      <c r="V17" s="101" t="str">
        <f>IF('[1]Table Disp. G&amp;A Détail'!V17&lt;&gt;"",'[1]Table Disp. G&amp;A Détail'!V17,"")</f>
        <v/>
      </c>
      <c r="W17" s="101" t="str">
        <f>IF('[1]Table Disp. G&amp;A Détail'!W17&lt;&gt;"",'[1]Table Disp. G&amp;A Détail'!W17,"")</f>
        <v/>
      </c>
      <c r="X17" s="102" t="str">
        <f>IF('[1]Table Disp. G&amp;A Détail'!X17&lt;&gt;"",'[1]Table Disp. G&amp;A Détail'!X17,"")</f>
        <v/>
      </c>
    </row>
    <row r="18" spans="1:24" s="41" customFormat="1" x14ac:dyDescent="0.25">
      <c r="A18" s="50" t="str">
        <f>IF('[1]Table Disp. G&amp;A Détail'!A18&lt;&gt;"",'[1]Table Disp. G&amp;A Détail'!A18,"")</f>
        <v>021-1</v>
      </c>
      <c r="B18" s="43" t="str">
        <f>IF('[1]Table Disp. G&amp;A Détail'!B18&lt;&gt;"",'[1]Table Disp. G&amp;A Détail'!B18,"")</f>
        <v>CHIRURGIE</v>
      </c>
      <c r="C18" s="51" t="str">
        <f>IF('[1]Table Disp. G&amp;A Détail'!C18&lt;&gt;"",'[1]Table Disp. G&amp;A Détail'!C18,"")</f>
        <v>Semaine</v>
      </c>
      <c r="D18" s="51" t="str">
        <f>IF('[1]Table Disp. G&amp;A Détail'!D18&lt;&gt;"",'[1]Table Disp. G&amp;A Détail'!D18,"")</f>
        <v/>
      </c>
      <c r="E18" s="52" t="str">
        <f>IF('[1]Table Disp. G&amp;A Détail'!E18&lt;&gt;"",'[1]Table Disp. G&amp;A Détail'!E18,"")</f>
        <v>Se</v>
      </c>
      <c r="F18" s="53" t="str">
        <f>IF('[1]Table Disp. G&amp;A Détail'!F18&lt;&gt;"",'[1]Table Disp. G&amp;A Détail'!F18,"")</f>
        <v>021-1Se</v>
      </c>
      <c r="G18" s="47" t="str">
        <f>IF('[1]Table Disp. G&amp;A Détail'!G18&lt;&gt;"",'[1]Table Disp. G&amp;A Détail'!G18,"")</f>
        <v>ALO</v>
      </c>
      <c r="H18" s="48" t="str">
        <f>IF('[1]Table Disp. G&amp;A Détail'!H18&lt;&gt;"",'[1]Table Disp. G&amp;A Détail'!H18,"")</f>
        <v>ANN</v>
      </c>
      <c r="I18" s="48" t="str">
        <f>IF('[1]Table Disp. G&amp;A Détail'!I18&lt;&gt;"",'[1]Table Disp. G&amp;A Détail'!I18,"")</f>
        <v/>
      </c>
      <c r="J18" s="48" t="str">
        <f>IF('[1]Table Disp. G&amp;A Détail'!J18&lt;&gt;"",'[1]Table Disp. G&amp;A Détail'!J18,"")</f>
        <v/>
      </c>
      <c r="K18" s="48" t="str">
        <f>IF('[1]Table Disp. G&amp;A Détail'!K18&lt;&gt;"",'[1]Table Disp. G&amp;A Détail'!K18,"")</f>
        <v>ALO</v>
      </c>
      <c r="L18" s="48" t="str">
        <f>IF('[1]Table Disp. G&amp;A Détail'!L18&lt;&gt;"",'[1]Table Disp. G&amp;A Détail'!L18,"")</f>
        <v>ANN</v>
      </c>
      <c r="M18" s="48" t="str">
        <f>IF('[1]Table Disp. G&amp;A Détail'!M18&lt;&gt;"",'[1]Table Disp. G&amp;A Détail'!M18,"")</f>
        <v/>
      </c>
      <c r="N18" s="48" t="str">
        <f>IF('[1]Table Disp. G&amp;A Détail'!N18&lt;&gt;"",'[1]Table Disp. G&amp;A Détail'!N18,"")</f>
        <v/>
      </c>
      <c r="O18" s="49" t="str">
        <f>IF('[1]Table Disp. G&amp;A Détail'!O18&lt;&gt;"",'[1]Table Disp. G&amp;A Détail'!O18,"")</f>
        <v/>
      </c>
      <c r="P18" s="54" t="str">
        <f>IF('[1]Table Disp. G&amp;A Détail'!P18&lt;&gt;"",'[1]Table Disp. G&amp;A Détail'!P18,"")</f>
        <v>18:30 - 08:30</v>
      </c>
      <c r="Q18" s="51" t="str">
        <f>IF('[1]Table Disp. G&amp;A Détail'!Q18&lt;&gt;"",'[1]Table Disp. G&amp;A Détail'!Q18,"")</f>
        <v/>
      </c>
      <c r="R18" s="51" t="str">
        <f>IF('[1]Table Disp. G&amp;A Détail'!R18&lt;&gt;"",'[1]Table Disp. G&amp;A Détail'!R18,"")</f>
        <v/>
      </c>
      <c r="S18" s="51" t="str">
        <f>IF('[1]Table Disp. G&amp;A Détail'!S18&lt;&gt;"",'[1]Table Disp. G&amp;A Détail'!S18,"")</f>
        <v/>
      </c>
      <c r="T18" s="54" t="str">
        <f>IF('[1]Table Disp. G&amp;A Détail'!T18&lt;&gt;"",'[1]Table Disp. G&amp;A Détail'!T18,"")</f>
        <v>18:30 - 08:30</v>
      </c>
      <c r="U18" s="51" t="str">
        <f>IF('[1]Table Disp. G&amp;A Détail'!U18&lt;&gt;"",'[1]Table Disp. G&amp;A Détail'!U18,"")</f>
        <v/>
      </c>
      <c r="V18" s="51" t="str">
        <f>IF('[1]Table Disp. G&amp;A Détail'!V18&lt;&gt;"",'[1]Table Disp. G&amp;A Détail'!V18,"")</f>
        <v/>
      </c>
      <c r="W18" s="51" t="str">
        <f>IF('[1]Table Disp. G&amp;A Détail'!W18&lt;&gt;"",'[1]Table Disp. G&amp;A Détail'!W18,"")</f>
        <v/>
      </c>
      <c r="X18" s="55" t="str">
        <f>IF('[1]Table Disp. G&amp;A Détail'!X18&lt;&gt;"",'[1]Table Disp. G&amp;A Détail'!X18,"")</f>
        <v/>
      </c>
    </row>
    <row r="19" spans="1:24" s="41" customFormat="1" x14ac:dyDescent="0.25">
      <c r="A19" s="50" t="str">
        <f>IF('[1]Table Disp. G&amp;A Détail'!A19&lt;&gt;"",'[1]Table Disp. G&amp;A Détail'!A19,"")</f>
        <v>021-1</v>
      </c>
      <c r="B19" s="43" t="str">
        <f>IF('[1]Table Disp. G&amp;A Détail'!B19&lt;&gt;"",'[1]Table Disp. G&amp;A Détail'!B19,"")</f>
        <v>CHIRURGIE</v>
      </c>
      <c r="C19" s="51" t="str">
        <f>IF('[1]Table Disp. G&amp;A Détail'!C19&lt;&gt;"",'[1]Table Disp. G&amp;A Détail'!C19,"")</f>
        <v>Samedi</v>
      </c>
      <c r="D19" s="51" t="str">
        <f>IF('[1]Table Disp. G&amp;A Détail'!D19&lt;&gt;"",'[1]Table Disp. G&amp;A Détail'!D19,"")</f>
        <v/>
      </c>
      <c r="E19" s="52" t="str">
        <f>IF('[1]Table Disp. G&amp;A Détail'!E19&lt;&gt;"",'[1]Table Disp. G&amp;A Détail'!E19,"")</f>
        <v>Sa</v>
      </c>
      <c r="F19" s="53" t="str">
        <f>IF('[1]Table Disp. G&amp;A Détail'!F19&lt;&gt;"",'[1]Table Disp. G&amp;A Détail'!F19,"")</f>
        <v>021-1Sa</v>
      </c>
      <c r="G19" s="47" t="str">
        <f>IF('[1]Table Disp. G&amp;A Détail'!G19&lt;&gt;"",'[1]Table Disp. G&amp;A Détail'!G19,"")</f>
        <v>ALO</v>
      </c>
      <c r="H19" s="48" t="str">
        <f>IF('[1]Table Disp. G&amp;A Détail'!H19&lt;&gt;"",'[1]Table Disp. G&amp;A Détail'!H19,"")</f>
        <v>ANN</v>
      </c>
      <c r="I19" s="48" t="str">
        <f>IF('[1]Table Disp. G&amp;A Détail'!I19&lt;&gt;"",'[1]Table Disp. G&amp;A Détail'!I19,"")</f>
        <v>ALO</v>
      </c>
      <c r="J19" s="48" t="str">
        <f>IF('[1]Table Disp. G&amp;A Détail'!J19&lt;&gt;"",'[1]Table Disp. G&amp;A Détail'!J19,"")</f>
        <v>ANN</v>
      </c>
      <c r="K19" s="48" t="str">
        <f>IF('[1]Table Disp. G&amp;A Détail'!K19&lt;&gt;"",'[1]Table Disp. G&amp;A Détail'!K19,"")</f>
        <v>ALO</v>
      </c>
      <c r="L19" s="48" t="str">
        <f>IF('[1]Table Disp. G&amp;A Détail'!L19&lt;&gt;"",'[1]Table Disp. G&amp;A Détail'!L19,"")</f>
        <v>ANN</v>
      </c>
      <c r="M19" s="48" t="str">
        <f>IF('[1]Table Disp. G&amp;A Détail'!M19&lt;&gt;"",'[1]Table Disp. G&amp;A Détail'!M19,"")</f>
        <v/>
      </c>
      <c r="N19" s="48" t="str">
        <f>IF('[1]Table Disp. G&amp;A Détail'!N19&lt;&gt;"",'[1]Table Disp. G&amp;A Détail'!N19,"")</f>
        <v/>
      </c>
      <c r="O19" s="49" t="str">
        <f>IF('[1]Table Disp. G&amp;A Détail'!O19&lt;&gt;"",'[1]Table Disp. G&amp;A Détail'!O19,"")</f>
        <v/>
      </c>
      <c r="P19" s="54" t="str">
        <f>IF('[1]Table Disp. G&amp;A Détail'!P19&lt;&gt;"",'[1]Table Disp. G&amp;A Détail'!P19,"")</f>
        <v>13:30 - 08:30</v>
      </c>
      <c r="Q19" s="51" t="str">
        <f>IF('[1]Table Disp. G&amp;A Détail'!Q19&lt;&gt;"",'[1]Table Disp. G&amp;A Détail'!Q19,"")</f>
        <v/>
      </c>
      <c r="R19" s="51" t="str">
        <f>IF('[1]Table Disp. G&amp;A Détail'!R19&lt;&gt;"",'[1]Table Disp. G&amp;A Détail'!R19,"")</f>
        <v>08:30 - 13:30</v>
      </c>
      <c r="S19" s="51" t="str">
        <f>IF('[1]Table Disp. G&amp;A Détail'!S19&lt;&gt;"",'[1]Table Disp. G&amp;A Détail'!S19,"")</f>
        <v/>
      </c>
      <c r="T19" s="54" t="str">
        <f>IF('[1]Table Disp. G&amp;A Détail'!T19&lt;&gt;"",'[1]Table Disp. G&amp;A Détail'!T19,"")</f>
        <v>13:30 - 08:30</v>
      </c>
      <c r="U19" s="51" t="str">
        <f>IF('[1]Table Disp. G&amp;A Détail'!U19&lt;&gt;"",'[1]Table Disp. G&amp;A Détail'!U19,"")</f>
        <v/>
      </c>
      <c r="V19" s="51" t="str">
        <f>IF('[1]Table Disp. G&amp;A Détail'!V19&lt;&gt;"",'[1]Table Disp. G&amp;A Détail'!V19,"")</f>
        <v/>
      </c>
      <c r="W19" s="51" t="str">
        <f>IF('[1]Table Disp. G&amp;A Détail'!W19&lt;&gt;"",'[1]Table Disp. G&amp;A Détail'!W19,"")</f>
        <v/>
      </c>
      <c r="X19" s="55" t="str">
        <f>IF('[1]Table Disp. G&amp;A Détail'!X19&lt;&gt;"",'[1]Table Disp. G&amp;A Détail'!X19,"")</f>
        <v/>
      </c>
    </row>
    <row r="20" spans="1:24" s="41" customFormat="1" ht="14.45" customHeight="1" x14ac:dyDescent="0.25">
      <c r="A20" s="50" t="str">
        <f>IF('[1]Table Disp. G&amp;A Détail'!A20&lt;&gt;"",'[1]Table Disp. G&amp;A Détail'!A20,"")</f>
        <v>021-1</v>
      </c>
      <c r="B20" s="43" t="str">
        <f>IF('[1]Table Disp. G&amp;A Détail'!B20&lt;&gt;"",'[1]Table Disp. G&amp;A Détail'!B20,"")</f>
        <v>CHIRURGIE</v>
      </c>
      <c r="C20" s="51" t="str">
        <f>IF('[1]Table Disp. G&amp;A Détail'!C20&lt;&gt;"",'[1]Table Disp. G&amp;A Détail'!C20,"")</f>
        <v>Dimanche</v>
      </c>
      <c r="D20" s="51" t="str">
        <f>IF('[1]Table Disp. G&amp;A Détail'!D20&lt;&gt;"",'[1]Table Disp. G&amp;A Détail'!D20,"")</f>
        <v/>
      </c>
      <c r="E20" s="52" t="str">
        <f>IF('[1]Table Disp. G&amp;A Détail'!E20&lt;&gt;"",'[1]Table Disp. G&amp;A Détail'!E20,"")</f>
        <v>Di</v>
      </c>
      <c r="F20" s="53" t="str">
        <f>IF('[1]Table Disp. G&amp;A Détail'!F20&lt;&gt;"",'[1]Table Disp. G&amp;A Détail'!F20,"")</f>
        <v>021-1Di</v>
      </c>
      <c r="G20" s="47" t="str">
        <f>IF('[1]Table Disp. G&amp;A Détail'!G20&lt;&gt;"",'[1]Table Disp. G&amp;A Détail'!G20,"")</f>
        <v>ALO</v>
      </c>
      <c r="H20" s="48" t="str">
        <f>IF('[1]Table Disp. G&amp;A Détail'!H20&lt;&gt;"",'[1]Table Disp. G&amp;A Détail'!H20,"")</f>
        <v>ANN</v>
      </c>
      <c r="I20" s="48" t="str">
        <f>IF('[1]Table Disp. G&amp;A Détail'!I20&lt;&gt;"",'[1]Table Disp. G&amp;A Détail'!I20,"")</f>
        <v>ALO</v>
      </c>
      <c r="J20" s="48" t="str">
        <f>IF('[1]Table Disp. G&amp;A Détail'!J20&lt;&gt;"",'[1]Table Disp. G&amp;A Détail'!J20,"")</f>
        <v>ANN</v>
      </c>
      <c r="K20" s="48" t="str">
        <f>IF('[1]Table Disp. G&amp;A Détail'!K20&lt;&gt;"",'[1]Table Disp. G&amp;A Détail'!K20,"")</f>
        <v>ALO</v>
      </c>
      <c r="L20" s="48" t="str">
        <f>IF('[1]Table Disp. G&amp;A Détail'!L20&lt;&gt;"",'[1]Table Disp. G&amp;A Détail'!L20,"")</f>
        <v>ANN</v>
      </c>
      <c r="M20" s="48" t="str">
        <f>IF('[1]Table Disp. G&amp;A Détail'!M20&lt;&gt;"",'[1]Table Disp. G&amp;A Détail'!M20,"")</f>
        <v/>
      </c>
      <c r="N20" s="48" t="str">
        <f>IF('[1]Table Disp. G&amp;A Détail'!N20&lt;&gt;"",'[1]Table Disp. G&amp;A Détail'!N20,"")</f>
        <v/>
      </c>
      <c r="O20" s="49" t="str">
        <f>IF('[1]Table Disp. G&amp;A Détail'!O20&lt;&gt;"",'[1]Table Disp. G&amp;A Détail'!O20,"")</f>
        <v/>
      </c>
      <c r="P20" s="54" t="str">
        <f>IF('[1]Table Disp. G&amp;A Détail'!P20&lt;&gt;"",'[1]Table Disp. G&amp;A Détail'!P20,"")</f>
        <v>08:30 - 08:30</v>
      </c>
      <c r="Q20" s="51" t="str">
        <f>IF('[1]Table Disp. G&amp;A Détail'!Q20&lt;&gt;"",'[1]Table Disp. G&amp;A Détail'!Q20,"")</f>
        <v/>
      </c>
      <c r="R20" s="51" t="str">
        <f>IF('[1]Table Disp. G&amp;A Détail'!R20&lt;&gt;"",'[1]Table Disp. G&amp;A Détail'!R20,"")</f>
        <v>08:30 - 13:30</v>
      </c>
      <c r="S20" s="51" t="str">
        <f>IF('[1]Table Disp. G&amp;A Détail'!S20&lt;&gt;"",'[1]Table Disp. G&amp;A Détail'!S20,"")</f>
        <v/>
      </c>
      <c r="T20" s="54" t="str">
        <f>IF('[1]Table Disp. G&amp;A Détail'!T20&lt;&gt;"",'[1]Table Disp. G&amp;A Détail'!T20,"")</f>
        <v>13:30 - 08:30</v>
      </c>
      <c r="U20" s="51" t="str">
        <f>IF('[1]Table Disp. G&amp;A Détail'!U20&lt;&gt;"",'[1]Table Disp. G&amp;A Détail'!U20,"")</f>
        <v/>
      </c>
      <c r="V20" s="51" t="str">
        <f>IF('[1]Table Disp. G&amp;A Détail'!V20&lt;&gt;"",'[1]Table Disp. G&amp;A Détail'!V20,"")</f>
        <v/>
      </c>
      <c r="W20" s="51" t="str">
        <f>IF('[1]Table Disp. G&amp;A Détail'!W20&lt;&gt;"",'[1]Table Disp. G&amp;A Détail'!W20,"")</f>
        <v/>
      </c>
      <c r="X20" s="55" t="str">
        <f>IF('[1]Table Disp. G&amp;A Détail'!X20&lt;&gt;"",'[1]Table Disp. G&amp;A Détail'!X20,"")</f>
        <v/>
      </c>
    </row>
    <row r="21" spans="1:24" s="41" customFormat="1" ht="12" thickBot="1" x14ac:dyDescent="0.3">
      <c r="A21" s="56" t="str">
        <f>IF('[1]Table Disp. G&amp;A Détail'!A21&lt;&gt;"",'[1]Table Disp. G&amp;A Détail'!A21,"")</f>
        <v>021-1</v>
      </c>
      <c r="B21" s="57" t="str">
        <f>IF('[1]Table Disp. G&amp;A Détail'!B21&lt;&gt;"",'[1]Table Disp. G&amp;A Détail'!B21,"")</f>
        <v>CHIRURGIE</v>
      </c>
      <c r="C21" s="58" t="str">
        <f>IF('[1]Table Disp. G&amp;A Détail'!C21&lt;&gt;"",'[1]Table Disp. G&amp;A Détail'!C21,"")</f>
        <v>JF</v>
      </c>
      <c r="D21" s="58" t="str">
        <f>IF('[1]Table Disp. G&amp;A Détail'!D21&lt;&gt;"",'[1]Table Disp. G&amp;A Détail'!D21,"")</f>
        <v/>
      </c>
      <c r="E21" s="59" t="str">
        <f>IF('[1]Table Disp. G&amp;A Détail'!E21&lt;&gt;"",'[1]Table Disp. G&amp;A Détail'!E21,"")</f>
        <v>Jf</v>
      </c>
      <c r="F21" s="60" t="str">
        <f>IF('[1]Table Disp. G&amp;A Détail'!F21&lt;&gt;"",'[1]Table Disp. G&amp;A Détail'!F21,"")</f>
        <v>021-1JF</v>
      </c>
      <c r="G21" s="61" t="str">
        <f>IF('[1]Table Disp. G&amp;A Détail'!G21&lt;&gt;"",'[1]Table Disp. G&amp;A Détail'!G21,"")</f>
        <v>ALO</v>
      </c>
      <c r="H21" s="62" t="str">
        <f>IF('[1]Table Disp. G&amp;A Détail'!H21&lt;&gt;"",'[1]Table Disp. G&amp;A Détail'!H21,"")</f>
        <v>ANN</v>
      </c>
      <c r="I21" s="62" t="str">
        <f>IF('[1]Table Disp. G&amp;A Détail'!I21&lt;&gt;"",'[1]Table Disp. G&amp;A Détail'!I21,"")</f>
        <v>ALO</v>
      </c>
      <c r="J21" s="62" t="str">
        <f>IF('[1]Table Disp. G&amp;A Détail'!J21&lt;&gt;"",'[1]Table Disp. G&amp;A Détail'!J21,"")</f>
        <v>ANN</v>
      </c>
      <c r="K21" s="62" t="str">
        <f>IF('[1]Table Disp. G&amp;A Détail'!K21&lt;&gt;"",'[1]Table Disp. G&amp;A Détail'!K21,"")</f>
        <v>ALO</v>
      </c>
      <c r="L21" s="62" t="str">
        <f>IF('[1]Table Disp. G&amp;A Détail'!L21&lt;&gt;"",'[1]Table Disp. G&amp;A Détail'!L21,"")</f>
        <v>ANN</v>
      </c>
      <c r="M21" s="62" t="str">
        <f>IF('[1]Table Disp. G&amp;A Détail'!M21&lt;&gt;"",'[1]Table Disp. G&amp;A Détail'!M21,"")</f>
        <v/>
      </c>
      <c r="N21" s="62" t="str">
        <f>IF('[1]Table Disp. G&amp;A Détail'!N21&lt;&gt;"",'[1]Table Disp. G&amp;A Détail'!N21,"")</f>
        <v/>
      </c>
      <c r="O21" s="63" t="str">
        <f>IF('[1]Table Disp. G&amp;A Détail'!O21&lt;&gt;"",'[1]Table Disp. G&amp;A Détail'!O21,"")</f>
        <v/>
      </c>
      <c r="P21" s="64" t="str">
        <f>IF('[1]Table Disp. G&amp;A Détail'!P21&lt;&gt;"",'[1]Table Disp. G&amp;A Détail'!P21,"")</f>
        <v>08:30 - 08:30</v>
      </c>
      <c r="Q21" s="58" t="str">
        <f>IF('[1]Table Disp. G&amp;A Détail'!Q21&lt;&gt;"",'[1]Table Disp. G&amp;A Détail'!Q21,"")</f>
        <v/>
      </c>
      <c r="R21" s="58" t="str">
        <f>IF('[1]Table Disp. G&amp;A Détail'!R21&lt;&gt;"",'[1]Table Disp. G&amp;A Détail'!R21,"")</f>
        <v>08:30 - 13:30</v>
      </c>
      <c r="S21" s="58" t="str">
        <f>IF('[1]Table Disp. G&amp;A Détail'!S21&lt;&gt;"",'[1]Table Disp. G&amp;A Détail'!S21,"")</f>
        <v/>
      </c>
      <c r="T21" s="64" t="str">
        <f>IF('[1]Table Disp. G&amp;A Détail'!T21&lt;&gt;"",'[1]Table Disp. G&amp;A Détail'!T21,"")</f>
        <v>13:30 - 08:30</v>
      </c>
      <c r="U21" s="58" t="str">
        <f>IF('[1]Table Disp. G&amp;A Détail'!U21&lt;&gt;"",'[1]Table Disp. G&amp;A Détail'!U21,"")</f>
        <v/>
      </c>
      <c r="V21" s="58" t="str">
        <f>IF('[1]Table Disp. G&amp;A Détail'!V21&lt;&gt;"",'[1]Table Disp. G&amp;A Détail'!V21,"")</f>
        <v/>
      </c>
      <c r="W21" s="58" t="str">
        <f>IF('[1]Table Disp. G&amp;A Détail'!W21&lt;&gt;"",'[1]Table Disp. G&amp;A Détail'!W21,"")</f>
        <v/>
      </c>
      <c r="X21" s="65" t="str">
        <f>IF('[1]Table Disp. G&amp;A Détail'!X21&lt;&gt;"",'[1]Table Disp. G&amp;A Détail'!X21,"")</f>
        <v/>
      </c>
    </row>
    <row r="22" spans="1:24" s="41" customFormat="1" x14ac:dyDescent="0.25">
      <c r="A22" s="66" t="str">
        <f>IF('[1]Table Disp. G&amp;A Détail'!A22&lt;&gt;"",'[1]Table Disp. G&amp;A Détail'!A22,"")</f>
        <v>101-1</v>
      </c>
      <c r="B22" s="67" t="str">
        <f>IF('[1]Table Disp. G&amp;A Détail'!B22&lt;&gt;"",'[1]Table Disp. G&amp;A Détail'!B22,"")</f>
        <v>REA : GA + CS + AS</v>
      </c>
      <c r="C22" s="41" t="str">
        <f>IF('[1]Table Disp. G&amp;A Détail'!C22&lt;&gt;"",'[1]Table Disp. G&amp;A Détail'!C22,"")</f>
        <v>Titre</v>
      </c>
      <c r="D22" s="41" t="str">
        <f>IF('[1]Table Disp. G&amp;A Détail'!D22&lt;&gt;"",'[1]Table Disp. G&amp;A Détail'!D22,"")</f>
        <v/>
      </c>
      <c r="E22" s="66" t="str">
        <f>IF('[1]Table Disp. G&amp;A Détail'!E22&lt;&gt;"",'[1]Table Disp. G&amp;A Détail'!E22,"")</f>
        <v>Tit</v>
      </c>
      <c r="F22" s="66" t="str">
        <f>IF('[1]Table Disp. G&amp;A Détail'!F22&lt;&gt;"",'[1]Table Disp. G&amp;A Détail'!F22,"")</f>
        <v>101-1Ti</v>
      </c>
      <c r="G22" s="66" t="str">
        <f>IF('[1]Table Disp. G&amp;A Détail'!G22&lt;&gt;"",'[1]Table Disp. G&amp;A Détail'!G22,"")</f>
        <v>G</v>
      </c>
      <c r="H22" s="66" t="str">
        <f>IF('[1]Table Disp. G&amp;A Détail'!H22&lt;&gt;"",'[1]Table Disp. G&amp;A Détail'!H22,"")</f>
        <v>G</v>
      </c>
      <c r="I22" s="66" t="str">
        <f>IF('[1]Table Disp. G&amp;A Détail'!I22&lt;&gt;"",'[1]Table Disp. G&amp;A Détail'!I22,"")</f>
        <v>G</v>
      </c>
      <c r="J22" s="66" t="str">
        <f>IF('[1]Table Disp. G&amp;A Détail'!J22&lt;&gt;"",'[1]Table Disp. G&amp;A Détail'!J22,"")</f>
        <v>G</v>
      </c>
      <c r="K22" s="66" t="str">
        <f>IF('[1]Table Disp. G&amp;A Détail'!K22&lt;&gt;"",'[1]Table Disp. G&amp;A Détail'!K22,"")</f>
        <v>G</v>
      </c>
      <c r="L22" s="66" t="str">
        <f>IF('[1]Table Disp. G&amp;A Détail'!L22&lt;&gt;"",'[1]Table Disp. G&amp;A Détail'!L22,"")</f>
        <v>G</v>
      </c>
      <c r="M22" s="66" t="str">
        <f>IF('[1]Table Disp. G&amp;A Détail'!M22&lt;&gt;"",'[1]Table Disp. G&amp;A Détail'!M22,"")</f>
        <v>G</v>
      </c>
      <c r="N22" s="66" t="str">
        <f>IF('[1]Table Disp. G&amp;A Détail'!N22&lt;&gt;"",'[1]Table Disp. G&amp;A Détail'!N22,"")</f>
        <v/>
      </c>
      <c r="O22" s="66" t="str">
        <f>IF('[1]Table Disp. G&amp;A Détail'!O22&lt;&gt;"",'[1]Table Disp. G&amp;A Détail'!O22,"")</f>
        <v/>
      </c>
      <c r="P22" s="41" t="str">
        <f>IF('[1]Table Disp. G&amp;A Détail'!P22&lt;&gt;"",'[1]Table Disp. G&amp;A Détail'!P22,"")</f>
        <v>GARDES</v>
      </c>
      <c r="Q22" s="41" t="str">
        <f>IF('[1]Table Disp. G&amp;A Détail'!Q22&lt;&gt;"",'[1]Table Disp. G&amp;A Détail'!Q22,"")</f>
        <v>Signature</v>
      </c>
      <c r="R22" s="41" t="str">
        <f>IF('[1]Table Disp. G&amp;A Détail'!R22&lt;&gt;"",'[1]Table Disp. G&amp;A Détail'!R22,"")</f>
        <v>CONTINUITES SOINS Internes/FFI</v>
      </c>
      <c r="S22" s="41" t="str">
        <f>IF('[1]Table Disp. G&amp;A Détail'!S22&lt;&gt;"",'[1]Table Disp. G&amp;A Détail'!S22,"")</f>
        <v>Signature</v>
      </c>
      <c r="T22" s="41" t="str">
        <f>IF('[1]Table Disp. G&amp;A Détail'!T22&lt;&gt;"",'[1]Table Disp. G&amp;A Détail'!T22,"")</f>
        <v>CONTINUITES SOINS Séniors</v>
      </c>
      <c r="U22" s="41" t="str">
        <f>IF('[1]Table Disp. G&amp;A Détail'!U22&lt;&gt;"",'[1]Table Disp. G&amp;A Détail'!U22,"")</f>
        <v>Signature</v>
      </c>
      <c r="V22" s="41" t="str">
        <f>IF('[1]Table Disp. G&amp;A Détail'!V22&lt;&gt;"",'[1]Table Disp. G&amp;A Détail'!V22,"")</f>
        <v xml:space="preserve">ASTREINTES SECURITE </v>
      </c>
      <c r="W22" s="41" t="str">
        <f>IF('[1]Table Disp. G&amp;A Détail'!W22&lt;&gt;"",'[1]Table Disp. G&amp;A Détail'!W22,"")</f>
        <v/>
      </c>
      <c r="X22" s="41" t="str">
        <f>IF('[1]Table Disp. G&amp;A Détail'!X22&lt;&gt;"",'[1]Table Disp. G&amp;A Détail'!X22,"")</f>
        <v/>
      </c>
    </row>
    <row r="23" spans="1:24" s="41" customFormat="1" x14ac:dyDescent="0.25">
      <c r="A23" s="66" t="str">
        <f>IF('[1]Table Disp. G&amp;A Détail'!A23&lt;&gt;"",'[1]Table Disp. G&amp;A Détail'!A23,"")</f>
        <v>101-1</v>
      </c>
      <c r="B23" s="67" t="str">
        <f>IF('[1]Table Disp. G&amp;A Détail'!B23&lt;&gt;"",'[1]Table Disp. G&amp;A Détail'!B23,"")</f>
        <v>REA : GA + CS + AS</v>
      </c>
      <c r="C23" s="41" t="str">
        <f>IF('[1]Table Disp. G&amp;A Détail'!C23&lt;&gt;"",'[1]Table Disp. G&amp;A Détail'!C23,"")</f>
        <v>Code Disp HR</v>
      </c>
      <c r="D23" s="41" t="str">
        <f>IF('[1]Table Disp. G&amp;A Détail'!D23&lt;&gt;"",'[1]Table Disp. G&amp;A Détail'!D23,"")</f>
        <v/>
      </c>
      <c r="E23" s="66" t="str">
        <f>IF('[1]Table Disp. G&amp;A Détail'!E23&lt;&gt;"",'[1]Table Disp. G&amp;A Détail'!E23,"")</f>
        <v>Co</v>
      </c>
      <c r="F23" s="66" t="str">
        <f>IF('[1]Table Disp. G&amp;A Détail'!F23&lt;&gt;"",'[1]Table Disp. G&amp;A Détail'!F23,"")</f>
        <v>101-1Co</v>
      </c>
      <c r="G23" s="66" t="str">
        <f>IF('[1]Table Disp. G&amp;A Détail'!G23&lt;&gt;"",'[1]Table Disp. G&amp;A Détail'!G23,"")</f>
        <v/>
      </c>
      <c r="H23" s="66" t="str">
        <f>IF('[1]Table Disp. G&amp;A Détail'!H23&lt;&gt;"",'[1]Table Disp. G&amp;A Détail'!H23,"")</f>
        <v/>
      </c>
      <c r="I23" s="66" t="str">
        <f>IF('[1]Table Disp. G&amp;A Détail'!I23&lt;&gt;"",'[1]Table Disp. G&amp;A Détail'!I23,"")</f>
        <v/>
      </c>
      <c r="J23" s="66" t="str">
        <f>IF('[1]Table Disp. G&amp;A Détail'!J23&lt;&gt;"",'[1]Table Disp. G&amp;A Détail'!J23,"")</f>
        <v/>
      </c>
      <c r="K23" s="66" t="str">
        <f>IF('[1]Table Disp. G&amp;A Détail'!K23&lt;&gt;"",'[1]Table Disp. G&amp;A Détail'!K23,"")</f>
        <v/>
      </c>
      <c r="L23" s="66" t="str">
        <f>IF('[1]Table Disp. G&amp;A Détail'!L23&lt;&gt;"",'[1]Table Disp. G&amp;A Détail'!L23,"")</f>
        <v/>
      </c>
      <c r="M23" s="66" t="str">
        <f>IF('[1]Table Disp. G&amp;A Détail'!M23&lt;&gt;"",'[1]Table Disp. G&amp;A Détail'!M23,"")</f>
        <v/>
      </c>
      <c r="N23" s="66" t="str">
        <f>IF('[1]Table Disp. G&amp;A Détail'!N23&lt;&gt;"",'[1]Table Disp. G&amp;A Détail'!N23,"")</f>
        <v/>
      </c>
      <c r="O23" s="66" t="str">
        <f>IF('[1]Table Disp. G&amp;A Détail'!O23&lt;&gt;"",'[1]Table Disp. G&amp;A Détail'!O23,"")</f>
        <v/>
      </c>
      <c r="P23" s="41" t="str">
        <f>IF('[1]Table Disp. G&amp;A Détail'!P23&lt;&gt;"",'[1]Table Disp. G&amp;A Détail'!P23,"")</f>
        <v>G12</v>
      </c>
      <c r="Q23" s="41" t="str">
        <f>IF('[1]Table Disp. G&amp;A Détail'!Q23&lt;&gt;"",'[1]Table Disp. G&amp;A Détail'!Q23,"")</f>
        <v/>
      </c>
      <c r="R23" s="41" t="str">
        <f>IF('[1]Table Disp. G&amp;A Détail'!R23&lt;&gt;"",'[1]Table Disp. G&amp;A Détail'!R23,"")</f>
        <v>C12</v>
      </c>
      <c r="S23" s="41" t="str">
        <f>IF('[1]Table Disp. G&amp;A Détail'!S23&lt;&gt;"",'[1]Table Disp. G&amp;A Détail'!S23,"")</f>
        <v/>
      </c>
      <c r="T23" s="41" t="str">
        <f>IF('[1]Table Disp. G&amp;A Détail'!T23&lt;&gt;"",'[1]Table Disp. G&amp;A Détail'!T23,"")</f>
        <v>C12</v>
      </c>
      <c r="U23" s="41" t="str">
        <f>IF('[1]Table Disp. G&amp;A Détail'!U23&lt;&gt;"",'[1]Table Disp. G&amp;A Détail'!U23,"")</f>
        <v/>
      </c>
      <c r="V23" s="41" t="str">
        <f>IF('[1]Table Disp. G&amp;A Détail'!V23&lt;&gt;"",'[1]Table Disp. G&amp;A Détail'!V23,"")</f>
        <v>S12</v>
      </c>
      <c r="W23" s="41" t="str">
        <f>IF('[1]Table Disp. G&amp;A Détail'!W23&lt;&gt;"",'[1]Table Disp. G&amp;A Détail'!W23,"")</f>
        <v/>
      </c>
      <c r="X23" s="41" t="str">
        <f>IF('[1]Table Disp. G&amp;A Détail'!X23&lt;&gt;"",'[1]Table Disp. G&amp;A Détail'!X23,"")</f>
        <v/>
      </c>
    </row>
    <row r="24" spans="1:24" s="41" customFormat="1" x14ac:dyDescent="0.25">
      <c r="A24" s="66" t="str">
        <f>IF('[1]Table Disp. G&amp;A Détail'!A24&lt;&gt;"",'[1]Table Disp. G&amp;A Détail'!A24,"")</f>
        <v>101-1</v>
      </c>
      <c r="B24" s="67" t="str">
        <f>IF('[1]Table Disp. G&amp;A Détail'!B24&lt;&gt;"",'[1]Table Disp. G&amp;A Détail'!B24,"")</f>
        <v>REA : GA + CS + AS</v>
      </c>
      <c r="C24" s="41" t="str">
        <f>IF('[1]Table Disp. G&amp;A Détail'!C24&lt;&gt;"",'[1]Table Disp. G&amp;A Détail'!C24,"")</f>
        <v>Semaine</v>
      </c>
      <c r="D24" s="41" t="str">
        <f>IF('[1]Table Disp. G&amp;A Détail'!D24&lt;&gt;"",'[1]Table Disp. G&amp;A Détail'!D24,"")</f>
        <v/>
      </c>
      <c r="E24" s="66" t="str">
        <f>IF('[1]Table Disp. G&amp;A Détail'!E24&lt;&gt;"",'[1]Table Disp. G&amp;A Détail'!E24,"")</f>
        <v>Se</v>
      </c>
      <c r="F24" s="66" t="str">
        <f>IF('[1]Table Disp. G&amp;A Détail'!F24&lt;&gt;"",'[1]Table Disp. G&amp;A Détail'!F24,"")</f>
        <v>101-1Se</v>
      </c>
      <c r="G24" s="66" t="str">
        <f>IF('[1]Table Disp. G&amp;A Détail'!G24&lt;&gt;"",'[1]Table Disp. G&amp;A Détail'!G24,"")</f>
        <v>ALO</v>
      </c>
      <c r="H24" s="66" t="str">
        <f>IF('[1]Table Disp. G&amp;A Détail'!H24&lt;&gt;"",'[1]Table Disp. G&amp;A Détail'!H24,"")</f>
        <v>ANN</v>
      </c>
      <c r="I24" s="66" t="str">
        <f>IF('[1]Table Disp. G&amp;A Détail'!I24&lt;&gt;"",'[1]Table Disp. G&amp;A Détail'!I24,"")</f>
        <v/>
      </c>
      <c r="J24" s="66" t="str">
        <f>IF('[1]Table Disp. G&amp;A Détail'!J24&lt;&gt;"",'[1]Table Disp. G&amp;A Détail'!J24,"")</f>
        <v/>
      </c>
      <c r="K24" s="41" t="str">
        <f>IF('[1]Table Disp. G&amp;A Détail'!K24&lt;&gt;"",'[1]Table Disp. G&amp;A Détail'!K24,"")</f>
        <v/>
      </c>
      <c r="L24" s="41" t="str">
        <f>IF('[1]Table Disp. G&amp;A Détail'!L24&lt;&gt;"",'[1]Table Disp. G&amp;A Détail'!L24,"")</f>
        <v/>
      </c>
      <c r="M24" s="41" t="str">
        <f>IF('[1]Table Disp. G&amp;A Détail'!M24&lt;&gt;"",'[1]Table Disp. G&amp;A Détail'!M24,"")</f>
        <v>ALO</v>
      </c>
      <c r="N24" s="41" t="str">
        <f>IF('[1]Table Disp. G&amp;A Détail'!N24&lt;&gt;"",'[1]Table Disp. G&amp;A Détail'!N24,"")</f>
        <v/>
      </c>
      <c r="O24" s="41" t="str">
        <f>IF('[1]Table Disp. G&amp;A Détail'!O24&lt;&gt;"",'[1]Table Disp. G&amp;A Détail'!O24,"")</f>
        <v/>
      </c>
      <c r="P24" s="41" t="str">
        <f>IF('[1]Table Disp. G&amp;A Détail'!P24&lt;&gt;"",'[1]Table Disp. G&amp;A Détail'!P24,"")</f>
        <v>18:30 - 08:30</v>
      </c>
      <c r="Q24" s="41" t="str">
        <f>IF('[1]Table Disp. G&amp;A Détail'!Q24&lt;&gt;"",'[1]Table Disp. G&amp;A Détail'!Q24,"")</f>
        <v/>
      </c>
      <c r="R24" s="41" t="str">
        <f>IF('[1]Table Disp. G&amp;A Détail'!R24&lt;&gt;"",'[1]Table Disp. G&amp;A Détail'!R24,"")</f>
        <v/>
      </c>
      <c r="S24" s="41" t="str">
        <f>IF('[1]Table Disp. G&amp;A Détail'!S24&lt;&gt;"",'[1]Table Disp. G&amp;A Détail'!S24,"")</f>
        <v/>
      </c>
      <c r="T24" s="41" t="str">
        <f>IF('[1]Table Disp. G&amp;A Détail'!T24&lt;&gt;"",'[1]Table Disp. G&amp;A Détail'!T24,"")</f>
        <v/>
      </c>
      <c r="U24" s="41" t="str">
        <f>IF('[1]Table Disp. G&amp;A Détail'!U24&lt;&gt;"",'[1]Table Disp. G&amp;A Détail'!U24,"")</f>
        <v/>
      </c>
      <c r="V24" s="41" t="str">
        <f>IF('[1]Table Disp. G&amp;A Détail'!V24&lt;&gt;"",'[1]Table Disp. G&amp;A Détail'!V24,"")</f>
        <v>18:30 - 08:30</v>
      </c>
      <c r="W24" s="41" t="str">
        <f>IF('[1]Table Disp. G&amp;A Détail'!W24&lt;&gt;"",'[1]Table Disp. G&amp;A Détail'!W24,"")</f>
        <v/>
      </c>
      <c r="X24" s="41" t="str">
        <f>IF('[1]Table Disp. G&amp;A Détail'!X24&lt;&gt;"",'[1]Table Disp. G&amp;A Détail'!X24,"")</f>
        <v/>
      </c>
    </row>
    <row r="25" spans="1:24" s="41" customFormat="1" x14ac:dyDescent="0.25">
      <c r="A25" s="66" t="str">
        <f>IF('[1]Table Disp. G&amp;A Détail'!A25&lt;&gt;"",'[1]Table Disp. G&amp;A Détail'!A25,"")</f>
        <v>101-1</v>
      </c>
      <c r="B25" s="67" t="str">
        <f>IF('[1]Table Disp. G&amp;A Détail'!B25&lt;&gt;"",'[1]Table Disp. G&amp;A Détail'!B25,"")</f>
        <v>REA : GA + CS + AS</v>
      </c>
      <c r="C25" s="41" t="str">
        <f>IF('[1]Table Disp. G&amp;A Détail'!C25&lt;&gt;"",'[1]Table Disp. G&amp;A Détail'!C25,"")</f>
        <v>Samedi</v>
      </c>
      <c r="D25" s="41" t="str">
        <f>IF('[1]Table Disp. G&amp;A Détail'!D25&lt;&gt;"",'[1]Table Disp. G&amp;A Détail'!D25,"")</f>
        <v/>
      </c>
      <c r="E25" s="66" t="str">
        <f>IF('[1]Table Disp. G&amp;A Détail'!E25&lt;&gt;"",'[1]Table Disp. G&amp;A Détail'!E25,"")</f>
        <v>Sa</v>
      </c>
      <c r="F25" s="66" t="str">
        <f>IF('[1]Table Disp. G&amp;A Détail'!F25&lt;&gt;"",'[1]Table Disp. G&amp;A Détail'!F25,"")</f>
        <v>101-1Sa</v>
      </c>
      <c r="G25" s="66" t="str">
        <f>IF('[1]Table Disp. G&amp;A Détail'!G25&lt;&gt;"",'[1]Table Disp. G&amp;A Détail'!G25,"")</f>
        <v>ALO</v>
      </c>
      <c r="H25" s="66" t="str">
        <f>IF('[1]Table Disp. G&amp;A Détail'!H25&lt;&gt;"",'[1]Table Disp. G&amp;A Détail'!H25,"")</f>
        <v>ANN</v>
      </c>
      <c r="I25" s="66" t="str">
        <f>IF('[1]Table Disp. G&amp;A Détail'!I25&lt;&gt;"",'[1]Table Disp. G&amp;A Détail'!I25,"")</f>
        <v>ALO</v>
      </c>
      <c r="J25" s="66" t="str">
        <f>IF('[1]Table Disp. G&amp;A Détail'!J25&lt;&gt;"",'[1]Table Disp. G&amp;A Détail'!J25,"")</f>
        <v>ANN</v>
      </c>
      <c r="K25" s="66" t="str">
        <f>IF('[1]Table Disp. G&amp;A Détail'!K25&lt;&gt;"",'[1]Table Disp. G&amp;A Détail'!K25,"")</f>
        <v>ALO</v>
      </c>
      <c r="L25" s="66" t="str">
        <f>IF('[1]Table Disp. G&amp;A Détail'!L25&lt;&gt;"",'[1]Table Disp. G&amp;A Détail'!L25,"")</f>
        <v>ANN</v>
      </c>
      <c r="M25" s="66" t="str">
        <f>IF('[1]Table Disp. G&amp;A Détail'!M25&lt;&gt;"",'[1]Table Disp. G&amp;A Détail'!M25,"")</f>
        <v>ALO</v>
      </c>
      <c r="N25" s="66" t="str">
        <f>IF('[1]Table Disp. G&amp;A Détail'!N25&lt;&gt;"",'[1]Table Disp. G&amp;A Détail'!N25,"")</f>
        <v/>
      </c>
      <c r="O25" s="66" t="str">
        <f>IF('[1]Table Disp. G&amp;A Détail'!O25&lt;&gt;"",'[1]Table Disp. G&amp;A Détail'!O25,"")</f>
        <v/>
      </c>
      <c r="P25" s="41" t="str">
        <f>IF('[1]Table Disp. G&amp;A Détail'!P25&lt;&gt;"",'[1]Table Disp. G&amp;A Détail'!P25,"")</f>
        <v>13:30 - 08:30</v>
      </c>
      <c r="Q25" s="41" t="str">
        <f>IF('[1]Table Disp. G&amp;A Détail'!Q25&lt;&gt;"",'[1]Table Disp. G&amp;A Détail'!Q25,"")</f>
        <v/>
      </c>
      <c r="R25" s="41" t="str">
        <f>IF('[1]Table Disp. G&amp;A Détail'!R25&lt;&gt;"",'[1]Table Disp. G&amp;A Détail'!R25,"")</f>
        <v>08:30 - 13:30</v>
      </c>
      <c r="S25" s="41" t="str">
        <f>IF('[1]Table Disp. G&amp;A Détail'!S25&lt;&gt;"",'[1]Table Disp. G&amp;A Détail'!S25,"")</f>
        <v/>
      </c>
      <c r="T25" s="41" t="str">
        <f>IF('[1]Table Disp. G&amp;A Détail'!T25&lt;&gt;"",'[1]Table Disp. G&amp;A Détail'!T25,"")</f>
        <v>08:30 - 13:30</v>
      </c>
      <c r="U25" s="41" t="str">
        <f>IF('[1]Table Disp. G&amp;A Détail'!U25&lt;&gt;"",'[1]Table Disp. G&amp;A Détail'!U25,"")</f>
        <v/>
      </c>
      <c r="V25" s="41" t="str">
        <f>IF('[1]Table Disp. G&amp;A Détail'!V25&lt;&gt;"",'[1]Table Disp. G&amp;A Détail'!V25,"")</f>
        <v>13:30 - 08:30</v>
      </c>
      <c r="W25" s="41" t="str">
        <f>IF('[1]Table Disp. G&amp;A Détail'!W25&lt;&gt;"",'[1]Table Disp. G&amp;A Détail'!W25,"")</f>
        <v/>
      </c>
      <c r="X25" s="41" t="str">
        <f>IF('[1]Table Disp. G&amp;A Détail'!X25&lt;&gt;"",'[1]Table Disp. G&amp;A Détail'!X25,"")</f>
        <v/>
      </c>
    </row>
    <row r="26" spans="1:24" s="41" customFormat="1" x14ac:dyDescent="0.25">
      <c r="A26" s="66" t="str">
        <f>IF('[1]Table Disp. G&amp;A Détail'!A26&lt;&gt;"",'[1]Table Disp. G&amp;A Détail'!A26,"")</f>
        <v>101-1</v>
      </c>
      <c r="B26" s="67" t="str">
        <f>IF('[1]Table Disp. G&amp;A Détail'!B26&lt;&gt;"",'[1]Table Disp. G&amp;A Détail'!B26,"")</f>
        <v>REA : GA + CS + AS</v>
      </c>
      <c r="C26" s="41" t="str">
        <f>IF('[1]Table Disp. G&amp;A Détail'!C26&lt;&gt;"",'[1]Table Disp. G&amp;A Détail'!C26,"")</f>
        <v>Dimanche</v>
      </c>
      <c r="D26" s="41" t="str">
        <f>IF('[1]Table Disp. G&amp;A Détail'!D26&lt;&gt;"",'[1]Table Disp. G&amp;A Détail'!D26,"")</f>
        <v/>
      </c>
      <c r="E26" s="66" t="str">
        <f>IF('[1]Table Disp. G&amp;A Détail'!E26&lt;&gt;"",'[1]Table Disp. G&amp;A Détail'!E26,"")</f>
        <v>Di</v>
      </c>
      <c r="F26" s="66" t="str">
        <f>IF('[1]Table Disp. G&amp;A Détail'!F26&lt;&gt;"",'[1]Table Disp. G&amp;A Détail'!F26,"")</f>
        <v>101-1Di</v>
      </c>
      <c r="G26" s="66" t="str">
        <f>IF('[1]Table Disp. G&amp;A Détail'!G26&lt;&gt;"",'[1]Table Disp. G&amp;A Détail'!G26,"")</f>
        <v>ALO</v>
      </c>
      <c r="H26" s="66" t="str">
        <f>IF('[1]Table Disp. G&amp;A Détail'!H26&lt;&gt;"",'[1]Table Disp. G&amp;A Détail'!H26,"")</f>
        <v>ANN</v>
      </c>
      <c r="I26" s="66" t="str">
        <f>IF('[1]Table Disp. G&amp;A Détail'!I26&lt;&gt;"",'[1]Table Disp. G&amp;A Détail'!I26,"")</f>
        <v>ALO</v>
      </c>
      <c r="J26" s="66" t="str">
        <f>IF('[1]Table Disp. G&amp;A Détail'!J26&lt;&gt;"",'[1]Table Disp. G&amp;A Détail'!J26,"")</f>
        <v>ANN</v>
      </c>
      <c r="K26" s="66" t="str">
        <f>IF('[1]Table Disp. G&amp;A Détail'!K26&lt;&gt;"",'[1]Table Disp. G&amp;A Détail'!K26,"")</f>
        <v>ALO</v>
      </c>
      <c r="L26" s="66" t="str">
        <f>IF('[1]Table Disp. G&amp;A Détail'!L26&lt;&gt;"",'[1]Table Disp. G&amp;A Détail'!L26,"")</f>
        <v>ANN</v>
      </c>
      <c r="M26" s="66" t="str">
        <f>IF('[1]Table Disp. G&amp;A Détail'!M26&lt;&gt;"",'[1]Table Disp. G&amp;A Détail'!M26,"")</f>
        <v>ALO</v>
      </c>
      <c r="N26" s="66" t="str">
        <f>IF('[1]Table Disp. G&amp;A Détail'!N26&lt;&gt;"",'[1]Table Disp. G&amp;A Détail'!N26,"")</f>
        <v/>
      </c>
      <c r="O26" s="66" t="str">
        <f>IF('[1]Table Disp. G&amp;A Détail'!O26&lt;&gt;"",'[1]Table Disp. G&amp;A Détail'!O26,"")</f>
        <v/>
      </c>
      <c r="P26" s="41" t="str">
        <f>IF('[1]Table Disp. G&amp;A Détail'!P26&lt;&gt;"",'[1]Table Disp. G&amp;A Détail'!P26,"")</f>
        <v>13:30 - 08:30</v>
      </c>
      <c r="Q26" s="41" t="str">
        <f>IF('[1]Table Disp. G&amp;A Détail'!Q26&lt;&gt;"",'[1]Table Disp. G&amp;A Détail'!Q26,"")</f>
        <v/>
      </c>
      <c r="R26" s="41" t="str">
        <f>IF('[1]Table Disp. G&amp;A Détail'!R26&lt;&gt;"",'[1]Table Disp. G&amp;A Détail'!R26,"")</f>
        <v>08:30 - 13:30</v>
      </c>
      <c r="S26" s="41" t="str">
        <f>IF('[1]Table Disp. G&amp;A Détail'!S26&lt;&gt;"",'[1]Table Disp. G&amp;A Détail'!S26,"")</f>
        <v/>
      </c>
      <c r="T26" s="41" t="str">
        <f>IF('[1]Table Disp. G&amp;A Détail'!T26&lt;&gt;"",'[1]Table Disp. G&amp;A Détail'!T26,"")</f>
        <v>08:30 - 13:30</v>
      </c>
      <c r="U26" s="41" t="str">
        <f>IF('[1]Table Disp. G&amp;A Détail'!U26&lt;&gt;"",'[1]Table Disp. G&amp;A Détail'!U26,"")</f>
        <v/>
      </c>
      <c r="V26" s="41" t="str">
        <f>IF('[1]Table Disp. G&amp;A Détail'!V26&lt;&gt;"",'[1]Table Disp. G&amp;A Détail'!V26,"")</f>
        <v>08:30 - 08:30</v>
      </c>
      <c r="W26" s="41" t="str">
        <f>IF('[1]Table Disp. G&amp;A Détail'!W26&lt;&gt;"",'[1]Table Disp. G&amp;A Détail'!W26,"")</f>
        <v/>
      </c>
      <c r="X26" s="41" t="str">
        <f>IF('[1]Table Disp. G&amp;A Détail'!X26&lt;&gt;"",'[1]Table Disp. G&amp;A Détail'!X26,"")</f>
        <v/>
      </c>
    </row>
    <row r="27" spans="1:24" s="41" customFormat="1" x14ac:dyDescent="0.25">
      <c r="A27" s="66" t="str">
        <f>IF('[1]Table Disp. G&amp;A Détail'!A27&lt;&gt;"",'[1]Table Disp. G&amp;A Détail'!A27,"")</f>
        <v>101-1</v>
      </c>
      <c r="B27" s="67" t="str">
        <f>IF('[1]Table Disp. G&amp;A Détail'!B27&lt;&gt;"",'[1]Table Disp. G&amp;A Détail'!B27,"")</f>
        <v>REA : GA + CS + AS</v>
      </c>
      <c r="C27" s="41" t="str">
        <f>IF('[1]Table Disp. G&amp;A Détail'!C27&lt;&gt;"",'[1]Table Disp. G&amp;A Détail'!C27,"")</f>
        <v>JF</v>
      </c>
      <c r="D27" s="41" t="str">
        <f>IF('[1]Table Disp. G&amp;A Détail'!D27&lt;&gt;"",'[1]Table Disp. G&amp;A Détail'!D27,"")</f>
        <v/>
      </c>
      <c r="E27" s="66" t="str">
        <f>IF('[1]Table Disp. G&amp;A Détail'!E27&lt;&gt;"",'[1]Table Disp. G&amp;A Détail'!E27,"")</f>
        <v>Jf</v>
      </c>
      <c r="F27" s="66" t="str">
        <f>IF('[1]Table Disp. G&amp;A Détail'!F27&lt;&gt;"",'[1]Table Disp. G&amp;A Détail'!F27,"")</f>
        <v>101-1JF</v>
      </c>
      <c r="G27" s="66" t="str">
        <f>IF('[1]Table Disp. G&amp;A Détail'!G27&lt;&gt;"",'[1]Table Disp. G&amp;A Détail'!G27,"")</f>
        <v>ALO</v>
      </c>
      <c r="H27" s="66" t="str">
        <f>IF('[1]Table Disp. G&amp;A Détail'!H27&lt;&gt;"",'[1]Table Disp. G&amp;A Détail'!H27,"")</f>
        <v>ANN</v>
      </c>
      <c r="I27" s="66" t="str">
        <f>IF('[1]Table Disp. G&amp;A Détail'!I27&lt;&gt;"",'[1]Table Disp. G&amp;A Détail'!I27,"")</f>
        <v>ALO</v>
      </c>
      <c r="J27" s="66" t="str">
        <f>IF('[1]Table Disp. G&amp;A Détail'!J27&lt;&gt;"",'[1]Table Disp. G&amp;A Détail'!J27,"")</f>
        <v>ANN</v>
      </c>
      <c r="K27" s="66" t="str">
        <f>IF('[1]Table Disp. G&amp;A Détail'!K27&lt;&gt;"",'[1]Table Disp. G&amp;A Détail'!K27,"")</f>
        <v>ALO</v>
      </c>
      <c r="L27" s="66" t="str">
        <f>IF('[1]Table Disp. G&amp;A Détail'!L27&lt;&gt;"",'[1]Table Disp. G&amp;A Détail'!L27,"")</f>
        <v>ANN</v>
      </c>
      <c r="M27" s="66" t="str">
        <f>IF('[1]Table Disp. G&amp;A Détail'!M27&lt;&gt;"",'[1]Table Disp. G&amp;A Détail'!M27,"")</f>
        <v>ALO</v>
      </c>
      <c r="N27" s="66" t="str">
        <f>IF('[1]Table Disp. G&amp;A Détail'!N27&lt;&gt;"",'[1]Table Disp. G&amp;A Détail'!N27,"")</f>
        <v/>
      </c>
      <c r="O27" s="66" t="str">
        <f>IF('[1]Table Disp. G&amp;A Détail'!O27&lt;&gt;"",'[1]Table Disp. G&amp;A Détail'!O27,"")</f>
        <v/>
      </c>
      <c r="P27" s="41" t="str">
        <f>IF('[1]Table Disp. G&amp;A Détail'!P27&lt;&gt;"",'[1]Table Disp. G&amp;A Détail'!P27,"")</f>
        <v>13:30 - 08:30</v>
      </c>
      <c r="Q27" s="41" t="str">
        <f>IF('[1]Table Disp. G&amp;A Détail'!Q27&lt;&gt;"",'[1]Table Disp. G&amp;A Détail'!Q27,"")</f>
        <v/>
      </c>
      <c r="R27" s="41" t="str">
        <f>IF('[1]Table Disp. G&amp;A Détail'!R27&lt;&gt;"",'[1]Table Disp. G&amp;A Détail'!R27,"")</f>
        <v>08:30 - 13:30</v>
      </c>
      <c r="S27" s="41" t="str">
        <f>IF('[1]Table Disp. G&amp;A Détail'!S27&lt;&gt;"",'[1]Table Disp. G&amp;A Détail'!S27,"")</f>
        <v/>
      </c>
      <c r="T27" s="41" t="str">
        <f>IF('[1]Table Disp. G&amp;A Détail'!T27&lt;&gt;"",'[1]Table Disp. G&amp;A Détail'!T27,"")</f>
        <v>08:30 - 13:30</v>
      </c>
      <c r="U27" s="41" t="str">
        <f>IF('[1]Table Disp. G&amp;A Détail'!U27&lt;&gt;"",'[1]Table Disp. G&amp;A Détail'!U27,"")</f>
        <v/>
      </c>
      <c r="V27" s="41" t="str">
        <f>IF('[1]Table Disp. G&amp;A Détail'!V27&lt;&gt;"",'[1]Table Disp. G&amp;A Détail'!V27,"")</f>
        <v>08:30 - 08:30</v>
      </c>
      <c r="W27" s="41" t="str">
        <f>IF('[1]Table Disp. G&amp;A Détail'!W27&lt;&gt;"",'[1]Table Disp. G&amp;A Détail'!W27,"")</f>
        <v/>
      </c>
      <c r="X27" s="41" t="str">
        <f>IF('[1]Table Disp. G&amp;A Détail'!X27&lt;&gt;"",'[1]Table Disp. G&amp;A Détail'!X27,"")</f>
        <v/>
      </c>
    </row>
    <row r="28" spans="1:24" s="41" customFormat="1" ht="12" thickBot="1" x14ac:dyDescent="0.3">
      <c r="A28" s="66" t="str">
        <f>IF('[1]Table Disp. G&amp;A Détail'!A28&lt;&gt;"",'[1]Table Disp. G&amp;A Détail'!A28,"")</f>
        <v>101-2</v>
      </c>
      <c r="B28" s="67" t="str">
        <f>IF('[1]Table Disp. G&amp;A Détail'!B28&lt;&gt;"",'[1]Table Disp. G&amp;A Détail'!B28,"")</f>
        <v>REA : Gardes Externes/Internes</v>
      </c>
      <c r="C28" s="41" t="str">
        <f>IF('[1]Table Disp. G&amp;A Détail'!C28&lt;&gt;"",'[1]Table Disp. G&amp;A Détail'!C28,"")</f>
        <v>Titre</v>
      </c>
      <c r="D28" s="41" t="str">
        <f>IF('[1]Table Disp. G&amp;A Détail'!D28&lt;&gt;"",'[1]Table Disp. G&amp;A Détail'!D28,"")</f>
        <v/>
      </c>
      <c r="E28" s="66" t="str">
        <f>IF('[1]Table Disp. G&amp;A Détail'!E28&lt;&gt;"",'[1]Table Disp. G&amp;A Détail'!E28,"")</f>
        <v>Tit</v>
      </c>
      <c r="F28" s="66" t="str">
        <f>IF('[1]Table Disp. G&amp;A Détail'!F28&lt;&gt;"",'[1]Table Disp. G&amp;A Détail'!F28,"")</f>
        <v>101-2Ti</v>
      </c>
      <c r="G28" s="66" t="str">
        <f>IF('[1]Table Disp. G&amp;A Détail'!G28&lt;&gt;"",'[1]Table Disp. G&amp;A Détail'!G28,"")</f>
        <v>G</v>
      </c>
      <c r="H28" s="66" t="str">
        <f>IF('[1]Table Disp. G&amp;A Détail'!H28&lt;&gt;"",'[1]Table Disp. G&amp;A Détail'!H28,"")</f>
        <v>G</v>
      </c>
      <c r="I28" s="66" t="str">
        <f>IF('[1]Table Disp. G&amp;A Détail'!I28&lt;&gt;"",'[1]Table Disp. G&amp;A Détail'!I28,"")</f>
        <v/>
      </c>
      <c r="J28" s="66" t="str">
        <f>IF('[1]Table Disp. G&amp;A Détail'!J28&lt;&gt;"",'[1]Table Disp. G&amp;A Détail'!J28,"")</f>
        <v/>
      </c>
      <c r="K28" s="66" t="str">
        <f>IF('[1]Table Disp. G&amp;A Détail'!K28&lt;&gt;"",'[1]Table Disp. G&amp;A Détail'!K28,"")</f>
        <v/>
      </c>
      <c r="L28" s="66" t="str">
        <f>IF('[1]Table Disp. G&amp;A Détail'!L28&lt;&gt;"",'[1]Table Disp. G&amp;A Détail'!L28,"")</f>
        <v/>
      </c>
      <c r="M28" s="66" t="str">
        <f>IF('[1]Table Disp. G&amp;A Détail'!M28&lt;&gt;"",'[1]Table Disp. G&amp;A Détail'!M28,"")</f>
        <v/>
      </c>
      <c r="N28" s="66" t="str">
        <f>IF('[1]Table Disp. G&amp;A Détail'!N28&lt;&gt;"",'[1]Table Disp. G&amp;A Détail'!N28,"")</f>
        <v/>
      </c>
      <c r="O28" s="66" t="str">
        <f>IF('[1]Table Disp. G&amp;A Détail'!O28&lt;&gt;"",'[1]Table Disp. G&amp;A Détail'!O28,"")</f>
        <v/>
      </c>
      <c r="P28" s="41" t="str">
        <f>IF('[1]Table Disp. G&amp;A Détail'!P28&lt;&gt;"",'[1]Table Disp. G&amp;A Détail'!P28,"")</f>
        <v>GARDES EXTERNES réalisées par un INTERNE</v>
      </c>
      <c r="Q28" s="41" t="str">
        <f>IF('[1]Table Disp. G&amp;A Détail'!Q28&lt;&gt;"",'[1]Table Disp. G&amp;A Détail'!Q28,"")</f>
        <v>Signature</v>
      </c>
      <c r="R28" s="41" t="str">
        <f>IF('[1]Table Disp. G&amp;A Détail'!R28&lt;&gt;"",'[1]Table Disp. G&amp;A Détail'!R28,"")</f>
        <v/>
      </c>
      <c r="S28" s="41" t="str">
        <f>IF('[1]Table Disp. G&amp;A Détail'!S28&lt;&gt;"",'[1]Table Disp. G&amp;A Détail'!S28,"")</f>
        <v/>
      </c>
      <c r="T28" s="41" t="str">
        <f>IF('[1]Table Disp. G&amp;A Détail'!T28&lt;&gt;"",'[1]Table Disp. G&amp;A Détail'!T28,"")</f>
        <v/>
      </c>
      <c r="U28" s="41" t="str">
        <f>IF('[1]Table Disp. G&amp;A Détail'!U28&lt;&gt;"",'[1]Table Disp. G&amp;A Détail'!U28,"")</f>
        <v/>
      </c>
      <c r="V28" s="41" t="str">
        <f>IF('[1]Table Disp. G&amp;A Détail'!V28&lt;&gt;"",'[1]Table Disp. G&amp;A Détail'!V28,"")</f>
        <v/>
      </c>
      <c r="W28" s="41" t="str">
        <f>IF('[1]Table Disp. G&amp;A Détail'!W28&lt;&gt;"",'[1]Table Disp. G&amp;A Détail'!W28,"")</f>
        <v/>
      </c>
      <c r="X28" s="41" t="str">
        <f>IF('[1]Table Disp. G&amp;A Détail'!X28&lt;&gt;"",'[1]Table Disp. G&amp;A Détail'!X28,"")</f>
        <v/>
      </c>
    </row>
    <row r="29" spans="1:24" s="68" customFormat="1" ht="22.5" x14ac:dyDescent="0.25">
      <c r="A29" s="33" t="str">
        <f>IF('[1]Table Disp. G&amp;A Détail'!A29&lt;&gt;"",'[1]Table Disp. G&amp;A Détail'!A29,"")</f>
        <v>101-2</v>
      </c>
      <c r="B29" s="34" t="str">
        <f>IF('[1]Table Disp. G&amp;A Détail'!B29&lt;&gt;"",'[1]Table Disp. G&amp;A Détail'!B29,"")</f>
        <v>REA : GA EXT</v>
      </c>
      <c r="C29" s="35" t="str">
        <f>IF('[1]Table Disp. G&amp;A Détail'!C29&lt;&gt;"",'[1]Table Disp. G&amp;A Détail'!C29,"")</f>
        <v>Code Disp HR</v>
      </c>
      <c r="D29" s="35" t="str">
        <f>IF('[1]Table Disp. G&amp;A Détail'!D29&lt;&gt;"",'[1]Table Disp. G&amp;A Détail'!D29,"")</f>
        <v/>
      </c>
      <c r="E29" s="36" t="str">
        <f>IF('[1]Table Disp. G&amp;A Détail'!E29&lt;&gt;"",'[1]Table Disp. G&amp;A Détail'!E29,"")</f>
        <v>Co</v>
      </c>
      <c r="F29" s="37" t="str">
        <f>IF('[1]Table Disp. G&amp;A Détail'!F29&lt;&gt;"",'[1]Table Disp. G&amp;A Détail'!F29,"")</f>
        <v>101-2Co</v>
      </c>
      <c r="G29" s="38" t="str">
        <f>IF('[1]Table Disp. G&amp;A Détail'!G29&lt;&gt;"",'[1]Table Disp. G&amp;A Détail'!G29,"")</f>
        <v/>
      </c>
      <c r="H29" s="39" t="str">
        <f>IF('[1]Table Disp. G&amp;A Détail'!H29&lt;&gt;"",'[1]Table Disp. G&amp;A Détail'!H29,"")</f>
        <v/>
      </c>
      <c r="I29" s="39" t="str">
        <f>IF('[1]Table Disp. G&amp;A Détail'!I29&lt;&gt;"",'[1]Table Disp. G&amp;A Détail'!I29,"")</f>
        <v/>
      </c>
      <c r="J29" s="39" t="str">
        <f>IF('[1]Table Disp. G&amp;A Détail'!J29&lt;&gt;"",'[1]Table Disp. G&amp;A Détail'!J29,"")</f>
        <v/>
      </c>
      <c r="K29" s="39" t="str">
        <f>IF('[1]Table Disp. G&amp;A Détail'!K29&lt;&gt;"",'[1]Table Disp. G&amp;A Détail'!K29,"")</f>
        <v/>
      </c>
      <c r="L29" s="39" t="str">
        <f>IF('[1]Table Disp. G&amp;A Détail'!L29&lt;&gt;"",'[1]Table Disp. G&amp;A Détail'!L29,"")</f>
        <v/>
      </c>
      <c r="M29" s="39" t="str">
        <f>IF('[1]Table Disp. G&amp;A Détail'!M29&lt;&gt;"",'[1]Table Disp. G&amp;A Détail'!M29,"")</f>
        <v/>
      </c>
      <c r="N29" s="39" t="str">
        <f>IF('[1]Table Disp. G&amp;A Détail'!N29&lt;&gt;"",'[1]Table Disp. G&amp;A Détail'!N29,"")</f>
        <v/>
      </c>
      <c r="O29" s="40" t="str">
        <f>IF('[1]Table Disp. G&amp;A Détail'!O29&lt;&gt;"",'[1]Table Disp. G&amp;A Détail'!O29,"")</f>
        <v/>
      </c>
      <c r="P29" s="97" t="str">
        <f>IF('[1]Table Disp. G&amp;A Détail'!P29&lt;&gt;"",'[1]Table Disp. G&amp;A Détail'!P29,"")</f>
        <v>G13</v>
      </c>
      <c r="Q29" s="98" t="str">
        <f>IF('[1]Table Disp. G&amp;A Détail'!Q29&lt;&gt;"",'[1]Table Disp. G&amp;A Détail'!Q29,"")</f>
        <v/>
      </c>
      <c r="R29" s="98" t="str">
        <f>IF('[1]Table Disp. G&amp;A Détail'!R29&lt;&gt;"",'[1]Table Disp. G&amp;A Détail'!R29,"")</f>
        <v/>
      </c>
      <c r="S29" s="98" t="str">
        <f>IF('[1]Table Disp. G&amp;A Détail'!S29&lt;&gt;"",'[1]Table Disp. G&amp;A Détail'!S29,"")</f>
        <v/>
      </c>
      <c r="T29" s="98" t="str">
        <f>IF('[1]Table Disp. G&amp;A Détail'!T29&lt;&gt;"",'[1]Table Disp. G&amp;A Détail'!T29,"")</f>
        <v/>
      </c>
      <c r="U29" s="98" t="str">
        <f>IF('[1]Table Disp. G&amp;A Détail'!U29&lt;&gt;"",'[1]Table Disp. G&amp;A Détail'!U29,"")</f>
        <v/>
      </c>
      <c r="V29" s="98" t="str">
        <f>IF('[1]Table Disp. G&amp;A Détail'!V29&lt;&gt;"",'[1]Table Disp. G&amp;A Détail'!V29,"")</f>
        <v/>
      </c>
      <c r="W29" s="98" t="str">
        <f>IF('[1]Table Disp. G&amp;A Détail'!W29&lt;&gt;"",'[1]Table Disp. G&amp;A Détail'!W29,"")</f>
        <v/>
      </c>
      <c r="X29" s="99" t="str">
        <f>IF('[1]Table Disp. G&amp;A Détail'!X29&lt;&gt;"",'[1]Table Disp. G&amp;A Détail'!X29,"")</f>
        <v/>
      </c>
    </row>
    <row r="30" spans="1:24" s="68" customFormat="1" ht="12" customHeight="1" x14ac:dyDescent="0.25">
      <c r="A30" s="42" t="str">
        <f>IF('[1]Table Disp. G&amp;A Détail'!A30&lt;&gt;"",'[1]Table Disp. G&amp;A Détail'!A30,"")</f>
        <v>101-2</v>
      </c>
      <c r="B30" s="43" t="str">
        <f>IF('[1]Table Disp. G&amp;A Détail'!B30&lt;&gt;"",'[1]Table Disp. G&amp;A Détail'!B30,"")</f>
        <v>REA : Gardes Externes/Internes</v>
      </c>
      <c r="C30" s="44" t="str">
        <f>IF('[1]Table Disp. G&amp;A Détail'!C30&lt;&gt;"",'[1]Table Disp. G&amp;A Détail'!C30,"")</f>
        <v>Semaine</v>
      </c>
      <c r="D30" s="44" t="str">
        <f>IF('[1]Table Disp. G&amp;A Détail'!D30&lt;&gt;"",'[1]Table Disp. G&amp;A Détail'!D30,"")</f>
        <v/>
      </c>
      <c r="E30" s="45" t="str">
        <f>IF('[1]Table Disp. G&amp;A Détail'!E30&lt;&gt;"",'[1]Table Disp. G&amp;A Détail'!E30,"")</f>
        <v>Se</v>
      </c>
      <c r="F30" s="46" t="str">
        <f>IF('[1]Table Disp. G&amp;A Détail'!F30&lt;&gt;"",'[1]Table Disp. G&amp;A Détail'!F30,"")</f>
        <v>101-2Se</v>
      </c>
      <c r="G30" s="47" t="str">
        <f>IF('[1]Table Disp. G&amp;A Détail'!G30&lt;&gt;"",'[1]Table Disp. G&amp;A Détail'!G30,"")</f>
        <v>ALO</v>
      </c>
      <c r="H30" s="48" t="str">
        <f>IF('[1]Table Disp. G&amp;A Détail'!H30&lt;&gt;"",'[1]Table Disp. G&amp;A Détail'!H30,"")</f>
        <v>ANN</v>
      </c>
      <c r="I30" s="48" t="str">
        <f>IF('[1]Table Disp. G&amp;A Détail'!I30&lt;&gt;"",'[1]Table Disp. G&amp;A Détail'!I30,"")</f>
        <v/>
      </c>
      <c r="J30" s="48" t="str">
        <f>IF('[1]Table Disp. G&amp;A Détail'!J30&lt;&gt;"",'[1]Table Disp. G&amp;A Détail'!J30,"")</f>
        <v/>
      </c>
      <c r="K30" s="48" t="str">
        <f>IF('[1]Table Disp. G&amp;A Détail'!K30&lt;&gt;"",'[1]Table Disp. G&amp;A Détail'!K30,"")</f>
        <v/>
      </c>
      <c r="L30" s="48" t="str">
        <f>IF('[1]Table Disp. G&amp;A Détail'!L30&lt;&gt;"",'[1]Table Disp. G&amp;A Détail'!L30,"")</f>
        <v/>
      </c>
      <c r="M30" s="48" t="str">
        <f>IF('[1]Table Disp. G&amp;A Détail'!M30&lt;&gt;"",'[1]Table Disp. G&amp;A Détail'!M30,"")</f>
        <v/>
      </c>
      <c r="N30" s="48" t="str">
        <f>IF('[1]Table Disp. G&amp;A Détail'!N30&lt;&gt;"",'[1]Table Disp. G&amp;A Détail'!N30,"")</f>
        <v/>
      </c>
      <c r="O30" s="49" t="str">
        <f>IF('[1]Table Disp. G&amp;A Détail'!O30&lt;&gt;"",'[1]Table Disp. G&amp;A Détail'!O30,"")</f>
        <v/>
      </c>
      <c r="P30" s="100" t="str">
        <f>IF('[1]Table Disp. G&amp;A Détail'!P30&lt;&gt;"",'[1]Table Disp. G&amp;A Détail'!P30,"")</f>
        <v>18:30 - 08:30</v>
      </c>
      <c r="Q30" s="101" t="str">
        <f>IF('[1]Table Disp. G&amp;A Détail'!Q30&lt;&gt;"",'[1]Table Disp. G&amp;A Détail'!Q30,"")</f>
        <v/>
      </c>
      <c r="R30" s="101" t="str">
        <f>IF('[1]Table Disp. G&amp;A Détail'!R30&lt;&gt;"",'[1]Table Disp. G&amp;A Détail'!R30,"")</f>
        <v/>
      </c>
      <c r="S30" s="101" t="str">
        <f>IF('[1]Table Disp. G&amp;A Détail'!S30&lt;&gt;"",'[1]Table Disp. G&amp;A Détail'!S30,"")</f>
        <v/>
      </c>
      <c r="T30" s="101" t="str">
        <f>IF('[1]Table Disp. G&amp;A Détail'!T30&lt;&gt;"",'[1]Table Disp. G&amp;A Détail'!T30,"")</f>
        <v/>
      </c>
      <c r="U30" s="101" t="str">
        <f>IF('[1]Table Disp. G&amp;A Détail'!U30&lt;&gt;"",'[1]Table Disp. G&amp;A Détail'!U30,"")</f>
        <v/>
      </c>
      <c r="V30" s="101" t="str">
        <f>IF('[1]Table Disp. G&amp;A Détail'!V30&lt;&gt;"",'[1]Table Disp. G&amp;A Détail'!V30,"")</f>
        <v/>
      </c>
      <c r="W30" s="101" t="str">
        <f>IF('[1]Table Disp. G&amp;A Détail'!W30&lt;&gt;"",'[1]Table Disp. G&amp;A Détail'!W30,"")</f>
        <v/>
      </c>
      <c r="X30" s="102" t="str">
        <f>IF('[1]Table Disp. G&amp;A Détail'!X30&lt;&gt;"",'[1]Table Disp. G&amp;A Détail'!X30,"")</f>
        <v/>
      </c>
    </row>
    <row r="31" spans="1:24" s="41" customFormat="1" x14ac:dyDescent="0.25">
      <c r="A31" s="50" t="str">
        <f>IF('[1]Table Disp. G&amp;A Détail'!A31&lt;&gt;"",'[1]Table Disp. G&amp;A Détail'!A31,"")</f>
        <v>101-2</v>
      </c>
      <c r="B31" s="43" t="str">
        <f>IF('[1]Table Disp. G&amp;A Détail'!B31&lt;&gt;"",'[1]Table Disp. G&amp;A Détail'!B31,"")</f>
        <v>REA : Gardes Externes/Internes</v>
      </c>
      <c r="C31" s="51" t="str">
        <f>IF('[1]Table Disp. G&amp;A Détail'!C31&lt;&gt;"",'[1]Table Disp. G&amp;A Détail'!C31,"")</f>
        <v>Samedi</v>
      </c>
      <c r="D31" s="51" t="str">
        <f>IF('[1]Table Disp. G&amp;A Détail'!D31&lt;&gt;"",'[1]Table Disp. G&amp;A Détail'!D31,"")</f>
        <v/>
      </c>
      <c r="E31" s="52" t="str">
        <f>IF('[1]Table Disp. G&amp;A Détail'!E31&lt;&gt;"",'[1]Table Disp. G&amp;A Détail'!E31,"")</f>
        <v>Sa</v>
      </c>
      <c r="F31" s="53" t="str">
        <f>IF('[1]Table Disp. G&amp;A Détail'!F31&lt;&gt;"",'[1]Table Disp. G&amp;A Détail'!F31,"")</f>
        <v>101-2Sa</v>
      </c>
      <c r="G31" s="47" t="str">
        <f>IF('[1]Table Disp. G&amp;A Détail'!G31&lt;&gt;"",'[1]Table Disp. G&amp;A Détail'!G31,"")</f>
        <v>ALO</v>
      </c>
      <c r="H31" s="48" t="str">
        <f>IF('[1]Table Disp. G&amp;A Détail'!H31&lt;&gt;"",'[1]Table Disp. G&amp;A Détail'!H31,"")</f>
        <v>ANN</v>
      </c>
      <c r="I31" s="48" t="str">
        <f>IF('[1]Table Disp. G&amp;A Détail'!I31&lt;&gt;"",'[1]Table Disp. G&amp;A Détail'!I31,"")</f>
        <v/>
      </c>
      <c r="J31" s="48" t="str">
        <f>IF('[1]Table Disp. G&amp;A Détail'!J31&lt;&gt;"",'[1]Table Disp. G&amp;A Détail'!J31,"")</f>
        <v/>
      </c>
      <c r="K31" s="48" t="str">
        <f>IF('[1]Table Disp. G&amp;A Détail'!K31&lt;&gt;"",'[1]Table Disp. G&amp;A Détail'!K31,"")</f>
        <v/>
      </c>
      <c r="L31" s="48" t="str">
        <f>IF('[1]Table Disp. G&amp;A Détail'!L31&lt;&gt;"",'[1]Table Disp. G&amp;A Détail'!L31,"")</f>
        <v/>
      </c>
      <c r="M31" s="48" t="str">
        <f>IF('[1]Table Disp. G&amp;A Détail'!M31&lt;&gt;"",'[1]Table Disp. G&amp;A Détail'!M31,"")</f>
        <v/>
      </c>
      <c r="N31" s="48" t="str">
        <f>IF('[1]Table Disp. G&amp;A Détail'!N31&lt;&gt;"",'[1]Table Disp. G&amp;A Détail'!N31,"")</f>
        <v/>
      </c>
      <c r="O31" s="49" t="str">
        <f>IF('[1]Table Disp. G&amp;A Détail'!O31&lt;&gt;"",'[1]Table Disp. G&amp;A Détail'!O31,"")</f>
        <v/>
      </c>
      <c r="P31" s="54" t="str">
        <f>IF('[1]Table Disp. G&amp;A Détail'!P31&lt;&gt;"",'[1]Table Disp. G&amp;A Détail'!P31,"")</f>
        <v>18:30 - 08:30</v>
      </c>
      <c r="Q31" s="51" t="str">
        <f>IF('[1]Table Disp. G&amp;A Détail'!Q31&lt;&gt;"",'[1]Table Disp. G&amp;A Détail'!Q31,"")</f>
        <v/>
      </c>
      <c r="R31" s="51" t="str">
        <f>IF('[1]Table Disp. G&amp;A Détail'!R31&lt;&gt;"",'[1]Table Disp. G&amp;A Détail'!R31,"")</f>
        <v/>
      </c>
      <c r="S31" s="51" t="str">
        <f>IF('[1]Table Disp. G&amp;A Détail'!S31&lt;&gt;"",'[1]Table Disp. G&amp;A Détail'!S31,"")</f>
        <v/>
      </c>
      <c r="T31" s="51" t="str">
        <f>IF('[1]Table Disp. G&amp;A Détail'!T31&lt;&gt;"",'[1]Table Disp. G&amp;A Détail'!T31,"")</f>
        <v/>
      </c>
      <c r="U31" s="51" t="str">
        <f>IF('[1]Table Disp. G&amp;A Détail'!U31&lt;&gt;"",'[1]Table Disp. G&amp;A Détail'!U31,"")</f>
        <v/>
      </c>
      <c r="V31" s="51" t="str">
        <f>IF('[1]Table Disp. G&amp;A Détail'!V31&lt;&gt;"",'[1]Table Disp. G&amp;A Détail'!V31,"")</f>
        <v/>
      </c>
      <c r="W31" s="51" t="str">
        <f>IF('[1]Table Disp. G&amp;A Détail'!W31&lt;&gt;"",'[1]Table Disp. G&amp;A Détail'!W31,"")</f>
        <v/>
      </c>
      <c r="X31" s="55" t="str">
        <f>IF('[1]Table Disp. G&amp;A Détail'!X31&lt;&gt;"",'[1]Table Disp. G&amp;A Détail'!X31,"")</f>
        <v/>
      </c>
    </row>
    <row r="32" spans="1:24" s="41" customFormat="1" x14ac:dyDescent="0.25">
      <c r="A32" s="50" t="str">
        <f>IF('[1]Table Disp. G&amp;A Détail'!A32&lt;&gt;"",'[1]Table Disp. G&amp;A Détail'!A32,"")</f>
        <v>101-2</v>
      </c>
      <c r="B32" s="43" t="str">
        <f>IF('[1]Table Disp. G&amp;A Détail'!B32&lt;&gt;"",'[1]Table Disp. G&amp;A Détail'!B32,"")</f>
        <v>REA : Gardes Externes/Internes</v>
      </c>
      <c r="C32" s="51" t="str">
        <f>IF('[1]Table Disp. G&amp;A Détail'!C32&lt;&gt;"",'[1]Table Disp. G&amp;A Détail'!C32,"")</f>
        <v>Dimanche</v>
      </c>
      <c r="D32" s="51" t="str">
        <f>IF('[1]Table Disp. G&amp;A Détail'!D32&lt;&gt;"",'[1]Table Disp. G&amp;A Détail'!D32,"")</f>
        <v/>
      </c>
      <c r="E32" s="52" t="str">
        <f>IF('[1]Table Disp. G&amp;A Détail'!E32&lt;&gt;"",'[1]Table Disp. G&amp;A Détail'!E32,"")</f>
        <v>Di</v>
      </c>
      <c r="F32" s="53" t="str">
        <f>IF('[1]Table Disp. G&amp;A Détail'!F32&lt;&gt;"",'[1]Table Disp. G&amp;A Détail'!F32,"")</f>
        <v>101-2Di</v>
      </c>
      <c r="G32" s="47" t="str">
        <f>IF('[1]Table Disp. G&amp;A Détail'!G32&lt;&gt;"",'[1]Table Disp. G&amp;A Détail'!G32,"")</f>
        <v>ALO</v>
      </c>
      <c r="H32" s="48" t="str">
        <f>IF('[1]Table Disp. G&amp;A Détail'!H32&lt;&gt;"",'[1]Table Disp. G&amp;A Détail'!H32,"")</f>
        <v>ANN</v>
      </c>
      <c r="I32" s="48" t="str">
        <f>IF('[1]Table Disp. G&amp;A Détail'!I32&lt;&gt;"",'[1]Table Disp. G&amp;A Détail'!I32,"")</f>
        <v/>
      </c>
      <c r="J32" s="48" t="str">
        <f>IF('[1]Table Disp. G&amp;A Détail'!J32&lt;&gt;"",'[1]Table Disp. G&amp;A Détail'!J32,"")</f>
        <v/>
      </c>
      <c r="K32" s="48" t="str">
        <f>IF('[1]Table Disp. G&amp;A Détail'!K32&lt;&gt;"",'[1]Table Disp. G&amp;A Détail'!K32,"")</f>
        <v/>
      </c>
      <c r="L32" s="48" t="str">
        <f>IF('[1]Table Disp. G&amp;A Détail'!L32&lt;&gt;"",'[1]Table Disp. G&amp;A Détail'!L32,"")</f>
        <v/>
      </c>
      <c r="M32" s="48" t="str">
        <f>IF('[1]Table Disp. G&amp;A Détail'!M32&lt;&gt;"",'[1]Table Disp. G&amp;A Détail'!M32,"")</f>
        <v/>
      </c>
      <c r="N32" s="48" t="str">
        <f>IF('[1]Table Disp. G&amp;A Détail'!N32&lt;&gt;"",'[1]Table Disp. G&amp;A Détail'!N32,"")</f>
        <v/>
      </c>
      <c r="O32" s="49" t="str">
        <f>IF('[1]Table Disp. G&amp;A Détail'!O32&lt;&gt;"",'[1]Table Disp. G&amp;A Détail'!O32,"")</f>
        <v/>
      </c>
      <c r="P32" s="54" t="str">
        <f>IF('[1]Table Disp. G&amp;A Détail'!P32&lt;&gt;"",'[1]Table Disp. G&amp;A Détail'!P32,"")</f>
        <v>18:30 - 08:30</v>
      </c>
      <c r="Q32" s="51" t="str">
        <f>IF('[1]Table Disp. G&amp;A Détail'!Q32&lt;&gt;"",'[1]Table Disp. G&amp;A Détail'!Q32,"")</f>
        <v/>
      </c>
      <c r="R32" s="51" t="str">
        <f>IF('[1]Table Disp. G&amp;A Détail'!R32&lt;&gt;"",'[1]Table Disp. G&amp;A Détail'!R32,"")</f>
        <v/>
      </c>
      <c r="S32" s="51" t="str">
        <f>IF('[1]Table Disp. G&amp;A Détail'!S32&lt;&gt;"",'[1]Table Disp. G&amp;A Détail'!S32,"")</f>
        <v/>
      </c>
      <c r="T32" s="51" t="str">
        <f>IF('[1]Table Disp. G&amp;A Détail'!T32&lt;&gt;"",'[1]Table Disp. G&amp;A Détail'!T32,"")</f>
        <v/>
      </c>
      <c r="U32" s="51" t="str">
        <f>IF('[1]Table Disp. G&amp;A Détail'!U32&lt;&gt;"",'[1]Table Disp. G&amp;A Détail'!U32,"")</f>
        <v/>
      </c>
      <c r="V32" s="51" t="str">
        <f>IF('[1]Table Disp. G&amp;A Détail'!V32&lt;&gt;"",'[1]Table Disp. G&amp;A Détail'!V32,"")</f>
        <v/>
      </c>
      <c r="W32" s="51" t="str">
        <f>IF('[1]Table Disp. G&amp;A Détail'!W32&lt;&gt;"",'[1]Table Disp. G&amp;A Détail'!W32,"")</f>
        <v/>
      </c>
      <c r="X32" s="55" t="str">
        <f>IF('[1]Table Disp. G&amp;A Détail'!X32&lt;&gt;"",'[1]Table Disp. G&amp;A Détail'!X32,"")</f>
        <v/>
      </c>
    </row>
    <row r="33" spans="1:24" s="41" customFormat="1" x14ac:dyDescent="0.25">
      <c r="A33" s="50" t="str">
        <f>IF('[1]Table Disp. G&amp;A Détail'!A33&lt;&gt;"",'[1]Table Disp. G&amp;A Détail'!A33,"")</f>
        <v>101-2</v>
      </c>
      <c r="B33" s="43" t="str">
        <f>IF('[1]Table Disp. G&amp;A Détail'!B33&lt;&gt;"",'[1]Table Disp. G&amp;A Détail'!B33,"")</f>
        <v>REA : Gardes Externes/Internes</v>
      </c>
      <c r="C33" s="51" t="str">
        <f>IF('[1]Table Disp. G&amp;A Détail'!C33&lt;&gt;"",'[1]Table Disp. G&amp;A Détail'!C33,"")</f>
        <v>JF</v>
      </c>
      <c r="D33" s="51" t="str">
        <f>IF('[1]Table Disp. G&amp;A Détail'!D33&lt;&gt;"",'[1]Table Disp. G&amp;A Détail'!D33,"")</f>
        <v/>
      </c>
      <c r="E33" s="52" t="str">
        <f>IF('[1]Table Disp. G&amp;A Détail'!E33&lt;&gt;"",'[1]Table Disp. G&amp;A Détail'!E33,"")</f>
        <v>Jf</v>
      </c>
      <c r="F33" s="53" t="str">
        <f>IF('[1]Table Disp. G&amp;A Détail'!F33&lt;&gt;"",'[1]Table Disp. G&amp;A Détail'!F33,"")</f>
        <v>101-2JF</v>
      </c>
      <c r="G33" s="47" t="str">
        <f>IF('[1]Table Disp. G&amp;A Détail'!G33&lt;&gt;"",'[1]Table Disp. G&amp;A Détail'!G33,"")</f>
        <v>ALO</v>
      </c>
      <c r="H33" s="48" t="str">
        <f>IF('[1]Table Disp. G&amp;A Détail'!H33&lt;&gt;"",'[1]Table Disp. G&amp;A Détail'!H33,"")</f>
        <v>ANN</v>
      </c>
      <c r="I33" s="48" t="str">
        <f>IF('[1]Table Disp. G&amp;A Détail'!I33&lt;&gt;"",'[1]Table Disp. G&amp;A Détail'!I33,"")</f>
        <v/>
      </c>
      <c r="J33" s="48" t="str">
        <f>IF('[1]Table Disp. G&amp;A Détail'!J33&lt;&gt;"",'[1]Table Disp. G&amp;A Détail'!J33,"")</f>
        <v/>
      </c>
      <c r="K33" s="48" t="str">
        <f>IF('[1]Table Disp. G&amp;A Détail'!K33&lt;&gt;"",'[1]Table Disp. G&amp;A Détail'!K33,"")</f>
        <v/>
      </c>
      <c r="L33" s="48" t="str">
        <f>IF('[1]Table Disp. G&amp;A Détail'!L33&lt;&gt;"",'[1]Table Disp. G&amp;A Détail'!L33,"")</f>
        <v/>
      </c>
      <c r="M33" s="48" t="str">
        <f>IF('[1]Table Disp. G&amp;A Détail'!M33&lt;&gt;"",'[1]Table Disp. G&amp;A Détail'!M33,"")</f>
        <v/>
      </c>
      <c r="N33" s="48" t="str">
        <f>IF('[1]Table Disp. G&amp;A Détail'!N33&lt;&gt;"",'[1]Table Disp. G&amp;A Détail'!N33,"")</f>
        <v/>
      </c>
      <c r="O33" s="49" t="str">
        <f>IF('[1]Table Disp. G&amp;A Détail'!O33&lt;&gt;"",'[1]Table Disp. G&amp;A Détail'!O33,"")</f>
        <v/>
      </c>
      <c r="P33" s="54" t="str">
        <f>IF('[1]Table Disp. G&amp;A Détail'!P33&lt;&gt;"",'[1]Table Disp. G&amp;A Détail'!P33,"")</f>
        <v>18:30 - 08:30</v>
      </c>
      <c r="Q33" s="51" t="str">
        <f>IF('[1]Table Disp. G&amp;A Détail'!Q33&lt;&gt;"",'[1]Table Disp. G&amp;A Détail'!Q33,"")</f>
        <v/>
      </c>
      <c r="R33" s="51" t="str">
        <f>IF('[1]Table Disp. G&amp;A Détail'!R33&lt;&gt;"",'[1]Table Disp. G&amp;A Détail'!R33,"")</f>
        <v/>
      </c>
      <c r="S33" s="51" t="str">
        <f>IF('[1]Table Disp. G&amp;A Détail'!S33&lt;&gt;"",'[1]Table Disp. G&amp;A Détail'!S33,"")</f>
        <v/>
      </c>
      <c r="T33" s="51" t="str">
        <f>IF('[1]Table Disp. G&amp;A Détail'!T33&lt;&gt;"",'[1]Table Disp. G&amp;A Détail'!T33,"")</f>
        <v/>
      </c>
      <c r="U33" s="51" t="str">
        <f>IF('[1]Table Disp. G&amp;A Détail'!U33&lt;&gt;"",'[1]Table Disp. G&amp;A Détail'!U33,"")</f>
        <v/>
      </c>
      <c r="V33" s="51" t="str">
        <f>IF('[1]Table Disp. G&amp;A Détail'!V33&lt;&gt;"",'[1]Table Disp. G&amp;A Détail'!V33,"")</f>
        <v/>
      </c>
      <c r="W33" s="51" t="str">
        <f>IF('[1]Table Disp. G&amp;A Détail'!W33&lt;&gt;"",'[1]Table Disp. G&amp;A Détail'!W33,"")</f>
        <v/>
      </c>
      <c r="X33" s="55" t="str">
        <f>IF('[1]Table Disp. G&amp;A Détail'!X33&lt;&gt;"",'[1]Table Disp. G&amp;A Détail'!X33,"")</f>
        <v/>
      </c>
    </row>
    <row r="34" spans="1:24" s="41" customFormat="1" ht="12" thickBot="1" x14ac:dyDescent="0.3">
      <c r="A34" s="56" t="str">
        <f>IF('[1]Table Disp. G&amp;A Détail'!A34&lt;&gt;"",'[1]Table Disp. G&amp;A Détail'!A34,"")</f>
        <v>031-1</v>
      </c>
      <c r="B34" s="57" t="str">
        <f>IF('[1]Table Disp. G&amp;A Détail'!B34&lt;&gt;"",'[1]Table Disp. G&amp;A Détail'!B34,"")</f>
        <v>CCF</v>
      </c>
      <c r="C34" s="58" t="str">
        <f>IF('[1]Table Disp. G&amp;A Détail'!C34&lt;&gt;"",'[1]Table Disp. G&amp;A Détail'!C34,"")</f>
        <v>Titre</v>
      </c>
      <c r="D34" s="58" t="str">
        <f>IF('[1]Table Disp. G&amp;A Détail'!D34&lt;&gt;"",'[1]Table Disp. G&amp;A Détail'!D34,"")</f>
        <v/>
      </c>
      <c r="E34" s="59" t="str">
        <f>IF('[1]Table Disp. G&amp;A Détail'!E34&lt;&gt;"",'[1]Table Disp. G&amp;A Détail'!E34,"")</f>
        <v>Tit</v>
      </c>
      <c r="F34" s="60" t="str">
        <f>IF('[1]Table Disp. G&amp;A Détail'!F34&lt;&gt;"",'[1]Table Disp. G&amp;A Détail'!F34,"")</f>
        <v>031-1Ti</v>
      </c>
      <c r="G34" s="61" t="str">
        <f>IF('[1]Table Disp. G&amp;A Détail'!G34&lt;&gt;"",'[1]Table Disp. G&amp;A Détail'!G34,"")</f>
        <v>M</v>
      </c>
      <c r="H34" s="62" t="str">
        <f>IF('[1]Table Disp. G&amp;A Détail'!H34&lt;&gt;"",'[1]Table Disp. G&amp;A Détail'!H34,"")</f>
        <v>M</v>
      </c>
      <c r="I34" s="62" t="str">
        <f>IF('[1]Table Disp. G&amp;A Détail'!I34&lt;&gt;"",'[1]Table Disp. G&amp;A Détail'!I34,"")</f>
        <v>M</v>
      </c>
      <c r="J34" s="62" t="str">
        <f>IF('[1]Table Disp. G&amp;A Détail'!J34&lt;&gt;"",'[1]Table Disp. G&amp;A Détail'!J34,"")</f>
        <v>M</v>
      </c>
      <c r="K34" s="62" t="str">
        <f>IF('[1]Table Disp. G&amp;A Détail'!K34&lt;&gt;"",'[1]Table Disp. G&amp;A Détail'!K34,"")</f>
        <v>M</v>
      </c>
      <c r="L34" s="62" t="str">
        <f>IF('[1]Table Disp. G&amp;A Détail'!L34&lt;&gt;"",'[1]Table Disp. G&amp;A Détail'!L34,"")</f>
        <v>M</v>
      </c>
      <c r="M34" s="62" t="str">
        <f>IF('[1]Table Disp. G&amp;A Détail'!M34&lt;&gt;"",'[1]Table Disp. G&amp;A Détail'!M34,"")</f>
        <v>M</v>
      </c>
      <c r="N34" s="62" t="str">
        <f>IF('[1]Table Disp. G&amp;A Détail'!N34&lt;&gt;"",'[1]Table Disp. G&amp;A Détail'!N34,"")</f>
        <v>M</v>
      </c>
      <c r="O34" s="63" t="str">
        <f>IF('[1]Table Disp. G&amp;A Détail'!O34&lt;&gt;"",'[1]Table Disp. G&amp;A Détail'!O34,"")</f>
        <v/>
      </c>
      <c r="P34" s="64" t="str">
        <f>IF('[1]Table Disp. G&amp;A Détail'!P34&lt;&gt;"",'[1]Table Disp. G&amp;A Détail'!P34,"")</f>
        <v>CONTINUITES SOINS JUNIOR</v>
      </c>
      <c r="Q34" s="58" t="str">
        <f>IF('[1]Table Disp. G&amp;A Détail'!Q34&lt;&gt;"",'[1]Table Disp. G&amp;A Détail'!Q34,"")</f>
        <v>Signature</v>
      </c>
      <c r="R34" s="58" t="str">
        <f>IF('[1]Table Disp. G&amp;A Détail'!R34&lt;&gt;"",'[1]Table Disp. G&amp;A Détail'!R34,"")</f>
        <v>CONTINUITES SOINS SENIOR</v>
      </c>
      <c r="S34" s="58" t="str">
        <f>IF('[1]Table Disp. G&amp;A Détail'!S34&lt;&gt;"",'[1]Table Disp. G&amp;A Détail'!S34,"")</f>
        <v>Signature</v>
      </c>
      <c r="T34" s="58" t="str">
        <f>IF('[1]Table Disp. G&amp;A Détail'!T34&lt;&gt;"",'[1]Table Disp. G&amp;A Détail'!T34,"")</f>
        <v>ASTREINTE</v>
      </c>
      <c r="U34" s="58" t="str">
        <f>IF('[1]Table Disp. G&amp;A Détail'!U34&lt;&gt;"",'[1]Table Disp. G&amp;A Détail'!U34,"")</f>
        <v>Signature</v>
      </c>
      <c r="V34" s="58" t="str">
        <f>IF('[1]Table Disp. G&amp;A Détail'!V34&lt;&gt;"",'[1]Table Disp. G&amp;A Détail'!V34,"")</f>
        <v>CONTINUITES SOINS SENIOR</v>
      </c>
      <c r="W34" s="58" t="str">
        <f>IF('[1]Table Disp. G&amp;A Détail'!W34&lt;&gt;"",'[1]Table Disp. G&amp;A Détail'!W34,"")</f>
        <v>Signature</v>
      </c>
      <c r="X34" s="65" t="str">
        <f>IF('[1]Table Disp. G&amp;A Détail'!X34&lt;&gt;"",'[1]Table Disp. G&amp;A Détail'!X34,"")</f>
        <v/>
      </c>
    </row>
    <row r="35" spans="1:24" s="41" customFormat="1" ht="22.5" x14ac:dyDescent="0.25">
      <c r="A35" s="69" t="str">
        <f>IF('[1]Table Disp. G&amp;A Détail'!A35&lt;&gt;"",'[1]Table Disp. G&amp;A Détail'!A35,"")</f>
        <v>031-1</v>
      </c>
      <c r="B35" s="70" t="str">
        <f>IF('[1]Table Disp. G&amp;A Détail'!B35&lt;&gt;"",'[1]Table Disp. G&amp;A Détail'!B35,"")</f>
        <v>CCF</v>
      </c>
      <c r="C35" s="71" t="str">
        <f>IF('[1]Table Disp. G&amp;A Détail'!C35&lt;&gt;"",'[1]Table Disp. G&amp;A Détail'!C35,"")</f>
        <v>Code Disp HR</v>
      </c>
      <c r="D35" s="71" t="str">
        <f>IF('[1]Table Disp. G&amp;A Détail'!D35&lt;&gt;"",'[1]Table Disp. G&amp;A Détail'!D35,"")</f>
        <v/>
      </c>
      <c r="E35" s="69" t="str">
        <f>IF('[1]Table Disp. G&amp;A Détail'!E35&lt;&gt;"",'[1]Table Disp. G&amp;A Détail'!E35,"")</f>
        <v>Co</v>
      </c>
      <c r="F35" s="72" t="str">
        <f>IF('[1]Table Disp. G&amp;A Détail'!F35&lt;&gt;"",'[1]Table Disp. G&amp;A Détail'!F35,"")</f>
        <v>031-1Co</v>
      </c>
      <c r="G35" s="73" t="str">
        <f>IF('[1]Table Disp. G&amp;A Détail'!G35&lt;&gt;"",'[1]Table Disp. G&amp;A Détail'!G35,"")</f>
        <v/>
      </c>
      <c r="H35" s="73" t="str">
        <f>IF('[1]Table Disp. G&amp;A Détail'!H35&lt;&gt;"",'[1]Table Disp. G&amp;A Détail'!H35,"")</f>
        <v/>
      </c>
      <c r="I35" s="73" t="str">
        <f>IF('[1]Table Disp. G&amp;A Détail'!I35&lt;&gt;"",'[1]Table Disp. G&amp;A Détail'!I35,"")</f>
        <v/>
      </c>
      <c r="J35" s="73" t="str">
        <f>IF('[1]Table Disp. G&amp;A Détail'!J35&lt;&gt;"",'[1]Table Disp. G&amp;A Détail'!J35,"")</f>
        <v/>
      </c>
      <c r="K35" s="73" t="str">
        <f>IF('[1]Table Disp. G&amp;A Détail'!K35&lt;&gt;"",'[1]Table Disp. G&amp;A Détail'!K35,"")</f>
        <v/>
      </c>
      <c r="L35" s="73" t="str">
        <f>IF('[1]Table Disp. G&amp;A Détail'!L35&lt;&gt;"",'[1]Table Disp. G&amp;A Détail'!L35,"")</f>
        <v/>
      </c>
      <c r="M35" s="73" t="str">
        <f>IF('[1]Table Disp. G&amp;A Détail'!M35&lt;&gt;"",'[1]Table Disp. G&amp;A Détail'!M35,"")</f>
        <v/>
      </c>
      <c r="N35" s="73" t="str">
        <f>IF('[1]Table Disp. G&amp;A Détail'!N35&lt;&gt;"",'[1]Table Disp. G&amp;A Détail'!N35,"")</f>
        <v/>
      </c>
      <c r="O35" s="73" t="str">
        <f>IF('[1]Table Disp. G&amp;A Détail'!O35&lt;&gt;"",'[1]Table Disp. G&amp;A Détail'!O35,"")</f>
        <v/>
      </c>
      <c r="P35" s="103" t="str">
        <f>IF('[1]Table Disp. G&amp;A Détail'!P35&lt;&gt;"",'[1]Table Disp. G&amp;A Détail'!P35,"")</f>
        <v>C03</v>
      </c>
      <c r="Q35" s="103" t="str">
        <f>IF('[1]Table Disp. G&amp;A Détail'!Q35&lt;&gt;"",'[1]Table Disp. G&amp;A Détail'!Q35,"")</f>
        <v/>
      </c>
      <c r="R35" s="103" t="str">
        <f>IF('[1]Table Disp. G&amp;A Détail'!R35&lt;&gt;"",'[1]Table Disp. G&amp;A Détail'!R35,"")</f>
        <v>C03</v>
      </c>
      <c r="S35" s="103" t="str">
        <f>IF('[1]Table Disp. G&amp;A Détail'!S35&lt;&gt;"",'[1]Table Disp. G&amp;A Détail'!S35,"")</f>
        <v/>
      </c>
      <c r="T35" s="103" t="str">
        <f>IF('[1]Table Disp. G&amp;A Détail'!T35&lt;&gt;"",'[1]Table Disp. G&amp;A Détail'!T35,"")</f>
        <v>O03</v>
      </c>
      <c r="U35" s="103" t="str">
        <f>IF('[1]Table Disp. G&amp;A Détail'!U35&lt;&gt;"",'[1]Table Disp. G&amp;A Détail'!U35,"")</f>
        <v/>
      </c>
      <c r="V35" s="103" t="str">
        <f>IF('[1]Table Disp. G&amp;A Détail'!V35&lt;&gt;"",'[1]Table Disp. G&amp;A Détail'!V35,"")</f>
        <v>C03</v>
      </c>
      <c r="W35" s="103" t="str">
        <f>IF('[1]Table Disp. G&amp;A Détail'!W35&lt;&gt;"",'[1]Table Disp. G&amp;A Détail'!W35,"")</f>
        <v/>
      </c>
      <c r="X35" s="103" t="str">
        <f>IF('[1]Table Disp. G&amp;A Détail'!X35&lt;&gt;"",'[1]Table Disp. G&amp;A Détail'!X35,"")</f>
        <v/>
      </c>
    </row>
    <row r="36" spans="1:24" s="41" customFormat="1" x14ac:dyDescent="0.25">
      <c r="A36" s="45" t="str">
        <f>IF('[1]Table Disp. G&amp;A Détail'!A36&lt;&gt;"",'[1]Table Disp. G&amp;A Détail'!A36,"")</f>
        <v>031-1</v>
      </c>
      <c r="B36" s="43" t="str">
        <f>IF('[1]Table Disp. G&amp;A Détail'!B36&lt;&gt;"",'[1]Table Disp. G&amp;A Détail'!B36,"")</f>
        <v>CCF</v>
      </c>
      <c r="C36" s="51" t="str">
        <f>IF('[1]Table Disp. G&amp;A Détail'!C36&lt;&gt;"",'[1]Table Disp. G&amp;A Détail'!C36,"")</f>
        <v>Semaine</v>
      </c>
      <c r="D36" s="51" t="str">
        <f>IF('[1]Table Disp. G&amp;A Détail'!D36&lt;&gt;"",'[1]Table Disp. G&amp;A Détail'!D36,"")</f>
        <v/>
      </c>
      <c r="E36" s="52" t="str">
        <f>IF('[1]Table Disp. G&amp;A Détail'!E36&lt;&gt;"",'[1]Table Disp. G&amp;A Détail'!E36,"")</f>
        <v>Se</v>
      </c>
      <c r="F36" s="74" t="str">
        <f>IF('[1]Table Disp. G&amp;A Détail'!F36&lt;&gt;"",'[1]Table Disp. G&amp;A Détail'!F36,"")</f>
        <v>031-1Se</v>
      </c>
      <c r="G36" s="48" t="str">
        <f>IF('[1]Table Disp. G&amp;A Détail'!G36&lt;&gt;"",'[1]Table Disp. G&amp;A Détail'!G36,"")</f>
        <v/>
      </c>
      <c r="H36" s="48" t="str">
        <f>IF('[1]Table Disp. G&amp;A Détail'!H36&lt;&gt;"",'[1]Table Disp. G&amp;A Détail'!H36,"")</f>
        <v/>
      </c>
      <c r="I36" s="48" t="str">
        <f>IF('[1]Table Disp. G&amp;A Détail'!I36&lt;&gt;"",'[1]Table Disp. G&amp;A Détail'!I36,"")</f>
        <v/>
      </c>
      <c r="J36" s="48" t="str">
        <f>IF('[1]Table Disp. G&amp;A Détail'!J36&lt;&gt;"",'[1]Table Disp. G&amp;A Détail'!J36,"")</f>
        <v/>
      </c>
      <c r="K36" s="48" t="str">
        <f>IF('[1]Table Disp. G&amp;A Détail'!K36&lt;&gt;"",'[1]Table Disp. G&amp;A Détail'!K36,"")</f>
        <v>ALO</v>
      </c>
      <c r="L36" s="48" t="str">
        <f>IF('[1]Table Disp. G&amp;A Détail'!L36&lt;&gt;"",'[1]Table Disp. G&amp;A Détail'!L36,"")</f>
        <v>ANN</v>
      </c>
      <c r="M36" s="48" t="str">
        <f>IF('[1]Table Disp. G&amp;A Détail'!M36&lt;&gt;"",'[1]Table Disp. G&amp;A Détail'!M36,"")</f>
        <v/>
      </c>
      <c r="N36" s="48" t="str">
        <f>IF('[1]Table Disp. G&amp;A Détail'!N36&lt;&gt;"",'[1]Table Disp. G&amp;A Détail'!N36,"")</f>
        <v/>
      </c>
      <c r="O36" s="48" t="str">
        <f>IF('[1]Table Disp. G&amp;A Détail'!O36&lt;&gt;"",'[1]Table Disp. G&amp;A Détail'!O36,"")</f>
        <v/>
      </c>
      <c r="P36" s="51" t="str">
        <f>IF('[1]Table Disp. G&amp;A Détail'!P36&lt;&gt;"",'[1]Table Disp. G&amp;A Détail'!P36,"")</f>
        <v/>
      </c>
      <c r="Q36" s="51" t="str">
        <f>IF('[1]Table Disp. G&amp;A Détail'!Q36&lt;&gt;"",'[1]Table Disp. G&amp;A Détail'!Q36,"")</f>
        <v/>
      </c>
      <c r="R36" s="51" t="str">
        <f>IF('[1]Table Disp. G&amp;A Détail'!R36&lt;&gt;"",'[1]Table Disp. G&amp;A Détail'!R36,"")</f>
        <v/>
      </c>
      <c r="S36" s="51" t="str">
        <f>IF('[1]Table Disp. G&amp;A Détail'!S36&lt;&gt;"",'[1]Table Disp. G&amp;A Détail'!S36,"")</f>
        <v/>
      </c>
      <c r="T36" s="51" t="str">
        <f>IF('[1]Table Disp. G&amp;A Détail'!T36&lt;&gt;"",'[1]Table Disp. G&amp;A Détail'!T36,"")</f>
        <v>18:30 - 08:30</v>
      </c>
      <c r="U36" s="51" t="str">
        <f>IF('[1]Table Disp. G&amp;A Détail'!U36&lt;&gt;"",'[1]Table Disp. G&amp;A Détail'!U36,"")</f>
        <v/>
      </c>
      <c r="V36" s="51" t="str">
        <f>IF('[1]Table Disp. G&amp;A Détail'!V36&lt;&gt;"",'[1]Table Disp. G&amp;A Détail'!V36,"")</f>
        <v/>
      </c>
      <c r="W36" s="51" t="str">
        <f>IF('[1]Table Disp. G&amp;A Détail'!W36&lt;&gt;"",'[1]Table Disp. G&amp;A Détail'!W36,"")</f>
        <v/>
      </c>
      <c r="X36" s="51" t="str">
        <f>IF('[1]Table Disp. G&amp;A Détail'!X36&lt;&gt;"",'[1]Table Disp. G&amp;A Détail'!X36,"")</f>
        <v/>
      </c>
    </row>
    <row r="37" spans="1:24" s="41" customFormat="1" x14ac:dyDescent="0.25">
      <c r="A37" s="45" t="str">
        <f>IF('[1]Table Disp. G&amp;A Détail'!A37&lt;&gt;"",'[1]Table Disp. G&amp;A Détail'!A37,"")</f>
        <v>031-1</v>
      </c>
      <c r="B37" s="43" t="str">
        <f>IF('[1]Table Disp. G&amp;A Détail'!B37&lt;&gt;"",'[1]Table Disp. G&amp;A Détail'!B37,"")</f>
        <v>CCF</v>
      </c>
      <c r="C37" s="51" t="str">
        <f>IF('[1]Table Disp. G&amp;A Détail'!C37&lt;&gt;"",'[1]Table Disp. G&amp;A Détail'!C37,"")</f>
        <v>Samedi</v>
      </c>
      <c r="D37" s="51" t="str">
        <f>IF('[1]Table Disp. G&amp;A Détail'!D37&lt;&gt;"",'[1]Table Disp. G&amp;A Détail'!D37,"")</f>
        <v/>
      </c>
      <c r="E37" s="52" t="str">
        <f>IF('[1]Table Disp. G&amp;A Détail'!E37&lt;&gt;"",'[1]Table Disp. G&amp;A Détail'!E37,"")</f>
        <v>Sa</v>
      </c>
      <c r="F37" s="74" t="str">
        <f>IF('[1]Table Disp. G&amp;A Détail'!F37&lt;&gt;"",'[1]Table Disp. G&amp;A Détail'!F37,"")</f>
        <v>031-1Sa</v>
      </c>
      <c r="G37" s="48" t="str">
        <f>IF('[1]Table Disp. G&amp;A Détail'!G37&lt;&gt;"",'[1]Table Disp. G&amp;A Détail'!G37,"")</f>
        <v/>
      </c>
      <c r="H37" s="48" t="str">
        <f>IF('[1]Table Disp. G&amp;A Détail'!H37&lt;&gt;"",'[1]Table Disp. G&amp;A Détail'!H37,"")</f>
        <v/>
      </c>
      <c r="I37" s="48" t="str">
        <f>IF('[1]Table Disp. G&amp;A Détail'!I37&lt;&gt;"",'[1]Table Disp. G&amp;A Détail'!I37,"")</f>
        <v>ALO</v>
      </c>
      <c r="J37" s="48" t="str">
        <f>IF('[1]Table Disp. G&amp;A Détail'!J37&lt;&gt;"",'[1]Table Disp. G&amp;A Détail'!J37,"")</f>
        <v>ANN</v>
      </c>
      <c r="K37" s="48" t="str">
        <f>IF('[1]Table Disp. G&amp;A Détail'!K37&lt;&gt;"",'[1]Table Disp. G&amp;A Détail'!K37,"")</f>
        <v>ALO</v>
      </c>
      <c r="L37" s="48" t="str">
        <f>IF('[1]Table Disp. G&amp;A Détail'!L37&lt;&gt;"",'[1]Table Disp. G&amp;A Détail'!L37,"")</f>
        <v>ANN</v>
      </c>
      <c r="M37" s="48" t="str">
        <f>IF('[1]Table Disp. G&amp;A Détail'!M37&lt;&gt;"",'[1]Table Disp. G&amp;A Détail'!M37,"")</f>
        <v>ALO</v>
      </c>
      <c r="N37" s="48" t="str">
        <f>IF('[1]Table Disp. G&amp;A Détail'!N37&lt;&gt;"",'[1]Table Disp. G&amp;A Détail'!N37,"")</f>
        <v>ANN</v>
      </c>
      <c r="O37" s="48" t="str">
        <f>IF('[1]Table Disp. G&amp;A Détail'!O37&lt;&gt;"",'[1]Table Disp. G&amp;A Détail'!O37,"")</f>
        <v/>
      </c>
      <c r="P37" s="51" t="str">
        <f>IF('[1]Table Disp. G&amp;A Détail'!P37&lt;&gt;"",'[1]Table Disp. G&amp;A Détail'!P37,"")</f>
        <v/>
      </c>
      <c r="Q37" s="51" t="str">
        <f>IF('[1]Table Disp. G&amp;A Détail'!Q37&lt;&gt;"",'[1]Table Disp. G&amp;A Détail'!Q37,"")</f>
        <v/>
      </c>
      <c r="R37" s="51" t="str">
        <f>IF('[1]Table Disp. G&amp;A Détail'!R37&lt;&gt;"",'[1]Table Disp. G&amp;A Détail'!R37,"")</f>
        <v>08:30 - 13:30</v>
      </c>
      <c r="S37" s="51" t="str">
        <f>IF('[1]Table Disp. G&amp;A Détail'!S37&lt;&gt;"",'[1]Table Disp. G&amp;A Détail'!S37,"")</f>
        <v/>
      </c>
      <c r="T37" s="51" t="str">
        <f>IF('[1]Table Disp. G&amp;A Détail'!T37&lt;&gt;"",'[1]Table Disp. G&amp;A Détail'!T37,"")</f>
        <v>18:30 - 08:30</v>
      </c>
      <c r="U37" s="51" t="str">
        <f>IF('[1]Table Disp. G&amp;A Détail'!U37&lt;&gt;"",'[1]Table Disp. G&amp;A Détail'!U37,"")</f>
        <v/>
      </c>
      <c r="V37" s="51" t="str">
        <f>IF('[1]Table Disp. G&amp;A Détail'!V37&lt;&gt;"",'[1]Table Disp. G&amp;A Détail'!V37,"")</f>
        <v>08:30 - 13:30</v>
      </c>
      <c r="W37" s="51" t="str">
        <f>IF('[1]Table Disp. G&amp;A Détail'!W37&lt;&gt;"",'[1]Table Disp. G&amp;A Détail'!W37,"")</f>
        <v/>
      </c>
      <c r="X37" s="51" t="str">
        <f>IF('[1]Table Disp. G&amp;A Détail'!X37&lt;&gt;"",'[1]Table Disp. G&amp;A Détail'!X37,"")</f>
        <v/>
      </c>
    </row>
    <row r="38" spans="1:24" s="41" customFormat="1" x14ac:dyDescent="0.25">
      <c r="A38" s="45" t="str">
        <f>IF('[1]Table Disp. G&amp;A Détail'!A38&lt;&gt;"",'[1]Table Disp. G&amp;A Détail'!A38,"")</f>
        <v>031-1</v>
      </c>
      <c r="B38" s="43" t="str">
        <f>IF('[1]Table Disp. G&amp;A Détail'!B38&lt;&gt;"",'[1]Table Disp. G&amp;A Détail'!B38,"")</f>
        <v>CCF</v>
      </c>
      <c r="C38" s="51" t="str">
        <f>IF('[1]Table Disp. G&amp;A Détail'!C38&lt;&gt;"",'[1]Table Disp. G&amp;A Détail'!C38,"")</f>
        <v>Dimanche</v>
      </c>
      <c r="D38" s="51" t="str">
        <f>IF('[1]Table Disp. G&amp;A Détail'!D38&lt;&gt;"",'[1]Table Disp. G&amp;A Détail'!D38,"")</f>
        <v/>
      </c>
      <c r="E38" s="52" t="str">
        <f>IF('[1]Table Disp. G&amp;A Détail'!E38&lt;&gt;"",'[1]Table Disp. G&amp;A Détail'!E38,"")</f>
        <v>Di</v>
      </c>
      <c r="F38" s="74" t="str">
        <f>IF('[1]Table Disp. G&amp;A Détail'!F38&lt;&gt;"",'[1]Table Disp. G&amp;A Détail'!F38,"")</f>
        <v>031-1Di</v>
      </c>
      <c r="G38" s="48" t="str">
        <f>IF('[1]Table Disp. G&amp;A Détail'!G38&lt;&gt;"",'[1]Table Disp. G&amp;A Détail'!G38,"")</f>
        <v>ALO</v>
      </c>
      <c r="H38" s="48" t="str">
        <f>IF('[1]Table Disp. G&amp;A Détail'!H38&lt;&gt;"",'[1]Table Disp. G&amp;A Détail'!H38,"")</f>
        <v>ANN</v>
      </c>
      <c r="I38" s="48" t="str">
        <f>IF('[1]Table Disp. G&amp;A Détail'!I38&lt;&gt;"",'[1]Table Disp. G&amp;A Détail'!I38,"")</f>
        <v/>
      </c>
      <c r="J38" s="48" t="str">
        <f>IF('[1]Table Disp. G&amp;A Détail'!J38&lt;&gt;"",'[1]Table Disp. G&amp;A Détail'!J38,"")</f>
        <v/>
      </c>
      <c r="K38" s="48" t="str">
        <f>IF('[1]Table Disp. G&amp;A Détail'!K38&lt;&gt;"",'[1]Table Disp. G&amp;A Détail'!K38,"")</f>
        <v>ALO</v>
      </c>
      <c r="L38" s="48" t="str">
        <f>IF('[1]Table Disp. G&amp;A Détail'!L38&lt;&gt;"",'[1]Table Disp. G&amp;A Détail'!L38,"")</f>
        <v>ANN</v>
      </c>
      <c r="M38" s="48" t="str">
        <f>IF('[1]Table Disp. G&amp;A Détail'!M38&lt;&gt;"",'[1]Table Disp. G&amp;A Détail'!M38,"")</f>
        <v>ALO</v>
      </c>
      <c r="N38" s="48" t="str">
        <f>IF('[1]Table Disp. G&amp;A Détail'!N38&lt;&gt;"",'[1]Table Disp. G&amp;A Détail'!N38,"")</f>
        <v>ANN</v>
      </c>
      <c r="O38" s="48" t="str">
        <f>IF('[1]Table Disp. G&amp;A Détail'!O38&lt;&gt;"",'[1]Table Disp. G&amp;A Détail'!O38,"")</f>
        <v/>
      </c>
      <c r="P38" s="51" t="str">
        <f>IF('[1]Table Disp. G&amp;A Détail'!P38&lt;&gt;"",'[1]Table Disp. G&amp;A Détail'!P38,"")</f>
        <v>08:30 - 13:30</v>
      </c>
      <c r="Q38" s="51" t="str">
        <f>IF('[1]Table Disp. G&amp;A Détail'!Q38&lt;&gt;"",'[1]Table Disp. G&amp;A Détail'!Q38,"")</f>
        <v/>
      </c>
      <c r="R38" s="51" t="str">
        <f>IF('[1]Table Disp. G&amp;A Détail'!R38&lt;&gt;"",'[1]Table Disp. G&amp;A Détail'!R38,"")</f>
        <v/>
      </c>
      <c r="S38" s="51" t="str">
        <f>IF('[1]Table Disp. G&amp;A Détail'!S38&lt;&gt;"",'[1]Table Disp. G&amp;A Détail'!S38,"")</f>
        <v/>
      </c>
      <c r="T38" s="51" t="str">
        <f>IF('[1]Table Disp. G&amp;A Détail'!T38&lt;&gt;"",'[1]Table Disp. G&amp;A Détail'!T38,"")</f>
        <v>08:30 - 08:30</v>
      </c>
      <c r="U38" s="51" t="str">
        <f>IF('[1]Table Disp. G&amp;A Détail'!U38&lt;&gt;"",'[1]Table Disp. G&amp;A Détail'!U38,"")</f>
        <v/>
      </c>
      <c r="V38" s="51" t="str">
        <f>IF('[1]Table Disp. G&amp;A Détail'!V38&lt;&gt;"",'[1]Table Disp. G&amp;A Détail'!V38,"")</f>
        <v>08:30 - 13:30</v>
      </c>
      <c r="W38" s="51" t="str">
        <f>IF('[1]Table Disp. G&amp;A Détail'!W38&lt;&gt;"",'[1]Table Disp. G&amp;A Détail'!W38,"")</f>
        <v/>
      </c>
      <c r="X38" s="51" t="str">
        <f>IF('[1]Table Disp. G&amp;A Détail'!X38&lt;&gt;"",'[1]Table Disp. G&amp;A Détail'!X38,"")</f>
        <v/>
      </c>
    </row>
    <row r="39" spans="1:24" s="41" customFormat="1" ht="12" thickBot="1" x14ac:dyDescent="0.3">
      <c r="A39" s="45" t="str">
        <f>IF('[1]Table Disp. G&amp;A Détail'!A39&lt;&gt;"",'[1]Table Disp. G&amp;A Détail'!A39,"")</f>
        <v>031-1</v>
      </c>
      <c r="B39" s="43" t="str">
        <f>IF('[1]Table Disp. G&amp;A Détail'!B39&lt;&gt;"",'[1]Table Disp. G&amp;A Détail'!B39,"")</f>
        <v>CCF</v>
      </c>
      <c r="C39" s="51" t="str">
        <f>IF('[1]Table Disp. G&amp;A Détail'!C39&lt;&gt;"",'[1]Table Disp. G&amp;A Détail'!C39,"")</f>
        <v>JF</v>
      </c>
      <c r="D39" s="51" t="str">
        <f>IF('[1]Table Disp. G&amp;A Détail'!D39&lt;&gt;"",'[1]Table Disp. G&amp;A Détail'!D39,"")</f>
        <v/>
      </c>
      <c r="E39" s="52" t="str">
        <f>IF('[1]Table Disp. G&amp;A Détail'!E39&lt;&gt;"",'[1]Table Disp. G&amp;A Détail'!E39,"")</f>
        <v>Jf</v>
      </c>
      <c r="F39" s="74" t="str">
        <f>IF('[1]Table Disp. G&amp;A Détail'!F39&lt;&gt;"",'[1]Table Disp. G&amp;A Détail'!F39,"")</f>
        <v>031-1JF</v>
      </c>
      <c r="G39" s="48" t="str">
        <f>IF('[1]Table Disp. G&amp;A Détail'!G39&lt;&gt;"",'[1]Table Disp. G&amp;A Détail'!G39,"")</f>
        <v>ALO</v>
      </c>
      <c r="H39" s="48" t="str">
        <f>IF('[1]Table Disp. G&amp;A Détail'!H39&lt;&gt;"",'[1]Table Disp. G&amp;A Détail'!H39,"")</f>
        <v>ANN</v>
      </c>
      <c r="I39" s="48" t="str">
        <f>IF('[1]Table Disp. G&amp;A Détail'!I39&lt;&gt;"",'[1]Table Disp. G&amp;A Détail'!I39,"")</f>
        <v>ALO</v>
      </c>
      <c r="J39" s="48" t="str">
        <f>IF('[1]Table Disp. G&amp;A Détail'!J39&lt;&gt;"",'[1]Table Disp. G&amp;A Détail'!J39,"")</f>
        <v>ANN</v>
      </c>
      <c r="K39" s="48" t="str">
        <f>IF('[1]Table Disp. G&amp;A Détail'!K39&lt;&gt;"",'[1]Table Disp. G&amp;A Détail'!K39,"")</f>
        <v>ALO</v>
      </c>
      <c r="L39" s="48" t="str">
        <f>IF('[1]Table Disp. G&amp;A Détail'!L39&lt;&gt;"",'[1]Table Disp. G&amp;A Détail'!L39,"")</f>
        <v>ANN</v>
      </c>
      <c r="M39" s="48" t="str">
        <f>IF('[1]Table Disp. G&amp;A Détail'!M39&lt;&gt;"",'[1]Table Disp. G&amp;A Détail'!M39,"")</f>
        <v>ALO</v>
      </c>
      <c r="N39" s="48" t="str">
        <f>IF('[1]Table Disp. G&amp;A Détail'!N39&lt;&gt;"",'[1]Table Disp. G&amp;A Détail'!N39,"")</f>
        <v>ANN</v>
      </c>
      <c r="O39" s="48" t="str">
        <f>IF('[1]Table Disp. G&amp;A Détail'!O39&lt;&gt;"",'[1]Table Disp. G&amp;A Détail'!O39,"")</f>
        <v/>
      </c>
      <c r="P39" s="51" t="str">
        <f>IF('[1]Table Disp. G&amp;A Détail'!P39&lt;&gt;"",'[1]Table Disp. G&amp;A Détail'!P39,"")</f>
        <v>08:30 - 13:30</v>
      </c>
      <c r="Q39" s="51" t="str">
        <f>IF('[1]Table Disp. G&amp;A Détail'!Q39&lt;&gt;"",'[1]Table Disp. G&amp;A Détail'!Q39,"")</f>
        <v/>
      </c>
      <c r="R39" s="51" t="str">
        <f>IF('[1]Table Disp. G&amp;A Détail'!R39&lt;&gt;"",'[1]Table Disp. G&amp;A Détail'!R39,"")</f>
        <v>08:30 - 13:30</v>
      </c>
      <c r="S39" s="51" t="str">
        <f>IF('[1]Table Disp. G&amp;A Détail'!S39&lt;&gt;"",'[1]Table Disp. G&amp;A Détail'!S39,"")</f>
        <v/>
      </c>
      <c r="T39" s="51" t="str">
        <f>IF('[1]Table Disp. G&amp;A Détail'!T39&lt;&gt;"",'[1]Table Disp. G&amp;A Détail'!T39,"")</f>
        <v>18:30 - 08:30</v>
      </c>
      <c r="U39" s="51" t="str">
        <f>IF('[1]Table Disp. G&amp;A Détail'!U39&lt;&gt;"",'[1]Table Disp. G&amp;A Détail'!U39,"")</f>
        <v/>
      </c>
      <c r="V39" s="51" t="str">
        <f>IF('[1]Table Disp. G&amp;A Détail'!V39&lt;&gt;"",'[1]Table Disp. G&amp;A Détail'!V39,"")</f>
        <v>08:30 - 13:30</v>
      </c>
      <c r="W39" s="51" t="str">
        <f>IF('[1]Table Disp. G&amp;A Détail'!W39&lt;&gt;"",'[1]Table Disp. G&amp;A Détail'!W39,"")</f>
        <v/>
      </c>
      <c r="X39" s="51" t="str">
        <f>IF('[1]Table Disp. G&amp;A Détail'!X39&lt;&gt;"",'[1]Table Disp. G&amp;A Détail'!X39,"")</f>
        <v/>
      </c>
    </row>
    <row r="40" spans="1:24" s="41" customFormat="1" ht="36" x14ac:dyDescent="0.25">
      <c r="A40" s="33" t="str">
        <f>IF('[1]Table Disp. G&amp;A Détail'!A40&lt;&gt;"",'[1]Table Disp. G&amp;A Détail'!A40,"")</f>
        <v>041-1</v>
      </c>
      <c r="B40" s="34" t="str">
        <f>IF('[1]Table Disp. G&amp;A Détail'!B40&lt;&gt;"",'[1]Table Disp. G&amp;A Détail'!B40,"")</f>
        <v>BIOLOGIE</v>
      </c>
      <c r="C40" s="35" t="str">
        <f>IF('[1]Table Disp. G&amp;A Détail'!C40&lt;&gt;"",'[1]Table Disp. G&amp;A Détail'!C40,"")</f>
        <v>Titre</v>
      </c>
      <c r="D40" s="35" t="str">
        <f>IF('[1]Table Disp. G&amp;A Détail'!D40&lt;&gt;"",'[1]Table Disp. G&amp;A Détail'!D40,"")</f>
        <v/>
      </c>
      <c r="E40" s="36" t="str">
        <f>IF('[1]Table Disp. G&amp;A Détail'!E40&lt;&gt;"",'[1]Table Disp. G&amp;A Détail'!E40,"")</f>
        <v>Tit</v>
      </c>
      <c r="F40" s="37" t="str">
        <f>IF('[1]Table Disp. G&amp;A Détail'!F40&lt;&gt;"",'[1]Table Disp. G&amp;A Détail'!F40,"")</f>
        <v>041-1Ti</v>
      </c>
      <c r="G40" s="38" t="str">
        <f>IF('[1]Table Disp. G&amp;A Détail'!G40&lt;&gt;"",'[1]Table Disp. G&amp;A Détail'!G40,"")</f>
        <v>G</v>
      </c>
      <c r="H40" s="39" t="str">
        <f>IF('[1]Table Disp. G&amp;A Détail'!H40&lt;&gt;"",'[1]Table Disp. G&amp;A Détail'!H40,"")</f>
        <v>G</v>
      </c>
      <c r="I40" s="39" t="str">
        <f>IF('[1]Table Disp. G&amp;A Détail'!I40&lt;&gt;"",'[1]Table Disp. G&amp;A Détail'!I40,"")</f>
        <v>G</v>
      </c>
      <c r="J40" s="39" t="str">
        <f>IF('[1]Table Disp. G&amp;A Détail'!J40&lt;&gt;"",'[1]Table Disp. G&amp;A Détail'!J40,"")</f>
        <v>G</v>
      </c>
      <c r="K40" s="39" t="str">
        <f>IF('[1]Table Disp. G&amp;A Détail'!K40&lt;&gt;"",'[1]Table Disp. G&amp;A Détail'!K40,"")</f>
        <v>G</v>
      </c>
      <c r="L40" s="39" t="str">
        <f>IF('[1]Table Disp. G&amp;A Détail'!L40&lt;&gt;"",'[1]Table Disp. G&amp;A Détail'!L40,"")</f>
        <v/>
      </c>
      <c r="M40" s="39" t="str">
        <f>IF('[1]Table Disp. G&amp;A Détail'!M40&lt;&gt;"",'[1]Table Disp. G&amp;A Détail'!M40,"")</f>
        <v/>
      </c>
      <c r="N40" s="39" t="str">
        <f>IF('[1]Table Disp. G&amp;A Détail'!N40&lt;&gt;"",'[1]Table Disp. G&amp;A Détail'!N40,"")</f>
        <v/>
      </c>
      <c r="O40" s="40" t="str">
        <f>IF('[1]Table Disp. G&amp;A Détail'!O40&lt;&gt;"",'[1]Table Disp. G&amp;A Détail'!O40,"")</f>
        <v/>
      </c>
      <c r="P40" s="97" t="str">
        <f>IF('[1]Table Disp. G&amp;A Détail'!P40&lt;&gt;"",'[1]Table Disp. G&amp;A Détail'!P40,"")</f>
        <v>CONTINUITES SOINS
Biochimie ou Hématologie</v>
      </c>
      <c r="Q40" s="98" t="str">
        <f>IF('[1]Table Disp. G&amp;A Détail'!Q40&lt;&gt;"",'[1]Table Disp. G&amp;A Détail'!Q40,"")</f>
        <v>ASTREINTE
Biochimie ou Hématologie</v>
      </c>
      <c r="R40" s="98" t="str">
        <f>IF('[1]Table Disp. G&amp;A Détail'!R40&lt;&gt;"",'[1]Table Disp. G&amp;A Détail'!R40,"")</f>
        <v>ASTREINTE
Biochimie</v>
      </c>
      <c r="S40" s="98" t="str">
        <f>IF('[1]Table Disp. G&amp;A Détail'!S40&lt;&gt;"",'[1]Table Disp. G&amp;A Détail'!S40,"")</f>
        <v>ASTREINTE Hématologie</v>
      </c>
      <c r="T40" s="98" t="str">
        <f>IF('[1]Table Disp. G&amp;A Détail'!T40&lt;&gt;"",'[1]Table Disp. G&amp;A Détail'!T40,"")</f>
        <v>CONTINUITES SOINS Bactériologie</v>
      </c>
      <c r="U40" s="98" t="str">
        <f>IF('[1]Table Disp. G&amp;A Détail'!U40&lt;&gt;"",'[1]Table Disp. G&amp;A Détail'!U40,"")</f>
        <v/>
      </c>
      <c r="V40" s="98" t="str">
        <f>IF('[1]Table Disp. G&amp;A Détail'!V40&lt;&gt;"",'[1]Table Disp. G&amp;A Détail'!V40,"")</f>
        <v/>
      </c>
      <c r="W40" s="98" t="str">
        <f>IF('[1]Table Disp. G&amp;A Détail'!W40&lt;&gt;"",'[1]Table Disp. G&amp;A Détail'!W40,"")</f>
        <v/>
      </c>
      <c r="X40" s="99" t="str">
        <f>IF('[1]Table Disp. G&amp;A Détail'!X40&lt;&gt;"",'[1]Table Disp. G&amp;A Détail'!X40,"")</f>
        <v/>
      </c>
    </row>
    <row r="41" spans="1:24" s="41" customFormat="1" ht="22.5" x14ac:dyDescent="0.25">
      <c r="A41" s="42" t="str">
        <f>IF('[1]Table Disp. G&amp;A Détail'!A41&lt;&gt;"",'[1]Table Disp. G&amp;A Détail'!A41,"")</f>
        <v>041-1</v>
      </c>
      <c r="B41" s="43" t="str">
        <f>IF('[1]Table Disp. G&amp;A Détail'!B41&lt;&gt;"",'[1]Table Disp. G&amp;A Détail'!B41,"")</f>
        <v>BIOLOGIE</v>
      </c>
      <c r="C41" s="44" t="str">
        <f>IF('[1]Table Disp. G&amp;A Détail'!C41&lt;&gt;"",'[1]Table Disp. G&amp;A Détail'!C41,"")</f>
        <v>Code Disp HR</v>
      </c>
      <c r="D41" s="44" t="str">
        <f>IF('[1]Table Disp. G&amp;A Détail'!D41&lt;&gt;"",'[1]Table Disp. G&amp;A Détail'!D41,"")</f>
        <v/>
      </c>
      <c r="E41" s="45" t="str">
        <f>IF('[1]Table Disp. G&amp;A Détail'!E41&lt;&gt;"",'[1]Table Disp. G&amp;A Détail'!E41,"")</f>
        <v>Co</v>
      </c>
      <c r="F41" s="46" t="str">
        <f>IF('[1]Table Disp. G&amp;A Détail'!F41&lt;&gt;"",'[1]Table Disp. G&amp;A Détail'!F41,"")</f>
        <v>041-1Co</v>
      </c>
      <c r="G41" s="47" t="str">
        <f>IF('[1]Table Disp. G&amp;A Détail'!G41&lt;&gt;"",'[1]Table Disp. G&amp;A Détail'!G41,"")</f>
        <v/>
      </c>
      <c r="H41" s="48" t="str">
        <f>IF('[1]Table Disp. G&amp;A Détail'!H41&lt;&gt;"",'[1]Table Disp. G&amp;A Détail'!H41,"")</f>
        <v/>
      </c>
      <c r="I41" s="48" t="str">
        <f>IF('[1]Table Disp. G&amp;A Détail'!I41&lt;&gt;"",'[1]Table Disp. G&amp;A Détail'!I41,"")</f>
        <v/>
      </c>
      <c r="J41" s="48" t="str">
        <f>IF('[1]Table Disp. G&amp;A Détail'!J41&lt;&gt;"",'[1]Table Disp. G&amp;A Détail'!J41,"")</f>
        <v/>
      </c>
      <c r="K41" s="48" t="str">
        <f>IF('[1]Table Disp. G&amp;A Détail'!K41&lt;&gt;"",'[1]Table Disp. G&amp;A Détail'!K41,"")</f>
        <v/>
      </c>
      <c r="L41" s="48" t="str">
        <f>IF('[1]Table Disp. G&amp;A Détail'!L41&lt;&gt;"",'[1]Table Disp. G&amp;A Détail'!L41,"")</f>
        <v/>
      </c>
      <c r="M41" s="48" t="str">
        <f>IF('[1]Table Disp. G&amp;A Détail'!M41&lt;&gt;"",'[1]Table Disp. G&amp;A Détail'!M41,"")</f>
        <v/>
      </c>
      <c r="N41" s="48" t="str">
        <f>IF('[1]Table Disp. G&amp;A Détail'!N41&lt;&gt;"",'[1]Table Disp. G&amp;A Détail'!N41,"")</f>
        <v/>
      </c>
      <c r="O41" s="49" t="str">
        <f>IF('[1]Table Disp. G&amp;A Détail'!O41&lt;&gt;"",'[1]Table Disp. G&amp;A Détail'!O41,"")</f>
        <v/>
      </c>
      <c r="P41" s="100" t="str">
        <f>IF('[1]Table Disp. G&amp;A Détail'!P41&lt;&gt;"",'[1]Table Disp. G&amp;A Détail'!P41,"")</f>
        <v>C04</v>
      </c>
      <c r="Q41" s="101" t="str">
        <f>IF('[1]Table Disp. G&amp;A Détail'!Q41&lt;&gt;"",'[1]Table Disp. G&amp;A Détail'!Q41,"")</f>
        <v>O05</v>
      </c>
      <c r="R41" s="101" t="str">
        <f>IF('[1]Table Disp. G&amp;A Détail'!R41&lt;&gt;"",'[1]Table Disp. G&amp;A Détail'!R41,"")</f>
        <v>S04</v>
      </c>
      <c r="S41" s="101" t="str">
        <f>IF('[1]Table Disp. G&amp;A Détail'!S41&lt;&gt;"",'[1]Table Disp. G&amp;A Détail'!S41,"")</f>
        <v>O04</v>
      </c>
      <c r="T41" s="101" t="str">
        <f>IF('[1]Table Disp. G&amp;A Détail'!T41&lt;&gt;"",'[1]Table Disp. G&amp;A Détail'!T41,"")</f>
        <v>C05</v>
      </c>
      <c r="U41" s="101" t="str">
        <f>IF('[1]Table Disp. G&amp;A Détail'!U41&lt;&gt;"",'[1]Table Disp. G&amp;A Détail'!U41,"")</f>
        <v/>
      </c>
      <c r="V41" s="101" t="str">
        <f>IF('[1]Table Disp. G&amp;A Détail'!V41&lt;&gt;"",'[1]Table Disp. G&amp;A Détail'!V41,"")</f>
        <v/>
      </c>
      <c r="W41" s="101" t="str">
        <f>IF('[1]Table Disp. G&amp;A Détail'!W41&lt;&gt;"",'[1]Table Disp. G&amp;A Détail'!W41,"")</f>
        <v/>
      </c>
      <c r="X41" s="102" t="str">
        <f>IF('[1]Table Disp. G&amp;A Détail'!X41&lt;&gt;"",'[1]Table Disp. G&amp;A Détail'!X41,"")</f>
        <v/>
      </c>
    </row>
    <row r="42" spans="1:24" s="41" customFormat="1" x14ac:dyDescent="0.25">
      <c r="A42" s="42" t="str">
        <f>IF('[1]Table Disp. G&amp;A Détail'!A42&lt;&gt;"",'[1]Table Disp. G&amp;A Détail'!A42,"")</f>
        <v>041-1</v>
      </c>
      <c r="B42" s="43" t="str">
        <f>IF('[1]Table Disp. G&amp;A Détail'!B42&lt;&gt;"",'[1]Table Disp. G&amp;A Détail'!B42,"")</f>
        <v>BIOLOGIE</v>
      </c>
      <c r="C42" s="51" t="str">
        <f>IF('[1]Table Disp. G&amp;A Détail'!C42&lt;&gt;"",'[1]Table Disp. G&amp;A Détail'!C42,"")</f>
        <v>Semaine</v>
      </c>
      <c r="D42" s="51" t="str">
        <f>IF('[1]Table Disp. G&amp;A Détail'!D42&lt;&gt;"",'[1]Table Disp. G&amp;A Détail'!D42,"")</f>
        <v/>
      </c>
      <c r="E42" s="52" t="str">
        <f>IF('[1]Table Disp. G&amp;A Détail'!E42&lt;&gt;"",'[1]Table Disp. G&amp;A Détail'!E42,"")</f>
        <v>Se</v>
      </c>
      <c r="F42" s="53" t="str">
        <f>IF('[1]Table Disp. G&amp;A Détail'!F42&lt;&gt;"",'[1]Table Disp. G&amp;A Détail'!F42,"")</f>
        <v>041-1Se</v>
      </c>
      <c r="G42" s="47" t="str">
        <f>IF('[1]Table Disp. G&amp;A Détail'!G42&lt;&gt;"",'[1]Table Disp. G&amp;A Détail'!G42,"")</f>
        <v/>
      </c>
      <c r="H42" s="48" t="str">
        <f>IF('[1]Table Disp. G&amp;A Détail'!H42&lt;&gt;"",'[1]Table Disp. G&amp;A Détail'!H42,"")</f>
        <v/>
      </c>
      <c r="I42" s="48" t="str">
        <f>IF('[1]Table Disp. G&amp;A Détail'!I42&lt;&gt;"",'[1]Table Disp. G&amp;A Détail'!I42,"")</f>
        <v>ALO</v>
      </c>
      <c r="J42" s="48" t="str">
        <f>IF('[1]Table Disp. G&amp;A Détail'!J42&lt;&gt;"",'[1]Table Disp. G&amp;A Détail'!J42,"")</f>
        <v/>
      </c>
      <c r="K42" s="48" t="str">
        <f>IF('[1]Table Disp. G&amp;A Détail'!K42&lt;&gt;"",'[1]Table Disp. G&amp;A Détail'!K42,"")</f>
        <v/>
      </c>
      <c r="L42" s="48" t="str">
        <f>IF('[1]Table Disp. G&amp;A Détail'!L42&lt;&gt;"",'[1]Table Disp. G&amp;A Détail'!L42,"")</f>
        <v/>
      </c>
      <c r="M42" s="48" t="str">
        <f>IF('[1]Table Disp. G&amp;A Détail'!M42&lt;&gt;"",'[1]Table Disp. G&amp;A Détail'!M42,"")</f>
        <v/>
      </c>
      <c r="N42" s="48" t="str">
        <f>IF('[1]Table Disp. G&amp;A Détail'!N42&lt;&gt;"",'[1]Table Disp. G&amp;A Détail'!N42,"")</f>
        <v/>
      </c>
      <c r="O42" s="49" t="str">
        <f>IF('[1]Table Disp. G&amp;A Détail'!O42&lt;&gt;"",'[1]Table Disp. G&amp;A Détail'!O42,"")</f>
        <v/>
      </c>
      <c r="P42" s="51" t="str">
        <f>IF('[1]Table Disp. G&amp;A Détail'!P42&lt;&gt;"",'[1]Table Disp. G&amp;A Détail'!P42,"")</f>
        <v/>
      </c>
      <c r="Q42" s="51" t="str">
        <f>IF('[1]Table Disp. G&amp;A Détail'!Q42&lt;&gt;"",'[1]Table Disp. G&amp;A Détail'!Q42,"")</f>
        <v/>
      </c>
      <c r="R42" s="51" t="str">
        <f>IF('[1]Table Disp. G&amp;A Détail'!R42&lt;&gt;"",'[1]Table Disp. G&amp;A Détail'!R42,"")</f>
        <v>18:30 - 08:30</v>
      </c>
      <c r="S42" s="51" t="str">
        <f>IF('[1]Table Disp. G&amp;A Détail'!S42&lt;&gt;"",'[1]Table Disp. G&amp;A Détail'!S42,"")</f>
        <v/>
      </c>
      <c r="T42" s="51" t="str">
        <f>IF('[1]Table Disp. G&amp;A Détail'!T42&lt;&gt;"",'[1]Table Disp. G&amp;A Détail'!T42,"")</f>
        <v/>
      </c>
      <c r="U42" s="51" t="str">
        <f>IF('[1]Table Disp. G&amp;A Détail'!U42&lt;&gt;"",'[1]Table Disp. G&amp;A Détail'!U42,"")</f>
        <v/>
      </c>
      <c r="V42" s="54" t="str">
        <f>IF('[1]Table Disp. G&amp;A Détail'!V42&lt;&gt;"",'[1]Table Disp. G&amp;A Détail'!V42,"")</f>
        <v/>
      </c>
      <c r="W42" s="51" t="str">
        <f>IF('[1]Table Disp. G&amp;A Détail'!W42&lt;&gt;"",'[1]Table Disp. G&amp;A Détail'!W42,"")</f>
        <v/>
      </c>
      <c r="X42" s="55" t="str">
        <f>IF('[1]Table Disp. G&amp;A Détail'!X42&lt;&gt;"",'[1]Table Disp. G&amp;A Détail'!X42,"")</f>
        <v/>
      </c>
    </row>
    <row r="43" spans="1:24" s="41" customFormat="1" x14ac:dyDescent="0.25">
      <c r="A43" s="42" t="str">
        <f>IF('[1]Table Disp. G&amp;A Détail'!A43&lt;&gt;"",'[1]Table Disp. G&amp;A Détail'!A43,"")</f>
        <v>041-1</v>
      </c>
      <c r="B43" s="43" t="str">
        <f>IF('[1]Table Disp. G&amp;A Détail'!B43&lt;&gt;"",'[1]Table Disp. G&amp;A Détail'!B43,"")</f>
        <v>BIOLOGIE</v>
      </c>
      <c r="C43" s="51" t="str">
        <f>IF('[1]Table Disp. G&amp;A Détail'!C43&lt;&gt;"",'[1]Table Disp. G&amp;A Détail'!C43,"")</f>
        <v>Samedi</v>
      </c>
      <c r="D43" s="51" t="str">
        <f>IF('[1]Table Disp. G&amp;A Détail'!D43&lt;&gt;"",'[1]Table Disp. G&amp;A Détail'!D43,"")</f>
        <v/>
      </c>
      <c r="E43" s="52" t="str">
        <f>IF('[1]Table Disp. G&amp;A Détail'!E43&lt;&gt;"",'[1]Table Disp. G&amp;A Détail'!E43,"")</f>
        <v>Sa</v>
      </c>
      <c r="F43" s="53" t="str">
        <f>IF('[1]Table Disp. G&amp;A Détail'!F43&lt;&gt;"",'[1]Table Disp. G&amp;A Détail'!F43,"")</f>
        <v>041-1Sa</v>
      </c>
      <c r="G43" s="47" t="str">
        <f>IF('[1]Table Disp. G&amp;A Détail'!G43&lt;&gt;"",'[1]Table Disp. G&amp;A Détail'!G43,"")</f>
        <v>ALO</v>
      </c>
      <c r="H43" s="48" t="str">
        <f>IF('[1]Table Disp. G&amp;A Détail'!H43&lt;&gt;"",'[1]Table Disp. G&amp;A Détail'!H43,"")</f>
        <v>ALO</v>
      </c>
      <c r="I43" s="48" t="str">
        <f>IF('[1]Table Disp. G&amp;A Détail'!I43&lt;&gt;"",'[1]Table Disp. G&amp;A Détail'!I43,"")</f>
        <v>ALO</v>
      </c>
      <c r="J43" s="48" t="str">
        <f>IF('[1]Table Disp. G&amp;A Détail'!J43&lt;&gt;"",'[1]Table Disp. G&amp;A Détail'!J43,"")</f>
        <v>ALO</v>
      </c>
      <c r="K43" s="48" t="str">
        <f>IF('[1]Table Disp. G&amp;A Détail'!K43&lt;&gt;"",'[1]Table Disp. G&amp;A Détail'!K43,"")</f>
        <v>ALO</v>
      </c>
      <c r="L43" s="48" t="str">
        <f>IF('[1]Table Disp. G&amp;A Détail'!L43&lt;&gt;"",'[1]Table Disp. G&amp;A Détail'!L43,"")</f>
        <v/>
      </c>
      <c r="M43" s="48" t="str">
        <f>IF('[1]Table Disp. G&amp;A Détail'!M43&lt;&gt;"",'[1]Table Disp. G&amp;A Détail'!M43,"")</f>
        <v/>
      </c>
      <c r="N43" s="48" t="str">
        <f>IF('[1]Table Disp. G&amp;A Détail'!N43&lt;&gt;"",'[1]Table Disp. G&amp;A Détail'!N43,"")</f>
        <v/>
      </c>
      <c r="O43" s="49" t="str">
        <f>IF('[1]Table Disp. G&amp;A Détail'!O43&lt;&gt;"",'[1]Table Disp. G&amp;A Détail'!O43,"")</f>
        <v/>
      </c>
      <c r="P43" s="51" t="str">
        <f>IF('[1]Table Disp. G&amp;A Détail'!P43&lt;&gt;"",'[1]Table Disp. G&amp;A Détail'!P43,"")</f>
        <v>08:30 - 13:30</v>
      </c>
      <c r="Q43" s="51" t="str">
        <f>IF('[1]Table Disp. G&amp;A Détail'!Q43&lt;&gt;"",'[1]Table Disp. G&amp;A Détail'!Q43,"")</f>
        <v>08:30 - 13:30</v>
      </c>
      <c r="R43" s="51" t="str">
        <f>IF('[1]Table Disp. G&amp;A Détail'!R43&lt;&gt;"",'[1]Table Disp. G&amp;A Détail'!R43,"")</f>
        <v>13:30 - 08:30</v>
      </c>
      <c r="S43" s="51" t="str">
        <f>IF('[1]Table Disp. G&amp;A Détail'!S43&lt;&gt;"",'[1]Table Disp. G&amp;A Détail'!S43,"")</f>
        <v>13:30 - 08:30</v>
      </c>
      <c r="T43" s="51" t="str">
        <f>IF('[1]Table Disp. G&amp;A Détail'!T43&lt;&gt;"",'[1]Table Disp. G&amp;A Détail'!T43,"")</f>
        <v>08:30 - 13:30</v>
      </c>
      <c r="U43" s="51" t="str">
        <f>IF('[1]Table Disp. G&amp;A Détail'!U43&lt;&gt;"",'[1]Table Disp. G&amp;A Détail'!U43,"")</f>
        <v/>
      </c>
      <c r="V43" s="54" t="str">
        <f>IF('[1]Table Disp. G&amp;A Détail'!V43&lt;&gt;"",'[1]Table Disp. G&amp;A Détail'!V43,"")</f>
        <v/>
      </c>
      <c r="W43" s="51" t="str">
        <f>IF('[1]Table Disp. G&amp;A Détail'!W43&lt;&gt;"",'[1]Table Disp. G&amp;A Détail'!W43,"")</f>
        <v/>
      </c>
      <c r="X43" s="55" t="str">
        <f>IF('[1]Table Disp. G&amp;A Détail'!X43&lt;&gt;"",'[1]Table Disp. G&amp;A Détail'!X43,"")</f>
        <v/>
      </c>
    </row>
    <row r="44" spans="1:24" s="41" customFormat="1" x14ac:dyDescent="0.25">
      <c r="A44" s="42" t="str">
        <f>IF('[1]Table Disp. G&amp;A Détail'!A44&lt;&gt;"",'[1]Table Disp. G&amp;A Détail'!A44,"")</f>
        <v>041-1</v>
      </c>
      <c r="B44" s="43" t="str">
        <f>IF('[1]Table Disp. G&amp;A Détail'!B44&lt;&gt;"",'[1]Table Disp. G&amp;A Détail'!B44,"")</f>
        <v>BIOLOGIE</v>
      </c>
      <c r="C44" s="51" t="str">
        <f>IF('[1]Table Disp. G&amp;A Détail'!C44&lt;&gt;"",'[1]Table Disp. G&amp;A Détail'!C44,"")</f>
        <v>Dimanche</v>
      </c>
      <c r="D44" s="51" t="str">
        <f>IF('[1]Table Disp. G&amp;A Détail'!D44&lt;&gt;"",'[1]Table Disp. G&amp;A Détail'!D44,"")</f>
        <v/>
      </c>
      <c r="E44" s="52" t="str">
        <f>IF('[1]Table Disp. G&amp;A Détail'!E44&lt;&gt;"",'[1]Table Disp. G&amp;A Détail'!E44,"")</f>
        <v>Di</v>
      </c>
      <c r="F44" s="53" t="str">
        <f>IF('[1]Table Disp. G&amp;A Détail'!F44&lt;&gt;"",'[1]Table Disp. G&amp;A Détail'!F44,"")</f>
        <v>041-1Di</v>
      </c>
      <c r="G44" s="47" t="str">
        <f>IF('[1]Table Disp. G&amp;A Détail'!G44&lt;&gt;"",'[1]Table Disp. G&amp;A Détail'!G44,"")</f>
        <v>ALO</v>
      </c>
      <c r="H44" s="48" t="str">
        <f>IF('[1]Table Disp. G&amp;A Détail'!H44&lt;&gt;"",'[1]Table Disp. G&amp;A Détail'!H44,"")</f>
        <v>ALO</v>
      </c>
      <c r="I44" s="48" t="str">
        <f>IF('[1]Table Disp. G&amp;A Détail'!I44&lt;&gt;"",'[1]Table Disp. G&amp;A Détail'!I44,"")</f>
        <v>ALO</v>
      </c>
      <c r="J44" s="48" t="str">
        <f>IF('[1]Table Disp. G&amp;A Détail'!J44&lt;&gt;"",'[1]Table Disp. G&amp;A Détail'!J44,"")</f>
        <v>ALO</v>
      </c>
      <c r="K44" s="48" t="str">
        <f>IF('[1]Table Disp. G&amp;A Détail'!K44&lt;&gt;"",'[1]Table Disp. G&amp;A Détail'!K44,"")</f>
        <v>ALO</v>
      </c>
      <c r="L44" s="48" t="str">
        <f>IF('[1]Table Disp. G&amp;A Détail'!L44&lt;&gt;"",'[1]Table Disp. G&amp;A Détail'!L44,"")</f>
        <v/>
      </c>
      <c r="M44" s="48" t="str">
        <f>IF('[1]Table Disp. G&amp;A Détail'!M44&lt;&gt;"",'[1]Table Disp. G&amp;A Détail'!M44,"")</f>
        <v/>
      </c>
      <c r="N44" s="48" t="str">
        <f>IF('[1]Table Disp. G&amp;A Détail'!N44&lt;&gt;"",'[1]Table Disp. G&amp;A Détail'!N44,"")</f>
        <v/>
      </c>
      <c r="O44" s="49" t="str">
        <f>IF('[1]Table Disp. G&amp;A Détail'!O44&lt;&gt;"",'[1]Table Disp. G&amp;A Détail'!O44,"")</f>
        <v/>
      </c>
      <c r="P44" s="51" t="str">
        <f>IF('[1]Table Disp. G&amp;A Détail'!P44&lt;&gt;"",'[1]Table Disp. G&amp;A Détail'!P44,"")</f>
        <v>08:30 - 13:30</v>
      </c>
      <c r="Q44" s="51" t="str">
        <f>IF('[1]Table Disp. G&amp;A Détail'!Q44&lt;&gt;"",'[1]Table Disp. G&amp;A Détail'!Q44,"")</f>
        <v>08:30 - 13:30</v>
      </c>
      <c r="R44" s="51" t="str">
        <f>IF('[1]Table Disp. G&amp;A Détail'!R44&lt;&gt;"",'[1]Table Disp. G&amp;A Détail'!R44,"")</f>
        <v>13:30 - 08:30</v>
      </c>
      <c r="S44" s="51" t="str">
        <f>IF('[1]Table Disp. G&amp;A Détail'!S44&lt;&gt;"",'[1]Table Disp. G&amp;A Détail'!S44,"")</f>
        <v>13:30 - 08:30</v>
      </c>
      <c r="T44" s="51" t="str">
        <f>IF('[1]Table Disp. G&amp;A Détail'!T44&lt;&gt;"",'[1]Table Disp. G&amp;A Détail'!T44,"")</f>
        <v>08:30 - 13:30</v>
      </c>
      <c r="U44" s="51" t="str">
        <f>IF('[1]Table Disp. G&amp;A Détail'!U44&lt;&gt;"",'[1]Table Disp. G&amp;A Détail'!U44,"")</f>
        <v/>
      </c>
      <c r="V44" s="54" t="str">
        <f>IF('[1]Table Disp. G&amp;A Détail'!V44&lt;&gt;"",'[1]Table Disp. G&amp;A Détail'!V44,"")</f>
        <v/>
      </c>
      <c r="W44" s="51" t="str">
        <f>IF('[1]Table Disp. G&amp;A Détail'!W44&lt;&gt;"",'[1]Table Disp. G&amp;A Détail'!W44,"")</f>
        <v/>
      </c>
      <c r="X44" s="55" t="str">
        <f>IF('[1]Table Disp. G&amp;A Détail'!X44&lt;&gt;"",'[1]Table Disp. G&amp;A Détail'!X44,"")</f>
        <v/>
      </c>
    </row>
    <row r="45" spans="1:24" s="41" customFormat="1" ht="12" thickBot="1" x14ac:dyDescent="0.3">
      <c r="A45" s="42" t="str">
        <f>IF('[1]Table Disp. G&amp;A Détail'!A45&lt;&gt;"",'[1]Table Disp. G&amp;A Détail'!A45,"")</f>
        <v>041-1</v>
      </c>
      <c r="B45" s="43" t="str">
        <f>IF('[1]Table Disp. G&amp;A Détail'!B45&lt;&gt;"",'[1]Table Disp. G&amp;A Détail'!B45,"")</f>
        <v>BIOLOGIE</v>
      </c>
      <c r="C45" s="58" t="str">
        <f>IF('[1]Table Disp. G&amp;A Détail'!C45&lt;&gt;"",'[1]Table Disp. G&amp;A Détail'!C45,"")</f>
        <v>JF</v>
      </c>
      <c r="D45" s="58" t="str">
        <f>IF('[1]Table Disp. G&amp;A Détail'!D45&lt;&gt;"",'[1]Table Disp. G&amp;A Détail'!D45,"")</f>
        <v/>
      </c>
      <c r="E45" s="59" t="str">
        <f>IF('[1]Table Disp. G&amp;A Détail'!E45&lt;&gt;"",'[1]Table Disp. G&amp;A Détail'!E45,"")</f>
        <v>Jf</v>
      </c>
      <c r="F45" s="60" t="str">
        <f>IF('[1]Table Disp. G&amp;A Détail'!F45&lt;&gt;"",'[1]Table Disp. G&amp;A Détail'!F45,"")</f>
        <v>041-1JF</v>
      </c>
      <c r="G45" s="61" t="str">
        <f>IF('[1]Table Disp. G&amp;A Détail'!G45&lt;&gt;"",'[1]Table Disp. G&amp;A Détail'!G45,"")</f>
        <v>ALO</v>
      </c>
      <c r="H45" s="62" t="str">
        <f>IF('[1]Table Disp. G&amp;A Détail'!H45&lt;&gt;"",'[1]Table Disp. G&amp;A Détail'!H45,"")</f>
        <v>ALO</v>
      </c>
      <c r="I45" s="62" t="str">
        <f>IF('[1]Table Disp. G&amp;A Détail'!I45&lt;&gt;"",'[1]Table Disp. G&amp;A Détail'!I45,"")</f>
        <v>ALO</v>
      </c>
      <c r="J45" s="62" t="str">
        <f>IF('[1]Table Disp. G&amp;A Détail'!J45&lt;&gt;"",'[1]Table Disp. G&amp;A Détail'!J45,"")</f>
        <v>ALO</v>
      </c>
      <c r="K45" s="62" t="str">
        <f>IF('[1]Table Disp. G&amp;A Détail'!K45&lt;&gt;"",'[1]Table Disp. G&amp;A Détail'!K45,"")</f>
        <v>ALO</v>
      </c>
      <c r="L45" s="62" t="str">
        <f>IF('[1]Table Disp. G&amp;A Détail'!L45&lt;&gt;"",'[1]Table Disp. G&amp;A Détail'!L45,"")</f>
        <v/>
      </c>
      <c r="M45" s="62" t="str">
        <f>IF('[1]Table Disp. G&amp;A Détail'!M45&lt;&gt;"",'[1]Table Disp. G&amp;A Détail'!M45,"")</f>
        <v/>
      </c>
      <c r="N45" s="62" t="str">
        <f>IF('[1]Table Disp. G&amp;A Détail'!N45&lt;&gt;"",'[1]Table Disp. G&amp;A Détail'!N45,"")</f>
        <v/>
      </c>
      <c r="O45" s="63" t="str">
        <f>IF('[1]Table Disp. G&amp;A Détail'!O45&lt;&gt;"",'[1]Table Disp. G&amp;A Détail'!O45,"")</f>
        <v/>
      </c>
      <c r="P45" s="51" t="str">
        <f>IF('[1]Table Disp. G&amp;A Détail'!P45&lt;&gt;"",'[1]Table Disp. G&amp;A Détail'!P45,"")</f>
        <v>08:30 - 13:30</v>
      </c>
      <c r="Q45" s="58" t="str">
        <f>IF('[1]Table Disp. G&amp;A Détail'!Q45&lt;&gt;"",'[1]Table Disp. G&amp;A Détail'!Q45,"")</f>
        <v>08:30 - 13:30</v>
      </c>
      <c r="R45" s="58" t="str">
        <f>IF('[1]Table Disp. G&amp;A Détail'!R45&lt;&gt;"",'[1]Table Disp. G&amp;A Détail'!R45,"")</f>
        <v>13:30 - 08:30</v>
      </c>
      <c r="S45" s="58" t="str">
        <f>IF('[1]Table Disp. G&amp;A Détail'!S45&lt;&gt;"",'[1]Table Disp. G&amp;A Détail'!S45,"")</f>
        <v>13:30 - 08:30</v>
      </c>
      <c r="T45" s="58" t="str">
        <f>IF('[1]Table Disp. G&amp;A Détail'!T45&lt;&gt;"",'[1]Table Disp. G&amp;A Détail'!T45,"")</f>
        <v>08:30 - 13:30</v>
      </c>
      <c r="U45" s="58" t="str">
        <f>IF('[1]Table Disp. G&amp;A Détail'!U45&lt;&gt;"",'[1]Table Disp. G&amp;A Détail'!U45,"")</f>
        <v/>
      </c>
      <c r="V45" s="54" t="str">
        <f>IF('[1]Table Disp. G&amp;A Détail'!V45&lt;&gt;"",'[1]Table Disp. G&amp;A Détail'!V45,"")</f>
        <v/>
      </c>
      <c r="W45" s="58" t="str">
        <f>IF('[1]Table Disp. G&amp;A Détail'!W45&lt;&gt;"",'[1]Table Disp. G&amp;A Détail'!W45,"")</f>
        <v/>
      </c>
      <c r="X45" s="65" t="str">
        <f>IF('[1]Table Disp. G&amp;A Détail'!X45&lt;&gt;"",'[1]Table Disp. G&amp;A Détail'!X45,"")</f>
        <v/>
      </c>
    </row>
    <row r="46" spans="1:24" s="41" customFormat="1" ht="18" x14ac:dyDescent="0.25">
      <c r="A46" s="33" t="str">
        <f>IF('[1]Table Disp. G&amp;A Détail'!A46&lt;&gt;"",'[1]Table Disp. G&amp;A Détail'!A46,"")</f>
        <v>042-1</v>
      </c>
      <c r="B46" s="34" t="str">
        <f>IF('[1]Table Disp. G&amp;A Détail'!B46&lt;&gt;"",'[1]Table Disp. G&amp;A Détail'!B46,"")</f>
        <v>BACTERIOLOGIE</v>
      </c>
      <c r="C46" s="35" t="str">
        <f>IF('[1]Table Disp. G&amp;A Détail'!C46&lt;&gt;"",'[1]Table Disp. G&amp;A Détail'!C46,"")</f>
        <v>Titre</v>
      </c>
      <c r="D46" s="35" t="str">
        <f>IF('[1]Table Disp. G&amp;A Détail'!D46&lt;&gt;"",'[1]Table Disp. G&amp;A Détail'!D46,"")</f>
        <v/>
      </c>
      <c r="E46" s="36" t="str">
        <f>IF('[1]Table Disp. G&amp;A Détail'!E46&lt;&gt;"",'[1]Table Disp. G&amp;A Détail'!E46,"")</f>
        <v>Tit</v>
      </c>
      <c r="F46" s="37" t="str">
        <f>IF('[1]Table Disp. G&amp;A Détail'!F46&lt;&gt;"",'[1]Table Disp. G&amp;A Détail'!F46,"")</f>
        <v>042-1Ti</v>
      </c>
      <c r="G46" s="38" t="str">
        <f>IF('[1]Table Disp. G&amp;A Détail'!G46&lt;&gt;"",'[1]Table Disp. G&amp;A Détail'!G46,"")</f>
        <v>G</v>
      </c>
      <c r="H46" s="39" t="str">
        <f>IF('[1]Table Disp. G&amp;A Détail'!H46&lt;&gt;"",'[1]Table Disp. G&amp;A Détail'!H46,"")</f>
        <v>G</v>
      </c>
      <c r="I46" s="39" t="str">
        <f>IF('[1]Table Disp. G&amp;A Détail'!I46&lt;&gt;"",'[1]Table Disp. G&amp;A Détail'!I46,"")</f>
        <v/>
      </c>
      <c r="J46" s="39" t="str">
        <f>IF('[1]Table Disp. G&amp;A Détail'!J46&lt;&gt;"",'[1]Table Disp. G&amp;A Détail'!J46,"")</f>
        <v/>
      </c>
      <c r="K46" s="39" t="str">
        <f>IF('[1]Table Disp. G&amp;A Détail'!K46&lt;&gt;"",'[1]Table Disp. G&amp;A Détail'!K46,"")</f>
        <v/>
      </c>
      <c r="L46" s="39" t="str">
        <f>IF('[1]Table Disp. G&amp;A Détail'!L46&lt;&gt;"",'[1]Table Disp. G&amp;A Détail'!L46,"")</f>
        <v/>
      </c>
      <c r="M46" s="39" t="str">
        <f>IF('[1]Table Disp. G&amp;A Détail'!M46&lt;&gt;"",'[1]Table Disp. G&amp;A Détail'!M46,"")</f>
        <v/>
      </c>
      <c r="N46" s="39" t="str">
        <f>IF('[1]Table Disp. G&amp;A Détail'!N46&lt;&gt;"",'[1]Table Disp. G&amp;A Détail'!N46,"")</f>
        <v/>
      </c>
      <c r="O46" s="40" t="str">
        <f>IF('[1]Table Disp. G&amp;A Détail'!O46&lt;&gt;"",'[1]Table Disp. G&amp;A Détail'!O46,"")</f>
        <v/>
      </c>
      <c r="P46" s="98" t="str">
        <f>IF('[1]Table Disp. G&amp;A Détail'!P46&lt;&gt;"",'[1]Table Disp. G&amp;A Détail'!P46,"")</f>
        <v xml:space="preserve">CONTINUITES SOINS </v>
      </c>
      <c r="Q46" s="98" t="str">
        <f>IF('[1]Table Disp. G&amp;A Détail'!Q46&lt;&gt;"",'[1]Table Disp. G&amp;A Détail'!Q46,"")</f>
        <v>Signature</v>
      </c>
      <c r="R46" s="98" t="str">
        <f>IF('[1]Table Disp. G&amp;A Détail'!R46&lt;&gt;"",'[1]Table Disp. G&amp;A Détail'!R46,"")</f>
        <v/>
      </c>
      <c r="S46" s="98" t="str">
        <f>IF('[1]Table Disp. G&amp;A Détail'!S46&lt;&gt;"",'[1]Table Disp. G&amp;A Détail'!S46,"")</f>
        <v/>
      </c>
      <c r="T46" s="98" t="str">
        <f>IF('[1]Table Disp. G&amp;A Détail'!T46&lt;&gt;"",'[1]Table Disp. G&amp;A Détail'!T46,"")</f>
        <v/>
      </c>
      <c r="U46" s="98" t="str">
        <f>IF('[1]Table Disp. G&amp;A Détail'!U46&lt;&gt;"",'[1]Table Disp. G&amp;A Détail'!U46,"")</f>
        <v/>
      </c>
      <c r="V46" s="98" t="str">
        <f>IF('[1]Table Disp. G&amp;A Détail'!V46&lt;&gt;"",'[1]Table Disp. G&amp;A Détail'!V46,"")</f>
        <v/>
      </c>
      <c r="W46" s="98" t="str">
        <f>IF('[1]Table Disp. G&amp;A Détail'!W46&lt;&gt;"",'[1]Table Disp. G&amp;A Détail'!W46,"")</f>
        <v/>
      </c>
      <c r="X46" s="99" t="str">
        <f>IF('[1]Table Disp. G&amp;A Détail'!X46&lt;&gt;"",'[1]Table Disp. G&amp;A Détail'!X46,"")</f>
        <v/>
      </c>
    </row>
    <row r="47" spans="1:24" s="41" customFormat="1" ht="22.5" x14ac:dyDescent="0.25">
      <c r="A47" s="42" t="str">
        <f>IF('[1]Table Disp. G&amp;A Détail'!A47&lt;&gt;"",'[1]Table Disp. G&amp;A Détail'!A47,"")</f>
        <v>042-1</v>
      </c>
      <c r="B47" s="43" t="str">
        <f>IF('[1]Table Disp. G&amp;A Détail'!B47&lt;&gt;"",'[1]Table Disp. G&amp;A Détail'!B47,"")</f>
        <v>BACTERIOLOGIE</v>
      </c>
      <c r="C47" s="44" t="str">
        <f>IF('[1]Table Disp. G&amp;A Détail'!C47&lt;&gt;"",'[1]Table Disp. G&amp;A Détail'!C47,"")</f>
        <v>Code Disp HR</v>
      </c>
      <c r="D47" s="44" t="str">
        <f>IF('[1]Table Disp. G&amp;A Détail'!D47&lt;&gt;"",'[1]Table Disp. G&amp;A Détail'!D47,"")</f>
        <v/>
      </c>
      <c r="E47" s="45" t="str">
        <f>IF('[1]Table Disp. G&amp;A Détail'!E47&lt;&gt;"",'[1]Table Disp. G&amp;A Détail'!E47,"")</f>
        <v>Co</v>
      </c>
      <c r="F47" s="46" t="str">
        <f>IF('[1]Table Disp. G&amp;A Détail'!F47&lt;&gt;"",'[1]Table Disp. G&amp;A Détail'!F47,"")</f>
        <v>042-1Co</v>
      </c>
      <c r="G47" s="47" t="str">
        <f>IF('[1]Table Disp. G&amp;A Détail'!G47&lt;&gt;"",'[1]Table Disp. G&amp;A Détail'!G47,"")</f>
        <v/>
      </c>
      <c r="H47" s="48" t="str">
        <f>IF('[1]Table Disp. G&amp;A Détail'!H47&lt;&gt;"",'[1]Table Disp. G&amp;A Détail'!H47,"")</f>
        <v/>
      </c>
      <c r="I47" s="48" t="str">
        <f>IF('[1]Table Disp. G&amp;A Détail'!I47&lt;&gt;"",'[1]Table Disp. G&amp;A Détail'!I47,"")</f>
        <v/>
      </c>
      <c r="J47" s="48" t="str">
        <f>IF('[1]Table Disp. G&amp;A Détail'!J47&lt;&gt;"",'[1]Table Disp. G&amp;A Détail'!J47,"")</f>
        <v/>
      </c>
      <c r="K47" s="48" t="str">
        <f>IF('[1]Table Disp. G&amp;A Détail'!K47&lt;&gt;"",'[1]Table Disp. G&amp;A Détail'!K47,"")</f>
        <v/>
      </c>
      <c r="L47" s="48" t="str">
        <f>IF('[1]Table Disp. G&amp;A Détail'!L47&lt;&gt;"",'[1]Table Disp. G&amp;A Détail'!L47,"")</f>
        <v/>
      </c>
      <c r="M47" s="48" t="str">
        <f>IF('[1]Table Disp. G&amp;A Détail'!M47&lt;&gt;"",'[1]Table Disp. G&amp;A Détail'!M47,"")</f>
        <v/>
      </c>
      <c r="N47" s="48" t="str">
        <f>IF('[1]Table Disp. G&amp;A Détail'!N47&lt;&gt;"",'[1]Table Disp. G&amp;A Détail'!N47,"")</f>
        <v/>
      </c>
      <c r="O47" s="49" t="str">
        <f>IF('[1]Table Disp. G&amp;A Détail'!O47&lt;&gt;"",'[1]Table Disp. G&amp;A Détail'!O47,"")</f>
        <v/>
      </c>
      <c r="P47" s="101" t="str">
        <f>IF('[1]Table Disp. G&amp;A Détail'!P47&lt;&gt;"",'[1]Table Disp. G&amp;A Détail'!P47,"")</f>
        <v>C05</v>
      </c>
      <c r="Q47" s="101" t="str">
        <f>IF('[1]Table Disp. G&amp;A Détail'!Q47&lt;&gt;"",'[1]Table Disp. G&amp;A Détail'!Q47,"")</f>
        <v/>
      </c>
      <c r="R47" s="101" t="str">
        <f>IF('[1]Table Disp. G&amp;A Détail'!R47&lt;&gt;"",'[1]Table Disp. G&amp;A Détail'!R47,"")</f>
        <v/>
      </c>
      <c r="S47" s="101" t="str">
        <f>IF('[1]Table Disp. G&amp;A Détail'!S47&lt;&gt;"",'[1]Table Disp. G&amp;A Détail'!S47,"")</f>
        <v/>
      </c>
      <c r="T47" s="101" t="str">
        <f>IF('[1]Table Disp. G&amp;A Détail'!T47&lt;&gt;"",'[1]Table Disp. G&amp;A Détail'!T47,"")</f>
        <v/>
      </c>
      <c r="U47" s="101" t="str">
        <f>IF('[1]Table Disp. G&amp;A Détail'!U47&lt;&gt;"",'[1]Table Disp. G&amp;A Détail'!U47,"")</f>
        <v/>
      </c>
      <c r="V47" s="101" t="str">
        <f>IF('[1]Table Disp. G&amp;A Détail'!V47&lt;&gt;"",'[1]Table Disp. G&amp;A Détail'!V47,"")</f>
        <v/>
      </c>
      <c r="W47" s="101" t="str">
        <f>IF('[1]Table Disp. G&amp;A Détail'!W47&lt;&gt;"",'[1]Table Disp. G&amp;A Détail'!W47,"")</f>
        <v/>
      </c>
      <c r="X47" s="102" t="str">
        <f>IF('[1]Table Disp. G&amp;A Détail'!X47&lt;&gt;"",'[1]Table Disp. G&amp;A Détail'!X47,"")</f>
        <v/>
      </c>
    </row>
    <row r="48" spans="1:24" s="41" customFormat="1" x14ac:dyDescent="0.25">
      <c r="A48" s="42" t="str">
        <f>IF('[1]Table Disp. G&amp;A Détail'!A48&lt;&gt;"",'[1]Table Disp. G&amp;A Détail'!A48,"")</f>
        <v>042-1</v>
      </c>
      <c r="B48" s="43" t="str">
        <f>IF('[1]Table Disp. G&amp;A Détail'!B48&lt;&gt;"",'[1]Table Disp. G&amp;A Détail'!B48,"")</f>
        <v>BACTERIOLOGIE</v>
      </c>
      <c r="C48" s="51" t="str">
        <f>IF('[1]Table Disp. G&amp;A Détail'!C48&lt;&gt;"",'[1]Table Disp. G&amp;A Détail'!C48,"")</f>
        <v>Semaine</v>
      </c>
      <c r="D48" s="51" t="str">
        <f>IF('[1]Table Disp. G&amp;A Détail'!D48&lt;&gt;"",'[1]Table Disp. G&amp;A Détail'!D48,"")</f>
        <v/>
      </c>
      <c r="E48" s="52" t="str">
        <f>IF('[1]Table Disp. G&amp;A Détail'!E48&lt;&gt;"",'[1]Table Disp. G&amp;A Détail'!E48,"")</f>
        <v>Se</v>
      </c>
      <c r="F48" s="53" t="str">
        <f>IF('[1]Table Disp. G&amp;A Détail'!F48&lt;&gt;"",'[1]Table Disp. G&amp;A Détail'!F48,"")</f>
        <v>042-1Se</v>
      </c>
      <c r="G48" s="48" t="str">
        <f>IF('[1]Table Disp. G&amp;A Détail'!G48&lt;&gt;"",'[1]Table Disp. G&amp;A Détail'!G48,"")</f>
        <v/>
      </c>
      <c r="H48" s="48" t="str">
        <f>IF('[1]Table Disp. G&amp;A Détail'!H48&lt;&gt;"",'[1]Table Disp. G&amp;A Détail'!H48,"")</f>
        <v/>
      </c>
      <c r="I48" s="48" t="str">
        <f>IF('[1]Table Disp. G&amp;A Détail'!I48&lt;&gt;"",'[1]Table Disp. G&amp;A Détail'!I48,"")</f>
        <v/>
      </c>
      <c r="J48" s="48" t="str">
        <f>IF('[1]Table Disp. G&amp;A Détail'!J48&lt;&gt;"",'[1]Table Disp. G&amp;A Détail'!J48,"")</f>
        <v/>
      </c>
      <c r="K48" s="48" t="str">
        <f>IF('[1]Table Disp. G&amp;A Détail'!K48&lt;&gt;"",'[1]Table Disp. G&amp;A Détail'!K48,"")</f>
        <v/>
      </c>
      <c r="L48" s="48" t="str">
        <f>IF('[1]Table Disp. G&amp;A Détail'!L48&lt;&gt;"",'[1]Table Disp. G&amp;A Détail'!L48,"")</f>
        <v/>
      </c>
      <c r="M48" s="48" t="str">
        <f>IF('[1]Table Disp. G&amp;A Détail'!M48&lt;&gt;"",'[1]Table Disp. G&amp;A Détail'!M48,"")</f>
        <v/>
      </c>
      <c r="N48" s="48" t="str">
        <f>IF('[1]Table Disp. G&amp;A Détail'!N48&lt;&gt;"",'[1]Table Disp. G&amp;A Détail'!N48,"")</f>
        <v/>
      </c>
      <c r="O48" s="49" t="str">
        <f>IF('[1]Table Disp. G&amp;A Détail'!O48&lt;&gt;"",'[1]Table Disp. G&amp;A Détail'!O48,"")</f>
        <v/>
      </c>
      <c r="P48" s="51" t="str">
        <f>IF('[1]Table Disp. G&amp;A Détail'!P48&lt;&gt;"",'[1]Table Disp. G&amp;A Détail'!P48,"")</f>
        <v/>
      </c>
      <c r="Q48" s="51" t="str">
        <f>IF('[1]Table Disp. G&amp;A Détail'!Q48&lt;&gt;"",'[1]Table Disp. G&amp;A Détail'!Q48,"")</f>
        <v/>
      </c>
      <c r="R48" s="54" t="str">
        <f>IF('[1]Table Disp. G&amp;A Détail'!R48&lt;&gt;"",'[1]Table Disp. G&amp;A Détail'!R48,"")</f>
        <v/>
      </c>
      <c r="S48" s="51" t="str">
        <f>IF('[1]Table Disp. G&amp;A Détail'!S48&lt;&gt;"",'[1]Table Disp. G&amp;A Détail'!S48,"")</f>
        <v/>
      </c>
      <c r="T48" s="54" t="str">
        <f>IF('[1]Table Disp. G&amp;A Détail'!T48&lt;&gt;"",'[1]Table Disp. G&amp;A Détail'!T48,"")</f>
        <v/>
      </c>
      <c r="U48" s="51" t="str">
        <f>IF('[1]Table Disp. G&amp;A Détail'!U48&lt;&gt;"",'[1]Table Disp. G&amp;A Détail'!U48,"")</f>
        <v/>
      </c>
      <c r="V48" s="54" t="str">
        <f>IF('[1]Table Disp. G&amp;A Détail'!V48&lt;&gt;"",'[1]Table Disp. G&amp;A Détail'!V48,"")</f>
        <v/>
      </c>
      <c r="W48" s="51" t="str">
        <f>IF('[1]Table Disp. G&amp;A Détail'!W48&lt;&gt;"",'[1]Table Disp. G&amp;A Détail'!W48,"")</f>
        <v/>
      </c>
      <c r="X48" s="55" t="str">
        <f>IF('[1]Table Disp. G&amp;A Détail'!X48&lt;&gt;"",'[1]Table Disp. G&amp;A Détail'!X48,"")</f>
        <v/>
      </c>
    </row>
    <row r="49" spans="1:24" s="41" customFormat="1" x14ac:dyDescent="0.25">
      <c r="A49" s="42" t="str">
        <f>IF('[1]Table Disp. G&amp;A Détail'!A49&lt;&gt;"",'[1]Table Disp. G&amp;A Détail'!A49,"")</f>
        <v>042-1</v>
      </c>
      <c r="B49" s="43" t="str">
        <f>IF('[1]Table Disp. G&amp;A Détail'!B49&lt;&gt;"",'[1]Table Disp. G&amp;A Détail'!B49,"")</f>
        <v>BACTERIOLOGIE</v>
      </c>
      <c r="C49" s="51" t="str">
        <f>IF('[1]Table Disp. G&amp;A Détail'!C49&lt;&gt;"",'[1]Table Disp. G&amp;A Détail'!C49,"")</f>
        <v>Samedi</v>
      </c>
      <c r="D49" s="51" t="str">
        <f>IF('[1]Table Disp. G&amp;A Détail'!D49&lt;&gt;"",'[1]Table Disp. G&amp;A Détail'!D49,"")</f>
        <v/>
      </c>
      <c r="E49" s="52" t="str">
        <f>IF('[1]Table Disp. G&amp;A Détail'!E49&lt;&gt;"",'[1]Table Disp. G&amp;A Détail'!E49,"")</f>
        <v>Sa</v>
      </c>
      <c r="F49" s="53" t="str">
        <f>IF('[1]Table Disp. G&amp;A Détail'!F49&lt;&gt;"",'[1]Table Disp. G&amp;A Détail'!F49,"")</f>
        <v>042-1Sa</v>
      </c>
      <c r="G49" s="48" t="str">
        <f>IF('[1]Table Disp. G&amp;A Détail'!G49&lt;&gt;"",'[1]Table Disp. G&amp;A Détail'!G49,"")</f>
        <v>ALO</v>
      </c>
      <c r="H49" s="48" t="str">
        <f>IF('[1]Table Disp. G&amp;A Détail'!H49&lt;&gt;"",'[1]Table Disp. G&amp;A Détail'!H49,"")</f>
        <v>ANN</v>
      </c>
      <c r="I49" s="48" t="str">
        <f>IF('[1]Table Disp. G&amp;A Détail'!I49&lt;&gt;"",'[1]Table Disp. G&amp;A Détail'!I49,"")</f>
        <v/>
      </c>
      <c r="J49" s="48" t="str">
        <f>IF('[1]Table Disp. G&amp;A Détail'!J49&lt;&gt;"",'[1]Table Disp. G&amp;A Détail'!J49,"")</f>
        <v/>
      </c>
      <c r="K49" s="48" t="str">
        <f>IF('[1]Table Disp. G&amp;A Détail'!K49&lt;&gt;"",'[1]Table Disp. G&amp;A Détail'!K49,"")</f>
        <v/>
      </c>
      <c r="L49" s="48" t="str">
        <f>IF('[1]Table Disp. G&amp;A Détail'!L49&lt;&gt;"",'[1]Table Disp. G&amp;A Détail'!L49,"")</f>
        <v/>
      </c>
      <c r="M49" s="48" t="str">
        <f>IF('[1]Table Disp. G&amp;A Détail'!M49&lt;&gt;"",'[1]Table Disp. G&amp;A Détail'!M49,"")</f>
        <v/>
      </c>
      <c r="N49" s="48" t="str">
        <f>IF('[1]Table Disp. G&amp;A Détail'!N49&lt;&gt;"",'[1]Table Disp. G&amp;A Détail'!N49,"")</f>
        <v/>
      </c>
      <c r="O49" s="49" t="str">
        <f>IF('[1]Table Disp. G&amp;A Détail'!O49&lt;&gt;"",'[1]Table Disp. G&amp;A Détail'!O49,"")</f>
        <v/>
      </c>
      <c r="P49" s="51" t="str">
        <f>IF('[1]Table Disp. G&amp;A Détail'!P49&lt;&gt;"",'[1]Table Disp. G&amp;A Détail'!P49,"")</f>
        <v>08:30 - 13:30</v>
      </c>
      <c r="Q49" s="51" t="str">
        <f>IF('[1]Table Disp. G&amp;A Détail'!Q49&lt;&gt;"",'[1]Table Disp. G&amp;A Détail'!Q49,"")</f>
        <v/>
      </c>
      <c r="R49" s="54" t="str">
        <f>IF('[1]Table Disp. G&amp;A Détail'!R49&lt;&gt;"",'[1]Table Disp. G&amp;A Détail'!R49,"")</f>
        <v/>
      </c>
      <c r="S49" s="51" t="str">
        <f>IF('[1]Table Disp. G&amp;A Détail'!S49&lt;&gt;"",'[1]Table Disp. G&amp;A Détail'!S49,"")</f>
        <v/>
      </c>
      <c r="T49" s="54" t="str">
        <f>IF('[1]Table Disp. G&amp;A Détail'!T49&lt;&gt;"",'[1]Table Disp. G&amp;A Détail'!T49,"")</f>
        <v/>
      </c>
      <c r="U49" s="51" t="str">
        <f>IF('[1]Table Disp. G&amp;A Détail'!U49&lt;&gt;"",'[1]Table Disp. G&amp;A Détail'!U49,"")</f>
        <v/>
      </c>
      <c r="V49" s="54" t="str">
        <f>IF('[1]Table Disp. G&amp;A Détail'!V49&lt;&gt;"",'[1]Table Disp. G&amp;A Détail'!V49,"")</f>
        <v/>
      </c>
      <c r="W49" s="51" t="str">
        <f>IF('[1]Table Disp. G&amp;A Détail'!W49&lt;&gt;"",'[1]Table Disp. G&amp;A Détail'!W49,"")</f>
        <v/>
      </c>
      <c r="X49" s="55" t="str">
        <f>IF('[1]Table Disp. G&amp;A Détail'!X49&lt;&gt;"",'[1]Table Disp. G&amp;A Détail'!X49,"")</f>
        <v/>
      </c>
    </row>
    <row r="50" spans="1:24" s="41" customFormat="1" ht="12" thickBot="1" x14ac:dyDescent="0.3">
      <c r="A50" s="42" t="str">
        <f>IF('[1]Table Disp. G&amp;A Détail'!A50&lt;&gt;"",'[1]Table Disp. G&amp;A Détail'!A50,"")</f>
        <v>042-1</v>
      </c>
      <c r="B50" s="43" t="str">
        <f>IF('[1]Table Disp. G&amp;A Détail'!B50&lt;&gt;"",'[1]Table Disp. G&amp;A Détail'!B50,"")</f>
        <v>BACTERIOLOGIE</v>
      </c>
      <c r="C50" s="51" t="str">
        <f>IF('[1]Table Disp. G&amp;A Détail'!C50&lt;&gt;"",'[1]Table Disp. G&amp;A Détail'!C50,"")</f>
        <v>Dimanche</v>
      </c>
      <c r="D50" s="51" t="str">
        <f>IF('[1]Table Disp. G&amp;A Détail'!D50&lt;&gt;"",'[1]Table Disp. G&amp;A Détail'!D50,"")</f>
        <v/>
      </c>
      <c r="E50" s="52" t="str">
        <f>IF('[1]Table Disp. G&amp;A Détail'!E50&lt;&gt;"",'[1]Table Disp. G&amp;A Détail'!E50,"")</f>
        <v>Di</v>
      </c>
      <c r="F50" s="53" t="str">
        <f>IF('[1]Table Disp. G&amp;A Détail'!F50&lt;&gt;"",'[1]Table Disp. G&amp;A Détail'!F50,"")</f>
        <v>042-1Di</v>
      </c>
      <c r="G50" s="48" t="str">
        <f>IF('[1]Table Disp. G&amp;A Détail'!G50&lt;&gt;"",'[1]Table Disp. G&amp;A Détail'!G50,"")</f>
        <v>ALO</v>
      </c>
      <c r="H50" s="48" t="str">
        <f>IF('[1]Table Disp. G&amp;A Détail'!H50&lt;&gt;"",'[1]Table Disp. G&amp;A Détail'!H50,"")</f>
        <v>ANN</v>
      </c>
      <c r="I50" s="48" t="str">
        <f>IF('[1]Table Disp. G&amp;A Détail'!I50&lt;&gt;"",'[1]Table Disp. G&amp;A Détail'!I50,"")</f>
        <v/>
      </c>
      <c r="J50" s="48" t="str">
        <f>IF('[1]Table Disp. G&amp;A Détail'!J50&lt;&gt;"",'[1]Table Disp. G&amp;A Détail'!J50,"")</f>
        <v/>
      </c>
      <c r="K50" s="48" t="str">
        <f>IF('[1]Table Disp. G&amp;A Détail'!K50&lt;&gt;"",'[1]Table Disp. G&amp;A Détail'!K50,"")</f>
        <v/>
      </c>
      <c r="L50" s="48" t="str">
        <f>IF('[1]Table Disp. G&amp;A Détail'!L50&lt;&gt;"",'[1]Table Disp. G&amp;A Détail'!L50,"")</f>
        <v/>
      </c>
      <c r="M50" s="48" t="str">
        <f>IF('[1]Table Disp. G&amp;A Détail'!M50&lt;&gt;"",'[1]Table Disp. G&amp;A Détail'!M50,"")</f>
        <v/>
      </c>
      <c r="N50" s="48" t="str">
        <f>IF('[1]Table Disp. G&amp;A Détail'!N50&lt;&gt;"",'[1]Table Disp. G&amp;A Détail'!N50,"")</f>
        <v/>
      </c>
      <c r="O50" s="49" t="str">
        <f>IF('[1]Table Disp. G&amp;A Détail'!O50&lt;&gt;"",'[1]Table Disp. G&amp;A Détail'!O50,"")</f>
        <v/>
      </c>
      <c r="P50" s="58" t="str">
        <f>IF('[1]Table Disp. G&amp;A Détail'!P50&lt;&gt;"",'[1]Table Disp. G&amp;A Détail'!P50,"")</f>
        <v>08:30 - 13:30</v>
      </c>
      <c r="Q50" s="51" t="str">
        <f>IF('[1]Table Disp. G&amp;A Détail'!Q50&lt;&gt;"",'[1]Table Disp. G&amp;A Détail'!Q50,"")</f>
        <v/>
      </c>
      <c r="R50" s="54" t="str">
        <f>IF('[1]Table Disp. G&amp;A Détail'!R50&lt;&gt;"",'[1]Table Disp. G&amp;A Détail'!R50,"")</f>
        <v/>
      </c>
      <c r="S50" s="51" t="str">
        <f>IF('[1]Table Disp. G&amp;A Détail'!S50&lt;&gt;"",'[1]Table Disp. G&amp;A Détail'!S50,"")</f>
        <v/>
      </c>
      <c r="T50" s="54" t="str">
        <f>IF('[1]Table Disp. G&amp;A Détail'!T50&lt;&gt;"",'[1]Table Disp. G&amp;A Détail'!T50,"")</f>
        <v/>
      </c>
      <c r="U50" s="51" t="str">
        <f>IF('[1]Table Disp. G&amp;A Détail'!U50&lt;&gt;"",'[1]Table Disp. G&amp;A Détail'!U50,"")</f>
        <v/>
      </c>
      <c r="V50" s="54" t="str">
        <f>IF('[1]Table Disp. G&amp;A Détail'!V50&lt;&gt;"",'[1]Table Disp. G&amp;A Détail'!V50,"")</f>
        <v/>
      </c>
      <c r="W50" s="51" t="str">
        <f>IF('[1]Table Disp. G&amp;A Détail'!W50&lt;&gt;"",'[1]Table Disp. G&amp;A Détail'!W50,"")</f>
        <v/>
      </c>
      <c r="X50" s="55" t="str">
        <f>IF('[1]Table Disp. G&amp;A Détail'!X50&lt;&gt;"",'[1]Table Disp. G&amp;A Détail'!X50,"")</f>
        <v/>
      </c>
    </row>
    <row r="51" spans="1:24" s="41" customFormat="1" ht="12" thickBot="1" x14ac:dyDescent="0.3">
      <c r="A51" s="42" t="str">
        <f>IF('[1]Table Disp. G&amp;A Détail'!A51&lt;&gt;"",'[1]Table Disp. G&amp;A Détail'!A51,"")</f>
        <v>042-1</v>
      </c>
      <c r="B51" s="43" t="str">
        <f>IF('[1]Table Disp. G&amp;A Détail'!B51&lt;&gt;"",'[1]Table Disp. G&amp;A Détail'!B51,"")</f>
        <v>BACTERIOLOGIE</v>
      </c>
      <c r="C51" s="58" t="str">
        <f>IF('[1]Table Disp. G&amp;A Détail'!C51&lt;&gt;"",'[1]Table Disp. G&amp;A Détail'!C51,"")</f>
        <v>JF</v>
      </c>
      <c r="D51" s="58" t="str">
        <f>IF('[1]Table Disp. G&amp;A Détail'!D51&lt;&gt;"",'[1]Table Disp. G&amp;A Détail'!D51,"")</f>
        <v/>
      </c>
      <c r="E51" s="59" t="str">
        <f>IF('[1]Table Disp. G&amp;A Détail'!E51&lt;&gt;"",'[1]Table Disp. G&amp;A Détail'!E51,"")</f>
        <v>Jf</v>
      </c>
      <c r="F51" s="60" t="str">
        <f>IF('[1]Table Disp. G&amp;A Détail'!F51&lt;&gt;"",'[1]Table Disp. G&amp;A Détail'!F51,"")</f>
        <v>042-1JF</v>
      </c>
      <c r="G51" s="62" t="str">
        <f>IF('[1]Table Disp. G&amp;A Détail'!G51&lt;&gt;"",'[1]Table Disp. G&amp;A Détail'!G51,"")</f>
        <v>ALO</v>
      </c>
      <c r="H51" s="62" t="str">
        <f>IF('[1]Table Disp. G&amp;A Détail'!H51&lt;&gt;"",'[1]Table Disp. G&amp;A Détail'!H51,"")</f>
        <v>ANN</v>
      </c>
      <c r="I51" s="62" t="str">
        <f>IF('[1]Table Disp. G&amp;A Détail'!I51&lt;&gt;"",'[1]Table Disp. G&amp;A Détail'!I51,"")</f>
        <v/>
      </c>
      <c r="J51" s="62" t="str">
        <f>IF('[1]Table Disp. G&amp;A Détail'!J51&lt;&gt;"",'[1]Table Disp. G&amp;A Détail'!J51,"")</f>
        <v/>
      </c>
      <c r="K51" s="62" t="str">
        <f>IF('[1]Table Disp. G&amp;A Détail'!K51&lt;&gt;"",'[1]Table Disp. G&amp;A Détail'!K51,"")</f>
        <v/>
      </c>
      <c r="L51" s="62" t="str">
        <f>IF('[1]Table Disp. G&amp;A Détail'!L51&lt;&gt;"",'[1]Table Disp. G&amp;A Détail'!L51,"")</f>
        <v/>
      </c>
      <c r="M51" s="62" t="str">
        <f>IF('[1]Table Disp. G&amp;A Détail'!M51&lt;&gt;"",'[1]Table Disp. G&amp;A Détail'!M51,"")</f>
        <v/>
      </c>
      <c r="N51" s="62" t="str">
        <f>IF('[1]Table Disp. G&amp;A Détail'!N51&lt;&gt;"",'[1]Table Disp. G&amp;A Détail'!N51,"")</f>
        <v/>
      </c>
      <c r="O51" s="63" t="str">
        <f>IF('[1]Table Disp. G&amp;A Détail'!O51&lt;&gt;"",'[1]Table Disp. G&amp;A Détail'!O51,"")</f>
        <v/>
      </c>
      <c r="P51" s="58" t="str">
        <f>IF('[1]Table Disp. G&amp;A Détail'!P51&lt;&gt;"",'[1]Table Disp. G&amp;A Détail'!P51,"")</f>
        <v>08:30 - 13:30</v>
      </c>
      <c r="Q51" s="58" t="str">
        <f>IF('[1]Table Disp. G&amp;A Détail'!Q51&lt;&gt;"",'[1]Table Disp. G&amp;A Détail'!Q51,"")</f>
        <v/>
      </c>
      <c r="R51" s="64" t="str">
        <f>IF('[1]Table Disp. G&amp;A Détail'!R51&lt;&gt;"",'[1]Table Disp. G&amp;A Détail'!R51,"")</f>
        <v/>
      </c>
      <c r="S51" s="58" t="str">
        <f>IF('[1]Table Disp. G&amp;A Détail'!S51&lt;&gt;"",'[1]Table Disp. G&amp;A Détail'!S51,"")</f>
        <v/>
      </c>
      <c r="T51" s="64" t="str">
        <f>IF('[1]Table Disp. G&amp;A Détail'!T51&lt;&gt;"",'[1]Table Disp. G&amp;A Détail'!T51,"")</f>
        <v/>
      </c>
      <c r="U51" s="58" t="str">
        <f>IF('[1]Table Disp. G&amp;A Détail'!U51&lt;&gt;"",'[1]Table Disp. G&amp;A Détail'!U51,"")</f>
        <v/>
      </c>
      <c r="V51" s="64" t="str">
        <f>IF('[1]Table Disp. G&amp;A Détail'!V51&lt;&gt;"",'[1]Table Disp. G&amp;A Détail'!V51,"")</f>
        <v/>
      </c>
      <c r="W51" s="58" t="str">
        <f>IF('[1]Table Disp. G&amp;A Détail'!W51&lt;&gt;"",'[1]Table Disp. G&amp;A Détail'!W51,"")</f>
        <v/>
      </c>
      <c r="X51" s="65" t="str">
        <f>IF('[1]Table Disp. G&amp;A Détail'!X51&lt;&gt;"",'[1]Table Disp. G&amp;A Détail'!X51,"")</f>
        <v/>
      </c>
    </row>
    <row r="52" spans="1:24" s="41" customFormat="1" ht="12" thickBot="1" x14ac:dyDescent="0.3">
      <c r="A52" s="33" t="str">
        <f>IF('[1]Table Disp. G&amp;A Détail'!A52&lt;&gt;"",'[1]Table Disp. G&amp;A Détail'!A52,"")</f>
        <v>043-1</v>
      </c>
      <c r="B52" s="34" t="str">
        <f>IF('[1]Table Disp. G&amp;A Détail'!B52&lt;&gt;"",'[1]Table Disp. G&amp;A Détail'!B52,"")</f>
        <v>HEMATO BIOLOGIE</v>
      </c>
      <c r="C52" s="35" t="str">
        <f>IF('[1]Table Disp. G&amp;A Détail'!C52&lt;&gt;"",'[1]Table Disp. G&amp;A Détail'!C52,"")</f>
        <v>Titre</v>
      </c>
      <c r="D52" s="35" t="str">
        <f>IF('[1]Table Disp. G&amp;A Détail'!D52&lt;&gt;"",'[1]Table Disp. G&amp;A Détail'!D52,"")</f>
        <v/>
      </c>
      <c r="E52" s="36" t="str">
        <f>IF('[1]Table Disp. G&amp;A Détail'!E52&lt;&gt;"",'[1]Table Disp. G&amp;A Détail'!E52,"")</f>
        <v>Tit</v>
      </c>
      <c r="F52" s="37" t="str">
        <f>IF('[1]Table Disp. G&amp;A Détail'!F52&lt;&gt;"",'[1]Table Disp. G&amp;A Détail'!F52,"")</f>
        <v>043-1Ti</v>
      </c>
      <c r="G52" s="38" t="str">
        <f>IF('[1]Table Disp. G&amp;A Détail'!G52&lt;&gt;"",'[1]Table Disp. G&amp;A Détail'!G52,"")</f>
        <v>G</v>
      </c>
      <c r="H52" s="39" t="str">
        <f>IF('[1]Table Disp. G&amp;A Détail'!H52&lt;&gt;"",'[1]Table Disp. G&amp;A Détail'!H52,"")</f>
        <v>G</v>
      </c>
      <c r="I52" s="39" t="str">
        <f>IF('[1]Table Disp. G&amp;A Détail'!I52&lt;&gt;"",'[1]Table Disp. G&amp;A Détail'!I52,"")</f>
        <v/>
      </c>
      <c r="J52" s="39" t="str">
        <f>IF('[1]Table Disp. G&amp;A Détail'!J52&lt;&gt;"",'[1]Table Disp. G&amp;A Détail'!J52,"")</f>
        <v/>
      </c>
      <c r="K52" s="39" t="str">
        <f>IF('[1]Table Disp. G&amp;A Détail'!K52&lt;&gt;"",'[1]Table Disp. G&amp;A Détail'!K52,"")</f>
        <v/>
      </c>
      <c r="L52" s="39" t="str">
        <f>IF('[1]Table Disp. G&amp;A Détail'!L52&lt;&gt;"",'[1]Table Disp. G&amp;A Détail'!L52,"")</f>
        <v/>
      </c>
      <c r="M52" s="39" t="str">
        <f>IF('[1]Table Disp. G&amp;A Détail'!M52&lt;&gt;"",'[1]Table Disp. G&amp;A Détail'!M52,"")</f>
        <v/>
      </c>
      <c r="N52" s="39" t="str">
        <f>IF('[1]Table Disp. G&amp;A Détail'!N52&lt;&gt;"",'[1]Table Disp. G&amp;A Détail'!N52,"")</f>
        <v/>
      </c>
      <c r="O52" s="40" t="str">
        <f>IF('[1]Table Disp. G&amp;A Détail'!O52&lt;&gt;"",'[1]Table Disp. G&amp;A Détail'!O52,"")</f>
        <v/>
      </c>
      <c r="P52" s="98" t="str">
        <f>IF('[1]Table Disp. G&amp;A Détail'!P52&lt;&gt;"",'[1]Table Disp. G&amp;A Détail'!P52,"")</f>
        <v>ASTREINTE</v>
      </c>
      <c r="Q52" s="98" t="str">
        <f>IF('[1]Table Disp. G&amp;A Détail'!Q52&lt;&gt;"",'[1]Table Disp. G&amp;A Détail'!Q52,"")</f>
        <v>Signature</v>
      </c>
      <c r="R52" s="98" t="str">
        <f>IF('[1]Table Disp. G&amp;A Détail'!R52&lt;&gt;"",'[1]Table Disp. G&amp;A Détail'!R52,"")</f>
        <v/>
      </c>
      <c r="S52" s="98" t="str">
        <f>IF('[1]Table Disp. G&amp;A Détail'!S52&lt;&gt;"",'[1]Table Disp. G&amp;A Détail'!S52,"")</f>
        <v/>
      </c>
      <c r="T52" s="98" t="str">
        <f>IF('[1]Table Disp. G&amp;A Détail'!T52&lt;&gt;"",'[1]Table Disp. G&amp;A Détail'!T52,"")</f>
        <v/>
      </c>
      <c r="U52" s="98" t="str">
        <f>IF('[1]Table Disp. G&amp;A Détail'!U52&lt;&gt;"",'[1]Table Disp. G&amp;A Détail'!U52,"")</f>
        <v/>
      </c>
      <c r="V52" s="98" t="str">
        <f>IF('[1]Table Disp. G&amp;A Détail'!V52&lt;&gt;"",'[1]Table Disp. G&amp;A Détail'!V52,"")</f>
        <v/>
      </c>
      <c r="W52" s="98" t="str">
        <f>IF('[1]Table Disp. G&amp;A Détail'!W52&lt;&gt;"",'[1]Table Disp. G&amp;A Détail'!W52,"")</f>
        <v/>
      </c>
      <c r="X52" s="99" t="str">
        <f>IF('[1]Table Disp. G&amp;A Détail'!X52&lt;&gt;"",'[1]Table Disp. G&amp;A Détail'!X52,"")</f>
        <v/>
      </c>
    </row>
    <row r="53" spans="1:24" s="41" customFormat="1" ht="22.5" x14ac:dyDescent="0.25">
      <c r="A53" s="42" t="str">
        <f>IF('[1]Table Disp. G&amp;A Détail'!A53&lt;&gt;"",'[1]Table Disp. G&amp;A Détail'!A53,"")</f>
        <v>043-1</v>
      </c>
      <c r="B53" s="43" t="str">
        <f>IF('[1]Table Disp. G&amp;A Détail'!B53&lt;&gt;"",'[1]Table Disp. G&amp;A Détail'!B53,"")</f>
        <v>HEMATO BIOLOGIE</v>
      </c>
      <c r="C53" s="44" t="str">
        <f>IF('[1]Table Disp. G&amp;A Détail'!C53&lt;&gt;"",'[1]Table Disp. G&amp;A Détail'!C53,"")</f>
        <v>Code Disp HR</v>
      </c>
      <c r="D53" s="44" t="str">
        <f>IF('[1]Table Disp. G&amp;A Détail'!D53&lt;&gt;"",'[1]Table Disp. G&amp;A Détail'!D53,"")</f>
        <v/>
      </c>
      <c r="E53" s="45" t="str">
        <f>IF('[1]Table Disp. G&amp;A Détail'!E53&lt;&gt;"",'[1]Table Disp. G&amp;A Détail'!E53,"")</f>
        <v>Co</v>
      </c>
      <c r="F53" s="46" t="str">
        <f>IF('[1]Table Disp. G&amp;A Détail'!F53&lt;&gt;"",'[1]Table Disp. G&amp;A Détail'!F53,"")</f>
        <v>043-1Co</v>
      </c>
      <c r="G53" s="47" t="str">
        <f>IF('[1]Table Disp. G&amp;A Détail'!G53&lt;&gt;"",'[1]Table Disp. G&amp;A Détail'!G53,"")</f>
        <v/>
      </c>
      <c r="H53" s="48" t="str">
        <f>IF('[1]Table Disp. G&amp;A Détail'!H53&lt;&gt;"",'[1]Table Disp. G&amp;A Détail'!H53,"")</f>
        <v/>
      </c>
      <c r="I53" s="48" t="str">
        <f>IF('[1]Table Disp. G&amp;A Détail'!I53&lt;&gt;"",'[1]Table Disp. G&amp;A Détail'!I53,"")</f>
        <v/>
      </c>
      <c r="J53" s="48" t="str">
        <f>IF('[1]Table Disp. G&amp;A Détail'!J53&lt;&gt;"",'[1]Table Disp. G&amp;A Détail'!J53,"")</f>
        <v/>
      </c>
      <c r="K53" s="48" t="str">
        <f>IF('[1]Table Disp. G&amp;A Détail'!K53&lt;&gt;"",'[1]Table Disp. G&amp;A Détail'!K53,"")</f>
        <v/>
      </c>
      <c r="L53" s="48" t="str">
        <f>IF('[1]Table Disp. G&amp;A Détail'!L53&lt;&gt;"",'[1]Table Disp. G&amp;A Détail'!L53,"")</f>
        <v/>
      </c>
      <c r="M53" s="48" t="str">
        <f>IF('[1]Table Disp. G&amp;A Détail'!M53&lt;&gt;"",'[1]Table Disp. G&amp;A Détail'!M53,"")</f>
        <v/>
      </c>
      <c r="N53" s="48" t="str">
        <f>IF('[1]Table Disp. G&amp;A Détail'!N53&lt;&gt;"",'[1]Table Disp. G&amp;A Détail'!N53,"")</f>
        <v/>
      </c>
      <c r="O53" s="49" t="str">
        <f>IF('[1]Table Disp. G&amp;A Détail'!O53&lt;&gt;"",'[1]Table Disp. G&amp;A Détail'!O53,"")</f>
        <v/>
      </c>
      <c r="P53" s="98" t="str">
        <f>IF('[1]Table Disp. G&amp;A Détail'!P53&lt;&gt;"",'[1]Table Disp. G&amp;A Détail'!P53,"")</f>
        <v>S06</v>
      </c>
      <c r="Q53" s="98" t="str">
        <f>IF('[1]Table Disp. G&amp;A Détail'!Q53&lt;&gt;"",'[1]Table Disp. G&amp;A Détail'!Q53,"")</f>
        <v/>
      </c>
      <c r="R53" s="98" t="str">
        <f>IF('[1]Table Disp. G&amp;A Détail'!R53&lt;&gt;"",'[1]Table Disp. G&amp;A Détail'!R53,"")</f>
        <v/>
      </c>
      <c r="S53" s="98" t="str">
        <f>IF('[1]Table Disp. G&amp;A Détail'!S53&lt;&gt;"",'[1]Table Disp. G&amp;A Détail'!S53,"")</f>
        <v/>
      </c>
      <c r="T53" s="98" t="str">
        <f>IF('[1]Table Disp. G&amp;A Détail'!T53&lt;&gt;"",'[1]Table Disp. G&amp;A Détail'!T53,"")</f>
        <v/>
      </c>
      <c r="U53" s="98" t="str">
        <f>IF('[1]Table Disp. G&amp;A Détail'!U53&lt;&gt;"",'[1]Table Disp. G&amp;A Détail'!U53,"")</f>
        <v/>
      </c>
      <c r="V53" s="98" t="str">
        <f>IF('[1]Table Disp. G&amp;A Détail'!V53&lt;&gt;"",'[1]Table Disp. G&amp;A Détail'!V53,"")</f>
        <v/>
      </c>
      <c r="W53" s="98" t="str">
        <f>IF('[1]Table Disp. G&amp;A Détail'!W53&lt;&gt;"",'[1]Table Disp. G&amp;A Détail'!W53,"")</f>
        <v/>
      </c>
      <c r="X53" s="99" t="str">
        <f>IF('[1]Table Disp. G&amp;A Détail'!X53&lt;&gt;"",'[1]Table Disp. G&amp;A Détail'!X53,"")</f>
        <v/>
      </c>
    </row>
    <row r="54" spans="1:24" s="41" customFormat="1" x14ac:dyDescent="0.25">
      <c r="A54" s="42" t="str">
        <f>IF('[1]Table Disp. G&amp;A Détail'!A54&lt;&gt;"",'[1]Table Disp. G&amp;A Détail'!A54,"")</f>
        <v>043-1</v>
      </c>
      <c r="B54" s="43" t="str">
        <f>IF('[1]Table Disp. G&amp;A Détail'!B54&lt;&gt;"",'[1]Table Disp. G&amp;A Détail'!B54,"")</f>
        <v>HEMATO BIOLOGIE</v>
      </c>
      <c r="C54" s="51" t="str">
        <f>IF('[1]Table Disp. G&amp;A Détail'!C54&lt;&gt;"",'[1]Table Disp. G&amp;A Détail'!C54,"")</f>
        <v>Semaine</v>
      </c>
      <c r="D54" s="51" t="str">
        <f>IF('[1]Table Disp. G&amp;A Détail'!D54&lt;&gt;"",'[1]Table Disp. G&amp;A Détail'!D54,"")</f>
        <v/>
      </c>
      <c r="E54" s="52" t="str">
        <f>IF('[1]Table Disp. G&amp;A Détail'!E54&lt;&gt;"",'[1]Table Disp. G&amp;A Détail'!E54,"")</f>
        <v>Se</v>
      </c>
      <c r="F54" s="53" t="str">
        <f>IF('[1]Table Disp. G&amp;A Détail'!F54&lt;&gt;"",'[1]Table Disp. G&amp;A Détail'!F54,"")</f>
        <v>043-1Se</v>
      </c>
      <c r="G54" s="48" t="str">
        <f>IF('[1]Table Disp. G&amp;A Détail'!G54&lt;&gt;"",'[1]Table Disp. G&amp;A Détail'!G54,"")</f>
        <v/>
      </c>
      <c r="H54" s="48" t="str">
        <f>IF('[1]Table Disp. G&amp;A Détail'!H54&lt;&gt;"",'[1]Table Disp. G&amp;A Détail'!H54,"")</f>
        <v/>
      </c>
      <c r="I54" s="48" t="str">
        <f>IF('[1]Table Disp. G&amp;A Détail'!I54&lt;&gt;"",'[1]Table Disp. G&amp;A Détail'!I54,"")</f>
        <v/>
      </c>
      <c r="J54" s="48" t="str">
        <f>IF('[1]Table Disp. G&amp;A Détail'!J54&lt;&gt;"",'[1]Table Disp. G&amp;A Détail'!J54,"")</f>
        <v/>
      </c>
      <c r="K54" s="48" t="str">
        <f>IF('[1]Table Disp. G&amp;A Détail'!K54&lt;&gt;"",'[1]Table Disp. G&amp;A Détail'!K54,"")</f>
        <v/>
      </c>
      <c r="L54" s="48" t="str">
        <f>IF('[1]Table Disp. G&amp;A Détail'!L54&lt;&gt;"",'[1]Table Disp. G&amp;A Détail'!L54,"")</f>
        <v/>
      </c>
      <c r="M54" s="48" t="str">
        <f>IF('[1]Table Disp. G&amp;A Détail'!M54&lt;&gt;"",'[1]Table Disp. G&amp;A Détail'!M54,"")</f>
        <v/>
      </c>
      <c r="N54" s="48" t="str">
        <f>IF('[1]Table Disp. G&amp;A Détail'!N54&lt;&gt;"",'[1]Table Disp. G&amp;A Détail'!N54,"")</f>
        <v/>
      </c>
      <c r="O54" s="49" t="str">
        <f>IF('[1]Table Disp. G&amp;A Détail'!O54&lt;&gt;"",'[1]Table Disp. G&amp;A Détail'!O54,"")</f>
        <v/>
      </c>
      <c r="P54" s="51" t="str">
        <f>IF('[1]Table Disp. G&amp;A Détail'!P54&lt;&gt;"",'[1]Table Disp. G&amp;A Détail'!P54,"")</f>
        <v/>
      </c>
      <c r="Q54" s="51" t="str">
        <f>IF('[1]Table Disp. G&amp;A Détail'!Q54&lt;&gt;"",'[1]Table Disp. G&amp;A Détail'!Q54,"")</f>
        <v/>
      </c>
      <c r="R54" s="51" t="str">
        <f>IF('[1]Table Disp. G&amp;A Détail'!R54&lt;&gt;"",'[1]Table Disp. G&amp;A Détail'!R54,"")</f>
        <v/>
      </c>
      <c r="S54" s="51" t="str">
        <f>IF('[1]Table Disp. G&amp;A Détail'!S54&lt;&gt;"",'[1]Table Disp. G&amp;A Détail'!S54,"")</f>
        <v/>
      </c>
      <c r="T54" s="54" t="str">
        <f>IF('[1]Table Disp. G&amp;A Détail'!T54&lt;&gt;"",'[1]Table Disp. G&amp;A Détail'!T54,"")</f>
        <v/>
      </c>
      <c r="U54" s="51" t="str">
        <f>IF('[1]Table Disp. G&amp;A Détail'!U54&lt;&gt;"",'[1]Table Disp. G&amp;A Détail'!U54,"")</f>
        <v/>
      </c>
      <c r="V54" s="54" t="str">
        <f>IF('[1]Table Disp. G&amp;A Détail'!V54&lt;&gt;"",'[1]Table Disp. G&amp;A Détail'!V54,"")</f>
        <v/>
      </c>
      <c r="W54" s="51" t="str">
        <f>IF('[1]Table Disp. G&amp;A Détail'!W54&lt;&gt;"",'[1]Table Disp. G&amp;A Détail'!W54,"")</f>
        <v/>
      </c>
      <c r="X54" s="55" t="str">
        <f>IF('[1]Table Disp. G&amp;A Détail'!X54&lt;&gt;"",'[1]Table Disp. G&amp;A Détail'!X54,"")</f>
        <v/>
      </c>
    </row>
    <row r="55" spans="1:24" s="41" customFormat="1" x14ac:dyDescent="0.25">
      <c r="A55" s="42" t="str">
        <f>IF('[1]Table Disp. G&amp;A Détail'!A55&lt;&gt;"",'[1]Table Disp. G&amp;A Détail'!A55,"")</f>
        <v>043-1</v>
      </c>
      <c r="B55" s="43" t="str">
        <f>IF('[1]Table Disp. G&amp;A Détail'!B55&lt;&gt;"",'[1]Table Disp. G&amp;A Détail'!B55,"")</f>
        <v>HEMATO BIOLOGIE</v>
      </c>
      <c r="C55" s="51" t="str">
        <f>IF('[1]Table Disp. G&amp;A Détail'!C55&lt;&gt;"",'[1]Table Disp. G&amp;A Détail'!C55,"")</f>
        <v>Samedi</v>
      </c>
      <c r="D55" s="51" t="str">
        <f>IF('[1]Table Disp. G&amp;A Détail'!D55&lt;&gt;"",'[1]Table Disp. G&amp;A Détail'!D55,"")</f>
        <v/>
      </c>
      <c r="E55" s="52" t="str">
        <f>IF('[1]Table Disp. G&amp;A Détail'!E55&lt;&gt;"",'[1]Table Disp. G&amp;A Détail'!E55,"")</f>
        <v>Sa</v>
      </c>
      <c r="F55" s="53" t="str">
        <f>IF('[1]Table Disp. G&amp;A Détail'!F55&lt;&gt;"",'[1]Table Disp. G&amp;A Détail'!F55,"")</f>
        <v>043-1Sa</v>
      </c>
      <c r="G55" s="48" t="str">
        <f>IF('[1]Table Disp. G&amp;A Détail'!G55&lt;&gt;"",'[1]Table Disp. G&amp;A Détail'!G55,"")</f>
        <v>ALO</v>
      </c>
      <c r="H55" s="48" t="str">
        <f>IF('[1]Table Disp. G&amp;A Détail'!H55&lt;&gt;"",'[1]Table Disp. G&amp;A Détail'!H55,"")</f>
        <v>ANN</v>
      </c>
      <c r="I55" s="48" t="str">
        <f>IF('[1]Table Disp. G&amp;A Détail'!I55&lt;&gt;"",'[1]Table Disp. G&amp;A Détail'!I55,"")</f>
        <v/>
      </c>
      <c r="J55" s="48" t="str">
        <f>IF('[1]Table Disp. G&amp;A Détail'!J55&lt;&gt;"",'[1]Table Disp. G&amp;A Détail'!J55,"")</f>
        <v/>
      </c>
      <c r="K55" s="48" t="str">
        <f>IF('[1]Table Disp. G&amp;A Détail'!K55&lt;&gt;"",'[1]Table Disp. G&amp;A Détail'!K55,"")</f>
        <v/>
      </c>
      <c r="L55" s="48" t="str">
        <f>IF('[1]Table Disp. G&amp;A Détail'!L55&lt;&gt;"",'[1]Table Disp. G&amp;A Détail'!L55,"")</f>
        <v/>
      </c>
      <c r="M55" s="48" t="str">
        <f>IF('[1]Table Disp. G&amp;A Détail'!M55&lt;&gt;"",'[1]Table Disp. G&amp;A Détail'!M55,"")</f>
        <v/>
      </c>
      <c r="N55" s="48" t="str">
        <f>IF('[1]Table Disp. G&amp;A Détail'!N55&lt;&gt;"",'[1]Table Disp. G&amp;A Détail'!N55,"")</f>
        <v/>
      </c>
      <c r="O55" s="49" t="str">
        <f>IF('[1]Table Disp. G&amp;A Détail'!O55&lt;&gt;"",'[1]Table Disp. G&amp;A Détail'!O55,"")</f>
        <v/>
      </c>
      <c r="P55" s="51" t="str">
        <f>IF('[1]Table Disp. G&amp;A Détail'!P55&lt;&gt;"",'[1]Table Disp. G&amp;A Détail'!P55,"")</f>
        <v>13:30 - 08:30</v>
      </c>
      <c r="Q55" s="51" t="str">
        <f>IF('[1]Table Disp. G&amp;A Détail'!Q55&lt;&gt;"",'[1]Table Disp. G&amp;A Détail'!Q55,"")</f>
        <v/>
      </c>
      <c r="R55" s="51" t="str">
        <f>IF('[1]Table Disp. G&amp;A Détail'!R55&lt;&gt;"",'[1]Table Disp. G&amp;A Détail'!R55,"")</f>
        <v/>
      </c>
      <c r="S55" s="51" t="str">
        <f>IF('[1]Table Disp. G&amp;A Détail'!S55&lt;&gt;"",'[1]Table Disp. G&amp;A Détail'!S55,"")</f>
        <v/>
      </c>
      <c r="T55" s="54" t="str">
        <f>IF('[1]Table Disp. G&amp;A Détail'!T55&lt;&gt;"",'[1]Table Disp. G&amp;A Détail'!T55,"")</f>
        <v/>
      </c>
      <c r="U55" s="51" t="str">
        <f>IF('[1]Table Disp. G&amp;A Détail'!U55&lt;&gt;"",'[1]Table Disp. G&amp;A Détail'!U55,"")</f>
        <v/>
      </c>
      <c r="V55" s="54" t="str">
        <f>IF('[1]Table Disp. G&amp;A Détail'!V55&lt;&gt;"",'[1]Table Disp. G&amp;A Détail'!V55,"")</f>
        <v/>
      </c>
      <c r="W55" s="51" t="str">
        <f>IF('[1]Table Disp. G&amp;A Détail'!W55&lt;&gt;"",'[1]Table Disp. G&amp;A Détail'!W55,"")</f>
        <v/>
      </c>
      <c r="X55" s="55" t="str">
        <f>IF('[1]Table Disp. G&amp;A Détail'!X55&lt;&gt;"",'[1]Table Disp. G&amp;A Détail'!X55,"")</f>
        <v/>
      </c>
    </row>
    <row r="56" spans="1:24" s="41" customFormat="1" x14ac:dyDescent="0.25">
      <c r="A56" s="42" t="str">
        <f>IF('[1]Table Disp. G&amp;A Détail'!A56&lt;&gt;"",'[1]Table Disp. G&amp;A Détail'!A56,"")</f>
        <v>043-1</v>
      </c>
      <c r="B56" s="43" t="str">
        <f>IF('[1]Table Disp. G&amp;A Détail'!B56&lt;&gt;"",'[1]Table Disp. G&amp;A Détail'!B56,"")</f>
        <v>HEMATO BIOLOGIE</v>
      </c>
      <c r="C56" s="51" t="str">
        <f>IF('[1]Table Disp. G&amp;A Détail'!C56&lt;&gt;"",'[1]Table Disp. G&amp;A Détail'!C56,"")</f>
        <v>Dimanche</v>
      </c>
      <c r="D56" s="51" t="str">
        <f>IF('[1]Table Disp. G&amp;A Détail'!D56&lt;&gt;"",'[1]Table Disp. G&amp;A Détail'!D56,"")</f>
        <v/>
      </c>
      <c r="E56" s="52" t="str">
        <f>IF('[1]Table Disp. G&amp;A Détail'!E56&lt;&gt;"",'[1]Table Disp. G&amp;A Détail'!E56,"")</f>
        <v>Di</v>
      </c>
      <c r="F56" s="53" t="str">
        <f>IF('[1]Table Disp. G&amp;A Détail'!F56&lt;&gt;"",'[1]Table Disp. G&amp;A Détail'!F56,"")</f>
        <v>043-1Di</v>
      </c>
      <c r="G56" s="48" t="str">
        <f>IF('[1]Table Disp. G&amp;A Détail'!G56&lt;&gt;"",'[1]Table Disp. G&amp;A Détail'!G56,"")</f>
        <v>ALO</v>
      </c>
      <c r="H56" s="48" t="str">
        <f>IF('[1]Table Disp. G&amp;A Détail'!H56&lt;&gt;"",'[1]Table Disp. G&amp;A Détail'!H56,"")</f>
        <v>ANN</v>
      </c>
      <c r="I56" s="48" t="str">
        <f>IF('[1]Table Disp. G&amp;A Détail'!I56&lt;&gt;"",'[1]Table Disp. G&amp;A Détail'!I56,"")</f>
        <v/>
      </c>
      <c r="J56" s="48" t="str">
        <f>IF('[1]Table Disp. G&amp;A Détail'!J56&lt;&gt;"",'[1]Table Disp. G&amp;A Détail'!J56,"")</f>
        <v/>
      </c>
      <c r="K56" s="48" t="str">
        <f>IF('[1]Table Disp. G&amp;A Détail'!K56&lt;&gt;"",'[1]Table Disp. G&amp;A Détail'!K56,"")</f>
        <v/>
      </c>
      <c r="L56" s="48" t="str">
        <f>IF('[1]Table Disp. G&amp;A Détail'!L56&lt;&gt;"",'[1]Table Disp. G&amp;A Détail'!L56,"")</f>
        <v/>
      </c>
      <c r="M56" s="48" t="str">
        <f>IF('[1]Table Disp. G&amp;A Détail'!M56&lt;&gt;"",'[1]Table Disp. G&amp;A Détail'!M56,"")</f>
        <v/>
      </c>
      <c r="N56" s="48" t="str">
        <f>IF('[1]Table Disp. G&amp;A Détail'!N56&lt;&gt;"",'[1]Table Disp. G&amp;A Détail'!N56,"")</f>
        <v/>
      </c>
      <c r="O56" s="49" t="str">
        <f>IF('[1]Table Disp. G&amp;A Détail'!O56&lt;&gt;"",'[1]Table Disp. G&amp;A Détail'!O56,"")</f>
        <v/>
      </c>
      <c r="P56" s="51" t="str">
        <f>IF('[1]Table Disp. G&amp;A Détail'!P56&lt;&gt;"",'[1]Table Disp. G&amp;A Détail'!P56,"")</f>
        <v>08:30 - 08:30</v>
      </c>
      <c r="Q56" s="51" t="str">
        <f>IF('[1]Table Disp. G&amp;A Détail'!Q56&lt;&gt;"",'[1]Table Disp. G&amp;A Détail'!Q56,"")</f>
        <v/>
      </c>
      <c r="R56" s="51" t="str">
        <f>IF('[1]Table Disp. G&amp;A Détail'!R56&lt;&gt;"",'[1]Table Disp. G&amp;A Détail'!R56,"")</f>
        <v/>
      </c>
      <c r="S56" s="51" t="str">
        <f>IF('[1]Table Disp. G&amp;A Détail'!S56&lt;&gt;"",'[1]Table Disp. G&amp;A Détail'!S56,"")</f>
        <v/>
      </c>
      <c r="T56" s="54" t="str">
        <f>IF('[1]Table Disp. G&amp;A Détail'!T56&lt;&gt;"",'[1]Table Disp. G&amp;A Détail'!T56,"")</f>
        <v/>
      </c>
      <c r="U56" s="51" t="str">
        <f>IF('[1]Table Disp. G&amp;A Détail'!U56&lt;&gt;"",'[1]Table Disp. G&amp;A Détail'!U56,"")</f>
        <v/>
      </c>
      <c r="V56" s="54" t="str">
        <f>IF('[1]Table Disp. G&amp;A Détail'!V56&lt;&gt;"",'[1]Table Disp. G&amp;A Détail'!V56,"")</f>
        <v/>
      </c>
      <c r="W56" s="51" t="str">
        <f>IF('[1]Table Disp. G&amp;A Détail'!W56&lt;&gt;"",'[1]Table Disp. G&amp;A Détail'!W56,"")</f>
        <v/>
      </c>
      <c r="X56" s="55" t="str">
        <f>IF('[1]Table Disp. G&amp;A Détail'!X56&lt;&gt;"",'[1]Table Disp. G&amp;A Détail'!X56,"")</f>
        <v/>
      </c>
    </row>
    <row r="57" spans="1:24" s="41" customFormat="1" ht="12" thickBot="1" x14ac:dyDescent="0.3">
      <c r="A57" s="42" t="str">
        <f>IF('[1]Table Disp. G&amp;A Détail'!A57&lt;&gt;"",'[1]Table Disp. G&amp;A Détail'!A57,"")</f>
        <v>043-1</v>
      </c>
      <c r="B57" s="43" t="str">
        <f>IF('[1]Table Disp. G&amp;A Détail'!B57&lt;&gt;"",'[1]Table Disp. G&amp;A Détail'!B57,"")</f>
        <v>HEMATO BIOLOGIE</v>
      </c>
      <c r="C57" s="58" t="str">
        <f>IF('[1]Table Disp. G&amp;A Détail'!C57&lt;&gt;"",'[1]Table Disp. G&amp;A Détail'!C57,"")</f>
        <v>JF</v>
      </c>
      <c r="D57" s="58" t="str">
        <f>IF('[1]Table Disp. G&amp;A Détail'!D57&lt;&gt;"",'[1]Table Disp. G&amp;A Détail'!D57,"")</f>
        <v/>
      </c>
      <c r="E57" s="59" t="str">
        <f>IF('[1]Table Disp. G&amp;A Détail'!E57&lt;&gt;"",'[1]Table Disp. G&amp;A Détail'!E57,"")</f>
        <v>Jf</v>
      </c>
      <c r="F57" s="60" t="str">
        <f>IF('[1]Table Disp. G&amp;A Détail'!F57&lt;&gt;"",'[1]Table Disp. G&amp;A Détail'!F57,"")</f>
        <v>043-1JF</v>
      </c>
      <c r="G57" s="62" t="str">
        <f>IF('[1]Table Disp. G&amp;A Détail'!G57&lt;&gt;"",'[1]Table Disp. G&amp;A Détail'!G57,"")</f>
        <v>ALO</v>
      </c>
      <c r="H57" s="62" t="str">
        <f>IF('[1]Table Disp. G&amp;A Détail'!H57&lt;&gt;"",'[1]Table Disp. G&amp;A Détail'!H57,"")</f>
        <v>ANN</v>
      </c>
      <c r="I57" s="62" t="str">
        <f>IF('[1]Table Disp. G&amp;A Détail'!I57&lt;&gt;"",'[1]Table Disp. G&amp;A Détail'!I57,"")</f>
        <v/>
      </c>
      <c r="J57" s="62" t="str">
        <f>IF('[1]Table Disp. G&amp;A Détail'!J57&lt;&gt;"",'[1]Table Disp. G&amp;A Détail'!J57,"")</f>
        <v/>
      </c>
      <c r="K57" s="62" t="str">
        <f>IF('[1]Table Disp. G&amp;A Détail'!K57&lt;&gt;"",'[1]Table Disp. G&amp;A Détail'!K57,"")</f>
        <v/>
      </c>
      <c r="L57" s="62" t="str">
        <f>IF('[1]Table Disp. G&amp;A Détail'!L57&lt;&gt;"",'[1]Table Disp. G&amp;A Détail'!L57,"")</f>
        <v/>
      </c>
      <c r="M57" s="62" t="str">
        <f>IF('[1]Table Disp. G&amp;A Détail'!M57&lt;&gt;"",'[1]Table Disp. G&amp;A Détail'!M57,"")</f>
        <v/>
      </c>
      <c r="N57" s="62" t="str">
        <f>IF('[1]Table Disp. G&amp;A Détail'!N57&lt;&gt;"",'[1]Table Disp. G&amp;A Détail'!N57,"")</f>
        <v/>
      </c>
      <c r="O57" s="63" t="str">
        <f>IF('[1]Table Disp. G&amp;A Détail'!O57&lt;&gt;"",'[1]Table Disp. G&amp;A Détail'!O57,"")</f>
        <v/>
      </c>
      <c r="P57" s="58" t="str">
        <f>IF('[1]Table Disp. G&amp;A Détail'!P57&lt;&gt;"",'[1]Table Disp. G&amp;A Détail'!P57,"")</f>
        <v>08:30 - 08:30</v>
      </c>
      <c r="Q57" s="58" t="str">
        <f>IF('[1]Table Disp. G&amp;A Détail'!Q57&lt;&gt;"",'[1]Table Disp. G&amp;A Détail'!Q57,"")</f>
        <v/>
      </c>
      <c r="R57" s="58" t="str">
        <f>IF('[1]Table Disp. G&amp;A Détail'!R57&lt;&gt;"",'[1]Table Disp. G&amp;A Détail'!R57,"")</f>
        <v/>
      </c>
      <c r="S57" s="58" t="str">
        <f>IF('[1]Table Disp. G&amp;A Détail'!S57&lt;&gt;"",'[1]Table Disp. G&amp;A Détail'!S57,"")</f>
        <v/>
      </c>
      <c r="T57" s="64" t="str">
        <f>IF('[1]Table Disp. G&amp;A Détail'!T57&lt;&gt;"",'[1]Table Disp. G&amp;A Détail'!T57,"")</f>
        <v/>
      </c>
      <c r="U57" s="58" t="str">
        <f>IF('[1]Table Disp. G&amp;A Détail'!U57&lt;&gt;"",'[1]Table Disp. G&amp;A Détail'!U57,"")</f>
        <v/>
      </c>
      <c r="V57" s="64" t="str">
        <f>IF('[1]Table Disp. G&amp;A Détail'!V57&lt;&gt;"",'[1]Table Disp. G&amp;A Détail'!V57,"")</f>
        <v/>
      </c>
      <c r="W57" s="58" t="str">
        <f>IF('[1]Table Disp. G&amp;A Détail'!W57&lt;&gt;"",'[1]Table Disp. G&amp;A Détail'!W57,"")</f>
        <v/>
      </c>
      <c r="X57" s="65" t="str">
        <f>IF('[1]Table Disp. G&amp;A Détail'!X57&lt;&gt;"",'[1]Table Disp. G&amp;A Détail'!X57,"")</f>
        <v/>
      </c>
    </row>
    <row r="58" spans="1:24" s="41" customFormat="1" ht="27.75" thickBot="1" x14ac:dyDescent="0.3">
      <c r="A58" s="33" t="str">
        <f>IF('[1]Table Disp. G&amp;A Détail'!A58&lt;&gt;"",'[1]Table Disp. G&amp;A Détail'!A58,"")</f>
        <v>051-1</v>
      </c>
      <c r="B58" s="34" t="str">
        <f>IF('[1]Table Disp. G&amp;A Détail'!B58&lt;&gt;"",'[1]Table Disp. G&amp;A Détail'!B58,"")</f>
        <v>DITEP</v>
      </c>
      <c r="C58" s="35" t="str">
        <f>IF('[1]Table Disp. G&amp;A Détail'!C58&lt;&gt;"",'[1]Table Disp. G&amp;A Détail'!C58,"")</f>
        <v>Titre</v>
      </c>
      <c r="D58" s="35" t="str">
        <f>IF('[1]Table Disp. G&amp;A Détail'!D58&lt;&gt;"",'[1]Table Disp. G&amp;A Détail'!D58,"")</f>
        <v/>
      </c>
      <c r="E58" s="36" t="str">
        <f>IF('[1]Table Disp. G&amp;A Détail'!E58&lt;&gt;"",'[1]Table Disp. G&amp;A Détail'!E58,"")</f>
        <v>Tit</v>
      </c>
      <c r="F58" s="37" t="str">
        <f>IF('[1]Table Disp. G&amp;A Détail'!F58&lt;&gt;"",'[1]Table Disp. G&amp;A Détail'!F58,"")</f>
        <v>051-1Ti</v>
      </c>
      <c r="G58" s="38" t="str">
        <f>IF('[1]Table Disp. G&amp;A Détail'!G58&lt;&gt;"",'[1]Table Disp. G&amp;A Détail'!G58,"")</f>
        <v>M</v>
      </c>
      <c r="H58" s="39" t="str">
        <f>IF('[1]Table Disp. G&amp;A Détail'!H58&lt;&gt;"",'[1]Table Disp. G&amp;A Détail'!H58,"")</f>
        <v>M</v>
      </c>
      <c r="I58" s="39" t="str">
        <f>IF('[1]Table Disp. G&amp;A Détail'!I58&lt;&gt;"",'[1]Table Disp. G&amp;A Détail'!I58,"")</f>
        <v>M</v>
      </c>
      <c r="J58" s="39" t="str">
        <f>IF('[1]Table Disp. G&amp;A Détail'!J58&lt;&gt;"",'[1]Table Disp. G&amp;A Détail'!J58,"")</f>
        <v>M</v>
      </c>
      <c r="K58" s="39" t="str">
        <f>IF('[1]Table Disp. G&amp;A Détail'!K58&lt;&gt;"",'[1]Table Disp. G&amp;A Détail'!K58,"")</f>
        <v>M</v>
      </c>
      <c r="L58" s="39" t="str">
        <f>IF('[1]Table Disp. G&amp;A Détail'!L58&lt;&gt;"",'[1]Table Disp. G&amp;A Détail'!L58,"")</f>
        <v>M</v>
      </c>
      <c r="M58" s="39" t="str">
        <f>IF('[1]Table Disp. G&amp;A Détail'!M58&lt;&gt;"",'[1]Table Disp. G&amp;A Détail'!M58,"")</f>
        <v/>
      </c>
      <c r="N58" s="39" t="str">
        <f>IF('[1]Table Disp. G&amp;A Détail'!N58&lt;&gt;"",'[1]Table Disp. G&amp;A Détail'!N58,"")</f>
        <v/>
      </c>
      <c r="O58" s="40" t="str">
        <f>IF('[1]Table Disp. G&amp;A Détail'!O58&lt;&gt;"",'[1]Table Disp. G&amp;A Détail'!O58,"")</f>
        <v/>
      </c>
      <c r="P58" s="98" t="str">
        <f>IF('[1]Table Disp. G&amp;A Détail'!P58&lt;&gt;"",'[1]Table Disp. G&amp;A Détail'!P58,"")</f>
        <v>CONTINUITES SOINS INTERNE</v>
      </c>
      <c r="Q58" s="98" t="str">
        <f>IF('[1]Table Disp. G&amp;A Détail'!Q58&lt;&gt;"",'[1]Table Disp. G&amp;A Détail'!Q58,"")</f>
        <v>Signature</v>
      </c>
      <c r="R58" s="98" t="str">
        <f>IF('[1]Table Disp. G&amp;A Détail'!R58&lt;&gt;"",'[1]Table Disp. G&amp;A Détail'!R58,"")</f>
        <v>CONTINUITES SOINS SENIOR</v>
      </c>
      <c r="S58" s="98" t="str">
        <f>IF('[1]Table Disp. G&amp;A Détail'!S58&lt;&gt;"",'[1]Table Disp. G&amp;A Détail'!S58,"")</f>
        <v>Signature</v>
      </c>
      <c r="T58" s="98" t="str">
        <f>IF('[1]Table Disp. G&amp;A Détail'!T58&lt;&gt;"",'[1]Table Disp. G&amp;A Détail'!T58,"")</f>
        <v>ASTREINTES TELEPHONIQUES</v>
      </c>
      <c r="U58" s="98" t="str">
        <f>IF('[1]Table Disp. G&amp;A Détail'!U58&lt;&gt;"",'[1]Table Disp. G&amp;A Détail'!U58,"")</f>
        <v>Signature</v>
      </c>
      <c r="V58" s="98" t="str">
        <f>IF('[1]Table Disp. G&amp;A Détail'!V58&lt;&gt;"",'[1]Table Disp. G&amp;A Détail'!V58,"")</f>
        <v/>
      </c>
      <c r="W58" s="98" t="str">
        <f>IF('[1]Table Disp. G&amp;A Détail'!W58&lt;&gt;"",'[1]Table Disp. G&amp;A Détail'!W58,"")</f>
        <v/>
      </c>
      <c r="X58" s="99" t="str">
        <f>IF('[1]Table Disp. G&amp;A Détail'!X58&lt;&gt;"",'[1]Table Disp. G&amp;A Détail'!X58,"")</f>
        <v/>
      </c>
    </row>
    <row r="59" spans="1:24" s="41" customFormat="1" ht="22.5" x14ac:dyDescent="0.25">
      <c r="A59" s="42" t="str">
        <f>IF('[1]Table Disp. G&amp;A Détail'!A59&lt;&gt;"",'[1]Table Disp. G&amp;A Détail'!A59,"")</f>
        <v>051-1</v>
      </c>
      <c r="B59" s="43" t="str">
        <f>IF('[1]Table Disp. G&amp;A Détail'!B59&lt;&gt;"",'[1]Table Disp. G&amp;A Détail'!B59,"")</f>
        <v>DITEP</v>
      </c>
      <c r="C59" s="44" t="str">
        <f>IF('[1]Table Disp. G&amp;A Détail'!C59&lt;&gt;"",'[1]Table Disp. G&amp;A Détail'!C59,"")</f>
        <v>Code Disp HR</v>
      </c>
      <c r="D59" s="44" t="str">
        <f>IF('[1]Table Disp. G&amp;A Détail'!D59&lt;&gt;"",'[1]Table Disp. G&amp;A Détail'!D59,"")</f>
        <v/>
      </c>
      <c r="E59" s="45" t="str">
        <f>IF('[1]Table Disp. G&amp;A Détail'!E59&lt;&gt;"",'[1]Table Disp. G&amp;A Détail'!E59,"")</f>
        <v>Co</v>
      </c>
      <c r="F59" s="46" t="str">
        <f>IF('[1]Table Disp. G&amp;A Détail'!F59&lt;&gt;"",'[1]Table Disp. G&amp;A Détail'!F59,"")</f>
        <v>051-1Co</v>
      </c>
      <c r="G59" s="47" t="str">
        <f>IF('[1]Table Disp. G&amp;A Détail'!G59&lt;&gt;"",'[1]Table Disp. G&amp;A Détail'!G59,"")</f>
        <v/>
      </c>
      <c r="H59" s="48" t="str">
        <f>IF('[1]Table Disp. G&amp;A Détail'!H59&lt;&gt;"",'[1]Table Disp. G&amp;A Détail'!H59,"")</f>
        <v/>
      </c>
      <c r="I59" s="48" t="str">
        <f>IF('[1]Table Disp. G&amp;A Détail'!I59&lt;&gt;"",'[1]Table Disp. G&amp;A Détail'!I59,"")</f>
        <v/>
      </c>
      <c r="J59" s="48" t="str">
        <f>IF('[1]Table Disp. G&amp;A Détail'!J59&lt;&gt;"",'[1]Table Disp. G&amp;A Détail'!J59,"")</f>
        <v/>
      </c>
      <c r="K59" s="48" t="str">
        <f>IF('[1]Table Disp. G&amp;A Détail'!K59&lt;&gt;"",'[1]Table Disp. G&amp;A Détail'!K59,"")</f>
        <v/>
      </c>
      <c r="L59" s="48" t="str">
        <f>IF('[1]Table Disp. G&amp;A Détail'!L59&lt;&gt;"",'[1]Table Disp. G&amp;A Détail'!L59,"")</f>
        <v/>
      </c>
      <c r="M59" s="48" t="str">
        <f>IF('[1]Table Disp. G&amp;A Détail'!M59&lt;&gt;"",'[1]Table Disp. G&amp;A Détail'!M59,"")</f>
        <v/>
      </c>
      <c r="N59" s="48" t="str">
        <f>IF('[1]Table Disp. G&amp;A Détail'!N59&lt;&gt;"",'[1]Table Disp. G&amp;A Détail'!N59,"")</f>
        <v/>
      </c>
      <c r="O59" s="49" t="str">
        <f>IF('[1]Table Disp. G&amp;A Détail'!O59&lt;&gt;"",'[1]Table Disp. G&amp;A Détail'!O59,"")</f>
        <v/>
      </c>
      <c r="P59" s="98" t="str">
        <f>IF('[1]Table Disp. G&amp;A Détail'!P59&lt;&gt;"",'[1]Table Disp. G&amp;A Détail'!P59,"")</f>
        <v>C07</v>
      </c>
      <c r="Q59" s="98" t="str">
        <f>IF('[1]Table Disp. G&amp;A Détail'!Q59&lt;&gt;"",'[1]Table Disp. G&amp;A Détail'!Q59,"")</f>
        <v/>
      </c>
      <c r="R59" s="98" t="str">
        <f>IF('[1]Table Disp. G&amp;A Détail'!R59&lt;&gt;"",'[1]Table Disp. G&amp;A Détail'!R59,"")</f>
        <v>C07</v>
      </c>
      <c r="S59" s="98" t="str">
        <f>IF('[1]Table Disp. G&amp;A Détail'!S59&lt;&gt;"",'[1]Table Disp. G&amp;A Détail'!S59,"")</f>
        <v/>
      </c>
      <c r="T59" s="98" t="str">
        <f>IF('[1]Table Disp. G&amp;A Détail'!T59&lt;&gt;"",'[1]Table Disp. G&amp;A Détail'!T59,"")</f>
        <v>S21</v>
      </c>
      <c r="U59" s="98" t="str">
        <f>IF('[1]Table Disp. G&amp;A Détail'!U59&lt;&gt;"",'[1]Table Disp. G&amp;A Détail'!U59,"")</f>
        <v/>
      </c>
      <c r="V59" s="98" t="str">
        <f>IF('[1]Table Disp. G&amp;A Détail'!V59&lt;&gt;"",'[1]Table Disp. G&amp;A Détail'!V59,"")</f>
        <v/>
      </c>
      <c r="W59" s="98" t="str">
        <f>IF('[1]Table Disp. G&amp;A Détail'!W59&lt;&gt;"",'[1]Table Disp. G&amp;A Détail'!W59,"")</f>
        <v/>
      </c>
      <c r="X59" s="99" t="str">
        <f>IF('[1]Table Disp. G&amp;A Détail'!X59&lt;&gt;"",'[1]Table Disp. G&amp;A Détail'!X59,"")</f>
        <v/>
      </c>
    </row>
    <row r="60" spans="1:24" s="41" customFormat="1" x14ac:dyDescent="0.25">
      <c r="A60" s="42" t="str">
        <f>IF('[1]Table Disp. G&amp;A Détail'!A60&lt;&gt;"",'[1]Table Disp. G&amp;A Détail'!A60,"")</f>
        <v>051-1</v>
      </c>
      <c r="B60" s="43" t="str">
        <f>IF('[1]Table Disp. G&amp;A Détail'!B60&lt;&gt;"",'[1]Table Disp. G&amp;A Détail'!B60,"")</f>
        <v>DITEP</v>
      </c>
      <c r="C60" s="51" t="str">
        <f>IF('[1]Table Disp. G&amp;A Détail'!C60&lt;&gt;"",'[1]Table Disp. G&amp;A Détail'!C60,"")</f>
        <v>Semaine</v>
      </c>
      <c r="D60" s="51" t="str">
        <f>IF('[1]Table Disp. G&amp;A Détail'!D60&lt;&gt;"",'[1]Table Disp. G&amp;A Détail'!D60,"")</f>
        <v/>
      </c>
      <c r="E60" s="52" t="str">
        <f>IF('[1]Table Disp. G&amp;A Détail'!E60&lt;&gt;"",'[1]Table Disp. G&amp;A Détail'!E60,"")</f>
        <v>Se</v>
      </c>
      <c r="F60" s="53" t="str">
        <f>IF('[1]Table Disp. G&amp;A Détail'!F60&lt;&gt;"",'[1]Table Disp. G&amp;A Détail'!F60,"")</f>
        <v>051-1Se</v>
      </c>
      <c r="G60" s="47" t="str">
        <f>IF('[1]Table Disp. G&amp;A Détail'!G60&lt;&gt;"",'[1]Table Disp. G&amp;A Détail'!G60,"")</f>
        <v/>
      </c>
      <c r="H60" s="48" t="str">
        <f>IF('[1]Table Disp. G&amp;A Détail'!H60&lt;&gt;"",'[1]Table Disp. G&amp;A Détail'!H60,"")</f>
        <v>ANN</v>
      </c>
      <c r="I60" s="48" t="str">
        <f>IF('[1]Table Disp. G&amp;A Détail'!I60&lt;&gt;"",'[1]Table Disp. G&amp;A Détail'!I60,"")</f>
        <v/>
      </c>
      <c r="J60" s="48" t="str">
        <f>IF('[1]Table Disp. G&amp;A Détail'!J60&lt;&gt;"",'[1]Table Disp. G&amp;A Détail'!J60,"")</f>
        <v>ANN</v>
      </c>
      <c r="K60" s="48" t="str">
        <f>IF('[1]Table Disp. G&amp;A Détail'!K60&lt;&gt;"",'[1]Table Disp. G&amp;A Détail'!K60,"")</f>
        <v>ALO</v>
      </c>
      <c r="L60" s="48" t="str">
        <f>IF('[1]Table Disp. G&amp;A Détail'!L60&lt;&gt;"",'[1]Table Disp. G&amp;A Détail'!L60,"")</f>
        <v>ANN</v>
      </c>
      <c r="M60" s="48" t="str">
        <f>IF('[1]Table Disp. G&amp;A Détail'!M60&lt;&gt;"",'[1]Table Disp. G&amp;A Détail'!M60,"")</f>
        <v/>
      </c>
      <c r="N60" s="48" t="str">
        <f>IF('[1]Table Disp. G&amp;A Détail'!N60&lt;&gt;"",'[1]Table Disp. G&amp;A Détail'!N60,"")</f>
        <v/>
      </c>
      <c r="O60" s="49" t="str">
        <f>IF('[1]Table Disp. G&amp;A Détail'!O60&lt;&gt;"",'[1]Table Disp. G&amp;A Détail'!O60,"")</f>
        <v/>
      </c>
      <c r="P60" s="54" t="str">
        <f>IF('[1]Table Disp. G&amp;A Détail'!P60&lt;&gt;"",'[1]Table Disp. G&amp;A Détail'!P60,"")</f>
        <v/>
      </c>
      <c r="Q60" s="51" t="str">
        <f>IF('[1]Table Disp. G&amp;A Détail'!Q60&lt;&gt;"",'[1]Table Disp. G&amp;A Détail'!Q60,"")</f>
        <v/>
      </c>
      <c r="R60" s="51" t="str">
        <f>IF('[1]Table Disp. G&amp;A Détail'!R60&lt;&gt;"",'[1]Table Disp. G&amp;A Détail'!R60,"")</f>
        <v/>
      </c>
      <c r="S60" s="51" t="str">
        <f>IF('[1]Table Disp. G&amp;A Détail'!S60&lt;&gt;"",'[1]Table Disp. G&amp;A Détail'!S60,"")</f>
        <v/>
      </c>
      <c r="T60" s="54" t="str">
        <f>IF('[1]Table Disp. G&amp;A Détail'!T60&lt;&gt;"",'[1]Table Disp. G&amp;A Détail'!T60,"")</f>
        <v>18:30 - 08:30</v>
      </c>
      <c r="U60" s="51" t="str">
        <f>IF('[1]Table Disp. G&amp;A Détail'!U60&lt;&gt;"",'[1]Table Disp. G&amp;A Détail'!U60,"")</f>
        <v/>
      </c>
      <c r="V60" s="54" t="str">
        <f>IF('[1]Table Disp. G&amp;A Détail'!V60&lt;&gt;"",'[1]Table Disp. G&amp;A Détail'!V60,"")</f>
        <v/>
      </c>
      <c r="W60" s="51" t="str">
        <f>IF('[1]Table Disp. G&amp;A Détail'!W60&lt;&gt;"",'[1]Table Disp. G&amp;A Détail'!W60,"")</f>
        <v/>
      </c>
      <c r="X60" s="55" t="str">
        <f>IF('[1]Table Disp. G&amp;A Détail'!X60&lt;&gt;"",'[1]Table Disp. G&amp;A Détail'!X60,"")</f>
        <v/>
      </c>
    </row>
    <row r="61" spans="1:24" s="41" customFormat="1" x14ac:dyDescent="0.25">
      <c r="A61" s="42" t="str">
        <f>IF('[1]Table Disp. G&amp;A Détail'!A61&lt;&gt;"",'[1]Table Disp. G&amp;A Détail'!A61,"")</f>
        <v>051-1</v>
      </c>
      <c r="B61" s="43" t="str">
        <f>IF('[1]Table Disp. G&amp;A Détail'!B61&lt;&gt;"",'[1]Table Disp. G&amp;A Détail'!B61,"")</f>
        <v>DITEP</v>
      </c>
      <c r="C61" s="51" t="str">
        <f>IF('[1]Table Disp. G&amp;A Détail'!C61&lt;&gt;"",'[1]Table Disp. G&amp;A Détail'!C61,"")</f>
        <v>Samedi</v>
      </c>
      <c r="D61" s="51" t="str">
        <f>IF('[1]Table Disp. G&amp;A Détail'!D61&lt;&gt;"",'[1]Table Disp. G&amp;A Détail'!D61,"")</f>
        <v/>
      </c>
      <c r="E61" s="52" t="str">
        <f>IF('[1]Table Disp. G&amp;A Détail'!E61&lt;&gt;"",'[1]Table Disp. G&amp;A Détail'!E61,"")</f>
        <v>Sa</v>
      </c>
      <c r="F61" s="53" t="str">
        <f>IF('[1]Table Disp. G&amp;A Détail'!F61&lt;&gt;"",'[1]Table Disp. G&amp;A Détail'!F61,"")</f>
        <v>051-1Sa</v>
      </c>
      <c r="G61" s="48" t="str">
        <f>IF('[1]Table Disp. G&amp;A Détail'!G61&lt;&gt;"",'[1]Table Disp. G&amp;A Détail'!G61,"")</f>
        <v>ALO</v>
      </c>
      <c r="H61" s="48" t="str">
        <f>IF('[1]Table Disp. G&amp;A Détail'!H61&lt;&gt;"",'[1]Table Disp. G&amp;A Détail'!H61,"")</f>
        <v>ANN</v>
      </c>
      <c r="I61" s="48" t="str">
        <f>IF('[1]Table Disp. G&amp;A Détail'!I61&lt;&gt;"",'[1]Table Disp. G&amp;A Détail'!I61,"")</f>
        <v>ALO</v>
      </c>
      <c r="J61" s="48" t="str">
        <f>IF('[1]Table Disp. G&amp;A Détail'!J61&lt;&gt;"",'[1]Table Disp. G&amp;A Détail'!J61,"")</f>
        <v>ANN</v>
      </c>
      <c r="K61" s="48" t="str">
        <f>IF('[1]Table Disp. G&amp;A Détail'!K61&lt;&gt;"",'[1]Table Disp. G&amp;A Détail'!K61,"")</f>
        <v>ALO</v>
      </c>
      <c r="L61" s="48" t="str">
        <f>IF('[1]Table Disp. G&amp;A Détail'!L61&lt;&gt;"",'[1]Table Disp. G&amp;A Détail'!L61,"")</f>
        <v>ANN</v>
      </c>
      <c r="M61" s="48" t="str">
        <f>IF('[1]Table Disp. G&amp;A Détail'!M61&lt;&gt;"",'[1]Table Disp. G&amp;A Détail'!M61,"")</f>
        <v/>
      </c>
      <c r="N61" s="48" t="str">
        <f>IF('[1]Table Disp. G&amp;A Détail'!N61&lt;&gt;"",'[1]Table Disp. G&amp;A Détail'!N61,"")</f>
        <v/>
      </c>
      <c r="O61" s="49" t="str">
        <f>IF('[1]Table Disp. G&amp;A Détail'!O61&lt;&gt;"",'[1]Table Disp. G&amp;A Détail'!O61,"")</f>
        <v/>
      </c>
      <c r="P61" s="54" t="str">
        <f>IF('[1]Table Disp. G&amp;A Détail'!P61&lt;&gt;"",'[1]Table Disp. G&amp;A Détail'!P61,"")</f>
        <v>08:30 - 13:30</v>
      </c>
      <c r="Q61" s="51" t="str">
        <f>IF('[1]Table Disp. G&amp;A Détail'!Q61&lt;&gt;"",'[1]Table Disp. G&amp;A Détail'!Q61,"")</f>
        <v/>
      </c>
      <c r="R61" s="51" t="str">
        <f>IF('[1]Table Disp. G&amp;A Détail'!R61&lt;&gt;"",'[1]Table Disp. G&amp;A Détail'!R61,"")</f>
        <v>08:30 - 13:30</v>
      </c>
      <c r="S61" s="51" t="str">
        <f>IF('[1]Table Disp. G&amp;A Détail'!S61&lt;&gt;"",'[1]Table Disp. G&amp;A Détail'!S61,"")</f>
        <v/>
      </c>
      <c r="T61" s="54" t="str">
        <f>IF('[1]Table Disp. G&amp;A Détail'!T61&lt;&gt;"",'[1]Table Disp. G&amp;A Détail'!T61,"")</f>
        <v>13:30 - 08:30</v>
      </c>
      <c r="U61" s="51" t="str">
        <f>IF('[1]Table Disp. G&amp;A Détail'!U61&lt;&gt;"",'[1]Table Disp. G&amp;A Détail'!U61,"")</f>
        <v/>
      </c>
      <c r="V61" s="54" t="str">
        <f>IF('[1]Table Disp. G&amp;A Détail'!V61&lt;&gt;"",'[1]Table Disp. G&amp;A Détail'!V61,"")</f>
        <v/>
      </c>
      <c r="W61" s="51" t="str">
        <f>IF('[1]Table Disp. G&amp;A Détail'!W61&lt;&gt;"",'[1]Table Disp. G&amp;A Détail'!W61,"")</f>
        <v/>
      </c>
      <c r="X61" s="55" t="str">
        <f>IF('[1]Table Disp. G&amp;A Détail'!X61&lt;&gt;"",'[1]Table Disp. G&amp;A Détail'!X61,"")</f>
        <v/>
      </c>
    </row>
    <row r="62" spans="1:24" s="41" customFormat="1" x14ac:dyDescent="0.25">
      <c r="A62" s="42" t="str">
        <f>IF('[1]Table Disp. G&amp;A Détail'!A62&lt;&gt;"",'[1]Table Disp. G&amp;A Détail'!A62,"")</f>
        <v>051-1</v>
      </c>
      <c r="B62" s="43" t="str">
        <f>IF('[1]Table Disp. G&amp;A Détail'!B62&lt;&gt;"",'[1]Table Disp. G&amp;A Détail'!B62,"")</f>
        <v>DITEP</v>
      </c>
      <c r="C62" s="51" t="str">
        <f>IF('[1]Table Disp. G&amp;A Détail'!C62&lt;&gt;"",'[1]Table Disp. G&amp;A Détail'!C62,"")</f>
        <v>Dimanche</v>
      </c>
      <c r="D62" s="51" t="str">
        <f>IF('[1]Table Disp. G&amp;A Détail'!D62&lt;&gt;"",'[1]Table Disp. G&amp;A Détail'!D62,"")</f>
        <v/>
      </c>
      <c r="E62" s="52" t="str">
        <f>IF('[1]Table Disp. G&amp;A Détail'!E62&lt;&gt;"",'[1]Table Disp. G&amp;A Détail'!E62,"")</f>
        <v>Di</v>
      </c>
      <c r="F62" s="53" t="str">
        <f>IF('[1]Table Disp. G&amp;A Détail'!F62&lt;&gt;"",'[1]Table Disp. G&amp;A Détail'!F62,"")</f>
        <v>051-1Di</v>
      </c>
      <c r="G62" s="48" t="str">
        <f>IF('[1]Table Disp. G&amp;A Détail'!G62&lt;&gt;"",'[1]Table Disp. G&amp;A Détail'!G62,"")</f>
        <v>ALO</v>
      </c>
      <c r="H62" s="48" t="str">
        <f>IF('[1]Table Disp. G&amp;A Détail'!H62&lt;&gt;"",'[1]Table Disp. G&amp;A Détail'!H62,"")</f>
        <v>ANN</v>
      </c>
      <c r="I62" s="48" t="str">
        <f>IF('[1]Table Disp. G&amp;A Détail'!I62&lt;&gt;"",'[1]Table Disp. G&amp;A Détail'!I62,"")</f>
        <v>ALO</v>
      </c>
      <c r="J62" s="48" t="str">
        <f>IF('[1]Table Disp. G&amp;A Détail'!J62&lt;&gt;"",'[1]Table Disp. G&amp;A Détail'!J62,"")</f>
        <v>ANN</v>
      </c>
      <c r="K62" s="48" t="str">
        <f>IF('[1]Table Disp. G&amp;A Détail'!K62&lt;&gt;"",'[1]Table Disp. G&amp;A Détail'!K62,"")</f>
        <v>ALO</v>
      </c>
      <c r="L62" s="48" t="str">
        <f>IF('[1]Table Disp. G&amp;A Détail'!L62&lt;&gt;"",'[1]Table Disp. G&amp;A Détail'!L62,"")</f>
        <v>ANN</v>
      </c>
      <c r="M62" s="48" t="str">
        <f>IF('[1]Table Disp. G&amp;A Détail'!M62&lt;&gt;"",'[1]Table Disp. G&amp;A Détail'!M62,"")</f>
        <v/>
      </c>
      <c r="N62" s="48" t="str">
        <f>IF('[1]Table Disp. G&amp;A Détail'!N62&lt;&gt;"",'[1]Table Disp. G&amp;A Détail'!N62,"")</f>
        <v/>
      </c>
      <c r="O62" s="49" t="str">
        <f>IF('[1]Table Disp. G&amp;A Détail'!O62&lt;&gt;"",'[1]Table Disp. G&amp;A Détail'!O62,"")</f>
        <v/>
      </c>
      <c r="P62" s="54" t="str">
        <f>IF('[1]Table Disp. G&amp;A Détail'!P62&lt;&gt;"",'[1]Table Disp. G&amp;A Détail'!P62,"")</f>
        <v>08:30 - 13:30</v>
      </c>
      <c r="Q62" s="51" t="str">
        <f>IF('[1]Table Disp. G&amp;A Détail'!Q62&lt;&gt;"",'[1]Table Disp. G&amp;A Détail'!Q62,"")</f>
        <v/>
      </c>
      <c r="R62" s="51" t="str">
        <f>IF('[1]Table Disp. G&amp;A Détail'!R62&lt;&gt;"",'[1]Table Disp. G&amp;A Détail'!R62,"")</f>
        <v>08:30 - 13:30</v>
      </c>
      <c r="S62" s="51" t="str">
        <f>IF('[1]Table Disp. G&amp;A Détail'!S62&lt;&gt;"",'[1]Table Disp. G&amp;A Détail'!S62,"")</f>
        <v/>
      </c>
      <c r="T62" s="54" t="str">
        <f>IF('[1]Table Disp. G&amp;A Détail'!T62&lt;&gt;"",'[1]Table Disp. G&amp;A Détail'!T62,"")</f>
        <v>13:30 - 08:30</v>
      </c>
      <c r="U62" s="51" t="str">
        <f>IF('[1]Table Disp. G&amp;A Détail'!U62&lt;&gt;"",'[1]Table Disp. G&amp;A Détail'!U62,"")</f>
        <v/>
      </c>
      <c r="V62" s="54" t="str">
        <f>IF('[1]Table Disp. G&amp;A Détail'!V62&lt;&gt;"",'[1]Table Disp. G&amp;A Détail'!V62,"")</f>
        <v/>
      </c>
      <c r="W62" s="51" t="str">
        <f>IF('[1]Table Disp. G&amp;A Détail'!W62&lt;&gt;"",'[1]Table Disp. G&amp;A Détail'!W62,"")</f>
        <v/>
      </c>
      <c r="X62" s="55" t="str">
        <f>IF('[1]Table Disp. G&amp;A Détail'!X62&lt;&gt;"",'[1]Table Disp. G&amp;A Détail'!X62,"")</f>
        <v/>
      </c>
    </row>
    <row r="63" spans="1:24" s="41" customFormat="1" ht="12" thickBot="1" x14ac:dyDescent="0.3">
      <c r="A63" s="42" t="str">
        <f>IF('[1]Table Disp. G&amp;A Détail'!A63&lt;&gt;"",'[1]Table Disp. G&amp;A Détail'!A63,"")</f>
        <v>051-1</v>
      </c>
      <c r="B63" s="43" t="str">
        <f>IF('[1]Table Disp. G&amp;A Détail'!B63&lt;&gt;"",'[1]Table Disp. G&amp;A Détail'!B63,"")</f>
        <v>DITEP</v>
      </c>
      <c r="C63" s="58" t="str">
        <f>IF('[1]Table Disp. G&amp;A Détail'!C63&lt;&gt;"",'[1]Table Disp. G&amp;A Détail'!C63,"")</f>
        <v>JF</v>
      </c>
      <c r="D63" s="58" t="str">
        <f>IF('[1]Table Disp. G&amp;A Détail'!D63&lt;&gt;"",'[1]Table Disp. G&amp;A Détail'!D63,"")</f>
        <v/>
      </c>
      <c r="E63" s="59" t="str">
        <f>IF('[1]Table Disp. G&amp;A Détail'!E63&lt;&gt;"",'[1]Table Disp. G&amp;A Détail'!E63,"")</f>
        <v>Jf</v>
      </c>
      <c r="F63" s="60" t="str">
        <f>IF('[1]Table Disp. G&amp;A Détail'!F63&lt;&gt;"",'[1]Table Disp. G&amp;A Détail'!F63,"")</f>
        <v>051-1JF</v>
      </c>
      <c r="G63" s="62" t="str">
        <f>IF('[1]Table Disp. G&amp;A Détail'!G63&lt;&gt;"",'[1]Table Disp. G&amp;A Détail'!G63,"")</f>
        <v>ALO</v>
      </c>
      <c r="H63" s="62" t="str">
        <f>IF('[1]Table Disp. G&amp;A Détail'!H63&lt;&gt;"",'[1]Table Disp. G&amp;A Détail'!H63,"")</f>
        <v>ANN</v>
      </c>
      <c r="I63" s="62" t="str">
        <f>IF('[1]Table Disp. G&amp;A Détail'!I63&lt;&gt;"",'[1]Table Disp. G&amp;A Détail'!I63,"")</f>
        <v>ALO</v>
      </c>
      <c r="J63" s="62" t="str">
        <f>IF('[1]Table Disp. G&amp;A Détail'!J63&lt;&gt;"",'[1]Table Disp. G&amp;A Détail'!J63,"")</f>
        <v>ANN</v>
      </c>
      <c r="K63" s="62" t="str">
        <f>IF('[1]Table Disp. G&amp;A Détail'!K63&lt;&gt;"",'[1]Table Disp. G&amp;A Détail'!K63,"")</f>
        <v>ALO</v>
      </c>
      <c r="L63" s="62" t="str">
        <f>IF('[1]Table Disp. G&amp;A Détail'!L63&lt;&gt;"",'[1]Table Disp. G&amp;A Détail'!L63,"")</f>
        <v>ANN</v>
      </c>
      <c r="M63" s="62" t="str">
        <f>IF('[1]Table Disp. G&amp;A Détail'!M63&lt;&gt;"",'[1]Table Disp. G&amp;A Détail'!M63,"")</f>
        <v/>
      </c>
      <c r="N63" s="62" t="str">
        <f>IF('[1]Table Disp. G&amp;A Détail'!N63&lt;&gt;"",'[1]Table Disp. G&amp;A Détail'!N63,"")</f>
        <v/>
      </c>
      <c r="O63" s="63" t="str">
        <f>IF('[1]Table Disp. G&amp;A Détail'!O63&lt;&gt;"",'[1]Table Disp. G&amp;A Détail'!O63,"")</f>
        <v/>
      </c>
      <c r="P63" s="64" t="str">
        <f>IF('[1]Table Disp. G&amp;A Détail'!P63&lt;&gt;"",'[1]Table Disp. G&amp;A Détail'!P63,"")</f>
        <v>08:30 - 13:30</v>
      </c>
      <c r="Q63" s="58" t="str">
        <f>IF('[1]Table Disp. G&amp;A Détail'!Q63&lt;&gt;"",'[1]Table Disp. G&amp;A Détail'!Q63,"")</f>
        <v/>
      </c>
      <c r="R63" s="58" t="str">
        <f>IF('[1]Table Disp. G&amp;A Détail'!R63&lt;&gt;"",'[1]Table Disp. G&amp;A Détail'!R63,"")</f>
        <v>08:30 - 13:30</v>
      </c>
      <c r="S63" s="58" t="str">
        <f>IF('[1]Table Disp. G&amp;A Détail'!S63&lt;&gt;"",'[1]Table Disp. G&amp;A Détail'!S63,"")</f>
        <v/>
      </c>
      <c r="T63" s="64" t="str">
        <f>IF('[1]Table Disp. G&amp;A Détail'!T63&lt;&gt;"",'[1]Table Disp. G&amp;A Détail'!T63,"")</f>
        <v>13:30 - 08:30</v>
      </c>
      <c r="U63" s="58" t="str">
        <f>IF('[1]Table Disp. G&amp;A Détail'!U63&lt;&gt;"",'[1]Table Disp. G&amp;A Détail'!U63,"")</f>
        <v/>
      </c>
      <c r="V63" s="64" t="str">
        <f>IF('[1]Table Disp. G&amp;A Détail'!V63&lt;&gt;"",'[1]Table Disp. G&amp;A Détail'!V63,"")</f>
        <v/>
      </c>
      <c r="W63" s="58" t="str">
        <f>IF('[1]Table Disp. G&amp;A Détail'!W63&lt;&gt;"",'[1]Table Disp. G&amp;A Détail'!W63,"")</f>
        <v/>
      </c>
      <c r="X63" s="65" t="str">
        <f>IF('[1]Table Disp. G&amp;A Détail'!X63&lt;&gt;"",'[1]Table Disp. G&amp;A Détail'!X63,"")</f>
        <v/>
      </c>
    </row>
    <row r="64" spans="1:24" s="41" customFormat="1" ht="27" x14ac:dyDescent="0.25">
      <c r="A64" s="75" t="str">
        <f>IF('[1]Table Disp. G&amp;A Détail'!A64&lt;&gt;"",'[1]Table Disp. G&amp;A Détail'!A64,"")</f>
        <v>061-1</v>
      </c>
      <c r="B64" s="34" t="str">
        <f>IF('[1]Table Disp. G&amp;A Détail'!B64&lt;&gt;"",'[1]Table Disp. G&amp;A Détail'!B64,"")</f>
        <v>HEMATOLOGIE G &amp; A</v>
      </c>
      <c r="C64" s="35" t="str">
        <f>IF('[1]Table Disp. G&amp;A Détail'!C64&lt;&gt;"",'[1]Table Disp. G&amp;A Détail'!C64,"")</f>
        <v>Titre</v>
      </c>
      <c r="D64" s="35" t="str">
        <f>IF('[1]Table Disp. G&amp;A Détail'!D64&lt;&gt;"",'[1]Table Disp. G&amp;A Détail'!D64,"")</f>
        <v/>
      </c>
      <c r="E64" s="36" t="str">
        <f>IF('[1]Table Disp. G&amp;A Détail'!E64&lt;&gt;"",'[1]Table Disp. G&amp;A Détail'!E64,"")</f>
        <v>Tit</v>
      </c>
      <c r="F64" s="76" t="str">
        <f>IF('[1]Table Disp. G&amp;A Détail'!F64&lt;&gt;"",'[1]Table Disp. G&amp;A Détail'!F64,"")</f>
        <v>061-1Ti</v>
      </c>
      <c r="G64" s="77" t="str">
        <f>IF('[1]Table Disp. G&amp;A Détail'!G64&lt;&gt;"",'[1]Table Disp. G&amp;A Détail'!G64,"")</f>
        <v>G</v>
      </c>
      <c r="H64" s="39" t="str">
        <f>IF('[1]Table Disp. G&amp;A Détail'!H64&lt;&gt;"",'[1]Table Disp. G&amp;A Détail'!H64,"")</f>
        <v>P</v>
      </c>
      <c r="I64" s="39" t="str">
        <f>IF('[1]Table Disp. G&amp;A Détail'!I64&lt;&gt;"",'[1]Table Disp. G&amp;A Détail'!I64,"")</f>
        <v>G</v>
      </c>
      <c r="J64" s="39" t="str">
        <f>IF('[1]Table Disp. G&amp;A Détail'!J64&lt;&gt;"",'[1]Table Disp. G&amp;A Détail'!J64,"")</f>
        <v>P</v>
      </c>
      <c r="K64" s="39" t="str">
        <f>IF('[1]Table Disp. G&amp;A Détail'!K64&lt;&gt;"",'[1]Table Disp. G&amp;A Détail'!K64,"")</f>
        <v>G</v>
      </c>
      <c r="L64" s="39" t="str">
        <f>IF('[1]Table Disp. G&amp;A Détail'!L64&lt;&gt;"",'[1]Table Disp. G&amp;A Détail'!L64,"")</f>
        <v>P</v>
      </c>
      <c r="M64" s="39" t="str">
        <f>IF('[1]Table Disp. G&amp;A Détail'!M64&lt;&gt;"",'[1]Table Disp. G&amp;A Détail'!M64,"")</f>
        <v>G</v>
      </c>
      <c r="N64" s="39" t="str">
        <f>IF('[1]Table Disp. G&amp;A Détail'!N64&lt;&gt;"",'[1]Table Disp. G&amp;A Détail'!N64,"")</f>
        <v/>
      </c>
      <c r="O64" s="40" t="str">
        <f>IF('[1]Table Disp. G&amp;A Détail'!O64&lt;&gt;"",'[1]Table Disp. G&amp;A Détail'!O64,"")</f>
        <v/>
      </c>
      <c r="P64" s="98" t="str">
        <f>IF('[1]Table Disp. G&amp;A Détail'!P64&lt;&gt;"",'[1]Table Disp. G&amp;A Détail'!P64,"")</f>
        <v xml:space="preserve">GARDES  </v>
      </c>
      <c r="Q64" s="98" t="str">
        <f>IF('[1]Table Disp. G&amp;A Détail'!Q64&lt;&gt;"",'[1]Table Disp. G&amp;A Détail'!Q64,"")</f>
        <v>Signature</v>
      </c>
      <c r="R64" s="98" t="str">
        <f>IF('[1]Table Disp. G&amp;A Détail'!R64&lt;&gt;"",'[1]Table Disp. G&amp;A Détail'!R64,"")</f>
        <v xml:space="preserve">ASTREINTES SENIOR </v>
      </c>
      <c r="S64" s="98" t="str">
        <f>IF('[1]Table Disp. G&amp;A Détail'!S64&lt;&gt;"",'[1]Table Disp. G&amp;A Détail'!S64,"")</f>
        <v>Signature</v>
      </c>
      <c r="T64" s="98" t="str">
        <f>IF('[1]Table Disp. G&amp;A Détail'!T64&lt;&gt;"",'[1]Table Disp. G&amp;A Détail'!T64,"")</f>
        <v xml:space="preserve">ASTREINTES SENIOR GREFFE </v>
      </c>
      <c r="U64" s="98" t="str">
        <f>IF('[1]Table Disp. G&amp;A Détail'!U64&lt;&gt;"",'[1]Table Disp. G&amp;A Détail'!U64,"")</f>
        <v>Signature</v>
      </c>
      <c r="V64" s="98" t="str">
        <f>IF('[1]Table Disp. G&amp;A Détail'!V64&lt;&gt;"",'[1]Table Disp. G&amp;A Détail'!V64,"")</f>
        <v>CONTINUITES SOINS SENIOR</v>
      </c>
      <c r="W64" s="98" t="str">
        <f>IF('[1]Table Disp. G&amp;A Détail'!W64&lt;&gt;"",'[1]Table Disp. G&amp;A Détail'!W64,"")</f>
        <v/>
      </c>
      <c r="X64" s="99" t="str">
        <f>IF('[1]Table Disp. G&amp;A Détail'!X64&lt;&gt;"",'[1]Table Disp. G&amp;A Détail'!X64,"")</f>
        <v/>
      </c>
    </row>
    <row r="65" spans="1:24" s="41" customFormat="1" ht="22.5" x14ac:dyDescent="0.25">
      <c r="A65" s="42" t="str">
        <f>IF('[1]Table Disp. G&amp;A Détail'!A65&lt;&gt;"",'[1]Table Disp. G&amp;A Détail'!A65,"")</f>
        <v>061-1</v>
      </c>
      <c r="B65" s="43" t="str">
        <f>IF('[1]Table Disp. G&amp;A Détail'!B65&lt;&gt;"",'[1]Table Disp. G&amp;A Détail'!B65,"")</f>
        <v>HEMATOLOGIE</v>
      </c>
      <c r="C65" s="44" t="str">
        <f>IF('[1]Table Disp. G&amp;A Détail'!C65&lt;&gt;"",'[1]Table Disp. G&amp;A Détail'!C65,"")</f>
        <v>Code Disp HR</v>
      </c>
      <c r="D65" s="44" t="str">
        <f>IF('[1]Table Disp. G&amp;A Détail'!D65&lt;&gt;"",'[1]Table Disp. G&amp;A Détail'!D65,"")</f>
        <v/>
      </c>
      <c r="E65" s="45" t="str">
        <f>IF('[1]Table Disp. G&amp;A Détail'!E65&lt;&gt;"",'[1]Table Disp. G&amp;A Détail'!E65,"")</f>
        <v>Co</v>
      </c>
      <c r="F65" s="78" t="str">
        <f>IF('[1]Table Disp. G&amp;A Détail'!F65&lt;&gt;"",'[1]Table Disp. G&amp;A Détail'!F65,"")</f>
        <v>061-1Co</v>
      </c>
      <c r="G65" s="79" t="str">
        <f>IF('[1]Table Disp. G&amp;A Détail'!G65&lt;&gt;"",'[1]Table Disp. G&amp;A Détail'!G65,"")</f>
        <v/>
      </c>
      <c r="H65" s="48" t="str">
        <f>IF('[1]Table Disp. G&amp;A Détail'!H65&lt;&gt;"",'[1]Table Disp. G&amp;A Détail'!H65,"")</f>
        <v/>
      </c>
      <c r="I65" s="48" t="str">
        <f>IF('[1]Table Disp. G&amp;A Détail'!I65&lt;&gt;"",'[1]Table Disp. G&amp;A Détail'!I65,"")</f>
        <v/>
      </c>
      <c r="J65" s="48" t="str">
        <f>IF('[1]Table Disp. G&amp;A Détail'!J65&lt;&gt;"",'[1]Table Disp. G&amp;A Détail'!J65,"")</f>
        <v/>
      </c>
      <c r="K65" s="48" t="str">
        <f>IF('[1]Table Disp. G&amp;A Détail'!K65&lt;&gt;"",'[1]Table Disp. G&amp;A Détail'!K65,"")</f>
        <v/>
      </c>
      <c r="L65" s="48" t="str">
        <f>IF('[1]Table Disp. G&amp;A Détail'!L65&lt;&gt;"",'[1]Table Disp. G&amp;A Détail'!L65,"")</f>
        <v/>
      </c>
      <c r="M65" s="48" t="str">
        <f>IF('[1]Table Disp. G&amp;A Détail'!M65&lt;&gt;"",'[1]Table Disp. G&amp;A Détail'!M65,"")</f>
        <v/>
      </c>
      <c r="N65" s="48" t="str">
        <f>IF('[1]Table Disp. G&amp;A Détail'!N65&lt;&gt;"",'[1]Table Disp. G&amp;A Détail'!N65,"")</f>
        <v/>
      </c>
      <c r="O65" s="49" t="str">
        <f>IF('[1]Table Disp. G&amp;A Détail'!O65&lt;&gt;"",'[1]Table Disp. G&amp;A Détail'!O65,"")</f>
        <v/>
      </c>
      <c r="P65" s="101" t="str">
        <f>IF('[1]Table Disp. G&amp;A Détail'!P65&lt;&gt;"",'[1]Table Disp. G&amp;A Détail'!P65,"")</f>
        <v>G08</v>
      </c>
      <c r="Q65" s="101" t="str">
        <f>IF('[1]Table Disp. G&amp;A Détail'!Q65&lt;&gt;"",'[1]Table Disp. G&amp;A Détail'!Q65,"")</f>
        <v/>
      </c>
      <c r="R65" s="101" t="str">
        <f>IF('[1]Table Disp. G&amp;A Détail'!R65&lt;&gt;"",'[1]Table Disp. G&amp;A Détail'!R65,"")</f>
        <v>S08</v>
      </c>
      <c r="S65" s="101" t="str">
        <f>IF('[1]Table Disp. G&amp;A Détail'!S65&lt;&gt;"",'[1]Table Disp. G&amp;A Détail'!S65,"")</f>
        <v/>
      </c>
      <c r="T65" s="101" t="str">
        <f>IF('[1]Table Disp. G&amp;A Détail'!T65&lt;&gt;"",'[1]Table Disp. G&amp;A Détail'!T65,"")</f>
        <v>S10</v>
      </c>
      <c r="U65" s="101" t="str">
        <f>IF('[1]Table Disp. G&amp;A Détail'!U65&lt;&gt;"",'[1]Table Disp. G&amp;A Détail'!U65,"")</f>
        <v/>
      </c>
      <c r="V65" s="101" t="str">
        <f>IF('[1]Table Disp. G&amp;A Détail'!V65&lt;&gt;"",'[1]Table Disp. G&amp;A Détail'!V65,"")</f>
        <v>C08</v>
      </c>
      <c r="W65" s="101" t="str">
        <f>IF('[1]Table Disp. G&amp;A Détail'!W65&lt;&gt;"",'[1]Table Disp. G&amp;A Détail'!W65,"")</f>
        <v/>
      </c>
      <c r="X65" s="102" t="str">
        <f>IF('[1]Table Disp. G&amp;A Détail'!X65&lt;&gt;"",'[1]Table Disp. G&amp;A Détail'!X65,"")</f>
        <v/>
      </c>
    </row>
    <row r="66" spans="1:24" s="41" customFormat="1" x14ac:dyDescent="0.25">
      <c r="A66" s="42" t="str">
        <f>IF('[1]Table Disp. G&amp;A Détail'!A66&lt;&gt;"",'[1]Table Disp. G&amp;A Détail'!A66,"")</f>
        <v>061-1</v>
      </c>
      <c r="B66" s="43" t="str">
        <f>IF('[1]Table Disp. G&amp;A Détail'!B66&lt;&gt;"",'[1]Table Disp. G&amp;A Détail'!B66,"")</f>
        <v>HEMATOLOGIE</v>
      </c>
      <c r="C66" s="51" t="str">
        <f>IF('[1]Table Disp. G&amp;A Détail'!C66&lt;&gt;"",'[1]Table Disp. G&amp;A Détail'!C66,"")</f>
        <v>Semaine</v>
      </c>
      <c r="D66" s="51" t="str">
        <f>IF('[1]Table Disp. G&amp;A Détail'!D66&lt;&gt;"",'[1]Table Disp. G&amp;A Détail'!D66,"")</f>
        <v/>
      </c>
      <c r="E66" s="52" t="str">
        <f>IF('[1]Table Disp. G&amp;A Détail'!E66&lt;&gt;"",'[1]Table Disp. G&amp;A Détail'!E66,"")</f>
        <v>Se</v>
      </c>
      <c r="F66" s="80" t="str">
        <f>IF('[1]Table Disp. G&amp;A Détail'!F66&lt;&gt;"",'[1]Table Disp. G&amp;A Détail'!F66,"")</f>
        <v>061-1Se</v>
      </c>
      <c r="G66" s="79" t="str">
        <f>IF('[1]Table Disp. G&amp;A Détail'!G66&lt;&gt;"",'[1]Table Disp. G&amp;A Détail'!G66,"")</f>
        <v>ALO</v>
      </c>
      <c r="H66" s="48" t="str">
        <f>IF('[1]Table Disp. G&amp;A Détail'!H66&lt;&gt;"",'[1]Table Disp. G&amp;A Détail'!H66,"")</f>
        <v>ANN</v>
      </c>
      <c r="I66" s="48" t="str">
        <f>IF('[1]Table Disp. G&amp;A Détail'!I66&lt;&gt;"",'[1]Table Disp. G&amp;A Détail'!I66,"")</f>
        <v>ALO</v>
      </c>
      <c r="J66" s="48" t="str">
        <f>IF('[1]Table Disp. G&amp;A Détail'!J66&lt;&gt;"",'[1]Table Disp. G&amp;A Détail'!J66,"")</f>
        <v>ANN</v>
      </c>
      <c r="K66" s="48" t="str">
        <f>IF('[1]Table Disp. G&amp;A Détail'!K66&lt;&gt;"",'[1]Table Disp. G&amp;A Détail'!K66,"")</f>
        <v>ALO</v>
      </c>
      <c r="L66" s="48" t="str">
        <f>IF('[1]Table Disp. G&amp;A Détail'!L66&lt;&gt;"",'[1]Table Disp. G&amp;A Détail'!L66,"")</f>
        <v>ANN</v>
      </c>
      <c r="M66" s="48" t="str">
        <f>IF('[1]Table Disp. G&amp;A Détail'!M66&lt;&gt;"",'[1]Table Disp. G&amp;A Détail'!M66,"")</f>
        <v/>
      </c>
      <c r="N66" s="48" t="str">
        <f>IF('[1]Table Disp. G&amp;A Détail'!N66&lt;&gt;"",'[1]Table Disp. G&amp;A Détail'!N66,"")</f>
        <v/>
      </c>
      <c r="O66" s="49" t="str">
        <f>IF('[1]Table Disp. G&amp;A Détail'!O66&lt;&gt;"",'[1]Table Disp. G&amp;A Détail'!O66,"")</f>
        <v/>
      </c>
      <c r="P66" s="51" t="str">
        <f>IF('[1]Table Disp. G&amp;A Détail'!P66&lt;&gt;"",'[1]Table Disp. G&amp;A Détail'!P66,"")</f>
        <v>18:30 - 08:30</v>
      </c>
      <c r="Q66" s="51" t="str">
        <f>IF('[1]Table Disp. G&amp;A Détail'!Q66&lt;&gt;"",'[1]Table Disp. G&amp;A Détail'!Q66,"")</f>
        <v/>
      </c>
      <c r="R66" s="51" t="str">
        <f>IF('[1]Table Disp. G&amp;A Détail'!R66&lt;&gt;"",'[1]Table Disp. G&amp;A Détail'!R66,"")</f>
        <v>18:30 - 08:30</v>
      </c>
      <c r="S66" s="51" t="str">
        <f>IF('[1]Table Disp. G&amp;A Détail'!S66&lt;&gt;"",'[1]Table Disp. G&amp;A Détail'!S66,"")</f>
        <v/>
      </c>
      <c r="T66" s="54" t="str">
        <f>IF('[1]Table Disp. G&amp;A Détail'!T66&lt;&gt;"",'[1]Table Disp. G&amp;A Détail'!T66,"")</f>
        <v>18:30 - 08:30</v>
      </c>
      <c r="U66" s="51" t="str">
        <f>IF('[1]Table Disp. G&amp;A Détail'!U66&lt;&gt;"",'[1]Table Disp. G&amp;A Détail'!U66,"")</f>
        <v/>
      </c>
      <c r="V66" s="54" t="str">
        <f>IF('[1]Table Disp. G&amp;A Détail'!V66&lt;&gt;"",'[1]Table Disp. G&amp;A Détail'!V66,"")</f>
        <v/>
      </c>
      <c r="W66" s="51" t="str">
        <f>IF('[1]Table Disp. G&amp;A Détail'!W66&lt;&gt;"",'[1]Table Disp. G&amp;A Détail'!W66,"")</f>
        <v/>
      </c>
      <c r="X66" s="55" t="str">
        <f>IF('[1]Table Disp. G&amp;A Détail'!X66&lt;&gt;"",'[1]Table Disp. G&amp;A Détail'!X66,"")</f>
        <v/>
      </c>
    </row>
    <row r="67" spans="1:24" s="41" customFormat="1" x14ac:dyDescent="0.25">
      <c r="A67" s="42" t="str">
        <f>IF('[1]Table Disp. G&amp;A Détail'!A67&lt;&gt;"",'[1]Table Disp. G&amp;A Détail'!A67,"")</f>
        <v>061-1</v>
      </c>
      <c r="B67" s="43" t="str">
        <f>IF('[1]Table Disp. G&amp;A Détail'!B67&lt;&gt;"",'[1]Table Disp. G&amp;A Détail'!B67,"")</f>
        <v>HEMATOLOGIE</v>
      </c>
      <c r="C67" s="51" t="str">
        <f>IF('[1]Table Disp. G&amp;A Détail'!C67&lt;&gt;"",'[1]Table Disp. G&amp;A Détail'!C67,"")</f>
        <v>Samedi</v>
      </c>
      <c r="D67" s="51" t="str">
        <f>IF('[1]Table Disp. G&amp;A Détail'!D67&lt;&gt;"",'[1]Table Disp. G&amp;A Détail'!D67,"")</f>
        <v/>
      </c>
      <c r="E67" s="52" t="str">
        <f>IF('[1]Table Disp. G&amp;A Détail'!E67&lt;&gt;"",'[1]Table Disp. G&amp;A Détail'!E67,"")</f>
        <v>Sa</v>
      </c>
      <c r="F67" s="80" t="str">
        <f>IF('[1]Table Disp. G&amp;A Détail'!F67&lt;&gt;"",'[1]Table Disp. G&amp;A Détail'!F67,"")</f>
        <v>061-1Sa</v>
      </c>
      <c r="G67" s="79" t="str">
        <f>IF('[1]Table Disp. G&amp;A Détail'!G67&lt;&gt;"",'[1]Table Disp. G&amp;A Détail'!G67,"")</f>
        <v>ALO</v>
      </c>
      <c r="H67" s="48" t="str">
        <f>IF('[1]Table Disp. G&amp;A Détail'!H67&lt;&gt;"",'[1]Table Disp. G&amp;A Détail'!H67,"")</f>
        <v>ANN</v>
      </c>
      <c r="I67" s="48" t="str">
        <f>IF('[1]Table Disp. G&amp;A Détail'!I67&lt;&gt;"",'[1]Table Disp. G&amp;A Détail'!I67,"")</f>
        <v>ALO</v>
      </c>
      <c r="J67" s="48" t="str">
        <f>IF('[1]Table Disp. G&amp;A Détail'!J67&lt;&gt;"",'[1]Table Disp. G&amp;A Détail'!J67,"")</f>
        <v>ANN</v>
      </c>
      <c r="K67" s="48" t="str">
        <f>IF('[1]Table Disp. G&amp;A Détail'!K67&lt;&gt;"",'[1]Table Disp. G&amp;A Détail'!K67,"")</f>
        <v>ALO</v>
      </c>
      <c r="L67" s="48" t="str">
        <f>IF('[1]Table Disp. G&amp;A Détail'!L67&lt;&gt;"",'[1]Table Disp. G&amp;A Détail'!L67,"")</f>
        <v>ANN</v>
      </c>
      <c r="M67" s="48" t="str">
        <f>IF('[1]Table Disp. G&amp;A Détail'!M67&lt;&gt;"",'[1]Table Disp. G&amp;A Détail'!M67,"")</f>
        <v>ALO</v>
      </c>
      <c r="N67" s="48" t="str">
        <f>IF('[1]Table Disp. G&amp;A Détail'!N67&lt;&gt;"",'[1]Table Disp. G&amp;A Détail'!N67,"")</f>
        <v/>
      </c>
      <c r="O67" s="49" t="str">
        <f>IF('[1]Table Disp. G&amp;A Détail'!O67&lt;&gt;"",'[1]Table Disp. G&amp;A Détail'!O67,"")</f>
        <v/>
      </c>
      <c r="P67" s="51" t="str">
        <f>IF('[1]Table Disp. G&amp;A Détail'!P67&lt;&gt;"",'[1]Table Disp. G&amp;A Détail'!P67,"")</f>
        <v>13:30 - 08:30</v>
      </c>
      <c r="Q67" s="51" t="str">
        <f>IF('[1]Table Disp. G&amp;A Détail'!Q67&lt;&gt;"",'[1]Table Disp. G&amp;A Détail'!Q67,"")</f>
        <v/>
      </c>
      <c r="R67" s="51" t="str">
        <f>IF('[1]Table Disp. G&amp;A Détail'!R67&lt;&gt;"",'[1]Table Disp. G&amp;A Détail'!R67,"")</f>
        <v>13:30 - 08:30</v>
      </c>
      <c r="S67" s="51" t="str">
        <f>IF('[1]Table Disp. G&amp;A Détail'!S67&lt;&gt;"",'[1]Table Disp. G&amp;A Détail'!S67,"")</f>
        <v/>
      </c>
      <c r="T67" s="54" t="str">
        <f>IF('[1]Table Disp. G&amp;A Détail'!T67&lt;&gt;"",'[1]Table Disp. G&amp;A Détail'!T67,"")</f>
        <v>13:30 - 08:30</v>
      </c>
      <c r="U67" s="51" t="str">
        <f>IF('[1]Table Disp. G&amp;A Détail'!U67&lt;&gt;"",'[1]Table Disp. G&amp;A Détail'!U67,"")</f>
        <v/>
      </c>
      <c r="V67" s="54" t="str">
        <f>IF('[1]Table Disp. G&amp;A Détail'!V67&lt;&gt;"",'[1]Table Disp. G&amp;A Détail'!V67,"")</f>
        <v>08:30 - 13:30</v>
      </c>
      <c r="W67" s="51" t="str">
        <f>IF('[1]Table Disp. G&amp;A Détail'!W67&lt;&gt;"",'[1]Table Disp. G&amp;A Détail'!W67,"")</f>
        <v/>
      </c>
      <c r="X67" s="55" t="str">
        <f>IF('[1]Table Disp. G&amp;A Détail'!X67&lt;&gt;"",'[1]Table Disp. G&amp;A Détail'!X67,"")</f>
        <v/>
      </c>
    </row>
    <row r="68" spans="1:24" s="41" customFormat="1" x14ac:dyDescent="0.25">
      <c r="A68" s="42" t="str">
        <f>IF('[1]Table Disp. G&amp;A Détail'!A68&lt;&gt;"",'[1]Table Disp. G&amp;A Détail'!A68,"")</f>
        <v>061-1</v>
      </c>
      <c r="B68" s="43" t="str">
        <f>IF('[1]Table Disp. G&amp;A Détail'!B68&lt;&gt;"",'[1]Table Disp. G&amp;A Détail'!B68,"")</f>
        <v>HEMATOLOGIE</v>
      </c>
      <c r="C68" s="51" t="str">
        <f>IF('[1]Table Disp. G&amp;A Détail'!C68&lt;&gt;"",'[1]Table Disp. G&amp;A Détail'!C68,"")</f>
        <v>Dimanche</v>
      </c>
      <c r="D68" s="51" t="str">
        <f>IF('[1]Table Disp. G&amp;A Détail'!D68&lt;&gt;"",'[1]Table Disp. G&amp;A Détail'!D68,"")</f>
        <v/>
      </c>
      <c r="E68" s="52" t="str">
        <f>IF('[1]Table Disp. G&amp;A Détail'!E68&lt;&gt;"",'[1]Table Disp. G&amp;A Détail'!E68,"")</f>
        <v>Di</v>
      </c>
      <c r="F68" s="80" t="str">
        <f>IF('[1]Table Disp. G&amp;A Détail'!F68&lt;&gt;"",'[1]Table Disp. G&amp;A Détail'!F68,"")</f>
        <v>061-1Di</v>
      </c>
      <c r="G68" s="79" t="str">
        <f>IF('[1]Table Disp. G&amp;A Détail'!G68&lt;&gt;"",'[1]Table Disp. G&amp;A Détail'!G68,"")</f>
        <v>ALO</v>
      </c>
      <c r="H68" s="48" t="str">
        <f>IF('[1]Table Disp. G&amp;A Détail'!H68&lt;&gt;"",'[1]Table Disp. G&amp;A Détail'!H68,"")</f>
        <v>ANN</v>
      </c>
      <c r="I68" s="48" t="str">
        <f>IF('[1]Table Disp. G&amp;A Détail'!I68&lt;&gt;"",'[1]Table Disp. G&amp;A Détail'!I68,"")</f>
        <v>ALO</v>
      </c>
      <c r="J68" s="48" t="str">
        <f>IF('[1]Table Disp. G&amp;A Détail'!J68&lt;&gt;"",'[1]Table Disp. G&amp;A Détail'!J68,"")</f>
        <v>ANN</v>
      </c>
      <c r="K68" s="48" t="str">
        <f>IF('[1]Table Disp. G&amp;A Détail'!K68&lt;&gt;"",'[1]Table Disp. G&amp;A Détail'!K68,"")</f>
        <v>ALO</v>
      </c>
      <c r="L68" s="48" t="str">
        <f>IF('[1]Table Disp. G&amp;A Détail'!L68&lt;&gt;"",'[1]Table Disp. G&amp;A Détail'!L68,"")</f>
        <v>ANN</v>
      </c>
      <c r="M68" s="48" t="str">
        <f>IF('[1]Table Disp. G&amp;A Détail'!M68&lt;&gt;"",'[1]Table Disp. G&amp;A Détail'!M68,"")</f>
        <v>ALO</v>
      </c>
      <c r="N68" s="48" t="str">
        <f>IF('[1]Table Disp. G&amp;A Détail'!N68&lt;&gt;"",'[1]Table Disp. G&amp;A Détail'!N68,"")</f>
        <v/>
      </c>
      <c r="O68" s="49" t="str">
        <f>IF('[1]Table Disp. G&amp;A Détail'!O68&lt;&gt;"",'[1]Table Disp. G&amp;A Détail'!O68,"")</f>
        <v/>
      </c>
      <c r="P68" s="51" t="str">
        <f>IF('[1]Table Disp. G&amp;A Détail'!P68&lt;&gt;"",'[1]Table Disp. G&amp;A Détail'!P68,"")</f>
        <v>13:30 - 08:30</v>
      </c>
      <c r="Q68" s="51" t="str">
        <f>IF('[1]Table Disp. G&amp;A Détail'!Q68&lt;&gt;"",'[1]Table Disp. G&amp;A Détail'!Q68,"")</f>
        <v/>
      </c>
      <c r="R68" s="51" t="str">
        <f>IF('[1]Table Disp. G&amp;A Détail'!R68&lt;&gt;"",'[1]Table Disp. G&amp;A Détail'!R68,"")</f>
        <v>13:30 - 08:30</v>
      </c>
      <c r="S68" s="51" t="str">
        <f>IF('[1]Table Disp. G&amp;A Détail'!S68&lt;&gt;"",'[1]Table Disp. G&amp;A Détail'!S68,"")</f>
        <v/>
      </c>
      <c r="T68" s="54" t="str">
        <f>IF('[1]Table Disp. G&amp;A Détail'!T68&lt;&gt;"",'[1]Table Disp. G&amp;A Détail'!T68,"")</f>
        <v>13:30 - 08:30</v>
      </c>
      <c r="U68" s="51" t="str">
        <f>IF('[1]Table Disp. G&amp;A Détail'!U68&lt;&gt;"",'[1]Table Disp. G&amp;A Détail'!U68,"")</f>
        <v/>
      </c>
      <c r="V68" s="54" t="str">
        <f>IF('[1]Table Disp. G&amp;A Détail'!V68&lt;&gt;"",'[1]Table Disp. G&amp;A Détail'!V68,"")</f>
        <v>08:30 - 13:30</v>
      </c>
      <c r="W68" s="51" t="str">
        <f>IF('[1]Table Disp. G&amp;A Détail'!W68&lt;&gt;"",'[1]Table Disp. G&amp;A Détail'!W68,"")</f>
        <v/>
      </c>
      <c r="X68" s="55" t="str">
        <f>IF('[1]Table Disp. G&amp;A Détail'!X68&lt;&gt;"",'[1]Table Disp. G&amp;A Détail'!X68,"")</f>
        <v/>
      </c>
    </row>
    <row r="69" spans="1:24" s="41" customFormat="1" ht="12" thickBot="1" x14ac:dyDescent="0.3">
      <c r="A69" s="81" t="str">
        <f>IF('[1]Table Disp. G&amp;A Détail'!A69&lt;&gt;"",'[1]Table Disp. G&amp;A Détail'!A69,"")</f>
        <v>061-1</v>
      </c>
      <c r="B69" s="57" t="str">
        <f>IF('[1]Table Disp. G&amp;A Détail'!B69&lt;&gt;"",'[1]Table Disp. G&amp;A Détail'!B69,"")</f>
        <v>HEMATOLOGIE</v>
      </c>
      <c r="C69" s="58" t="str">
        <f>IF('[1]Table Disp. G&amp;A Détail'!C69&lt;&gt;"",'[1]Table Disp. G&amp;A Détail'!C69,"")</f>
        <v>JF</v>
      </c>
      <c r="D69" s="58" t="str">
        <f>IF('[1]Table Disp. G&amp;A Détail'!D69&lt;&gt;"",'[1]Table Disp. G&amp;A Détail'!D69,"")</f>
        <v/>
      </c>
      <c r="E69" s="59" t="str">
        <f>IF('[1]Table Disp. G&amp;A Détail'!E69&lt;&gt;"",'[1]Table Disp. G&amp;A Détail'!E69,"")</f>
        <v>Jf</v>
      </c>
      <c r="F69" s="82" t="str">
        <f>IF('[1]Table Disp. G&amp;A Détail'!F69&lt;&gt;"",'[1]Table Disp. G&amp;A Détail'!F69,"")</f>
        <v>061-1JF</v>
      </c>
      <c r="G69" s="83" t="str">
        <f>IF('[1]Table Disp. G&amp;A Détail'!G69&lt;&gt;"",'[1]Table Disp. G&amp;A Détail'!G69,"")</f>
        <v>ALO</v>
      </c>
      <c r="H69" s="62" t="str">
        <f>IF('[1]Table Disp. G&amp;A Détail'!H69&lt;&gt;"",'[1]Table Disp. G&amp;A Détail'!H69,"")</f>
        <v>ANN</v>
      </c>
      <c r="I69" s="62" t="str">
        <f>IF('[1]Table Disp. G&amp;A Détail'!I69&lt;&gt;"",'[1]Table Disp. G&amp;A Détail'!I69,"")</f>
        <v>ALO</v>
      </c>
      <c r="J69" s="62" t="str">
        <f>IF('[1]Table Disp. G&amp;A Détail'!J69&lt;&gt;"",'[1]Table Disp. G&amp;A Détail'!J69,"")</f>
        <v>ANN</v>
      </c>
      <c r="K69" s="62" t="str">
        <f>IF('[1]Table Disp. G&amp;A Détail'!K69&lt;&gt;"",'[1]Table Disp. G&amp;A Détail'!K69,"")</f>
        <v>ALO</v>
      </c>
      <c r="L69" s="62" t="str">
        <f>IF('[1]Table Disp. G&amp;A Détail'!L69&lt;&gt;"",'[1]Table Disp. G&amp;A Détail'!L69,"")</f>
        <v>ANN</v>
      </c>
      <c r="M69" s="62" t="str">
        <f>IF('[1]Table Disp. G&amp;A Détail'!M69&lt;&gt;"",'[1]Table Disp. G&amp;A Détail'!M69,"")</f>
        <v>ALO</v>
      </c>
      <c r="N69" s="62" t="str">
        <f>IF('[1]Table Disp. G&amp;A Détail'!N69&lt;&gt;"",'[1]Table Disp. G&amp;A Détail'!N69,"")</f>
        <v/>
      </c>
      <c r="O69" s="63" t="str">
        <f>IF('[1]Table Disp. G&amp;A Détail'!O69&lt;&gt;"",'[1]Table Disp. G&amp;A Détail'!O69,"")</f>
        <v/>
      </c>
      <c r="P69" s="58" t="str">
        <f>IF('[1]Table Disp. G&amp;A Détail'!P69&lt;&gt;"",'[1]Table Disp. G&amp;A Détail'!P69,"")</f>
        <v>13:30 - 08:30</v>
      </c>
      <c r="Q69" s="58" t="str">
        <f>IF('[1]Table Disp. G&amp;A Détail'!Q69&lt;&gt;"",'[1]Table Disp. G&amp;A Détail'!Q69,"")</f>
        <v/>
      </c>
      <c r="R69" s="58" t="str">
        <f>IF('[1]Table Disp. G&amp;A Détail'!R69&lt;&gt;"",'[1]Table Disp. G&amp;A Détail'!R69,"")</f>
        <v>13:30 - 08:30</v>
      </c>
      <c r="S69" s="58" t="str">
        <f>IF('[1]Table Disp. G&amp;A Détail'!S69&lt;&gt;"",'[1]Table Disp. G&amp;A Détail'!S69,"")</f>
        <v/>
      </c>
      <c r="T69" s="64" t="str">
        <f>IF('[1]Table Disp. G&amp;A Détail'!T69&lt;&gt;"",'[1]Table Disp. G&amp;A Détail'!T69,"")</f>
        <v>13:30 - 08:30</v>
      </c>
      <c r="U69" s="58" t="str">
        <f>IF('[1]Table Disp. G&amp;A Détail'!U69&lt;&gt;"",'[1]Table Disp. G&amp;A Détail'!U69,"")</f>
        <v/>
      </c>
      <c r="V69" s="64" t="str">
        <f>IF('[1]Table Disp. G&amp;A Détail'!V69&lt;&gt;"",'[1]Table Disp. G&amp;A Détail'!V69,"")</f>
        <v>08:30 - 13:30</v>
      </c>
      <c r="W69" s="58" t="str">
        <f>IF('[1]Table Disp. G&amp;A Détail'!W69&lt;&gt;"",'[1]Table Disp. G&amp;A Détail'!W69,"")</f>
        <v/>
      </c>
      <c r="X69" s="65" t="str">
        <f>IF('[1]Table Disp. G&amp;A Détail'!X69&lt;&gt;"",'[1]Table Disp. G&amp;A Détail'!X69,"")</f>
        <v/>
      </c>
    </row>
    <row r="70" spans="1:24" s="41" customFormat="1" ht="36" x14ac:dyDescent="0.25">
      <c r="A70" s="75" t="str">
        <f>IF('[1]Table Disp. G&amp;A Détail'!A70&lt;&gt;"",'[1]Table Disp. G&amp;A Détail'!A70,"")</f>
        <v>061-2</v>
      </c>
      <c r="B70" s="34" t="str">
        <f>IF('[1]Table Disp. G&amp;A Détail'!B70&lt;&gt;"",'[1]Table Disp. G&amp;A Détail'!B70,"")</f>
        <v>HEMATOLOGIE CS</v>
      </c>
      <c r="C70" s="35" t="str">
        <f>IF('[1]Table Disp. G&amp;A Détail'!C70&lt;&gt;"",'[1]Table Disp. G&amp;A Détail'!C70,"")</f>
        <v>Titre</v>
      </c>
      <c r="D70" s="35" t="str">
        <f>IF('[1]Table Disp. G&amp;A Détail'!D70&lt;&gt;"",'[1]Table Disp. G&amp;A Détail'!D70,"")</f>
        <v/>
      </c>
      <c r="E70" s="36" t="str">
        <f>IF('[1]Table Disp. G&amp;A Détail'!E70&lt;&gt;"",'[1]Table Disp. G&amp;A Détail'!E70,"")</f>
        <v>Tit</v>
      </c>
      <c r="F70" s="37" t="str">
        <f>IF('[1]Table Disp. G&amp;A Détail'!F70&lt;&gt;"",'[1]Table Disp. G&amp;A Détail'!F70,"")</f>
        <v>061-2Ti</v>
      </c>
      <c r="G70" s="38" t="str">
        <f>IF('[1]Table Disp. G&amp;A Détail'!G70&lt;&gt;"",'[1]Table Disp. G&amp;A Détail'!G70,"")</f>
        <v>M</v>
      </c>
      <c r="H70" s="39" t="str">
        <f>IF('[1]Table Disp. G&amp;A Détail'!H70&lt;&gt;"",'[1]Table Disp. G&amp;A Détail'!H70,"")</f>
        <v>M</v>
      </c>
      <c r="I70" s="39" t="str">
        <f>IF('[1]Table Disp. G&amp;A Détail'!I70&lt;&gt;"",'[1]Table Disp. G&amp;A Détail'!I70,"")</f>
        <v>M</v>
      </c>
      <c r="J70" s="39" t="str">
        <f>IF('[1]Table Disp. G&amp;A Détail'!J70&lt;&gt;"",'[1]Table Disp. G&amp;A Détail'!J70,"")</f>
        <v>M</v>
      </c>
      <c r="K70" s="39" t="str">
        <f>IF('[1]Table Disp. G&amp;A Détail'!K70&lt;&gt;"",'[1]Table Disp. G&amp;A Détail'!K70,"")</f>
        <v>M</v>
      </c>
      <c r="L70" s="39" t="str">
        <f>IF('[1]Table Disp. G&amp;A Détail'!L70&lt;&gt;"",'[1]Table Disp. G&amp;A Détail'!L70,"")</f>
        <v>M</v>
      </c>
      <c r="M70" s="39" t="str">
        <f>IF('[1]Table Disp. G&amp;A Détail'!M70&lt;&gt;"",'[1]Table Disp. G&amp;A Détail'!M70,"")</f>
        <v/>
      </c>
      <c r="N70" s="39" t="str">
        <f>IF('[1]Table Disp. G&amp;A Détail'!N70&lt;&gt;"",'[1]Table Disp. G&amp;A Détail'!N70,"")</f>
        <v/>
      </c>
      <c r="O70" s="40" t="str">
        <f>IF('[1]Table Disp. G&amp;A Détail'!O70&lt;&gt;"",'[1]Table Disp. G&amp;A Détail'!O70,"")</f>
        <v/>
      </c>
      <c r="P70" s="97" t="str">
        <f>IF('[1]Table Disp. G&amp;A Détail'!P70&lt;&gt;"",'[1]Table Disp. G&amp;A Détail'!P70,"")</f>
        <v>CONTINUITES SOINS INTERNE Journée</v>
      </c>
      <c r="Q70" s="98" t="str">
        <f>IF('[1]Table Disp. G&amp;A Détail'!Q70&lt;&gt;"",'[1]Table Disp. G&amp;A Détail'!Q70,"")</f>
        <v>Signature</v>
      </c>
      <c r="R70" s="97" t="str">
        <f>IF('[1]Table Disp. G&amp;A Détail'!R70&lt;&gt;"",'[1]Table Disp. G&amp;A Détail'!R70,"")</f>
        <v>CONTINUITES SOINS INTERNE Matin (1)</v>
      </c>
      <c r="S70" s="98" t="str">
        <f>IF('[1]Table Disp. G&amp;A Détail'!S70&lt;&gt;"",'[1]Table Disp. G&amp;A Détail'!S70,"")</f>
        <v>Signature</v>
      </c>
      <c r="T70" s="98" t="str">
        <f>IF('[1]Table Disp. G&amp;A Détail'!T70&lt;&gt;"",'[1]Table Disp. G&amp;A Détail'!T70,"")</f>
        <v>CONTINUITES SOINS INTERNE Matin (2)</v>
      </c>
      <c r="U70" s="98" t="str">
        <f>IF('[1]Table Disp. G&amp;A Détail'!U70&lt;&gt;"",'[1]Table Disp. G&amp;A Détail'!U70,"")</f>
        <v>Signature</v>
      </c>
      <c r="V70" s="98" t="str">
        <f>IF('[1]Table Disp. G&amp;A Détail'!V70&lt;&gt;"",'[1]Table Disp. G&amp;A Détail'!V70,"")</f>
        <v/>
      </c>
      <c r="W70" s="98" t="str">
        <f>IF('[1]Table Disp. G&amp;A Détail'!W70&lt;&gt;"",'[1]Table Disp. G&amp;A Détail'!W70,"")</f>
        <v/>
      </c>
      <c r="X70" s="99" t="str">
        <f>IF('[1]Table Disp. G&amp;A Détail'!X70&lt;&gt;"",'[1]Table Disp. G&amp;A Détail'!X70,"")</f>
        <v/>
      </c>
    </row>
    <row r="71" spans="1:24" s="41" customFormat="1" ht="22.5" x14ac:dyDescent="0.25">
      <c r="A71" s="42" t="str">
        <f>IF('[1]Table Disp. G&amp;A Détail'!A71&lt;&gt;"",'[1]Table Disp. G&amp;A Détail'!A71,"")</f>
        <v>061-2</v>
      </c>
      <c r="B71" s="43" t="str">
        <f>IF('[1]Table Disp. G&amp;A Détail'!B71&lt;&gt;"",'[1]Table Disp. G&amp;A Détail'!B71,"")</f>
        <v>HEMATOLOGIE</v>
      </c>
      <c r="C71" s="44" t="str">
        <f>IF('[1]Table Disp. G&amp;A Détail'!C71&lt;&gt;"",'[1]Table Disp. G&amp;A Détail'!C71,"")</f>
        <v>Code Disp HR</v>
      </c>
      <c r="D71" s="44" t="str">
        <f>IF('[1]Table Disp. G&amp;A Détail'!D71&lt;&gt;"",'[1]Table Disp. G&amp;A Détail'!D71,"")</f>
        <v/>
      </c>
      <c r="E71" s="45" t="str">
        <f>IF('[1]Table Disp. G&amp;A Détail'!E71&lt;&gt;"",'[1]Table Disp. G&amp;A Détail'!E71,"")</f>
        <v>Co</v>
      </c>
      <c r="F71" s="46" t="str">
        <f>IF('[1]Table Disp. G&amp;A Détail'!F71&lt;&gt;"",'[1]Table Disp. G&amp;A Détail'!F71,"")</f>
        <v>061-2Co</v>
      </c>
      <c r="G71" s="47" t="str">
        <f>IF('[1]Table Disp. G&amp;A Détail'!G71&lt;&gt;"",'[1]Table Disp. G&amp;A Détail'!G71,"")</f>
        <v/>
      </c>
      <c r="H71" s="48" t="str">
        <f>IF('[1]Table Disp. G&amp;A Détail'!H71&lt;&gt;"",'[1]Table Disp. G&amp;A Détail'!H71,"")</f>
        <v/>
      </c>
      <c r="I71" s="48" t="str">
        <f>IF('[1]Table Disp. G&amp;A Détail'!I71&lt;&gt;"",'[1]Table Disp. G&amp;A Détail'!I71,"")</f>
        <v/>
      </c>
      <c r="J71" s="48" t="str">
        <f>IF('[1]Table Disp. G&amp;A Détail'!J71&lt;&gt;"",'[1]Table Disp. G&amp;A Détail'!J71,"")</f>
        <v/>
      </c>
      <c r="K71" s="48" t="str">
        <f>IF('[1]Table Disp. G&amp;A Détail'!K71&lt;&gt;"",'[1]Table Disp. G&amp;A Détail'!K71,"")</f>
        <v/>
      </c>
      <c r="L71" s="48" t="str">
        <f>IF('[1]Table Disp. G&amp;A Détail'!L71&lt;&gt;"",'[1]Table Disp. G&amp;A Détail'!L71,"")</f>
        <v/>
      </c>
      <c r="M71" s="48" t="str">
        <f>IF('[1]Table Disp. G&amp;A Détail'!M71&lt;&gt;"",'[1]Table Disp. G&amp;A Détail'!M71,"")</f>
        <v/>
      </c>
      <c r="N71" s="48" t="str">
        <f>IF('[1]Table Disp. G&amp;A Détail'!N71&lt;&gt;"",'[1]Table Disp. G&amp;A Détail'!N71,"")</f>
        <v/>
      </c>
      <c r="O71" s="49" t="str">
        <f>IF('[1]Table Disp. G&amp;A Détail'!O71&lt;&gt;"",'[1]Table Disp. G&amp;A Détail'!O71,"")</f>
        <v/>
      </c>
      <c r="P71" s="100" t="str">
        <f>IF('[1]Table Disp. G&amp;A Détail'!P71&lt;&gt;"",'[1]Table Disp. G&amp;A Détail'!P71,"")</f>
        <v>C08</v>
      </c>
      <c r="Q71" s="101" t="str">
        <f>IF('[1]Table Disp. G&amp;A Détail'!Q71&lt;&gt;"",'[1]Table Disp. G&amp;A Détail'!Q71,"")</f>
        <v/>
      </c>
      <c r="R71" s="101" t="str">
        <f>IF('[1]Table Disp. G&amp;A Détail'!R71&lt;&gt;"",'[1]Table Disp. G&amp;A Détail'!R71,"")</f>
        <v>C08</v>
      </c>
      <c r="S71" s="101" t="str">
        <f>IF('[1]Table Disp. G&amp;A Détail'!S71&lt;&gt;"",'[1]Table Disp. G&amp;A Détail'!S71,"")</f>
        <v/>
      </c>
      <c r="T71" s="101" t="str">
        <f>IF('[1]Table Disp. G&amp;A Détail'!T71&lt;&gt;"",'[1]Table Disp. G&amp;A Détail'!T71,"")</f>
        <v>C08</v>
      </c>
      <c r="U71" s="101" t="str">
        <f>IF('[1]Table Disp. G&amp;A Détail'!U71&lt;&gt;"",'[1]Table Disp. G&amp;A Détail'!U71,"")</f>
        <v/>
      </c>
      <c r="V71" s="101" t="str">
        <f>IF('[1]Table Disp. G&amp;A Détail'!V71&lt;&gt;"",'[1]Table Disp. G&amp;A Détail'!V71,"")</f>
        <v/>
      </c>
      <c r="W71" s="101" t="str">
        <f>IF('[1]Table Disp. G&amp;A Détail'!W71&lt;&gt;"",'[1]Table Disp. G&amp;A Détail'!W71,"")</f>
        <v/>
      </c>
      <c r="X71" s="102" t="str">
        <f>IF('[1]Table Disp. G&amp;A Détail'!X71&lt;&gt;"",'[1]Table Disp. G&amp;A Détail'!X71,"")</f>
        <v/>
      </c>
    </row>
    <row r="72" spans="1:24" s="41" customFormat="1" x14ac:dyDescent="0.25">
      <c r="A72" s="42" t="str">
        <f>IF('[1]Table Disp. G&amp;A Détail'!A72&lt;&gt;"",'[1]Table Disp. G&amp;A Détail'!A72,"")</f>
        <v>061-2</v>
      </c>
      <c r="B72" s="43" t="str">
        <f>IF('[1]Table Disp. G&amp;A Détail'!B72&lt;&gt;"",'[1]Table Disp. G&amp;A Détail'!B72,"")</f>
        <v>HEMATOLOGIE</v>
      </c>
      <c r="C72" s="51" t="str">
        <f>IF('[1]Table Disp. G&amp;A Détail'!C72&lt;&gt;"",'[1]Table Disp. G&amp;A Détail'!C72,"")</f>
        <v>Semaine</v>
      </c>
      <c r="D72" s="51" t="str">
        <f>IF('[1]Table Disp. G&amp;A Détail'!D72&lt;&gt;"",'[1]Table Disp. G&amp;A Détail'!D72,"")</f>
        <v/>
      </c>
      <c r="E72" s="52" t="str">
        <f>IF('[1]Table Disp. G&amp;A Détail'!E72&lt;&gt;"",'[1]Table Disp. G&amp;A Détail'!E72,"")</f>
        <v>Se</v>
      </c>
      <c r="F72" s="53" t="str">
        <f>IF('[1]Table Disp. G&amp;A Détail'!F72&lt;&gt;"",'[1]Table Disp. G&amp;A Détail'!F72,"")</f>
        <v>061-2Se</v>
      </c>
      <c r="G72" s="47" t="str">
        <f>IF('[1]Table Disp. G&amp;A Détail'!G72&lt;&gt;"",'[1]Table Disp. G&amp;A Détail'!G72,"")</f>
        <v/>
      </c>
      <c r="H72" s="48" t="str">
        <f>IF('[1]Table Disp. G&amp;A Détail'!H72&lt;&gt;"",'[1]Table Disp. G&amp;A Détail'!H72,"")</f>
        <v/>
      </c>
      <c r="I72" s="48" t="str">
        <f>IF('[1]Table Disp. G&amp;A Détail'!I72&lt;&gt;"",'[1]Table Disp. G&amp;A Détail'!I72,"")</f>
        <v/>
      </c>
      <c r="J72" s="48" t="str">
        <f>IF('[1]Table Disp. G&amp;A Détail'!J72&lt;&gt;"",'[1]Table Disp. G&amp;A Détail'!J72,"")</f>
        <v/>
      </c>
      <c r="K72" s="48" t="str">
        <f>IF('[1]Table Disp. G&amp;A Détail'!K72&lt;&gt;"",'[1]Table Disp. G&amp;A Détail'!K72,"")</f>
        <v/>
      </c>
      <c r="L72" s="48" t="str">
        <f>IF('[1]Table Disp. G&amp;A Détail'!L72&lt;&gt;"",'[1]Table Disp. G&amp;A Détail'!L72,"")</f>
        <v/>
      </c>
      <c r="M72" s="48" t="str">
        <f>IF('[1]Table Disp. G&amp;A Détail'!M72&lt;&gt;"",'[1]Table Disp. G&amp;A Détail'!M72,"")</f>
        <v/>
      </c>
      <c r="N72" s="48" t="str">
        <f>IF('[1]Table Disp. G&amp;A Détail'!N72&lt;&gt;"",'[1]Table Disp. G&amp;A Détail'!N72,"")</f>
        <v/>
      </c>
      <c r="O72" s="49" t="str">
        <f>IF('[1]Table Disp. G&amp;A Détail'!O72&lt;&gt;"",'[1]Table Disp. G&amp;A Détail'!O72,"")</f>
        <v/>
      </c>
      <c r="P72" s="54" t="str">
        <f>IF('[1]Table Disp. G&amp;A Détail'!P72&lt;&gt;"",'[1]Table Disp. G&amp;A Détail'!P72,"")</f>
        <v/>
      </c>
      <c r="Q72" s="51" t="str">
        <f>IF('[1]Table Disp. G&amp;A Détail'!Q72&lt;&gt;"",'[1]Table Disp. G&amp;A Détail'!Q72,"")</f>
        <v/>
      </c>
      <c r="R72" s="54" t="str">
        <f>IF('[1]Table Disp. G&amp;A Détail'!R72&lt;&gt;"",'[1]Table Disp. G&amp;A Détail'!R72,"")</f>
        <v/>
      </c>
      <c r="S72" s="51" t="str">
        <f>IF('[1]Table Disp. G&amp;A Détail'!S72&lt;&gt;"",'[1]Table Disp. G&amp;A Détail'!S72,"")</f>
        <v/>
      </c>
      <c r="T72" s="51" t="str">
        <f>IF('[1]Table Disp. G&amp;A Détail'!T72&lt;&gt;"",'[1]Table Disp. G&amp;A Détail'!T72,"")</f>
        <v/>
      </c>
      <c r="U72" s="51" t="str">
        <f>IF('[1]Table Disp. G&amp;A Détail'!U72&lt;&gt;"",'[1]Table Disp. G&amp;A Détail'!U72,"")</f>
        <v/>
      </c>
      <c r="V72" s="54" t="str">
        <f>IF('[1]Table Disp. G&amp;A Détail'!V72&lt;&gt;"",'[1]Table Disp. G&amp;A Détail'!V72,"")</f>
        <v/>
      </c>
      <c r="W72" s="51" t="str">
        <f>IF('[1]Table Disp. G&amp;A Détail'!W72&lt;&gt;"",'[1]Table Disp. G&amp;A Détail'!W72,"")</f>
        <v/>
      </c>
      <c r="X72" s="55" t="str">
        <f>IF('[1]Table Disp. G&amp;A Détail'!X72&lt;&gt;"",'[1]Table Disp. G&amp;A Détail'!X72,"")</f>
        <v/>
      </c>
    </row>
    <row r="73" spans="1:24" s="41" customFormat="1" x14ac:dyDescent="0.25">
      <c r="A73" s="42" t="str">
        <f>IF('[1]Table Disp. G&amp;A Détail'!A73&lt;&gt;"",'[1]Table Disp. G&amp;A Détail'!A73,"")</f>
        <v>061-2</v>
      </c>
      <c r="B73" s="43" t="str">
        <f>IF('[1]Table Disp. G&amp;A Détail'!B73&lt;&gt;"",'[1]Table Disp. G&amp;A Détail'!B73,"")</f>
        <v>HEMATOLOGIE</v>
      </c>
      <c r="C73" s="51" t="str">
        <f>IF('[1]Table Disp. G&amp;A Détail'!C73&lt;&gt;"",'[1]Table Disp. G&amp;A Détail'!C73,"")</f>
        <v>Samedi</v>
      </c>
      <c r="D73" s="51" t="str">
        <f>IF('[1]Table Disp. G&amp;A Détail'!D73&lt;&gt;"",'[1]Table Disp. G&amp;A Détail'!D73,"")</f>
        <v/>
      </c>
      <c r="E73" s="52" t="str">
        <f>IF('[1]Table Disp. G&amp;A Détail'!E73&lt;&gt;"",'[1]Table Disp. G&amp;A Détail'!E73,"")</f>
        <v>Sa</v>
      </c>
      <c r="F73" s="53" t="str">
        <f>IF('[1]Table Disp. G&amp;A Détail'!F73&lt;&gt;"",'[1]Table Disp. G&amp;A Détail'!F73,"")</f>
        <v>061-2Sa</v>
      </c>
      <c r="G73" s="47" t="str">
        <f>IF('[1]Table Disp. G&amp;A Détail'!G73&lt;&gt;"",'[1]Table Disp. G&amp;A Détail'!G73,"")</f>
        <v>ALO</v>
      </c>
      <c r="H73" s="48" t="str">
        <f>IF('[1]Table Disp. G&amp;A Détail'!H73&lt;&gt;"",'[1]Table Disp. G&amp;A Détail'!H73,"")</f>
        <v>ANN</v>
      </c>
      <c r="I73" s="48" t="str">
        <f>IF('[1]Table Disp. G&amp;A Détail'!I73&lt;&gt;"",'[1]Table Disp. G&amp;A Détail'!I73,"")</f>
        <v>ALO</v>
      </c>
      <c r="J73" s="48" t="str">
        <f>IF('[1]Table Disp. G&amp;A Détail'!J73&lt;&gt;"",'[1]Table Disp. G&amp;A Détail'!J73,"")</f>
        <v>ANN</v>
      </c>
      <c r="K73" s="48" t="str">
        <f>IF('[1]Table Disp. G&amp;A Détail'!K73&lt;&gt;"",'[1]Table Disp. G&amp;A Détail'!K73,"")</f>
        <v>ALO</v>
      </c>
      <c r="L73" s="48" t="str">
        <f>IF('[1]Table Disp. G&amp;A Détail'!L73&lt;&gt;"",'[1]Table Disp. G&amp;A Détail'!L73,"")</f>
        <v>ANN</v>
      </c>
      <c r="M73" s="48" t="str">
        <f>IF('[1]Table Disp. G&amp;A Détail'!M73&lt;&gt;"",'[1]Table Disp. G&amp;A Détail'!M73,"")</f>
        <v/>
      </c>
      <c r="N73" s="48" t="str">
        <f>IF('[1]Table Disp. G&amp;A Détail'!N73&lt;&gt;"",'[1]Table Disp. G&amp;A Détail'!N73,"")</f>
        <v/>
      </c>
      <c r="O73" s="49" t="str">
        <f>IF('[1]Table Disp. G&amp;A Détail'!O73&lt;&gt;"",'[1]Table Disp. G&amp;A Détail'!O73,"")</f>
        <v/>
      </c>
      <c r="P73" s="54" t="str">
        <f>IF('[1]Table Disp. G&amp;A Détail'!P73&lt;&gt;"",'[1]Table Disp. G&amp;A Détail'!P73,"")</f>
        <v>08:30 - 18:30</v>
      </c>
      <c r="Q73" s="51" t="str">
        <f>IF('[1]Table Disp. G&amp;A Détail'!Q73&lt;&gt;"",'[1]Table Disp. G&amp;A Détail'!Q73,"")</f>
        <v/>
      </c>
      <c r="R73" s="54" t="str">
        <f>IF('[1]Table Disp. G&amp;A Détail'!R73&lt;&gt;"",'[1]Table Disp. G&amp;A Détail'!R73,"")</f>
        <v>08:30 - 13:30</v>
      </c>
      <c r="S73" s="51" t="str">
        <f>IF('[1]Table Disp. G&amp;A Détail'!S73&lt;&gt;"",'[1]Table Disp. G&amp;A Détail'!S73,"")</f>
        <v/>
      </c>
      <c r="T73" s="51" t="str">
        <f>IF('[1]Table Disp. G&amp;A Détail'!T73&lt;&gt;"",'[1]Table Disp. G&amp;A Détail'!T73,"")</f>
        <v>08:30 - 13:30</v>
      </c>
      <c r="U73" s="51" t="str">
        <f>IF('[1]Table Disp. G&amp;A Détail'!U73&lt;&gt;"",'[1]Table Disp. G&amp;A Détail'!U73,"")</f>
        <v/>
      </c>
      <c r="V73" s="54" t="str">
        <f>IF('[1]Table Disp. G&amp;A Détail'!V73&lt;&gt;"",'[1]Table Disp. G&amp;A Détail'!V73,"")</f>
        <v/>
      </c>
      <c r="W73" s="51" t="str">
        <f>IF('[1]Table Disp. G&amp;A Détail'!W73&lt;&gt;"",'[1]Table Disp. G&amp;A Détail'!W73,"")</f>
        <v/>
      </c>
      <c r="X73" s="55" t="str">
        <f>IF('[1]Table Disp. G&amp;A Détail'!X73&lt;&gt;"",'[1]Table Disp. G&amp;A Détail'!X73,"")</f>
        <v/>
      </c>
    </row>
    <row r="74" spans="1:24" s="41" customFormat="1" x14ac:dyDescent="0.25">
      <c r="A74" s="42" t="str">
        <f>IF('[1]Table Disp. G&amp;A Détail'!A74&lt;&gt;"",'[1]Table Disp. G&amp;A Détail'!A74,"")</f>
        <v>061-2</v>
      </c>
      <c r="B74" s="43" t="str">
        <f>IF('[1]Table Disp. G&amp;A Détail'!B74&lt;&gt;"",'[1]Table Disp. G&amp;A Détail'!B74,"")</f>
        <v>HEMATOLOGIE</v>
      </c>
      <c r="C74" s="51" t="str">
        <f>IF('[1]Table Disp. G&amp;A Détail'!C74&lt;&gt;"",'[1]Table Disp. G&amp;A Détail'!C74,"")</f>
        <v>Dimanche</v>
      </c>
      <c r="D74" s="51" t="str">
        <f>IF('[1]Table Disp. G&amp;A Détail'!D74&lt;&gt;"",'[1]Table Disp. G&amp;A Détail'!D74,"")</f>
        <v/>
      </c>
      <c r="E74" s="52" t="str">
        <f>IF('[1]Table Disp. G&amp;A Détail'!E74&lt;&gt;"",'[1]Table Disp. G&amp;A Détail'!E74,"")</f>
        <v>Di</v>
      </c>
      <c r="F74" s="53" t="str">
        <f>IF('[1]Table Disp. G&amp;A Détail'!F74&lt;&gt;"",'[1]Table Disp. G&amp;A Détail'!F74,"")</f>
        <v>061-2Di</v>
      </c>
      <c r="G74" s="47" t="str">
        <f>IF('[1]Table Disp. G&amp;A Détail'!G74&lt;&gt;"",'[1]Table Disp. G&amp;A Détail'!G74,"")</f>
        <v>ALO</v>
      </c>
      <c r="H74" s="48" t="str">
        <f>IF('[1]Table Disp. G&amp;A Détail'!H74&lt;&gt;"",'[1]Table Disp. G&amp;A Détail'!H74,"")</f>
        <v>ANN</v>
      </c>
      <c r="I74" s="48" t="str">
        <f>IF('[1]Table Disp. G&amp;A Détail'!I74&lt;&gt;"",'[1]Table Disp. G&amp;A Détail'!I74,"")</f>
        <v>ALO</v>
      </c>
      <c r="J74" s="48" t="str">
        <f>IF('[1]Table Disp. G&amp;A Détail'!J74&lt;&gt;"",'[1]Table Disp. G&amp;A Détail'!J74,"")</f>
        <v>ANN</v>
      </c>
      <c r="K74" s="48" t="str">
        <f>IF('[1]Table Disp. G&amp;A Détail'!K74&lt;&gt;"",'[1]Table Disp. G&amp;A Détail'!K74,"")</f>
        <v>ALO</v>
      </c>
      <c r="L74" s="48" t="str">
        <f>IF('[1]Table Disp. G&amp;A Détail'!L74&lt;&gt;"",'[1]Table Disp. G&amp;A Détail'!L74,"")</f>
        <v>ANN</v>
      </c>
      <c r="M74" s="48" t="str">
        <f>IF('[1]Table Disp. G&amp;A Détail'!M74&lt;&gt;"",'[1]Table Disp. G&amp;A Détail'!M74,"")</f>
        <v/>
      </c>
      <c r="N74" s="48" t="str">
        <f>IF('[1]Table Disp. G&amp;A Détail'!N74&lt;&gt;"",'[1]Table Disp. G&amp;A Détail'!N74,"")</f>
        <v/>
      </c>
      <c r="O74" s="49" t="str">
        <f>IF('[1]Table Disp. G&amp;A Détail'!O74&lt;&gt;"",'[1]Table Disp. G&amp;A Détail'!O74,"")</f>
        <v/>
      </c>
      <c r="P74" s="54" t="str">
        <f>IF('[1]Table Disp. G&amp;A Détail'!P74&lt;&gt;"",'[1]Table Disp. G&amp;A Détail'!P74,"")</f>
        <v>08:30 - 18:30</v>
      </c>
      <c r="Q74" s="51" t="str">
        <f>IF('[1]Table Disp. G&amp;A Détail'!Q74&lt;&gt;"",'[1]Table Disp. G&amp;A Détail'!Q74,"")</f>
        <v/>
      </c>
      <c r="R74" s="54" t="str">
        <f>IF('[1]Table Disp. G&amp;A Détail'!R74&lt;&gt;"",'[1]Table Disp. G&amp;A Détail'!R74,"")</f>
        <v>08:30 - 13:30</v>
      </c>
      <c r="S74" s="51" t="str">
        <f>IF('[1]Table Disp. G&amp;A Détail'!S74&lt;&gt;"",'[1]Table Disp. G&amp;A Détail'!S74,"")</f>
        <v/>
      </c>
      <c r="T74" s="51" t="str">
        <f>IF('[1]Table Disp. G&amp;A Détail'!T74&lt;&gt;"",'[1]Table Disp. G&amp;A Détail'!T74,"")</f>
        <v>08:30 - 13:30</v>
      </c>
      <c r="U74" s="51" t="str">
        <f>IF('[1]Table Disp. G&amp;A Détail'!U74&lt;&gt;"",'[1]Table Disp. G&amp;A Détail'!U74,"")</f>
        <v/>
      </c>
      <c r="V74" s="54" t="str">
        <f>IF('[1]Table Disp. G&amp;A Détail'!V74&lt;&gt;"",'[1]Table Disp. G&amp;A Détail'!V74,"")</f>
        <v/>
      </c>
      <c r="W74" s="51" t="str">
        <f>IF('[1]Table Disp. G&amp;A Détail'!W74&lt;&gt;"",'[1]Table Disp. G&amp;A Détail'!W74,"")</f>
        <v/>
      </c>
      <c r="X74" s="55" t="str">
        <f>IF('[1]Table Disp. G&amp;A Détail'!X74&lt;&gt;"",'[1]Table Disp. G&amp;A Détail'!X74,"")</f>
        <v/>
      </c>
    </row>
    <row r="75" spans="1:24" s="41" customFormat="1" ht="12" thickBot="1" x14ac:dyDescent="0.3">
      <c r="A75" s="42" t="str">
        <f>IF('[1]Table Disp. G&amp;A Détail'!A75&lt;&gt;"",'[1]Table Disp. G&amp;A Détail'!A75,"")</f>
        <v>061-2</v>
      </c>
      <c r="B75" s="43" t="str">
        <f>IF('[1]Table Disp. G&amp;A Détail'!B75&lt;&gt;"",'[1]Table Disp. G&amp;A Détail'!B75,"")</f>
        <v>HEMATOLOGIE</v>
      </c>
      <c r="C75" s="58" t="str">
        <f>IF('[1]Table Disp. G&amp;A Détail'!C75&lt;&gt;"",'[1]Table Disp. G&amp;A Détail'!C75,"")</f>
        <v>JF</v>
      </c>
      <c r="D75" s="58" t="str">
        <f>IF('[1]Table Disp. G&amp;A Détail'!D75&lt;&gt;"",'[1]Table Disp. G&amp;A Détail'!D75,"")</f>
        <v/>
      </c>
      <c r="E75" s="59" t="str">
        <f>IF('[1]Table Disp. G&amp;A Détail'!E75&lt;&gt;"",'[1]Table Disp. G&amp;A Détail'!E75,"")</f>
        <v>Jf</v>
      </c>
      <c r="F75" s="60" t="str">
        <f>IF('[1]Table Disp. G&amp;A Détail'!F75&lt;&gt;"",'[1]Table Disp. G&amp;A Détail'!F75,"")</f>
        <v>061-2JF</v>
      </c>
      <c r="G75" s="61" t="str">
        <f>IF('[1]Table Disp. G&amp;A Détail'!G75&lt;&gt;"",'[1]Table Disp. G&amp;A Détail'!G75,"")</f>
        <v>ALO</v>
      </c>
      <c r="H75" s="62" t="str">
        <f>IF('[1]Table Disp. G&amp;A Détail'!H75&lt;&gt;"",'[1]Table Disp. G&amp;A Détail'!H75,"")</f>
        <v>ANN</v>
      </c>
      <c r="I75" s="62" t="str">
        <f>IF('[1]Table Disp. G&amp;A Détail'!I75&lt;&gt;"",'[1]Table Disp. G&amp;A Détail'!I75,"")</f>
        <v>ALO</v>
      </c>
      <c r="J75" s="62" t="str">
        <f>IF('[1]Table Disp. G&amp;A Détail'!J75&lt;&gt;"",'[1]Table Disp. G&amp;A Détail'!J75,"")</f>
        <v>ANN</v>
      </c>
      <c r="K75" s="62" t="str">
        <f>IF('[1]Table Disp. G&amp;A Détail'!K75&lt;&gt;"",'[1]Table Disp. G&amp;A Détail'!K75,"")</f>
        <v>ALO</v>
      </c>
      <c r="L75" s="62" t="str">
        <f>IF('[1]Table Disp. G&amp;A Détail'!L75&lt;&gt;"",'[1]Table Disp. G&amp;A Détail'!L75,"")</f>
        <v>ANN</v>
      </c>
      <c r="M75" s="62" t="str">
        <f>IF('[1]Table Disp. G&amp;A Détail'!M75&lt;&gt;"",'[1]Table Disp. G&amp;A Détail'!M75,"")</f>
        <v/>
      </c>
      <c r="N75" s="62" t="str">
        <f>IF('[1]Table Disp. G&amp;A Détail'!N75&lt;&gt;"",'[1]Table Disp. G&amp;A Détail'!N75,"")</f>
        <v/>
      </c>
      <c r="O75" s="63" t="str">
        <f>IF('[1]Table Disp. G&amp;A Détail'!O75&lt;&gt;"",'[1]Table Disp. G&amp;A Détail'!O75,"")</f>
        <v/>
      </c>
      <c r="P75" s="64" t="str">
        <f>IF('[1]Table Disp. G&amp;A Détail'!P75&lt;&gt;"",'[1]Table Disp. G&amp;A Détail'!P75,"")</f>
        <v>08:30 - 18:30</v>
      </c>
      <c r="Q75" s="58" t="str">
        <f>IF('[1]Table Disp. G&amp;A Détail'!Q75&lt;&gt;"",'[1]Table Disp. G&amp;A Détail'!Q75,"")</f>
        <v/>
      </c>
      <c r="R75" s="64" t="str">
        <f>IF('[1]Table Disp. G&amp;A Détail'!R75&lt;&gt;"",'[1]Table Disp. G&amp;A Détail'!R75,"")</f>
        <v>08:30 - 13:30</v>
      </c>
      <c r="S75" s="58" t="str">
        <f>IF('[1]Table Disp. G&amp;A Détail'!S75&lt;&gt;"",'[1]Table Disp. G&amp;A Détail'!S75,"")</f>
        <v/>
      </c>
      <c r="T75" s="58" t="str">
        <f>IF('[1]Table Disp. G&amp;A Détail'!T75&lt;&gt;"",'[1]Table Disp. G&amp;A Détail'!T75,"")</f>
        <v>08:30 - 13:30</v>
      </c>
      <c r="U75" s="58" t="str">
        <f>IF('[1]Table Disp. G&amp;A Détail'!U75&lt;&gt;"",'[1]Table Disp. G&amp;A Détail'!U75,"")</f>
        <v/>
      </c>
      <c r="V75" s="64" t="str">
        <f>IF('[1]Table Disp. G&amp;A Détail'!V75&lt;&gt;"",'[1]Table Disp. G&amp;A Détail'!V75,"")</f>
        <v/>
      </c>
      <c r="W75" s="58" t="str">
        <f>IF('[1]Table Disp. G&amp;A Détail'!W75&lt;&gt;"",'[1]Table Disp. G&amp;A Détail'!W75,"")</f>
        <v/>
      </c>
      <c r="X75" s="65" t="str">
        <f>IF('[1]Table Disp. G&amp;A Détail'!X75&lt;&gt;"",'[1]Table Disp. G&amp;A Détail'!X75,"")</f>
        <v/>
      </c>
    </row>
    <row r="76" spans="1:24" s="41" customFormat="1" ht="18" x14ac:dyDescent="0.25">
      <c r="A76" s="75" t="str">
        <f>IF('[1]Table Disp. G&amp;A Détail'!A76&lt;&gt;"",'[1]Table Disp. G&amp;A Détail'!A76,"")</f>
        <v>071-1</v>
      </c>
      <c r="B76" s="34" t="str">
        <f>IF('[1]Table Disp. G&amp;A Détail'!B76&lt;&gt;"",'[1]Table Disp. G&amp;A Détail'!B76,"")</f>
        <v>HEMOVIGILANCE</v>
      </c>
      <c r="C76" s="35" t="str">
        <f>IF('[1]Table Disp. G&amp;A Détail'!C76&lt;&gt;"",'[1]Table Disp. G&amp;A Détail'!C76,"")</f>
        <v>Titre</v>
      </c>
      <c r="D76" s="35" t="str">
        <f>IF('[1]Table Disp. G&amp;A Détail'!D76&lt;&gt;"",'[1]Table Disp. G&amp;A Détail'!D76,"")</f>
        <v/>
      </c>
      <c r="E76" s="36" t="str">
        <f>IF('[1]Table Disp. G&amp;A Détail'!E76&lt;&gt;"",'[1]Table Disp. G&amp;A Détail'!E76,"")</f>
        <v>Tit</v>
      </c>
      <c r="F76" s="37" t="str">
        <f>IF('[1]Table Disp. G&amp;A Détail'!F76&lt;&gt;"",'[1]Table Disp. G&amp;A Détail'!F76,"")</f>
        <v>071-1Ti</v>
      </c>
      <c r="G76" s="38" t="str">
        <f>IF('[1]Table Disp. G&amp;A Détail'!G76&lt;&gt;"",'[1]Table Disp. G&amp;A Détail'!G76,"")</f>
        <v>G</v>
      </c>
      <c r="H76" s="39" t="str">
        <f>IF('[1]Table Disp. G&amp;A Détail'!H76&lt;&gt;"",'[1]Table Disp. G&amp;A Détail'!H76,"")</f>
        <v>G</v>
      </c>
      <c r="I76" s="39" t="str">
        <f>IF('[1]Table Disp. G&amp;A Détail'!I76&lt;&gt;"",'[1]Table Disp. G&amp;A Détail'!I76,"")</f>
        <v>G</v>
      </c>
      <c r="J76" s="39" t="str">
        <f>IF('[1]Table Disp. G&amp;A Détail'!J76&lt;&gt;"",'[1]Table Disp. G&amp;A Détail'!J76,"")</f>
        <v/>
      </c>
      <c r="K76" s="39" t="str">
        <f>IF('[1]Table Disp. G&amp;A Détail'!K76&lt;&gt;"",'[1]Table Disp. G&amp;A Détail'!K76,"")</f>
        <v/>
      </c>
      <c r="L76" s="39" t="str">
        <f>IF('[1]Table Disp. G&amp;A Détail'!L76&lt;&gt;"",'[1]Table Disp. G&amp;A Détail'!L76,"")</f>
        <v/>
      </c>
      <c r="M76" s="39" t="str">
        <f>IF('[1]Table Disp. G&amp;A Détail'!M76&lt;&gt;"",'[1]Table Disp. G&amp;A Détail'!M76,"")</f>
        <v/>
      </c>
      <c r="N76" s="39" t="str">
        <f>IF('[1]Table Disp. G&amp;A Détail'!N76&lt;&gt;"",'[1]Table Disp. G&amp;A Détail'!N76,"")</f>
        <v/>
      </c>
      <c r="O76" s="40" t="str">
        <f>IF('[1]Table Disp. G&amp;A Détail'!O76&lt;&gt;"",'[1]Table Disp. G&amp;A Détail'!O76,"")</f>
        <v/>
      </c>
      <c r="P76" s="98" t="str">
        <f>IF('[1]Table Disp. G&amp;A Détail'!P76&lt;&gt;"",'[1]Table Disp. G&amp;A Détail'!P76,"")</f>
        <v>ASTREINTE</v>
      </c>
      <c r="Q76" s="98" t="str">
        <f>IF('[1]Table Disp. G&amp;A Détail'!Q76&lt;&gt;"",'[1]Table Disp. G&amp;A Détail'!Q76,"")</f>
        <v>NBRE APPELS</v>
      </c>
      <c r="R76" s="98" t="str">
        <f>IF('[1]Table Disp. G&amp;A Détail'!R76&lt;&gt;"",'[1]Table Disp. G&amp;A Détail'!R76,"")</f>
        <v>Signature</v>
      </c>
      <c r="S76" s="98" t="str">
        <f>IF('[1]Table Disp. G&amp;A Détail'!S76&lt;&gt;"",'[1]Table Disp. G&amp;A Détail'!S76,"")</f>
        <v/>
      </c>
      <c r="T76" s="98" t="str">
        <f>IF('[1]Table Disp. G&amp;A Détail'!T76&lt;&gt;"",'[1]Table Disp. G&amp;A Détail'!T76,"")</f>
        <v/>
      </c>
      <c r="U76" s="98" t="str">
        <f>IF('[1]Table Disp. G&amp;A Détail'!U76&lt;&gt;"",'[1]Table Disp. G&amp;A Détail'!U76,"")</f>
        <v/>
      </c>
      <c r="V76" s="98" t="str">
        <f>IF('[1]Table Disp. G&amp;A Détail'!V76&lt;&gt;"",'[1]Table Disp. G&amp;A Détail'!V76,"")</f>
        <v/>
      </c>
      <c r="W76" s="98" t="str">
        <f>IF('[1]Table Disp. G&amp;A Détail'!W76&lt;&gt;"",'[1]Table Disp. G&amp;A Détail'!W76,"")</f>
        <v/>
      </c>
      <c r="X76" s="99" t="str">
        <f>IF('[1]Table Disp. G&amp;A Détail'!X76&lt;&gt;"",'[1]Table Disp. G&amp;A Détail'!X76,"")</f>
        <v/>
      </c>
    </row>
    <row r="77" spans="1:24" s="41" customFormat="1" ht="22.5" x14ac:dyDescent="0.25">
      <c r="A77" s="42" t="str">
        <f>IF('[1]Table Disp. G&amp;A Détail'!A77&lt;&gt;"",'[1]Table Disp. G&amp;A Détail'!A77,"")</f>
        <v>071-1</v>
      </c>
      <c r="B77" s="43" t="str">
        <f>IF('[1]Table Disp. G&amp;A Détail'!B77&lt;&gt;"",'[1]Table Disp. G&amp;A Détail'!B77,"")</f>
        <v>HEMOVIGILANCE</v>
      </c>
      <c r="C77" s="44" t="str">
        <f>IF('[1]Table Disp. G&amp;A Détail'!C77&lt;&gt;"",'[1]Table Disp. G&amp;A Détail'!C77,"")</f>
        <v>Code Disp HR</v>
      </c>
      <c r="D77" s="44" t="str">
        <f>IF('[1]Table Disp. G&amp;A Détail'!D77&lt;&gt;"",'[1]Table Disp. G&amp;A Détail'!D77,"")</f>
        <v/>
      </c>
      <c r="E77" s="45" t="str">
        <f>IF('[1]Table Disp. G&amp;A Détail'!E77&lt;&gt;"",'[1]Table Disp. G&amp;A Détail'!E77,"")</f>
        <v>Co</v>
      </c>
      <c r="F77" s="46" t="str">
        <f>IF('[1]Table Disp. G&amp;A Détail'!F77&lt;&gt;"",'[1]Table Disp. G&amp;A Détail'!F77,"")</f>
        <v>071-1Co</v>
      </c>
      <c r="G77" s="47" t="str">
        <f>IF('[1]Table Disp. G&amp;A Détail'!G77&lt;&gt;"",'[1]Table Disp. G&amp;A Détail'!G77,"")</f>
        <v/>
      </c>
      <c r="H77" s="48" t="str">
        <f>IF('[1]Table Disp. G&amp;A Détail'!H77&lt;&gt;"",'[1]Table Disp. G&amp;A Détail'!H77,"")</f>
        <v/>
      </c>
      <c r="I77" s="48" t="str">
        <f>IF('[1]Table Disp. G&amp;A Détail'!I77&lt;&gt;"",'[1]Table Disp. G&amp;A Détail'!I77,"")</f>
        <v/>
      </c>
      <c r="J77" s="48" t="str">
        <f>IF('[1]Table Disp. G&amp;A Détail'!J77&lt;&gt;"",'[1]Table Disp. G&amp;A Détail'!J77,"")</f>
        <v/>
      </c>
      <c r="K77" s="48" t="str">
        <f>IF('[1]Table Disp. G&amp;A Détail'!K77&lt;&gt;"",'[1]Table Disp. G&amp;A Détail'!K77,"")</f>
        <v/>
      </c>
      <c r="L77" s="48" t="str">
        <f>IF('[1]Table Disp. G&amp;A Détail'!L77&lt;&gt;"",'[1]Table Disp. G&amp;A Détail'!L77,"")</f>
        <v/>
      </c>
      <c r="M77" s="48" t="str">
        <f>IF('[1]Table Disp. G&amp;A Détail'!M77&lt;&gt;"",'[1]Table Disp. G&amp;A Détail'!M77,"")</f>
        <v/>
      </c>
      <c r="N77" s="48" t="str">
        <f>IF('[1]Table Disp. G&amp;A Détail'!N77&lt;&gt;"",'[1]Table Disp. G&amp;A Détail'!N77,"")</f>
        <v/>
      </c>
      <c r="O77" s="49" t="str">
        <f>IF('[1]Table Disp. G&amp;A Détail'!O77&lt;&gt;"",'[1]Table Disp. G&amp;A Détail'!O77,"")</f>
        <v/>
      </c>
      <c r="P77" s="101" t="str">
        <f>IF('[1]Table Disp. G&amp;A Détail'!P77&lt;&gt;"",'[1]Table Disp. G&amp;A Détail'!P77,"")</f>
        <v>S09</v>
      </c>
      <c r="Q77" s="101" t="str">
        <f>IF('[1]Table Disp. G&amp;A Détail'!Q77&lt;&gt;"",'[1]Table Disp. G&amp;A Détail'!Q77,"")</f>
        <v/>
      </c>
      <c r="R77" s="101" t="str">
        <f>IF('[1]Table Disp. G&amp;A Détail'!R77&lt;&gt;"",'[1]Table Disp. G&amp;A Détail'!R77,"")</f>
        <v/>
      </c>
      <c r="S77" s="101" t="str">
        <f>IF('[1]Table Disp. G&amp;A Détail'!S77&lt;&gt;"",'[1]Table Disp. G&amp;A Détail'!S77,"")</f>
        <v/>
      </c>
      <c r="T77" s="101" t="str">
        <f>IF('[1]Table Disp. G&amp;A Détail'!T77&lt;&gt;"",'[1]Table Disp. G&amp;A Détail'!T77,"")</f>
        <v/>
      </c>
      <c r="U77" s="101" t="str">
        <f>IF('[1]Table Disp. G&amp;A Détail'!U77&lt;&gt;"",'[1]Table Disp. G&amp;A Détail'!U77,"")</f>
        <v/>
      </c>
      <c r="V77" s="101" t="str">
        <f>IF('[1]Table Disp. G&amp;A Détail'!V77&lt;&gt;"",'[1]Table Disp. G&amp;A Détail'!V77,"")</f>
        <v/>
      </c>
      <c r="W77" s="101" t="str">
        <f>IF('[1]Table Disp. G&amp;A Détail'!W77&lt;&gt;"",'[1]Table Disp. G&amp;A Détail'!W77,"")</f>
        <v/>
      </c>
      <c r="X77" s="102" t="str">
        <f>IF('[1]Table Disp. G&amp;A Détail'!X77&lt;&gt;"",'[1]Table Disp. G&amp;A Détail'!X77,"")</f>
        <v/>
      </c>
    </row>
    <row r="78" spans="1:24" s="41" customFormat="1" x14ac:dyDescent="0.25">
      <c r="A78" s="42" t="str">
        <f>IF('[1]Table Disp. G&amp;A Détail'!A78&lt;&gt;"",'[1]Table Disp. G&amp;A Détail'!A78,"")</f>
        <v>071-1</v>
      </c>
      <c r="B78" s="43" t="str">
        <f>IF('[1]Table Disp. G&amp;A Détail'!B78&lt;&gt;"",'[1]Table Disp. G&amp;A Détail'!B78,"")</f>
        <v>HEMOVIGILANCE</v>
      </c>
      <c r="C78" s="51" t="str">
        <f>IF('[1]Table Disp. G&amp;A Détail'!C78&lt;&gt;"",'[1]Table Disp. G&amp;A Détail'!C78,"")</f>
        <v>Semaine</v>
      </c>
      <c r="D78" s="51" t="str">
        <f>IF('[1]Table Disp. G&amp;A Détail'!D78&lt;&gt;"",'[1]Table Disp. G&amp;A Détail'!D78,"")</f>
        <v/>
      </c>
      <c r="E78" s="52" t="str">
        <f>IF('[1]Table Disp. G&amp;A Détail'!E78&lt;&gt;"",'[1]Table Disp. G&amp;A Détail'!E78,"")</f>
        <v>Se</v>
      </c>
      <c r="F78" s="53" t="str">
        <f>IF('[1]Table Disp. G&amp;A Détail'!F78&lt;&gt;"",'[1]Table Disp. G&amp;A Détail'!F78,"")</f>
        <v>071-1Se</v>
      </c>
      <c r="G78" s="47" t="str">
        <f>IF('[1]Table Disp. G&amp;A Détail'!G78&lt;&gt;"",'[1]Table Disp. G&amp;A Détail'!G78,"")</f>
        <v>ALO</v>
      </c>
      <c r="H78" s="48" t="str">
        <f>IF('[1]Table Disp. G&amp;A Détail'!H78&lt;&gt;"",'[1]Table Disp. G&amp;A Détail'!H78,"")</f>
        <v>ALO</v>
      </c>
      <c r="I78" s="48" t="str">
        <f>IF('[1]Table Disp. G&amp;A Détail'!I78&lt;&gt;"",'[1]Table Disp. G&amp;A Détail'!I78,"")</f>
        <v>ANN</v>
      </c>
      <c r="J78" s="48" t="str">
        <f>IF('[1]Table Disp. G&amp;A Détail'!J78&lt;&gt;"",'[1]Table Disp. G&amp;A Détail'!J78,"")</f>
        <v/>
      </c>
      <c r="K78" s="48" t="str">
        <f>IF('[1]Table Disp. G&amp;A Détail'!K78&lt;&gt;"",'[1]Table Disp. G&amp;A Détail'!K78,"")</f>
        <v/>
      </c>
      <c r="L78" s="48" t="str">
        <f>IF('[1]Table Disp. G&amp;A Détail'!L78&lt;&gt;"",'[1]Table Disp. G&amp;A Détail'!L78,"")</f>
        <v/>
      </c>
      <c r="M78" s="48" t="str">
        <f>IF('[1]Table Disp. G&amp;A Détail'!M78&lt;&gt;"",'[1]Table Disp. G&amp;A Détail'!M78,"")</f>
        <v/>
      </c>
      <c r="N78" s="48" t="str">
        <f>IF('[1]Table Disp. G&amp;A Détail'!N78&lt;&gt;"",'[1]Table Disp. G&amp;A Détail'!N78,"")</f>
        <v/>
      </c>
      <c r="O78" s="49" t="str">
        <f>IF('[1]Table Disp. G&amp;A Détail'!O78&lt;&gt;"",'[1]Table Disp. G&amp;A Détail'!O78,"")</f>
        <v/>
      </c>
      <c r="P78" s="51" t="str">
        <f>IF('[1]Table Disp. G&amp;A Détail'!P78&lt;&gt;"",'[1]Table Disp. G&amp;A Détail'!P78,"")</f>
        <v>18:30 - 08:30</v>
      </c>
      <c r="Q78" s="51" t="str">
        <f>IF('[1]Table Disp. G&amp;A Détail'!Q78&lt;&gt;"",'[1]Table Disp. G&amp;A Détail'!Q78,"")</f>
        <v/>
      </c>
      <c r="R78" s="51" t="str">
        <f>IF('[1]Table Disp. G&amp;A Détail'!R78&lt;&gt;"",'[1]Table Disp. G&amp;A Détail'!R78,"")</f>
        <v/>
      </c>
      <c r="S78" s="51" t="str">
        <f>IF('[1]Table Disp. G&amp;A Détail'!S78&lt;&gt;"",'[1]Table Disp. G&amp;A Détail'!S78,"")</f>
        <v/>
      </c>
      <c r="T78" s="54" t="str">
        <f>IF('[1]Table Disp. G&amp;A Détail'!T78&lt;&gt;"",'[1]Table Disp. G&amp;A Détail'!T78,"")</f>
        <v/>
      </c>
      <c r="U78" s="51" t="str">
        <f>IF('[1]Table Disp. G&amp;A Détail'!U78&lt;&gt;"",'[1]Table Disp. G&amp;A Détail'!U78,"")</f>
        <v/>
      </c>
      <c r="V78" s="54" t="str">
        <f>IF('[1]Table Disp. G&amp;A Détail'!V78&lt;&gt;"",'[1]Table Disp. G&amp;A Détail'!V78,"")</f>
        <v/>
      </c>
      <c r="W78" s="51" t="str">
        <f>IF('[1]Table Disp. G&amp;A Détail'!W78&lt;&gt;"",'[1]Table Disp. G&amp;A Détail'!W78,"")</f>
        <v/>
      </c>
      <c r="X78" s="55" t="str">
        <f>IF('[1]Table Disp. G&amp;A Détail'!X78&lt;&gt;"",'[1]Table Disp. G&amp;A Détail'!X78,"")</f>
        <v/>
      </c>
    </row>
    <row r="79" spans="1:24" s="41" customFormat="1" x14ac:dyDescent="0.25">
      <c r="A79" s="42" t="str">
        <f>IF('[1]Table Disp. G&amp;A Détail'!A79&lt;&gt;"",'[1]Table Disp. G&amp;A Détail'!A79,"")</f>
        <v>071-1</v>
      </c>
      <c r="B79" s="43" t="str">
        <f>IF('[1]Table Disp. G&amp;A Détail'!B79&lt;&gt;"",'[1]Table Disp. G&amp;A Détail'!B79,"")</f>
        <v>HEMOVIGILANCE</v>
      </c>
      <c r="C79" s="51" t="str">
        <f>IF('[1]Table Disp. G&amp;A Détail'!C79&lt;&gt;"",'[1]Table Disp. G&amp;A Détail'!C79,"")</f>
        <v>Samedi</v>
      </c>
      <c r="D79" s="51" t="str">
        <f>IF('[1]Table Disp. G&amp;A Détail'!D79&lt;&gt;"",'[1]Table Disp. G&amp;A Détail'!D79,"")</f>
        <v/>
      </c>
      <c r="E79" s="52" t="str">
        <f>IF('[1]Table Disp. G&amp;A Détail'!E79&lt;&gt;"",'[1]Table Disp. G&amp;A Détail'!E79,"")</f>
        <v>Sa</v>
      </c>
      <c r="F79" s="53" t="str">
        <f>IF('[1]Table Disp. G&amp;A Détail'!F79&lt;&gt;"",'[1]Table Disp. G&amp;A Détail'!F79,"")</f>
        <v>071-1Sa</v>
      </c>
      <c r="G79" s="47" t="str">
        <f>IF('[1]Table Disp. G&amp;A Détail'!G79&lt;&gt;"",'[1]Table Disp. G&amp;A Détail'!G79,"")</f>
        <v>ALO</v>
      </c>
      <c r="H79" s="48" t="str">
        <f>IF('[1]Table Disp. G&amp;A Détail'!H79&lt;&gt;"",'[1]Table Disp. G&amp;A Détail'!H79,"")</f>
        <v>ALO</v>
      </c>
      <c r="I79" s="48" t="str">
        <f>IF('[1]Table Disp. G&amp;A Détail'!I79&lt;&gt;"",'[1]Table Disp. G&amp;A Détail'!I79,"")</f>
        <v>ANN</v>
      </c>
      <c r="J79" s="48" t="str">
        <f>IF('[1]Table Disp. G&amp;A Détail'!J79&lt;&gt;"",'[1]Table Disp. G&amp;A Détail'!J79,"")</f>
        <v/>
      </c>
      <c r="K79" s="48" t="str">
        <f>IF('[1]Table Disp. G&amp;A Détail'!K79&lt;&gt;"",'[1]Table Disp. G&amp;A Détail'!K79,"")</f>
        <v/>
      </c>
      <c r="L79" s="48" t="str">
        <f>IF('[1]Table Disp. G&amp;A Détail'!L79&lt;&gt;"",'[1]Table Disp. G&amp;A Détail'!L79,"")</f>
        <v/>
      </c>
      <c r="M79" s="48" t="str">
        <f>IF('[1]Table Disp. G&amp;A Détail'!M79&lt;&gt;"",'[1]Table Disp. G&amp;A Détail'!M79,"")</f>
        <v/>
      </c>
      <c r="N79" s="48" t="str">
        <f>IF('[1]Table Disp. G&amp;A Détail'!N79&lt;&gt;"",'[1]Table Disp. G&amp;A Détail'!N79,"")</f>
        <v/>
      </c>
      <c r="O79" s="49" t="str">
        <f>IF('[1]Table Disp. G&amp;A Détail'!O79&lt;&gt;"",'[1]Table Disp. G&amp;A Détail'!O79,"")</f>
        <v/>
      </c>
      <c r="P79" s="51" t="str">
        <f>IF('[1]Table Disp. G&amp;A Détail'!P79&lt;&gt;"",'[1]Table Disp. G&amp;A Détail'!P79,"")</f>
        <v>08:30 - 08:30</v>
      </c>
      <c r="Q79" s="51" t="str">
        <f>IF('[1]Table Disp. G&amp;A Détail'!Q79&lt;&gt;"",'[1]Table Disp. G&amp;A Détail'!Q79,"")</f>
        <v/>
      </c>
      <c r="R79" s="51" t="str">
        <f>IF('[1]Table Disp. G&amp;A Détail'!R79&lt;&gt;"",'[1]Table Disp. G&amp;A Détail'!R79,"")</f>
        <v/>
      </c>
      <c r="S79" s="51" t="str">
        <f>IF('[1]Table Disp. G&amp;A Détail'!S79&lt;&gt;"",'[1]Table Disp. G&amp;A Détail'!S79,"")</f>
        <v/>
      </c>
      <c r="T79" s="51" t="str">
        <f>IF('[1]Table Disp. G&amp;A Détail'!T79&lt;&gt;"",'[1]Table Disp. G&amp;A Détail'!T79,"")</f>
        <v/>
      </c>
      <c r="U79" s="51" t="str">
        <f>IF('[1]Table Disp. G&amp;A Détail'!U79&lt;&gt;"",'[1]Table Disp. G&amp;A Détail'!U79,"")</f>
        <v/>
      </c>
      <c r="V79" s="51" t="str">
        <f>IF('[1]Table Disp. G&amp;A Détail'!V79&lt;&gt;"",'[1]Table Disp. G&amp;A Détail'!V79,"")</f>
        <v/>
      </c>
      <c r="W79" s="51" t="str">
        <f>IF('[1]Table Disp. G&amp;A Détail'!W79&lt;&gt;"",'[1]Table Disp. G&amp;A Détail'!W79,"")</f>
        <v/>
      </c>
      <c r="X79" s="55" t="str">
        <f>IF('[1]Table Disp. G&amp;A Détail'!X79&lt;&gt;"",'[1]Table Disp. G&amp;A Détail'!X79,"")</f>
        <v/>
      </c>
    </row>
    <row r="80" spans="1:24" s="41" customFormat="1" x14ac:dyDescent="0.25">
      <c r="A80" s="42" t="str">
        <f>IF('[1]Table Disp. G&amp;A Détail'!A80&lt;&gt;"",'[1]Table Disp. G&amp;A Détail'!A80,"")</f>
        <v>071-1</v>
      </c>
      <c r="B80" s="43" t="str">
        <f>IF('[1]Table Disp. G&amp;A Détail'!B80&lt;&gt;"",'[1]Table Disp. G&amp;A Détail'!B80,"")</f>
        <v>HEMOVIGILANCE</v>
      </c>
      <c r="C80" s="51" t="str">
        <f>IF('[1]Table Disp. G&amp;A Détail'!C80&lt;&gt;"",'[1]Table Disp. G&amp;A Détail'!C80,"")</f>
        <v>Dimanche</v>
      </c>
      <c r="D80" s="51" t="str">
        <f>IF('[1]Table Disp. G&amp;A Détail'!D80&lt;&gt;"",'[1]Table Disp. G&amp;A Détail'!D80,"")</f>
        <v/>
      </c>
      <c r="E80" s="52" t="str">
        <f>IF('[1]Table Disp. G&amp;A Détail'!E80&lt;&gt;"",'[1]Table Disp. G&amp;A Détail'!E80,"")</f>
        <v>Di</v>
      </c>
      <c r="F80" s="53" t="str">
        <f>IF('[1]Table Disp. G&amp;A Détail'!F80&lt;&gt;"",'[1]Table Disp. G&amp;A Détail'!F80,"")</f>
        <v>071-1Di</v>
      </c>
      <c r="G80" s="47" t="str">
        <f>IF('[1]Table Disp. G&amp;A Détail'!G80&lt;&gt;"",'[1]Table Disp. G&amp;A Détail'!G80,"")</f>
        <v>ALO</v>
      </c>
      <c r="H80" s="48" t="str">
        <f>IF('[1]Table Disp. G&amp;A Détail'!H80&lt;&gt;"",'[1]Table Disp. G&amp;A Détail'!H80,"")</f>
        <v>ALO</v>
      </c>
      <c r="I80" s="48" t="str">
        <f>IF('[1]Table Disp. G&amp;A Détail'!I80&lt;&gt;"",'[1]Table Disp. G&amp;A Détail'!I80,"")</f>
        <v>ANN</v>
      </c>
      <c r="J80" s="48" t="str">
        <f>IF('[1]Table Disp. G&amp;A Détail'!J80&lt;&gt;"",'[1]Table Disp. G&amp;A Détail'!J80,"")</f>
        <v/>
      </c>
      <c r="K80" s="48" t="str">
        <f>IF('[1]Table Disp. G&amp;A Détail'!K80&lt;&gt;"",'[1]Table Disp. G&amp;A Détail'!K80,"")</f>
        <v/>
      </c>
      <c r="L80" s="48" t="str">
        <f>IF('[1]Table Disp. G&amp;A Détail'!L80&lt;&gt;"",'[1]Table Disp. G&amp;A Détail'!L80,"")</f>
        <v/>
      </c>
      <c r="M80" s="48" t="str">
        <f>IF('[1]Table Disp. G&amp;A Détail'!M80&lt;&gt;"",'[1]Table Disp. G&amp;A Détail'!M80,"")</f>
        <v/>
      </c>
      <c r="N80" s="48" t="str">
        <f>IF('[1]Table Disp. G&amp;A Détail'!N80&lt;&gt;"",'[1]Table Disp. G&amp;A Détail'!N80,"")</f>
        <v/>
      </c>
      <c r="O80" s="49" t="str">
        <f>IF('[1]Table Disp. G&amp;A Détail'!O80&lt;&gt;"",'[1]Table Disp. G&amp;A Détail'!O80,"")</f>
        <v/>
      </c>
      <c r="P80" s="51" t="str">
        <f>IF('[1]Table Disp. G&amp;A Détail'!P80&lt;&gt;"",'[1]Table Disp. G&amp;A Détail'!P80,"")</f>
        <v>08:30 - 08:30</v>
      </c>
      <c r="Q80" s="51" t="str">
        <f>IF('[1]Table Disp. G&amp;A Détail'!Q80&lt;&gt;"",'[1]Table Disp. G&amp;A Détail'!Q80,"")</f>
        <v/>
      </c>
      <c r="R80" s="51" t="str">
        <f>IF('[1]Table Disp. G&amp;A Détail'!R80&lt;&gt;"",'[1]Table Disp. G&amp;A Détail'!R80,"")</f>
        <v/>
      </c>
      <c r="S80" s="51" t="str">
        <f>IF('[1]Table Disp. G&amp;A Détail'!S80&lt;&gt;"",'[1]Table Disp. G&amp;A Détail'!S80,"")</f>
        <v/>
      </c>
      <c r="T80" s="51" t="str">
        <f>IF('[1]Table Disp. G&amp;A Détail'!T80&lt;&gt;"",'[1]Table Disp. G&amp;A Détail'!T80,"")</f>
        <v/>
      </c>
      <c r="U80" s="51" t="str">
        <f>IF('[1]Table Disp. G&amp;A Détail'!U80&lt;&gt;"",'[1]Table Disp. G&amp;A Détail'!U80,"")</f>
        <v/>
      </c>
      <c r="V80" s="51" t="str">
        <f>IF('[1]Table Disp. G&amp;A Détail'!V80&lt;&gt;"",'[1]Table Disp. G&amp;A Détail'!V80,"")</f>
        <v/>
      </c>
      <c r="W80" s="51" t="str">
        <f>IF('[1]Table Disp. G&amp;A Détail'!W80&lt;&gt;"",'[1]Table Disp. G&amp;A Détail'!W80,"")</f>
        <v/>
      </c>
      <c r="X80" s="55" t="str">
        <f>IF('[1]Table Disp. G&amp;A Détail'!X80&lt;&gt;"",'[1]Table Disp. G&amp;A Détail'!X80,"")</f>
        <v/>
      </c>
    </row>
    <row r="81" spans="1:25" s="41" customFormat="1" ht="12" thickBot="1" x14ac:dyDescent="0.3">
      <c r="A81" s="42" t="str">
        <f>IF('[1]Table Disp. G&amp;A Détail'!A81&lt;&gt;"",'[1]Table Disp. G&amp;A Détail'!A81,"")</f>
        <v>071-1</v>
      </c>
      <c r="B81" s="43" t="str">
        <f>IF('[1]Table Disp. G&amp;A Détail'!B81&lt;&gt;"",'[1]Table Disp. G&amp;A Détail'!B81,"")</f>
        <v>HEMOVIGILANCE</v>
      </c>
      <c r="C81" s="58" t="str">
        <f>IF('[1]Table Disp. G&amp;A Détail'!C81&lt;&gt;"",'[1]Table Disp. G&amp;A Détail'!C81,"")</f>
        <v>JF</v>
      </c>
      <c r="D81" s="58" t="str">
        <f>IF('[1]Table Disp. G&amp;A Détail'!D81&lt;&gt;"",'[1]Table Disp. G&amp;A Détail'!D81,"")</f>
        <v/>
      </c>
      <c r="E81" s="59" t="str">
        <f>IF('[1]Table Disp. G&amp;A Détail'!E81&lt;&gt;"",'[1]Table Disp. G&amp;A Détail'!E81,"")</f>
        <v>Jf</v>
      </c>
      <c r="F81" s="60" t="str">
        <f>IF('[1]Table Disp. G&amp;A Détail'!F81&lt;&gt;"",'[1]Table Disp. G&amp;A Détail'!F81,"")</f>
        <v>071-1JF</v>
      </c>
      <c r="G81" s="61" t="str">
        <f>IF('[1]Table Disp. G&amp;A Détail'!G81&lt;&gt;"",'[1]Table Disp. G&amp;A Détail'!G81,"")</f>
        <v>ALO</v>
      </c>
      <c r="H81" s="62" t="str">
        <f>IF('[1]Table Disp. G&amp;A Détail'!H81&lt;&gt;"",'[1]Table Disp. G&amp;A Détail'!H81,"")</f>
        <v>ALO</v>
      </c>
      <c r="I81" s="62" t="str">
        <f>IF('[1]Table Disp. G&amp;A Détail'!I81&lt;&gt;"",'[1]Table Disp. G&amp;A Détail'!I81,"")</f>
        <v>ANN</v>
      </c>
      <c r="J81" s="62" t="str">
        <f>IF('[1]Table Disp. G&amp;A Détail'!J81&lt;&gt;"",'[1]Table Disp. G&amp;A Détail'!J81,"")</f>
        <v/>
      </c>
      <c r="K81" s="62" t="str">
        <f>IF('[1]Table Disp. G&amp;A Détail'!K81&lt;&gt;"",'[1]Table Disp. G&amp;A Détail'!K81,"")</f>
        <v/>
      </c>
      <c r="L81" s="62" t="str">
        <f>IF('[1]Table Disp. G&amp;A Détail'!L81&lt;&gt;"",'[1]Table Disp. G&amp;A Détail'!L81,"")</f>
        <v/>
      </c>
      <c r="M81" s="62" t="str">
        <f>IF('[1]Table Disp. G&amp;A Détail'!M81&lt;&gt;"",'[1]Table Disp. G&amp;A Détail'!M81,"")</f>
        <v/>
      </c>
      <c r="N81" s="62" t="str">
        <f>IF('[1]Table Disp. G&amp;A Détail'!N81&lt;&gt;"",'[1]Table Disp. G&amp;A Détail'!N81,"")</f>
        <v/>
      </c>
      <c r="O81" s="63" t="str">
        <f>IF('[1]Table Disp. G&amp;A Détail'!O81&lt;&gt;"",'[1]Table Disp. G&amp;A Détail'!O81,"")</f>
        <v/>
      </c>
      <c r="P81" s="84" t="str">
        <f>IF('[1]Table Disp. G&amp;A Détail'!P81&lt;&gt;"",'[1]Table Disp. G&amp;A Détail'!P81,"")</f>
        <v>08:30 - 08:30</v>
      </c>
      <c r="Q81" s="84" t="str">
        <f>IF('[1]Table Disp. G&amp;A Détail'!Q81&lt;&gt;"",'[1]Table Disp. G&amp;A Détail'!Q81,"")</f>
        <v/>
      </c>
      <c r="R81" s="84" t="str">
        <f>IF('[1]Table Disp. G&amp;A Détail'!R81&lt;&gt;"",'[1]Table Disp. G&amp;A Détail'!R81,"")</f>
        <v/>
      </c>
      <c r="S81" s="84" t="str">
        <f>IF('[1]Table Disp. G&amp;A Détail'!S81&lt;&gt;"",'[1]Table Disp. G&amp;A Détail'!S81,"")</f>
        <v/>
      </c>
      <c r="T81" s="84" t="str">
        <f>IF('[1]Table Disp. G&amp;A Détail'!T81&lt;&gt;"",'[1]Table Disp. G&amp;A Détail'!T81,"")</f>
        <v/>
      </c>
      <c r="U81" s="84" t="str">
        <f>IF('[1]Table Disp. G&amp;A Détail'!U81&lt;&gt;"",'[1]Table Disp. G&amp;A Détail'!U81,"")</f>
        <v/>
      </c>
      <c r="V81" s="84" t="str">
        <f>IF('[1]Table Disp. G&amp;A Détail'!V81&lt;&gt;"",'[1]Table Disp. G&amp;A Détail'!V81,"")</f>
        <v/>
      </c>
      <c r="W81" s="84" t="str">
        <f>IF('[1]Table Disp. G&amp;A Détail'!W81&lt;&gt;"",'[1]Table Disp. G&amp;A Détail'!W81,"")</f>
        <v/>
      </c>
      <c r="X81" s="85" t="str">
        <f>IF('[1]Table Disp. G&amp;A Détail'!X81&lt;&gt;"",'[1]Table Disp. G&amp;A Détail'!X81,"")</f>
        <v/>
      </c>
    </row>
    <row r="82" spans="1:25" s="41" customFormat="1" ht="27" x14ac:dyDescent="0.25">
      <c r="A82" s="75" t="str">
        <f>IF('[1]Table Disp. G&amp;A Détail'!A82&lt;&gt;"",'[1]Table Disp. G&amp;A Détail'!A82,"")</f>
        <v>081-1</v>
      </c>
      <c r="B82" s="34" t="str">
        <f>IF('[1]Table Disp. G&amp;A Détail'!B82&lt;&gt;"",'[1]Table Disp. G&amp;A Détail'!B82,"")</f>
        <v>MED ONCO</v>
      </c>
      <c r="C82" s="35" t="str">
        <f>IF('[1]Table Disp. G&amp;A Détail'!C82&lt;&gt;"",'[1]Table Disp. G&amp;A Détail'!C82,"")</f>
        <v>Titre</v>
      </c>
      <c r="D82" s="35" t="str">
        <f>IF('[1]Table Disp. G&amp;A Détail'!D82&lt;&gt;"",'[1]Table Disp. G&amp;A Détail'!D82,"")</f>
        <v/>
      </c>
      <c r="E82" s="36" t="str">
        <f>IF('[1]Table Disp. G&amp;A Détail'!E82&lt;&gt;"",'[1]Table Disp. G&amp;A Détail'!E82,"")</f>
        <v>Tit</v>
      </c>
      <c r="F82" s="37" t="str">
        <f>IF('[1]Table Disp. G&amp;A Détail'!F82&lt;&gt;"",'[1]Table Disp. G&amp;A Détail'!F82,"")</f>
        <v>081-1Ti</v>
      </c>
      <c r="G82" s="38" t="str">
        <f>IF('[1]Table Disp. G&amp;A Détail'!G82&lt;&gt;"",'[1]Table Disp. G&amp;A Détail'!G82,"")</f>
        <v>M</v>
      </c>
      <c r="H82" s="39" t="str">
        <f>IF('[1]Table Disp. G&amp;A Détail'!H82&lt;&gt;"",'[1]Table Disp. G&amp;A Détail'!H82,"")</f>
        <v>M</v>
      </c>
      <c r="I82" s="39" t="str">
        <f>IF('[1]Table Disp. G&amp;A Détail'!I82&lt;&gt;"",'[1]Table Disp. G&amp;A Détail'!I82,"")</f>
        <v>M</v>
      </c>
      <c r="J82" s="39" t="str">
        <f>IF('[1]Table Disp. G&amp;A Détail'!J82&lt;&gt;"",'[1]Table Disp. G&amp;A Détail'!J82,"")</f>
        <v>M</v>
      </c>
      <c r="K82" s="39" t="str">
        <f>IF('[1]Table Disp. G&amp;A Détail'!K82&lt;&gt;"",'[1]Table Disp. G&amp;A Détail'!K82,"")</f>
        <v>M</v>
      </c>
      <c r="L82" s="39" t="str">
        <f>IF('[1]Table Disp. G&amp;A Détail'!L82&lt;&gt;"",'[1]Table Disp. G&amp;A Détail'!L82,"")</f>
        <v>M</v>
      </c>
      <c r="M82" s="39" t="str">
        <f>IF('[1]Table Disp. G&amp;A Détail'!M82&lt;&gt;"",'[1]Table Disp. G&amp;A Détail'!M82,"")</f>
        <v/>
      </c>
      <c r="N82" s="39" t="str">
        <f>IF('[1]Table Disp. G&amp;A Détail'!N82&lt;&gt;"",'[1]Table Disp. G&amp;A Détail'!N82,"")</f>
        <v/>
      </c>
      <c r="O82" s="40" t="str">
        <f>IF('[1]Table Disp. G&amp;A Détail'!O82&lt;&gt;"",'[1]Table Disp. G&amp;A Détail'!O82,"")</f>
        <v/>
      </c>
      <c r="P82" s="98" t="str">
        <f>IF('[1]Table Disp. G&amp;A Détail'!P82&lt;&gt;"",'[1]Table Disp. G&amp;A Détail'!P82,"")</f>
        <v>CONTINUITES SOINS GARD</v>
      </c>
      <c r="Q82" s="98" t="str">
        <f>IF('[1]Table Disp. G&amp;A Détail'!Q82&lt;&gt;"",'[1]Table Disp. G&amp;A Détail'!Q82,"")</f>
        <v>Signature</v>
      </c>
      <c r="R82" s="98" t="str">
        <f>IF('[1]Table Disp. G&amp;A Détail'!R82&lt;&gt;"",'[1]Table Disp. G&amp;A Détail'!R82,"")</f>
        <v>CONTINUITES SOINS HERAULT</v>
      </c>
      <c r="S82" s="98" t="str">
        <f>IF('[1]Table Disp. G&amp;A Détail'!S82&lt;&gt;"",'[1]Table Disp. G&amp;A Détail'!S82,"")</f>
        <v>Signature</v>
      </c>
      <c r="T82" s="98" t="str">
        <f>IF('[1]Table Disp. G&amp;A Détail'!T82&lt;&gt;"",'[1]Table Disp. G&amp;A Détail'!T82,"")</f>
        <v>CONTINUITES SOINS FINISTERE</v>
      </c>
      <c r="U82" s="98" t="str">
        <f>IF('[1]Table Disp. G&amp;A Détail'!U82&lt;&gt;"",'[1]Table Disp. G&amp;A Détail'!U82,"")</f>
        <v>Signature</v>
      </c>
      <c r="V82" s="98" t="str">
        <f>IF('[1]Table Disp. G&amp;A Détail'!V82&lt;&gt;"",'[1]Table Disp. G&amp;A Détail'!V82,"")</f>
        <v/>
      </c>
      <c r="W82" s="98" t="str">
        <f>IF('[1]Table Disp. G&amp;A Détail'!W82&lt;&gt;"",'[1]Table Disp. G&amp;A Détail'!W82,"")</f>
        <v/>
      </c>
      <c r="X82" s="99" t="str">
        <f>IF('[1]Table Disp. G&amp;A Détail'!X82&lt;&gt;"",'[1]Table Disp. G&amp;A Détail'!X82,"")</f>
        <v/>
      </c>
    </row>
    <row r="83" spans="1:25" s="41" customFormat="1" ht="22.5" x14ac:dyDescent="0.25">
      <c r="A83" s="42" t="str">
        <f>IF('[1]Table Disp. G&amp;A Détail'!A83&lt;&gt;"",'[1]Table Disp. G&amp;A Détail'!A83,"")</f>
        <v>081-1</v>
      </c>
      <c r="B83" s="43" t="str">
        <f>IF('[1]Table Disp. G&amp;A Détail'!B83&lt;&gt;"",'[1]Table Disp. G&amp;A Détail'!B83,"")</f>
        <v>MED ONCO</v>
      </c>
      <c r="C83" s="44" t="str">
        <f>IF('[1]Table Disp. G&amp;A Détail'!C83&lt;&gt;"",'[1]Table Disp. G&amp;A Détail'!C83,"")</f>
        <v>Code Disp HR</v>
      </c>
      <c r="D83" s="44" t="str">
        <f>IF('[1]Table Disp. G&amp;A Détail'!D83&lt;&gt;"",'[1]Table Disp. G&amp;A Détail'!D83,"")</f>
        <v/>
      </c>
      <c r="E83" s="45" t="str">
        <f>IF('[1]Table Disp. G&amp;A Détail'!E83&lt;&gt;"",'[1]Table Disp. G&amp;A Détail'!E83,"")</f>
        <v>Co</v>
      </c>
      <c r="F83" s="46" t="str">
        <f>IF('[1]Table Disp. G&amp;A Détail'!F83&lt;&gt;"",'[1]Table Disp. G&amp;A Détail'!F83,"")</f>
        <v>081-1Co</v>
      </c>
      <c r="G83" s="47" t="str">
        <f>IF('[1]Table Disp. G&amp;A Détail'!G83&lt;&gt;"",'[1]Table Disp. G&amp;A Détail'!G83,"")</f>
        <v/>
      </c>
      <c r="H83" s="48" t="str">
        <f>IF('[1]Table Disp. G&amp;A Détail'!H83&lt;&gt;"",'[1]Table Disp. G&amp;A Détail'!H83,"")</f>
        <v/>
      </c>
      <c r="I83" s="48" t="str">
        <f>IF('[1]Table Disp. G&amp;A Détail'!I83&lt;&gt;"",'[1]Table Disp. G&amp;A Détail'!I83,"")</f>
        <v/>
      </c>
      <c r="J83" s="48" t="str">
        <f>IF('[1]Table Disp. G&amp;A Détail'!J83&lt;&gt;"",'[1]Table Disp. G&amp;A Détail'!J83,"")</f>
        <v/>
      </c>
      <c r="K83" s="48" t="str">
        <f>IF('[1]Table Disp. G&amp;A Détail'!K83&lt;&gt;"",'[1]Table Disp. G&amp;A Détail'!K83,"")</f>
        <v/>
      </c>
      <c r="L83" s="48" t="str">
        <f>IF('[1]Table Disp. G&amp;A Détail'!L83&lt;&gt;"",'[1]Table Disp. G&amp;A Détail'!L83,"")</f>
        <v/>
      </c>
      <c r="M83" s="48" t="str">
        <f>IF('[1]Table Disp. G&amp;A Détail'!M83&lt;&gt;"",'[1]Table Disp. G&amp;A Détail'!M83,"")</f>
        <v/>
      </c>
      <c r="N83" s="48" t="str">
        <f>IF('[1]Table Disp. G&amp;A Détail'!N83&lt;&gt;"",'[1]Table Disp. G&amp;A Détail'!N83,"")</f>
        <v/>
      </c>
      <c r="O83" s="49" t="str">
        <f>IF('[1]Table Disp. G&amp;A Détail'!O83&lt;&gt;"",'[1]Table Disp. G&amp;A Détail'!O83,"")</f>
        <v/>
      </c>
      <c r="P83" s="103" t="str">
        <f>IF('[1]Table Disp. G&amp;A Détail'!P83&lt;&gt;"",'[1]Table Disp. G&amp;A Détail'!P83,"")</f>
        <v>C10</v>
      </c>
      <c r="Q83" s="101" t="str">
        <f>IF('[1]Table Disp. G&amp;A Détail'!Q83&lt;&gt;"",'[1]Table Disp. G&amp;A Détail'!Q83,"")</f>
        <v/>
      </c>
      <c r="R83" s="101" t="str">
        <f>IF('[1]Table Disp. G&amp;A Détail'!R83&lt;&gt;"",'[1]Table Disp. G&amp;A Détail'!R83,"")</f>
        <v>C10</v>
      </c>
      <c r="S83" s="101" t="str">
        <f>IF('[1]Table Disp. G&amp;A Détail'!S83&lt;&gt;"",'[1]Table Disp. G&amp;A Détail'!S83,"")</f>
        <v/>
      </c>
      <c r="T83" s="101" t="str">
        <f>IF('[1]Table Disp. G&amp;A Détail'!T83&lt;&gt;"",'[1]Table Disp. G&amp;A Détail'!T83,"")</f>
        <v>C10</v>
      </c>
      <c r="U83" s="101" t="str">
        <f>IF('[1]Table Disp. G&amp;A Détail'!U83&lt;&gt;"",'[1]Table Disp. G&amp;A Détail'!U83,"")</f>
        <v/>
      </c>
      <c r="V83" s="101" t="str">
        <f>IF('[1]Table Disp. G&amp;A Détail'!V83&lt;&gt;"",'[1]Table Disp. G&amp;A Détail'!V83,"")</f>
        <v/>
      </c>
      <c r="W83" s="101" t="str">
        <f>IF('[1]Table Disp. G&amp;A Détail'!W83&lt;&gt;"",'[1]Table Disp. G&amp;A Détail'!W83,"")</f>
        <v/>
      </c>
      <c r="X83" s="102" t="str">
        <f>IF('[1]Table Disp. G&amp;A Détail'!X83&lt;&gt;"",'[1]Table Disp. G&amp;A Détail'!X83,"")</f>
        <v/>
      </c>
    </row>
    <row r="84" spans="1:25" s="41" customFormat="1" x14ac:dyDescent="0.25">
      <c r="A84" s="42" t="str">
        <f>IF('[1]Table Disp. G&amp;A Détail'!A84&lt;&gt;"",'[1]Table Disp. G&amp;A Détail'!A84,"")</f>
        <v>081-1</v>
      </c>
      <c r="B84" s="43" t="str">
        <f>IF('[1]Table Disp. G&amp;A Détail'!B84&lt;&gt;"",'[1]Table Disp. G&amp;A Détail'!B84,"")</f>
        <v>MED ONCO</v>
      </c>
      <c r="C84" s="51" t="str">
        <f>IF('[1]Table Disp. G&amp;A Détail'!C84&lt;&gt;"",'[1]Table Disp. G&amp;A Détail'!C84,"")</f>
        <v>Semaine</v>
      </c>
      <c r="D84" s="51" t="str">
        <f>IF('[1]Table Disp. G&amp;A Détail'!D84&lt;&gt;"",'[1]Table Disp. G&amp;A Détail'!D84,"")</f>
        <v/>
      </c>
      <c r="E84" s="52" t="str">
        <f>IF('[1]Table Disp. G&amp;A Détail'!E84&lt;&gt;"",'[1]Table Disp. G&amp;A Détail'!E84,"")</f>
        <v>Se</v>
      </c>
      <c r="F84" s="53" t="str">
        <f>IF('[1]Table Disp. G&amp;A Détail'!F84&lt;&gt;"",'[1]Table Disp. G&amp;A Détail'!F84,"")</f>
        <v>081-1Se</v>
      </c>
      <c r="G84" s="47" t="str">
        <f>IF('[1]Table Disp. G&amp;A Détail'!G84&lt;&gt;"",'[1]Table Disp. G&amp;A Détail'!G84,"")</f>
        <v/>
      </c>
      <c r="H84" s="48" t="str">
        <f>IF('[1]Table Disp. G&amp;A Détail'!H84&lt;&gt;"",'[1]Table Disp. G&amp;A Détail'!H84,"")</f>
        <v/>
      </c>
      <c r="I84" s="48" t="str">
        <f>IF('[1]Table Disp. G&amp;A Détail'!I84&lt;&gt;"",'[1]Table Disp. G&amp;A Détail'!I84,"")</f>
        <v/>
      </c>
      <c r="J84" s="48" t="str">
        <f>IF('[1]Table Disp. G&amp;A Détail'!J84&lt;&gt;"",'[1]Table Disp. G&amp;A Détail'!J84,"")</f>
        <v/>
      </c>
      <c r="K84" s="48" t="str">
        <f>IF('[1]Table Disp. G&amp;A Détail'!K84&lt;&gt;"",'[1]Table Disp. G&amp;A Détail'!K84,"")</f>
        <v/>
      </c>
      <c r="L84" s="48" t="str">
        <f>IF('[1]Table Disp. G&amp;A Détail'!L84&lt;&gt;"",'[1]Table Disp. G&amp;A Détail'!L84,"")</f>
        <v/>
      </c>
      <c r="M84" s="48" t="str">
        <f>IF('[1]Table Disp. G&amp;A Détail'!M84&lt;&gt;"",'[1]Table Disp. G&amp;A Détail'!M84,"")</f>
        <v/>
      </c>
      <c r="N84" s="48" t="str">
        <f>IF('[1]Table Disp. G&amp;A Détail'!N84&lt;&gt;"",'[1]Table Disp. G&amp;A Détail'!N84,"")</f>
        <v/>
      </c>
      <c r="O84" s="49" t="str">
        <f>IF('[1]Table Disp. G&amp;A Détail'!O84&lt;&gt;"",'[1]Table Disp. G&amp;A Détail'!O84,"")</f>
        <v/>
      </c>
      <c r="P84" s="54" t="str">
        <f>IF('[1]Table Disp. G&amp;A Détail'!P84&lt;&gt;"",'[1]Table Disp. G&amp;A Détail'!P84,"")</f>
        <v/>
      </c>
      <c r="Q84" s="51" t="str">
        <f>IF('[1]Table Disp. G&amp;A Détail'!Q84&lt;&gt;"",'[1]Table Disp. G&amp;A Détail'!Q84,"")</f>
        <v/>
      </c>
      <c r="R84" s="51" t="str">
        <f>IF('[1]Table Disp. G&amp;A Détail'!R84&lt;&gt;"",'[1]Table Disp. G&amp;A Détail'!R84,"")</f>
        <v/>
      </c>
      <c r="S84" s="51" t="str">
        <f>IF('[1]Table Disp. G&amp;A Détail'!S84&lt;&gt;"",'[1]Table Disp. G&amp;A Détail'!S84,"")</f>
        <v/>
      </c>
      <c r="T84" s="51" t="str">
        <f>IF('[1]Table Disp. G&amp;A Détail'!T84&lt;&gt;"",'[1]Table Disp. G&amp;A Détail'!T84,"")</f>
        <v/>
      </c>
      <c r="U84" s="51" t="str">
        <f>IF('[1]Table Disp. G&amp;A Détail'!U84&lt;&gt;"",'[1]Table Disp. G&amp;A Détail'!U84,"")</f>
        <v/>
      </c>
      <c r="V84" s="54" t="str">
        <f>IF('[1]Table Disp. G&amp;A Détail'!V84&lt;&gt;"",'[1]Table Disp. G&amp;A Détail'!V84,"")</f>
        <v/>
      </c>
      <c r="W84" s="51" t="str">
        <f>IF('[1]Table Disp. G&amp;A Détail'!W84&lt;&gt;"",'[1]Table Disp. G&amp;A Détail'!W84,"")</f>
        <v/>
      </c>
      <c r="X84" s="55" t="str">
        <f>IF('[1]Table Disp. G&amp;A Détail'!X84&lt;&gt;"",'[1]Table Disp. G&amp;A Détail'!X84,"")</f>
        <v/>
      </c>
    </row>
    <row r="85" spans="1:25" s="41" customFormat="1" x14ac:dyDescent="0.25">
      <c r="A85" s="42" t="str">
        <f>IF('[1]Table Disp. G&amp;A Détail'!A85&lt;&gt;"",'[1]Table Disp. G&amp;A Détail'!A85,"")</f>
        <v>081-1</v>
      </c>
      <c r="B85" s="43" t="str">
        <f>IF('[1]Table Disp. G&amp;A Détail'!B85&lt;&gt;"",'[1]Table Disp. G&amp;A Détail'!B85,"")</f>
        <v>MED ONCO</v>
      </c>
      <c r="C85" s="51" t="str">
        <f>IF('[1]Table Disp. G&amp;A Détail'!C85&lt;&gt;"",'[1]Table Disp. G&amp;A Détail'!C85,"")</f>
        <v>Samedi</v>
      </c>
      <c r="D85" s="51" t="str">
        <f>IF('[1]Table Disp. G&amp;A Détail'!D85&lt;&gt;"",'[1]Table Disp. G&amp;A Détail'!D85,"")</f>
        <v/>
      </c>
      <c r="E85" s="52" t="str">
        <f>IF('[1]Table Disp. G&amp;A Détail'!E85&lt;&gt;"",'[1]Table Disp. G&amp;A Détail'!E85,"")</f>
        <v>Sa</v>
      </c>
      <c r="F85" s="53" t="str">
        <f>IF('[1]Table Disp. G&amp;A Détail'!F85&lt;&gt;"",'[1]Table Disp. G&amp;A Détail'!F85,"")</f>
        <v>081-1Sa</v>
      </c>
      <c r="G85" s="47" t="str">
        <f>IF('[1]Table Disp. G&amp;A Détail'!G85&lt;&gt;"",'[1]Table Disp. G&amp;A Détail'!G85,"")</f>
        <v>ALO</v>
      </c>
      <c r="H85" s="48" t="str">
        <f>IF('[1]Table Disp. G&amp;A Détail'!H85&lt;&gt;"",'[1]Table Disp. G&amp;A Détail'!H85,"")</f>
        <v>ANN</v>
      </c>
      <c r="I85" s="48" t="str">
        <f>IF('[1]Table Disp. G&amp;A Détail'!I85&lt;&gt;"",'[1]Table Disp. G&amp;A Détail'!I85,"")</f>
        <v>ALO</v>
      </c>
      <c r="J85" s="48" t="str">
        <f>IF('[1]Table Disp. G&amp;A Détail'!J85&lt;&gt;"",'[1]Table Disp. G&amp;A Détail'!J85,"")</f>
        <v>ANN</v>
      </c>
      <c r="K85" s="48" t="str">
        <f>IF('[1]Table Disp. G&amp;A Détail'!K85&lt;&gt;"",'[1]Table Disp. G&amp;A Détail'!K85,"")</f>
        <v>ALO</v>
      </c>
      <c r="L85" s="48" t="str">
        <f>IF('[1]Table Disp. G&amp;A Détail'!L85&lt;&gt;"",'[1]Table Disp. G&amp;A Détail'!L85,"")</f>
        <v>ANN</v>
      </c>
      <c r="M85" s="48" t="str">
        <f>IF('[1]Table Disp. G&amp;A Détail'!M85&lt;&gt;"",'[1]Table Disp. G&amp;A Détail'!M85,"")</f>
        <v/>
      </c>
      <c r="N85" s="48" t="str">
        <f>IF('[1]Table Disp. G&amp;A Détail'!N85&lt;&gt;"",'[1]Table Disp. G&amp;A Détail'!N85,"")</f>
        <v/>
      </c>
      <c r="O85" s="49" t="str">
        <f>IF('[1]Table Disp. G&amp;A Détail'!O85&lt;&gt;"",'[1]Table Disp. G&amp;A Détail'!O85,"")</f>
        <v/>
      </c>
      <c r="P85" s="54" t="str">
        <f>IF('[1]Table Disp. G&amp;A Détail'!P85&lt;&gt;"",'[1]Table Disp. G&amp;A Détail'!P85,"")</f>
        <v>08:30 - 13:30</v>
      </c>
      <c r="Q85" s="51" t="str">
        <f>IF('[1]Table Disp. G&amp;A Détail'!Q85&lt;&gt;"",'[1]Table Disp. G&amp;A Détail'!Q85,"")</f>
        <v/>
      </c>
      <c r="R85" s="51" t="str">
        <f>IF('[1]Table Disp. G&amp;A Détail'!R85&lt;&gt;"",'[1]Table Disp. G&amp;A Détail'!R85,"")</f>
        <v>08:30 - 13:30</v>
      </c>
      <c r="S85" s="51" t="str">
        <f>IF('[1]Table Disp. G&amp;A Détail'!S85&lt;&gt;"",'[1]Table Disp. G&amp;A Détail'!S85,"")</f>
        <v/>
      </c>
      <c r="T85" s="51" t="str">
        <f>IF('[1]Table Disp. G&amp;A Détail'!T85&lt;&gt;"",'[1]Table Disp. G&amp;A Détail'!T85,"")</f>
        <v>08:30 - 13:30</v>
      </c>
      <c r="U85" s="51" t="str">
        <f>IF('[1]Table Disp. G&amp;A Détail'!U85&lt;&gt;"",'[1]Table Disp. G&amp;A Détail'!U85,"")</f>
        <v/>
      </c>
      <c r="V85" s="51" t="str">
        <f>IF('[1]Table Disp. G&amp;A Détail'!V85&lt;&gt;"",'[1]Table Disp. G&amp;A Détail'!V85,"")</f>
        <v/>
      </c>
      <c r="W85" s="51" t="str">
        <f>IF('[1]Table Disp. G&amp;A Détail'!W85&lt;&gt;"",'[1]Table Disp. G&amp;A Détail'!W85,"")</f>
        <v/>
      </c>
      <c r="X85" s="55" t="str">
        <f>IF('[1]Table Disp. G&amp;A Détail'!X85&lt;&gt;"",'[1]Table Disp. G&amp;A Détail'!X85,"")</f>
        <v/>
      </c>
    </row>
    <row r="86" spans="1:25" s="41" customFormat="1" x14ac:dyDescent="0.25">
      <c r="A86" s="42" t="str">
        <f>IF('[1]Table Disp. G&amp;A Détail'!A86&lt;&gt;"",'[1]Table Disp. G&amp;A Détail'!A86,"")</f>
        <v>081-1</v>
      </c>
      <c r="B86" s="43" t="str">
        <f>IF('[1]Table Disp. G&amp;A Détail'!B86&lt;&gt;"",'[1]Table Disp. G&amp;A Détail'!B86,"")</f>
        <v>MED ONCO</v>
      </c>
      <c r="C86" s="51" t="str">
        <f>IF('[1]Table Disp. G&amp;A Détail'!C86&lt;&gt;"",'[1]Table Disp. G&amp;A Détail'!C86,"")</f>
        <v>Dimanche</v>
      </c>
      <c r="D86" s="51" t="str">
        <f>IF('[1]Table Disp. G&amp;A Détail'!D86&lt;&gt;"",'[1]Table Disp. G&amp;A Détail'!D86,"")</f>
        <v/>
      </c>
      <c r="E86" s="52" t="str">
        <f>IF('[1]Table Disp. G&amp;A Détail'!E86&lt;&gt;"",'[1]Table Disp. G&amp;A Détail'!E86,"")</f>
        <v>Di</v>
      </c>
      <c r="F86" s="53" t="str">
        <f>IF('[1]Table Disp. G&amp;A Détail'!F86&lt;&gt;"",'[1]Table Disp. G&amp;A Détail'!F86,"")</f>
        <v>081-1Di</v>
      </c>
      <c r="G86" s="47" t="str">
        <f>IF('[1]Table Disp. G&amp;A Détail'!G86&lt;&gt;"",'[1]Table Disp. G&amp;A Détail'!G86,"")</f>
        <v>ALO</v>
      </c>
      <c r="H86" s="48" t="str">
        <f>IF('[1]Table Disp. G&amp;A Détail'!H86&lt;&gt;"",'[1]Table Disp. G&amp;A Détail'!H86,"")</f>
        <v>ANN</v>
      </c>
      <c r="I86" s="48" t="str">
        <f>IF('[1]Table Disp. G&amp;A Détail'!I86&lt;&gt;"",'[1]Table Disp. G&amp;A Détail'!I86,"")</f>
        <v>ALO</v>
      </c>
      <c r="J86" s="48" t="str">
        <f>IF('[1]Table Disp. G&amp;A Détail'!J86&lt;&gt;"",'[1]Table Disp. G&amp;A Détail'!J86,"")</f>
        <v>ANN</v>
      </c>
      <c r="K86" s="48" t="str">
        <f>IF('[1]Table Disp. G&amp;A Détail'!K86&lt;&gt;"",'[1]Table Disp. G&amp;A Détail'!K86,"")</f>
        <v>ALO</v>
      </c>
      <c r="L86" s="48" t="str">
        <f>IF('[1]Table Disp. G&amp;A Détail'!L86&lt;&gt;"",'[1]Table Disp. G&amp;A Détail'!L86,"")</f>
        <v>ANN</v>
      </c>
      <c r="M86" s="48" t="str">
        <f>IF('[1]Table Disp. G&amp;A Détail'!M86&lt;&gt;"",'[1]Table Disp. G&amp;A Détail'!M86,"")</f>
        <v/>
      </c>
      <c r="N86" s="48" t="str">
        <f>IF('[1]Table Disp. G&amp;A Détail'!N86&lt;&gt;"",'[1]Table Disp. G&amp;A Détail'!N86,"")</f>
        <v/>
      </c>
      <c r="O86" s="49" t="str">
        <f>IF('[1]Table Disp. G&amp;A Détail'!O86&lt;&gt;"",'[1]Table Disp. G&amp;A Détail'!O86,"")</f>
        <v/>
      </c>
      <c r="P86" s="54" t="str">
        <f>IF('[1]Table Disp. G&amp;A Détail'!P86&lt;&gt;"",'[1]Table Disp. G&amp;A Détail'!P86,"")</f>
        <v>08:30 - 13:30</v>
      </c>
      <c r="Q86" s="51" t="str">
        <f>IF('[1]Table Disp. G&amp;A Détail'!Q86&lt;&gt;"",'[1]Table Disp. G&amp;A Détail'!Q86,"")</f>
        <v/>
      </c>
      <c r="R86" s="51" t="str">
        <f>IF('[1]Table Disp. G&amp;A Détail'!R86&lt;&gt;"",'[1]Table Disp. G&amp;A Détail'!R86,"")</f>
        <v>08:30 - 13:30</v>
      </c>
      <c r="S86" s="51" t="str">
        <f>IF('[1]Table Disp. G&amp;A Détail'!S86&lt;&gt;"",'[1]Table Disp. G&amp;A Détail'!S86,"")</f>
        <v/>
      </c>
      <c r="T86" s="51" t="str">
        <f>IF('[1]Table Disp. G&amp;A Détail'!T86&lt;&gt;"",'[1]Table Disp. G&amp;A Détail'!T86,"")</f>
        <v>08:30 - 13:30</v>
      </c>
      <c r="U86" s="51" t="str">
        <f>IF('[1]Table Disp. G&amp;A Détail'!U86&lt;&gt;"",'[1]Table Disp. G&amp;A Détail'!U86,"")</f>
        <v/>
      </c>
      <c r="V86" s="51" t="str">
        <f>IF('[1]Table Disp. G&amp;A Détail'!V86&lt;&gt;"",'[1]Table Disp. G&amp;A Détail'!V86,"")</f>
        <v/>
      </c>
      <c r="W86" s="51" t="str">
        <f>IF('[1]Table Disp. G&amp;A Détail'!W86&lt;&gt;"",'[1]Table Disp. G&amp;A Détail'!W86,"")</f>
        <v/>
      </c>
      <c r="X86" s="55" t="str">
        <f>IF('[1]Table Disp. G&amp;A Détail'!X86&lt;&gt;"",'[1]Table Disp. G&amp;A Détail'!X86,"")</f>
        <v/>
      </c>
    </row>
    <row r="87" spans="1:25" s="41" customFormat="1" ht="12" thickBot="1" x14ac:dyDescent="0.3">
      <c r="A87" s="42" t="str">
        <f>IF('[1]Table Disp. G&amp;A Détail'!A87&lt;&gt;"",'[1]Table Disp. G&amp;A Détail'!A87,"")</f>
        <v>081-1</v>
      </c>
      <c r="B87" s="43" t="str">
        <f>IF('[1]Table Disp. G&amp;A Détail'!B87&lt;&gt;"",'[1]Table Disp. G&amp;A Détail'!B87,"")</f>
        <v>MED ONCO</v>
      </c>
      <c r="C87" s="58" t="str">
        <f>IF('[1]Table Disp. G&amp;A Détail'!C87&lt;&gt;"",'[1]Table Disp. G&amp;A Détail'!C87,"")</f>
        <v>JF</v>
      </c>
      <c r="D87" s="58" t="str">
        <f>IF('[1]Table Disp. G&amp;A Détail'!D87&lt;&gt;"",'[1]Table Disp. G&amp;A Détail'!D87,"")</f>
        <v/>
      </c>
      <c r="E87" s="59" t="str">
        <f>IF('[1]Table Disp. G&amp;A Détail'!E87&lt;&gt;"",'[1]Table Disp. G&amp;A Détail'!E87,"")</f>
        <v>Jf</v>
      </c>
      <c r="F87" s="60" t="str">
        <f>IF('[1]Table Disp. G&amp;A Détail'!F87&lt;&gt;"",'[1]Table Disp. G&amp;A Détail'!F87,"")</f>
        <v>081-1JF</v>
      </c>
      <c r="G87" s="61" t="str">
        <f>IF('[1]Table Disp. G&amp;A Détail'!G87&lt;&gt;"",'[1]Table Disp. G&amp;A Détail'!G87,"")</f>
        <v>ALO</v>
      </c>
      <c r="H87" s="62" t="str">
        <f>IF('[1]Table Disp. G&amp;A Détail'!H87&lt;&gt;"",'[1]Table Disp. G&amp;A Détail'!H87,"")</f>
        <v>ANN</v>
      </c>
      <c r="I87" s="62" t="str">
        <f>IF('[1]Table Disp. G&amp;A Détail'!I87&lt;&gt;"",'[1]Table Disp. G&amp;A Détail'!I87,"")</f>
        <v>ALO</v>
      </c>
      <c r="J87" s="62" t="str">
        <f>IF('[1]Table Disp. G&amp;A Détail'!J87&lt;&gt;"",'[1]Table Disp. G&amp;A Détail'!J87,"")</f>
        <v>ANN</v>
      </c>
      <c r="K87" s="62" t="str">
        <f>IF('[1]Table Disp. G&amp;A Détail'!K87&lt;&gt;"",'[1]Table Disp. G&amp;A Détail'!K87,"")</f>
        <v>ALO</v>
      </c>
      <c r="L87" s="62" t="str">
        <f>IF('[1]Table Disp. G&amp;A Détail'!L87&lt;&gt;"",'[1]Table Disp. G&amp;A Détail'!L87,"")</f>
        <v>ANN</v>
      </c>
      <c r="M87" s="62" t="str">
        <f>IF('[1]Table Disp. G&amp;A Détail'!M87&lt;&gt;"",'[1]Table Disp. G&amp;A Détail'!M87,"")</f>
        <v/>
      </c>
      <c r="N87" s="62" t="str">
        <f>IF('[1]Table Disp. G&amp;A Détail'!N87&lt;&gt;"",'[1]Table Disp. G&amp;A Détail'!N87,"")</f>
        <v/>
      </c>
      <c r="O87" s="63" t="str">
        <f>IF('[1]Table Disp. G&amp;A Détail'!O87&lt;&gt;"",'[1]Table Disp. G&amp;A Détail'!O87,"")</f>
        <v/>
      </c>
      <c r="P87" s="64" t="str">
        <f>IF('[1]Table Disp. G&amp;A Détail'!P87&lt;&gt;"",'[1]Table Disp. G&amp;A Détail'!P87,"")</f>
        <v>08:30 - 13:30</v>
      </c>
      <c r="Q87" s="58" t="str">
        <f>IF('[1]Table Disp. G&amp;A Détail'!Q87&lt;&gt;"",'[1]Table Disp. G&amp;A Détail'!Q87,"")</f>
        <v/>
      </c>
      <c r="R87" s="58" t="str">
        <f>IF('[1]Table Disp. G&amp;A Détail'!R87&lt;&gt;"",'[1]Table Disp. G&amp;A Détail'!R87,"")</f>
        <v>08:30 - 13:30</v>
      </c>
      <c r="S87" s="58" t="str">
        <f>IF('[1]Table Disp. G&amp;A Détail'!S87&lt;&gt;"",'[1]Table Disp. G&amp;A Détail'!S87,"")</f>
        <v/>
      </c>
      <c r="T87" s="58" t="str">
        <f>IF('[1]Table Disp. G&amp;A Détail'!T87&lt;&gt;"",'[1]Table Disp. G&amp;A Détail'!T87,"")</f>
        <v>08:30 - 13:30</v>
      </c>
      <c r="U87" s="58" t="str">
        <f>IF('[1]Table Disp. G&amp;A Détail'!U87&lt;&gt;"",'[1]Table Disp. G&amp;A Détail'!U87,"")</f>
        <v/>
      </c>
      <c r="V87" s="58" t="str">
        <f>IF('[1]Table Disp. G&amp;A Détail'!V87&lt;&gt;"",'[1]Table Disp. G&amp;A Détail'!V87,"")</f>
        <v/>
      </c>
      <c r="W87" s="58" t="str">
        <f>IF('[1]Table Disp. G&amp;A Détail'!W87&lt;&gt;"",'[1]Table Disp. G&amp;A Détail'!W87,"")</f>
        <v/>
      </c>
      <c r="X87" s="65" t="str">
        <f>IF('[1]Table Disp. G&amp;A Détail'!X87&lt;&gt;"",'[1]Table Disp. G&amp;A Détail'!X87,"")</f>
        <v/>
      </c>
    </row>
    <row r="88" spans="1:25" s="41" customFormat="1" ht="27" x14ac:dyDescent="0.25">
      <c r="A88" s="75" t="str">
        <f>IF('[1]Table Disp. G&amp;A Détail'!A88&lt;&gt;"",'[1]Table Disp. G&amp;A Détail'!A88,"")</f>
        <v>081-2</v>
      </c>
      <c r="B88" s="34" t="str">
        <f>IF('[1]Table Disp. G&amp;A Détail'!B88&lt;&gt;"",'[1]Table Disp. G&amp;A Détail'!B88,"")</f>
        <v>MED ONCO</v>
      </c>
      <c r="C88" s="35" t="str">
        <f>IF('[1]Table Disp. G&amp;A Détail'!C88&lt;&gt;"",'[1]Table Disp. G&amp;A Détail'!C88,"")</f>
        <v>Titre</v>
      </c>
      <c r="D88" s="35" t="str">
        <f>IF('[1]Table Disp. G&amp;A Détail'!D88&lt;&gt;"",'[1]Table Disp. G&amp;A Détail'!D88,"")</f>
        <v/>
      </c>
      <c r="E88" s="36" t="str">
        <f>IF('[1]Table Disp. G&amp;A Détail'!E88&lt;&gt;"",'[1]Table Disp. G&amp;A Détail'!E88,"")</f>
        <v>Tit</v>
      </c>
      <c r="F88" s="76" t="str">
        <f>IF('[1]Table Disp. G&amp;A Détail'!F88&lt;&gt;"",'[1]Table Disp. G&amp;A Détail'!F88,"")</f>
        <v>081-2Ti</v>
      </c>
      <c r="G88" s="38" t="str">
        <f>IF('[1]Table Disp. G&amp;A Détail'!G88&lt;&gt;"",'[1]Table Disp. G&amp;A Détail'!G88,"")</f>
        <v>M</v>
      </c>
      <c r="H88" s="39" t="str">
        <f>IF('[1]Table Disp. G&amp;A Détail'!H88&lt;&gt;"",'[1]Table Disp. G&amp;A Détail'!H88,"")</f>
        <v>M</v>
      </c>
      <c r="I88" s="39" t="str">
        <f>IF('[1]Table Disp. G&amp;A Détail'!I88&lt;&gt;"",'[1]Table Disp. G&amp;A Détail'!I88,"")</f>
        <v>M</v>
      </c>
      <c r="J88" s="39" t="str">
        <f>IF('[1]Table Disp. G&amp;A Détail'!J88&lt;&gt;"",'[1]Table Disp. G&amp;A Détail'!J88,"")</f>
        <v>M</v>
      </c>
      <c r="K88" s="39" t="str">
        <f>IF('[1]Table Disp. G&amp;A Détail'!K88&lt;&gt;"",'[1]Table Disp. G&amp;A Détail'!K88,"")</f>
        <v>M</v>
      </c>
      <c r="L88" s="39" t="str">
        <f>IF('[1]Table Disp. G&amp;A Détail'!L88&lt;&gt;"",'[1]Table Disp. G&amp;A Détail'!L88,"")</f>
        <v>M</v>
      </c>
      <c r="M88" s="39" t="str">
        <f>IF('[1]Table Disp. G&amp;A Détail'!M88&lt;&gt;"",'[1]Table Disp. G&amp;A Détail'!M88,"")</f>
        <v/>
      </c>
      <c r="N88" s="39" t="str">
        <f>IF('[1]Table Disp. G&amp;A Détail'!N88&lt;&gt;"",'[1]Table Disp. G&amp;A Détail'!N88,"")</f>
        <v/>
      </c>
      <c r="O88" s="40" t="str">
        <f>IF('[1]Table Disp. G&amp;A Détail'!O88&lt;&gt;"",'[1]Table Disp. G&amp;A Détail'!O88,"")</f>
        <v/>
      </c>
      <c r="P88" s="104" t="str">
        <f>IF('[1]Table Disp. G&amp;A Détail'!P88&lt;&gt;"",'[1]Table Disp. G&amp;A Détail'!P88,"")</f>
        <v>CONTINUITES SOINS SENIORS</v>
      </c>
      <c r="Q88" s="98" t="str">
        <f>IF('[1]Table Disp. G&amp;A Détail'!Q88&lt;&gt;"",'[1]Table Disp. G&amp;A Détail'!Q88,"")</f>
        <v>Signature</v>
      </c>
      <c r="R88" s="98" t="str">
        <f>IF('[1]Table Disp. G&amp;A Détail'!R88&lt;&gt;"",'[1]Table Disp. G&amp;A Détail'!R88,"")</f>
        <v>ASTREINTES TEL</v>
      </c>
      <c r="S88" s="98" t="str">
        <f>IF('[1]Table Disp. G&amp;A Détail'!S88&lt;&gt;"",'[1]Table Disp. G&amp;A Détail'!S88,"")</f>
        <v>Signature</v>
      </c>
      <c r="T88" s="98" t="str">
        <f>IF('[1]Table Disp. G&amp;A Détail'!T88&lt;&gt;"",'[1]Table Disp. G&amp;A Détail'!T88,"")</f>
        <v>CONTINUITES SOINS
VAUCLUSE</v>
      </c>
      <c r="U88" s="98" t="str">
        <f>IF('[1]Table Disp. G&amp;A Détail'!U88&lt;&gt;"",'[1]Table Disp. G&amp;A Détail'!U88,"")</f>
        <v>Signature</v>
      </c>
      <c r="V88" s="98" t="str">
        <f>IF('[1]Table Disp. G&amp;A Détail'!V88&lt;&gt;"",'[1]Table Disp. G&amp;A Détail'!V88,"")</f>
        <v/>
      </c>
      <c r="W88" s="98" t="str">
        <f>IF('[1]Table Disp. G&amp;A Détail'!W88&lt;&gt;"",'[1]Table Disp. G&amp;A Détail'!W88,"")</f>
        <v/>
      </c>
      <c r="X88" s="99" t="str">
        <f>IF('[1]Table Disp. G&amp;A Détail'!X88&lt;&gt;"",'[1]Table Disp. G&amp;A Détail'!X88,"")</f>
        <v/>
      </c>
    </row>
    <row r="89" spans="1:25" s="41" customFormat="1" ht="22.5" x14ac:dyDescent="0.25">
      <c r="A89" s="42" t="str">
        <f>IF('[1]Table Disp. G&amp;A Détail'!A89&lt;&gt;"",'[1]Table Disp. G&amp;A Détail'!A89,"")</f>
        <v>081-2</v>
      </c>
      <c r="B89" s="43" t="str">
        <f>IF('[1]Table Disp. G&amp;A Détail'!B89&lt;&gt;"",'[1]Table Disp. G&amp;A Détail'!B89,"")</f>
        <v>MED ONCO</v>
      </c>
      <c r="C89" s="44" t="str">
        <f>IF('[1]Table Disp. G&amp;A Détail'!C89&lt;&gt;"",'[1]Table Disp. G&amp;A Détail'!C89,"")</f>
        <v>Code Disp HR</v>
      </c>
      <c r="D89" s="44" t="str">
        <f>IF('[1]Table Disp. G&amp;A Détail'!D89&lt;&gt;"",'[1]Table Disp. G&amp;A Détail'!D89,"")</f>
        <v/>
      </c>
      <c r="E89" s="45" t="str">
        <f>IF('[1]Table Disp. G&amp;A Détail'!E89&lt;&gt;"",'[1]Table Disp. G&amp;A Détail'!E89,"")</f>
        <v>Co</v>
      </c>
      <c r="F89" s="78" t="str">
        <f>IF('[1]Table Disp. G&amp;A Détail'!F89&lt;&gt;"",'[1]Table Disp. G&amp;A Détail'!F89,"")</f>
        <v>081-2Co</v>
      </c>
      <c r="G89" s="47" t="str">
        <f>IF('[1]Table Disp. G&amp;A Détail'!G89&lt;&gt;"",'[1]Table Disp. G&amp;A Détail'!G89,"")</f>
        <v/>
      </c>
      <c r="H89" s="48" t="str">
        <f>IF('[1]Table Disp. G&amp;A Détail'!H89&lt;&gt;"",'[1]Table Disp. G&amp;A Détail'!H89,"")</f>
        <v/>
      </c>
      <c r="I89" s="48" t="str">
        <f>IF('[1]Table Disp. G&amp;A Détail'!I89&lt;&gt;"",'[1]Table Disp. G&amp;A Détail'!I89,"")</f>
        <v/>
      </c>
      <c r="J89" s="48" t="str">
        <f>IF('[1]Table Disp. G&amp;A Détail'!J89&lt;&gt;"",'[1]Table Disp. G&amp;A Détail'!J89,"")</f>
        <v/>
      </c>
      <c r="K89" s="48" t="str">
        <f>IF('[1]Table Disp. G&amp;A Détail'!K89&lt;&gt;"",'[1]Table Disp. G&amp;A Détail'!K89,"")</f>
        <v/>
      </c>
      <c r="L89" s="48" t="str">
        <f>IF('[1]Table Disp. G&amp;A Détail'!L89&lt;&gt;"",'[1]Table Disp. G&amp;A Détail'!L89,"")</f>
        <v/>
      </c>
      <c r="M89" s="48" t="str">
        <f>IF('[1]Table Disp. G&amp;A Détail'!M89&lt;&gt;"",'[1]Table Disp. G&amp;A Détail'!M89,"")</f>
        <v/>
      </c>
      <c r="N89" s="48" t="str">
        <f>IF('[1]Table Disp. G&amp;A Détail'!N89&lt;&gt;"",'[1]Table Disp. G&amp;A Détail'!N89,"")</f>
        <v/>
      </c>
      <c r="O89" s="49" t="str">
        <f>IF('[1]Table Disp. G&amp;A Détail'!O89&lt;&gt;"",'[1]Table Disp. G&amp;A Détail'!O89,"")</f>
        <v/>
      </c>
      <c r="P89" s="105" t="str">
        <f>IF('[1]Table Disp. G&amp;A Détail'!P89&lt;&gt;"",'[1]Table Disp. G&amp;A Détail'!P89,"")</f>
        <v>C10</v>
      </c>
      <c r="Q89" s="101" t="str">
        <f>IF('[1]Table Disp. G&amp;A Détail'!Q89&lt;&gt;"",'[1]Table Disp. G&amp;A Détail'!Q89,"")</f>
        <v/>
      </c>
      <c r="R89" s="101" t="str">
        <f>IF('[1]Table Disp. G&amp;A Détail'!R89&lt;&gt;"",'[1]Table Disp. G&amp;A Détail'!R89,"")</f>
        <v>X10</v>
      </c>
      <c r="S89" s="101" t="str">
        <f>IF('[1]Table Disp. G&amp;A Détail'!S89&lt;&gt;"",'[1]Table Disp. G&amp;A Détail'!S89,"")</f>
        <v/>
      </c>
      <c r="T89" s="101" t="str">
        <f>IF('[1]Table Disp. G&amp;A Détail'!T89&lt;&gt;"",'[1]Table Disp. G&amp;A Détail'!T89,"")</f>
        <v>C11</v>
      </c>
      <c r="U89" s="101" t="str">
        <f>IF('[1]Table Disp. G&amp;A Détail'!U89&lt;&gt;"",'[1]Table Disp. G&amp;A Détail'!U89,"")</f>
        <v/>
      </c>
      <c r="V89" s="101" t="str">
        <f>IF('[1]Table Disp. G&amp;A Détail'!V89&lt;&gt;"",'[1]Table Disp. G&amp;A Détail'!V89,"")</f>
        <v/>
      </c>
      <c r="W89" s="101" t="str">
        <f>IF('[1]Table Disp. G&amp;A Détail'!W89&lt;&gt;"",'[1]Table Disp. G&amp;A Détail'!W89,"")</f>
        <v/>
      </c>
      <c r="X89" s="102" t="str">
        <f>IF('[1]Table Disp. G&amp;A Détail'!X89&lt;&gt;"",'[1]Table Disp. G&amp;A Détail'!X89,"")</f>
        <v/>
      </c>
      <c r="Y89" s="86" t="s">
        <v>34</v>
      </c>
    </row>
    <row r="90" spans="1:25" s="41" customFormat="1" x14ac:dyDescent="0.25">
      <c r="A90" s="42" t="str">
        <f>IF('[1]Table Disp. G&amp;A Détail'!A90&lt;&gt;"",'[1]Table Disp. G&amp;A Détail'!A90,"")</f>
        <v>081-2</v>
      </c>
      <c r="B90" s="43" t="str">
        <f>IF('[1]Table Disp. G&amp;A Détail'!B90&lt;&gt;"",'[1]Table Disp. G&amp;A Détail'!B90,"")</f>
        <v>MED ONCO</v>
      </c>
      <c r="C90" s="51" t="str">
        <f>IF('[1]Table Disp. G&amp;A Détail'!C90&lt;&gt;"",'[1]Table Disp. G&amp;A Détail'!C90,"")</f>
        <v>Semaine</v>
      </c>
      <c r="D90" s="51" t="str">
        <f>IF('[1]Table Disp. G&amp;A Détail'!D90&lt;&gt;"",'[1]Table Disp. G&amp;A Détail'!D90,"")</f>
        <v/>
      </c>
      <c r="E90" s="52" t="str">
        <f>IF('[1]Table Disp. G&amp;A Détail'!E90&lt;&gt;"",'[1]Table Disp. G&amp;A Détail'!E90,"")</f>
        <v>Se</v>
      </c>
      <c r="F90" s="80" t="str">
        <f>IF('[1]Table Disp. G&amp;A Détail'!F90&lt;&gt;"",'[1]Table Disp. G&amp;A Détail'!F90,"")</f>
        <v>081-2Se</v>
      </c>
      <c r="G90" s="47" t="str">
        <f>IF('[1]Table Disp. G&amp;A Détail'!G90&lt;&gt;"",'[1]Table Disp. G&amp;A Détail'!G90,"")</f>
        <v/>
      </c>
      <c r="H90" s="48" t="str">
        <f>IF('[1]Table Disp. G&amp;A Détail'!H90&lt;&gt;"",'[1]Table Disp. G&amp;A Détail'!H90,"")</f>
        <v/>
      </c>
      <c r="I90" s="48" t="str">
        <f>IF('[1]Table Disp. G&amp;A Détail'!I90&lt;&gt;"",'[1]Table Disp. G&amp;A Détail'!I90,"")</f>
        <v>ALO</v>
      </c>
      <c r="J90" s="48" t="str">
        <f>IF('[1]Table Disp. G&amp;A Détail'!J90&lt;&gt;"",'[1]Table Disp. G&amp;A Détail'!J90,"")</f>
        <v>ANN</v>
      </c>
      <c r="K90" s="48" t="str">
        <f>IF('[1]Table Disp. G&amp;A Détail'!K90&lt;&gt;"",'[1]Table Disp. G&amp;A Détail'!K90,"")</f>
        <v/>
      </c>
      <c r="L90" s="48" t="str">
        <f>IF('[1]Table Disp. G&amp;A Détail'!L90&lt;&gt;"",'[1]Table Disp. G&amp;A Détail'!L90,"")</f>
        <v/>
      </c>
      <c r="M90" s="48" t="str">
        <f>IF('[1]Table Disp. G&amp;A Détail'!M90&lt;&gt;"",'[1]Table Disp. G&amp;A Détail'!M90,"")</f>
        <v/>
      </c>
      <c r="N90" s="48" t="str">
        <f>IF('[1]Table Disp. G&amp;A Détail'!N90&lt;&gt;"",'[1]Table Disp. G&amp;A Détail'!N90,"")</f>
        <v/>
      </c>
      <c r="O90" s="49" t="str">
        <f>IF('[1]Table Disp. G&amp;A Détail'!O90&lt;&gt;"",'[1]Table Disp. G&amp;A Détail'!O90,"")</f>
        <v/>
      </c>
      <c r="P90" s="87" t="str">
        <f>IF('[1]Table Disp. G&amp;A Détail'!P90&lt;&gt;"",'[1]Table Disp. G&amp;A Détail'!P90,"")</f>
        <v/>
      </c>
      <c r="Q90" s="51" t="str">
        <f>IF('[1]Table Disp. G&amp;A Détail'!Q90&lt;&gt;"",'[1]Table Disp. G&amp;A Détail'!Q90,"")</f>
        <v/>
      </c>
      <c r="R90" s="51" t="str">
        <f>IF('[1]Table Disp. G&amp;A Détail'!R90&lt;&gt;"",'[1]Table Disp. G&amp;A Détail'!R90,"")</f>
        <v>18:30 - 08:30</v>
      </c>
      <c r="S90" s="51" t="str">
        <f>IF('[1]Table Disp. G&amp;A Détail'!S90&lt;&gt;"",'[1]Table Disp. G&amp;A Détail'!S90,"")</f>
        <v/>
      </c>
      <c r="T90" s="51" t="str">
        <f>IF('[1]Table Disp. G&amp;A Détail'!T90&lt;&gt;"",'[1]Table Disp. G&amp;A Détail'!T90,"")</f>
        <v/>
      </c>
      <c r="U90" s="51" t="str">
        <f>IF('[1]Table Disp. G&amp;A Détail'!U90&lt;&gt;"",'[1]Table Disp. G&amp;A Détail'!U90,"")</f>
        <v/>
      </c>
      <c r="V90" s="54" t="str">
        <f>IF('[1]Table Disp. G&amp;A Détail'!V90&lt;&gt;"",'[1]Table Disp. G&amp;A Détail'!V90,"")</f>
        <v/>
      </c>
      <c r="W90" s="51" t="str">
        <f>IF('[1]Table Disp. G&amp;A Détail'!W90&lt;&gt;"",'[1]Table Disp. G&amp;A Détail'!W90,"")</f>
        <v/>
      </c>
      <c r="X90" s="55" t="str">
        <f>IF('[1]Table Disp. G&amp;A Détail'!X90&lt;&gt;"",'[1]Table Disp. G&amp;A Détail'!X90,"")</f>
        <v/>
      </c>
    </row>
    <row r="91" spans="1:25" s="41" customFormat="1" x14ac:dyDescent="0.25">
      <c r="A91" s="42" t="str">
        <f>IF('[1]Table Disp. G&amp;A Détail'!A91&lt;&gt;"",'[1]Table Disp. G&amp;A Détail'!A91,"")</f>
        <v>081-2</v>
      </c>
      <c r="B91" s="43" t="str">
        <f>IF('[1]Table Disp. G&amp;A Détail'!B91&lt;&gt;"",'[1]Table Disp. G&amp;A Détail'!B91,"")</f>
        <v>MED ONCO</v>
      </c>
      <c r="C91" s="51" t="str">
        <f>IF('[1]Table Disp. G&amp;A Détail'!C91&lt;&gt;"",'[1]Table Disp. G&amp;A Détail'!C91,"")</f>
        <v>Samedi</v>
      </c>
      <c r="D91" s="51" t="str">
        <f>IF('[1]Table Disp. G&amp;A Détail'!D91&lt;&gt;"",'[1]Table Disp. G&amp;A Détail'!D91,"")</f>
        <v/>
      </c>
      <c r="E91" s="52" t="str">
        <f>IF('[1]Table Disp. G&amp;A Détail'!E91&lt;&gt;"",'[1]Table Disp. G&amp;A Détail'!E91,"")</f>
        <v>Sa</v>
      </c>
      <c r="F91" s="80" t="str">
        <f>IF('[1]Table Disp. G&amp;A Détail'!F91&lt;&gt;"",'[1]Table Disp. G&amp;A Détail'!F91,"")</f>
        <v>081-2Sa</v>
      </c>
      <c r="G91" s="47" t="str">
        <f>IF('[1]Table Disp. G&amp;A Détail'!G91&lt;&gt;"",'[1]Table Disp. G&amp;A Détail'!G91,"")</f>
        <v>ALO</v>
      </c>
      <c r="H91" s="48" t="str">
        <f>IF('[1]Table Disp. G&amp;A Détail'!H91&lt;&gt;"",'[1]Table Disp. G&amp;A Détail'!H91,"")</f>
        <v>ANN</v>
      </c>
      <c r="I91" s="48" t="str">
        <f>IF('[1]Table Disp. G&amp;A Détail'!I91&lt;&gt;"",'[1]Table Disp. G&amp;A Détail'!I91,"")</f>
        <v>ALO</v>
      </c>
      <c r="J91" s="48" t="str">
        <f>IF('[1]Table Disp. G&amp;A Détail'!J91&lt;&gt;"",'[1]Table Disp. G&amp;A Détail'!J91,"")</f>
        <v>ANN</v>
      </c>
      <c r="K91" s="48" t="str">
        <f>IF('[1]Table Disp. G&amp;A Détail'!K91&lt;&gt;"",'[1]Table Disp. G&amp;A Détail'!K91,"")</f>
        <v>ALO</v>
      </c>
      <c r="L91" s="48" t="str">
        <f>IF('[1]Table Disp. G&amp;A Détail'!L91&lt;&gt;"",'[1]Table Disp. G&amp;A Détail'!L91,"")</f>
        <v>ANN</v>
      </c>
      <c r="M91" s="48" t="str">
        <f>IF('[1]Table Disp. G&amp;A Détail'!M91&lt;&gt;"",'[1]Table Disp. G&amp;A Détail'!M91,"")</f>
        <v/>
      </c>
      <c r="N91" s="48" t="str">
        <f>IF('[1]Table Disp. G&amp;A Détail'!N91&lt;&gt;"",'[1]Table Disp. G&amp;A Détail'!N91,"")</f>
        <v/>
      </c>
      <c r="O91" s="49" t="str">
        <f>IF('[1]Table Disp. G&amp;A Détail'!O91&lt;&gt;"",'[1]Table Disp. G&amp;A Détail'!O91,"")</f>
        <v/>
      </c>
      <c r="P91" s="87" t="str">
        <f>IF('[1]Table Disp. G&amp;A Détail'!P91&lt;&gt;"",'[1]Table Disp. G&amp;A Détail'!P91,"")</f>
        <v>08:30 - 13:30</v>
      </c>
      <c r="Q91" s="51" t="str">
        <f>IF('[1]Table Disp. G&amp;A Détail'!Q91&lt;&gt;"",'[1]Table Disp. G&amp;A Détail'!Q91,"")</f>
        <v/>
      </c>
      <c r="R91" s="51" t="str">
        <f>IF('[1]Table Disp. G&amp;A Détail'!R91&lt;&gt;"",'[1]Table Disp. G&amp;A Détail'!R91,"")</f>
        <v>13:30 - 08:30</v>
      </c>
      <c r="S91" s="51" t="str">
        <f>IF('[1]Table Disp. G&amp;A Détail'!S91&lt;&gt;"",'[1]Table Disp. G&amp;A Détail'!S91,"")</f>
        <v/>
      </c>
      <c r="T91" s="51" t="str">
        <f>IF('[1]Table Disp. G&amp;A Détail'!T91&lt;&gt;"",'[1]Table Disp. G&amp;A Détail'!T91,"")</f>
        <v>08:30 - 13:30</v>
      </c>
      <c r="U91" s="51" t="str">
        <f>IF('[1]Table Disp. G&amp;A Détail'!U91&lt;&gt;"",'[1]Table Disp. G&amp;A Détail'!U91,"")</f>
        <v/>
      </c>
      <c r="V91" s="51" t="str">
        <f>IF('[1]Table Disp. G&amp;A Détail'!V91&lt;&gt;"",'[1]Table Disp. G&amp;A Détail'!V91,"")</f>
        <v/>
      </c>
      <c r="W91" s="51" t="str">
        <f>IF('[1]Table Disp. G&amp;A Détail'!W91&lt;&gt;"",'[1]Table Disp. G&amp;A Détail'!W91,"")</f>
        <v/>
      </c>
      <c r="X91" s="55" t="str">
        <f>IF('[1]Table Disp. G&amp;A Détail'!X91&lt;&gt;"",'[1]Table Disp. G&amp;A Détail'!X91,"")</f>
        <v/>
      </c>
    </row>
    <row r="92" spans="1:25" s="41" customFormat="1" x14ac:dyDescent="0.25">
      <c r="A92" s="42" t="str">
        <f>IF('[1]Table Disp. G&amp;A Détail'!A92&lt;&gt;"",'[1]Table Disp. G&amp;A Détail'!A92,"")</f>
        <v>081-2</v>
      </c>
      <c r="B92" s="43" t="str">
        <f>IF('[1]Table Disp. G&amp;A Détail'!B92&lt;&gt;"",'[1]Table Disp. G&amp;A Détail'!B92,"")</f>
        <v>MED ONCO</v>
      </c>
      <c r="C92" s="51" t="str">
        <f>IF('[1]Table Disp. G&amp;A Détail'!C92&lt;&gt;"",'[1]Table Disp. G&amp;A Détail'!C92,"")</f>
        <v>Dimanche</v>
      </c>
      <c r="D92" s="51" t="str">
        <f>IF('[1]Table Disp. G&amp;A Détail'!D92&lt;&gt;"",'[1]Table Disp. G&amp;A Détail'!D92,"")</f>
        <v/>
      </c>
      <c r="E92" s="52" t="str">
        <f>IF('[1]Table Disp. G&amp;A Détail'!E92&lt;&gt;"",'[1]Table Disp. G&amp;A Détail'!E92,"")</f>
        <v>Di</v>
      </c>
      <c r="F92" s="80" t="str">
        <f>IF('[1]Table Disp. G&amp;A Détail'!F92&lt;&gt;"",'[1]Table Disp. G&amp;A Détail'!F92,"")</f>
        <v>081-2Di</v>
      </c>
      <c r="G92" s="47" t="str">
        <f>IF('[1]Table Disp. G&amp;A Détail'!G92&lt;&gt;"",'[1]Table Disp. G&amp;A Détail'!G92,"")</f>
        <v>ALO</v>
      </c>
      <c r="H92" s="48" t="str">
        <f>IF('[1]Table Disp. G&amp;A Détail'!H92&lt;&gt;"",'[1]Table Disp. G&amp;A Détail'!H92,"")</f>
        <v>ANN</v>
      </c>
      <c r="I92" s="48" t="str">
        <f>IF('[1]Table Disp. G&amp;A Détail'!I92&lt;&gt;"",'[1]Table Disp. G&amp;A Détail'!I92,"")</f>
        <v>ALO</v>
      </c>
      <c r="J92" s="48" t="str">
        <f>IF('[1]Table Disp. G&amp;A Détail'!J92&lt;&gt;"",'[1]Table Disp. G&amp;A Détail'!J92,"")</f>
        <v>ANN</v>
      </c>
      <c r="K92" s="48" t="str">
        <f>IF('[1]Table Disp. G&amp;A Détail'!K92&lt;&gt;"",'[1]Table Disp. G&amp;A Détail'!K92,"")</f>
        <v/>
      </c>
      <c r="L92" s="48" t="str">
        <f>IF('[1]Table Disp. G&amp;A Détail'!L92&lt;&gt;"",'[1]Table Disp. G&amp;A Détail'!L92,"")</f>
        <v/>
      </c>
      <c r="M92" s="48" t="str">
        <f>IF('[1]Table Disp. G&amp;A Détail'!M92&lt;&gt;"",'[1]Table Disp. G&amp;A Détail'!M92,"")</f>
        <v/>
      </c>
      <c r="N92" s="48" t="str">
        <f>IF('[1]Table Disp. G&amp;A Détail'!N92&lt;&gt;"",'[1]Table Disp. G&amp;A Détail'!N92,"")</f>
        <v/>
      </c>
      <c r="O92" s="49" t="str">
        <f>IF('[1]Table Disp. G&amp;A Détail'!O92&lt;&gt;"",'[1]Table Disp. G&amp;A Détail'!O92,"")</f>
        <v/>
      </c>
      <c r="P92" s="87" t="str">
        <f>IF('[1]Table Disp. G&amp;A Détail'!P92&lt;&gt;"",'[1]Table Disp. G&amp;A Détail'!P92,"")</f>
        <v>08:30 - 13:30</v>
      </c>
      <c r="Q92" s="51" t="str">
        <f>IF('[1]Table Disp. G&amp;A Détail'!Q92&lt;&gt;"",'[1]Table Disp. G&amp;A Détail'!Q92,"")</f>
        <v/>
      </c>
      <c r="R92" s="51" t="str">
        <f>IF('[1]Table Disp. G&amp;A Détail'!R92&lt;&gt;"",'[1]Table Disp. G&amp;A Détail'!R92,"")</f>
        <v>13:30 - 08:30</v>
      </c>
      <c r="S92" s="51" t="str">
        <f>IF('[1]Table Disp. G&amp;A Détail'!S92&lt;&gt;"",'[1]Table Disp. G&amp;A Détail'!S92,"")</f>
        <v/>
      </c>
      <c r="T92" s="51" t="str">
        <f>IF('[1]Table Disp. G&amp;A Détail'!T92&lt;&gt;"",'[1]Table Disp. G&amp;A Détail'!T92,"")</f>
        <v/>
      </c>
      <c r="U92" s="51" t="str">
        <f>IF('[1]Table Disp. G&amp;A Détail'!U92&lt;&gt;"",'[1]Table Disp. G&amp;A Détail'!U92,"")</f>
        <v/>
      </c>
      <c r="V92" s="51" t="str">
        <f>IF('[1]Table Disp. G&amp;A Détail'!V92&lt;&gt;"",'[1]Table Disp. G&amp;A Détail'!V92,"")</f>
        <v/>
      </c>
      <c r="W92" s="51" t="str">
        <f>IF('[1]Table Disp. G&amp;A Détail'!W92&lt;&gt;"",'[1]Table Disp. G&amp;A Détail'!W92,"")</f>
        <v/>
      </c>
      <c r="X92" s="55" t="str">
        <f>IF('[1]Table Disp. G&amp;A Détail'!X92&lt;&gt;"",'[1]Table Disp. G&amp;A Détail'!X92,"")</f>
        <v/>
      </c>
    </row>
    <row r="93" spans="1:25" s="41" customFormat="1" ht="12" thickBot="1" x14ac:dyDescent="0.3">
      <c r="A93" s="81" t="str">
        <f>IF('[1]Table Disp. G&amp;A Détail'!A93&lt;&gt;"",'[1]Table Disp. G&amp;A Détail'!A93,"")</f>
        <v>081-2</v>
      </c>
      <c r="B93" s="57" t="str">
        <f>IF('[1]Table Disp. G&amp;A Détail'!B93&lt;&gt;"",'[1]Table Disp. G&amp;A Détail'!B93,"")</f>
        <v>MED ONCO</v>
      </c>
      <c r="C93" s="58" t="str">
        <f>IF('[1]Table Disp. G&amp;A Détail'!C93&lt;&gt;"",'[1]Table Disp. G&amp;A Détail'!C93,"")</f>
        <v>JF</v>
      </c>
      <c r="D93" s="58" t="str">
        <f>IF('[1]Table Disp. G&amp;A Détail'!D93&lt;&gt;"",'[1]Table Disp. G&amp;A Détail'!D93,"")</f>
        <v/>
      </c>
      <c r="E93" s="59" t="str">
        <f>IF('[1]Table Disp. G&amp;A Détail'!E93&lt;&gt;"",'[1]Table Disp. G&amp;A Détail'!E93,"")</f>
        <v>Jf</v>
      </c>
      <c r="F93" s="82" t="str">
        <f>IF('[1]Table Disp. G&amp;A Détail'!F93&lt;&gt;"",'[1]Table Disp. G&amp;A Détail'!F93,"")</f>
        <v>081-2JF</v>
      </c>
      <c r="G93" s="61" t="str">
        <f>IF('[1]Table Disp. G&amp;A Détail'!G93&lt;&gt;"",'[1]Table Disp. G&amp;A Détail'!G93,"")</f>
        <v>ALO</v>
      </c>
      <c r="H93" s="62" t="str">
        <f>IF('[1]Table Disp. G&amp;A Détail'!H93&lt;&gt;"",'[1]Table Disp. G&amp;A Détail'!H93,"")</f>
        <v>ANN</v>
      </c>
      <c r="I93" s="62" t="str">
        <f>IF('[1]Table Disp. G&amp;A Détail'!I93&lt;&gt;"",'[1]Table Disp. G&amp;A Détail'!I93,"")</f>
        <v>ALO</v>
      </c>
      <c r="J93" s="62" t="str">
        <f>IF('[1]Table Disp. G&amp;A Détail'!J93&lt;&gt;"",'[1]Table Disp. G&amp;A Détail'!J93,"")</f>
        <v>ANN</v>
      </c>
      <c r="K93" s="62" t="str">
        <f>IF('[1]Table Disp. G&amp;A Détail'!K93&lt;&gt;"",'[1]Table Disp. G&amp;A Détail'!K93,"")</f>
        <v>ALO</v>
      </c>
      <c r="L93" s="62" t="str">
        <f>IF('[1]Table Disp. G&amp;A Détail'!L93&lt;&gt;"",'[1]Table Disp. G&amp;A Détail'!L93,"")</f>
        <v>ANN</v>
      </c>
      <c r="M93" s="62" t="str">
        <f>IF('[1]Table Disp. G&amp;A Détail'!M93&lt;&gt;"",'[1]Table Disp. G&amp;A Détail'!M93,"")</f>
        <v/>
      </c>
      <c r="N93" s="62" t="str">
        <f>IF('[1]Table Disp. G&amp;A Détail'!N93&lt;&gt;"",'[1]Table Disp. G&amp;A Détail'!N93,"")</f>
        <v/>
      </c>
      <c r="O93" s="63" t="str">
        <f>IF('[1]Table Disp. G&amp;A Détail'!O93&lt;&gt;"",'[1]Table Disp. G&amp;A Détail'!O93,"")</f>
        <v/>
      </c>
      <c r="P93" s="88" t="str">
        <f>IF('[1]Table Disp. G&amp;A Détail'!P93&lt;&gt;"",'[1]Table Disp. G&amp;A Détail'!P93,"")</f>
        <v>08:30 - 13:30</v>
      </c>
      <c r="Q93" s="58" t="str">
        <f>IF('[1]Table Disp. G&amp;A Détail'!Q93&lt;&gt;"",'[1]Table Disp. G&amp;A Détail'!Q93,"")</f>
        <v/>
      </c>
      <c r="R93" s="58" t="str">
        <f>IF('[1]Table Disp. G&amp;A Détail'!R93&lt;&gt;"",'[1]Table Disp. G&amp;A Détail'!R93,"")</f>
        <v>13:30 - 08:30</v>
      </c>
      <c r="S93" s="58" t="str">
        <f>IF('[1]Table Disp. G&amp;A Détail'!S93&lt;&gt;"",'[1]Table Disp. G&amp;A Détail'!S93,"")</f>
        <v/>
      </c>
      <c r="T93" s="58" t="str">
        <f>IF('[1]Table Disp. G&amp;A Détail'!T93&lt;&gt;"",'[1]Table Disp. G&amp;A Détail'!T93,"")</f>
        <v/>
      </c>
      <c r="U93" s="58" t="str">
        <f>IF('[1]Table Disp. G&amp;A Détail'!U93&lt;&gt;"",'[1]Table Disp. G&amp;A Détail'!U93,"")</f>
        <v/>
      </c>
      <c r="V93" s="58" t="str">
        <f>IF('[1]Table Disp. G&amp;A Détail'!V93&lt;&gt;"",'[1]Table Disp. G&amp;A Détail'!V93,"")</f>
        <v/>
      </c>
      <c r="W93" s="58" t="str">
        <f>IF('[1]Table Disp. G&amp;A Détail'!W93&lt;&gt;"",'[1]Table Disp. G&amp;A Détail'!W93,"")</f>
        <v/>
      </c>
      <c r="X93" s="65" t="str">
        <f>IF('[1]Table Disp. G&amp;A Détail'!X93&lt;&gt;"",'[1]Table Disp. G&amp;A Détail'!X93,"")</f>
        <v/>
      </c>
    </row>
    <row r="94" spans="1:25" s="41" customFormat="1" ht="18" x14ac:dyDescent="0.25">
      <c r="A94" s="75" t="str">
        <f>IF('[1]Table Disp. G&amp;A Détail'!A94&lt;&gt;"",'[1]Table Disp. G&amp;A Détail'!A94,"")</f>
        <v>082-1</v>
      </c>
      <c r="B94" s="34" t="str">
        <f>IF('[1]Table Disp. G&amp;A Détail'!B94&lt;&gt;"",'[1]Table Disp. G&amp;A Détail'!B94,"")</f>
        <v>GARDE SENIOR - SMAC</v>
      </c>
      <c r="C94" s="35" t="str">
        <f>IF('[1]Table Disp. G&amp;A Détail'!C94&lt;&gt;"",'[1]Table Disp. G&amp;A Détail'!C94,"")</f>
        <v>Titre</v>
      </c>
      <c r="D94" s="35" t="str">
        <f>IF('[1]Table Disp. G&amp;A Détail'!D94&lt;&gt;"",'[1]Table Disp. G&amp;A Détail'!D94,"")</f>
        <v/>
      </c>
      <c r="E94" s="36" t="str">
        <f>IF('[1]Table Disp. G&amp;A Détail'!E94&lt;&gt;"",'[1]Table Disp. G&amp;A Détail'!E94,"")</f>
        <v>Tit</v>
      </c>
      <c r="F94" s="76" t="str">
        <f>IF('[1]Table Disp. G&amp;A Détail'!F94&lt;&gt;"",'[1]Table Disp. G&amp;A Détail'!F94,"")</f>
        <v>082-1Ti</v>
      </c>
      <c r="G94" s="38" t="str">
        <f>IF('[1]Table Disp. G&amp;A Détail'!G94&lt;&gt;"",'[1]Table Disp. G&amp;A Détail'!G94,"")</f>
        <v>G</v>
      </c>
      <c r="H94" s="39" t="str">
        <f>IF('[1]Table Disp. G&amp;A Détail'!H94&lt;&gt;"",'[1]Table Disp. G&amp;A Détail'!H94,"")</f>
        <v>G</v>
      </c>
      <c r="I94" s="39" t="str">
        <f>IF('[1]Table Disp. G&amp;A Détail'!I94&lt;&gt;"",'[1]Table Disp. G&amp;A Détail'!I94,"")</f>
        <v/>
      </c>
      <c r="J94" s="39" t="str">
        <f>IF('[1]Table Disp. G&amp;A Détail'!J94&lt;&gt;"",'[1]Table Disp. G&amp;A Détail'!J94,"")</f>
        <v/>
      </c>
      <c r="K94" s="39" t="str">
        <f>IF('[1]Table Disp. G&amp;A Détail'!K94&lt;&gt;"",'[1]Table Disp. G&amp;A Détail'!K94,"")</f>
        <v/>
      </c>
      <c r="L94" s="39" t="str">
        <f>IF('[1]Table Disp. G&amp;A Détail'!L94&lt;&gt;"",'[1]Table Disp. G&amp;A Détail'!L94,"")</f>
        <v/>
      </c>
      <c r="M94" s="39" t="str">
        <f>IF('[1]Table Disp. G&amp;A Détail'!M94&lt;&gt;"",'[1]Table Disp. G&amp;A Détail'!M94,"")</f>
        <v/>
      </c>
      <c r="N94" s="39" t="str">
        <f>IF('[1]Table Disp. G&amp;A Détail'!N94&lt;&gt;"",'[1]Table Disp. G&amp;A Détail'!N94,"")</f>
        <v/>
      </c>
      <c r="O94" s="40" t="str">
        <f>IF('[1]Table Disp. G&amp;A Détail'!O94&lt;&gt;"",'[1]Table Disp. G&amp;A Détail'!O94,"")</f>
        <v/>
      </c>
      <c r="P94" s="97" t="str">
        <f>IF('[1]Table Disp. G&amp;A Détail'!P94&lt;&gt;"",'[1]Table Disp. G&amp;A Détail'!P94,"")</f>
        <v xml:space="preserve">GARDES SENIOR </v>
      </c>
      <c r="Q94" s="98" t="str">
        <f>IF('[1]Table Disp. G&amp;A Détail'!Q94&lt;&gt;"",'[1]Table Disp. G&amp;A Détail'!Q94,"")</f>
        <v>Signature</v>
      </c>
      <c r="R94" s="98" t="str">
        <f>IF('[1]Table Disp. G&amp;A Détail'!R94&lt;&gt;"",'[1]Table Disp. G&amp;A Détail'!R94,"")</f>
        <v/>
      </c>
      <c r="S94" s="98" t="str">
        <f>IF('[1]Table Disp. G&amp;A Détail'!S94&lt;&gt;"",'[1]Table Disp. G&amp;A Détail'!S94,"")</f>
        <v/>
      </c>
      <c r="T94" s="98" t="str">
        <f>IF('[1]Table Disp. G&amp;A Détail'!T94&lt;&gt;"",'[1]Table Disp. G&amp;A Détail'!T94,"")</f>
        <v/>
      </c>
      <c r="U94" s="98" t="str">
        <f>IF('[1]Table Disp. G&amp;A Détail'!U94&lt;&gt;"",'[1]Table Disp. G&amp;A Détail'!U94,"")</f>
        <v/>
      </c>
      <c r="V94" s="98" t="str">
        <f>IF('[1]Table Disp. G&amp;A Détail'!V94&lt;&gt;"",'[1]Table Disp. G&amp;A Détail'!V94,"")</f>
        <v/>
      </c>
      <c r="W94" s="98" t="str">
        <f>IF('[1]Table Disp. G&amp;A Détail'!W94&lt;&gt;"",'[1]Table Disp. G&amp;A Détail'!W94,"")</f>
        <v/>
      </c>
      <c r="X94" s="99" t="str">
        <f>IF('[1]Table Disp. G&amp;A Détail'!X94&lt;&gt;"",'[1]Table Disp. G&amp;A Détail'!X94,"")</f>
        <v/>
      </c>
    </row>
    <row r="95" spans="1:25" s="41" customFormat="1" ht="22.5" x14ac:dyDescent="0.25">
      <c r="A95" s="42" t="str">
        <f>IF('[1]Table Disp. G&amp;A Détail'!A95&lt;&gt;"",'[1]Table Disp. G&amp;A Détail'!A95,"")</f>
        <v>082-1</v>
      </c>
      <c r="B95" s="43" t="str">
        <f>IF('[1]Table Disp. G&amp;A Détail'!B95&lt;&gt;"",'[1]Table Disp. G&amp;A Détail'!B95,"")</f>
        <v>MEDE ONCO G SENIOR</v>
      </c>
      <c r="C95" s="44" t="str">
        <f>IF('[1]Table Disp. G&amp;A Détail'!C95&lt;&gt;"",'[1]Table Disp. G&amp;A Détail'!C95,"")</f>
        <v>Code Disp HR</v>
      </c>
      <c r="D95" s="44" t="str">
        <f>IF('[1]Table Disp. G&amp;A Détail'!D95&lt;&gt;"",'[1]Table Disp. G&amp;A Détail'!D95,"")</f>
        <v/>
      </c>
      <c r="E95" s="45" t="str">
        <f>IF('[1]Table Disp. G&amp;A Détail'!E95&lt;&gt;"",'[1]Table Disp. G&amp;A Détail'!E95,"")</f>
        <v>Co</v>
      </c>
      <c r="F95" s="78" t="str">
        <f>IF('[1]Table Disp. G&amp;A Détail'!F95&lt;&gt;"",'[1]Table Disp. G&amp;A Détail'!F95,"")</f>
        <v>082-1Co</v>
      </c>
      <c r="G95" s="47" t="str">
        <f>IF('[1]Table Disp. G&amp;A Détail'!G95&lt;&gt;"",'[1]Table Disp. G&amp;A Détail'!G95,"")</f>
        <v/>
      </c>
      <c r="H95" s="48" t="str">
        <f>IF('[1]Table Disp. G&amp;A Détail'!H95&lt;&gt;"",'[1]Table Disp. G&amp;A Détail'!H95,"")</f>
        <v/>
      </c>
      <c r="I95" s="48" t="str">
        <f>IF('[1]Table Disp. G&amp;A Détail'!I95&lt;&gt;"",'[1]Table Disp. G&amp;A Détail'!I95,"")</f>
        <v/>
      </c>
      <c r="J95" s="48" t="str">
        <f>IF('[1]Table Disp. G&amp;A Détail'!J95&lt;&gt;"",'[1]Table Disp. G&amp;A Détail'!J95,"")</f>
        <v/>
      </c>
      <c r="K95" s="48" t="str">
        <f>IF('[1]Table Disp. G&amp;A Détail'!K95&lt;&gt;"",'[1]Table Disp. G&amp;A Détail'!K95,"")</f>
        <v/>
      </c>
      <c r="L95" s="48" t="str">
        <f>IF('[1]Table Disp. G&amp;A Détail'!L95&lt;&gt;"",'[1]Table Disp. G&amp;A Détail'!L95,"")</f>
        <v/>
      </c>
      <c r="M95" s="48" t="str">
        <f>IF('[1]Table Disp. G&amp;A Détail'!M95&lt;&gt;"",'[1]Table Disp. G&amp;A Détail'!M95,"")</f>
        <v/>
      </c>
      <c r="N95" s="48" t="str">
        <f>IF('[1]Table Disp. G&amp;A Détail'!N95&lt;&gt;"",'[1]Table Disp. G&amp;A Détail'!N95,"")</f>
        <v/>
      </c>
      <c r="O95" s="49" t="str">
        <f>IF('[1]Table Disp. G&amp;A Détail'!O95&lt;&gt;"",'[1]Table Disp. G&amp;A Détail'!O95,"")</f>
        <v/>
      </c>
      <c r="P95" s="100" t="str">
        <f>IF('[1]Table Disp. G&amp;A Détail'!P95&lt;&gt;"",'[1]Table Disp. G&amp;A Détail'!P95,"")</f>
        <v>G23</v>
      </c>
      <c r="Q95" s="101" t="str">
        <f>IF('[1]Table Disp. G&amp;A Détail'!Q95&lt;&gt;"",'[1]Table Disp. G&amp;A Détail'!Q95,"")</f>
        <v/>
      </c>
      <c r="R95" s="101" t="str">
        <f>IF('[1]Table Disp. G&amp;A Détail'!R95&lt;&gt;"",'[1]Table Disp. G&amp;A Détail'!R95,"")</f>
        <v/>
      </c>
      <c r="S95" s="101" t="str">
        <f>IF('[1]Table Disp. G&amp;A Détail'!S95&lt;&gt;"",'[1]Table Disp. G&amp;A Détail'!S95,"")</f>
        <v/>
      </c>
      <c r="T95" s="101" t="str">
        <f>IF('[1]Table Disp. G&amp;A Détail'!T95&lt;&gt;"",'[1]Table Disp. G&amp;A Détail'!T95,"")</f>
        <v/>
      </c>
      <c r="U95" s="101" t="str">
        <f>IF('[1]Table Disp. G&amp;A Détail'!U95&lt;&gt;"",'[1]Table Disp. G&amp;A Détail'!U95,"")</f>
        <v/>
      </c>
      <c r="V95" s="101" t="str">
        <f>IF('[1]Table Disp. G&amp;A Détail'!V95&lt;&gt;"",'[1]Table Disp. G&amp;A Détail'!V95,"")</f>
        <v/>
      </c>
      <c r="W95" s="101" t="str">
        <f>IF('[1]Table Disp. G&amp;A Détail'!W95&lt;&gt;"",'[1]Table Disp. G&amp;A Détail'!W95,"")</f>
        <v/>
      </c>
      <c r="X95" s="102" t="str">
        <f>IF('[1]Table Disp. G&amp;A Détail'!X95&lt;&gt;"",'[1]Table Disp. G&amp;A Détail'!X95,"")</f>
        <v/>
      </c>
    </row>
    <row r="96" spans="1:25" s="41" customFormat="1" x14ac:dyDescent="0.25">
      <c r="A96" s="42" t="str">
        <f>IF('[1]Table Disp. G&amp;A Détail'!A96&lt;&gt;"",'[1]Table Disp. G&amp;A Détail'!A96,"")</f>
        <v>082-1</v>
      </c>
      <c r="B96" s="43" t="str">
        <f>IF('[1]Table Disp. G&amp;A Détail'!B96&lt;&gt;"",'[1]Table Disp. G&amp;A Détail'!B96,"")</f>
        <v>MEDE ONCO G SENIOR</v>
      </c>
      <c r="C96" s="51" t="str">
        <f>IF('[1]Table Disp. G&amp;A Détail'!C96&lt;&gt;"",'[1]Table Disp. G&amp;A Détail'!C96,"")</f>
        <v>Semaine</v>
      </c>
      <c r="D96" s="51" t="str">
        <f>IF('[1]Table Disp. G&amp;A Détail'!D96&lt;&gt;"",'[1]Table Disp. G&amp;A Détail'!D96,"")</f>
        <v/>
      </c>
      <c r="E96" s="52" t="str">
        <f>IF('[1]Table Disp. G&amp;A Détail'!E96&lt;&gt;"",'[1]Table Disp. G&amp;A Détail'!E96,"")</f>
        <v>Se</v>
      </c>
      <c r="F96" s="80" t="str">
        <f>IF('[1]Table Disp. G&amp;A Détail'!F96&lt;&gt;"",'[1]Table Disp. G&amp;A Détail'!F96,"")</f>
        <v>082-1Se</v>
      </c>
      <c r="G96" s="47" t="str">
        <f>IF('[1]Table Disp. G&amp;A Détail'!G96&lt;&gt;"",'[1]Table Disp. G&amp;A Détail'!G96,"")</f>
        <v>ALO</v>
      </c>
      <c r="H96" s="48" t="str">
        <f>IF('[1]Table Disp. G&amp;A Détail'!H96&lt;&gt;"",'[1]Table Disp. G&amp;A Détail'!H96,"")</f>
        <v>ANN</v>
      </c>
      <c r="I96" s="48" t="str">
        <f>IF('[1]Table Disp. G&amp;A Détail'!I96&lt;&gt;"",'[1]Table Disp. G&amp;A Détail'!I96,"")</f>
        <v/>
      </c>
      <c r="J96" s="48" t="str">
        <f>IF('[1]Table Disp. G&amp;A Détail'!J96&lt;&gt;"",'[1]Table Disp. G&amp;A Détail'!J96,"")</f>
        <v/>
      </c>
      <c r="K96" s="48" t="str">
        <f>IF('[1]Table Disp. G&amp;A Détail'!K96&lt;&gt;"",'[1]Table Disp. G&amp;A Détail'!K96,"")</f>
        <v/>
      </c>
      <c r="L96" s="48" t="str">
        <f>IF('[1]Table Disp. G&amp;A Détail'!L96&lt;&gt;"",'[1]Table Disp. G&amp;A Détail'!L96,"")</f>
        <v/>
      </c>
      <c r="M96" s="48" t="str">
        <f>IF('[1]Table Disp. G&amp;A Détail'!M96&lt;&gt;"",'[1]Table Disp. G&amp;A Détail'!M96,"")</f>
        <v/>
      </c>
      <c r="N96" s="48" t="str">
        <f>IF('[1]Table Disp. G&amp;A Détail'!N96&lt;&gt;"",'[1]Table Disp. G&amp;A Détail'!N96,"")</f>
        <v/>
      </c>
      <c r="O96" s="49" t="str">
        <f>IF('[1]Table Disp. G&amp;A Détail'!O96&lt;&gt;"",'[1]Table Disp. G&amp;A Détail'!O96,"")</f>
        <v/>
      </c>
      <c r="P96" s="54" t="str">
        <f>IF('[1]Table Disp. G&amp;A Détail'!P96&lt;&gt;"",'[1]Table Disp. G&amp;A Détail'!P96,"")</f>
        <v>18:30 - 08:30</v>
      </c>
      <c r="Q96" s="51" t="str">
        <f>IF('[1]Table Disp. G&amp;A Détail'!Q96&lt;&gt;"",'[1]Table Disp. G&amp;A Détail'!Q96,"")</f>
        <v/>
      </c>
      <c r="R96" s="51" t="str">
        <f>IF('[1]Table Disp. G&amp;A Détail'!R96&lt;&gt;"",'[1]Table Disp. G&amp;A Détail'!R96,"")</f>
        <v/>
      </c>
      <c r="S96" s="51" t="str">
        <f>IF('[1]Table Disp. G&amp;A Détail'!S96&lt;&gt;"",'[1]Table Disp. G&amp;A Détail'!S96,"")</f>
        <v/>
      </c>
      <c r="T96" s="51" t="str">
        <f>IF('[1]Table Disp. G&amp;A Détail'!T96&lt;&gt;"",'[1]Table Disp. G&amp;A Détail'!T96,"")</f>
        <v/>
      </c>
      <c r="U96" s="51" t="str">
        <f>IF('[1]Table Disp. G&amp;A Détail'!U96&lt;&gt;"",'[1]Table Disp. G&amp;A Détail'!U96,"")</f>
        <v/>
      </c>
      <c r="V96" s="51" t="str">
        <f>IF('[1]Table Disp. G&amp;A Détail'!V96&lt;&gt;"",'[1]Table Disp. G&amp;A Détail'!V96,"")</f>
        <v/>
      </c>
      <c r="W96" s="51" t="str">
        <f>IF('[1]Table Disp. G&amp;A Détail'!W96&lt;&gt;"",'[1]Table Disp. G&amp;A Détail'!W96,"")</f>
        <v/>
      </c>
      <c r="X96" s="55" t="str">
        <f>IF('[1]Table Disp. G&amp;A Détail'!X96&lt;&gt;"",'[1]Table Disp. G&amp;A Détail'!X96,"")</f>
        <v/>
      </c>
    </row>
    <row r="97" spans="1:25" s="41" customFormat="1" x14ac:dyDescent="0.25">
      <c r="A97" s="42" t="str">
        <f>IF('[1]Table Disp. G&amp;A Détail'!A97&lt;&gt;"",'[1]Table Disp. G&amp;A Détail'!A97,"")</f>
        <v>082-1</v>
      </c>
      <c r="B97" s="43" t="str">
        <f>IF('[1]Table Disp. G&amp;A Détail'!B97&lt;&gt;"",'[1]Table Disp. G&amp;A Détail'!B97,"")</f>
        <v>MEDE ONCO G SENIOR</v>
      </c>
      <c r="C97" s="51" t="str">
        <f>IF('[1]Table Disp. G&amp;A Détail'!C97&lt;&gt;"",'[1]Table Disp. G&amp;A Détail'!C97,"")</f>
        <v>Samedi</v>
      </c>
      <c r="D97" s="51" t="str">
        <f>IF('[1]Table Disp. G&amp;A Détail'!D97&lt;&gt;"",'[1]Table Disp. G&amp;A Détail'!D97,"")</f>
        <v/>
      </c>
      <c r="E97" s="52" t="str">
        <f>IF('[1]Table Disp. G&amp;A Détail'!E97&lt;&gt;"",'[1]Table Disp. G&amp;A Détail'!E97,"")</f>
        <v>Sa</v>
      </c>
      <c r="F97" s="80" t="str">
        <f>IF('[1]Table Disp. G&amp;A Détail'!F97&lt;&gt;"",'[1]Table Disp. G&amp;A Détail'!F97,"")</f>
        <v>082-1Sa</v>
      </c>
      <c r="G97" s="47" t="str">
        <f>IF('[1]Table Disp. G&amp;A Détail'!G97&lt;&gt;"",'[1]Table Disp. G&amp;A Détail'!G97,"")</f>
        <v>ALO</v>
      </c>
      <c r="H97" s="48" t="str">
        <f>IF('[1]Table Disp. G&amp;A Détail'!H97&lt;&gt;"",'[1]Table Disp. G&amp;A Détail'!H97,"")</f>
        <v>ANN</v>
      </c>
      <c r="I97" s="48" t="str">
        <f>IF('[1]Table Disp. G&amp;A Détail'!I97&lt;&gt;"",'[1]Table Disp. G&amp;A Détail'!I97,"")</f>
        <v/>
      </c>
      <c r="J97" s="48" t="str">
        <f>IF('[1]Table Disp. G&amp;A Détail'!J97&lt;&gt;"",'[1]Table Disp. G&amp;A Détail'!J97,"")</f>
        <v/>
      </c>
      <c r="K97" s="48" t="str">
        <f>IF('[1]Table Disp. G&amp;A Détail'!K97&lt;&gt;"",'[1]Table Disp. G&amp;A Détail'!K97,"")</f>
        <v/>
      </c>
      <c r="L97" s="48" t="str">
        <f>IF('[1]Table Disp. G&amp;A Détail'!L97&lt;&gt;"",'[1]Table Disp. G&amp;A Détail'!L97,"")</f>
        <v/>
      </c>
      <c r="M97" s="48" t="str">
        <f>IF('[1]Table Disp. G&amp;A Détail'!M97&lt;&gt;"",'[1]Table Disp. G&amp;A Détail'!M97,"")</f>
        <v/>
      </c>
      <c r="N97" s="48" t="str">
        <f>IF('[1]Table Disp. G&amp;A Détail'!N97&lt;&gt;"",'[1]Table Disp. G&amp;A Détail'!N97,"")</f>
        <v/>
      </c>
      <c r="O97" s="49" t="str">
        <f>IF('[1]Table Disp. G&amp;A Détail'!O97&lt;&gt;"",'[1]Table Disp. G&amp;A Détail'!O97,"")</f>
        <v/>
      </c>
      <c r="P97" s="54" t="str">
        <f>IF('[1]Table Disp. G&amp;A Détail'!P97&lt;&gt;"",'[1]Table Disp. G&amp;A Détail'!P97,"")</f>
        <v>13:30 - 08:30</v>
      </c>
      <c r="Q97" s="51" t="str">
        <f>IF('[1]Table Disp. G&amp;A Détail'!Q97&lt;&gt;"",'[1]Table Disp. G&amp;A Détail'!Q97,"")</f>
        <v/>
      </c>
      <c r="R97" s="51" t="str">
        <f>IF('[1]Table Disp. G&amp;A Détail'!R97&lt;&gt;"",'[1]Table Disp. G&amp;A Détail'!R97,"")</f>
        <v/>
      </c>
      <c r="S97" s="51" t="str">
        <f>IF('[1]Table Disp. G&amp;A Détail'!S97&lt;&gt;"",'[1]Table Disp. G&amp;A Détail'!S97,"")</f>
        <v/>
      </c>
      <c r="T97" s="51" t="str">
        <f>IF('[1]Table Disp. G&amp;A Détail'!T97&lt;&gt;"",'[1]Table Disp. G&amp;A Détail'!T97,"")</f>
        <v/>
      </c>
      <c r="U97" s="51" t="str">
        <f>IF('[1]Table Disp. G&amp;A Détail'!U97&lt;&gt;"",'[1]Table Disp. G&amp;A Détail'!U97,"")</f>
        <v/>
      </c>
      <c r="V97" s="51" t="str">
        <f>IF('[1]Table Disp. G&amp;A Détail'!V97&lt;&gt;"",'[1]Table Disp. G&amp;A Détail'!V97,"")</f>
        <v/>
      </c>
      <c r="W97" s="51" t="str">
        <f>IF('[1]Table Disp. G&amp;A Détail'!W97&lt;&gt;"",'[1]Table Disp. G&amp;A Détail'!W97,"")</f>
        <v/>
      </c>
      <c r="X97" s="55" t="str">
        <f>IF('[1]Table Disp. G&amp;A Détail'!X97&lt;&gt;"",'[1]Table Disp. G&amp;A Détail'!X97,"")</f>
        <v/>
      </c>
      <c r="Y97" s="86" t="s">
        <v>35</v>
      </c>
    </row>
    <row r="98" spans="1:25" s="41" customFormat="1" x14ac:dyDescent="0.25">
      <c r="A98" s="42" t="str">
        <f>IF('[1]Table Disp. G&amp;A Détail'!A98&lt;&gt;"",'[1]Table Disp. G&amp;A Détail'!A98,"")</f>
        <v>082-1</v>
      </c>
      <c r="B98" s="43" t="str">
        <f>IF('[1]Table Disp. G&amp;A Détail'!B98&lt;&gt;"",'[1]Table Disp. G&amp;A Détail'!B98,"")</f>
        <v>MEDE ONCO G SENIOR</v>
      </c>
      <c r="C98" s="51" t="str">
        <f>IF('[1]Table Disp. G&amp;A Détail'!C98&lt;&gt;"",'[1]Table Disp. G&amp;A Détail'!C98,"")</f>
        <v>Dimanche</v>
      </c>
      <c r="D98" s="51" t="str">
        <f>IF('[1]Table Disp. G&amp;A Détail'!D98&lt;&gt;"",'[1]Table Disp. G&amp;A Détail'!D98,"")</f>
        <v/>
      </c>
      <c r="E98" s="52" t="str">
        <f>IF('[1]Table Disp. G&amp;A Détail'!E98&lt;&gt;"",'[1]Table Disp. G&amp;A Détail'!E98,"")</f>
        <v>Di</v>
      </c>
      <c r="F98" s="80" t="str">
        <f>IF('[1]Table Disp. G&amp;A Détail'!F98&lt;&gt;"",'[1]Table Disp. G&amp;A Détail'!F98,"")</f>
        <v>082-1Di</v>
      </c>
      <c r="G98" s="47" t="str">
        <f>IF('[1]Table Disp. G&amp;A Détail'!G98&lt;&gt;"",'[1]Table Disp. G&amp;A Détail'!G98,"")</f>
        <v>ALO</v>
      </c>
      <c r="H98" s="48" t="str">
        <f>IF('[1]Table Disp. G&amp;A Détail'!H98&lt;&gt;"",'[1]Table Disp. G&amp;A Détail'!H98,"")</f>
        <v>ANN</v>
      </c>
      <c r="I98" s="48" t="str">
        <f>IF('[1]Table Disp. G&amp;A Détail'!I98&lt;&gt;"",'[1]Table Disp. G&amp;A Détail'!I98,"")</f>
        <v/>
      </c>
      <c r="J98" s="48" t="str">
        <f>IF('[1]Table Disp. G&amp;A Détail'!J98&lt;&gt;"",'[1]Table Disp. G&amp;A Détail'!J98,"")</f>
        <v/>
      </c>
      <c r="K98" s="48" t="str">
        <f>IF('[1]Table Disp. G&amp;A Détail'!K98&lt;&gt;"",'[1]Table Disp. G&amp;A Détail'!K98,"")</f>
        <v/>
      </c>
      <c r="L98" s="48" t="str">
        <f>IF('[1]Table Disp. G&amp;A Détail'!L98&lt;&gt;"",'[1]Table Disp. G&amp;A Détail'!L98,"")</f>
        <v/>
      </c>
      <c r="M98" s="48" t="str">
        <f>IF('[1]Table Disp. G&amp;A Détail'!M98&lt;&gt;"",'[1]Table Disp. G&amp;A Détail'!M98,"")</f>
        <v/>
      </c>
      <c r="N98" s="48" t="str">
        <f>IF('[1]Table Disp. G&amp;A Détail'!N98&lt;&gt;"",'[1]Table Disp. G&amp;A Détail'!N98,"")</f>
        <v/>
      </c>
      <c r="O98" s="49" t="str">
        <f>IF('[1]Table Disp. G&amp;A Détail'!O98&lt;&gt;"",'[1]Table Disp. G&amp;A Détail'!O98,"")</f>
        <v/>
      </c>
      <c r="P98" s="54" t="str">
        <f>IF('[1]Table Disp. G&amp;A Détail'!P98&lt;&gt;"",'[1]Table Disp. G&amp;A Détail'!P98,"")</f>
        <v>13:30 - 08:30</v>
      </c>
      <c r="Q98" s="51" t="str">
        <f>IF('[1]Table Disp. G&amp;A Détail'!Q98&lt;&gt;"",'[1]Table Disp. G&amp;A Détail'!Q98,"")</f>
        <v/>
      </c>
      <c r="R98" s="51" t="str">
        <f>IF('[1]Table Disp. G&amp;A Détail'!R98&lt;&gt;"",'[1]Table Disp. G&amp;A Détail'!R98,"")</f>
        <v/>
      </c>
      <c r="S98" s="51" t="str">
        <f>IF('[1]Table Disp. G&amp;A Détail'!S98&lt;&gt;"",'[1]Table Disp. G&amp;A Détail'!S98,"")</f>
        <v/>
      </c>
      <c r="T98" s="51" t="str">
        <f>IF('[1]Table Disp. G&amp;A Détail'!T98&lt;&gt;"",'[1]Table Disp. G&amp;A Détail'!T98,"")</f>
        <v/>
      </c>
      <c r="U98" s="51" t="str">
        <f>IF('[1]Table Disp. G&amp;A Détail'!U98&lt;&gt;"",'[1]Table Disp. G&amp;A Détail'!U98,"")</f>
        <v/>
      </c>
      <c r="V98" s="51" t="str">
        <f>IF('[1]Table Disp. G&amp;A Détail'!V98&lt;&gt;"",'[1]Table Disp. G&amp;A Détail'!V98,"")</f>
        <v/>
      </c>
      <c r="W98" s="51" t="str">
        <f>IF('[1]Table Disp. G&amp;A Détail'!W98&lt;&gt;"",'[1]Table Disp. G&amp;A Détail'!W98,"")</f>
        <v/>
      </c>
      <c r="X98" s="55" t="str">
        <f>IF('[1]Table Disp. G&amp;A Détail'!X98&lt;&gt;"",'[1]Table Disp. G&amp;A Détail'!X98,"")</f>
        <v/>
      </c>
    </row>
    <row r="99" spans="1:25" s="41" customFormat="1" ht="12" thickBot="1" x14ac:dyDescent="0.3">
      <c r="A99" s="42" t="str">
        <f>IF('[1]Table Disp. G&amp;A Détail'!A99&lt;&gt;"",'[1]Table Disp. G&amp;A Détail'!A99,"")</f>
        <v>082-1</v>
      </c>
      <c r="B99" s="43" t="str">
        <f>IF('[1]Table Disp. G&amp;A Détail'!B99&lt;&gt;"",'[1]Table Disp. G&amp;A Détail'!B99,"")</f>
        <v>MEDE ONCO G SENIOR</v>
      </c>
      <c r="C99" s="58" t="str">
        <f>IF('[1]Table Disp. G&amp;A Détail'!C99&lt;&gt;"",'[1]Table Disp. G&amp;A Détail'!C99,"")</f>
        <v>JF</v>
      </c>
      <c r="D99" s="58" t="str">
        <f>IF('[1]Table Disp. G&amp;A Détail'!D99&lt;&gt;"",'[1]Table Disp. G&amp;A Détail'!D99,"")</f>
        <v/>
      </c>
      <c r="E99" s="59" t="str">
        <f>IF('[1]Table Disp. G&amp;A Détail'!E99&lt;&gt;"",'[1]Table Disp. G&amp;A Détail'!E99,"")</f>
        <v>Jf</v>
      </c>
      <c r="F99" s="82" t="str">
        <f>IF('[1]Table Disp. G&amp;A Détail'!F99&lt;&gt;"",'[1]Table Disp. G&amp;A Détail'!F99,"")</f>
        <v>082-1JF</v>
      </c>
      <c r="G99" s="61" t="str">
        <f>IF('[1]Table Disp. G&amp;A Détail'!G99&lt;&gt;"",'[1]Table Disp. G&amp;A Détail'!G99,"")</f>
        <v>ALO</v>
      </c>
      <c r="H99" s="62" t="str">
        <f>IF('[1]Table Disp. G&amp;A Détail'!H99&lt;&gt;"",'[1]Table Disp. G&amp;A Détail'!H99,"")</f>
        <v>ANN</v>
      </c>
      <c r="I99" s="62" t="str">
        <f>IF('[1]Table Disp. G&amp;A Détail'!I99&lt;&gt;"",'[1]Table Disp. G&amp;A Détail'!I99,"")</f>
        <v/>
      </c>
      <c r="J99" s="62" t="str">
        <f>IF('[1]Table Disp. G&amp;A Détail'!J99&lt;&gt;"",'[1]Table Disp. G&amp;A Détail'!J99,"")</f>
        <v/>
      </c>
      <c r="K99" s="62" t="str">
        <f>IF('[1]Table Disp. G&amp;A Détail'!K99&lt;&gt;"",'[1]Table Disp. G&amp;A Détail'!K99,"")</f>
        <v/>
      </c>
      <c r="L99" s="62" t="str">
        <f>IF('[1]Table Disp. G&amp;A Détail'!L99&lt;&gt;"",'[1]Table Disp. G&amp;A Détail'!L99,"")</f>
        <v/>
      </c>
      <c r="M99" s="62" t="str">
        <f>IF('[1]Table Disp. G&amp;A Détail'!M99&lt;&gt;"",'[1]Table Disp. G&amp;A Détail'!M99,"")</f>
        <v/>
      </c>
      <c r="N99" s="62" t="str">
        <f>IF('[1]Table Disp. G&amp;A Détail'!N99&lt;&gt;"",'[1]Table Disp. G&amp;A Détail'!N99,"")</f>
        <v/>
      </c>
      <c r="O99" s="63" t="str">
        <f>IF('[1]Table Disp. G&amp;A Détail'!O99&lt;&gt;"",'[1]Table Disp. G&amp;A Détail'!O99,"")</f>
        <v/>
      </c>
      <c r="P99" s="64" t="str">
        <f>IF('[1]Table Disp. G&amp;A Détail'!P99&lt;&gt;"",'[1]Table Disp. G&amp;A Détail'!P99,"")</f>
        <v>13:30 - 08:30</v>
      </c>
      <c r="Q99" s="58" t="str">
        <f>IF('[1]Table Disp. G&amp;A Détail'!Q99&lt;&gt;"",'[1]Table Disp. G&amp;A Détail'!Q99,"")</f>
        <v/>
      </c>
      <c r="R99" s="58" t="str">
        <f>IF('[1]Table Disp. G&amp;A Détail'!R99&lt;&gt;"",'[1]Table Disp. G&amp;A Détail'!R99,"")</f>
        <v/>
      </c>
      <c r="S99" s="58" t="str">
        <f>IF('[1]Table Disp. G&amp;A Détail'!S99&lt;&gt;"",'[1]Table Disp. G&amp;A Détail'!S99,"")</f>
        <v/>
      </c>
      <c r="T99" s="58" t="str">
        <f>IF('[1]Table Disp. G&amp;A Détail'!T99&lt;&gt;"",'[1]Table Disp. G&amp;A Détail'!T99,"")</f>
        <v/>
      </c>
      <c r="U99" s="58" t="str">
        <f>IF('[1]Table Disp. G&amp;A Détail'!U99&lt;&gt;"",'[1]Table Disp. G&amp;A Détail'!U99,"")</f>
        <v/>
      </c>
      <c r="V99" s="58" t="str">
        <f>IF('[1]Table Disp. G&amp;A Détail'!V99&lt;&gt;"",'[1]Table Disp. G&amp;A Détail'!V99,"")</f>
        <v/>
      </c>
      <c r="W99" s="58" t="str">
        <f>IF('[1]Table Disp. G&amp;A Détail'!W99&lt;&gt;"",'[1]Table Disp. G&amp;A Détail'!W99,"")</f>
        <v/>
      </c>
      <c r="X99" s="65" t="str">
        <f>IF('[1]Table Disp. G&amp;A Détail'!X99&lt;&gt;"",'[1]Table Disp. G&amp;A Détail'!X99,"")</f>
        <v/>
      </c>
    </row>
    <row r="100" spans="1:25" s="41" customFormat="1" ht="27" x14ac:dyDescent="0.25">
      <c r="A100" s="75" t="str">
        <f>IF('[1]Table Disp. G&amp;A Détail'!A100&lt;&gt;"",'[1]Table Disp. G&amp;A Détail'!A100,"")</f>
        <v>111-1</v>
      </c>
      <c r="B100" s="34" t="str">
        <f>IF('[1]Table Disp. G&amp;A Détail'!B100&lt;&gt;"",'[1]Table Disp. G&amp;A Détail'!B100,"")</f>
        <v>RADIODIAGNOSTIC</v>
      </c>
      <c r="C100" s="35" t="str">
        <f>IF('[1]Table Disp. G&amp;A Détail'!C100&lt;&gt;"",'[1]Table Disp. G&amp;A Détail'!C100,"")</f>
        <v>Titre</v>
      </c>
      <c r="D100" s="35" t="str">
        <f>IF('[1]Table Disp. G&amp;A Détail'!D100&lt;&gt;"",'[1]Table Disp. G&amp;A Détail'!D100,"")</f>
        <v/>
      </c>
      <c r="E100" s="36" t="str">
        <f>IF('[1]Table Disp. G&amp;A Détail'!E100&lt;&gt;"",'[1]Table Disp. G&amp;A Détail'!E100,"")</f>
        <v>Tit</v>
      </c>
      <c r="F100" s="76" t="str">
        <f>IF('[1]Table Disp. G&amp;A Détail'!F100&lt;&gt;"",'[1]Table Disp. G&amp;A Détail'!F100,"")</f>
        <v>111-1Ti</v>
      </c>
      <c r="G100" s="38" t="str">
        <f>IF('[1]Table Disp. G&amp;A Détail'!G100&lt;&gt;"",'[1]Table Disp. G&amp;A Détail'!G100,"")</f>
        <v>G</v>
      </c>
      <c r="H100" s="39" t="str">
        <f>IF('[1]Table Disp. G&amp;A Détail'!H100&lt;&gt;"",'[1]Table Disp. G&amp;A Détail'!H100,"")</f>
        <v>G</v>
      </c>
      <c r="I100" s="39" t="str">
        <f>IF('[1]Table Disp. G&amp;A Détail'!I100&lt;&gt;"",'[1]Table Disp. G&amp;A Détail'!I100,"")</f>
        <v>G</v>
      </c>
      <c r="J100" s="39" t="str">
        <f>IF('[1]Table Disp. G&amp;A Détail'!J100&lt;&gt;"",'[1]Table Disp. G&amp;A Détail'!J100,"")</f>
        <v>G</v>
      </c>
      <c r="K100" s="39" t="str">
        <f>IF('[1]Table Disp. G&amp;A Détail'!K100&lt;&gt;"",'[1]Table Disp. G&amp;A Détail'!K100,"")</f>
        <v/>
      </c>
      <c r="L100" s="39" t="str">
        <f>IF('[1]Table Disp. G&amp;A Détail'!L100&lt;&gt;"",'[1]Table Disp. G&amp;A Détail'!L100,"")</f>
        <v/>
      </c>
      <c r="M100" s="39" t="str">
        <f>IF('[1]Table Disp. G&amp;A Détail'!M100&lt;&gt;"",'[1]Table Disp. G&amp;A Détail'!M100,"")</f>
        <v/>
      </c>
      <c r="N100" s="39" t="str">
        <f>IF('[1]Table Disp. G&amp;A Détail'!N100&lt;&gt;"",'[1]Table Disp. G&amp;A Détail'!N100,"")</f>
        <v/>
      </c>
      <c r="O100" s="40" t="str">
        <f>IF('[1]Table Disp. G&amp;A Détail'!O100&lt;&gt;"",'[1]Table Disp. G&amp;A Détail'!O100,"")</f>
        <v/>
      </c>
      <c r="P100" s="98" t="str">
        <f>IF('[1]Table Disp. G&amp;A Détail'!P100&lt;&gt;"",'[1]Table Disp. G&amp;A Détail'!P100,"")</f>
        <v>ASTREINTE OPERATIONNELLE</v>
      </c>
      <c r="Q100" s="98" t="str">
        <f>IF('[1]Table Disp. G&amp;A Détail'!Q100&lt;&gt;"",'[1]Table Disp. G&amp;A Détail'!Q100,"")</f>
        <v>Signature</v>
      </c>
      <c r="R100" s="98" t="str">
        <f>IF('[1]Table Disp. G&amp;A Détail'!R100&lt;&gt;"",'[1]Table Disp. G&amp;A Détail'!R100,"")</f>
        <v>ASTREINTE DE SECURITE</v>
      </c>
      <c r="S100" s="98" t="str">
        <f>IF('[1]Table Disp. G&amp;A Détail'!S100&lt;&gt;"",'[1]Table Disp. G&amp;A Détail'!S100,"")</f>
        <v>Signature</v>
      </c>
      <c r="T100" s="98" t="str">
        <f>IF('[1]Table Disp. G&amp;A Détail'!T100&lt;&gt;"",'[1]Table Disp. G&amp;A Détail'!T100,"")</f>
        <v/>
      </c>
      <c r="U100" s="98" t="str">
        <f>IF('[1]Table Disp. G&amp;A Détail'!U100&lt;&gt;"",'[1]Table Disp. G&amp;A Détail'!U100,"")</f>
        <v/>
      </c>
      <c r="V100" s="98" t="str">
        <f>IF('[1]Table Disp. G&amp;A Détail'!V100&lt;&gt;"",'[1]Table Disp. G&amp;A Détail'!V100,"")</f>
        <v/>
      </c>
      <c r="W100" s="98" t="str">
        <f>IF('[1]Table Disp. G&amp;A Détail'!W100&lt;&gt;"",'[1]Table Disp. G&amp;A Détail'!W100,"")</f>
        <v/>
      </c>
      <c r="X100" s="99" t="str">
        <f>IF('[1]Table Disp. G&amp;A Détail'!X100&lt;&gt;"",'[1]Table Disp. G&amp;A Détail'!X100,"")</f>
        <v/>
      </c>
    </row>
    <row r="101" spans="1:25" s="41" customFormat="1" ht="22.5" x14ac:dyDescent="0.25">
      <c r="A101" s="42" t="str">
        <f>IF('[1]Table Disp. G&amp;A Détail'!A101&lt;&gt;"",'[1]Table Disp. G&amp;A Détail'!A101,"")</f>
        <v>111-1</v>
      </c>
      <c r="B101" s="43" t="str">
        <f>IF('[1]Table Disp. G&amp;A Détail'!B101&lt;&gt;"",'[1]Table Disp. G&amp;A Détail'!B101,"")</f>
        <v>RADIODIAGNOSTIC</v>
      </c>
      <c r="C101" s="44" t="str">
        <f>IF('[1]Table Disp. G&amp;A Détail'!C101&lt;&gt;"",'[1]Table Disp. G&amp;A Détail'!C101,"")</f>
        <v>Code Disp HR</v>
      </c>
      <c r="D101" s="44" t="str">
        <f>IF('[1]Table Disp. G&amp;A Détail'!D101&lt;&gt;"",'[1]Table Disp. G&amp;A Détail'!D101,"")</f>
        <v/>
      </c>
      <c r="E101" s="45" t="str">
        <f>IF('[1]Table Disp. G&amp;A Détail'!E101&lt;&gt;"",'[1]Table Disp. G&amp;A Détail'!E101,"")</f>
        <v>Co</v>
      </c>
      <c r="F101" s="78" t="str">
        <f>IF('[1]Table Disp. G&amp;A Détail'!F101&lt;&gt;"",'[1]Table Disp. G&amp;A Détail'!F101,"")</f>
        <v>111-1Co</v>
      </c>
      <c r="G101" s="47" t="str">
        <f>IF('[1]Table Disp. G&amp;A Détail'!G101&lt;&gt;"",'[1]Table Disp. G&amp;A Détail'!G101,"")</f>
        <v/>
      </c>
      <c r="H101" s="48" t="str">
        <f>IF('[1]Table Disp. G&amp;A Détail'!H101&lt;&gt;"",'[1]Table Disp. G&amp;A Détail'!H101,"")</f>
        <v/>
      </c>
      <c r="I101" s="48" t="str">
        <f>IF('[1]Table Disp. G&amp;A Détail'!I101&lt;&gt;"",'[1]Table Disp. G&amp;A Détail'!I101,"")</f>
        <v/>
      </c>
      <c r="J101" s="48" t="str">
        <f>IF('[1]Table Disp. G&amp;A Détail'!J101&lt;&gt;"",'[1]Table Disp. G&amp;A Détail'!J101,"")</f>
        <v/>
      </c>
      <c r="K101" s="48" t="str">
        <f>IF('[1]Table Disp. G&amp;A Détail'!K101&lt;&gt;"",'[1]Table Disp. G&amp;A Détail'!K101,"")</f>
        <v/>
      </c>
      <c r="L101" s="48" t="str">
        <f>IF('[1]Table Disp. G&amp;A Détail'!L101&lt;&gt;"",'[1]Table Disp. G&amp;A Détail'!L101,"")</f>
        <v/>
      </c>
      <c r="M101" s="48" t="str">
        <f>IF('[1]Table Disp. G&amp;A Détail'!M101&lt;&gt;"",'[1]Table Disp. G&amp;A Détail'!M101,"")</f>
        <v/>
      </c>
      <c r="N101" s="48" t="str">
        <f>IF('[1]Table Disp. G&amp;A Détail'!N101&lt;&gt;"",'[1]Table Disp. G&amp;A Détail'!N101,"")</f>
        <v/>
      </c>
      <c r="O101" s="49" t="str">
        <f>IF('[1]Table Disp. G&amp;A Détail'!O101&lt;&gt;"",'[1]Table Disp. G&amp;A Détail'!O101,"")</f>
        <v/>
      </c>
      <c r="P101" s="103" t="str">
        <f>IF('[1]Table Disp. G&amp;A Détail'!P101&lt;&gt;"",'[1]Table Disp. G&amp;A Détail'!P101,"")</f>
        <v>O14</v>
      </c>
      <c r="Q101" s="101" t="str">
        <f>IF('[1]Table Disp. G&amp;A Détail'!Q101&lt;&gt;"",'[1]Table Disp. G&amp;A Détail'!Q101,"")</f>
        <v/>
      </c>
      <c r="R101" s="103" t="str">
        <f>IF('[1]Table Disp. G&amp;A Détail'!R101&lt;&gt;"",'[1]Table Disp. G&amp;A Détail'!R101,"")</f>
        <v>S14</v>
      </c>
      <c r="S101" s="101" t="str">
        <f>IF('[1]Table Disp. G&amp;A Détail'!S101&lt;&gt;"",'[1]Table Disp. G&amp;A Détail'!S101,"")</f>
        <v/>
      </c>
      <c r="T101" s="101" t="str">
        <f>IF('[1]Table Disp. G&amp;A Détail'!T101&lt;&gt;"",'[1]Table Disp. G&amp;A Détail'!T101,"")</f>
        <v/>
      </c>
      <c r="U101" s="101" t="str">
        <f>IF('[1]Table Disp. G&amp;A Détail'!U101&lt;&gt;"",'[1]Table Disp. G&amp;A Détail'!U101,"")</f>
        <v/>
      </c>
      <c r="V101" s="101" t="str">
        <f>IF('[1]Table Disp. G&amp;A Détail'!V101&lt;&gt;"",'[1]Table Disp. G&amp;A Détail'!V101,"")</f>
        <v/>
      </c>
      <c r="W101" s="101" t="str">
        <f>IF('[1]Table Disp. G&amp;A Détail'!W101&lt;&gt;"",'[1]Table Disp. G&amp;A Détail'!W101,"")</f>
        <v/>
      </c>
      <c r="X101" s="102" t="str">
        <f>IF('[1]Table Disp. G&amp;A Détail'!X101&lt;&gt;"",'[1]Table Disp. G&amp;A Détail'!X101,"")</f>
        <v/>
      </c>
    </row>
    <row r="102" spans="1:25" s="41" customFormat="1" x14ac:dyDescent="0.25">
      <c r="A102" s="42" t="str">
        <f>IF('[1]Table Disp. G&amp;A Détail'!A102&lt;&gt;"",'[1]Table Disp. G&amp;A Détail'!A102,"")</f>
        <v>111-1</v>
      </c>
      <c r="B102" s="43" t="str">
        <f>IF('[1]Table Disp. G&amp;A Détail'!B102&lt;&gt;"",'[1]Table Disp. G&amp;A Détail'!B102,"")</f>
        <v>RADIODIAGNOSTIC</v>
      </c>
      <c r="C102" s="51" t="str">
        <f>IF('[1]Table Disp. G&amp;A Détail'!C102&lt;&gt;"",'[1]Table Disp. G&amp;A Détail'!C102,"")</f>
        <v>Semaine</v>
      </c>
      <c r="D102" s="51" t="str">
        <f>IF('[1]Table Disp. G&amp;A Détail'!D102&lt;&gt;"",'[1]Table Disp. G&amp;A Détail'!D102,"")</f>
        <v/>
      </c>
      <c r="E102" s="52" t="str">
        <f>IF('[1]Table Disp. G&amp;A Détail'!E102&lt;&gt;"",'[1]Table Disp. G&amp;A Détail'!E102,"")</f>
        <v>Se</v>
      </c>
      <c r="F102" s="80" t="str">
        <f>IF('[1]Table Disp. G&amp;A Détail'!F102&lt;&gt;"",'[1]Table Disp. G&amp;A Détail'!F102,"")</f>
        <v>111-1Se</v>
      </c>
      <c r="G102" s="47" t="str">
        <f>IF('[1]Table Disp. G&amp;A Détail'!G102&lt;&gt;"",'[1]Table Disp. G&amp;A Détail'!G102,"")</f>
        <v>ALO</v>
      </c>
      <c r="H102" s="48" t="str">
        <f>IF('[1]Table Disp. G&amp;A Détail'!H102&lt;&gt;"",'[1]Table Disp. G&amp;A Détail'!H102,"")</f>
        <v>ANN</v>
      </c>
      <c r="I102" s="47" t="str">
        <f>IF('[1]Table Disp. G&amp;A Détail'!I102&lt;&gt;"",'[1]Table Disp. G&amp;A Détail'!I102,"")</f>
        <v>ALO</v>
      </c>
      <c r="J102" s="48" t="str">
        <f>IF('[1]Table Disp. G&amp;A Détail'!J102&lt;&gt;"",'[1]Table Disp. G&amp;A Détail'!J102,"")</f>
        <v>ANN</v>
      </c>
      <c r="K102" s="48" t="str">
        <f>IF('[1]Table Disp. G&amp;A Détail'!K102&lt;&gt;"",'[1]Table Disp. G&amp;A Détail'!K102,"")</f>
        <v/>
      </c>
      <c r="L102" s="48" t="str">
        <f>IF('[1]Table Disp. G&amp;A Détail'!L102&lt;&gt;"",'[1]Table Disp. G&amp;A Détail'!L102,"")</f>
        <v/>
      </c>
      <c r="M102" s="48" t="str">
        <f>IF('[1]Table Disp. G&amp;A Détail'!M102&lt;&gt;"",'[1]Table Disp. G&amp;A Détail'!M102,"")</f>
        <v/>
      </c>
      <c r="N102" s="48" t="str">
        <f>IF('[1]Table Disp. G&amp;A Détail'!N102&lt;&gt;"",'[1]Table Disp. G&amp;A Détail'!N102,"")</f>
        <v/>
      </c>
      <c r="O102" s="49" t="str">
        <f>IF('[1]Table Disp. G&amp;A Détail'!O102&lt;&gt;"",'[1]Table Disp. G&amp;A Détail'!O102,"")</f>
        <v/>
      </c>
      <c r="P102" s="54" t="str">
        <f>IF('[1]Table Disp. G&amp;A Détail'!P102&lt;&gt;"",'[1]Table Disp. G&amp;A Détail'!P102,"")</f>
        <v>18:30 - 08:30</v>
      </c>
      <c r="Q102" s="51" t="str">
        <f>IF('[1]Table Disp. G&amp;A Détail'!Q102&lt;&gt;"",'[1]Table Disp. G&amp;A Détail'!Q102,"")</f>
        <v/>
      </c>
      <c r="R102" s="54" t="str">
        <f>IF('[1]Table Disp. G&amp;A Détail'!R102&lt;&gt;"",'[1]Table Disp. G&amp;A Détail'!R102,"")</f>
        <v>18:30 - 08:30</v>
      </c>
      <c r="S102" s="51" t="str">
        <f>IF('[1]Table Disp. G&amp;A Détail'!S102&lt;&gt;"",'[1]Table Disp. G&amp;A Détail'!S102,"")</f>
        <v/>
      </c>
      <c r="T102" s="51" t="str">
        <f>IF('[1]Table Disp. G&amp;A Détail'!T102&lt;&gt;"",'[1]Table Disp. G&amp;A Détail'!T102,"")</f>
        <v/>
      </c>
      <c r="U102" s="51" t="str">
        <f>IF('[1]Table Disp. G&amp;A Détail'!U102&lt;&gt;"",'[1]Table Disp. G&amp;A Détail'!U102,"")</f>
        <v/>
      </c>
      <c r="V102" s="51" t="str">
        <f>IF('[1]Table Disp. G&amp;A Détail'!V102&lt;&gt;"",'[1]Table Disp. G&amp;A Détail'!V102,"")</f>
        <v/>
      </c>
      <c r="W102" s="51" t="str">
        <f>IF('[1]Table Disp. G&amp;A Détail'!W102&lt;&gt;"",'[1]Table Disp. G&amp;A Détail'!W102,"")</f>
        <v/>
      </c>
      <c r="X102" s="55" t="str">
        <f>IF('[1]Table Disp. G&amp;A Détail'!X102&lt;&gt;"",'[1]Table Disp. G&amp;A Détail'!X102,"")</f>
        <v/>
      </c>
    </row>
    <row r="103" spans="1:25" s="41" customFormat="1" x14ac:dyDescent="0.25">
      <c r="A103" s="42" t="str">
        <f>IF('[1]Table Disp. G&amp;A Détail'!A103&lt;&gt;"",'[1]Table Disp. G&amp;A Détail'!A103,"")</f>
        <v>111-1</v>
      </c>
      <c r="B103" s="43" t="str">
        <f>IF('[1]Table Disp. G&amp;A Détail'!B103&lt;&gt;"",'[1]Table Disp. G&amp;A Détail'!B103,"")</f>
        <v>RADIODIAGNOSTIC</v>
      </c>
      <c r="C103" s="51" t="str">
        <f>IF('[1]Table Disp. G&amp;A Détail'!C103&lt;&gt;"",'[1]Table Disp. G&amp;A Détail'!C103,"")</f>
        <v>Samedi</v>
      </c>
      <c r="D103" s="51" t="str">
        <f>IF('[1]Table Disp. G&amp;A Détail'!D103&lt;&gt;"",'[1]Table Disp. G&amp;A Détail'!D103,"")</f>
        <v/>
      </c>
      <c r="E103" s="52" t="str">
        <f>IF('[1]Table Disp. G&amp;A Détail'!E103&lt;&gt;"",'[1]Table Disp. G&amp;A Détail'!E103,"")</f>
        <v>Sa</v>
      </c>
      <c r="F103" s="80" t="str">
        <f>IF('[1]Table Disp. G&amp;A Détail'!F103&lt;&gt;"",'[1]Table Disp. G&amp;A Détail'!F103,"")</f>
        <v>111-1Sa</v>
      </c>
      <c r="G103" s="47" t="str">
        <f>IF('[1]Table Disp. G&amp;A Détail'!G103&lt;&gt;"",'[1]Table Disp. G&amp;A Détail'!G103,"")</f>
        <v>ALO</v>
      </c>
      <c r="H103" s="48" t="str">
        <f>IF('[1]Table Disp. G&amp;A Détail'!H103&lt;&gt;"",'[1]Table Disp. G&amp;A Détail'!H103,"")</f>
        <v>ANN</v>
      </c>
      <c r="I103" s="47" t="str">
        <f>IF('[1]Table Disp. G&amp;A Détail'!I103&lt;&gt;"",'[1]Table Disp. G&amp;A Détail'!I103,"")</f>
        <v>ALO</v>
      </c>
      <c r="J103" s="48" t="str">
        <f>IF('[1]Table Disp. G&amp;A Détail'!J103&lt;&gt;"",'[1]Table Disp. G&amp;A Détail'!J103,"")</f>
        <v>ANN</v>
      </c>
      <c r="K103" s="48" t="str">
        <f>IF('[1]Table Disp. G&amp;A Détail'!K103&lt;&gt;"",'[1]Table Disp. G&amp;A Détail'!K103,"")</f>
        <v/>
      </c>
      <c r="L103" s="48" t="str">
        <f>IF('[1]Table Disp. G&amp;A Détail'!L103&lt;&gt;"",'[1]Table Disp. G&amp;A Détail'!L103,"")</f>
        <v/>
      </c>
      <c r="M103" s="48" t="str">
        <f>IF('[1]Table Disp. G&amp;A Détail'!M103&lt;&gt;"",'[1]Table Disp. G&amp;A Détail'!M103,"")</f>
        <v/>
      </c>
      <c r="N103" s="48" t="str">
        <f>IF('[1]Table Disp. G&amp;A Détail'!N103&lt;&gt;"",'[1]Table Disp. G&amp;A Détail'!N103,"")</f>
        <v/>
      </c>
      <c r="O103" s="49" t="str">
        <f>IF('[1]Table Disp. G&amp;A Détail'!O103&lt;&gt;"",'[1]Table Disp. G&amp;A Détail'!O103,"")</f>
        <v/>
      </c>
      <c r="P103" s="54" t="str">
        <f>IF('[1]Table Disp. G&amp;A Détail'!P103&lt;&gt;"",'[1]Table Disp. G&amp;A Détail'!P103,"")</f>
        <v>08:30 - 08:30</v>
      </c>
      <c r="Q103" s="51" t="str">
        <f>IF('[1]Table Disp. G&amp;A Détail'!Q103&lt;&gt;"",'[1]Table Disp. G&amp;A Détail'!Q103,"")</f>
        <v/>
      </c>
      <c r="R103" s="54" t="str">
        <f>IF('[1]Table Disp. G&amp;A Détail'!R103&lt;&gt;"",'[1]Table Disp. G&amp;A Détail'!R103,"")</f>
        <v>08:30 - 08:30</v>
      </c>
      <c r="S103" s="51" t="str">
        <f>IF('[1]Table Disp. G&amp;A Détail'!S103&lt;&gt;"",'[1]Table Disp. G&amp;A Détail'!S103,"")</f>
        <v/>
      </c>
      <c r="T103" s="51" t="str">
        <f>IF('[1]Table Disp. G&amp;A Détail'!T103&lt;&gt;"",'[1]Table Disp. G&amp;A Détail'!T103,"")</f>
        <v/>
      </c>
      <c r="U103" s="51" t="str">
        <f>IF('[1]Table Disp. G&amp;A Détail'!U103&lt;&gt;"",'[1]Table Disp. G&amp;A Détail'!U103,"")</f>
        <v/>
      </c>
      <c r="V103" s="51" t="str">
        <f>IF('[1]Table Disp. G&amp;A Détail'!V103&lt;&gt;"",'[1]Table Disp. G&amp;A Détail'!V103,"")</f>
        <v/>
      </c>
      <c r="W103" s="51" t="str">
        <f>IF('[1]Table Disp. G&amp;A Détail'!W103&lt;&gt;"",'[1]Table Disp. G&amp;A Détail'!W103,"")</f>
        <v/>
      </c>
      <c r="X103" s="55" t="str">
        <f>IF('[1]Table Disp. G&amp;A Détail'!X103&lt;&gt;"",'[1]Table Disp. G&amp;A Détail'!X103,"")</f>
        <v/>
      </c>
    </row>
    <row r="104" spans="1:25" s="41" customFormat="1" x14ac:dyDescent="0.25">
      <c r="A104" s="42" t="str">
        <f>IF('[1]Table Disp. G&amp;A Détail'!A104&lt;&gt;"",'[1]Table Disp. G&amp;A Détail'!A104,"")</f>
        <v>111-1</v>
      </c>
      <c r="B104" s="43" t="str">
        <f>IF('[1]Table Disp. G&amp;A Détail'!B104&lt;&gt;"",'[1]Table Disp. G&amp;A Détail'!B104,"")</f>
        <v>RADIODIAGNOSTIC</v>
      </c>
      <c r="C104" s="51" t="str">
        <f>IF('[1]Table Disp. G&amp;A Détail'!C104&lt;&gt;"",'[1]Table Disp. G&amp;A Détail'!C104,"")</f>
        <v>Dimanche</v>
      </c>
      <c r="D104" s="51" t="str">
        <f>IF('[1]Table Disp. G&amp;A Détail'!D104&lt;&gt;"",'[1]Table Disp. G&amp;A Détail'!D104,"")</f>
        <v/>
      </c>
      <c r="E104" s="52" t="str">
        <f>IF('[1]Table Disp. G&amp;A Détail'!E104&lt;&gt;"",'[1]Table Disp. G&amp;A Détail'!E104,"")</f>
        <v>Di</v>
      </c>
      <c r="F104" s="80" t="str">
        <f>IF('[1]Table Disp. G&amp;A Détail'!F104&lt;&gt;"",'[1]Table Disp. G&amp;A Détail'!F104,"")</f>
        <v>111-1Di</v>
      </c>
      <c r="G104" s="47" t="str">
        <f>IF('[1]Table Disp. G&amp;A Détail'!G104&lt;&gt;"",'[1]Table Disp. G&amp;A Détail'!G104,"")</f>
        <v>ALO</v>
      </c>
      <c r="H104" s="48" t="str">
        <f>IF('[1]Table Disp. G&amp;A Détail'!H104&lt;&gt;"",'[1]Table Disp. G&amp;A Détail'!H104,"")</f>
        <v>ANN</v>
      </c>
      <c r="I104" s="47" t="str">
        <f>IF('[1]Table Disp. G&amp;A Détail'!I104&lt;&gt;"",'[1]Table Disp. G&amp;A Détail'!I104,"")</f>
        <v>ALO</v>
      </c>
      <c r="J104" s="48" t="str">
        <f>IF('[1]Table Disp. G&amp;A Détail'!J104&lt;&gt;"",'[1]Table Disp. G&amp;A Détail'!J104,"")</f>
        <v>ANN</v>
      </c>
      <c r="K104" s="48" t="str">
        <f>IF('[1]Table Disp. G&amp;A Détail'!K104&lt;&gt;"",'[1]Table Disp. G&amp;A Détail'!K104,"")</f>
        <v/>
      </c>
      <c r="L104" s="48" t="str">
        <f>IF('[1]Table Disp. G&amp;A Détail'!L104&lt;&gt;"",'[1]Table Disp. G&amp;A Détail'!L104,"")</f>
        <v/>
      </c>
      <c r="M104" s="48" t="str">
        <f>IF('[1]Table Disp. G&amp;A Détail'!M104&lt;&gt;"",'[1]Table Disp. G&amp;A Détail'!M104,"")</f>
        <v/>
      </c>
      <c r="N104" s="48" t="str">
        <f>IF('[1]Table Disp. G&amp;A Détail'!N104&lt;&gt;"",'[1]Table Disp. G&amp;A Détail'!N104,"")</f>
        <v/>
      </c>
      <c r="O104" s="49" t="str">
        <f>IF('[1]Table Disp. G&amp;A Détail'!O104&lt;&gt;"",'[1]Table Disp. G&amp;A Détail'!O104,"")</f>
        <v/>
      </c>
      <c r="P104" s="54" t="str">
        <f>IF('[1]Table Disp. G&amp;A Détail'!P104&lt;&gt;"",'[1]Table Disp. G&amp;A Détail'!P104,"")</f>
        <v>08:30 - 08:30</v>
      </c>
      <c r="Q104" s="51" t="str">
        <f>IF('[1]Table Disp. G&amp;A Détail'!Q104&lt;&gt;"",'[1]Table Disp. G&amp;A Détail'!Q104,"")</f>
        <v/>
      </c>
      <c r="R104" s="54" t="str">
        <f>IF('[1]Table Disp. G&amp;A Détail'!R104&lt;&gt;"",'[1]Table Disp. G&amp;A Détail'!R104,"")</f>
        <v>08:30 - 08:30</v>
      </c>
      <c r="S104" s="51" t="str">
        <f>IF('[1]Table Disp. G&amp;A Détail'!S104&lt;&gt;"",'[1]Table Disp. G&amp;A Détail'!S104,"")</f>
        <v/>
      </c>
      <c r="T104" s="51" t="str">
        <f>IF('[1]Table Disp. G&amp;A Détail'!T104&lt;&gt;"",'[1]Table Disp. G&amp;A Détail'!T104,"")</f>
        <v/>
      </c>
      <c r="U104" s="51" t="str">
        <f>IF('[1]Table Disp. G&amp;A Détail'!U104&lt;&gt;"",'[1]Table Disp. G&amp;A Détail'!U104,"")</f>
        <v/>
      </c>
      <c r="V104" s="51" t="str">
        <f>IF('[1]Table Disp. G&amp;A Détail'!V104&lt;&gt;"",'[1]Table Disp. G&amp;A Détail'!V104,"")</f>
        <v/>
      </c>
      <c r="W104" s="51" t="str">
        <f>IF('[1]Table Disp. G&amp;A Détail'!W104&lt;&gt;"",'[1]Table Disp. G&amp;A Détail'!W104,"")</f>
        <v/>
      </c>
      <c r="X104" s="55" t="str">
        <f>IF('[1]Table Disp. G&amp;A Détail'!X104&lt;&gt;"",'[1]Table Disp. G&amp;A Détail'!X104,"")</f>
        <v/>
      </c>
    </row>
    <row r="105" spans="1:25" s="41" customFormat="1" ht="12" thickBot="1" x14ac:dyDescent="0.3">
      <c r="A105" s="42" t="str">
        <f>IF('[1]Table Disp. G&amp;A Détail'!A105&lt;&gt;"",'[1]Table Disp. G&amp;A Détail'!A105,"")</f>
        <v>111-1</v>
      </c>
      <c r="B105" s="43" t="str">
        <f>IF('[1]Table Disp. G&amp;A Détail'!B105&lt;&gt;"",'[1]Table Disp. G&amp;A Détail'!B105,"")</f>
        <v>RADIODIAGNOSTIC</v>
      </c>
      <c r="C105" s="58" t="str">
        <f>IF('[1]Table Disp. G&amp;A Détail'!C105&lt;&gt;"",'[1]Table Disp. G&amp;A Détail'!C105,"")</f>
        <v>JF</v>
      </c>
      <c r="D105" s="58" t="str">
        <f>IF('[1]Table Disp. G&amp;A Détail'!D105&lt;&gt;"",'[1]Table Disp. G&amp;A Détail'!D105,"")</f>
        <v/>
      </c>
      <c r="E105" s="59" t="str">
        <f>IF('[1]Table Disp. G&amp;A Détail'!E105&lt;&gt;"",'[1]Table Disp. G&amp;A Détail'!E105,"")</f>
        <v>Jf</v>
      </c>
      <c r="F105" s="82" t="str">
        <f>IF('[1]Table Disp. G&amp;A Détail'!F105&lt;&gt;"",'[1]Table Disp. G&amp;A Détail'!F105,"")</f>
        <v>111-1JF</v>
      </c>
      <c r="G105" s="61" t="str">
        <f>IF('[1]Table Disp. G&amp;A Détail'!G105&lt;&gt;"",'[1]Table Disp. G&amp;A Détail'!G105,"")</f>
        <v>ALO</v>
      </c>
      <c r="H105" s="62" t="str">
        <f>IF('[1]Table Disp. G&amp;A Détail'!H105&lt;&gt;"",'[1]Table Disp. G&amp;A Détail'!H105,"")</f>
        <v>ANN</v>
      </c>
      <c r="I105" s="61" t="str">
        <f>IF('[1]Table Disp. G&amp;A Détail'!I105&lt;&gt;"",'[1]Table Disp. G&amp;A Détail'!I105,"")</f>
        <v>ALO</v>
      </c>
      <c r="J105" s="62" t="str">
        <f>IF('[1]Table Disp. G&amp;A Détail'!J105&lt;&gt;"",'[1]Table Disp. G&amp;A Détail'!J105,"")</f>
        <v>ANN</v>
      </c>
      <c r="K105" s="62" t="str">
        <f>IF('[1]Table Disp. G&amp;A Détail'!K105&lt;&gt;"",'[1]Table Disp. G&amp;A Détail'!K105,"")</f>
        <v/>
      </c>
      <c r="L105" s="62" t="str">
        <f>IF('[1]Table Disp. G&amp;A Détail'!L105&lt;&gt;"",'[1]Table Disp. G&amp;A Détail'!L105,"")</f>
        <v/>
      </c>
      <c r="M105" s="62" t="str">
        <f>IF('[1]Table Disp. G&amp;A Détail'!M105&lt;&gt;"",'[1]Table Disp. G&amp;A Détail'!M105,"")</f>
        <v/>
      </c>
      <c r="N105" s="62" t="str">
        <f>IF('[1]Table Disp. G&amp;A Détail'!N105&lt;&gt;"",'[1]Table Disp. G&amp;A Détail'!N105,"")</f>
        <v/>
      </c>
      <c r="O105" s="63" t="str">
        <f>IF('[1]Table Disp. G&amp;A Détail'!O105&lt;&gt;"",'[1]Table Disp. G&amp;A Détail'!O105,"")</f>
        <v/>
      </c>
      <c r="P105" s="64" t="str">
        <f>IF('[1]Table Disp. G&amp;A Détail'!P105&lt;&gt;"",'[1]Table Disp. G&amp;A Détail'!P105,"")</f>
        <v>08:30 - 08:30</v>
      </c>
      <c r="Q105" s="58" t="str">
        <f>IF('[1]Table Disp. G&amp;A Détail'!Q105&lt;&gt;"",'[1]Table Disp. G&amp;A Détail'!Q105,"")</f>
        <v/>
      </c>
      <c r="R105" s="64" t="str">
        <f>IF('[1]Table Disp. G&amp;A Détail'!R105&lt;&gt;"",'[1]Table Disp. G&amp;A Détail'!R105,"")</f>
        <v>08:30 - 08:30</v>
      </c>
      <c r="S105" s="58" t="str">
        <f>IF('[1]Table Disp. G&amp;A Détail'!S105&lt;&gt;"",'[1]Table Disp. G&amp;A Détail'!S105,"")</f>
        <v/>
      </c>
      <c r="T105" s="58" t="str">
        <f>IF('[1]Table Disp. G&amp;A Détail'!T105&lt;&gt;"",'[1]Table Disp. G&amp;A Détail'!T105,"")</f>
        <v/>
      </c>
      <c r="U105" s="58" t="str">
        <f>IF('[1]Table Disp. G&amp;A Détail'!U105&lt;&gt;"",'[1]Table Disp. G&amp;A Détail'!U105,"")</f>
        <v/>
      </c>
      <c r="V105" s="58" t="str">
        <f>IF('[1]Table Disp. G&amp;A Détail'!V105&lt;&gt;"",'[1]Table Disp. G&amp;A Détail'!V105,"")</f>
        <v/>
      </c>
      <c r="W105" s="58" t="str">
        <f>IF('[1]Table Disp. G&amp;A Détail'!W105&lt;&gt;"",'[1]Table Disp. G&amp;A Détail'!W105,"")</f>
        <v/>
      </c>
      <c r="X105" s="65" t="str">
        <f>IF('[1]Table Disp. G&amp;A Détail'!X105&lt;&gt;"",'[1]Table Disp. G&amp;A Détail'!X105,"")</f>
        <v/>
      </c>
    </row>
    <row r="106" spans="1:25" s="41" customFormat="1" ht="36" x14ac:dyDescent="0.25">
      <c r="A106" s="75" t="str">
        <f>IF('[1]Table Disp. G&amp;A Détail'!A106&lt;&gt;"",'[1]Table Disp. G&amp;A Détail'!A106,"")</f>
        <v>113-1</v>
      </c>
      <c r="B106" s="34" t="str">
        <f>IF('[1]Table Disp. G&amp;A Détail'!B106&lt;&gt;"",'[1]Table Disp. G&amp;A Détail'!B106,"")</f>
        <v>RADIO INTERV</v>
      </c>
      <c r="C106" s="35" t="str">
        <f>IF('[1]Table Disp. G&amp;A Détail'!C106&lt;&gt;"",'[1]Table Disp. G&amp;A Détail'!C106,"")</f>
        <v>Titre</v>
      </c>
      <c r="D106" s="35" t="str">
        <f>IF('[1]Table Disp. G&amp;A Détail'!D106&lt;&gt;"",'[1]Table Disp. G&amp;A Détail'!D106,"")</f>
        <v/>
      </c>
      <c r="E106" s="36" t="str">
        <f>IF('[1]Table Disp. G&amp;A Détail'!E106&lt;&gt;"",'[1]Table Disp. G&amp;A Détail'!E106,"")</f>
        <v>Tit</v>
      </c>
      <c r="F106" s="76" t="str">
        <f>IF('[1]Table Disp. G&amp;A Détail'!F106&lt;&gt;"",'[1]Table Disp. G&amp;A Détail'!F106,"")</f>
        <v>113-1Ti</v>
      </c>
      <c r="G106" s="38" t="str">
        <f>IF('[1]Table Disp. G&amp;A Détail'!G106&lt;&gt;"",'[1]Table Disp. G&amp;A Détail'!G106,"")</f>
        <v>G</v>
      </c>
      <c r="H106" s="39" t="str">
        <f>IF('[1]Table Disp. G&amp;A Détail'!H106&lt;&gt;"",'[1]Table Disp. G&amp;A Détail'!H106,"")</f>
        <v>G</v>
      </c>
      <c r="I106" s="39" t="str">
        <f>IF('[1]Table Disp. G&amp;A Détail'!I106&lt;&gt;"",'[1]Table Disp. G&amp;A Détail'!I106,"")</f>
        <v>G</v>
      </c>
      <c r="J106" s="39" t="str">
        <f>IF('[1]Table Disp. G&amp;A Détail'!J106&lt;&gt;"",'[1]Table Disp. G&amp;A Détail'!J106,"")</f>
        <v/>
      </c>
      <c r="K106" s="39" t="str">
        <f>IF('[1]Table Disp. G&amp;A Détail'!K106&lt;&gt;"",'[1]Table Disp. G&amp;A Détail'!K106,"")</f>
        <v/>
      </c>
      <c r="L106" s="39" t="str">
        <f>IF('[1]Table Disp. G&amp;A Détail'!L106&lt;&gt;"",'[1]Table Disp. G&amp;A Détail'!L106,"")</f>
        <v/>
      </c>
      <c r="M106" s="39" t="str">
        <f>IF('[1]Table Disp. G&amp;A Détail'!M106&lt;&gt;"",'[1]Table Disp. G&amp;A Détail'!M106,"")</f>
        <v/>
      </c>
      <c r="N106" s="39" t="str">
        <f>IF('[1]Table Disp. G&amp;A Détail'!N106&lt;&gt;"",'[1]Table Disp. G&amp;A Détail'!N106,"")</f>
        <v/>
      </c>
      <c r="O106" s="40" t="str">
        <f>IF('[1]Table Disp. G&amp;A Détail'!O106&lt;&gt;"",'[1]Table Disp. G&amp;A Détail'!O106,"")</f>
        <v/>
      </c>
      <c r="P106" s="98" t="str">
        <f>IF('[1]Table Disp. G&amp;A Détail'!P106&lt;&gt;"",'[1]Table Disp. G&amp;A Détail'!P106,"")</f>
        <v>ASTREINTE OPERATIONNELLE
PRATICIEN</v>
      </c>
      <c r="Q106" s="98" t="str">
        <f>IF('[1]Table Disp. G&amp;A Détail'!Q106&lt;&gt;"",'[1]Table Disp. G&amp;A Détail'!Q106,"")</f>
        <v>Signature</v>
      </c>
      <c r="R106" s="98" t="str">
        <f>IF('[1]Table Disp. G&amp;A Détail'!R106&lt;&gt;"",'[1]Table Disp. G&amp;A Détail'!R106,"")</f>
        <v>ASTREINTE
MANIPULATEURS</v>
      </c>
      <c r="S106" s="98" t="str">
        <f>IF('[1]Table Disp. G&amp;A Détail'!S106&lt;&gt;"",'[1]Table Disp. G&amp;A Détail'!S106,"")</f>
        <v/>
      </c>
      <c r="T106" s="98" t="str">
        <f>IF('[1]Table Disp. G&amp;A Détail'!T106&lt;&gt;"",'[1]Table Disp. G&amp;A Détail'!T106,"")</f>
        <v/>
      </c>
      <c r="U106" s="98" t="str">
        <f>IF('[1]Table Disp. G&amp;A Détail'!U106&lt;&gt;"",'[1]Table Disp. G&amp;A Détail'!U106,"")</f>
        <v/>
      </c>
      <c r="V106" s="98" t="str">
        <f>IF('[1]Table Disp. G&amp;A Détail'!V106&lt;&gt;"",'[1]Table Disp. G&amp;A Détail'!V106,"")</f>
        <v/>
      </c>
      <c r="W106" s="98" t="str">
        <f>IF('[1]Table Disp. G&amp;A Détail'!W106&lt;&gt;"",'[1]Table Disp. G&amp;A Détail'!W106,"")</f>
        <v/>
      </c>
      <c r="X106" s="99" t="str">
        <f>IF('[1]Table Disp. G&amp;A Détail'!X106&lt;&gt;"",'[1]Table Disp. G&amp;A Détail'!X106,"")</f>
        <v/>
      </c>
    </row>
    <row r="107" spans="1:25" s="41" customFormat="1" ht="22.5" x14ac:dyDescent="0.25">
      <c r="A107" s="42" t="str">
        <f>IF('[1]Table Disp. G&amp;A Détail'!A107&lt;&gt;"",'[1]Table Disp. G&amp;A Détail'!A107,"")</f>
        <v>113-1</v>
      </c>
      <c r="B107" s="43" t="str">
        <f>IF('[1]Table Disp. G&amp;A Détail'!B107&lt;&gt;"",'[1]Table Disp. G&amp;A Détail'!B107,"")</f>
        <v>RADIO INTERV</v>
      </c>
      <c r="C107" s="44" t="str">
        <f>IF('[1]Table Disp. G&amp;A Détail'!C107&lt;&gt;"",'[1]Table Disp. G&amp;A Détail'!C107,"")</f>
        <v>Code Disp HR</v>
      </c>
      <c r="D107" s="44" t="str">
        <f>IF('[1]Table Disp. G&amp;A Détail'!D107&lt;&gt;"",'[1]Table Disp. G&amp;A Détail'!D107,"")</f>
        <v/>
      </c>
      <c r="E107" s="45" t="str">
        <f>IF('[1]Table Disp. G&amp;A Détail'!E107&lt;&gt;"",'[1]Table Disp. G&amp;A Détail'!E107,"")</f>
        <v>Co</v>
      </c>
      <c r="F107" s="78" t="str">
        <f>IF('[1]Table Disp. G&amp;A Détail'!F107&lt;&gt;"",'[1]Table Disp. G&amp;A Détail'!F107,"")</f>
        <v>113-1Co</v>
      </c>
      <c r="G107" s="47" t="str">
        <f>IF('[1]Table Disp. G&amp;A Détail'!G107&lt;&gt;"",'[1]Table Disp. G&amp;A Détail'!G107,"")</f>
        <v/>
      </c>
      <c r="H107" s="48" t="str">
        <f>IF('[1]Table Disp. G&amp;A Détail'!H107&lt;&gt;"",'[1]Table Disp. G&amp;A Détail'!H107,"")</f>
        <v/>
      </c>
      <c r="I107" s="48" t="str">
        <f>IF('[1]Table Disp. G&amp;A Détail'!I107&lt;&gt;"",'[1]Table Disp. G&amp;A Détail'!I107,"")</f>
        <v/>
      </c>
      <c r="J107" s="48" t="str">
        <f>IF('[1]Table Disp. G&amp;A Détail'!J107&lt;&gt;"",'[1]Table Disp. G&amp;A Détail'!J107,"")</f>
        <v/>
      </c>
      <c r="K107" s="48" t="str">
        <f>IF('[1]Table Disp. G&amp;A Détail'!K107&lt;&gt;"",'[1]Table Disp. G&amp;A Détail'!K107,"")</f>
        <v/>
      </c>
      <c r="L107" s="48" t="str">
        <f>IF('[1]Table Disp. G&amp;A Détail'!L107&lt;&gt;"",'[1]Table Disp. G&amp;A Détail'!L107,"")</f>
        <v/>
      </c>
      <c r="M107" s="48" t="str">
        <f>IF('[1]Table Disp. G&amp;A Détail'!M107&lt;&gt;"",'[1]Table Disp. G&amp;A Détail'!M107,"")</f>
        <v/>
      </c>
      <c r="N107" s="48" t="str">
        <f>IF('[1]Table Disp. G&amp;A Détail'!N107&lt;&gt;"",'[1]Table Disp. G&amp;A Détail'!N107,"")</f>
        <v/>
      </c>
      <c r="O107" s="49" t="str">
        <f>IF('[1]Table Disp. G&amp;A Détail'!O107&lt;&gt;"",'[1]Table Disp. G&amp;A Détail'!O107,"")</f>
        <v/>
      </c>
      <c r="P107" s="103" t="str">
        <f>IF('[1]Table Disp. G&amp;A Détail'!P107&lt;&gt;"",'[1]Table Disp. G&amp;A Détail'!P107,"")</f>
        <v>O15</v>
      </c>
      <c r="Q107" s="101" t="str">
        <f>IF('[1]Table Disp. G&amp;A Détail'!Q107&lt;&gt;"",'[1]Table Disp. G&amp;A Détail'!Q107,"")</f>
        <v/>
      </c>
      <c r="R107" s="103" t="str">
        <f>IF('[1]Table Disp. G&amp;A Détail'!R107&lt;&gt;"",'[1]Table Disp. G&amp;A Détail'!R107,"")</f>
        <v>X15</v>
      </c>
      <c r="S107" s="101" t="str">
        <f>IF('[1]Table Disp. G&amp;A Détail'!S107&lt;&gt;"",'[1]Table Disp. G&amp;A Détail'!S107,"")</f>
        <v/>
      </c>
      <c r="T107" s="101" t="str">
        <f>IF('[1]Table Disp. G&amp;A Détail'!T107&lt;&gt;"",'[1]Table Disp. G&amp;A Détail'!T107,"")</f>
        <v/>
      </c>
      <c r="U107" s="101" t="str">
        <f>IF('[1]Table Disp. G&amp;A Détail'!U107&lt;&gt;"",'[1]Table Disp. G&amp;A Détail'!U107,"")</f>
        <v/>
      </c>
      <c r="V107" s="101" t="str">
        <f>IF('[1]Table Disp. G&amp;A Détail'!V107&lt;&gt;"",'[1]Table Disp. G&amp;A Détail'!V107,"")</f>
        <v/>
      </c>
      <c r="W107" s="101" t="str">
        <f>IF('[1]Table Disp. G&amp;A Détail'!W107&lt;&gt;"",'[1]Table Disp. G&amp;A Détail'!W107,"")</f>
        <v/>
      </c>
      <c r="X107" s="102" t="str">
        <f>IF('[1]Table Disp. G&amp;A Détail'!X107&lt;&gt;"",'[1]Table Disp. G&amp;A Détail'!X107,"")</f>
        <v/>
      </c>
    </row>
    <row r="108" spans="1:25" s="41" customFormat="1" x14ac:dyDescent="0.25">
      <c r="A108" s="42" t="str">
        <f>IF('[1]Table Disp. G&amp;A Détail'!A108&lt;&gt;"",'[1]Table Disp. G&amp;A Détail'!A108,"")</f>
        <v>113-1</v>
      </c>
      <c r="B108" s="43" t="str">
        <f>IF('[1]Table Disp. G&amp;A Détail'!B108&lt;&gt;"",'[1]Table Disp. G&amp;A Détail'!B108,"")</f>
        <v>RADIO INTERV</v>
      </c>
      <c r="C108" s="51" t="str">
        <f>IF('[1]Table Disp. G&amp;A Détail'!C108&lt;&gt;"",'[1]Table Disp. G&amp;A Détail'!C108,"")</f>
        <v>Semaine</v>
      </c>
      <c r="D108" s="51" t="str">
        <f>IF('[1]Table Disp. G&amp;A Détail'!D108&lt;&gt;"",'[1]Table Disp. G&amp;A Détail'!D108,"")</f>
        <v/>
      </c>
      <c r="E108" s="52" t="str">
        <f>IF('[1]Table Disp. G&amp;A Détail'!E108&lt;&gt;"",'[1]Table Disp. G&amp;A Détail'!E108,"")</f>
        <v>Se</v>
      </c>
      <c r="F108" s="80" t="str">
        <f>IF('[1]Table Disp. G&amp;A Détail'!F108&lt;&gt;"",'[1]Table Disp. G&amp;A Détail'!F108,"")</f>
        <v>113-1Se</v>
      </c>
      <c r="G108" s="47" t="str">
        <f>IF('[1]Table Disp. G&amp;A Détail'!G108&lt;&gt;"",'[1]Table Disp. G&amp;A Détail'!G108,"")</f>
        <v>ALO</v>
      </c>
      <c r="H108" s="48" t="str">
        <f>IF('[1]Table Disp. G&amp;A Détail'!H108&lt;&gt;"",'[1]Table Disp. G&amp;A Détail'!H108,"")</f>
        <v>ANN</v>
      </c>
      <c r="I108" s="48" t="str">
        <f>IF('[1]Table Disp. G&amp;A Détail'!I108&lt;&gt;"",'[1]Table Disp. G&amp;A Détail'!I108,"")</f>
        <v>ALO</v>
      </c>
      <c r="J108" s="48" t="str">
        <f>IF('[1]Table Disp. G&amp;A Détail'!J108&lt;&gt;"",'[1]Table Disp. G&amp;A Détail'!J108,"")</f>
        <v/>
      </c>
      <c r="K108" s="48" t="str">
        <f>IF('[1]Table Disp. G&amp;A Détail'!K108&lt;&gt;"",'[1]Table Disp. G&amp;A Détail'!K108,"")</f>
        <v/>
      </c>
      <c r="L108" s="48" t="str">
        <f>IF('[1]Table Disp. G&amp;A Détail'!L108&lt;&gt;"",'[1]Table Disp. G&amp;A Détail'!L108,"")</f>
        <v/>
      </c>
      <c r="M108" s="48" t="str">
        <f>IF('[1]Table Disp. G&amp;A Détail'!M108&lt;&gt;"",'[1]Table Disp. G&amp;A Détail'!M108,"")</f>
        <v/>
      </c>
      <c r="N108" s="48" t="str">
        <f>IF('[1]Table Disp. G&amp;A Détail'!N108&lt;&gt;"",'[1]Table Disp. G&amp;A Détail'!N108,"")</f>
        <v/>
      </c>
      <c r="O108" s="49" t="str">
        <f>IF('[1]Table Disp. G&amp;A Détail'!O108&lt;&gt;"",'[1]Table Disp. G&amp;A Détail'!O108,"")</f>
        <v/>
      </c>
      <c r="P108" s="54" t="str">
        <f>IF('[1]Table Disp. G&amp;A Détail'!P108&lt;&gt;"",'[1]Table Disp. G&amp;A Détail'!P108,"")</f>
        <v>18:30 - 08:30</v>
      </c>
      <c r="Q108" s="51" t="str">
        <f>IF('[1]Table Disp. G&amp;A Détail'!Q108&lt;&gt;"",'[1]Table Disp. G&amp;A Détail'!Q108,"")</f>
        <v/>
      </c>
      <c r="R108" s="54" t="str">
        <f>IF('[1]Table Disp. G&amp;A Détail'!R108&lt;&gt;"",'[1]Table Disp. G&amp;A Détail'!R108,"")</f>
        <v/>
      </c>
      <c r="S108" s="51" t="str">
        <f>IF('[1]Table Disp. G&amp;A Détail'!S108&lt;&gt;"",'[1]Table Disp. G&amp;A Détail'!S108,"")</f>
        <v/>
      </c>
      <c r="T108" s="51" t="str">
        <f>IF('[1]Table Disp. G&amp;A Détail'!T108&lt;&gt;"",'[1]Table Disp. G&amp;A Détail'!T108,"")</f>
        <v/>
      </c>
      <c r="U108" s="51" t="str">
        <f>IF('[1]Table Disp. G&amp;A Détail'!U108&lt;&gt;"",'[1]Table Disp. G&amp;A Détail'!U108,"")</f>
        <v/>
      </c>
      <c r="V108" s="51" t="str">
        <f>IF('[1]Table Disp. G&amp;A Détail'!V108&lt;&gt;"",'[1]Table Disp. G&amp;A Détail'!V108,"")</f>
        <v/>
      </c>
      <c r="W108" s="51" t="str">
        <f>IF('[1]Table Disp. G&amp;A Détail'!W108&lt;&gt;"",'[1]Table Disp. G&amp;A Détail'!W108,"")</f>
        <v/>
      </c>
      <c r="X108" s="55" t="str">
        <f>IF('[1]Table Disp. G&amp;A Détail'!X108&lt;&gt;"",'[1]Table Disp. G&amp;A Détail'!X108,"")</f>
        <v/>
      </c>
    </row>
    <row r="109" spans="1:25" s="41" customFormat="1" x14ac:dyDescent="0.25">
      <c r="A109" s="42" t="str">
        <f>IF('[1]Table Disp. G&amp;A Détail'!A109&lt;&gt;"",'[1]Table Disp. G&amp;A Détail'!A109,"")</f>
        <v>113-1</v>
      </c>
      <c r="B109" s="43" t="str">
        <f>IF('[1]Table Disp. G&amp;A Détail'!B109&lt;&gt;"",'[1]Table Disp. G&amp;A Détail'!B109,"")</f>
        <v>RADIO INTERV</v>
      </c>
      <c r="C109" s="51" t="str">
        <f>IF('[1]Table Disp. G&amp;A Détail'!C109&lt;&gt;"",'[1]Table Disp. G&amp;A Détail'!C109,"")</f>
        <v>Samedi</v>
      </c>
      <c r="D109" s="51" t="str">
        <f>IF('[1]Table Disp. G&amp;A Détail'!D109&lt;&gt;"",'[1]Table Disp. G&amp;A Détail'!D109,"")</f>
        <v/>
      </c>
      <c r="E109" s="52" t="str">
        <f>IF('[1]Table Disp. G&amp;A Détail'!E109&lt;&gt;"",'[1]Table Disp. G&amp;A Détail'!E109,"")</f>
        <v>Sa</v>
      </c>
      <c r="F109" s="80" t="str">
        <f>IF('[1]Table Disp. G&amp;A Détail'!F109&lt;&gt;"",'[1]Table Disp. G&amp;A Détail'!F109,"")</f>
        <v>113-1Sa</v>
      </c>
      <c r="G109" s="47" t="str">
        <f>IF('[1]Table Disp. G&amp;A Détail'!G109&lt;&gt;"",'[1]Table Disp. G&amp;A Détail'!G109,"")</f>
        <v>ALO</v>
      </c>
      <c r="H109" s="48" t="str">
        <f>IF('[1]Table Disp. G&amp;A Détail'!H109&lt;&gt;"",'[1]Table Disp. G&amp;A Détail'!H109,"")</f>
        <v>ANN</v>
      </c>
      <c r="I109" s="48" t="str">
        <f>IF('[1]Table Disp. G&amp;A Détail'!I109&lt;&gt;"",'[1]Table Disp. G&amp;A Détail'!I109,"")</f>
        <v>ALO</v>
      </c>
      <c r="J109" s="48" t="str">
        <f>IF('[1]Table Disp. G&amp;A Détail'!J109&lt;&gt;"",'[1]Table Disp. G&amp;A Détail'!J109,"")</f>
        <v/>
      </c>
      <c r="K109" s="48" t="str">
        <f>IF('[1]Table Disp. G&amp;A Détail'!K109&lt;&gt;"",'[1]Table Disp. G&amp;A Détail'!K109,"")</f>
        <v/>
      </c>
      <c r="L109" s="48" t="str">
        <f>IF('[1]Table Disp. G&amp;A Détail'!L109&lt;&gt;"",'[1]Table Disp. G&amp;A Détail'!L109,"")</f>
        <v/>
      </c>
      <c r="M109" s="48" t="str">
        <f>IF('[1]Table Disp. G&amp;A Détail'!M109&lt;&gt;"",'[1]Table Disp. G&amp;A Détail'!M109,"")</f>
        <v/>
      </c>
      <c r="N109" s="48" t="str">
        <f>IF('[1]Table Disp. G&amp;A Détail'!N109&lt;&gt;"",'[1]Table Disp. G&amp;A Détail'!N109,"")</f>
        <v/>
      </c>
      <c r="O109" s="49" t="str">
        <f>IF('[1]Table Disp. G&amp;A Détail'!O109&lt;&gt;"",'[1]Table Disp. G&amp;A Détail'!O109,"")</f>
        <v/>
      </c>
      <c r="P109" s="54" t="str">
        <f>IF('[1]Table Disp. G&amp;A Détail'!P109&lt;&gt;"",'[1]Table Disp. G&amp;A Détail'!P109,"")</f>
        <v>08:30 - 08:30</v>
      </c>
      <c r="Q109" s="51" t="str">
        <f>IF('[1]Table Disp. G&amp;A Détail'!Q109&lt;&gt;"",'[1]Table Disp. G&amp;A Détail'!Q109,"")</f>
        <v/>
      </c>
      <c r="R109" s="54" t="str">
        <f>IF('[1]Table Disp. G&amp;A Détail'!R109&lt;&gt;"",'[1]Table Disp. G&amp;A Détail'!R109,"")</f>
        <v/>
      </c>
      <c r="S109" s="51" t="str">
        <f>IF('[1]Table Disp. G&amp;A Détail'!S109&lt;&gt;"",'[1]Table Disp. G&amp;A Détail'!S109,"")</f>
        <v/>
      </c>
      <c r="T109" s="51" t="str">
        <f>IF('[1]Table Disp. G&amp;A Détail'!T109&lt;&gt;"",'[1]Table Disp. G&amp;A Détail'!T109,"")</f>
        <v/>
      </c>
      <c r="U109" s="51" t="str">
        <f>IF('[1]Table Disp. G&amp;A Détail'!U109&lt;&gt;"",'[1]Table Disp. G&amp;A Détail'!U109,"")</f>
        <v/>
      </c>
      <c r="V109" s="51" t="str">
        <f>IF('[1]Table Disp. G&amp;A Détail'!V109&lt;&gt;"",'[1]Table Disp. G&amp;A Détail'!V109,"")</f>
        <v/>
      </c>
      <c r="W109" s="51" t="str">
        <f>IF('[1]Table Disp. G&amp;A Détail'!W109&lt;&gt;"",'[1]Table Disp. G&amp;A Détail'!W109,"")</f>
        <v/>
      </c>
      <c r="X109" s="55" t="str">
        <f>IF('[1]Table Disp. G&amp;A Détail'!X109&lt;&gt;"",'[1]Table Disp. G&amp;A Détail'!X109,"")</f>
        <v/>
      </c>
    </row>
    <row r="110" spans="1:25" s="41" customFormat="1" x14ac:dyDescent="0.25">
      <c r="A110" s="42" t="str">
        <f>IF('[1]Table Disp. G&amp;A Détail'!A110&lt;&gt;"",'[1]Table Disp. G&amp;A Détail'!A110,"")</f>
        <v>113-1</v>
      </c>
      <c r="B110" s="43" t="str">
        <f>IF('[1]Table Disp. G&amp;A Détail'!B110&lt;&gt;"",'[1]Table Disp. G&amp;A Détail'!B110,"")</f>
        <v>RADIO INTERV</v>
      </c>
      <c r="C110" s="51" t="str">
        <f>IF('[1]Table Disp. G&amp;A Détail'!C110&lt;&gt;"",'[1]Table Disp. G&amp;A Détail'!C110,"")</f>
        <v>Dimanche</v>
      </c>
      <c r="D110" s="51" t="str">
        <f>IF('[1]Table Disp. G&amp;A Détail'!D110&lt;&gt;"",'[1]Table Disp. G&amp;A Détail'!D110,"")</f>
        <v/>
      </c>
      <c r="E110" s="52" t="str">
        <f>IF('[1]Table Disp. G&amp;A Détail'!E110&lt;&gt;"",'[1]Table Disp. G&amp;A Détail'!E110,"")</f>
        <v>Di</v>
      </c>
      <c r="F110" s="80" t="str">
        <f>IF('[1]Table Disp. G&amp;A Détail'!F110&lt;&gt;"",'[1]Table Disp. G&amp;A Détail'!F110,"")</f>
        <v>113-1Di</v>
      </c>
      <c r="G110" s="47" t="str">
        <f>IF('[1]Table Disp. G&amp;A Détail'!G110&lt;&gt;"",'[1]Table Disp. G&amp;A Détail'!G110,"")</f>
        <v>ALO</v>
      </c>
      <c r="H110" s="48" t="str">
        <f>IF('[1]Table Disp. G&amp;A Détail'!H110&lt;&gt;"",'[1]Table Disp. G&amp;A Détail'!H110,"")</f>
        <v>ANN</v>
      </c>
      <c r="I110" s="48" t="str">
        <f>IF('[1]Table Disp. G&amp;A Détail'!I110&lt;&gt;"",'[1]Table Disp. G&amp;A Détail'!I110,"")</f>
        <v>ALO</v>
      </c>
      <c r="J110" s="48" t="str">
        <f>IF('[1]Table Disp. G&amp;A Détail'!J110&lt;&gt;"",'[1]Table Disp. G&amp;A Détail'!J110,"")</f>
        <v/>
      </c>
      <c r="K110" s="48" t="str">
        <f>IF('[1]Table Disp. G&amp;A Détail'!K110&lt;&gt;"",'[1]Table Disp. G&amp;A Détail'!K110,"")</f>
        <v/>
      </c>
      <c r="L110" s="48" t="str">
        <f>IF('[1]Table Disp. G&amp;A Détail'!L110&lt;&gt;"",'[1]Table Disp. G&amp;A Détail'!L110,"")</f>
        <v/>
      </c>
      <c r="M110" s="48" t="str">
        <f>IF('[1]Table Disp. G&amp;A Détail'!M110&lt;&gt;"",'[1]Table Disp. G&amp;A Détail'!M110,"")</f>
        <v/>
      </c>
      <c r="N110" s="48" t="str">
        <f>IF('[1]Table Disp. G&amp;A Détail'!N110&lt;&gt;"",'[1]Table Disp. G&amp;A Détail'!N110,"")</f>
        <v/>
      </c>
      <c r="O110" s="49" t="str">
        <f>IF('[1]Table Disp. G&amp;A Détail'!O110&lt;&gt;"",'[1]Table Disp. G&amp;A Détail'!O110,"")</f>
        <v/>
      </c>
      <c r="P110" s="54" t="str">
        <f>IF('[1]Table Disp. G&amp;A Détail'!P110&lt;&gt;"",'[1]Table Disp. G&amp;A Détail'!P110,"")</f>
        <v>08:30 - 08:30</v>
      </c>
      <c r="Q110" s="51" t="str">
        <f>IF('[1]Table Disp. G&amp;A Détail'!Q110&lt;&gt;"",'[1]Table Disp. G&amp;A Détail'!Q110,"")</f>
        <v/>
      </c>
      <c r="R110" s="54" t="str">
        <f>IF('[1]Table Disp. G&amp;A Détail'!R110&lt;&gt;"",'[1]Table Disp. G&amp;A Détail'!R110,"")</f>
        <v/>
      </c>
      <c r="S110" s="51" t="str">
        <f>IF('[1]Table Disp. G&amp;A Détail'!S110&lt;&gt;"",'[1]Table Disp. G&amp;A Détail'!S110,"")</f>
        <v/>
      </c>
      <c r="T110" s="51" t="str">
        <f>IF('[1]Table Disp. G&amp;A Détail'!T110&lt;&gt;"",'[1]Table Disp. G&amp;A Détail'!T110,"")</f>
        <v/>
      </c>
      <c r="U110" s="51" t="str">
        <f>IF('[1]Table Disp. G&amp;A Détail'!U110&lt;&gt;"",'[1]Table Disp. G&amp;A Détail'!U110,"")</f>
        <v/>
      </c>
      <c r="V110" s="51" t="str">
        <f>IF('[1]Table Disp. G&amp;A Détail'!V110&lt;&gt;"",'[1]Table Disp. G&amp;A Détail'!V110,"")</f>
        <v/>
      </c>
      <c r="W110" s="51" t="str">
        <f>IF('[1]Table Disp. G&amp;A Détail'!W110&lt;&gt;"",'[1]Table Disp. G&amp;A Détail'!W110,"")</f>
        <v/>
      </c>
      <c r="X110" s="55" t="str">
        <f>IF('[1]Table Disp. G&amp;A Détail'!X110&lt;&gt;"",'[1]Table Disp. G&amp;A Détail'!X110,"")</f>
        <v/>
      </c>
    </row>
    <row r="111" spans="1:25" s="41" customFormat="1" ht="12" thickBot="1" x14ac:dyDescent="0.3">
      <c r="A111" s="81" t="str">
        <f>IF('[1]Table Disp. G&amp;A Détail'!A111&lt;&gt;"",'[1]Table Disp. G&amp;A Détail'!A111,"")</f>
        <v>113-1</v>
      </c>
      <c r="B111" s="57" t="str">
        <f>IF('[1]Table Disp. G&amp;A Détail'!B111&lt;&gt;"",'[1]Table Disp. G&amp;A Détail'!B111,"")</f>
        <v>RADIO INTERV</v>
      </c>
      <c r="C111" s="58" t="str">
        <f>IF('[1]Table Disp. G&amp;A Détail'!C111&lt;&gt;"",'[1]Table Disp. G&amp;A Détail'!C111,"")</f>
        <v>JF</v>
      </c>
      <c r="D111" s="58" t="str">
        <f>IF('[1]Table Disp. G&amp;A Détail'!D111&lt;&gt;"",'[1]Table Disp. G&amp;A Détail'!D111,"")</f>
        <v/>
      </c>
      <c r="E111" s="59" t="str">
        <f>IF('[1]Table Disp. G&amp;A Détail'!E111&lt;&gt;"",'[1]Table Disp. G&amp;A Détail'!E111,"")</f>
        <v>Jf</v>
      </c>
      <c r="F111" s="82" t="str">
        <f>IF('[1]Table Disp. G&amp;A Détail'!F111&lt;&gt;"",'[1]Table Disp. G&amp;A Détail'!F111,"")</f>
        <v>113-1JF</v>
      </c>
      <c r="G111" s="89" t="str">
        <f>IF('[1]Table Disp. G&amp;A Détail'!G111&lt;&gt;"",'[1]Table Disp. G&amp;A Détail'!G111,"")</f>
        <v>ALO</v>
      </c>
      <c r="H111" s="90" t="str">
        <f>IF('[1]Table Disp. G&amp;A Détail'!H111&lt;&gt;"",'[1]Table Disp. G&amp;A Détail'!H111,"")</f>
        <v>ANN</v>
      </c>
      <c r="I111" s="90" t="str">
        <f>IF('[1]Table Disp. G&amp;A Détail'!I111&lt;&gt;"",'[1]Table Disp. G&amp;A Détail'!I111,"")</f>
        <v>ALO</v>
      </c>
      <c r="J111" s="90" t="str">
        <f>IF('[1]Table Disp. G&amp;A Détail'!J111&lt;&gt;"",'[1]Table Disp. G&amp;A Détail'!J111,"")</f>
        <v/>
      </c>
      <c r="K111" s="90" t="str">
        <f>IF('[1]Table Disp. G&amp;A Détail'!K111&lt;&gt;"",'[1]Table Disp. G&amp;A Détail'!K111,"")</f>
        <v/>
      </c>
      <c r="L111" s="90" t="str">
        <f>IF('[1]Table Disp. G&amp;A Détail'!L111&lt;&gt;"",'[1]Table Disp. G&amp;A Détail'!L111,"")</f>
        <v/>
      </c>
      <c r="M111" s="90" t="str">
        <f>IF('[1]Table Disp. G&amp;A Détail'!M111&lt;&gt;"",'[1]Table Disp. G&amp;A Détail'!M111,"")</f>
        <v/>
      </c>
      <c r="N111" s="90" t="str">
        <f>IF('[1]Table Disp. G&amp;A Détail'!N111&lt;&gt;"",'[1]Table Disp. G&amp;A Détail'!N111,"")</f>
        <v/>
      </c>
      <c r="O111" s="91" t="str">
        <f>IF('[1]Table Disp. G&amp;A Détail'!O111&lt;&gt;"",'[1]Table Disp. G&amp;A Détail'!O111,"")</f>
        <v/>
      </c>
      <c r="P111" s="64" t="str">
        <f>IF('[1]Table Disp. G&amp;A Détail'!P111&lt;&gt;"",'[1]Table Disp. G&amp;A Détail'!P111,"")</f>
        <v>08:30 - 08:30</v>
      </c>
      <c r="Q111" s="58" t="str">
        <f>IF('[1]Table Disp. G&amp;A Détail'!Q111&lt;&gt;"",'[1]Table Disp. G&amp;A Détail'!Q111,"")</f>
        <v/>
      </c>
      <c r="R111" s="64" t="str">
        <f>IF('[1]Table Disp. G&amp;A Détail'!R111&lt;&gt;"",'[1]Table Disp. G&amp;A Détail'!R111,"")</f>
        <v/>
      </c>
      <c r="S111" s="58" t="str">
        <f>IF('[1]Table Disp. G&amp;A Détail'!S111&lt;&gt;"",'[1]Table Disp. G&amp;A Détail'!S111,"")</f>
        <v/>
      </c>
      <c r="T111" s="58" t="str">
        <f>IF('[1]Table Disp. G&amp;A Détail'!T111&lt;&gt;"",'[1]Table Disp. G&amp;A Détail'!T111,"")</f>
        <v/>
      </c>
      <c r="U111" s="58" t="str">
        <f>IF('[1]Table Disp. G&amp;A Détail'!U111&lt;&gt;"",'[1]Table Disp. G&amp;A Détail'!U111,"")</f>
        <v/>
      </c>
      <c r="V111" s="58" t="str">
        <f>IF('[1]Table Disp. G&amp;A Détail'!V111&lt;&gt;"",'[1]Table Disp. G&amp;A Détail'!V111,"")</f>
        <v/>
      </c>
      <c r="W111" s="58" t="str">
        <f>IF('[1]Table Disp. G&amp;A Détail'!W111&lt;&gt;"",'[1]Table Disp. G&amp;A Détail'!W111,"")</f>
        <v/>
      </c>
      <c r="X111" s="65" t="str">
        <f>IF('[1]Table Disp. G&amp;A Détail'!X111&lt;&gt;"",'[1]Table Disp. G&amp;A Détail'!X111,"")</f>
        <v/>
      </c>
    </row>
    <row r="112" spans="1:25" s="41" customFormat="1" ht="27" x14ac:dyDescent="0.25">
      <c r="A112" s="75" t="str">
        <f>IF('[1]Table Disp. G&amp;A Détail'!A112&lt;&gt;"",'[1]Table Disp. G&amp;A Détail'!A112,"")</f>
        <v>112-1</v>
      </c>
      <c r="B112" s="34" t="str">
        <f>IF('[1]Table Disp. G&amp;A Détail'!B112&lt;&gt;"",'[1]Table Disp. G&amp;A Détail'!B112,"")</f>
        <v>MED NUCLEAIRE</v>
      </c>
      <c r="C112" s="35" t="str">
        <f>IF('[1]Table Disp. G&amp;A Détail'!C112&lt;&gt;"",'[1]Table Disp. G&amp;A Détail'!C112,"")</f>
        <v>Titre</v>
      </c>
      <c r="D112" s="35" t="str">
        <f>IF('[1]Table Disp. G&amp;A Détail'!D112&lt;&gt;"",'[1]Table Disp. G&amp;A Détail'!D112,"")</f>
        <v/>
      </c>
      <c r="E112" s="36" t="str">
        <f>IF('[1]Table Disp. G&amp;A Détail'!E112&lt;&gt;"",'[1]Table Disp. G&amp;A Détail'!E112,"")</f>
        <v>Tit</v>
      </c>
      <c r="F112" s="37" t="str">
        <f>IF('[1]Table Disp. G&amp;A Détail'!F112&lt;&gt;"",'[1]Table Disp. G&amp;A Détail'!F112,"")</f>
        <v>112-1Ti</v>
      </c>
      <c r="G112" s="38" t="str">
        <f>IF('[1]Table Disp. G&amp;A Détail'!G112&lt;&gt;"",'[1]Table Disp. G&amp;A Détail'!G112,"")</f>
        <v>G</v>
      </c>
      <c r="H112" s="39" t="str">
        <f>IF('[1]Table Disp. G&amp;A Détail'!H112&lt;&gt;"",'[1]Table Disp. G&amp;A Détail'!H112,"")</f>
        <v>G</v>
      </c>
      <c r="I112" s="39" t="str">
        <f>IF('[1]Table Disp. G&amp;A Détail'!I112&lt;&gt;"",'[1]Table Disp. G&amp;A Détail'!I112,"")</f>
        <v>G</v>
      </c>
      <c r="J112" s="39" t="str">
        <f>IF('[1]Table Disp. G&amp;A Détail'!J112&lt;&gt;"",'[1]Table Disp. G&amp;A Détail'!J112,"")</f>
        <v>G</v>
      </c>
      <c r="K112" s="39" t="str">
        <f>IF('[1]Table Disp. G&amp;A Détail'!K112&lt;&gt;"",'[1]Table Disp. G&amp;A Détail'!K112,"")</f>
        <v/>
      </c>
      <c r="L112" s="39" t="str">
        <f>IF('[1]Table Disp. G&amp;A Détail'!L112&lt;&gt;"",'[1]Table Disp. G&amp;A Détail'!L112,"")</f>
        <v/>
      </c>
      <c r="M112" s="39" t="str">
        <f>IF('[1]Table Disp. G&amp;A Détail'!M112&lt;&gt;"",'[1]Table Disp. G&amp;A Détail'!M112,"")</f>
        <v/>
      </c>
      <c r="N112" s="39" t="str">
        <f>IF('[1]Table Disp. G&amp;A Détail'!N112&lt;&gt;"",'[1]Table Disp. G&amp;A Détail'!N112,"")</f>
        <v/>
      </c>
      <c r="O112" s="40" t="str">
        <f>IF('[1]Table Disp. G&amp;A Détail'!O112&lt;&gt;"",'[1]Table Disp. G&amp;A Détail'!O112,"")</f>
        <v/>
      </c>
      <c r="P112" s="104" t="str">
        <f>IF('[1]Table Disp. G&amp;A Détail'!P112&lt;&gt;"",'[1]Table Disp. G&amp;A Détail'!P112,"")</f>
        <v>CONTINUITES SOINS JUNIOR</v>
      </c>
      <c r="Q112" s="98" t="str">
        <f>IF('[1]Table Disp. G&amp;A Détail'!Q112&lt;&gt;"",'[1]Table Disp. G&amp;A Détail'!Q112,"")</f>
        <v>Signature</v>
      </c>
      <c r="R112" s="98" t="str">
        <f>IF('[1]Table Disp. G&amp;A Détail'!R112&lt;&gt;"",'[1]Table Disp. G&amp;A Détail'!R112,"")</f>
        <v>ASTREINTE SECURITE SENIOR</v>
      </c>
      <c r="S112" s="98" t="str">
        <f>IF('[1]Table Disp. G&amp;A Détail'!S112&lt;&gt;"",'[1]Table Disp. G&amp;A Détail'!S112,"")</f>
        <v>Signature</v>
      </c>
      <c r="T112" s="98" t="str">
        <f>IF('[1]Table Disp. G&amp;A Détail'!T112&lt;&gt;"",'[1]Table Disp. G&amp;A Détail'!T112,"")</f>
        <v/>
      </c>
      <c r="U112" s="98" t="str">
        <f>IF('[1]Table Disp. G&amp;A Détail'!U112&lt;&gt;"",'[1]Table Disp. G&amp;A Détail'!U112,"")</f>
        <v/>
      </c>
      <c r="V112" s="98" t="str">
        <f>IF('[1]Table Disp. G&amp;A Détail'!V112&lt;&gt;"",'[1]Table Disp. G&amp;A Détail'!V112,"")</f>
        <v/>
      </c>
      <c r="W112" s="98" t="str">
        <f>IF('[1]Table Disp. G&amp;A Détail'!W112&lt;&gt;"",'[1]Table Disp. G&amp;A Détail'!W112,"")</f>
        <v/>
      </c>
      <c r="X112" s="99" t="str">
        <f>IF('[1]Table Disp. G&amp;A Détail'!X112&lt;&gt;"",'[1]Table Disp. G&amp;A Détail'!X112,"")</f>
        <v/>
      </c>
    </row>
    <row r="113" spans="1:24" s="41" customFormat="1" ht="22.5" x14ac:dyDescent="0.25">
      <c r="A113" s="42" t="str">
        <f>IF('[1]Table Disp. G&amp;A Détail'!A113&lt;&gt;"",'[1]Table Disp. G&amp;A Détail'!A113,"")</f>
        <v>112-1</v>
      </c>
      <c r="B113" s="43" t="str">
        <f>IF('[1]Table Disp. G&amp;A Détail'!B113&lt;&gt;"",'[1]Table Disp. G&amp;A Détail'!B113,"")</f>
        <v>MED NUCLEAIRE</v>
      </c>
      <c r="C113" s="44" t="str">
        <f>IF('[1]Table Disp. G&amp;A Détail'!C113&lt;&gt;"",'[1]Table Disp. G&amp;A Détail'!C113,"")</f>
        <v>Code Disp HR</v>
      </c>
      <c r="D113" s="44" t="str">
        <f>IF('[1]Table Disp. G&amp;A Détail'!D113&lt;&gt;"",'[1]Table Disp. G&amp;A Détail'!D113,"")</f>
        <v/>
      </c>
      <c r="E113" s="45" t="str">
        <f>IF('[1]Table Disp. G&amp;A Détail'!E113&lt;&gt;"",'[1]Table Disp. G&amp;A Détail'!E113,"")</f>
        <v>Co</v>
      </c>
      <c r="F113" s="46" t="str">
        <f>IF('[1]Table Disp. G&amp;A Détail'!F113&lt;&gt;"",'[1]Table Disp. G&amp;A Détail'!F113,"")</f>
        <v>112-1Co</v>
      </c>
      <c r="G113" s="47" t="str">
        <f>IF('[1]Table Disp. G&amp;A Détail'!G113&lt;&gt;"",'[1]Table Disp. G&amp;A Détail'!G113,"")</f>
        <v/>
      </c>
      <c r="H113" s="48" t="str">
        <f>IF('[1]Table Disp. G&amp;A Détail'!H113&lt;&gt;"",'[1]Table Disp. G&amp;A Détail'!H113,"")</f>
        <v/>
      </c>
      <c r="I113" s="48" t="str">
        <f>IF('[1]Table Disp. G&amp;A Détail'!I113&lt;&gt;"",'[1]Table Disp. G&amp;A Détail'!I113,"")</f>
        <v/>
      </c>
      <c r="J113" s="48" t="str">
        <f>IF('[1]Table Disp. G&amp;A Détail'!J113&lt;&gt;"",'[1]Table Disp. G&amp;A Détail'!J113,"")</f>
        <v/>
      </c>
      <c r="K113" s="48" t="str">
        <f>IF('[1]Table Disp. G&amp;A Détail'!K113&lt;&gt;"",'[1]Table Disp. G&amp;A Détail'!K113,"")</f>
        <v/>
      </c>
      <c r="L113" s="48" t="str">
        <f>IF('[1]Table Disp. G&amp;A Détail'!L113&lt;&gt;"",'[1]Table Disp. G&amp;A Détail'!L113,"")</f>
        <v/>
      </c>
      <c r="M113" s="48" t="str">
        <f>IF('[1]Table Disp. G&amp;A Détail'!M113&lt;&gt;"",'[1]Table Disp. G&amp;A Détail'!M113,"")</f>
        <v/>
      </c>
      <c r="N113" s="48" t="str">
        <f>IF('[1]Table Disp. G&amp;A Détail'!N113&lt;&gt;"",'[1]Table Disp. G&amp;A Détail'!N113,"")</f>
        <v/>
      </c>
      <c r="O113" s="49" t="str">
        <f>IF('[1]Table Disp. G&amp;A Détail'!O113&lt;&gt;"",'[1]Table Disp. G&amp;A Détail'!O113,"")</f>
        <v/>
      </c>
      <c r="P113" s="105" t="str">
        <f>IF('[1]Table Disp. G&amp;A Détail'!P113&lt;&gt;"",'[1]Table Disp. G&amp;A Détail'!P113,"")</f>
        <v>C16</v>
      </c>
      <c r="Q113" s="101" t="str">
        <f>IF('[1]Table Disp. G&amp;A Détail'!Q113&lt;&gt;"",'[1]Table Disp. G&amp;A Détail'!Q113,"")</f>
        <v/>
      </c>
      <c r="R113" s="103" t="str">
        <f>IF('[1]Table Disp. G&amp;A Détail'!R113&lt;&gt;"",'[1]Table Disp. G&amp;A Détail'!R113,"")</f>
        <v>S16</v>
      </c>
      <c r="S113" s="101" t="str">
        <f>IF('[1]Table Disp. G&amp;A Détail'!S113&lt;&gt;"",'[1]Table Disp. G&amp;A Détail'!S113,"")</f>
        <v/>
      </c>
      <c r="T113" s="101" t="str">
        <f>IF('[1]Table Disp. G&amp;A Détail'!T113&lt;&gt;"",'[1]Table Disp. G&amp;A Détail'!T113,"")</f>
        <v/>
      </c>
      <c r="U113" s="101" t="str">
        <f>IF('[1]Table Disp. G&amp;A Détail'!U113&lt;&gt;"",'[1]Table Disp. G&amp;A Détail'!U113,"")</f>
        <v/>
      </c>
      <c r="V113" s="101" t="str">
        <f>IF('[1]Table Disp. G&amp;A Détail'!V113&lt;&gt;"",'[1]Table Disp. G&amp;A Détail'!V113,"")</f>
        <v/>
      </c>
      <c r="W113" s="101" t="str">
        <f>IF('[1]Table Disp. G&amp;A Détail'!W113&lt;&gt;"",'[1]Table Disp. G&amp;A Détail'!W113,"")</f>
        <v/>
      </c>
      <c r="X113" s="102" t="str">
        <f>IF('[1]Table Disp. G&amp;A Détail'!X113&lt;&gt;"",'[1]Table Disp. G&amp;A Détail'!X113,"")</f>
        <v/>
      </c>
    </row>
    <row r="114" spans="1:24" s="41" customFormat="1" x14ac:dyDescent="0.25">
      <c r="A114" s="42" t="str">
        <f>IF('[1]Table Disp. G&amp;A Détail'!A114&lt;&gt;"",'[1]Table Disp. G&amp;A Détail'!A114,"")</f>
        <v>112-1</v>
      </c>
      <c r="B114" s="43" t="str">
        <f>IF('[1]Table Disp. G&amp;A Détail'!B114&lt;&gt;"",'[1]Table Disp. G&amp;A Détail'!B114,"")</f>
        <v>MED NUCLEAIRE</v>
      </c>
      <c r="C114" s="51" t="str">
        <f>IF('[1]Table Disp. G&amp;A Détail'!C114&lt;&gt;"",'[1]Table Disp. G&amp;A Détail'!C114,"")</f>
        <v>Semaine</v>
      </c>
      <c r="D114" s="51" t="str">
        <f>IF('[1]Table Disp. G&amp;A Détail'!D114&lt;&gt;"",'[1]Table Disp. G&amp;A Détail'!D114,"")</f>
        <v/>
      </c>
      <c r="E114" s="52" t="str">
        <f>IF('[1]Table Disp. G&amp;A Détail'!E114&lt;&gt;"",'[1]Table Disp. G&amp;A Détail'!E114,"")</f>
        <v>Se</v>
      </c>
      <c r="F114" s="53" t="str">
        <f>IF('[1]Table Disp. G&amp;A Détail'!F114&lt;&gt;"",'[1]Table Disp. G&amp;A Détail'!F114,"")</f>
        <v>112-1Se</v>
      </c>
      <c r="G114" s="47" t="str">
        <f>IF('[1]Table Disp. G&amp;A Détail'!G114&lt;&gt;"",'[1]Table Disp. G&amp;A Détail'!G114,"")</f>
        <v/>
      </c>
      <c r="H114" s="48" t="str">
        <f>IF('[1]Table Disp. G&amp;A Détail'!H114&lt;&gt;"",'[1]Table Disp. G&amp;A Détail'!H114,"")</f>
        <v/>
      </c>
      <c r="I114" s="48" t="str">
        <f>IF('[1]Table Disp. G&amp;A Détail'!I114&lt;&gt;"",'[1]Table Disp. G&amp;A Détail'!I114,"")</f>
        <v/>
      </c>
      <c r="J114" s="48" t="str">
        <f>IF('[1]Table Disp. G&amp;A Détail'!J114&lt;&gt;"",'[1]Table Disp. G&amp;A Détail'!J114,"")</f>
        <v/>
      </c>
      <c r="K114" s="48" t="str">
        <f>IF('[1]Table Disp. G&amp;A Détail'!K114&lt;&gt;"",'[1]Table Disp. G&amp;A Détail'!K114,"")</f>
        <v/>
      </c>
      <c r="L114" s="48" t="str">
        <f>IF('[1]Table Disp. G&amp;A Détail'!L114&lt;&gt;"",'[1]Table Disp. G&amp;A Détail'!L114,"")</f>
        <v/>
      </c>
      <c r="M114" s="48" t="str">
        <f>IF('[1]Table Disp. G&amp;A Détail'!M114&lt;&gt;"",'[1]Table Disp. G&amp;A Détail'!M114,"")</f>
        <v/>
      </c>
      <c r="N114" s="48" t="str">
        <f>IF('[1]Table Disp. G&amp;A Détail'!N114&lt;&gt;"",'[1]Table Disp. G&amp;A Détail'!N114,"")</f>
        <v/>
      </c>
      <c r="O114" s="49" t="str">
        <f>IF('[1]Table Disp. G&amp;A Détail'!O114&lt;&gt;"",'[1]Table Disp. G&amp;A Détail'!O114,"")</f>
        <v/>
      </c>
      <c r="P114" s="87" t="str">
        <f>IF('[1]Table Disp. G&amp;A Détail'!P114&lt;&gt;"",'[1]Table Disp. G&amp;A Détail'!P114,"")</f>
        <v/>
      </c>
      <c r="Q114" s="51" t="str">
        <f>IF('[1]Table Disp. G&amp;A Détail'!Q114&lt;&gt;"",'[1]Table Disp. G&amp;A Détail'!Q114,"")</f>
        <v/>
      </c>
      <c r="R114" s="54" t="str">
        <f>IF('[1]Table Disp. G&amp;A Détail'!R114&lt;&gt;"",'[1]Table Disp. G&amp;A Détail'!R114,"")</f>
        <v/>
      </c>
      <c r="S114" s="51" t="str">
        <f>IF('[1]Table Disp. G&amp;A Détail'!S114&lt;&gt;"",'[1]Table Disp. G&amp;A Détail'!S114,"")</f>
        <v/>
      </c>
      <c r="T114" s="51" t="str">
        <f>IF('[1]Table Disp. G&amp;A Détail'!T114&lt;&gt;"",'[1]Table Disp. G&amp;A Détail'!T114,"")</f>
        <v/>
      </c>
      <c r="U114" s="51" t="str">
        <f>IF('[1]Table Disp. G&amp;A Détail'!U114&lt;&gt;"",'[1]Table Disp. G&amp;A Détail'!U114,"")</f>
        <v/>
      </c>
      <c r="V114" s="51" t="str">
        <f>IF('[1]Table Disp. G&amp;A Détail'!V114&lt;&gt;"",'[1]Table Disp. G&amp;A Détail'!V114,"")</f>
        <v/>
      </c>
      <c r="W114" s="51" t="str">
        <f>IF('[1]Table Disp. G&amp;A Détail'!W114&lt;&gt;"",'[1]Table Disp. G&amp;A Détail'!W114,"")</f>
        <v/>
      </c>
      <c r="X114" s="55" t="str">
        <f>IF('[1]Table Disp. G&amp;A Détail'!X114&lt;&gt;"",'[1]Table Disp. G&amp;A Détail'!X114,"")</f>
        <v/>
      </c>
    </row>
    <row r="115" spans="1:24" s="41" customFormat="1" x14ac:dyDescent="0.25">
      <c r="A115" s="42" t="str">
        <f>IF('[1]Table Disp. G&amp;A Détail'!A115&lt;&gt;"",'[1]Table Disp. G&amp;A Détail'!A115,"")</f>
        <v>112-1</v>
      </c>
      <c r="B115" s="43" t="str">
        <f>IF('[1]Table Disp. G&amp;A Détail'!B115&lt;&gt;"",'[1]Table Disp. G&amp;A Détail'!B115,"")</f>
        <v>MED NUCLEAIRE</v>
      </c>
      <c r="C115" s="51" t="str">
        <f>IF('[1]Table Disp. G&amp;A Détail'!C115&lt;&gt;"",'[1]Table Disp. G&amp;A Détail'!C115,"")</f>
        <v>Samedi</v>
      </c>
      <c r="D115" s="51" t="str">
        <f>IF('[1]Table Disp. G&amp;A Détail'!D115&lt;&gt;"",'[1]Table Disp. G&amp;A Détail'!D115,"")</f>
        <v/>
      </c>
      <c r="E115" s="52" t="str">
        <f>IF('[1]Table Disp. G&amp;A Détail'!E115&lt;&gt;"",'[1]Table Disp. G&amp;A Détail'!E115,"")</f>
        <v>Sa</v>
      </c>
      <c r="F115" s="53" t="str">
        <f>IF('[1]Table Disp. G&amp;A Détail'!F115&lt;&gt;"",'[1]Table Disp. G&amp;A Détail'!F115,"")</f>
        <v>112-1Sa</v>
      </c>
      <c r="G115" s="47" t="str">
        <f>IF('[1]Table Disp. G&amp;A Détail'!G115&lt;&gt;"",'[1]Table Disp. G&amp;A Détail'!G115,"")</f>
        <v>ALO</v>
      </c>
      <c r="H115" s="48" t="str">
        <f>IF('[1]Table Disp. G&amp;A Détail'!H115&lt;&gt;"",'[1]Table Disp. G&amp;A Détail'!H115,"")</f>
        <v>ANN</v>
      </c>
      <c r="I115" s="48" t="str">
        <f>IF('[1]Table Disp. G&amp;A Détail'!I115&lt;&gt;"",'[1]Table Disp. G&amp;A Détail'!I115,"")</f>
        <v>ALO</v>
      </c>
      <c r="J115" s="48" t="str">
        <f>IF('[1]Table Disp. G&amp;A Détail'!J115&lt;&gt;"",'[1]Table Disp. G&amp;A Détail'!J115,"")</f>
        <v>ANN</v>
      </c>
      <c r="K115" s="48" t="str">
        <f>IF('[1]Table Disp. G&amp;A Détail'!K115&lt;&gt;"",'[1]Table Disp. G&amp;A Détail'!K115,"")</f>
        <v/>
      </c>
      <c r="L115" s="48" t="str">
        <f>IF('[1]Table Disp. G&amp;A Détail'!L115&lt;&gt;"",'[1]Table Disp. G&amp;A Détail'!L115,"")</f>
        <v/>
      </c>
      <c r="M115" s="48" t="str">
        <f>IF('[1]Table Disp. G&amp;A Détail'!M115&lt;&gt;"",'[1]Table Disp. G&amp;A Détail'!M115,"")</f>
        <v/>
      </c>
      <c r="N115" s="48" t="str">
        <f>IF('[1]Table Disp. G&amp;A Détail'!N115&lt;&gt;"",'[1]Table Disp. G&amp;A Détail'!N115,"")</f>
        <v/>
      </c>
      <c r="O115" s="49" t="str">
        <f>IF('[1]Table Disp. G&amp;A Détail'!O115&lt;&gt;"",'[1]Table Disp. G&amp;A Détail'!O115,"")</f>
        <v/>
      </c>
      <c r="P115" s="87" t="str">
        <f>IF('[1]Table Disp. G&amp;A Détail'!P115&lt;&gt;"",'[1]Table Disp. G&amp;A Détail'!P115,"")</f>
        <v>08:30 - 13:30</v>
      </c>
      <c r="Q115" s="51" t="str">
        <f>IF('[1]Table Disp. G&amp;A Détail'!Q115&lt;&gt;"",'[1]Table Disp. G&amp;A Détail'!Q115,"")</f>
        <v/>
      </c>
      <c r="R115" s="51" t="str">
        <f>IF('[1]Table Disp. G&amp;A Détail'!R115&lt;&gt;"",'[1]Table Disp. G&amp;A Détail'!R115,"")</f>
        <v>08:30 - 13:30</v>
      </c>
      <c r="S115" s="51" t="str">
        <f>IF('[1]Table Disp. G&amp;A Détail'!S115&lt;&gt;"",'[1]Table Disp. G&amp;A Détail'!S115,"")</f>
        <v/>
      </c>
      <c r="T115" s="51" t="str">
        <f>IF('[1]Table Disp. G&amp;A Détail'!T115&lt;&gt;"",'[1]Table Disp. G&amp;A Détail'!T115,"")</f>
        <v/>
      </c>
      <c r="U115" s="51" t="str">
        <f>IF('[1]Table Disp. G&amp;A Détail'!U115&lt;&gt;"",'[1]Table Disp. G&amp;A Détail'!U115,"")</f>
        <v/>
      </c>
      <c r="V115" s="51" t="str">
        <f>IF('[1]Table Disp. G&amp;A Détail'!V115&lt;&gt;"",'[1]Table Disp. G&amp;A Détail'!V115,"")</f>
        <v/>
      </c>
      <c r="W115" s="51" t="str">
        <f>IF('[1]Table Disp. G&amp;A Détail'!W115&lt;&gt;"",'[1]Table Disp. G&amp;A Détail'!W115,"")</f>
        <v/>
      </c>
      <c r="X115" s="55" t="str">
        <f>IF('[1]Table Disp. G&amp;A Détail'!X115&lt;&gt;"",'[1]Table Disp. G&amp;A Détail'!X115,"")</f>
        <v/>
      </c>
    </row>
    <row r="116" spans="1:24" s="41" customFormat="1" x14ac:dyDescent="0.25">
      <c r="A116" s="42" t="str">
        <f>IF('[1]Table Disp. G&amp;A Détail'!A116&lt;&gt;"",'[1]Table Disp. G&amp;A Détail'!A116,"")</f>
        <v>112-1</v>
      </c>
      <c r="B116" s="43" t="str">
        <f>IF('[1]Table Disp. G&amp;A Détail'!B116&lt;&gt;"",'[1]Table Disp. G&amp;A Détail'!B116,"")</f>
        <v>MED NUCLEAIRE</v>
      </c>
      <c r="C116" s="51" t="str">
        <f>IF('[1]Table Disp. G&amp;A Détail'!C116&lt;&gt;"",'[1]Table Disp. G&amp;A Détail'!C116,"")</f>
        <v>Dimanche</v>
      </c>
      <c r="D116" s="51" t="str">
        <f>IF('[1]Table Disp. G&amp;A Détail'!D116&lt;&gt;"",'[1]Table Disp. G&amp;A Détail'!D116,"")</f>
        <v/>
      </c>
      <c r="E116" s="52" t="str">
        <f>IF('[1]Table Disp. G&amp;A Détail'!E116&lt;&gt;"",'[1]Table Disp. G&amp;A Détail'!E116,"")</f>
        <v>Di</v>
      </c>
      <c r="F116" s="53" t="str">
        <f>IF('[1]Table Disp. G&amp;A Détail'!F116&lt;&gt;"",'[1]Table Disp. G&amp;A Détail'!F116,"")</f>
        <v>112-1Di</v>
      </c>
      <c r="G116" s="47" t="str">
        <f>IF('[1]Table Disp. G&amp;A Détail'!G116&lt;&gt;"",'[1]Table Disp. G&amp;A Détail'!G116,"")</f>
        <v>ALO</v>
      </c>
      <c r="H116" s="48" t="str">
        <f>IF('[1]Table Disp. G&amp;A Détail'!H116&lt;&gt;"",'[1]Table Disp. G&amp;A Détail'!H116,"")</f>
        <v>ANN</v>
      </c>
      <c r="I116" s="48" t="str">
        <f>IF('[1]Table Disp. G&amp;A Détail'!I116&lt;&gt;"",'[1]Table Disp. G&amp;A Détail'!I116,"")</f>
        <v>ALO</v>
      </c>
      <c r="J116" s="48" t="str">
        <f>IF('[1]Table Disp. G&amp;A Détail'!J116&lt;&gt;"",'[1]Table Disp. G&amp;A Détail'!J116,"")</f>
        <v>ANN</v>
      </c>
      <c r="K116" s="48" t="str">
        <f>IF('[1]Table Disp. G&amp;A Détail'!K116&lt;&gt;"",'[1]Table Disp. G&amp;A Détail'!K116,"")</f>
        <v/>
      </c>
      <c r="L116" s="48" t="str">
        <f>IF('[1]Table Disp. G&amp;A Détail'!L116&lt;&gt;"",'[1]Table Disp. G&amp;A Détail'!L116,"")</f>
        <v/>
      </c>
      <c r="M116" s="48" t="str">
        <f>IF('[1]Table Disp. G&amp;A Détail'!M116&lt;&gt;"",'[1]Table Disp. G&amp;A Détail'!M116,"")</f>
        <v/>
      </c>
      <c r="N116" s="48" t="str">
        <f>IF('[1]Table Disp. G&amp;A Détail'!N116&lt;&gt;"",'[1]Table Disp. G&amp;A Détail'!N116,"")</f>
        <v/>
      </c>
      <c r="O116" s="49" t="str">
        <f>IF('[1]Table Disp. G&amp;A Détail'!O116&lt;&gt;"",'[1]Table Disp. G&amp;A Détail'!O116,"")</f>
        <v/>
      </c>
      <c r="P116" s="87" t="str">
        <f>IF('[1]Table Disp. G&amp;A Détail'!P116&lt;&gt;"",'[1]Table Disp. G&amp;A Détail'!P116,"")</f>
        <v>08:30 - 13:30</v>
      </c>
      <c r="Q116" s="51" t="str">
        <f>IF('[1]Table Disp. G&amp;A Détail'!Q116&lt;&gt;"",'[1]Table Disp. G&amp;A Détail'!Q116,"")</f>
        <v/>
      </c>
      <c r="R116" s="51" t="str">
        <f>IF('[1]Table Disp. G&amp;A Détail'!R116&lt;&gt;"",'[1]Table Disp. G&amp;A Détail'!R116,"")</f>
        <v>08:30 - 13:30</v>
      </c>
      <c r="S116" s="51" t="str">
        <f>IF('[1]Table Disp. G&amp;A Détail'!S116&lt;&gt;"",'[1]Table Disp. G&amp;A Détail'!S116,"")</f>
        <v/>
      </c>
      <c r="T116" s="51" t="str">
        <f>IF('[1]Table Disp. G&amp;A Détail'!T116&lt;&gt;"",'[1]Table Disp. G&amp;A Détail'!T116,"")</f>
        <v/>
      </c>
      <c r="U116" s="51" t="str">
        <f>IF('[1]Table Disp. G&amp;A Détail'!U116&lt;&gt;"",'[1]Table Disp. G&amp;A Détail'!U116,"")</f>
        <v/>
      </c>
      <c r="V116" s="51" t="str">
        <f>IF('[1]Table Disp. G&amp;A Détail'!V116&lt;&gt;"",'[1]Table Disp. G&amp;A Détail'!V116,"")</f>
        <v/>
      </c>
      <c r="W116" s="51" t="str">
        <f>IF('[1]Table Disp. G&amp;A Détail'!W116&lt;&gt;"",'[1]Table Disp. G&amp;A Détail'!W116,"")</f>
        <v/>
      </c>
      <c r="X116" s="55" t="str">
        <f>IF('[1]Table Disp. G&amp;A Détail'!X116&lt;&gt;"",'[1]Table Disp. G&amp;A Détail'!X116,"")</f>
        <v/>
      </c>
    </row>
    <row r="117" spans="1:24" s="41" customFormat="1" ht="12" thickBot="1" x14ac:dyDescent="0.3">
      <c r="A117" s="42" t="str">
        <f>IF('[1]Table Disp. G&amp;A Détail'!A117&lt;&gt;"",'[1]Table Disp. G&amp;A Détail'!A117,"")</f>
        <v>112-1</v>
      </c>
      <c r="B117" s="43" t="str">
        <f>IF('[1]Table Disp. G&amp;A Détail'!B117&lt;&gt;"",'[1]Table Disp. G&amp;A Détail'!B117,"")</f>
        <v>MED NUCLEAIRE</v>
      </c>
      <c r="C117" s="58" t="str">
        <f>IF('[1]Table Disp. G&amp;A Détail'!C117&lt;&gt;"",'[1]Table Disp. G&amp;A Détail'!C117,"")</f>
        <v>JF</v>
      </c>
      <c r="D117" s="58" t="str">
        <f>IF('[1]Table Disp. G&amp;A Détail'!D117&lt;&gt;"",'[1]Table Disp. G&amp;A Détail'!D117,"")</f>
        <v/>
      </c>
      <c r="E117" s="59" t="str">
        <f>IF('[1]Table Disp. G&amp;A Détail'!E117&lt;&gt;"",'[1]Table Disp. G&amp;A Détail'!E117,"")</f>
        <v>Jf</v>
      </c>
      <c r="F117" s="60" t="str">
        <f>IF('[1]Table Disp. G&amp;A Détail'!F117&lt;&gt;"",'[1]Table Disp. G&amp;A Détail'!F117,"")</f>
        <v>112-1JF</v>
      </c>
      <c r="G117" s="61" t="str">
        <f>IF('[1]Table Disp. G&amp;A Détail'!G117&lt;&gt;"",'[1]Table Disp. G&amp;A Détail'!G117,"")</f>
        <v>ALO</v>
      </c>
      <c r="H117" s="62" t="str">
        <f>IF('[1]Table Disp. G&amp;A Détail'!H117&lt;&gt;"",'[1]Table Disp. G&amp;A Détail'!H117,"")</f>
        <v>ANN</v>
      </c>
      <c r="I117" s="62" t="str">
        <f>IF('[1]Table Disp. G&amp;A Détail'!I117&lt;&gt;"",'[1]Table Disp. G&amp;A Détail'!I117,"")</f>
        <v>ALO</v>
      </c>
      <c r="J117" s="62" t="str">
        <f>IF('[1]Table Disp. G&amp;A Détail'!J117&lt;&gt;"",'[1]Table Disp. G&amp;A Détail'!J117,"")</f>
        <v>ANN</v>
      </c>
      <c r="K117" s="62" t="str">
        <f>IF('[1]Table Disp. G&amp;A Détail'!K117&lt;&gt;"",'[1]Table Disp. G&amp;A Détail'!K117,"")</f>
        <v/>
      </c>
      <c r="L117" s="62" t="str">
        <f>IF('[1]Table Disp. G&amp;A Détail'!L117&lt;&gt;"",'[1]Table Disp. G&amp;A Détail'!L117,"")</f>
        <v/>
      </c>
      <c r="M117" s="62" t="str">
        <f>IF('[1]Table Disp. G&amp;A Détail'!M117&lt;&gt;"",'[1]Table Disp. G&amp;A Détail'!M117,"")</f>
        <v/>
      </c>
      <c r="N117" s="62" t="str">
        <f>IF('[1]Table Disp. G&amp;A Détail'!N117&lt;&gt;"",'[1]Table Disp. G&amp;A Détail'!N117,"")</f>
        <v/>
      </c>
      <c r="O117" s="63" t="str">
        <f>IF('[1]Table Disp. G&amp;A Détail'!O117&lt;&gt;"",'[1]Table Disp. G&amp;A Détail'!O117,"")</f>
        <v/>
      </c>
      <c r="P117" s="92" t="str">
        <f>IF('[1]Table Disp. G&amp;A Détail'!P117&lt;&gt;"",'[1]Table Disp. G&amp;A Détail'!P117,"")</f>
        <v>08:30 - 13:30</v>
      </c>
      <c r="Q117" s="84" t="str">
        <f>IF('[1]Table Disp. G&amp;A Détail'!Q117&lt;&gt;"",'[1]Table Disp. G&amp;A Détail'!Q117,"")</f>
        <v/>
      </c>
      <c r="R117" s="84" t="str">
        <f>IF('[1]Table Disp. G&amp;A Détail'!R117&lt;&gt;"",'[1]Table Disp. G&amp;A Détail'!R117,"")</f>
        <v>08:30 - 13:30</v>
      </c>
      <c r="S117" s="84" t="str">
        <f>IF('[1]Table Disp. G&amp;A Détail'!S117&lt;&gt;"",'[1]Table Disp. G&amp;A Détail'!S117,"")</f>
        <v/>
      </c>
      <c r="T117" s="84" t="str">
        <f>IF('[1]Table Disp. G&amp;A Détail'!T117&lt;&gt;"",'[1]Table Disp. G&amp;A Détail'!T117,"")</f>
        <v/>
      </c>
      <c r="U117" s="84" t="str">
        <f>IF('[1]Table Disp. G&amp;A Détail'!U117&lt;&gt;"",'[1]Table Disp. G&amp;A Détail'!U117,"")</f>
        <v/>
      </c>
      <c r="V117" s="84" t="str">
        <f>IF('[1]Table Disp. G&amp;A Détail'!V117&lt;&gt;"",'[1]Table Disp. G&amp;A Détail'!V117,"")</f>
        <v/>
      </c>
      <c r="W117" s="84" t="str">
        <f>IF('[1]Table Disp. G&amp;A Détail'!W117&lt;&gt;"",'[1]Table Disp. G&amp;A Détail'!W117,"")</f>
        <v/>
      </c>
      <c r="X117" s="85" t="str">
        <f>IF('[1]Table Disp. G&amp;A Détail'!X117&lt;&gt;"",'[1]Table Disp. G&amp;A Détail'!X117,"")</f>
        <v/>
      </c>
    </row>
    <row r="118" spans="1:24" s="41" customFormat="1" ht="36" x14ac:dyDescent="0.25">
      <c r="A118" s="75" t="str">
        <f>IF('[1]Table Disp. G&amp;A Détail'!A118&lt;&gt;"",'[1]Table Disp. G&amp;A Détail'!A118,"")</f>
        <v>121-1</v>
      </c>
      <c r="B118" s="34" t="str">
        <f>IF('[1]Table Disp. G&amp;A Détail'!B118&lt;&gt;"",'[1]Table Disp. G&amp;A Détail'!B118,"")</f>
        <v>ANESTHESIE</v>
      </c>
      <c r="C118" s="35" t="str">
        <f>IF('[1]Table Disp. G&amp;A Détail'!C118&lt;&gt;"",'[1]Table Disp. G&amp;A Détail'!C118,"")</f>
        <v>Titre</v>
      </c>
      <c r="D118" s="35" t="str">
        <f>IF('[1]Table Disp. G&amp;A Détail'!D118&lt;&gt;"",'[1]Table Disp. G&amp;A Détail'!D118,"")</f>
        <v/>
      </c>
      <c r="E118" s="36" t="str">
        <f>IF('[1]Table Disp. G&amp;A Détail'!E118&lt;&gt;"",'[1]Table Disp. G&amp;A Détail'!E118,"")</f>
        <v>Tit</v>
      </c>
      <c r="F118" s="76" t="str">
        <f>IF('[1]Table Disp. G&amp;A Détail'!F118&lt;&gt;"",'[1]Table Disp. G&amp;A Détail'!F118,"")</f>
        <v>121-1Ti</v>
      </c>
      <c r="G118" s="38" t="str">
        <f>IF('[1]Table Disp. G&amp;A Détail'!G118&lt;&gt;"",'[1]Table Disp. G&amp;A Détail'!G118,"")</f>
        <v>G</v>
      </c>
      <c r="H118" s="39" t="str">
        <f>IF('[1]Table Disp. G&amp;A Détail'!H118&lt;&gt;"",'[1]Table Disp. G&amp;A Détail'!H118,"")</f>
        <v>G</v>
      </c>
      <c r="I118" s="39" t="str">
        <f>IF('[1]Table Disp. G&amp;A Détail'!I118&lt;&gt;"",'[1]Table Disp. G&amp;A Détail'!I118,"")</f>
        <v>G</v>
      </c>
      <c r="J118" s="39" t="str">
        <f>IF('[1]Table Disp. G&amp;A Détail'!J118&lt;&gt;"",'[1]Table Disp. G&amp;A Détail'!J118,"")</f>
        <v>G</v>
      </c>
      <c r="K118" s="39" t="str">
        <f>IF('[1]Table Disp. G&amp;A Détail'!K118&lt;&gt;"",'[1]Table Disp. G&amp;A Détail'!K118,"")</f>
        <v>G</v>
      </c>
      <c r="L118" s="39" t="str">
        <f>IF('[1]Table Disp. G&amp;A Détail'!L118&lt;&gt;"",'[1]Table Disp. G&amp;A Détail'!L118,"")</f>
        <v>G</v>
      </c>
      <c r="M118" s="39" t="str">
        <f>IF('[1]Table Disp. G&amp;A Détail'!M118&lt;&gt;"",'[1]Table Disp. G&amp;A Détail'!M118,"")</f>
        <v/>
      </c>
      <c r="N118" s="39" t="str">
        <f>IF('[1]Table Disp. G&amp;A Détail'!N118&lt;&gt;"",'[1]Table Disp. G&amp;A Détail'!N118,"")</f>
        <v/>
      </c>
      <c r="O118" s="40" t="str">
        <f>IF('[1]Table Disp. G&amp;A Détail'!O118&lt;&gt;"",'[1]Table Disp. G&amp;A Détail'!O118,"")</f>
        <v/>
      </c>
      <c r="P118" s="104" t="str">
        <f>IF('[1]Table Disp. G&amp;A Détail'!P118&lt;&gt;"",'[1]Table Disp. G&amp;A Détail'!P118,"")</f>
        <v>ASTREINTE OPERATIONNELLE SENIOR</v>
      </c>
      <c r="Q118" s="98" t="str">
        <f>IF('[1]Table Disp. G&amp;A Détail'!Q118&lt;&gt;"",'[1]Table Disp. G&amp;A Détail'!Q118,"")</f>
        <v>Signature</v>
      </c>
      <c r="R118" s="98" t="str">
        <f>IF('[1]Table Disp. G&amp;A Détail'!R118&lt;&gt;"",'[1]Table Disp. G&amp;A Détail'!R118,"")</f>
        <v>CONTINUITES SOINS SENIOR</v>
      </c>
      <c r="S118" s="98" t="str">
        <f>IF('[1]Table Disp. G&amp;A Détail'!S118&lt;&gt;"",'[1]Table Disp. G&amp;A Détail'!S118,"")</f>
        <v>Signature</v>
      </c>
      <c r="T118" s="97" t="str">
        <f>IF('[1]Table Disp. G&amp;A Détail'!T118&lt;&gt;"",'[1]Table Disp. G&amp;A Détail'!T118,"")</f>
        <v>ASTREINTE SENIOR
Renfort</v>
      </c>
      <c r="U118" s="98" t="str">
        <f>IF('[1]Table Disp. G&amp;A Détail'!U118&lt;&gt;"",'[1]Table Disp. G&amp;A Détail'!U118,"")</f>
        <v>Signature</v>
      </c>
      <c r="V118" s="98" t="str">
        <f>IF('[1]Table Disp. G&amp;A Détail'!V118&lt;&gt;"",'[1]Table Disp. G&amp;A Détail'!V118,"")</f>
        <v/>
      </c>
      <c r="W118" s="98" t="str">
        <f>IF('[1]Table Disp. G&amp;A Détail'!W118&lt;&gt;"",'[1]Table Disp. G&amp;A Détail'!W118,"")</f>
        <v/>
      </c>
      <c r="X118" s="99" t="str">
        <f>IF('[1]Table Disp. G&amp;A Détail'!X118&lt;&gt;"",'[1]Table Disp. G&amp;A Détail'!X118,"")</f>
        <v/>
      </c>
    </row>
    <row r="119" spans="1:24" s="41" customFormat="1" ht="22.5" x14ac:dyDescent="0.25">
      <c r="A119" s="42" t="str">
        <f>IF('[1]Table Disp. G&amp;A Détail'!A119&lt;&gt;"",'[1]Table Disp. G&amp;A Détail'!A119,"")</f>
        <v>121-1</v>
      </c>
      <c r="B119" s="43" t="str">
        <f>IF('[1]Table Disp. G&amp;A Détail'!B119&lt;&gt;"",'[1]Table Disp. G&amp;A Détail'!B119,"")</f>
        <v>ANESTHESIE</v>
      </c>
      <c r="C119" s="44" t="str">
        <f>IF('[1]Table Disp. G&amp;A Détail'!C119&lt;&gt;"",'[1]Table Disp. G&amp;A Détail'!C119,"")</f>
        <v>Code Disp HR</v>
      </c>
      <c r="D119" s="44" t="str">
        <f>IF('[1]Table Disp. G&amp;A Détail'!D119&lt;&gt;"",'[1]Table Disp. G&amp;A Détail'!D119,"")</f>
        <v/>
      </c>
      <c r="E119" s="45" t="str">
        <f>IF('[1]Table Disp. G&amp;A Détail'!E119&lt;&gt;"",'[1]Table Disp. G&amp;A Détail'!E119,"")</f>
        <v>Co</v>
      </c>
      <c r="F119" s="78" t="str">
        <f>IF('[1]Table Disp. G&amp;A Détail'!F119&lt;&gt;"",'[1]Table Disp. G&amp;A Détail'!F119,"")</f>
        <v>121-1Co</v>
      </c>
      <c r="G119" s="47" t="str">
        <f>IF('[1]Table Disp. G&amp;A Détail'!G119&lt;&gt;"",'[1]Table Disp. G&amp;A Détail'!G119,"")</f>
        <v/>
      </c>
      <c r="H119" s="48" t="str">
        <f>IF('[1]Table Disp. G&amp;A Détail'!H119&lt;&gt;"",'[1]Table Disp. G&amp;A Détail'!H119,"")</f>
        <v/>
      </c>
      <c r="I119" s="48" t="str">
        <f>IF('[1]Table Disp. G&amp;A Détail'!I119&lt;&gt;"",'[1]Table Disp. G&amp;A Détail'!I119,"")</f>
        <v/>
      </c>
      <c r="J119" s="48" t="str">
        <f>IF('[1]Table Disp. G&amp;A Détail'!J119&lt;&gt;"",'[1]Table Disp. G&amp;A Détail'!J119,"")</f>
        <v/>
      </c>
      <c r="K119" s="48" t="str">
        <f>IF('[1]Table Disp. G&amp;A Détail'!K119&lt;&gt;"",'[1]Table Disp. G&amp;A Détail'!K119,"")</f>
        <v/>
      </c>
      <c r="L119" s="48" t="str">
        <f>IF('[1]Table Disp. G&amp;A Détail'!L119&lt;&gt;"",'[1]Table Disp. G&amp;A Détail'!L119,"")</f>
        <v/>
      </c>
      <c r="M119" s="48" t="str">
        <f>IF('[1]Table Disp. G&amp;A Détail'!M119&lt;&gt;"",'[1]Table Disp. G&amp;A Détail'!M119,"")</f>
        <v/>
      </c>
      <c r="N119" s="48" t="str">
        <f>IF('[1]Table Disp. G&amp;A Détail'!N119&lt;&gt;"",'[1]Table Disp. G&amp;A Détail'!N119,"")</f>
        <v/>
      </c>
      <c r="O119" s="49" t="str">
        <f>IF('[1]Table Disp. G&amp;A Détail'!O119&lt;&gt;"",'[1]Table Disp. G&amp;A Détail'!O119,"")</f>
        <v/>
      </c>
      <c r="P119" s="106" t="str">
        <f>IF('[1]Table Disp. G&amp;A Détail'!P119&lt;&gt;"",'[1]Table Disp. G&amp;A Détail'!P119,"")</f>
        <v>O17</v>
      </c>
      <c r="Q119" s="101" t="str">
        <f>IF('[1]Table Disp. G&amp;A Détail'!Q119&lt;&gt;"",'[1]Table Disp. G&amp;A Détail'!Q119,"")</f>
        <v/>
      </c>
      <c r="R119" s="101" t="str">
        <f>IF('[1]Table Disp. G&amp;A Détail'!R119&lt;&gt;"",'[1]Table Disp. G&amp;A Détail'!R119,"")</f>
        <v>C17</v>
      </c>
      <c r="S119" s="101" t="str">
        <f>IF('[1]Table Disp. G&amp;A Détail'!S119&lt;&gt;"",'[1]Table Disp. G&amp;A Détail'!S119,"")</f>
        <v/>
      </c>
      <c r="T119" s="100" t="str">
        <f>IF('[1]Table Disp. G&amp;A Détail'!T119&lt;&gt;"",'[1]Table Disp. G&amp;A Détail'!T119,"")</f>
        <v>O18</v>
      </c>
      <c r="U119" s="101" t="str">
        <f>IF('[1]Table Disp. G&amp;A Détail'!U119&lt;&gt;"",'[1]Table Disp. G&amp;A Détail'!U119,"")</f>
        <v/>
      </c>
      <c r="V119" s="101" t="str">
        <f>IF('[1]Table Disp. G&amp;A Détail'!V119&lt;&gt;"",'[1]Table Disp. G&amp;A Détail'!V119,"")</f>
        <v/>
      </c>
      <c r="W119" s="101" t="str">
        <f>IF('[1]Table Disp. G&amp;A Détail'!W119&lt;&gt;"",'[1]Table Disp. G&amp;A Détail'!W119,"")</f>
        <v/>
      </c>
      <c r="X119" s="102" t="str">
        <f>IF('[1]Table Disp. G&amp;A Détail'!X119&lt;&gt;"",'[1]Table Disp. G&amp;A Détail'!X119,"")</f>
        <v/>
      </c>
    </row>
    <row r="120" spans="1:24" s="41" customFormat="1" x14ac:dyDescent="0.25">
      <c r="A120" s="42" t="str">
        <f>IF('[1]Table Disp. G&amp;A Détail'!A120&lt;&gt;"",'[1]Table Disp. G&amp;A Détail'!A120,"")</f>
        <v>121-1</v>
      </c>
      <c r="B120" s="43" t="str">
        <f>IF('[1]Table Disp. G&amp;A Détail'!B120&lt;&gt;"",'[1]Table Disp. G&amp;A Détail'!B120,"")</f>
        <v>ANESTHESIE</v>
      </c>
      <c r="C120" s="51" t="str">
        <f>IF('[1]Table Disp. G&amp;A Détail'!C120&lt;&gt;"",'[1]Table Disp. G&amp;A Détail'!C120,"")</f>
        <v>Semaine</v>
      </c>
      <c r="D120" s="51" t="str">
        <f>IF('[1]Table Disp. G&amp;A Détail'!D120&lt;&gt;"",'[1]Table Disp. G&amp;A Détail'!D120,"")</f>
        <v/>
      </c>
      <c r="E120" s="52" t="str">
        <f>IF('[1]Table Disp. G&amp;A Détail'!E120&lt;&gt;"",'[1]Table Disp. G&amp;A Détail'!E120,"")</f>
        <v>Se</v>
      </c>
      <c r="F120" s="80" t="str">
        <f>IF('[1]Table Disp. G&amp;A Détail'!F120&lt;&gt;"",'[1]Table Disp. G&amp;A Détail'!F120,"")</f>
        <v>121-1Se</v>
      </c>
      <c r="G120" s="47" t="str">
        <f>IF('[1]Table Disp. G&amp;A Détail'!G120&lt;&gt;"",'[1]Table Disp. G&amp;A Détail'!G120,"")</f>
        <v>ALO</v>
      </c>
      <c r="H120" s="48" t="str">
        <f>IF('[1]Table Disp. G&amp;A Détail'!H120&lt;&gt;"",'[1]Table Disp. G&amp;A Détail'!H120,"")</f>
        <v>ANN</v>
      </c>
      <c r="I120" s="48" t="str">
        <f>IF('[1]Table Disp. G&amp;A Détail'!I120&lt;&gt;"",'[1]Table Disp. G&amp;A Détail'!I120,"")</f>
        <v/>
      </c>
      <c r="J120" s="48" t="str">
        <f>IF('[1]Table Disp. G&amp;A Détail'!J120&lt;&gt;"",'[1]Table Disp. G&amp;A Détail'!J120,"")</f>
        <v/>
      </c>
      <c r="K120" s="48" t="str">
        <f>IF('[1]Table Disp. G&amp;A Détail'!K120&lt;&gt;"",'[1]Table Disp. G&amp;A Détail'!K120,"")</f>
        <v>ALO</v>
      </c>
      <c r="L120" s="48" t="str">
        <f>IF('[1]Table Disp. G&amp;A Détail'!L120&lt;&gt;"",'[1]Table Disp. G&amp;A Détail'!L120,"")</f>
        <v>ANN</v>
      </c>
      <c r="M120" s="48" t="str">
        <f>IF('[1]Table Disp. G&amp;A Détail'!M120&lt;&gt;"",'[1]Table Disp. G&amp;A Détail'!M120,"")</f>
        <v/>
      </c>
      <c r="N120" s="48" t="str">
        <f>IF('[1]Table Disp. G&amp;A Détail'!N120&lt;&gt;"",'[1]Table Disp. G&amp;A Détail'!N120,"")</f>
        <v/>
      </c>
      <c r="O120" s="49" t="str">
        <f>IF('[1]Table Disp. G&amp;A Détail'!O120&lt;&gt;"",'[1]Table Disp. G&amp;A Détail'!O120,"")</f>
        <v/>
      </c>
      <c r="P120" s="87" t="str">
        <f>IF('[1]Table Disp. G&amp;A Détail'!P120&lt;&gt;"",'[1]Table Disp. G&amp;A Détail'!P120,"")</f>
        <v>18:30 - 08:30</v>
      </c>
      <c r="Q120" s="51" t="str">
        <f>IF('[1]Table Disp. G&amp;A Détail'!Q120&lt;&gt;"",'[1]Table Disp. G&amp;A Détail'!Q120,"")</f>
        <v/>
      </c>
      <c r="R120" s="51" t="str">
        <f>IF('[1]Table Disp. G&amp;A Détail'!R120&lt;&gt;"",'[1]Table Disp. G&amp;A Détail'!R120,"")</f>
        <v/>
      </c>
      <c r="S120" s="51" t="str">
        <f>IF('[1]Table Disp. G&amp;A Détail'!S120&lt;&gt;"",'[1]Table Disp. G&amp;A Détail'!S120,"")</f>
        <v/>
      </c>
      <c r="T120" s="54" t="str">
        <f>IF('[1]Table Disp. G&amp;A Détail'!T120&lt;&gt;"",'[1]Table Disp. G&amp;A Détail'!T120,"")</f>
        <v>18:30 - 21:30</v>
      </c>
      <c r="U120" s="51" t="str">
        <f>IF('[1]Table Disp. G&amp;A Détail'!U120&lt;&gt;"",'[1]Table Disp. G&amp;A Détail'!U120,"")</f>
        <v/>
      </c>
      <c r="V120" s="51" t="str">
        <f>IF('[1]Table Disp. G&amp;A Détail'!V120&lt;&gt;"",'[1]Table Disp. G&amp;A Détail'!V120,"")</f>
        <v/>
      </c>
      <c r="W120" s="51" t="str">
        <f>IF('[1]Table Disp. G&amp;A Détail'!W120&lt;&gt;"",'[1]Table Disp. G&amp;A Détail'!W120,"")</f>
        <v/>
      </c>
      <c r="X120" s="55" t="str">
        <f>IF('[1]Table Disp. G&amp;A Détail'!X120&lt;&gt;"",'[1]Table Disp. G&amp;A Détail'!X120,"")</f>
        <v/>
      </c>
    </row>
    <row r="121" spans="1:24" s="41" customFormat="1" x14ac:dyDescent="0.25">
      <c r="A121" s="42" t="str">
        <f>IF('[1]Table Disp. G&amp;A Détail'!A121&lt;&gt;"",'[1]Table Disp. G&amp;A Détail'!A121,"")</f>
        <v>121-1</v>
      </c>
      <c r="B121" s="43" t="str">
        <f>IF('[1]Table Disp. G&amp;A Détail'!B121&lt;&gt;"",'[1]Table Disp. G&amp;A Détail'!B121,"")</f>
        <v>ANESTHESIE</v>
      </c>
      <c r="C121" s="51" t="str">
        <f>IF('[1]Table Disp. G&amp;A Détail'!C121&lt;&gt;"",'[1]Table Disp. G&amp;A Détail'!C121,"")</f>
        <v>Samedi</v>
      </c>
      <c r="D121" s="51" t="str">
        <f>IF('[1]Table Disp. G&amp;A Détail'!D121&lt;&gt;"",'[1]Table Disp. G&amp;A Détail'!D121,"")</f>
        <v/>
      </c>
      <c r="E121" s="52" t="str">
        <f>IF('[1]Table Disp. G&amp;A Détail'!E121&lt;&gt;"",'[1]Table Disp. G&amp;A Détail'!E121,"")</f>
        <v>Sa</v>
      </c>
      <c r="F121" s="80" t="str">
        <f>IF('[1]Table Disp. G&amp;A Détail'!F121&lt;&gt;"",'[1]Table Disp. G&amp;A Détail'!F121,"")</f>
        <v>121-1Sa</v>
      </c>
      <c r="G121" s="47" t="str">
        <f>IF('[1]Table Disp. G&amp;A Détail'!G121&lt;&gt;"",'[1]Table Disp. G&amp;A Détail'!G121,"")</f>
        <v>ALO</v>
      </c>
      <c r="H121" s="48" t="str">
        <f>IF('[1]Table Disp. G&amp;A Détail'!H121&lt;&gt;"",'[1]Table Disp. G&amp;A Détail'!H121,"")</f>
        <v>ANN</v>
      </c>
      <c r="I121" s="48" t="str">
        <f>IF('[1]Table Disp. G&amp;A Détail'!I121&lt;&gt;"",'[1]Table Disp. G&amp;A Détail'!I121,"")</f>
        <v>ALO</v>
      </c>
      <c r="J121" s="48" t="str">
        <f>IF('[1]Table Disp. G&amp;A Détail'!J121&lt;&gt;"",'[1]Table Disp. G&amp;A Détail'!J121,"")</f>
        <v>ANN</v>
      </c>
      <c r="K121" s="48" t="str">
        <f>IF('[1]Table Disp. G&amp;A Détail'!K121&lt;&gt;"",'[1]Table Disp. G&amp;A Détail'!K121,"")</f>
        <v/>
      </c>
      <c r="L121" s="48" t="str">
        <f>IF('[1]Table Disp. G&amp;A Détail'!L121&lt;&gt;"",'[1]Table Disp. G&amp;A Détail'!L121,"")</f>
        <v/>
      </c>
      <c r="M121" s="48" t="str">
        <f>IF('[1]Table Disp. G&amp;A Détail'!M121&lt;&gt;"",'[1]Table Disp. G&amp;A Détail'!M121,"")</f>
        <v/>
      </c>
      <c r="N121" s="48" t="str">
        <f>IF('[1]Table Disp. G&amp;A Détail'!N121&lt;&gt;"",'[1]Table Disp. G&amp;A Détail'!N121,"")</f>
        <v/>
      </c>
      <c r="O121" s="49" t="str">
        <f>IF('[1]Table Disp. G&amp;A Détail'!O121&lt;&gt;"",'[1]Table Disp. G&amp;A Détail'!O121,"")</f>
        <v/>
      </c>
      <c r="P121" s="87" t="str">
        <f>IF('[1]Table Disp. G&amp;A Détail'!P121&lt;&gt;"",'[1]Table Disp. G&amp;A Détail'!P121,"")</f>
        <v>13:30 - 08:30</v>
      </c>
      <c r="Q121" s="51" t="str">
        <f>IF('[1]Table Disp. G&amp;A Détail'!Q121&lt;&gt;"",'[1]Table Disp. G&amp;A Détail'!Q121,"")</f>
        <v/>
      </c>
      <c r="R121" s="51" t="str">
        <f>IF('[1]Table Disp. G&amp;A Détail'!R121&lt;&gt;"",'[1]Table Disp. G&amp;A Détail'!R121,"")</f>
        <v>08:30 - 13:30</v>
      </c>
      <c r="S121" s="51" t="str">
        <f>IF('[1]Table Disp. G&amp;A Détail'!S121&lt;&gt;"",'[1]Table Disp. G&amp;A Détail'!S121,"")</f>
        <v/>
      </c>
      <c r="T121" s="54" t="str">
        <f>IF('[1]Table Disp. G&amp;A Détail'!T121&lt;&gt;"",'[1]Table Disp. G&amp;A Détail'!T121,"")</f>
        <v/>
      </c>
      <c r="U121" s="51" t="str">
        <f>IF('[1]Table Disp. G&amp;A Détail'!U121&lt;&gt;"",'[1]Table Disp. G&amp;A Détail'!U121,"")</f>
        <v/>
      </c>
      <c r="V121" s="51" t="str">
        <f>IF('[1]Table Disp. G&amp;A Détail'!V121&lt;&gt;"",'[1]Table Disp. G&amp;A Détail'!V121,"")</f>
        <v/>
      </c>
      <c r="W121" s="51" t="str">
        <f>IF('[1]Table Disp. G&amp;A Détail'!W121&lt;&gt;"",'[1]Table Disp. G&amp;A Détail'!W121,"")</f>
        <v/>
      </c>
      <c r="X121" s="55" t="str">
        <f>IF('[1]Table Disp. G&amp;A Détail'!X121&lt;&gt;"",'[1]Table Disp. G&amp;A Détail'!X121,"")</f>
        <v/>
      </c>
    </row>
    <row r="122" spans="1:24" s="41" customFormat="1" x14ac:dyDescent="0.25">
      <c r="A122" s="42" t="str">
        <f>IF('[1]Table Disp. G&amp;A Détail'!A122&lt;&gt;"",'[1]Table Disp. G&amp;A Détail'!A122,"")</f>
        <v>121-1</v>
      </c>
      <c r="B122" s="43" t="str">
        <f>IF('[1]Table Disp. G&amp;A Détail'!B122&lt;&gt;"",'[1]Table Disp. G&amp;A Détail'!B122,"")</f>
        <v>ANESTHESIE</v>
      </c>
      <c r="C122" s="51" t="str">
        <f>IF('[1]Table Disp. G&amp;A Détail'!C122&lt;&gt;"",'[1]Table Disp. G&amp;A Détail'!C122,"")</f>
        <v>Dimanche</v>
      </c>
      <c r="D122" s="51" t="str">
        <f>IF('[1]Table Disp. G&amp;A Détail'!D122&lt;&gt;"",'[1]Table Disp. G&amp;A Détail'!D122,"")</f>
        <v/>
      </c>
      <c r="E122" s="52" t="str">
        <f>IF('[1]Table Disp. G&amp;A Détail'!E122&lt;&gt;"",'[1]Table Disp. G&amp;A Détail'!E122,"")</f>
        <v>Di</v>
      </c>
      <c r="F122" s="80" t="str">
        <f>IF('[1]Table Disp. G&amp;A Détail'!F122&lt;&gt;"",'[1]Table Disp. G&amp;A Détail'!F122,"")</f>
        <v>121-1Di</v>
      </c>
      <c r="G122" s="47" t="str">
        <f>IF('[1]Table Disp. G&amp;A Détail'!G122&lt;&gt;"",'[1]Table Disp. G&amp;A Détail'!G122,"")</f>
        <v>ALO</v>
      </c>
      <c r="H122" s="48" t="str">
        <f>IF('[1]Table Disp. G&amp;A Détail'!H122&lt;&gt;"",'[1]Table Disp. G&amp;A Détail'!H122,"")</f>
        <v>ANN</v>
      </c>
      <c r="I122" s="48" t="str">
        <f>IF('[1]Table Disp. G&amp;A Détail'!I122&lt;&gt;"",'[1]Table Disp. G&amp;A Détail'!I122,"")</f>
        <v>ALO</v>
      </c>
      <c r="J122" s="48" t="str">
        <f>IF('[1]Table Disp. G&amp;A Détail'!J122&lt;&gt;"",'[1]Table Disp. G&amp;A Détail'!J122,"")</f>
        <v>ANN</v>
      </c>
      <c r="K122" s="48" t="str">
        <f>IF('[1]Table Disp. G&amp;A Détail'!K122&lt;&gt;"",'[1]Table Disp. G&amp;A Détail'!K122,"")</f>
        <v/>
      </c>
      <c r="L122" s="48" t="str">
        <f>IF('[1]Table Disp. G&amp;A Détail'!L122&lt;&gt;"",'[1]Table Disp. G&amp;A Détail'!L122,"")</f>
        <v/>
      </c>
      <c r="M122" s="48" t="str">
        <f>IF('[1]Table Disp. G&amp;A Détail'!M122&lt;&gt;"",'[1]Table Disp. G&amp;A Détail'!M122,"")</f>
        <v/>
      </c>
      <c r="N122" s="48" t="str">
        <f>IF('[1]Table Disp. G&amp;A Détail'!N122&lt;&gt;"",'[1]Table Disp. G&amp;A Détail'!N122,"")</f>
        <v/>
      </c>
      <c r="O122" s="49" t="str">
        <f>IF('[1]Table Disp. G&amp;A Détail'!O122&lt;&gt;"",'[1]Table Disp. G&amp;A Détail'!O122,"")</f>
        <v/>
      </c>
      <c r="P122" s="87" t="str">
        <f>IF('[1]Table Disp. G&amp;A Détail'!P122&lt;&gt;"",'[1]Table Disp. G&amp;A Détail'!P122,"")</f>
        <v>13:30 - 08:30</v>
      </c>
      <c r="Q122" s="51" t="str">
        <f>IF('[1]Table Disp. G&amp;A Détail'!Q122&lt;&gt;"",'[1]Table Disp. G&amp;A Détail'!Q122,"")</f>
        <v/>
      </c>
      <c r="R122" s="51" t="str">
        <f>IF('[1]Table Disp. G&amp;A Détail'!R122&lt;&gt;"",'[1]Table Disp. G&amp;A Détail'!R122,"")</f>
        <v>08:30 - 13:30</v>
      </c>
      <c r="S122" s="51" t="str">
        <f>IF('[1]Table Disp. G&amp;A Détail'!S122&lt;&gt;"",'[1]Table Disp. G&amp;A Détail'!S122,"")</f>
        <v/>
      </c>
      <c r="T122" s="54" t="str">
        <f>IF('[1]Table Disp. G&amp;A Détail'!T122&lt;&gt;"",'[1]Table Disp. G&amp;A Détail'!T122,"")</f>
        <v/>
      </c>
      <c r="U122" s="51" t="str">
        <f>IF('[1]Table Disp. G&amp;A Détail'!U122&lt;&gt;"",'[1]Table Disp. G&amp;A Détail'!U122,"")</f>
        <v/>
      </c>
      <c r="V122" s="51" t="str">
        <f>IF('[1]Table Disp. G&amp;A Détail'!V122&lt;&gt;"",'[1]Table Disp. G&amp;A Détail'!V122,"")</f>
        <v/>
      </c>
      <c r="W122" s="51" t="str">
        <f>IF('[1]Table Disp. G&amp;A Détail'!W122&lt;&gt;"",'[1]Table Disp. G&amp;A Détail'!W122,"")</f>
        <v/>
      </c>
      <c r="X122" s="55" t="str">
        <f>IF('[1]Table Disp. G&amp;A Détail'!X122&lt;&gt;"",'[1]Table Disp. G&amp;A Détail'!X122,"")</f>
        <v/>
      </c>
    </row>
    <row r="123" spans="1:24" s="41" customFormat="1" ht="12" thickBot="1" x14ac:dyDescent="0.3">
      <c r="A123" s="81" t="str">
        <f>IF('[1]Table Disp. G&amp;A Détail'!A123&lt;&gt;"",'[1]Table Disp. G&amp;A Détail'!A123,"")</f>
        <v>121-1</v>
      </c>
      <c r="B123" s="57" t="str">
        <f>IF('[1]Table Disp. G&amp;A Détail'!B123&lt;&gt;"",'[1]Table Disp. G&amp;A Détail'!B123,"")</f>
        <v>ANESTHESIE</v>
      </c>
      <c r="C123" s="58" t="str">
        <f>IF('[1]Table Disp. G&amp;A Détail'!C123&lt;&gt;"",'[1]Table Disp. G&amp;A Détail'!C123,"")</f>
        <v>JF</v>
      </c>
      <c r="D123" s="58" t="str">
        <f>IF('[1]Table Disp. G&amp;A Détail'!D123&lt;&gt;"",'[1]Table Disp. G&amp;A Détail'!D123,"")</f>
        <v/>
      </c>
      <c r="E123" s="59" t="str">
        <f>IF('[1]Table Disp. G&amp;A Détail'!E123&lt;&gt;"",'[1]Table Disp. G&amp;A Détail'!E123,"")</f>
        <v>Jf</v>
      </c>
      <c r="F123" s="82" t="str">
        <f>IF('[1]Table Disp. G&amp;A Détail'!F123&lt;&gt;"",'[1]Table Disp. G&amp;A Détail'!F123,"")</f>
        <v>121-1JF</v>
      </c>
      <c r="G123" s="61" t="str">
        <f>IF('[1]Table Disp. G&amp;A Détail'!G123&lt;&gt;"",'[1]Table Disp. G&amp;A Détail'!G123,"")</f>
        <v>ALO</v>
      </c>
      <c r="H123" s="62" t="str">
        <f>IF('[1]Table Disp. G&amp;A Détail'!H123&lt;&gt;"",'[1]Table Disp. G&amp;A Détail'!H123,"")</f>
        <v>ANN</v>
      </c>
      <c r="I123" s="62" t="str">
        <f>IF('[1]Table Disp. G&amp;A Détail'!I123&lt;&gt;"",'[1]Table Disp. G&amp;A Détail'!I123,"")</f>
        <v>ALO</v>
      </c>
      <c r="J123" s="62" t="str">
        <f>IF('[1]Table Disp. G&amp;A Détail'!J123&lt;&gt;"",'[1]Table Disp. G&amp;A Détail'!J123,"")</f>
        <v>ANN</v>
      </c>
      <c r="K123" s="62" t="str">
        <f>IF('[1]Table Disp. G&amp;A Détail'!K123&lt;&gt;"",'[1]Table Disp. G&amp;A Détail'!K123,"")</f>
        <v>ALO</v>
      </c>
      <c r="L123" s="62" t="str">
        <f>IF('[1]Table Disp. G&amp;A Détail'!L123&lt;&gt;"",'[1]Table Disp. G&amp;A Détail'!L123,"")</f>
        <v>ANN</v>
      </c>
      <c r="M123" s="62" t="str">
        <f>IF('[1]Table Disp. G&amp;A Détail'!M123&lt;&gt;"",'[1]Table Disp. G&amp;A Détail'!M123,"")</f>
        <v/>
      </c>
      <c r="N123" s="62" t="str">
        <f>IF('[1]Table Disp. G&amp;A Détail'!N123&lt;&gt;"",'[1]Table Disp. G&amp;A Détail'!N123,"")</f>
        <v/>
      </c>
      <c r="O123" s="63" t="str">
        <f>IF('[1]Table Disp. G&amp;A Détail'!O123&lt;&gt;"",'[1]Table Disp. G&amp;A Détail'!O123,"")</f>
        <v/>
      </c>
      <c r="P123" s="92" t="str">
        <f>IF('[1]Table Disp. G&amp;A Détail'!P123&lt;&gt;"",'[1]Table Disp. G&amp;A Détail'!P123,"")</f>
        <v>13:30 - 08:30</v>
      </c>
      <c r="Q123" s="84" t="str">
        <f>IF('[1]Table Disp. G&amp;A Détail'!Q123&lt;&gt;"",'[1]Table Disp. G&amp;A Détail'!Q123,"")</f>
        <v/>
      </c>
      <c r="R123" s="84" t="str">
        <f>IF('[1]Table Disp. G&amp;A Détail'!R123&lt;&gt;"",'[1]Table Disp. G&amp;A Détail'!R123,"")</f>
        <v>08:30 - 13:30</v>
      </c>
      <c r="S123" s="84" t="str">
        <f>IF('[1]Table Disp. G&amp;A Détail'!S123&lt;&gt;"",'[1]Table Disp. G&amp;A Détail'!S123,"")</f>
        <v/>
      </c>
      <c r="T123" s="93" t="str">
        <f>IF('[1]Table Disp. G&amp;A Détail'!T123&lt;&gt;"",'[1]Table Disp. G&amp;A Détail'!T123,"")</f>
        <v/>
      </c>
      <c r="U123" s="84" t="str">
        <f>IF('[1]Table Disp. G&amp;A Détail'!U123&lt;&gt;"",'[1]Table Disp. G&amp;A Détail'!U123,"")</f>
        <v/>
      </c>
      <c r="V123" s="84" t="str">
        <f>IF('[1]Table Disp. G&amp;A Détail'!V123&lt;&gt;"",'[1]Table Disp. G&amp;A Détail'!V123,"")</f>
        <v/>
      </c>
      <c r="W123" s="84" t="str">
        <f>IF('[1]Table Disp. G&amp;A Détail'!W123&lt;&gt;"",'[1]Table Disp. G&amp;A Détail'!W123,"")</f>
        <v/>
      </c>
      <c r="X123" s="85" t="str">
        <f>IF('[1]Table Disp. G&amp;A Détail'!X123&lt;&gt;"",'[1]Table Disp. G&amp;A Détail'!X123,"")</f>
        <v/>
      </c>
    </row>
    <row r="124" spans="1:24" s="41" customFormat="1" ht="27" x14ac:dyDescent="0.25">
      <c r="A124" s="75" t="str">
        <f>IF('[1]Table Disp. G&amp;A Détail'!A124&lt;&gt;"",'[1]Table Disp. G&amp;A Détail'!A124,"")</f>
        <v>131-1</v>
      </c>
      <c r="B124" s="34" t="str">
        <f>IF('[1]Table Disp. G&amp;A Détail'!B124&lt;&gt;"",'[1]Table Disp. G&amp;A Détail'!B124,"")</f>
        <v>PHARMACIE</v>
      </c>
      <c r="C124" s="35" t="str">
        <f>IF('[1]Table Disp. G&amp;A Détail'!C124&lt;&gt;"",'[1]Table Disp. G&amp;A Détail'!C124,"")</f>
        <v>Titre</v>
      </c>
      <c r="D124" s="35" t="str">
        <f>IF('[1]Table Disp. G&amp;A Détail'!D124&lt;&gt;"",'[1]Table Disp. G&amp;A Détail'!D124,"")</f>
        <v/>
      </c>
      <c r="E124" s="36" t="str">
        <f>IF('[1]Table Disp. G&amp;A Détail'!E124&lt;&gt;"",'[1]Table Disp. G&amp;A Détail'!E124,"")</f>
        <v>Tit</v>
      </c>
      <c r="F124" s="37" t="str">
        <f>IF('[1]Table Disp. G&amp;A Détail'!F124&lt;&gt;"",'[1]Table Disp. G&amp;A Détail'!F124,"")</f>
        <v>131-1Ti</v>
      </c>
      <c r="G124" s="38" t="str">
        <f>IF('[1]Table Disp. G&amp;A Détail'!G124&lt;&gt;"",'[1]Table Disp. G&amp;A Détail'!G124,"")</f>
        <v>M</v>
      </c>
      <c r="H124" s="39" t="str">
        <f>IF('[1]Table Disp. G&amp;A Détail'!H124&lt;&gt;"",'[1]Table Disp. G&amp;A Détail'!H124,"")</f>
        <v>M</v>
      </c>
      <c r="I124" s="39" t="str">
        <f>IF('[1]Table Disp. G&amp;A Détail'!I124&lt;&gt;"",'[1]Table Disp. G&amp;A Détail'!I124,"")</f>
        <v>M</v>
      </c>
      <c r="J124" s="39" t="str">
        <f>IF('[1]Table Disp. G&amp;A Détail'!J124&lt;&gt;"",'[1]Table Disp. G&amp;A Détail'!J124,"")</f>
        <v>M</v>
      </c>
      <c r="K124" s="39" t="str">
        <f>IF('[1]Table Disp. G&amp;A Détail'!K124&lt;&gt;"",'[1]Table Disp. G&amp;A Détail'!K124,"")</f>
        <v>M</v>
      </c>
      <c r="L124" s="39" t="str">
        <f>IF('[1]Table Disp. G&amp;A Détail'!L124&lt;&gt;"",'[1]Table Disp. G&amp;A Détail'!L124,"")</f>
        <v>M</v>
      </c>
      <c r="M124" s="39" t="str">
        <f>IF('[1]Table Disp. G&amp;A Détail'!M124&lt;&gt;"",'[1]Table Disp. G&amp;A Détail'!M124,"")</f>
        <v>M</v>
      </c>
      <c r="N124" s="39" t="str">
        <f>IF('[1]Table Disp. G&amp;A Détail'!N124&lt;&gt;"",'[1]Table Disp. G&amp;A Détail'!N124,"")</f>
        <v>M</v>
      </c>
      <c r="O124" s="40" t="str">
        <f>IF('[1]Table Disp. G&amp;A Détail'!O124&lt;&gt;"",'[1]Table Disp. G&amp;A Détail'!O124,"")</f>
        <v/>
      </c>
      <c r="P124" s="104" t="str">
        <f>IF('[1]Table Disp. G&amp;A Détail'!P124&lt;&gt;"",'[1]Table Disp. G&amp;A Détail'!P124,"")</f>
        <v xml:space="preserve">GARDES  </v>
      </c>
      <c r="Q124" s="98" t="str">
        <f>IF('[1]Table Disp. G&amp;A Détail'!Q124&lt;&gt;"",'[1]Table Disp. G&amp;A Détail'!Q124,"")</f>
        <v>Signature</v>
      </c>
      <c r="R124" s="97" t="str">
        <f>IF('[1]Table Disp. G&amp;A Détail'!R124&lt;&gt;"",'[1]Table Disp. G&amp;A Détail'!R124,"")</f>
        <v xml:space="preserve">ASTREINTE SECURITE </v>
      </c>
      <c r="S124" s="98" t="str">
        <f>IF('[1]Table Disp. G&amp;A Détail'!S124&lt;&gt;"",'[1]Table Disp. G&amp;A Détail'!S124,"")</f>
        <v>Signature</v>
      </c>
      <c r="T124" s="98" t="str">
        <f>IF('[1]Table Disp. G&amp;A Détail'!T124&lt;&gt;"",'[1]Table Disp. G&amp;A Détail'!T124,"")</f>
        <v>CONTINUITES SOINS SENIOR</v>
      </c>
      <c r="U124" s="98" t="str">
        <f>IF('[1]Table Disp. G&amp;A Détail'!U124&lt;&gt;"",'[1]Table Disp. G&amp;A Détail'!U124,"")</f>
        <v>Signature</v>
      </c>
      <c r="V124" s="98" t="str">
        <f>IF('[1]Table Disp. G&amp;A Détail'!V124&lt;&gt;"",'[1]Table Disp. G&amp;A Détail'!V124,"")</f>
        <v>CONTINUITES SOINS SENIOR</v>
      </c>
      <c r="W124" s="98" t="str">
        <f>IF('[1]Table Disp. G&amp;A Détail'!W124&lt;&gt;"",'[1]Table Disp. G&amp;A Détail'!W124,"")</f>
        <v>Signature</v>
      </c>
      <c r="X124" s="99" t="str">
        <f>IF('[1]Table Disp. G&amp;A Détail'!X124&lt;&gt;"",'[1]Table Disp. G&amp;A Détail'!X124,"")</f>
        <v/>
      </c>
    </row>
    <row r="125" spans="1:24" s="41" customFormat="1" ht="22.5" x14ac:dyDescent="0.25">
      <c r="A125" s="42" t="str">
        <f>IF('[1]Table Disp. G&amp;A Détail'!A125&lt;&gt;"",'[1]Table Disp. G&amp;A Détail'!A125,"")</f>
        <v>131-1</v>
      </c>
      <c r="B125" s="43" t="str">
        <f>IF('[1]Table Disp. G&amp;A Détail'!B125&lt;&gt;"",'[1]Table Disp. G&amp;A Détail'!B125,"")</f>
        <v>PHARMACIE</v>
      </c>
      <c r="C125" s="44" t="str">
        <f>IF('[1]Table Disp. G&amp;A Détail'!C125&lt;&gt;"",'[1]Table Disp. G&amp;A Détail'!C125,"")</f>
        <v>Code Disp HR</v>
      </c>
      <c r="D125" s="44" t="str">
        <f>IF('[1]Table Disp. G&amp;A Détail'!D125&lt;&gt;"",'[1]Table Disp. G&amp;A Détail'!D125,"")</f>
        <v/>
      </c>
      <c r="E125" s="45" t="str">
        <f>IF('[1]Table Disp. G&amp;A Détail'!E125&lt;&gt;"",'[1]Table Disp. G&amp;A Détail'!E125,"")</f>
        <v>Co</v>
      </c>
      <c r="F125" s="46" t="str">
        <f>IF('[1]Table Disp. G&amp;A Détail'!F125&lt;&gt;"",'[1]Table Disp. G&amp;A Détail'!F125,"")</f>
        <v>131-1Co</v>
      </c>
      <c r="G125" s="47" t="str">
        <f>IF('[1]Table Disp. G&amp;A Détail'!G125&lt;&gt;"",'[1]Table Disp. G&amp;A Détail'!G125,"")</f>
        <v/>
      </c>
      <c r="H125" s="48" t="str">
        <f>IF('[1]Table Disp. G&amp;A Détail'!H125&lt;&gt;"",'[1]Table Disp. G&amp;A Détail'!H125,"")</f>
        <v/>
      </c>
      <c r="I125" s="48" t="str">
        <f>IF('[1]Table Disp. G&amp;A Détail'!I125&lt;&gt;"",'[1]Table Disp. G&amp;A Détail'!I125,"")</f>
        <v/>
      </c>
      <c r="J125" s="48" t="str">
        <f>IF('[1]Table Disp. G&amp;A Détail'!J125&lt;&gt;"",'[1]Table Disp. G&amp;A Détail'!J125,"")</f>
        <v/>
      </c>
      <c r="K125" s="48" t="str">
        <f>IF('[1]Table Disp. G&amp;A Détail'!K125&lt;&gt;"",'[1]Table Disp. G&amp;A Détail'!K125,"")</f>
        <v/>
      </c>
      <c r="L125" s="48" t="str">
        <f>IF('[1]Table Disp. G&amp;A Détail'!L125&lt;&gt;"",'[1]Table Disp. G&amp;A Détail'!L125,"")</f>
        <v/>
      </c>
      <c r="M125" s="48" t="str">
        <f>IF('[1]Table Disp. G&amp;A Détail'!M125&lt;&gt;"",'[1]Table Disp. G&amp;A Détail'!M125,"")</f>
        <v/>
      </c>
      <c r="N125" s="48" t="str">
        <f>IF('[1]Table Disp. G&amp;A Détail'!N125&lt;&gt;"",'[1]Table Disp. G&amp;A Détail'!N125,"")</f>
        <v/>
      </c>
      <c r="O125" s="49" t="str">
        <f>IF('[1]Table Disp. G&amp;A Détail'!O125&lt;&gt;"",'[1]Table Disp. G&amp;A Détail'!O125,"")</f>
        <v/>
      </c>
      <c r="P125" s="105" t="str">
        <f>IF('[1]Table Disp. G&amp;A Détail'!P125&lt;&gt;"",'[1]Table Disp. G&amp;A Détail'!P125,"")</f>
        <v>G18</v>
      </c>
      <c r="Q125" s="101" t="str">
        <f>IF('[1]Table Disp. G&amp;A Détail'!Q125&lt;&gt;"",'[1]Table Disp. G&amp;A Détail'!Q125,"")</f>
        <v/>
      </c>
      <c r="R125" s="107" t="str">
        <f>IF('[1]Table Disp. G&amp;A Détail'!R125&lt;&gt;"",'[1]Table Disp. G&amp;A Détail'!R125,"")</f>
        <v>S18</v>
      </c>
      <c r="S125" s="101" t="str">
        <f>IF('[1]Table Disp. G&amp;A Détail'!S125&lt;&gt;"",'[1]Table Disp. G&amp;A Détail'!S125,"")</f>
        <v/>
      </c>
      <c r="T125" s="101" t="str">
        <f>IF('[1]Table Disp. G&amp;A Détail'!T125&lt;&gt;"",'[1]Table Disp. G&amp;A Détail'!T125,"")</f>
        <v>C18</v>
      </c>
      <c r="U125" s="101" t="str">
        <f>IF('[1]Table Disp. G&amp;A Détail'!U125&lt;&gt;"",'[1]Table Disp. G&amp;A Détail'!U125,"")</f>
        <v/>
      </c>
      <c r="V125" s="101" t="str">
        <f>IF('[1]Table Disp. G&amp;A Détail'!V125&lt;&gt;"",'[1]Table Disp. G&amp;A Détail'!V125,"")</f>
        <v>C18</v>
      </c>
      <c r="W125" s="101" t="str">
        <f>IF('[1]Table Disp. G&amp;A Détail'!W125&lt;&gt;"",'[1]Table Disp. G&amp;A Détail'!W125,"")</f>
        <v/>
      </c>
      <c r="X125" s="102" t="str">
        <f>IF('[1]Table Disp. G&amp;A Détail'!X125&lt;&gt;"",'[1]Table Disp. G&amp;A Détail'!X125,"")</f>
        <v/>
      </c>
    </row>
    <row r="126" spans="1:24" s="41" customFormat="1" x14ac:dyDescent="0.25">
      <c r="A126" s="42" t="str">
        <f>IF('[1]Table Disp. G&amp;A Détail'!A126&lt;&gt;"",'[1]Table Disp. G&amp;A Détail'!A126,"")</f>
        <v>131-1</v>
      </c>
      <c r="B126" s="43" t="str">
        <f>IF('[1]Table Disp. G&amp;A Détail'!B126&lt;&gt;"",'[1]Table Disp. G&amp;A Détail'!B126,"")</f>
        <v>PHARMACIE</v>
      </c>
      <c r="C126" s="51" t="str">
        <f>IF('[1]Table Disp. G&amp;A Détail'!C126&lt;&gt;"",'[1]Table Disp. G&amp;A Détail'!C126,"")</f>
        <v>Semaine</v>
      </c>
      <c r="D126" s="51" t="str">
        <f>IF('[1]Table Disp. G&amp;A Détail'!D126&lt;&gt;"",'[1]Table Disp. G&amp;A Détail'!D126,"")</f>
        <v/>
      </c>
      <c r="E126" s="52" t="str">
        <f>IF('[1]Table Disp. G&amp;A Détail'!E126&lt;&gt;"",'[1]Table Disp. G&amp;A Détail'!E126,"")</f>
        <v>Se</v>
      </c>
      <c r="F126" s="53" t="str">
        <f>IF('[1]Table Disp. G&amp;A Détail'!F126&lt;&gt;"",'[1]Table Disp. G&amp;A Détail'!F126,"")</f>
        <v>131-1Se</v>
      </c>
      <c r="G126" s="47" t="str">
        <f>IF('[1]Table Disp. G&amp;A Détail'!G126&lt;&gt;"",'[1]Table Disp. G&amp;A Détail'!G126,"")</f>
        <v>ALO</v>
      </c>
      <c r="H126" s="48" t="str">
        <f>IF('[1]Table Disp. G&amp;A Détail'!H126&lt;&gt;"",'[1]Table Disp. G&amp;A Détail'!H126,"")</f>
        <v>ANN</v>
      </c>
      <c r="I126" s="48" t="str">
        <f>IF('[1]Table Disp. G&amp;A Détail'!I126&lt;&gt;"",'[1]Table Disp. G&amp;A Détail'!I126,"")</f>
        <v>ALO</v>
      </c>
      <c r="J126" s="48" t="str">
        <f>IF('[1]Table Disp. G&amp;A Détail'!J126&lt;&gt;"",'[1]Table Disp. G&amp;A Détail'!J126,"")</f>
        <v>ANN</v>
      </c>
      <c r="K126" s="48" t="str">
        <f>IF('[1]Table Disp. G&amp;A Détail'!K126&lt;&gt;"",'[1]Table Disp. G&amp;A Détail'!K126,"")</f>
        <v/>
      </c>
      <c r="L126" s="48" t="str">
        <f>IF('[1]Table Disp. G&amp;A Détail'!L126&lt;&gt;"",'[1]Table Disp. G&amp;A Détail'!L126,"")</f>
        <v/>
      </c>
      <c r="M126" s="48" t="str">
        <f>IF('[1]Table Disp. G&amp;A Détail'!M126&lt;&gt;"",'[1]Table Disp. G&amp;A Détail'!M126,"")</f>
        <v/>
      </c>
      <c r="N126" s="48" t="str">
        <f>IF('[1]Table Disp. G&amp;A Détail'!N126&lt;&gt;"",'[1]Table Disp. G&amp;A Détail'!N126,"")</f>
        <v/>
      </c>
      <c r="O126" s="49" t="str">
        <f>IF('[1]Table Disp. G&amp;A Détail'!O126&lt;&gt;"",'[1]Table Disp. G&amp;A Détail'!O126,"")</f>
        <v/>
      </c>
      <c r="P126" s="87" t="str">
        <f>IF('[1]Table Disp. G&amp;A Détail'!P126&lt;&gt;"",'[1]Table Disp. G&amp;A Détail'!P126,"")</f>
        <v>18:00 - 09:00</v>
      </c>
      <c r="Q126" s="51" t="str">
        <f>IF('[1]Table Disp. G&amp;A Détail'!Q126&lt;&gt;"",'[1]Table Disp. G&amp;A Détail'!Q126,"")</f>
        <v/>
      </c>
      <c r="R126" s="54" t="str">
        <f>IF('[1]Table Disp. G&amp;A Détail'!R126&lt;&gt;"",'[1]Table Disp. G&amp;A Détail'!R126,"")</f>
        <v>18:30 - 08:30</v>
      </c>
      <c r="S126" s="51" t="str">
        <f>IF('[1]Table Disp. G&amp;A Détail'!S126&lt;&gt;"",'[1]Table Disp. G&amp;A Détail'!S126,"")</f>
        <v/>
      </c>
      <c r="T126" s="51" t="str">
        <f>IF('[1]Table Disp. G&amp;A Détail'!T126&lt;&gt;"",'[1]Table Disp. G&amp;A Détail'!T126,"")</f>
        <v/>
      </c>
      <c r="U126" s="51" t="str">
        <f>IF('[1]Table Disp. G&amp;A Détail'!U126&lt;&gt;"",'[1]Table Disp. G&amp;A Détail'!U126,"")</f>
        <v/>
      </c>
      <c r="V126" s="51" t="str">
        <f>IF('[1]Table Disp. G&amp;A Détail'!V126&lt;&gt;"",'[1]Table Disp. G&amp;A Détail'!V126,"")</f>
        <v/>
      </c>
      <c r="W126" s="51" t="str">
        <f>IF('[1]Table Disp. G&amp;A Détail'!W126&lt;&gt;"",'[1]Table Disp. G&amp;A Détail'!W126,"")</f>
        <v/>
      </c>
      <c r="X126" s="55" t="str">
        <f>IF('[1]Table Disp. G&amp;A Détail'!X126&lt;&gt;"",'[1]Table Disp. G&amp;A Détail'!X126,"")</f>
        <v/>
      </c>
    </row>
    <row r="127" spans="1:24" s="41" customFormat="1" x14ac:dyDescent="0.25">
      <c r="A127" s="42" t="str">
        <f>IF('[1]Table Disp. G&amp;A Détail'!A127&lt;&gt;"",'[1]Table Disp. G&amp;A Détail'!A127,"")</f>
        <v>131-1</v>
      </c>
      <c r="B127" s="43" t="str">
        <f>IF('[1]Table Disp. G&amp;A Détail'!B127&lt;&gt;"",'[1]Table Disp. G&amp;A Détail'!B127,"")</f>
        <v>PHARMACIE</v>
      </c>
      <c r="C127" s="51" t="str">
        <f>IF('[1]Table Disp. G&amp;A Détail'!C127&lt;&gt;"",'[1]Table Disp. G&amp;A Détail'!C127,"")</f>
        <v>Samedi</v>
      </c>
      <c r="D127" s="51" t="str">
        <f>IF('[1]Table Disp. G&amp;A Détail'!D127&lt;&gt;"",'[1]Table Disp. G&amp;A Détail'!D127,"")</f>
        <v/>
      </c>
      <c r="E127" s="52" t="str">
        <f>IF('[1]Table Disp. G&amp;A Détail'!E127&lt;&gt;"",'[1]Table Disp. G&amp;A Détail'!E127,"")</f>
        <v>Sa</v>
      </c>
      <c r="F127" s="53" t="str">
        <f>IF('[1]Table Disp. G&amp;A Détail'!F127&lt;&gt;"",'[1]Table Disp. G&amp;A Détail'!F127,"")</f>
        <v>131-1Sa</v>
      </c>
      <c r="G127" s="47" t="str">
        <f>IF('[1]Table Disp. G&amp;A Détail'!G127&lt;&gt;"",'[1]Table Disp. G&amp;A Détail'!G127,"")</f>
        <v>ALO</v>
      </c>
      <c r="H127" s="48" t="str">
        <f>IF('[1]Table Disp. G&amp;A Détail'!H127&lt;&gt;"",'[1]Table Disp. G&amp;A Détail'!H127,"")</f>
        <v>ANN</v>
      </c>
      <c r="I127" s="48" t="str">
        <f>IF('[1]Table Disp. G&amp;A Détail'!I127&lt;&gt;"",'[1]Table Disp. G&amp;A Détail'!I127,"")</f>
        <v>ALO</v>
      </c>
      <c r="J127" s="48" t="str">
        <f>IF('[1]Table Disp. G&amp;A Détail'!J127&lt;&gt;"",'[1]Table Disp. G&amp;A Détail'!J127,"")</f>
        <v>ANN</v>
      </c>
      <c r="K127" s="48" t="str">
        <f>IF('[1]Table Disp. G&amp;A Détail'!K127&lt;&gt;"",'[1]Table Disp. G&amp;A Détail'!K127,"")</f>
        <v>ALO</v>
      </c>
      <c r="L127" s="48" t="str">
        <f>IF('[1]Table Disp. G&amp;A Détail'!L127&lt;&gt;"",'[1]Table Disp. G&amp;A Détail'!L127,"")</f>
        <v>ANN</v>
      </c>
      <c r="M127" s="48" t="str">
        <f>IF('[1]Table Disp. G&amp;A Détail'!M127&lt;&gt;"",'[1]Table Disp. G&amp;A Détail'!M127,"")</f>
        <v>ALO</v>
      </c>
      <c r="N127" s="48" t="str">
        <f>IF('[1]Table Disp. G&amp;A Détail'!N127&lt;&gt;"",'[1]Table Disp. G&amp;A Détail'!N127,"")</f>
        <v>ANN</v>
      </c>
      <c r="O127" s="49" t="str">
        <f>IF('[1]Table Disp. G&amp;A Détail'!O127&lt;&gt;"",'[1]Table Disp. G&amp;A Détail'!O127,"")</f>
        <v/>
      </c>
      <c r="P127" s="87" t="str">
        <f>IF('[1]Table Disp. G&amp;A Détail'!P127&lt;&gt;"",'[1]Table Disp. G&amp;A Détail'!P127,"")</f>
        <v>09:00 - 09:00</v>
      </c>
      <c r="Q127" s="51" t="str">
        <f>IF('[1]Table Disp. G&amp;A Détail'!Q127&lt;&gt;"",'[1]Table Disp. G&amp;A Détail'!Q127,"")</f>
        <v/>
      </c>
      <c r="R127" s="54" t="str">
        <f>IF('[1]Table Disp. G&amp;A Détail'!R127&lt;&gt;"",'[1]Table Disp. G&amp;A Détail'!R127,"")</f>
        <v>16:30 - 08:30</v>
      </c>
      <c r="S127" s="51" t="str">
        <f>IF('[1]Table Disp. G&amp;A Détail'!S127&lt;&gt;"",'[1]Table Disp. G&amp;A Détail'!S127,"")</f>
        <v/>
      </c>
      <c r="T127" s="51" t="str">
        <f>IF('[1]Table Disp. G&amp;A Détail'!T127&lt;&gt;"",'[1]Table Disp. G&amp;A Détail'!T127,"")</f>
        <v>08:30 - 16:30</v>
      </c>
      <c r="U127" s="51" t="str">
        <f>IF('[1]Table Disp. G&amp;A Détail'!U127&lt;&gt;"",'[1]Table Disp. G&amp;A Détail'!U127,"")</f>
        <v/>
      </c>
      <c r="V127" s="51" t="str">
        <f>IF('[1]Table Disp. G&amp;A Détail'!V127&lt;&gt;"",'[1]Table Disp. G&amp;A Détail'!V127,"")</f>
        <v>08:30 - 16:30</v>
      </c>
      <c r="W127" s="51" t="str">
        <f>IF('[1]Table Disp. G&amp;A Détail'!W127&lt;&gt;"",'[1]Table Disp. G&amp;A Détail'!W127,"")</f>
        <v/>
      </c>
      <c r="X127" s="55" t="str">
        <f>IF('[1]Table Disp. G&amp;A Détail'!X127&lt;&gt;"",'[1]Table Disp. G&amp;A Détail'!X127,"")</f>
        <v/>
      </c>
    </row>
    <row r="128" spans="1:24" s="41" customFormat="1" x14ac:dyDescent="0.25">
      <c r="A128" s="42" t="str">
        <f>IF('[1]Table Disp. G&amp;A Détail'!A128&lt;&gt;"",'[1]Table Disp. G&amp;A Détail'!A128,"")</f>
        <v>131-1</v>
      </c>
      <c r="B128" s="43" t="str">
        <f>IF('[1]Table Disp. G&amp;A Détail'!B128&lt;&gt;"",'[1]Table Disp. G&amp;A Détail'!B128,"")</f>
        <v>PHARMACIE</v>
      </c>
      <c r="C128" s="51" t="str">
        <f>IF('[1]Table Disp. G&amp;A Détail'!C128&lt;&gt;"",'[1]Table Disp. G&amp;A Détail'!C128,"")</f>
        <v>Dimanche</v>
      </c>
      <c r="D128" s="51" t="str">
        <f>IF('[1]Table Disp. G&amp;A Détail'!D128&lt;&gt;"",'[1]Table Disp. G&amp;A Détail'!D128,"")</f>
        <v/>
      </c>
      <c r="E128" s="52" t="str">
        <f>IF('[1]Table Disp. G&amp;A Détail'!E128&lt;&gt;"",'[1]Table Disp. G&amp;A Détail'!E128,"")</f>
        <v>Di</v>
      </c>
      <c r="F128" s="53" t="str">
        <f>IF('[1]Table Disp. G&amp;A Détail'!F128&lt;&gt;"",'[1]Table Disp. G&amp;A Détail'!F128,"")</f>
        <v>131-1Di</v>
      </c>
      <c r="G128" s="47" t="str">
        <f>IF('[1]Table Disp. G&amp;A Détail'!G128&lt;&gt;"",'[1]Table Disp. G&amp;A Détail'!G128,"")</f>
        <v>ALO</v>
      </c>
      <c r="H128" s="48" t="str">
        <f>IF('[1]Table Disp. G&amp;A Détail'!H128&lt;&gt;"",'[1]Table Disp. G&amp;A Détail'!H128,"")</f>
        <v>ANN</v>
      </c>
      <c r="I128" s="48" t="str">
        <f>IF('[1]Table Disp. G&amp;A Détail'!I128&lt;&gt;"",'[1]Table Disp. G&amp;A Détail'!I128,"")</f>
        <v>ALO</v>
      </c>
      <c r="J128" s="48" t="str">
        <f>IF('[1]Table Disp. G&amp;A Détail'!J128&lt;&gt;"",'[1]Table Disp. G&amp;A Détail'!J128,"")</f>
        <v>ANN</v>
      </c>
      <c r="K128" s="48" t="str">
        <f>IF('[1]Table Disp. G&amp;A Détail'!K128&lt;&gt;"",'[1]Table Disp. G&amp;A Détail'!K128,"")</f>
        <v/>
      </c>
      <c r="L128" s="48" t="str">
        <f>IF('[1]Table Disp. G&amp;A Détail'!L128&lt;&gt;"",'[1]Table Disp. G&amp;A Détail'!L128,"")</f>
        <v/>
      </c>
      <c r="M128" s="48" t="str">
        <f>IF('[1]Table Disp. G&amp;A Détail'!M128&lt;&gt;"",'[1]Table Disp. G&amp;A Détail'!M128,"")</f>
        <v/>
      </c>
      <c r="N128" s="48" t="str">
        <f>IF('[1]Table Disp. G&amp;A Détail'!N128&lt;&gt;"",'[1]Table Disp. G&amp;A Détail'!N128,"")</f>
        <v/>
      </c>
      <c r="O128" s="49" t="str">
        <f>IF('[1]Table Disp. G&amp;A Détail'!O128&lt;&gt;"",'[1]Table Disp. G&amp;A Détail'!O128,"")</f>
        <v/>
      </c>
      <c r="P128" s="87" t="str">
        <f>IF('[1]Table Disp. G&amp;A Détail'!P128&lt;&gt;"",'[1]Table Disp. G&amp;A Détail'!P128,"")</f>
        <v>09:00 - 09:00</v>
      </c>
      <c r="Q128" s="51" t="str">
        <f>IF('[1]Table Disp. G&amp;A Détail'!Q128&lt;&gt;"",'[1]Table Disp. G&amp;A Détail'!Q128,"")</f>
        <v/>
      </c>
      <c r="R128" s="54" t="str">
        <f>IF('[1]Table Disp. G&amp;A Détail'!R128&lt;&gt;"",'[1]Table Disp. G&amp;A Détail'!R128,"")</f>
        <v>08:30 - 08:30</v>
      </c>
      <c r="S128" s="51" t="str">
        <f>IF('[1]Table Disp. G&amp;A Détail'!S128&lt;&gt;"",'[1]Table Disp. G&amp;A Détail'!S128,"")</f>
        <v/>
      </c>
      <c r="T128" s="51" t="str">
        <f>IF('[1]Table Disp. G&amp;A Détail'!T128&lt;&gt;"",'[1]Table Disp. G&amp;A Détail'!T128,"")</f>
        <v/>
      </c>
      <c r="U128" s="51" t="str">
        <f>IF('[1]Table Disp. G&amp;A Détail'!U128&lt;&gt;"",'[1]Table Disp. G&amp;A Détail'!U128,"")</f>
        <v/>
      </c>
      <c r="V128" s="51" t="str">
        <f>IF('[1]Table Disp. G&amp;A Détail'!V128&lt;&gt;"",'[1]Table Disp. G&amp;A Détail'!V128,"")</f>
        <v/>
      </c>
      <c r="W128" s="51" t="str">
        <f>IF('[1]Table Disp. G&amp;A Détail'!W128&lt;&gt;"",'[1]Table Disp. G&amp;A Détail'!W128,"")</f>
        <v/>
      </c>
      <c r="X128" s="55" t="str">
        <f>IF('[1]Table Disp. G&amp;A Détail'!X128&lt;&gt;"",'[1]Table Disp. G&amp;A Détail'!X128,"")</f>
        <v/>
      </c>
    </row>
    <row r="129" spans="1:24" s="41" customFormat="1" ht="12" thickBot="1" x14ac:dyDescent="0.3">
      <c r="A129" s="42" t="str">
        <f>IF('[1]Table Disp. G&amp;A Détail'!A129&lt;&gt;"",'[1]Table Disp. G&amp;A Détail'!A129,"")</f>
        <v>131-1</v>
      </c>
      <c r="B129" s="43" t="str">
        <f>IF('[1]Table Disp. G&amp;A Détail'!B129&lt;&gt;"",'[1]Table Disp. G&amp;A Détail'!B129,"")</f>
        <v>PHARMACIE</v>
      </c>
      <c r="C129" s="58" t="str">
        <f>IF('[1]Table Disp. G&amp;A Détail'!C129&lt;&gt;"",'[1]Table Disp. G&amp;A Détail'!C129,"")</f>
        <v>JF</v>
      </c>
      <c r="D129" s="58" t="str">
        <f>IF('[1]Table Disp. G&amp;A Détail'!D129&lt;&gt;"",'[1]Table Disp. G&amp;A Détail'!D129,"")</f>
        <v/>
      </c>
      <c r="E129" s="59" t="str">
        <f>IF('[1]Table Disp. G&amp;A Détail'!E129&lt;&gt;"",'[1]Table Disp. G&amp;A Détail'!E129,"")</f>
        <v>Jf</v>
      </c>
      <c r="F129" s="60" t="str">
        <f>IF('[1]Table Disp. G&amp;A Détail'!F129&lt;&gt;"",'[1]Table Disp. G&amp;A Détail'!F129,"")</f>
        <v>131-1JF</v>
      </c>
      <c r="G129" s="61" t="str">
        <f>IF('[1]Table Disp. G&amp;A Détail'!G129&lt;&gt;"",'[1]Table Disp. G&amp;A Détail'!G129,"")</f>
        <v>ALO</v>
      </c>
      <c r="H129" s="62" t="str">
        <f>IF('[1]Table Disp. G&amp;A Détail'!H129&lt;&gt;"",'[1]Table Disp. G&amp;A Détail'!H129,"")</f>
        <v>ANN</v>
      </c>
      <c r="I129" s="62" t="str">
        <f>IF('[1]Table Disp. G&amp;A Détail'!I129&lt;&gt;"",'[1]Table Disp. G&amp;A Détail'!I129,"")</f>
        <v>ALO</v>
      </c>
      <c r="J129" s="62" t="str">
        <f>IF('[1]Table Disp. G&amp;A Détail'!J129&lt;&gt;"",'[1]Table Disp. G&amp;A Détail'!J129,"")</f>
        <v>ANN</v>
      </c>
      <c r="K129" s="62" t="str">
        <f>IF('[1]Table Disp. G&amp;A Détail'!K129&lt;&gt;"",'[1]Table Disp. G&amp;A Détail'!K129,"")</f>
        <v>ALO</v>
      </c>
      <c r="L129" s="62" t="str">
        <f>IF('[1]Table Disp. G&amp;A Détail'!L129&lt;&gt;"",'[1]Table Disp. G&amp;A Détail'!L129,"")</f>
        <v>ANN</v>
      </c>
      <c r="M129" s="62" t="str">
        <f>IF('[1]Table Disp. G&amp;A Détail'!M129&lt;&gt;"",'[1]Table Disp. G&amp;A Détail'!M129,"")</f>
        <v>ALO</v>
      </c>
      <c r="N129" s="62" t="str">
        <f>IF('[1]Table Disp. G&amp;A Détail'!N129&lt;&gt;"",'[1]Table Disp. G&amp;A Détail'!N129,"")</f>
        <v>ANN</v>
      </c>
      <c r="O129" s="63" t="str">
        <f>IF('[1]Table Disp. G&amp;A Détail'!O129&lt;&gt;"",'[1]Table Disp. G&amp;A Détail'!O129,"")</f>
        <v/>
      </c>
      <c r="P129" s="88" t="str">
        <f>IF('[1]Table Disp. G&amp;A Détail'!P129&lt;&gt;"",'[1]Table Disp. G&amp;A Détail'!P129,"")</f>
        <v>09:00 - 09:00</v>
      </c>
      <c r="Q129" s="58" t="str">
        <f>IF('[1]Table Disp. G&amp;A Détail'!Q129&lt;&gt;"",'[1]Table Disp. G&amp;A Détail'!Q129,"")</f>
        <v/>
      </c>
      <c r="R129" s="64" t="str">
        <f>IF('[1]Table Disp. G&amp;A Détail'!R129&lt;&gt;"",'[1]Table Disp. G&amp;A Détail'!R129,"")</f>
        <v>16:30 - 08:30</v>
      </c>
      <c r="S129" s="58" t="str">
        <f>IF('[1]Table Disp. G&amp;A Détail'!S129&lt;&gt;"",'[1]Table Disp. G&amp;A Détail'!S129,"")</f>
        <v/>
      </c>
      <c r="T129" s="58" t="str">
        <f>IF('[1]Table Disp. G&amp;A Détail'!T129&lt;&gt;"",'[1]Table Disp. G&amp;A Détail'!T129,"")</f>
        <v>08:30 - 16:30</v>
      </c>
      <c r="U129" s="58" t="str">
        <f>IF('[1]Table Disp. G&amp;A Détail'!U129&lt;&gt;"",'[1]Table Disp. G&amp;A Détail'!U129,"")</f>
        <v/>
      </c>
      <c r="V129" s="58" t="str">
        <f>IF('[1]Table Disp. G&amp;A Détail'!V129&lt;&gt;"",'[1]Table Disp. G&amp;A Détail'!V129,"")</f>
        <v>08:30 - 16:30</v>
      </c>
      <c r="W129" s="58" t="str">
        <f>IF('[1]Table Disp. G&amp;A Détail'!W129&lt;&gt;"",'[1]Table Disp. G&amp;A Détail'!W129,"")</f>
        <v/>
      </c>
      <c r="X129" s="65" t="str">
        <f>IF('[1]Table Disp. G&amp;A Détail'!X129&lt;&gt;"",'[1]Table Disp. G&amp;A Détail'!X129,"")</f>
        <v/>
      </c>
    </row>
    <row r="130" spans="1:24" s="41" customFormat="1" ht="27" x14ac:dyDescent="0.25">
      <c r="A130" s="75" t="str">
        <f>IF('[1]Table Disp. G&amp;A Détail'!A130&lt;&gt;"",'[1]Table Disp. G&amp;A Détail'!A130,"")</f>
        <v>141-1</v>
      </c>
      <c r="B130" s="34" t="str">
        <f>IF('[1]Table Disp. G&amp;A Détail'!B130&lt;&gt;"",'[1]Table Disp. G&amp;A Détail'!B130,"")</f>
        <v>DIOPP-Soins Palliatifs / CETD</v>
      </c>
      <c r="C130" s="35" t="str">
        <f>IF('[1]Table Disp. G&amp;A Détail'!C130&lt;&gt;"",'[1]Table Disp. G&amp;A Détail'!C130,"")</f>
        <v>Titre</v>
      </c>
      <c r="D130" s="35" t="str">
        <f>IF('[1]Table Disp. G&amp;A Détail'!D130&lt;&gt;"",'[1]Table Disp. G&amp;A Détail'!D130,"")</f>
        <v/>
      </c>
      <c r="E130" s="36" t="str">
        <f>IF('[1]Table Disp. G&amp;A Détail'!E130&lt;&gt;"",'[1]Table Disp. G&amp;A Détail'!E130,"")</f>
        <v>Tit</v>
      </c>
      <c r="F130" s="76" t="str">
        <f>IF('[1]Table Disp. G&amp;A Détail'!F130&lt;&gt;"",'[1]Table Disp. G&amp;A Détail'!F130,"")</f>
        <v>141-1Ti</v>
      </c>
      <c r="G130" s="38" t="str">
        <f>IF('[1]Table Disp. G&amp;A Détail'!G130&lt;&gt;"",'[1]Table Disp. G&amp;A Détail'!G130,"")</f>
        <v>G</v>
      </c>
      <c r="H130" s="39" t="str">
        <f>IF('[1]Table Disp. G&amp;A Détail'!H130&lt;&gt;"",'[1]Table Disp. G&amp;A Détail'!H130,"")</f>
        <v>G</v>
      </c>
      <c r="I130" s="39" t="str">
        <f>IF('[1]Table Disp. G&amp;A Détail'!I130&lt;&gt;"",'[1]Table Disp. G&amp;A Détail'!I130,"")</f>
        <v>G</v>
      </c>
      <c r="J130" s="39" t="str">
        <f>IF('[1]Table Disp. G&amp;A Détail'!J130&lt;&gt;"",'[1]Table Disp. G&amp;A Détail'!J130,"")</f>
        <v>G</v>
      </c>
      <c r="K130" s="39" t="str">
        <f>IF('[1]Table Disp. G&amp;A Détail'!K130&lt;&gt;"",'[1]Table Disp. G&amp;A Détail'!K130,"")</f>
        <v/>
      </c>
      <c r="L130" s="39" t="str">
        <f>IF('[1]Table Disp. G&amp;A Détail'!L130&lt;&gt;"",'[1]Table Disp. G&amp;A Détail'!L130,"")</f>
        <v/>
      </c>
      <c r="M130" s="39" t="str">
        <f>IF('[1]Table Disp. G&amp;A Détail'!M130&lt;&gt;"",'[1]Table Disp. G&amp;A Détail'!M130,"")</f>
        <v/>
      </c>
      <c r="N130" s="39" t="str">
        <f>IF('[1]Table Disp. G&amp;A Détail'!N130&lt;&gt;"",'[1]Table Disp. G&amp;A Détail'!N130,"")</f>
        <v/>
      </c>
      <c r="O130" s="40" t="str">
        <f>IF('[1]Table Disp. G&amp;A Détail'!O130&lt;&gt;"",'[1]Table Disp. G&amp;A Détail'!O130,"")</f>
        <v/>
      </c>
      <c r="P130" s="104" t="str">
        <f>IF('[1]Table Disp. G&amp;A Détail'!P130&lt;&gt;"",'[1]Table Disp. G&amp;A Détail'!P130,"")</f>
        <v xml:space="preserve">ASTREINTE SECURITE </v>
      </c>
      <c r="Q130" s="98" t="str">
        <f>IF('[1]Table Disp. G&amp;A Détail'!Q130&lt;&gt;"",'[1]Table Disp. G&amp;A Détail'!Q130,"")</f>
        <v>Signature</v>
      </c>
      <c r="R130" s="98" t="str">
        <f>IF('[1]Table Disp. G&amp;A Détail'!R130&lt;&gt;"",'[1]Table Disp. G&amp;A Détail'!R130,"")</f>
        <v>CONTINUITES SOINS SENIORS</v>
      </c>
      <c r="S130" s="98" t="str">
        <f>IF('[1]Table Disp. G&amp;A Détail'!S130&lt;&gt;"",'[1]Table Disp. G&amp;A Détail'!S130,"")</f>
        <v>Signature</v>
      </c>
      <c r="T130" s="98" t="str">
        <f>IF('[1]Table Disp. G&amp;A Détail'!T130&lt;&gt;"",'[1]Table Disp. G&amp;A Détail'!T130,"")</f>
        <v/>
      </c>
      <c r="U130" s="98" t="str">
        <f>IF('[1]Table Disp. G&amp;A Détail'!U130&lt;&gt;"",'[1]Table Disp. G&amp;A Détail'!U130,"")</f>
        <v/>
      </c>
      <c r="V130" s="98" t="str">
        <f>IF('[1]Table Disp. G&amp;A Détail'!V130&lt;&gt;"",'[1]Table Disp. G&amp;A Détail'!V130,"")</f>
        <v/>
      </c>
      <c r="W130" s="98" t="str">
        <f>IF('[1]Table Disp. G&amp;A Détail'!W130&lt;&gt;"",'[1]Table Disp. G&amp;A Détail'!W130,"")</f>
        <v/>
      </c>
      <c r="X130" s="99" t="str">
        <f>IF('[1]Table Disp. G&amp;A Détail'!X130&lt;&gt;"",'[1]Table Disp. G&amp;A Détail'!X130,"")</f>
        <v/>
      </c>
    </row>
    <row r="131" spans="1:24" s="41" customFormat="1" ht="22.5" x14ac:dyDescent="0.25">
      <c r="A131" s="42" t="str">
        <f>IF('[1]Table Disp. G&amp;A Détail'!A131&lt;&gt;"",'[1]Table Disp. G&amp;A Détail'!A131,"")</f>
        <v>141-1</v>
      </c>
      <c r="B131" s="43" t="str">
        <f>IF('[1]Table Disp. G&amp;A Détail'!B131&lt;&gt;"",'[1]Table Disp. G&amp;A Détail'!B131,"")</f>
        <v>DIOPP-Soins Palliatifs / CETD</v>
      </c>
      <c r="C131" s="44" t="str">
        <f>IF('[1]Table Disp. G&amp;A Détail'!C131&lt;&gt;"",'[1]Table Disp. G&amp;A Détail'!C131,"")</f>
        <v>Code Disp HR</v>
      </c>
      <c r="D131" s="44" t="str">
        <f>IF('[1]Table Disp. G&amp;A Détail'!D131&lt;&gt;"",'[1]Table Disp. G&amp;A Détail'!D131,"")</f>
        <v/>
      </c>
      <c r="E131" s="45" t="str">
        <f>IF('[1]Table Disp. G&amp;A Détail'!E131&lt;&gt;"",'[1]Table Disp. G&amp;A Détail'!E131,"")</f>
        <v>Co</v>
      </c>
      <c r="F131" s="78" t="str">
        <f>IF('[1]Table Disp. G&amp;A Détail'!F131&lt;&gt;"",'[1]Table Disp. G&amp;A Détail'!F131,"")</f>
        <v>141-1Co</v>
      </c>
      <c r="G131" s="47" t="str">
        <f>IF('[1]Table Disp. G&amp;A Détail'!G131&lt;&gt;"",'[1]Table Disp. G&amp;A Détail'!G131,"")</f>
        <v/>
      </c>
      <c r="H131" s="48" t="str">
        <f>IF('[1]Table Disp. G&amp;A Détail'!H131&lt;&gt;"",'[1]Table Disp. G&amp;A Détail'!H131,"")</f>
        <v/>
      </c>
      <c r="I131" s="48" t="str">
        <f>IF('[1]Table Disp. G&amp;A Détail'!I131&lt;&gt;"",'[1]Table Disp. G&amp;A Détail'!I131,"")</f>
        <v/>
      </c>
      <c r="J131" s="48" t="str">
        <f>IF('[1]Table Disp. G&amp;A Détail'!J131&lt;&gt;"",'[1]Table Disp. G&amp;A Détail'!J131,"")</f>
        <v/>
      </c>
      <c r="K131" s="48" t="str">
        <f>IF('[1]Table Disp. G&amp;A Détail'!K131&lt;&gt;"",'[1]Table Disp. G&amp;A Détail'!K131,"")</f>
        <v/>
      </c>
      <c r="L131" s="48" t="str">
        <f>IF('[1]Table Disp. G&amp;A Détail'!L131&lt;&gt;"",'[1]Table Disp. G&amp;A Détail'!L131,"")</f>
        <v/>
      </c>
      <c r="M131" s="48" t="str">
        <f>IF('[1]Table Disp. G&amp;A Détail'!M131&lt;&gt;"",'[1]Table Disp. G&amp;A Détail'!M131,"")</f>
        <v/>
      </c>
      <c r="N131" s="48" t="str">
        <f>IF('[1]Table Disp. G&amp;A Détail'!N131&lt;&gt;"",'[1]Table Disp. G&amp;A Détail'!N131,"")</f>
        <v/>
      </c>
      <c r="O131" s="49" t="str">
        <f>IF('[1]Table Disp. G&amp;A Détail'!O131&lt;&gt;"",'[1]Table Disp. G&amp;A Détail'!O131,"")</f>
        <v/>
      </c>
      <c r="P131" s="106" t="str">
        <f>IF('[1]Table Disp. G&amp;A Détail'!P131&lt;&gt;"",'[1]Table Disp. G&amp;A Détail'!P131,"")</f>
        <v>S19</v>
      </c>
      <c r="Q131" s="101" t="str">
        <f>IF('[1]Table Disp. G&amp;A Détail'!Q131&lt;&gt;"",'[1]Table Disp. G&amp;A Détail'!Q131,"")</f>
        <v/>
      </c>
      <c r="R131" s="101" t="str">
        <f>IF('[1]Table Disp. G&amp;A Détail'!R131&lt;&gt;"",'[1]Table Disp. G&amp;A Détail'!R131,"")</f>
        <v>C19</v>
      </c>
      <c r="S131" s="101" t="str">
        <f>IF('[1]Table Disp. G&amp;A Détail'!S131&lt;&gt;"",'[1]Table Disp. G&amp;A Détail'!S131,"")</f>
        <v/>
      </c>
      <c r="T131" s="101" t="str">
        <f>IF('[1]Table Disp. G&amp;A Détail'!T131&lt;&gt;"",'[1]Table Disp. G&amp;A Détail'!T131,"")</f>
        <v/>
      </c>
      <c r="U131" s="101" t="str">
        <f>IF('[1]Table Disp. G&amp;A Détail'!U131&lt;&gt;"",'[1]Table Disp. G&amp;A Détail'!U131,"")</f>
        <v/>
      </c>
      <c r="V131" s="101" t="str">
        <f>IF('[1]Table Disp. G&amp;A Détail'!V131&lt;&gt;"",'[1]Table Disp. G&amp;A Détail'!V131,"")</f>
        <v/>
      </c>
      <c r="W131" s="101" t="str">
        <f>IF('[1]Table Disp. G&amp;A Détail'!W131&lt;&gt;"",'[1]Table Disp. G&amp;A Détail'!W131,"")</f>
        <v/>
      </c>
      <c r="X131" s="102" t="str">
        <f>IF('[1]Table Disp. G&amp;A Détail'!X131&lt;&gt;"",'[1]Table Disp. G&amp;A Détail'!X131,"")</f>
        <v/>
      </c>
    </row>
    <row r="132" spans="1:24" s="41" customFormat="1" x14ac:dyDescent="0.25">
      <c r="A132" s="42" t="str">
        <f>IF('[1]Table Disp. G&amp;A Détail'!A132&lt;&gt;"",'[1]Table Disp. G&amp;A Détail'!A132,"")</f>
        <v>141-1</v>
      </c>
      <c r="B132" s="43" t="str">
        <f>IF('[1]Table Disp. G&amp;A Détail'!B132&lt;&gt;"",'[1]Table Disp. G&amp;A Détail'!B132,"")</f>
        <v>DIOPP-Soins Palliatifs / CETD</v>
      </c>
      <c r="C132" s="51" t="str">
        <f>IF('[1]Table Disp. G&amp;A Détail'!C132&lt;&gt;"",'[1]Table Disp. G&amp;A Détail'!C132,"")</f>
        <v>Semaine</v>
      </c>
      <c r="D132" s="51" t="str">
        <f>IF('[1]Table Disp. G&amp;A Détail'!D132&lt;&gt;"",'[1]Table Disp. G&amp;A Détail'!D132,"")</f>
        <v/>
      </c>
      <c r="E132" s="52" t="str">
        <f>IF('[1]Table Disp. G&amp;A Détail'!E132&lt;&gt;"",'[1]Table Disp. G&amp;A Détail'!E132,"")</f>
        <v>Se</v>
      </c>
      <c r="F132" s="80" t="str">
        <f>IF('[1]Table Disp. G&amp;A Détail'!F132&lt;&gt;"",'[1]Table Disp. G&amp;A Détail'!F132,"")</f>
        <v>141-1Se</v>
      </c>
      <c r="G132" s="48" t="str">
        <f>IF('[1]Table Disp. G&amp;A Détail'!G132&lt;&gt;"",'[1]Table Disp. G&amp;A Détail'!G132,"")</f>
        <v>ALO</v>
      </c>
      <c r="H132" s="48" t="str">
        <f>IF('[1]Table Disp. G&amp;A Détail'!H132&lt;&gt;"",'[1]Table Disp. G&amp;A Détail'!H132,"")</f>
        <v>ANN</v>
      </c>
      <c r="I132" s="48" t="str">
        <f>IF('[1]Table Disp. G&amp;A Détail'!I132&lt;&gt;"",'[1]Table Disp. G&amp;A Détail'!I132,"")</f>
        <v/>
      </c>
      <c r="J132" s="48" t="str">
        <f>IF('[1]Table Disp. G&amp;A Détail'!J132&lt;&gt;"",'[1]Table Disp. G&amp;A Détail'!J132,"")</f>
        <v/>
      </c>
      <c r="K132" s="48" t="str">
        <f>IF('[1]Table Disp. G&amp;A Détail'!K132&lt;&gt;"",'[1]Table Disp. G&amp;A Détail'!K132,"")</f>
        <v/>
      </c>
      <c r="L132" s="48" t="str">
        <f>IF('[1]Table Disp. G&amp;A Détail'!L132&lt;&gt;"",'[1]Table Disp. G&amp;A Détail'!L132,"")</f>
        <v/>
      </c>
      <c r="M132" s="48" t="str">
        <f>IF('[1]Table Disp. G&amp;A Détail'!M132&lt;&gt;"",'[1]Table Disp. G&amp;A Détail'!M132,"")</f>
        <v/>
      </c>
      <c r="N132" s="48" t="str">
        <f>IF('[1]Table Disp. G&amp;A Détail'!N132&lt;&gt;"",'[1]Table Disp. G&amp;A Détail'!N132,"")</f>
        <v/>
      </c>
      <c r="O132" s="49" t="str">
        <f>IF('[1]Table Disp. G&amp;A Détail'!O132&lt;&gt;"",'[1]Table Disp. G&amp;A Détail'!O132,"")</f>
        <v/>
      </c>
      <c r="P132" s="87" t="str">
        <f>IF('[1]Table Disp. G&amp;A Détail'!P132&lt;&gt;"",'[1]Table Disp. G&amp;A Détail'!P132,"")</f>
        <v>18:30 - 08:30</v>
      </c>
      <c r="Q132" s="51" t="str">
        <f>IF('[1]Table Disp. G&amp;A Détail'!Q132&lt;&gt;"",'[1]Table Disp. G&amp;A Détail'!Q132,"")</f>
        <v/>
      </c>
      <c r="R132" s="51" t="str">
        <f>IF('[1]Table Disp. G&amp;A Détail'!R132&lt;&gt;"",'[1]Table Disp. G&amp;A Détail'!R132,"")</f>
        <v/>
      </c>
      <c r="S132" s="51" t="str">
        <f>IF('[1]Table Disp. G&amp;A Détail'!S132&lt;&gt;"",'[1]Table Disp. G&amp;A Détail'!S132,"")</f>
        <v/>
      </c>
      <c r="T132" s="51" t="str">
        <f>IF('[1]Table Disp. G&amp;A Détail'!T132&lt;&gt;"",'[1]Table Disp. G&amp;A Détail'!T132,"")</f>
        <v/>
      </c>
      <c r="U132" s="51" t="str">
        <f>IF('[1]Table Disp. G&amp;A Détail'!U132&lt;&gt;"",'[1]Table Disp. G&amp;A Détail'!U132,"")</f>
        <v/>
      </c>
      <c r="V132" s="51" t="str">
        <f>IF('[1]Table Disp. G&amp;A Détail'!V132&lt;&gt;"",'[1]Table Disp. G&amp;A Détail'!V132,"")</f>
        <v/>
      </c>
      <c r="W132" s="51" t="str">
        <f>IF('[1]Table Disp. G&amp;A Détail'!W132&lt;&gt;"",'[1]Table Disp. G&amp;A Détail'!W132,"")</f>
        <v/>
      </c>
      <c r="X132" s="55" t="str">
        <f>IF('[1]Table Disp. G&amp;A Détail'!X132&lt;&gt;"",'[1]Table Disp. G&amp;A Détail'!X132,"")</f>
        <v/>
      </c>
    </row>
    <row r="133" spans="1:24" s="41" customFormat="1" x14ac:dyDescent="0.25">
      <c r="A133" s="42" t="str">
        <f>IF('[1]Table Disp. G&amp;A Détail'!A133&lt;&gt;"",'[1]Table Disp. G&amp;A Détail'!A133,"")</f>
        <v>141-1</v>
      </c>
      <c r="B133" s="43" t="str">
        <f>IF('[1]Table Disp. G&amp;A Détail'!B133&lt;&gt;"",'[1]Table Disp. G&amp;A Détail'!B133,"")</f>
        <v>DIOPP-Soins Palliatifs / CETD</v>
      </c>
      <c r="C133" s="51" t="str">
        <f>IF('[1]Table Disp. G&amp;A Détail'!C133&lt;&gt;"",'[1]Table Disp. G&amp;A Détail'!C133,"")</f>
        <v>Samedi</v>
      </c>
      <c r="D133" s="51" t="str">
        <f>IF('[1]Table Disp. G&amp;A Détail'!D133&lt;&gt;"",'[1]Table Disp. G&amp;A Détail'!D133,"")</f>
        <v/>
      </c>
      <c r="E133" s="52" t="str">
        <f>IF('[1]Table Disp. G&amp;A Détail'!E133&lt;&gt;"",'[1]Table Disp. G&amp;A Détail'!E133,"")</f>
        <v>Sa</v>
      </c>
      <c r="F133" s="80" t="str">
        <f>IF('[1]Table Disp. G&amp;A Détail'!F133&lt;&gt;"",'[1]Table Disp. G&amp;A Détail'!F133,"")</f>
        <v>141-1Sa</v>
      </c>
      <c r="G133" s="48" t="str">
        <f>IF('[1]Table Disp. G&amp;A Détail'!G133&lt;&gt;"",'[1]Table Disp. G&amp;A Détail'!G133,"")</f>
        <v>ALO</v>
      </c>
      <c r="H133" s="48" t="str">
        <f>IF('[1]Table Disp. G&amp;A Détail'!H133&lt;&gt;"",'[1]Table Disp. G&amp;A Détail'!H133,"")</f>
        <v>ANN</v>
      </c>
      <c r="I133" s="48" t="str">
        <f>IF('[1]Table Disp. G&amp;A Détail'!I133&lt;&gt;"",'[1]Table Disp. G&amp;A Détail'!I133,"")</f>
        <v>ALO</v>
      </c>
      <c r="J133" s="48" t="str">
        <f>IF('[1]Table Disp. G&amp;A Détail'!J133&lt;&gt;"",'[1]Table Disp. G&amp;A Détail'!J133,"")</f>
        <v>ANN</v>
      </c>
      <c r="K133" s="48" t="str">
        <f>IF('[1]Table Disp. G&amp;A Détail'!K133&lt;&gt;"",'[1]Table Disp. G&amp;A Détail'!K133,"")</f>
        <v/>
      </c>
      <c r="L133" s="48" t="str">
        <f>IF('[1]Table Disp. G&amp;A Détail'!L133&lt;&gt;"",'[1]Table Disp. G&amp;A Détail'!L133,"")</f>
        <v/>
      </c>
      <c r="M133" s="48" t="str">
        <f>IF('[1]Table Disp. G&amp;A Détail'!M133&lt;&gt;"",'[1]Table Disp. G&amp;A Détail'!M133,"")</f>
        <v/>
      </c>
      <c r="N133" s="48" t="str">
        <f>IF('[1]Table Disp. G&amp;A Détail'!N133&lt;&gt;"",'[1]Table Disp. G&amp;A Détail'!N133,"")</f>
        <v/>
      </c>
      <c r="O133" s="49" t="str">
        <f>IF('[1]Table Disp. G&amp;A Détail'!O133&lt;&gt;"",'[1]Table Disp. G&amp;A Détail'!O133,"")</f>
        <v/>
      </c>
      <c r="P133" s="87" t="str">
        <f>IF('[1]Table Disp. G&amp;A Détail'!P133&lt;&gt;"",'[1]Table Disp. G&amp;A Détail'!P133,"")</f>
        <v>13:30 - 08:30</v>
      </c>
      <c r="Q133" s="51" t="str">
        <f>IF('[1]Table Disp. G&amp;A Détail'!Q133&lt;&gt;"",'[1]Table Disp. G&amp;A Détail'!Q133,"")</f>
        <v/>
      </c>
      <c r="R133" s="51" t="str">
        <f>IF('[1]Table Disp. G&amp;A Détail'!R133&lt;&gt;"",'[1]Table Disp. G&amp;A Détail'!R133,"")</f>
        <v>08:30 - 13:30</v>
      </c>
      <c r="S133" s="51" t="str">
        <f>IF('[1]Table Disp. G&amp;A Détail'!S133&lt;&gt;"",'[1]Table Disp. G&amp;A Détail'!S133,"")</f>
        <v/>
      </c>
      <c r="T133" s="51" t="str">
        <f>IF('[1]Table Disp. G&amp;A Détail'!T133&lt;&gt;"",'[1]Table Disp. G&amp;A Détail'!T133,"")</f>
        <v/>
      </c>
      <c r="U133" s="51" t="str">
        <f>IF('[1]Table Disp. G&amp;A Détail'!U133&lt;&gt;"",'[1]Table Disp. G&amp;A Détail'!U133,"")</f>
        <v/>
      </c>
      <c r="V133" s="51" t="str">
        <f>IF('[1]Table Disp. G&amp;A Détail'!V133&lt;&gt;"",'[1]Table Disp. G&amp;A Détail'!V133,"")</f>
        <v/>
      </c>
      <c r="W133" s="51" t="str">
        <f>IF('[1]Table Disp. G&amp;A Détail'!W133&lt;&gt;"",'[1]Table Disp. G&amp;A Détail'!W133,"")</f>
        <v/>
      </c>
      <c r="X133" s="55" t="str">
        <f>IF('[1]Table Disp. G&amp;A Détail'!X133&lt;&gt;"",'[1]Table Disp. G&amp;A Détail'!X133,"")</f>
        <v/>
      </c>
    </row>
    <row r="134" spans="1:24" s="41" customFormat="1" x14ac:dyDescent="0.25">
      <c r="A134" s="42" t="str">
        <f>IF('[1]Table Disp. G&amp;A Détail'!A134&lt;&gt;"",'[1]Table Disp. G&amp;A Détail'!A134,"")</f>
        <v>141-1</v>
      </c>
      <c r="B134" s="43" t="str">
        <f>IF('[1]Table Disp. G&amp;A Détail'!B134&lt;&gt;"",'[1]Table Disp. G&amp;A Détail'!B134,"")</f>
        <v>DIOPP-Soins Palliatifs / CETD</v>
      </c>
      <c r="C134" s="51" t="str">
        <f>IF('[1]Table Disp. G&amp;A Détail'!C134&lt;&gt;"",'[1]Table Disp. G&amp;A Détail'!C134,"")</f>
        <v>Dimanche</v>
      </c>
      <c r="D134" s="51" t="str">
        <f>IF('[1]Table Disp. G&amp;A Détail'!D134&lt;&gt;"",'[1]Table Disp. G&amp;A Détail'!D134,"")</f>
        <v/>
      </c>
      <c r="E134" s="52" t="str">
        <f>IF('[1]Table Disp. G&amp;A Détail'!E134&lt;&gt;"",'[1]Table Disp. G&amp;A Détail'!E134,"")</f>
        <v>Di</v>
      </c>
      <c r="F134" s="80" t="str">
        <f>IF('[1]Table Disp. G&amp;A Détail'!F134&lt;&gt;"",'[1]Table Disp. G&amp;A Détail'!F134,"")</f>
        <v>141-1Di</v>
      </c>
      <c r="G134" s="48" t="str">
        <f>IF('[1]Table Disp. G&amp;A Détail'!G134&lt;&gt;"",'[1]Table Disp. G&amp;A Détail'!G134,"")</f>
        <v>ALO</v>
      </c>
      <c r="H134" s="48" t="str">
        <f>IF('[1]Table Disp. G&amp;A Détail'!H134&lt;&gt;"",'[1]Table Disp. G&amp;A Détail'!H134,"")</f>
        <v>ANN</v>
      </c>
      <c r="I134" s="48" t="str">
        <f>IF('[1]Table Disp. G&amp;A Détail'!I134&lt;&gt;"",'[1]Table Disp. G&amp;A Détail'!I134,"")</f>
        <v>ALO</v>
      </c>
      <c r="J134" s="48" t="str">
        <f>IF('[1]Table Disp. G&amp;A Détail'!J134&lt;&gt;"",'[1]Table Disp. G&amp;A Détail'!J134,"")</f>
        <v>ANN</v>
      </c>
      <c r="K134" s="48" t="str">
        <f>IF('[1]Table Disp. G&amp;A Détail'!K134&lt;&gt;"",'[1]Table Disp. G&amp;A Détail'!K134,"")</f>
        <v/>
      </c>
      <c r="L134" s="48" t="str">
        <f>IF('[1]Table Disp. G&amp;A Détail'!L134&lt;&gt;"",'[1]Table Disp. G&amp;A Détail'!L134,"")</f>
        <v/>
      </c>
      <c r="M134" s="48" t="str">
        <f>IF('[1]Table Disp. G&amp;A Détail'!M134&lt;&gt;"",'[1]Table Disp. G&amp;A Détail'!M134,"")</f>
        <v/>
      </c>
      <c r="N134" s="48" t="str">
        <f>IF('[1]Table Disp. G&amp;A Détail'!N134&lt;&gt;"",'[1]Table Disp. G&amp;A Détail'!N134,"")</f>
        <v/>
      </c>
      <c r="O134" s="49" t="str">
        <f>IF('[1]Table Disp. G&amp;A Détail'!O134&lt;&gt;"",'[1]Table Disp. G&amp;A Détail'!O134,"")</f>
        <v/>
      </c>
      <c r="P134" s="87" t="str">
        <f>IF('[1]Table Disp. G&amp;A Détail'!P134&lt;&gt;"",'[1]Table Disp. G&amp;A Détail'!P134,"")</f>
        <v>13:30 - 08:30</v>
      </c>
      <c r="Q134" s="51" t="str">
        <f>IF('[1]Table Disp. G&amp;A Détail'!Q134&lt;&gt;"",'[1]Table Disp. G&amp;A Détail'!Q134,"")</f>
        <v/>
      </c>
      <c r="R134" s="51" t="str">
        <f>IF('[1]Table Disp. G&amp;A Détail'!R134&lt;&gt;"",'[1]Table Disp. G&amp;A Détail'!R134,"")</f>
        <v>08:30 - 13:30</v>
      </c>
      <c r="S134" s="51" t="str">
        <f>IF('[1]Table Disp. G&amp;A Détail'!S134&lt;&gt;"",'[1]Table Disp. G&amp;A Détail'!S134,"")</f>
        <v/>
      </c>
      <c r="T134" s="51" t="str">
        <f>IF('[1]Table Disp. G&amp;A Détail'!T134&lt;&gt;"",'[1]Table Disp. G&amp;A Détail'!T134,"")</f>
        <v/>
      </c>
      <c r="U134" s="51" t="str">
        <f>IF('[1]Table Disp. G&amp;A Détail'!U134&lt;&gt;"",'[1]Table Disp. G&amp;A Détail'!U134,"")</f>
        <v/>
      </c>
      <c r="V134" s="51" t="str">
        <f>IF('[1]Table Disp. G&amp;A Détail'!V134&lt;&gt;"",'[1]Table Disp. G&amp;A Détail'!V134,"")</f>
        <v/>
      </c>
      <c r="W134" s="51" t="str">
        <f>IF('[1]Table Disp. G&amp;A Détail'!W134&lt;&gt;"",'[1]Table Disp. G&amp;A Détail'!W134,"")</f>
        <v/>
      </c>
      <c r="X134" s="55" t="str">
        <f>IF('[1]Table Disp. G&amp;A Détail'!X134&lt;&gt;"",'[1]Table Disp. G&amp;A Détail'!X134,"")</f>
        <v/>
      </c>
    </row>
    <row r="135" spans="1:24" s="41" customFormat="1" ht="12" thickBot="1" x14ac:dyDescent="0.3">
      <c r="A135" s="81" t="str">
        <f>IF('[1]Table Disp. G&amp;A Détail'!A135&lt;&gt;"",'[1]Table Disp. G&amp;A Détail'!A135,"")</f>
        <v>141-1</v>
      </c>
      <c r="B135" s="57" t="str">
        <f>IF('[1]Table Disp. G&amp;A Détail'!B135&lt;&gt;"",'[1]Table Disp. G&amp;A Détail'!B135,"")</f>
        <v>DIOPP-Soins Palliatifs / CETD</v>
      </c>
      <c r="C135" s="58" t="str">
        <f>IF('[1]Table Disp. G&amp;A Détail'!C135&lt;&gt;"",'[1]Table Disp. G&amp;A Détail'!C135,"")</f>
        <v>JF</v>
      </c>
      <c r="D135" s="58" t="str">
        <f>IF('[1]Table Disp. G&amp;A Détail'!D135&lt;&gt;"",'[1]Table Disp. G&amp;A Détail'!D135,"")</f>
        <v/>
      </c>
      <c r="E135" s="59" t="str">
        <f>IF('[1]Table Disp. G&amp;A Détail'!E135&lt;&gt;"",'[1]Table Disp. G&amp;A Détail'!E135,"")</f>
        <v>Jf</v>
      </c>
      <c r="F135" s="82" t="str">
        <f>IF('[1]Table Disp. G&amp;A Détail'!F135&lt;&gt;"",'[1]Table Disp. G&amp;A Détail'!F135,"")</f>
        <v>141-1JF</v>
      </c>
      <c r="G135" s="62" t="str">
        <f>IF('[1]Table Disp. G&amp;A Détail'!G135&lt;&gt;"",'[1]Table Disp. G&amp;A Détail'!G135,"")</f>
        <v>ALO</v>
      </c>
      <c r="H135" s="62" t="str">
        <f>IF('[1]Table Disp. G&amp;A Détail'!H135&lt;&gt;"",'[1]Table Disp. G&amp;A Détail'!H135,"")</f>
        <v>ANN</v>
      </c>
      <c r="I135" s="62" t="str">
        <f>IF('[1]Table Disp. G&amp;A Détail'!I135&lt;&gt;"",'[1]Table Disp. G&amp;A Détail'!I135,"")</f>
        <v>ALO</v>
      </c>
      <c r="J135" s="62" t="str">
        <f>IF('[1]Table Disp. G&amp;A Détail'!J135&lt;&gt;"",'[1]Table Disp. G&amp;A Détail'!J135,"")</f>
        <v>ANN</v>
      </c>
      <c r="K135" s="62" t="str">
        <f>IF('[1]Table Disp. G&amp;A Détail'!K135&lt;&gt;"",'[1]Table Disp. G&amp;A Détail'!K135,"")</f>
        <v/>
      </c>
      <c r="L135" s="62" t="str">
        <f>IF('[1]Table Disp. G&amp;A Détail'!L135&lt;&gt;"",'[1]Table Disp. G&amp;A Détail'!L135,"")</f>
        <v/>
      </c>
      <c r="M135" s="62" t="str">
        <f>IF('[1]Table Disp. G&amp;A Détail'!M135&lt;&gt;"",'[1]Table Disp. G&amp;A Détail'!M135,"")</f>
        <v/>
      </c>
      <c r="N135" s="62" t="str">
        <f>IF('[1]Table Disp. G&amp;A Détail'!N135&lt;&gt;"",'[1]Table Disp. G&amp;A Détail'!N135,"")</f>
        <v/>
      </c>
      <c r="O135" s="63" t="str">
        <f>IF('[1]Table Disp. G&amp;A Détail'!O135&lt;&gt;"",'[1]Table Disp. G&amp;A Détail'!O135,"")</f>
        <v/>
      </c>
      <c r="P135" s="88" t="str">
        <f>IF('[1]Table Disp. G&amp;A Détail'!P135&lt;&gt;"",'[1]Table Disp. G&amp;A Détail'!P135,"")</f>
        <v>13:30 - 08:30</v>
      </c>
      <c r="Q135" s="58" t="str">
        <f>IF('[1]Table Disp. G&amp;A Détail'!Q135&lt;&gt;"",'[1]Table Disp. G&amp;A Détail'!Q135,"")</f>
        <v/>
      </c>
      <c r="R135" s="58" t="str">
        <f>IF('[1]Table Disp. G&amp;A Détail'!R135&lt;&gt;"",'[1]Table Disp. G&amp;A Détail'!R135,"")</f>
        <v>08:30 - 13:30</v>
      </c>
      <c r="S135" s="58" t="str">
        <f>IF('[1]Table Disp. G&amp;A Détail'!S135&lt;&gt;"",'[1]Table Disp. G&amp;A Détail'!S135,"")</f>
        <v/>
      </c>
      <c r="T135" s="58" t="str">
        <f>IF('[1]Table Disp. G&amp;A Détail'!T135&lt;&gt;"",'[1]Table Disp. G&amp;A Détail'!T135,"")</f>
        <v/>
      </c>
      <c r="U135" s="58" t="str">
        <f>IF('[1]Table Disp. G&amp;A Détail'!U135&lt;&gt;"",'[1]Table Disp. G&amp;A Détail'!U135,"")</f>
        <v/>
      </c>
      <c r="V135" s="58" t="str">
        <f>IF('[1]Table Disp. G&amp;A Détail'!V135&lt;&gt;"",'[1]Table Disp. G&amp;A Détail'!V135,"")</f>
        <v/>
      </c>
      <c r="W135" s="58" t="str">
        <f>IF('[1]Table Disp. G&amp;A Détail'!W135&lt;&gt;"",'[1]Table Disp. G&amp;A Détail'!W135,"")</f>
        <v/>
      </c>
      <c r="X135" s="65" t="str">
        <f>IF('[1]Table Disp. G&amp;A Détail'!X135&lt;&gt;"",'[1]Table Disp. G&amp;A Détail'!X135,"")</f>
        <v/>
      </c>
    </row>
    <row r="136" spans="1:24" s="41" customFormat="1" ht="36" x14ac:dyDescent="0.25">
      <c r="A136" s="75" t="str">
        <f>IF('[1]Table Disp. G&amp;A Détail'!A136&lt;&gt;"",'[1]Table Disp. G&amp;A Détail'!A136,"")</f>
        <v>151-1</v>
      </c>
      <c r="B136" s="34" t="str">
        <f>IF('[1]Table Disp. G&amp;A Détail'!B136&lt;&gt;"",'[1]Table Disp. G&amp;A Détail'!B136,"")</f>
        <v>CURIETHERAPIE</v>
      </c>
      <c r="C136" s="35" t="str">
        <f>IF('[1]Table Disp. G&amp;A Détail'!C136&lt;&gt;"",'[1]Table Disp. G&amp;A Détail'!C136,"")</f>
        <v>Titre</v>
      </c>
      <c r="D136" s="35" t="str">
        <f>IF('[1]Table Disp. G&amp;A Détail'!D136&lt;&gt;"",'[1]Table Disp. G&amp;A Détail'!D136,"")</f>
        <v/>
      </c>
      <c r="E136" s="36" t="str">
        <f>IF('[1]Table Disp. G&amp;A Détail'!E136&lt;&gt;"",'[1]Table Disp. G&amp;A Détail'!E136,"")</f>
        <v>Tit</v>
      </c>
      <c r="F136" s="76" t="str">
        <f>IF('[1]Table Disp. G&amp;A Détail'!F136&lt;&gt;"",'[1]Table Disp. G&amp;A Détail'!F136,"")</f>
        <v>151-1Ti</v>
      </c>
      <c r="G136" s="38" t="str">
        <f>IF('[1]Table Disp. G&amp;A Détail'!G136&lt;&gt;"",'[1]Table Disp. G&amp;A Détail'!G136,"")</f>
        <v>G</v>
      </c>
      <c r="H136" s="39" t="str">
        <f>IF('[1]Table Disp. G&amp;A Détail'!H136&lt;&gt;"",'[1]Table Disp. G&amp;A Détail'!H136,"")</f>
        <v>G</v>
      </c>
      <c r="I136" s="39" t="str">
        <f>IF('[1]Table Disp. G&amp;A Détail'!I136&lt;&gt;"",'[1]Table Disp. G&amp;A Détail'!I136,"")</f>
        <v>G</v>
      </c>
      <c r="J136" s="39" t="str">
        <f>IF('[1]Table Disp. G&amp;A Détail'!J136&lt;&gt;"",'[1]Table Disp. G&amp;A Détail'!J136,"")</f>
        <v>G</v>
      </c>
      <c r="K136" s="39" t="str">
        <f>IF('[1]Table Disp. G&amp;A Détail'!K136&lt;&gt;"",'[1]Table Disp. G&amp;A Détail'!K136,"")</f>
        <v/>
      </c>
      <c r="L136" s="39" t="str">
        <f>IF('[1]Table Disp. G&amp;A Détail'!L136&lt;&gt;"",'[1]Table Disp. G&amp;A Détail'!L136,"")</f>
        <v/>
      </c>
      <c r="M136" s="39" t="str">
        <f>IF('[1]Table Disp. G&amp;A Détail'!M136&lt;&gt;"",'[1]Table Disp. G&amp;A Détail'!M136,"")</f>
        <v/>
      </c>
      <c r="N136" s="39" t="str">
        <f>IF('[1]Table Disp. G&amp;A Détail'!N136&lt;&gt;"",'[1]Table Disp. G&amp;A Détail'!N136,"")</f>
        <v/>
      </c>
      <c r="O136" s="40" t="str">
        <f>IF('[1]Table Disp. G&amp;A Détail'!O136&lt;&gt;"",'[1]Table Disp. G&amp;A Détail'!O136,"")</f>
        <v/>
      </c>
      <c r="P136" s="104" t="str">
        <f>IF('[1]Table Disp. G&amp;A Détail'!P136&lt;&gt;"",'[1]Table Disp. G&amp;A Détail'!P136,"")</f>
        <v>ASTREINTE SECURITE
Senior
Curiethérapie</v>
      </c>
      <c r="Q136" s="98" t="str">
        <f>IF('[1]Table Disp. G&amp;A Détail'!Q136&lt;&gt;"",'[1]Table Disp. G&amp;A Détail'!Q136,"")</f>
        <v>Signature</v>
      </c>
      <c r="R136" s="98" t="str">
        <f>IF('[1]Table Disp. G&amp;A Détail'!R136&lt;&gt;"",'[1]Table Disp. G&amp;A Détail'!R136,"")</f>
        <v>CONTINUITES SOINS
Junior
Indre et Loire</v>
      </c>
      <c r="S136" s="98" t="str">
        <f>IF('[1]Table Disp. G&amp;A Détail'!S136&lt;&gt;"",'[1]Table Disp. G&amp;A Détail'!S136,"")</f>
        <v>Signature</v>
      </c>
      <c r="T136" s="98" t="str">
        <f>IF('[1]Table Disp. G&amp;A Détail'!T136&lt;&gt;"",'[1]Table Disp. G&amp;A Détail'!T136,"")</f>
        <v/>
      </c>
      <c r="U136" s="98" t="str">
        <f>IF('[1]Table Disp. G&amp;A Détail'!U136&lt;&gt;"",'[1]Table Disp. G&amp;A Détail'!U136,"")</f>
        <v/>
      </c>
      <c r="V136" s="98" t="str">
        <f>IF('[1]Table Disp. G&amp;A Détail'!V136&lt;&gt;"",'[1]Table Disp. G&amp;A Détail'!V136,"")</f>
        <v/>
      </c>
      <c r="W136" s="98" t="str">
        <f>IF('[1]Table Disp. G&amp;A Détail'!W136&lt;&gt;"",'[1]Table Disp. G&amp;A Détail'!W136,"")</f>
        <v/>
      </c>
      <c r="X136" s="99" t="str">
        <f>IF('[1]Table Disp. G&amp;A Détail'!X136&lt;&gt;"",'[1]Table Disp. G&amp;A Détail'!X136,"")</f>
        <v/>
      </c>
    </row>
    <row r="137" spans="1:24" s="41" customFormat="1" ht="22.5" x14ac:dyDescent="0.25">
      <c r="A137" s="42" t="str">
        <f>IF('[1]Table Disp. G&amp;A Détail'!A137&lt;&gt;"",'[1]Table Disp. G&amp;A Détail'!A137,"")</f>
        <v>151-1</v>
      </c>
      <c r="B137" s="43" t="str">
        <f>IF('[1]Table Disp. G&amp;A Détail'!B137&lt;&gt;"",'[1]Table Disp. G&amp;A Détail'!B137,"")</f>
        <v>CURIETHERAPIE</v>
      </c>
      <c r="C137" s="44" t="str">
        <f>IF('[1]Table Disp. G&amp;A Détail'!C137&lt;&gt;"",'[1]Table Disp. G&amp;A Détail'!C137,"")</f>
        <v>Code Disp HR</v>
      </c>
      <c r="D137" s="44" t="str">
        <f>IF('[1]Table Disp. G&amp;A Détail'!D137&lt;&gt;"",'[1]Table Disp. G&amp;A Détail'!D137,"")</f>
        <v/>
      </c>
      <c r="E137" s="45" t="str">
        <f>IF('[1]Table Disp. G&amp;A Détail'!E137&lt;&gt;"",'[1]Table Disp. G&amp;A Détail'!E137,"")</f>
        <v>Co</v>
      </c>
      <c r="F137" s="78" t="str">
        <f>IF('[1]Table Disp. G&amp;A Détail'!F137&lt;&gt;"",'[1]Table Disp. G&amp;A Détail'!F137,"")</f>
        <v>151-1Co</v>
      </c>
      <c r="G137" s="47" t="str">
        <f>IF('[1]Table Disp. G&amp;A Détail'!G137&lt;&gt;"",'[1]Table Disp. G&amp;A Détail'!G137,"")</f>
        <v/>
      </c>
      <c r="H137" s="48" t="str">
        <f>IF('[1]Table Disp. G&amp;A Détail'!H137&lt;&gt;"",'[1]Table Disp. G&amp;A Détail'!H137,"")</f>
        <v/>
      </c>
      <c r="I137" s="48" t="str">
        <f>IF('[1]Table Disp. G&amp;A Détail'!I137&lt;&gt;"",'[1]Table Disp. G&amp;A Détail'!I137,"")</f>
        <v/>
      </c>
      <c r="J137" s="48" t="str">
        <f>IF('[1]Table Disp. G&amp;A Détail'!J137&lt;&gt;"",'[1]Table Disp. G&amp;A Détail'!J137,"")</f>
        <v/>
      </c>
      <c r="K137" s="48" t="str">
        <f>IF('[1]Table Disp. G&amp;A Détail'!K137&lt;&gt;"",'[1]Table Disp. G&amp;A Détail'!K137,"")</f>
        <v/>
      </c>
      <c r="L137" s="48" t="str">
        <f>IF('[1]Table Disp. G&amp;A Détail'!L137&lt;&gt;"",'[1]Table Disp. G&amp;A Détail'!L137,"")</f>
        <v/>
      </c>
      <c r="M137" s="48" t="str">
        <f>IF('[1]Table Disp. G&amp;A Détail'!M137&lt;&gt;"",'[1]Table Disp. G&amp;A Détail'!M137,"")</f>
        <v/>
      </c>
      <c r="N137" s="48" t="str">
        <f>IF('[1]Table Disp. G&amp;A Détail'!N137&lt;&gt;"",'[1]Table Disp. G&amp;A Détail'!N137,"")</f>
        <v/>
      </c>
      <c r="O137" s="49" t="str">
        <f>IF('[1]Table Disp. G&amp;A Détail'!O137&lt;&gt;"",'[1]Table Disp. G&amp;A Détail'!O137,"")</f>
        <v/>
      </c>
      <c r="P137" s="106" t="str">
        <f>IF('[1]Table Disp. G&amp;A Détail'!P137&lt;&gt;"",'[1]Table Disp. G&amp;A Détail'!P137,"")</f>
        <v>S20</v>
      </c>
      <c r="Q137" s="101" t="str">
        <f>IF('[1]Table Disp. G&amp;A Détail'!Q137&lt;&gt;"",'[1]Table Disp. G&amp;A Détail'!Q137,"")</f>
        <v/>
      </c>
      <c r="R137" s="101" t="str">
        <f>IF('[1]Table Disp. G&amp;A Détail'!R137&lt;&gt;"",'[1]Table Disp. G&amp;A Détail'!R137,"")</f>
        <v>C20</v>
      </c>
      <c r="S137" s="101" t="str">
        <f>IF('[1]Table Disp. G&amp;A Détail'!S137&lt;&gt;"",'[1]Table Disp. G&amp;A Détail'!S137,"")</f>
        <v/>
      </c>
      <c r="T137" s="101" t="str">
        <f>IF('[1]Table Disp. G&amp;A Détail'!T137&lt;&gt;"",'[1]Table Disp. G&amp;A Détail'!T137,"")</f>
        <v/>
      </c>
      <c r="U137" s="101" t="str">
        <f>IF('[1]Table Disp. G&amp;A Détail'!U137&lt;&gt;"",'[1]Table Disp. G&amp;A Détail'!U137,"")</f>
        <v/>
      </c>
      <c r="V137" s="101" t="str">
        <f>IF('[1]Table Disp. G&amp;A Détail'!V137&lt;&gt;"",'[1]Table Disp. G&amp;A Détail'!V137,"")</f>
        <v/>
      </c>
      <c r="W137" s="101" t="str">
        <f>IF('[1]Table Disp. G&amp;A Détail'!W137&lt;&gt;"",'[1]Table Disp. G&amp;A Détail'!W137,"")</f>
        <v/>
      </c>
      <c r="X137" s="102" t="str">
        <f>IF('[1]Table Disp. G&amp;A Détail'!X137&lt;&gt;"",'[1]Table Disp. G&amp;A Détail'!X137,"")</f>
        <v/>
      </c>
    </row>
    <row r="138" spans="1:24" s="41" customFormat="1" x14ac:dyDescent="0.25">
      <c r="A138" s="42" t="str">
        <f>IF('[1]Table Disp. G&amp;A Détail'!A138&lt;&gt;"",'[1]Table Disp. G&amp;A Détail'!A138,"")</f>
        <v>151-1</v>
      </c>
      <c r="B138" s="43" t="str">
        <f>IF('[1]Table Disp. G&amp;A Détail'!B138&lt;&gt;"",'[1]Table Disp. G&amp;A Détail'!B138,"")</f>
        <v>CURIETHERAPIE</v>
      </c>
      <c r="C138" s="51" t="str">
        <f>IF('[1]Table Disp. G&amp;A Détail'!C138&lt;&gt;"",'[1]Table Disp. G&amp;A Détail'!C138,"")</f>
        <v>Semaine</v>
      </c>
      <c r="D138" s="51" t="str">
        <f>IF('[1]Table Disp. G&amp;A Détail'!D138&lt;&gt;"",'[1]Table Disp. G&amp;A Détail'!D138,"")</f>
        <v/>
      </c>
      <c r="E138" s="52" t="str">
        <f>IF('[1]Table Disp. G&amp;A Détail'!E138&lt;&gt;"",'[1]Table Disp. G&amp;A Détail'!E138,"")</f>
        <v>Se</v>
      </c>
      <c r="F138" s="80" t="str">
        <f>IF('[1]Table Disp. G&amp;A Détail'!F138&lt;&gt;"",'[1]Table Disp. G&amp;A Détail'!F138,"")</f>
        <v>151-1Se</v>
      </c>
      <c r="G138" s="47" t="str">
        <f>IF('[1]Table Disp. G&amp;A Détail'!G138&lt;&gt;"",'[1]Table Disp. G&amp;A Détail'!G138,"")</f>
        <v>ALO</v>
      </c>
      <c r="H138" s="48" t="str">
        <f>IF('[1]Table Disp. G&amp;A Détail'!H138&lt;&gt;"",'[1]Table Disp. G&amp;A Détail'!H138,"")</f>
        <v>ANN</v>
      </c>
      <c r="I138" s="48" t="str">
        <f>IF('[1]Table Disp. G&amp;A Détail'!I138&lt;&gt;"",'[1]Table Disp. G&amp;A Détail'!I138,"")</f>
        <v/>
      </c>
      <c r="J138" s="48" t="str">
        <f>IF('[1]Table Disp. G&amp;A Détail'!J138&lt;&gt;"",'[1]Table Disp. G&amp;A Détail'!J138,"")</f>
        <v/>
      </c>
      <c r="K138" s="48" t="str">
        <f>IF('[1]Table Disp. G&amp;A Détail'!K138&lt;&gt;"",'[1]Table Disp. G&amp;A Détail'!K138,"")</f>
        <v/>
      </c>
      <c r="L138" s="48" t="str">
        <f>IF('[1]Table Disp. G&amp;A Détail'!L138&lt;&gt;"",'[1]Table Disp. G&amp;A Détail'!L138,"")</f>
        <v/>
      </c>
      <c r="M138" s="48" t="str">
        <f>IF('[1]Table Disp. G&amp;A Détail'!M138&lt;&gt;"",'[1]Table Disp. G&amp;A Détail'!M138,"")</f>
        <v/>
      </c>
      <c r="N138" s="48" t="str">
        <f>IF('[1]Table Disp. G&amp;A Détail'!N138&lt;&gt;"",'[1]Table Disp. G&amp;A Détail'!N138,"")</f>
        <v/>
      </c>
      <c r="O138" s="49" t="str">
        <f>IF('[1]Table Disp. G&amp;A Détail'!O138&lt;&gt;"",'[1]Table Disp. G&amp;A Détail'!O138,"")</f>
        <v/>
      </c>
      <c r="P138" s="87" t="str">
        <f>IF('[1]Table Disp. G&amp;A Détail'!P138&lt;&gt;"",'[1]Table Disp. G&amp;A Détail'!P138,"")</f>
        <v>18:30 - 08:30</v>
      </c>
      <c r="Q138" s="51" t="str">
        <f>IF('[1]Table Disp. G&amp;A Détail'!Q138&lt;&gt;"",'[1]Table Disp. G&amp;A Détail'!Q138,"")</f>
        <v/>
      </c>
      <c r="R138" s="51" t="str">
        <f>IF('[1]Table Disp. G&amp;A Détail'!R138&lt;&gt;"",'[1]Table Disp. G&amp;A Détail'!R138,"")</f>
        <v/>
      </c>
      <c r="S138" s="51" t="str">
        <f>IF('[1]Table Disp. G&amp;A Détail'!S138&lt;&gt;"",'[1]Table Disp. G&amp;A Détail'!S138,"")</f>
        <v/>
      </c>
      <c r="T138" s="51" t="str">
        <f>IF('[1]Table Disp. G&amp;A Détail'!T138&lt;&gt;"",'[1]Table Disp. G&amp;A Détail'!T138,"")</f>
        <v/>
      </c>
      <c r="U138" s="51" t="str">
        <f>IF('[1]Table Disp. G&amp;A Détail'!U138&lt;&gt;"",'[1]Table Disp. G&amp;A Détail'!U138,"")</f>
        <v/>
      </c>
      <c r="V138" s="51" t="str">
        <f>IF('[1]Table Disp. G&amp;A Détail'!V138&lt;&gt;"",'[1]Table Disp. G&amp;A Détail'!V138,"")</f>
        <v/>
      </c>
      <c r="W138" s="51" t="str">
        <f>IF('[1]Table Disp. G&amp;A Détail'!W138&lt;&gt;"",'[1]Table Disp. G&amp;A Détail'!W138,"")</f>
        <v/>
      </c>
      <c r="X138" s="55" t="str">
        <f>IF('[1]Table Disp. G&amp;A Détail'!X138&lt;&gt;"",'[1]Table Disp. G&amp;A Détail'!X138,"")</f>
        <v/>
      </c>
    </row>
    <row r="139" spans="1:24" s="41" customFormat="1" x14ac:dyDescent="0.25">
      <c r="A139" s="42" t="str">
        <f>IF('[1]Table Disp. G&amp;A Détail'!A139&lt;&gt;"",'[1]Table Disp. G&amp;A Détail'!A139,"")</f>
        <v>151-1</v>
      </c>
      <c r="B139" s="43" t="str">
        <f>IF('[1]Table Disp. G&amp;A Détail'!B139&lt;&gt;"",'[1]Table Disp. G&amp;A Détail'!B139,"")</f>
        <v>CURIETHERAPIE</v>
      </c>
      <c r="C139" s="51" t="str">
        <f>IF('[1]Table Disp. G&amp;A Détail'!C139&lt;&gt;"",'[1]Table Disp. G&amp;A Détail'!C139,"")</f>
        <v>Samedi</v>
      </c>
      <c r="D139" s="51" t="str">
        <f>IF('[1]Table Disp. G&amp;A Détail'!D139&lt;&gt;"",'[1]Table Disp. G&amp;A Détail'!D139,"")</f>
        <v/>
      </c>
      <c r="E139" s="52" t="str">
        <f>IF('[1]Table Disp. G&amp;A Détail'!E139&lt;&gt;"",'[1]Table Disp. G&amp;A Détail'!E139,"")</f>
        <v>Sa</v>
      </c>
      <c r="F139" s="80" t="str">
        <f>IF('[1]Table Disp. G&amp;A Détail'!F139&lt;&gt;"",'[1]Table Disp. G&amp;A Détail'!F139,"")</f>
        <v>151-1Sa</v>
      </c>
      <c r="G139" s="47" t="str">
        <f>IF('[1]Table Disp. G&amp;A Détail'!G139&lt;&gt;"",'[1]Table Disp. G&amp;A Détail'!G139,"")</f>
        <v>ALO</v>
      </c>
      <c r="H139" s="48" t="str">
        <f>IF('[1]Table Disp. G&amp;A Détail'!H139&lt;&gt;"",'[1]Table Disp. G&amp;A Détail'!H139,"")</f>
        <v>ANN</v>
      </c>
      <c r="I139" s="48" t="str">
        <f>IF('[1]Table Disp. G&amp;A Détail'!I139&lt;&gt;"",'[1]Table Disp. G&amp;A Détail'!I139,"")</f>
        <v>ALO</v>
      </c>
      <c r="J139" s="48" t="str">
        <f>IF('[1]Table Disp. G&amp;A Détail'!J139&lt;&gt;"",'[1]Table Disp. G&amp;A Détail'!J139,"")</f>
        <v>ANN</v>
      </c>
      <c r="K139" s="48" t="str">
        <f>IF('[1]Table Disp. G&amp;A Détail'!K139&lt;&gt;"",'[1]Table Disp. G&amp;A Détail'!K139,"")</f>
        <v/>
      </c>
      <c r="L139" s="48" t="str">
        <f>IF('[1]Table Disp. G&amp;A Détail'!L139&lt;&gt;"",'[1]Table Disp. G&amp;A Détail'!L139,"")</f>
        <v/>
      </c>
      <c r="M139" s="48" t="str">
        <f>IF('[1]Table Disp. G&amp;A Détail'!M139&lt;&gt;"",'[1]Table Disp. G&amp;A Détail'!M139,"")</f>
        <v/>
      </c>
      <c r="N139" s="48" t="str">
        <f>IF('[1]Table Disp. G&amp;A Détail'!N139&lt;&gt;"",'[1]Table Disp. G&amp;A Détail'!N139,"")</f>
        <v/>
      </c>
      <c r="O139" s="49" t="str">
        <f>IF('[1]Table Disp. G&amp;A Détail'!O139&lt;&gt;"",'[1]Table Disp. G&amp;A Détail'!O139,"")</f>
        <v/>
      </c>
      <c r="P139" s="87" t="str">
        <f>IF('[1]Table Disp. G&amp;A Détail'!P139&lt;&gt;"",'[1]Table Disp. G&amp;A Détail'!P139,"")</f>
        <v>13:30 - 08:30</v>
      </c>
      <c r="Q139" s="51" t="str">
        <f>IF('[1]Table Disp. G&amp;A Détail'!Q139&lt;&gt;"",'[1]Table Disp. G&amp;A Détail'!Q139,"")</f>
        <v/>
      </c>
      <c r="R139" s="51" t="str">
        <f>IF('[1]Table Disp. G&amp;A Détail'!R139&lt;&gt;"",'[1]Table Disp. G&amp;A Détail'!R139,"")</f>
        <v>08:30 - 13:30</v>
      </c>
      <c r="S139" s="51" t="str">
        <f>IF('[1]Table Disp. G&amp;A Détail'!S139&lt;&gt;"",'[1]Table Disp. G&amp;A Détail'!S139,"")</f>
        <v/>
      </c>
      <c r="T139" s="51" t="str">
        <f>IF('[1]Table Disp. G&amp;A Détail'!T139&lt;&gt;"",'[1]Table Disp. G&amp;A Détail'!T139,"")</f>
        <v/>
      </c>
      <c r="U139" s="51" t="str">
        <f>IF('[1]Table Disp. G&amp;A Détail'!U139&lt;&gt;"",'[1]Table Disp. G&amp;A Détail'!U139,"")</f>
        <v/>
      </c>
      <c r="V139" s="51" t="str">
        <f>IF('[1]Table Disp. G&amp;A Détail'!V139&lt;&gt;"",'[1]Table Disp. G&amp;A Détail'!V139,"")</f>
        <v/>
      </c>
      <c r="W139" s="51" t="str">
        <f>IF('[1]Table Disp. G&amp;A Détail'!W139&lt;&gt;"",'[1]Table Disp. G&amp;A Détail'!W139,"")</f>
        <v/>
      </c>
      <c r="X139" s="55" t="str">
        <f>IF('[1]Table Disp. G&amp;A Détail'!X139&lt;&gt;"",'[1]Table Disp. G&amp;A Détail'!X139,"")</f>
        <v/>
      </c>
    </row>
    <row r="140" spans="1:24" s="41" customFormat="1" x14ac:dyDescent="0.25">
      <c r="A140" s="42" t="str">
        <f>IF('[1]Table Disp. G&amp;A Détail'!A140&lt;&gt;"",'[1]Table Disp. G&amp;A Détail'!A140,"")</f>
        <v>151-1</v>
      </c>
      <c r="B140" s="43" t="str">
        <f>IF('[1]Table Disp. G&amp;A Détail'!B140&lt;&gt;"",'[1]Table Disp. G&amp;A Détail'!B140,"")</f>
        <v>CURIETHERAPIE</v>
      </c>
      <c r="C140" s="51" t="str">
        <f>IF('[1]Table Disp. G&amp;A Détail'!C140&lt;&gt;"",'[1]Table Disp. G&amp;A Détail'!C140,"")</f>
        <v>Dimanche</v>
      </c>
      <c r="D140" s="51" t="str">
        <f>IF('[1]Table Disp. G&amp;A Détail'!D140&lt;&gt;"",'[1]Table Disp. G&amp;A Détail'!D140,"")</f>
        <v/>
      </c>
      <c r="E140" s="52" t="str">
        <f>IF('[1]Table Disp. G&amp;A Détail'!E140&lt;&gt;"",'[1]Table Disp. G&amp;A Détail'!E140,"")</f>
        <v>Di</v>
      </c>
      <c r="F140" s="80" t="str">
        <f>IF('[1]Table Disp. G&amp;A Détail'!F140&lt;&gt;"",'[1]Table Disp. G&amp;A Détail'!F140,"")</f>
        <v>151-1Di</v>
      </c>
      <c r="G140" s="47" t="str">
        <f>IF('[1]Table Disp. G&amp;A Détail'!G140&lt;&gt;"",'[1]Table Disp. G&amp;A Détail'!G140,"")</f>
        <v>ALO</v>
      </c>
      <c r="H140" s="48" t="str">
        <f>IF('[1]Table Disp. G&amp;A Détail'!H140&lt;&gt;"",'[1]Table Disp. G&amp;A Détail'!H140,"")</f>
        <v>ANN</v>
      </c>
      <c r="I140" s="48" t="str">
        <f>IF('[1]Table Disp. G&amp;A Détail'!I140&lt;&gt;"",'[1]Table Disp. G&amp;A Détail'!I140,"")</f>
        <v>ALO</v>
      </c>
      <c r="J140" s="48" t="str">
        <f>IF('[1]Table Disp. G&amp;A Détail'!J140&lt;&gt;"",'[1]Table Disp. G&amp;A Détail'!J140,"")</f>
        <v>ANN</v>
      </c>
      <c r="K140" s="48" t="str">
        <f>IF('[1]Table Disp. G&amp;A Détail'!K140&lt;&gt;"",'[1]Table Disp. G&amp;A Détail'!K140,"")</f>
        <v/>
      </c>
      <c r="L140" s="48" t="str">
        <f>IF('[1]Table Disp. G&amp;A Détail'!L140&lt;&gt;"",'[1]Table Disp. G&amp;A Détail'!L140,"")</f>
        <v/>
      </c>
      <c r="M140" s="48" t="str">
        <f>IF('[1]Table Disp. G&amp;A Détail'!M140&lt;&gt;"",'[1]Table Disp. G&amp;A Détail'!M140,"")</f>
        <v/>
      </c>
      <c r="N140" s="48" t="str">
        <f>IF('[1]Table Disp. G&amp;A Détail'!N140&lt;&gt;"",'[1]Table Disp. G&amp;A Détail'!N140,"")</f>
        <v/>
      </c>
      <c r="O140" s="49" t="str">
        <f>IF('[1]Table Disp. G&amp;A Détail'!O140&lt;&gt;"",'[1]Table Disp. G&amp;A Détail'!O140,"")</f>
        <v/>
      </c>
      <c r="P140" s="87" t="str">
        <f>IF('[1]Table Disp. G&amp;A Détail'!P140&lt;&gt;"",'[1]Table Disp. G&amp;A Détail'!P140,"")</f>
        <v>13:30 - 08:30</v>
      </c>
      <c r="Q140" s="51" t="str">
        <f>IF('[1]Table Disp. G&amp;A Détail'!Q140&lt;&gt;"",'[1]Table Disp. G&amp;A Détail'!Q140,"")</f>
        <v/>
      </c>
      <c r="R140" s="51" t="str">
        <f>IF('[1]Table Disp. G&amp;A Détail'!R140&lt;&gt;"",'[1]Table Disp. G&amp;A Détail'!R140,"")</f>
        <v>08:30 - 13:30</v>
      </c>
      <c r="S140" s="51" t="str">
        <f>IF('[1]Table Disp. G&amp;A Détail'!S140&lt;&gt;"",'[1]Table Disp. G&amp;A Détail'!S140,"")</f>
        <v/>
      </c>
      <c r="T140" s="51" t="str">
        <f>IF('[1]Table Disp. G&amp;A Détail'!T140&lt;&gt;"",'[1]Table Disp. G&amp;A Détail'!T140,"")</f>
        <v/>
      </c>
      <c r="U140" s="51" t="str">
        <f>IF('[1]Table Disp. G&amp;A Détail'!U140&lt;&gt;"",'[1]Table Disp. G&amp;A Détail'!U140,"")</f>
        <v/>
      </c>
      <c r="V140" s="51" t="str">
        <f>IF('[1]Table Disp. G&amp;A Détail'!V140&lt;&gt;"",'[1]Table Disp. G&amp;A Détail'!V140,"")</f>
        <v/>
      </c>
      <c r="W140" s="51" t="str">
        <f>IF('[1]Table Disp. G&amp;A Détail'!W140&lt;&gt;"",'[1]Table Disp. G&amp;A Détail'!W140,"")</f>
        <v/>
      </c>
      <c r="X140" s="55" t="str">
        <f>IF('[1]Table Disp. G&amp;A Détail'!X140&lt;&gt;"",'[1]Table Disp. G&amp;A Détail'!X140,"")</f>
        <v/>
      </c>
    </row>
    <row r="141" spans="1:24" s="41" customFormat="1" ht="12" thickBot="1" x14ac:dyDescent="0.3">
      <c r="A141" s="81" t="str">
        <f>IF('[1]Table Disp. G&amp;A Détail'!A141&lt;&gt;"",'[1]Table Disp. G&amp;A Détail'!A141,"")</f>
        <v>151-1</v>
      </c>
      <c r="B141" s="57" t="str">
        <f>IF('[1]Table Disp. G&amp;A Détail'!B141&lt;&gt;"",'[1]Table Disp. G&amp;A Détail'!B141,"")</f>
        <v>CURIETHERAPIE</v>
      </c>
      <c r="C141" s="58" t="str">
        <f>IF('[1]Table Disp. G&amp;A Détail'!C141&lt;&gt;"",'[1]Table Disp. G&amp;A Détail'!C141,"")</f>
        <v>JF</v>
      </c>
      <c r="D141" s="58" t="str">
        <f>IF('[1]Table Disp. G&amp;A Détail'!D141&lt;&gt;"",'[1]Table Disp. G&amp;A Détail'!D141,"")</f>
        <v/>
      </c>
      <c r="E141" s="59" t="str">
        <f>IF('[1]Table Disp. G&amp;A Détail'!E141&lt;&gt;"",'[1]Table Disp. G&amp;A Détail'!E141,"")</f>
        <v>Jf</v>
      </c>
      <c r="F141" s="82" t="str">
        <f>IF('[1]Table Disp. G&amp;A Détail'!F141&lt;&gt;"",'[1]Table Disp. G&amp;A Détail'!F141,"")</f>
        <v>151-1JF</v>
      </c>
      <c r="G141" s="61" t="str">
        <f>IF('[1]Table Disp. G&amp;A Détail'!G141&lt;&gt;"",'[1]Table Disp. G&amp;A Détail'!G141,"")</f>
        <v>ALO</v>
      </c>
      <c r="H141" s="62" t="str">
        <f>IF('[1]Table Disp. G&amp;A Détail'!H141&lt;&gt;"",'[1]Table Disp. G&amp;A Détail'!H141,"")</f>
        <v>ANN</v>
      </c>
      <c r="I141" s="62" t="str">
        <f>IF('[1]Table Disp. G&amp;A Détail'!I141&lt;&gt;"",'[1]Table Disp. G&amp;A Détail'!I141,"")</f>
        <v>ALO</v>
      </c>
      <c r="J141" s="62" t="str">
        <f>IF('[1]Table Disp. G&amp;A Détail'!J141&lt;&gt;"",'[1]Table Disp. G&amp;A Détail'!J141,"")</f>
        <v>ANN</v>
      </c>
      <c r="K141" s="62" t="str">
        <f>IF('[1]Table Disp. G&amp;A Détail'!K141&lt;&gt;"",'[1]Table Disp. G&amp;A Détail'!K141,"")</f>
        <v/>
      </c>
      <c r="L141" s="62" t="str">
        <f>IF('[1]Table Disp. G&amp;A Détail'!L141&lt;&gt;"",'[1]Table Disp. G&amp;A Détail'!L141,"")</f>
        <v/>
      </c>
      <c r="M141" s="62" t="str">
        <f>IF('[1]Table Disp. G&amp;A Détail'!M141&lt;&gt;"",'[1]Table Disp. G&amp;A Détail'!M141,"")</f>
        <v/>
      </c>
      <c r="N141" s="62" t="str">
        <f>IF('[1]Table Disp. G&amp;A Détail'!N141&lt;&gt;"",'[1]Table Disp. G&amp;A Détail'!N141,"")</f>
        <v/>
      </c>
      <c r="O141" s="63" t="str">
        <f>IF('[1]Table Disp. G&amp;A Détail'!O141&lt;&gt;"",'[1]Table Disp. G&amp;A Détail'!O141,"")</f>
        <v/>
      </c>
      <c r="P141" s="88" t="str">
        <f>IF('[1]Table Disp. G&amp;A Détail'!P141&lt;&gt;"",'[1]Table Disp. G&amp;A Détail'!P141,"")</f>
        <v>13:30 - 08:30</v>
      </c>
      <c r="Q141" s="58" t="str">
        <f>IF('[1]Table Disp. G&amp;A Détail'!Q141&lt;&gt;"",'[1]Table Disp. G&amp;A Détail'!Q141,"")</f>
        <v/>
      </c>
      <c r="R141" s="58" t="str">
        <f>IF('[1]Table Disp. G&amp;A Détail'!R141&lt;&gt;"",'[1]Table Disp. G&amp;A Détail'!R141,"")</f>
        <v>08:30 - 13:30</v>
      </c>
      <c r="S141" s="58" t="str">
        <f>IF('[1]Table Disp. G&amp;A Détail'!S141&lt;&gt;"",'[1]Table Disp. G&amp;A Détail'!S141,"")</f>
        <v/>
      </c>
      <c r="T141" s="58" t="str">
        <f>IF('[1]Table Disp. G&amp;A Détail'!T141&lt;&gt;"",'[1]Table Disp. G&amp;A Détail'!T141,"")</f>
        <v/>
      </c>
      <c r="U141" s="58" t="str">
        <f>IF('[1]Table Disp. G&amp;A Détail'!U141&lt;&gt;"",'[1]Table Disp. G&amp;A Détail'!U141,"")</f>
        <v/>
      </c>
      <c r="V141" s="58" t="str">
        <f>IF('[1]Table Disp. G&amp;A Détail'!V141&lt;&gt;"",'[1]Table Disp. G&amp;A Détail'!V141,"")</f>
        <v/>
      </c>
      <c r="W141" s="58" t="str">
        <f>IF('[1]Table Disp. G&amp;A Détail'!W141&lt;&gt;"",'[1]Table Disp. G&amp;A Détail'!W141,"")</f>
        <v/>
      </c>
      <c r="X141" s="65" t="str">
        <f>IF('[1]Table Disp. G&amp;A Détail'!X141&lt;&gt;"",'[1]Table Disp. G&amp;A Détail'!X141,"")</f>
        <v/>
      </c>
    </row>
    <row r="142" spans="1:24" s="41" customFormat="1" ht="36" x14ac:dyDescent="0.25">
      <c r="A142" s="75" t="str">
        <f>IF('[1]Table Disp. G&amp;A Détail'!A142&lt;&gt;"",'[1]Table Disp. G&amp;A Détail'!A142,"")</f>
        <v>152-1</v>
      </c>
      <c r="B142" s="34" t="str">
        <f>IF('[1]Table Disp. G&amp;A Détail'!B142&lt;&gt;"",'[1]Table Disp. G&amp;A Détail'!B142,"")</f>
        <v>RADIOTHERAPIE</v>
      </c>
      <c r="C142" s="35" t="str">
        <f>IF('[1]Table Disp. G&amp;A Détail'!C142&lt;&gt;"",'[1]Table Disp. G&amp;A Détail'!C142,"")</f>
        <v>Titre</v>
      </c>
      <c r="D142" s="35" t="str">
        <f>IF('[1]Table Disp. G&amp;A Détail'!D142&lt;&gt;"",'[1]Table Disp. G&amp;A Détail'!D142,"")</f>
        <v/>
      </c>
      <c r="E142" s="36" t="str">
        <f>IF('[1]Table Disp. G&amp;A Détail'!E142&lt;&gt;"",'[1]Table Disp. G&amp;A Détail'!E142,"")</f>
        <v>Tit</v>
      </c>
      <c r="F142" s="76" t="str">
        <f>IF('[1]Table Disp. G&amp;A Détail'!F142&lt;&gt;"",'[1]Table Disp. G&amp;A Détail'!F142,"")</f>
        <v>152-1Ti</v>
      </c>
      <c r="G142" s="38" t="str">
        <f>IF('[1]Table Disp. G&amp;A Détail'!G142&lt;&gt;"",'[1]Table Disp. G&amp;A Détail'!G142,"")</f>
        <v>G</v>
      </c>
      <c r="H142" s="39" t="str">
        <f>IF('[1]Table Disp. G&amp;A Détail'!H142&lt;&gt;"",'[1]Table Disp. G&amp;A Détail'!H142,"")</f>
        <v>G</v>
      </c>
      <c r="I142" s="39" t="str">
        <f>IF('[1]Table Disp. G&amp;A Détail'!I142&lt;&gt;"",'[1]Table Disp. G&amp;A Détail'!I142,"")</f>
        <v>G</v>
      </c>
      <c r="J142" s="39" t="str">
        <f>IF('[1]Table Disp. G&amp;A Détail'!J142&lt;&gt;"",'[1]Table Disp. G&amp;A Détail'!J142,"")</f>
        <v>G</v>
      </c>
      <c r="K142" s="39" t="str">
        <f>IF('[1]Table Disp. G&amp;A Détail'!K142&lt;&gt;"",'[1]Table Disp. G&amp;A Détail'!K142,"")</f>
        <v/>
      </c>
      <c r="L142" s="39" t="str">
        <f>IF('[1]Table Disp. G&amp;A Détail'!L142&lt;&gt;"",'[1]Table Disp. G&amp;A Détail'!L142,"")</f>
        <v/>
      </c>
      <c r="M142" s="39" t="str">
        <f>IF('[1]Table Disp. G&amp;A Détail'!M142&lt;&gt;"",'[1]Table Disp. G&amp;A Détail'!M142,"")</f>
        <v/>
      </c>
      <c r="N142" s="39" t="str">
        <f>IF('[1]Table Disp. G&amp;A Détail'!N142&lt;&gt;"",'[1]Table Disp. G&amp;A Détail'!N142,"")</f>
        <v/>
      </c>
      <c r="O142" s="40" t="str">
        <f>IF('[1]Table Disp. G&amp;A Détail'!O142&lt;&gt;"",'[1]Table Disp. G&amp;A Détail'!O142,"")</f>
        <v/>
      </c>
      <c r="P142" s="98" t="str">
        <f>IF('[1]Table Disp. G&amp;A Détail'!P142&lt;&gt;"",'[1]Table Disp. G&amp;A Détail'!P142,"")</f>
        <v>CONTINUITES SOINS SENIOR</v>
      </c>
      <c r="Q142" s="98" t="str">
        <f>IF('[1]Table Disp. G&amp;A Détail'!Q142&lt;&gt;"",'[1]Table Disp. G&amp;A Détail'!Q142,"")</f>
        <v>Signature</v>
      </c>
      <c r="R142" s="98" t="str">
        <f>IF('[1]Table Disp. G&amp;A Détail'!R142&lt;&gt;"",'[1]Table Disp. G&amp;A Détail'!R142,"")</f>
        <v>CONTINUITES SOINS SENIOR HDJ/JF</v>
      </c>
      <c r="S142" s="98" t="str">
        <f>IF('[1]Table Disp. G&amp;A Détail'!S142&lt;&gt;"",'[1]Table Disp. G&amp;A Détail'!S142,"")</f>
        <v>Signature</v>
      </c>
      <c r="T142" s="98" t="str">
        <f>IF('[1]Table Disp. G&amp;A Détail'!T142&lt;&gt;"",'[1]Table Disp. G&amp;A Détail'!T142,"")</f>
        <v/>
      </c>
      <c r="U142" s="98" t="str">
        <f>IF('[1]Table Disp. G&amp;A Détail'!U142&lt;&gt;"",'[1]Table Disp. G&amp;A Détail'!U142,"")</f>
        <v/>
      </c>
      <c r="V142" s="98" t="str">
        <f>IF('[1]Table Disp. G&amp;A Détail'!V142&lt;&gt;"",'[1]Table Disp. G&amp;A Détail'!V142,"")</f>
        <v/>
      </c>
      <c r="W142" s="98" t="str">
        <f>IF('[1]Table Disp. G&amp;A Détail'!W142&lt;&gt;"",'[1]Table Disp. G&amp;A Détail'!W142,"")</f>
        <v/>
      </c>
      <c r="X142" s="99" t="str">
        <f>IF('[1]Table Disp. G&amp;A Détail'!X142&lt;&gt;"",'[1]Table Disp. G&amp;A Détail'!X142,"")</f>
        <v/>
      </c>
    </row>
    <row r="143" spans="1:24" s="41" customFormat="1" ht="22.5" x14ac:dyDescent="0.25">
      <c r="A143" s="42" t="str">
        <f>IF('[1]Table Disp. G&amp;A Détail'!A143&lt;&gt;"",'[1]Table Disp. G&amp;A Détail'!A143,"")</f>
        <v>152-1</v>
      </c>
      <c r="B143" s="43" t="str">
        <f>IF('[1]Table Disp. G&amp;A Détail'!B143&lt;&gt;"",'[1]Table Disp. G&amp;A Détail'!B143,"")</f>
        <v>RADIOTHERAPIE</v>
      </c>
      <c r="C143" s="44" t="str">
        <f>IF('[1]Table Disp. G&amp;A Détail'!C143&lt;&gt;"",'[1]Table Disp. G&amp;A Détail'!C143,"")</f>
        <v>Code Disp HR</v>
      </c>
      <c r="D143" s="44" t="str">
        <f>IF('[1]Table Disp. G&amp;A Détail'!D143&lt;&gt;"",'[1]Table Disp. G&amp;A Détail'!D143,"")</f>
        <v/>
      </c>
      <c r="E143" s="45" t="str">
        <f>IF('[1]Table Disp. G&amp;A Détail'!E143&lt;&gt;"",'[1]Table Disp. G&amp;A Détail'!E143,"")</f>
        <v>Co</v>
      </c>
      <c r="F143" s="78" t="str">
        <f>IF('[1]Table Disp. G&amp;A Détail'!F143&lt;&gt;"",'[1]Table Disp. G&amp;A Détail'!F143,"")</f>
        <v>152-1Co</v>
      </c>
      <c r="G143" s="47" t="str">
        <f>IF('[1]Table Disp. G&amp;A Détail'!G143&lt;&gt;"",'[1]Table Disp. G&amp;A Détail'!G143,"")</f>
        <v/>
      </c>
      <c r="H143" s="48" t="str">
        <f>IF('[1]Table Disp. G&amp;A Détail'!H143&lt;&gt;"",'[1]Table Disp. G&amp;A Détail'!H143,"")</f>
        <v/>
      </c>
      <c r="I143" s="48" t="str">
        <f>IF('[1]Table Disp. G&amp;A Détail'!I143&lt;&gt;"",'[1]Table Disp. G&amp;A Détail'!I143,"")</f>
        <v/>
      </c>
      <c r="J143" s="48" t="str">
        <f>IF('[1]Table Disp. G&amp;A Détail'!J143&lt;&gt;"",'[1]Table Disp. G&amp;A Détail'!J143,"")</f>
        <v/>
      </c>
      <c r="K143" s="48" t="str">
        <f>IF('[1]Table Disp. G&amp;A Détail'!K143&lt;&gt;"",'[1]Table Disp. G&amp;A Détail'!K143,"")</f>
        <v/>
      </c>
      <c r="L143" s="48" t="str">
        <f>IF('[1]Table Disp. G&amp;A Détail'!L143&lt;&gt;"",'[1]Table Disp. G&amp;A Détail'!L143,"")</f>
        <v/>
      </c>
      <c r="M143" s="48" t="str">
        <f>IF('[1]Table Disp. G&amp;A Détail'!M143&lt;&gt;"",'[1]Table Disp. G&amp;A Détail'!M143,"")</f>
        <v/>
      </c>
      <c r="N143" s="48" t="str">
        <f>IF('[1]Table Disp. G&amp;A Détail'!N143&lt;&gt;"",'[1]Table Disp. G&amp;A Détail'!N143,"")</f>
        <v/>
      </c>
      <c r="O143" s="49" t="str">
        <f>IF('[1]Table Disp. G&amp;A Détail'!O143&lt;&gt;"",'[1]Table Disp. G&amp;A Détail'!O143,"")</f>
        <v/>
      </c>
      <c r="P143" s="101" t="str">
        <f>IF('[1]Table Disp. G&amp;A Détail'!P143&lt;&gt;"",'[1]Table Disp. G&amp;A Détail'!P143,"")</f>
        <v>C21</v>
      </c>
      <c r="Q143" s="101" t="str">
        <f>IF('[1]Table Disp. G&amp;A Détail'!Q143&lt;&gt;"",'[1]Table Disp. G&amp;A Détail'!Q143,"")</f>
        <v/>
      </c>
      <c r="R143" s="101" t="str">
        <f>IF('[1]Table Disp. G&amp;A Détail'!R143&lt;&gt;"",'[1]Table Disp. G&amp;A Détail'!R143,"")</f>
        <v>C23</v>
      </c>
      <c r="S143" s="101" t="str">
        <f>IF('[1]Table Disp. G&amp;A Détail'!S143&lt;&gt;"",'[1]Table Disp. G&amp;A Détail'!S143,"")</f>
        <v/>
      </c>
      <c r="T143" s="101" t="str">
        <f>IF('[1]Table Disp. G&amp;A Détail'!T143&lt;&gt;"",'[1]Table Disp. G&amp;A Détail'!T143,"")</f>
        <v/>
      </c>
      <c r="U143" s="101" t="str">
        <f>IF('[1]Table Disp. G&amp;A Détail'!U143&lt;&gt;"",'[1]Table Disp. G&amp;A Détail'!U143,"")</f>
        <v/>
      </c>
      <c r="V143" s="101" t="str">
        <f>IF('[1]Table Disp. G&amp;A Détail'!V143&lt;&gt;"",'[1]Table Disp. G&amp;A Détail'!V143,"")</f>
        <v/>
      </c>
      <c r="W143" s="101" t="str">
        <f>IF('[1]Table Disp. G&amp;A Détail'!W143&lt;&gt;"",'[1]Table Disp. G&amp;A Détail'!W143,"")</f>
        <v/>
      </c>
      <c r="X143" s="102" t="str">
        <f>IF('[1]Table Disp. G&amp;A Détail'!X143&lt;&gt;"",'[1]Table Disp. G&amp;A Détail'!X143,"")</f>
        <v/>
      </c>
    </row>
    <row r="144" spans="1:24" s="41" customFormat="1" x14ac:dyDescent="0.25">
      <c r="A144" s="42" t="str">
        <f>IF('[1]Table Disp. G&amp;A Détail'!A144&lt;&gt;"",'[1]Table Disp. G&amp;A Détail'!A144,"")</f>
        <v>152-1</v>
      </c>
      <c r="B144" s="43" t="str">
        <f>IF('[1]Table Disp. G&amp;A Détail'!B144&lt;&gt;"",'[1]Table Disp. G&amp;A Détail'!B144,"")</f>
        <v>RADIOTHERAPIE</v>
      </c>
      <c r="C144" s="51" t="str">
        <f>IF('[1]Table Disp. G&amp;A Détail'!C144&lt;&gt;"",'[1]Table Disp. G&amp;A Détail'!C144,"")</f>
        <v>Semaine</v>
      </c>
      <c r="D144" s="51" t="str">
        <f>IF('[1]Table Disp. G&amp;A Détail'!D144&lt;&gt;"",'[1]Table Disp. G&amp;A Détail'!D144,"")</f>
        <v/>
      </c>
      <c r="E144" s="52" t="str">
        <f>IF('[1]Table Disp. G&amp;A Détail'!E144&lt;&gt;"",'[1]Table Disp. G&amp;A Détail'!E144,"")</f>
        <v>Se</v>
      </c>
      <c r="F144" s="80" t="str">
        <f>IF('[1]Table Disp. G&amp;A Détail'!F144&lt;&gt;"",'[1]Table Disp. G&amp;A Détail'!F144,"")</f>
        <v>152-1Se</v>
      </c>
      <c r="G144" s="47" t="str">
        <f>IF('[1]Table Disp. G&amp;A Détail'!G144&lt;&gt;"",'[1]Table Disp. G&amp;A Détail'!G144,"")</f>
        <v/>
      </c>
      <c r="H144" s="48" t="str">
        <f>IF('[1]Table Disp. G&amp;A Détail'!H144&lt;&gt;"",'[1]Table Disp. G&amp;A Détail'!H144,"")</f>
        <v/>
      </c>
      <c r="I144" s="48" t="str">
        <f>IF('[1]Table Disp. G&amp;A Détail'!I144&lt;&gt;"",'[1]Table Disp. G&amp;A Détail'!I144,"")</f>
        <v/>
      </c>
      <c r="J144" s="48" t="str">
        <f>IF('[1]Table Disp. G&amp;A Détail'!J144&lt;&gt;"",'[1]Table Disp. G&amp;A Détail'!J144,"")</f>
        <v/>
      </c>
      <c r="K144" s="48" t="str">
        <f>IF('[1]Table Disp. G&amp;A Détail'!K144&lt;&gt;"",'[1]Table Disp. G&amp;A Détail'!K144,"")</f>
        <v/>
      </c>
      <c r="L144" s="48" t="str">
        <f>IF('[1]Table Disp. G&amp;A Détail'!L144&lt;&gt;"",'[1]Table Disp. G&amp;A Détail'!L144,"")</f>
        <v/>
      </c>
      <c r="M144" s="48" t="str">
        <f>IF('[1]Table Disp. G&amp;A Détail'!M144&lt;&gt;"",'[1]Table Disp. G&amp;A Détail'!M144,"")</f>
        <v/>
      </c>
      <c r="N144" s="48" t="str">
        <f>IF('[1]Table Disp. G&amp;A Détail'!N144&lt;&gt;"",'[1]Table Disp. G&amp;A Détail'!N144,"")</f>
        <v/>
      </c>
      <c r="O144" s="49" t="str">
        <f>IF('[1]Table Disp. G&amp;A Détail'!O144&lt;&gt;"",'[1]Table Disp. G&amp;A Détail'!O144,"")</f>
        <v/>
      </c>
      <c r="P144" s="51" t="str">
        <f>IF('[1]Table Disp. G&amp;A Détail'!P144&lt;&gt;"",'[1]Table Disp. G&amp;A Détail'!P144,"")</f>
        <v/>
      </c>
      <c r="Q144" s="51" t="str">
        <f>IF('[1]Table Disp. G&amp;A Détail'!Q144&lt;&gt;"",'[1]Table Disp. G&amp;A Détail'!Q144,"")</f>
        <v/>
      </c>
      <c r="R144" s="51" t="str">
        <f>IF('[1]Table Disp. G&amp;A Détail'!R144&lt;&gt;"",'[1]Table Disp. G&amp;A Détail'!R144,"")</f>
        <v/>
      </c>
      <c r="S144" s="51" t="str">
        <f>IF('[1]Table Disp. G&amp;A Détail'!S144&lt;&gt;"",'[1]Table Disp. G&amp;A Détail'!S144,"")</f>
        <v/>
      </c>
      <c r="T144" s="51" t="str">
        <f>IF('[1]Table Disp. G&amp;A Détail'!T144&lt;&gt;"",'[1]Table Disp. G&amp;A Détail'!T144,"")</f>
        <v/>
      </c>
      <c r="U144" s="51" t="str">
        <f>IF('[1]Table Disp. G&amp;A Détail'!U144&lt;&gt;"",'[1]Table Disp. G&amp;A Détail'!U144,"")</f>
        <v/>
      </c>
      <c r="V144" s="51" t="str">
        <f>IF('[1]Table Disp. G&amp;A Détail'!V144&lt;&gt;"",'[1]Table Disp. G&amp;A Détail'!V144,"")</f>
        <v/>
      </c>
      <c r="W144" s="51" t="str">
        <f>IF('[1]Table Disp. G&amp;A Détail'!W144&lt;&gt;"",'[1]Table Disp. G&amp;A Détail'!W144,"")</f>
        <v/>
      </c>
      <c r="X144" s="55" t="str">
        <f>IF('[1]Table Disp. G&amp;A Détail'!X144&lt;&gt;"",'[1]Table Disp. G&amp;A Détail'!X144,"")</f>
        <v/>
      </c>
    </row>
    <row r="145" spans="1:24" s="41" customFormat="1" x14ac:dyDescent="0.25">
      <c r="A145" s="42" t="str">
        <f>IF('[1]Table Disp. G&amp;A Détail'!A145&lt;&gt;"",'[1]Table Disp. G&amp;A Détail'!A145,"")</f>
        <v>152-1</v>
      </c>
      <c r="B145" s="43" t="str">
        <f>IF('[1]Table Disp. G&amp;A Détail'!B145&lt;&gt;"",'[1]Table Disp. G&amp;A Détail'!B145,"")</f>
        <v>RADIOTHERAPIE</v>
      </c>
      <c r="C145" s="51" t="str">
        <f>IF('[1]Table Disp. G&amp;A Détail'!C145&lt;&gt;"",'[1]Table Disp. G&amp;A Détail'!C145,"")</f>
        <v>Samedi</v>
      </c>
      <c r="D145" s="51" t="str">
        <f>IF('[1]Table Disp. G&amp;A Détail'!D145&lt;&gt;"",'[1]Table Disp. G&amp;A Détail'!D145,"")</f>
        <v/>
      </c>
      <c r="E145" s="52" t="str">
        <f>IF('[1]Table Disp. G&amp;A Détail'!E145&lt;&gt;"",'[1]Table Disp. G&amp;A Détail'!E145,"")</f>
        <v>Sa</v>
      </c>
      <c r="F145" s="80" t="str">
        <f>IF('[1]Table Disp. G&amp;A Détail'!F145&lt;&gt;"",'[1]Table Disp. G&amp;A Détail'!F145,"")</f>
        <v>152-1Sa</v>
      </c>
      <c r="G145" s="47" t="str">
        <f>IF('[1]Table Disp. G&amp;A Détail'!G145&lt;&gt;"",'[1]Table Disp. G&amp;A Détail'!G145,"")</f>
        <v>ALO</v>
      </c>
      <c r="H145" s="48" t="str">
        <f>IF('[1]Table Disp. G&amp;A Détail'!H145&lt;&gt;"",'[1]Table Disp. G&amp;A Détail'!H145,"")</f>
        <v>ANN</v>
      </c>
      <c r="I145" s="48" t="str">
        <f>IF('[1]Table Disp. G&amp;A Détail'!I145&lt;&gt;"",'[1]Table Disp. G&amp;A Détail'!I145,"")</f>
        <v/>
      </c>
      <c r="J145" s="48" t="str">
        <f>IF('[1]Table Disp. G&amp;A Détail'!J145&lt;&gt;"",'[1]Table Disp. G&amp;A Détail'!J145,"")</f>
        <v/>
      </c>
      <c r="K145" s="48" t="str">
        <f>IF('[1]Table Disp. G&amp;A Détail'!K145&lt;&gt;"",'[1]Table Disp. G&amp;A Détail'!K145,"")</f>
        <v/>
      </c>
      <c r="L145" s="48" t="str">
        <f>IF('[1]Table Disp. G&amp;A Détail'!L145&lt;&gt;"",'[1]Table Disp. G&amp;A Détail'!L145,"")</f>
        <v/>
      </c>
      <c r="M145" s="48" t="str">
        <f>IF('[1]Table Disp. G&amp;A Détail'!M145&lt;&gt;"",'[1]Table Disp. G&amp;A Détail'!M145,"")</f>
        <v/>
      </c>
      <c r="N145" s="48" t="str">
        <f>IF('[1]Table Disp. G&amp;A Détail'!N145&lt;&gt;"",'[1]Table Disp. G&amp;A Détail'!N145,"")</f>
        <v/>
      </c>
      <c r="O145" s="49" t="str">
        <f>IF('[1]Table Disp. G&amp;A Détail'!O145&lt;&gt;"",'[1]Table Disp. G&amp;A Détail'!O145,"")</f>
        <v/>
      </c>
      <c r="P145" s="51" t="str">
        <f>IF('[1]Table Disp. G&amp;A Détail'!P145&lt;&gt;"",'[1]Table Disp. G&amp;A Détail'!P145,"")</f>
        <v>08:30 - 13:30</v>
      </c>
      <c r="Q145" s="51" t="str">
        <f>IF('[1]Table Disp. G&amp;A Détail'!Q145&lt;&gt;"",'[1]Table Disp. G&amp;A Détail'!Q145,"")</f>
        <v/>
      </c>
      <c r="R145" s="51" t="str">
        <f>IF('[1]Table Disp. G&amp;A Détail'!R145&lt;&gt;"",'[1]Table Disp. G&amp;A Détail'!R145,"")</f>
        <v/>
      </c>
      <c r="S145" s="51" t="str">
        <f>IF('[1]Table Disp. G&amp;A Détail'!S145&lt;&gt;"",'[1]Table Disp. G&amp;A Détail'!S145,"")</f>
        <v/>
      </c>
      <c r="T145" s="51" t="str">
        <f>IF('[1]Table Disp. G&amp;A Détail'!T145&lt;&gt;"",'[1]Table Disp. G&amp;A Détail'!T145,"")</f>
        <v/>
      </c>
      <c r="U145" s="51" t="str">
        <f>IF('[1]Table Disp. G&amp;A Détail'!U145&lt;&gt;"",'[1]Table Disp. G&amp;A Détail'!U145,"")</f>
        <v/>
      </c>
      <c r="V145" s="51" t="str">
        <f>IF('[1]Table Disp. G&amp;A Détail'!V145&lt;&gt;"",'[1]Table Disp. G&amp;A Détail'!V145,"")</f>
        <v/>
      </c>
      <c r="W145" s="51" t="str">
        <f>IF('[1]Table Disp. G&amp;A Détail'!W145&lt;&gt;"",'[1]Table Disp. G&amp;A Détail'!W145,"")</f>
        <v/>
      </c>
      <c r="X145" s="55" t="str">
        <f>IF('[1]Table Disp. G&amp;A Détail'!X145&lt;&gt;"",'[1]Table Disp. G&amp;A Détail'!X145,"")</f>
        <v/>
      </c>
    </row>
    <row r="146" spans="1:24" s="41" customFormat="1" x14ac:dyDescent="0.25">
      <c r="A146" s="42" t="str">
        <f>IF('[1]Table Disp. G&amp;A Détail'!A146&lt;&gt;"",'[1]Table Disp. G&amp;A Détail'!A146,"")</f>
        <v>152-1</v>
      </c>
      <c r="B146" s="43" t="str">
        <f>IF('[1]Table Disp. G&amp;A Détail'!B146&lt;&gt;"",'[1]Table Disp. G&amp;A Détail'!B146,"")</f>
        <v>RADIOTHERAPIE</v>
      </c>
      <c r="C146" s="51" t="str">
        <f>IF('[1]Table Disp. G&amp;A Détail'!C146&lt;&gt;"",'[1]Table Disp. G&amp;A Détail'!C146,"")</f>
        <v>Dimanche</v>
      </c>
      <c r="D146" s="51" t="str">
        <f>IF('[1]Table Disp. G&amp;A Détail'!D146&lt;&gt;"",'[1]Table Disp. G&amp;A Détail'!D146,"")</f>
        <v/>
      </c>
      <c r="E146" s="52" t="str">
        <f>IF('[1]Table Disp. G&amp;A Détail'!E146&lt;&gt;"",'[1]Table Disp. G&amp;A Détail'!E146,"")</f>
        <v>Di</v>
      </c>
      <c r="F146" s="80" t="str">
        <f>IF('[1]Table Disp. G&amp;A Détail'!F146&lt;&gt;"",'[1]Table Disp. G&amp;A Détail'!F146,"")</f>
        <v>152-1Di</v>
      </c>
      <c r="G146" s="47" t="str">
        <f>IF('[1]Table Disp. G&amp;A Détail'!G146&lt;&gt;"",'[1]Table Disp. G&amp;A Détail'!G146,"")</f>
        <v/>
      </c>
      <c r="H146" s="48" t="str">
        <f>IF('[1]Table Disp. G&amp;A Détail'!H146&lt;&gt;"",'[1]Table Disp. G&amp;A Détail'!H146,"")</f>
        <v/>
      </c>
      <c r="I146" s="48" t="str">
        <f>IF('[1]Table Disp. G&amp;A Détail'!I146&lt;&gt;"",'[1]Table Disp. G&amp;A Détail'!I146,"")</f>
        <v/>
      </c>
      <c r="J146" s="48" t="str">
        <f>IF('[1]Table Disp. G&amp;A Détail'!J146&lt;&gt;"",'[1]Table Disp. G&amp;A Détail'!J146,"")</f>
        <v/>
      </c>
      <c r="K146" s="48" t="str">
        <f>IF('[1]Table Disp. G&amp;A Détail'!K146&lt;&gt;"",'[1]Table Disp. G&amp;A Détail'!K146,"")</f>
        <v/>
      </c>
      <c r="L146" s="48" t="str">
        <f>IF('[1]Table Disp. G&amp;A Détail'!L146&lt;&gt;"",'[1]Table Disp. G&amp;A Détail'!L146,"")</f>
        <v/>
      </c>
      <c r="M146" s="48" t="str">
        <f>IF('[1]Table Disp. G&amp;A Détail'!M146&lt;&gt;"",'[1]Table Disp. G&amp;A Détail'!M146,"")</f>
        <v/>
      </c>
      <c r="N146" s="48" t="str">
        <f>IF('[1]Table Disp. G&amp;A Détail'!N146&lt;&gt;"",'[1]Table Disp. G&amp;A Détail'!N146,"")</f>
        <v/>
      </c>
      <c r="O146" s="49" t="str">
        <f>IF('[1]Table Disp. G&amp;A Détail'!O146&lt;&gt;"",'[1]Table Disp. G&amp;A Détail'!O146,"")</f>
        <v/>
      </c>
      <c r="P146" s="51" t="str">
        <f>IF('[1]Table Disp. G&amp;A Détail'!P146&lt;&gt;"",'[1]Table Disp. G&amp;A Détail'!P146,"")</f>
        <v/>
      </c>
      <c r="Q146" s="51" t="str">
        <f>IF('[1]Table Disp. G&amp;A Détail'!Q146&lt;&gt;"",'[1]Table Disp. G&amp;A Détail'!Q146,"")</f>
        <v/>
      </c>
      <c r="R146" s="51" t="str">
        <f>IF('[1]Table Disp. G&amp;A Détail'!R146&lt;&gt;"",'[1]Table Disp. G&amp;A Détail'!R146,"")</f>
        <v/>
      </c>
      <c r="S146" s="51" t="str">
        <f>IF('[1]Table Disp. G&amp;A Détail'!S146&lt;&gt;"",'[1]Table Disp. G&amp;A Détail'!S146,"")</f>
        <v/>
      </c>
      <c r="T146" s="51" t="str">
        <f>IF('[1]Table Disp. G&amp;A Détail'!T146&lt;&gt;"",'[1]Table Disp. G&amp;A Détail'!T146,"")</f>
        <v/>
      </c>
      <c r="U146" s="51" t="str">
        <f>IF('[1]Table Disp. G&amp;A Détail'!U146&lt;&gt;"",'[1]Table Disp. G&amp;A Détail'!U146,"")</f>
        <v/>
      </c>
      <c r="V146" s="51" t="str">
        <f>IF('[1]Table Disp. G&amp;A Détail'!V146&lt;&gt;"",'[1]Table Disp. G&amp;A Détail'!V146,"")</f>
        <v/>
      </c>
      <c r="W146" s="51" t="str">
        <f>IF('[1]Table Disp. G&amp;A Détail'!W146&lt;&gt;"",'[1]Table Disp. G&amp;A Détail'!W146,"")</f>
        <v/>
      </c>
      <c r="X146" s="55" t="str">
        <f>IF('[1]Table Disp. G&amp;A Détail'!X146&lt;&gt;"",'[1]Table Disp. G&amp;A Détail'!X146,"")</f>
        <v/>
      </c>
    </row>
    <row r="147" spans="1:24" s="41" customFormat="1" ht="12" thickBot="1" x14ac:dyDescent="0.3">
      <c r="A147" s="81" t="str">
        <f>IF('[1]Table Disp. G&amp;A Détail'!A147&lt;&gt;"",'[1]Table Disp. G&amp;A Détail'!A147,"")</f>
        <v>152-1</v>
      </c>
      <c r="B147" s="57" t="str">
        <f>IF('[1]Table Disp. G&amp;A Détail'!B147&lt;&gt;"",'[1]Table Disp. G&amp;A Détail'!B147,"")</f>
        <v>RADIOTHERAPIE</v>
      </c>
      <c r="C147" s="58" t="str">
        <f>IF('[1]Table Disp. G&amp;A Détail'!C147&lt;&gt;"",'[1]Table Disp. G&amp;A Détail'!C147,"")</f>
        <v>JF</v>
      </c>
      <c r="D147" s="58" t="str">
        <f>IF('[1]Table Disp. G&amp;A Détail'!D147&lt;&gt;"",'[1]Table Disp. G&amp;A Détail'!D147,"")</f>
        <v/>
      </c>
      <c r="E147" s="59" t="str">
        <f>IF('[1]Table Disp. G&amp;A Détail'!E147&lt;&gt;"",'[1]Table Disp. G&amp;A Détail'!E147,"")</f>
        <v>Jf</v>
      </c>
      <c r="F147" s="82" t="str">
        <f>IF('[1]Table Disp. G&amp;A Détail'!F147&lt;&gt;"",'[1]Table Disp. G&amp;A Détail'!F147,"")</f>
        <v>152-1JF</v>
      </c>
      <c r="G147" s="61" t="str">
        <f>IF('[1]Table Disp. G&amp;A Détail'!G147&lt;&gt;"",'[1]Table Disp. G&amp;A Détail'!G147,"")</f>
        <v>ALO</v>
      </c>
      <c r="H147" s="62" t="str">
        <f>IF('[1]Table Disp. G&amp;A Détail'!H147&lt;&gt;"",'[1]Table Disp. G&amp;A Détail'!H147,"")</f>
        <v>ANN</v>
      </c>
      <c r="I147" s="62" t="str">
        <f>IF('[1]Table Disp. G&amp;A Détail'!I147&lt;&gt;"",'[1]Table Disp. G&amp;A Détail'!I147,"")</f>
        <v>ALO</v>
      </c>
      <c r="J147" s="62" t="str">
        <f>IF('[1]Table Disp. G&amp;A Détail'!J147&lt;&gt;"",'[1]Table Disp. G&amp;A Détail'!J147,"")</f>
        <v>ANN</v>
      </c>
      <c r="K147" s="62" t="str">
        <f>IF('[1]Table Disp. G&amp;A Détail'!K147&lt;&gt;"",'[1]Table Disp. G&amp;A Détail'!K147,"")</f>
        <v/>
      </c>
      <c r="L147" s="62" t="str">
        <f>IF('[1]Table Disp. G&amp;A Détail'!L147&lt;&gt;"",'[1]Table Disp. G&amp;A Détail'!L147,"")</f>
        <v/>
      </c>
      <c r="M147" s="62" t="str">
        <f>IF('[1]Table Disp. G&amp;A Détail'!M147&lt;&gt;"",'[1]Table Disp. G&amp;A Détail'!M147,"")</f>
        <v/>
      </c>
      <c r="N147" s="62" t="str">
        <f>IF('[1]Table Disp. G&amp;A Détail'!N147&lt;&gt;"",'[1]Table Disp. G&amp;A Détail'!N147,"")</f>
        <v/>
      </c>
      <c r="O147" s="63" t="str">
        <f>IF('[1]Table Disp. G&amp;A Détail'!O147&lt;&gt;"",'[1]Table Disp. G&amp;A Détail'!O147,"")</f>
        <v/>
      </c>
      <c r="P147" s="84" t="str">
        <f>IF('[1]Table Disp. G&amp;A Détail'!P147&lt;&gt;"",'[1]Table Disp. G&amp;A Détail'!P147,"")</f>
        <v>08:30 - 13:30</v>
      </c>
      <c r="Q147" s="84" t="str">
        <f>IF('[1]Table Disp. G&amp;A Détail'!Q147&lt;&gt;"",'[1]Table Disp. G&amp;A Détail'!Q147,"")</f>
        <v/>
      </c>
      <c r="R147" s="84" t="str">
        <f>IF('[1]Table Disp. G&amp;A Détail'!R147&lt;&gt;"",'[1]Table Disp. G&amp;A Détail'!R147,"")</f>
        <v>08:30 - 13:30</v>
      </c>
      <c r="S147" s="84" t="str">
        <f>IF('[1]Table Disp. G&amp;A Détail'!S147&lt;&gt;"",'[1]Table Disp. G&amp;A Détail'!S147,"")</f>
        <v/>
      </c>
      <c r="T147" s="84" t="str">
        <f>IF('[1]Table Disp. G&amp;A Détail'!T147&lt;&gt;"",'[1]Table Disp. G&amp;A Détail'!T147,"")</f>
        <v/>
      </c>
      <c r="U147" s="84" t="str">
        <f>IF('[1]Table Disp. G&amp;A Détail'!U147&lt;&gt;"",'[1]Table Disp. G&amp;A Détail'!U147,"")</f>
        <v/>
      </c>
      <c r="V147" s="84" t="str">
        <f>IF('[1]Table Disp. G&amp;A Détail'!V147&lt;&gt;"",'[1]Table Disp. G&amp;A Détail'!V147,"")</f>
        <v/>
      </c>
      <c r="W147" s="84" t="str">
        <f>IF('[1]Table Disp. G&amp;A Détail'!W147&lt;&gt;"",'[1]Table Disp. G&amp;A Détail'!W147,"")</f>
        <v/>
      </c>
      <c r="X147" s="85" t="str">
        <f>IF('[1]Table Disp. G&amp;A Détail'!X147&lt;&gt;"",'[1]Table Disp. G&amp;A Détail'!X147,"")</f>
        <v/>
      </c>
    </row>
    <row r="148" spans="1:24" s="41" customFormat="1" ht="18" x14ac:dyDescent="0.25">
      <c r="A148" s="75" t="str">
        <f>IF('[1]Table Disp. G&amp;A Détail'!A148&lt;&gt;"",'[1]Table Disp. G&amp;A Détail'!A148,"")</f>
        <v>161-1</v>
      </c>
      <c r="B148" s="34" t="str">
        <f>IF('[1]Table Disp. G&amp;A Détail'!B148&lt;&gt;"",'[1]Table Disp. G&amp;A Détail'!B148,"")</f>
        <v>GARDES INTERNE - SMAC</v>
      </c>
      <c r="C148" s="35" t="str">
        <f>IF('[1]Table Disp. G&amp;A Détail'!C148&lt;&gt;"",'[1]Table Disp. G&amp;A Détail'!C148,"")</f>
        <v>Titre</v>
      </c>
      <c r="D148" s="35" t="str">
        <f>IF('[1]Table Disp. G&amp;A Détail'!D148&lt;&gt;"",'[1]Table Disp. G&amp;A Détail'!D148,"")</f>
        <v/>
      </c>
      <c r="E148" s="36" t="str">
        <f>IF('[1]Table Disp. G&amp;A Détail'!E148&lt;&gt;"",'[1]Table Disp. G&amp;A Détail'!E148,"")</f>
        <v>Tit</v>
      </c>
      <c r="F148" s="76" t="str">
        <f>IF('[1]Table Disp. G&amp;A Détail'!F148&lt;&gt;"",'[1]Table Disp. G&amp;A Détail'!F148,"")</f>
        <v>161-1Ti</v>
      </c>
      <c r="G148" s="38" t="str">
        <f>IF('[1]Table Disp. G&amp;A Détail'!G148&lt;&gt;"",'[1]Table Disp. G&amp;A Détail'!G148,"")</f>
        <v>G</v>
      </c>
      <c r="H148" s="39" t="str">
        <f>IF('[1]Table Disp. G&amp;A Détail'!H148&lt;&gt;"",'[1]Table Disp. G&amp;A Détail'!H148,"")</f>
        <v>G</v>
      </c>
      <c r="I148" s="39" t="str">
        <f>IF('[1]Table Disp. G&amp;A Détail'!I148&lt;&gt;"",'[1]Table Disp. G&amp;A Détail'!I148,"")</f>
        <v>G</v>
      </c>
      <c r="J148" s="39" t="str">
        <f>IF('[1]Table Disp. G&amp;A Détail'!J148&lt;&gt;"",'[1]Table Disp. G&amp;A Détail'!J148,"")</f>
        <v>G</v>
      </c>
      <c r="K148" s="39" t="str">
        <f>IF('[1]Table Disp. G&amp;A Détail'!K148&lt;&gt;"",'[1]Table Disp. G&amp;A Détail'!K148,"")</f>
        <v/>
      </c>
      <c r="L148" s="39" t="str">
        <f>IF('[1]Table Disp. G&amp;A Détail'!L148&lt;&gt;"",'[1]Table Disp. G&amp;A Détail'!L148,"")</f>
        <v/>
      </c>
      <c r="M148" s="39" t="str">
        <f>IF('[1]Table Disp. G&amp;A Détail'!M148&lt;&gt;"",'[1]Table Disp. G&amp;A Détail'!M148,"")</f>
        <v/>
      </c>
      <c r="N148" s="39" t="str">
        <f>IF('[1]Table Disp. G&amp;A Détail'!N148&lt;&gt;"",'[1]Table Disp. G&amp;A Détail'!N148,"")</f>
        <v/>
      </c>
      <c r="O148" s="94" t="str">
        <f>IF('[1]Table Disp. G&amp;A Détail'!O148&lt;&gt;"",'[1]Table Disp. G&amp;A Détail'!O148,"")</f>
        <v/>
      </c>
      <c r="P148" s="104" t="str">
        <f>IF('[1]Table Disp. G&amp;A Détail'!P148&lt;&gt;"",'[1]Table Disp. G&amp;A Détail'!P148,"")</f>
        <v>GARDES  JUNIOR 1</v>
      </c>
      <c r="Q148" s="98" t="str">
        <f>IF('[1]Table Disp. G&amp;A Détail'!Q148&lt;&gt;"",'[1]Table Disp. G&amp;A Détail'!Q148,"")</f>
        <v>Signature</v>
      </c>
      <c r="R148" s="98" t="str">
        <f>IF('[1]Table Disp. G&amp;A Détail'!R148&lt;&gt;"",'[1]Table Disp. G&amp;A Détail'!R148,"")</f>
        <v>GARDES  JUNIOR 2</v>
      </c>
      <c r="S148" s="98" t="str">
        <f>IF('[1]Table Disp. G&amp;A Détail'!S148&lt;&gt;"",'[1]Table Disp. G&amp;A Détail'!S148,"")</f>
        <v>Signature</v>
      </c>
      <c r="T148" s="98" t="str">
        <f>IF('[1]Table Disp. G&amp;A Détail'!T148&lt;&gt;"",'[1]Table Disp. G&amp;A Détail'!T148,"")</f>
        <v/>
      </c>
      <c r="U148" s="98" t="str">
        <f>IF('[1]Table Disp. G&amp;A Détail'!U148&lt;&gt;"",'[1]Table Disp. G&amp;A Détail'!U148,"")</f>
        <v/>
      </c>
      <c r="V148" s="98" t="str">
        <f>IF('[1]Table Disp. G&amp;A Détail'!V148&lt;&gt;"",'[1]Table Disp. G&amp;A Détail'!V148,"")</f>
        <v/>
      </c>
      <c r="W148" s="98" t="str">
        <f>IF('[1]Table Disp. G&amp;A Détail'!W148&lt;&gt;"",'[1]Table Disp. G&amp;A Détail'!W148,"")</f>
        <v/>
      </c>
      <c r="X148" s="99" t="str">
        <f>IF('[1]Table Disp. G&amp;A Détail'!X148&lt;&gt;"",'[1]Table Disp. G&amp;A Détail'!X148,"")</f>
        <v/>
      </c>
    </row>
    <row r="149" spans="1:24" s="41" customFormat="1" ht="22.5" x14ac:dyDescent="0.25">
      <c r="A149" s="42" t="str">
        <f>IF('[1]Table Disp. G&amp;A Détail'!A149&lt;&gt;"",'[1]Table Disp. G&amp;A Détail'!A149,"")</f>
        <v>161-1</v>
      </c>
      <c r="B149" s="43" t="str">
        <f>IF('[1]Table Disp. G&amp;A Détail'!B149&lt;&gt;"",'[1]Table Disp. G&amp;A Détail'!B149,"")</f>
        <v>ROUERGUE</v>
      </c>
      <c r="C149" s="44" t="str">
        <f>IF('[1]Table Disp. G&amp;A Détail'!C149&lt;&gt;"",'[1]Table Disp. G&amp;A Détail'!C149,"")</f>
        <v>Code Disp HR</v>
      </c>
      <c r="D149" s="44" t="str">
        <f>IF('[1]Table Disp. G&amp;A Détail'!D149&lt;&gt;"",'[1]Table Disp. G&amp;A Détail'!D149,"")</f>
        <v/>
      </c>
      <c r="E149" s="45" t="str">
        <f>IF('[1]Table Disp. G&amp;A Détail'!E149&lt;&gt;"",'[1]Table Disp. G&amp;A Détail'!E149,"")</f>
        <v>Co</v>
      </c>
      <c r="F149" s="78" t="str">
        <f>IF('[1]Table Disp. G&amp;A Détail'!F149&lt;&gt;"",'[1]Table Disp. G&amp;A Détail'!F149,"")</f>
        <v>161-1Co</v>
      </c>
      <c r="G149" s="47" t="str">
        <f>IF('[1]Table Disp. G&amp;A Détail'!G149&lt;&gt;"",'[1]Table Disp. G&amp;A Détail'!G149,"")</f>
        <v/>
      </c>
      <c r="H149" s="48" t="str">
        <f>IF('[1]Table Disp. G&amp;A Détail'!H149&lt;&gt;"",'[1]Table Disp. G&amp;A Détail'!H149,"")</f>
        <v/>
      </c>
      <c r="I149" s="48" t="str">
        <f>IF('[1]Table Disp. G&amp;A Détail'!I149&lt;&gt;"",'[1]Table Disp. G&amp;A Détail'!I149,"")</f>
        <v/>
      </c>
      <c r="J149" s="48" t="str">
        <f>IF('[1]Table Disp. G&amp;A Détail'!J149&lt;&gt;"",'[1]Table Disp. G&amp;A Détail'!J149,"")</f>
        <v/>
      </c>
      <c r="K149" s="48" t="str">
        <f>IF('[1]Table Disp. G&amp;A Détail'!K149&lt;&gt;"",'[1]Table Disp. G&amp;A Détail'!K149,"")</f>
        <v/>
      </c>
      <c r="L149" s="48" t="str">
        <f>IF('[1]Table Disp. G&amp;A Détail'!L149&lt;&gt;"",'[1]Table Disp. G&amp;A Détail'!L149,"")</f>
        <v/>
      </c>
      <c r="M149" s="48" t="str">
        <f>IF('[1]Table Disp. G&amp;A Détail'!M149&lt;&gt;"",'[1]Table Disp. G&amp;A Détail'!M149,"")</f>
        <v/>
      </c>
      <c r="N149" s="48" t="str">
        <f>IF('[1]Table Disp. G&amp;A Détail'!N149&lt;&gt;"",'[1]Table Disp. G&amp;A Détail'!N149,"")</f>
        <v/>
      </c>
      <c r="O149" s="95" t="str">
        <f>IF('[1]Table Disp. G&amp;A Détail'!O149&lt;&gt;"",'[1]Table Disp. G&amp;A Détail'!O149,"")</f>
        <v/>
      </c>
      <c r="P149" s="105" t="str">
        <f>IF('[1]Table Disp. G&amp;A Détail'!P149&lt;&gt;"",'[1]Table Disp. G&amp;A Détail'!P149,"")</f>
        <v>G22</v>
      </c>
      <c r="Q149" s="101" t="str">
        <f>IF('[1]Table Disp. G&amp;A Détail'!Q149&lt;&gt;"",'[1]Table Disp. G&amp;A Détail'!Q149,"")</f>
        <v/>
      </c>
      <c r="R149" s="101" t="str">
        <f>IF('[1]Table Disp. G&amp;A Détail'!R149&lt;&gt;"",'[1]Table Disp. G&amp;A Détail'!R149,"")</f>
        <v>G22</v>
      </c>
      <c r="S149" s="101" t="str">
        <f>IF('[1]Table Disp. G&amp;A Détail'!S149&lt;&gt;"",'[1]Table Disp. G&amp;A Détail'!S149,"")</f>
        <v/>
      </c>
      <c r="T149" s="101" t="str">
        <f>IF('[1]Table Disp. G&amp;A Détail'!T149&lt;&gt;"",'[1]Table Disp. G&amp;A Détail'!T149,"")</f>
        <v/>
      </c>
      <c r="U149" s="101" t="str">
        <f>IF('[1]Table Disp. G&amp;A Détail'!U149&lt;&gt;"",'[1]Table Disp. G&amp;A Détail'!U149,"")</f>
        <v/>
      </c>
      <c r="V149" s="101" t="str">
        <f>IF('[1]Table Disp. G&amp;A Détail'!V149&lt;&gt;"",'[1]Table Disp. G&amp;A Détail'!V149,"")</f>
        <v/>
      </c>
      <c r="W149" s="101" t="str">
        <f>IF('[1]Table Disp. G&amp;A Détail'!W149&lt;&gt;"",'[1]Table Disp. G&amp;A Détail'!W149,"")</f>
        <v/>
      </c>
      <c r="X149" s="102" t="str">
        <f>IF('[1]Table Disp. G&amp;A Détail'!X149&lt;&gt;"",'[1]Table Disp. G&amp;A Détail'!X149,"")</f>
        <v/>
      </c>
    </row>
    <row r="150" spans="1:24" s="41" customFormat="1" x14ac:dyDescent="0.25">
      <c r="A150" s="42" t="str">
        <f>IF('[1]Table Disp. G&amp;A Détail'!A150&lt;&gt;"",'[1]Table Disp. G&amp;A Détail'!A150,"")</f>
        <v>161-1</v>
      </c>
      <c r="B150" s="43" t="str">
        <f>IF('[1]Table Disp. G&amp;A Détail'!B150&lt;&gt;"",'[1]Table Disp. G&amp;A Détail'!B150,"")</f>
        <v>ROUERGUE</v>
      </c>
      <c r="C150" s="51" t="str">
        <f>IF('[1]Table Disp. G&amp;A Détail'!C150&lt;&gt;"",'[1]Table Disp. G&amp;A Détail'!C150,"")</f>
        <v>Semaine</v>
      </c>
      <c r="D150" s="51" t="str">
        <f>IF('[1]Table Disp. G&amp;A Détail'!D150&lt;&gt;"",'[1]Table Disp. G&amp;A Détail'!D150,"")</f>
        <v/>
      </c>
      <c r="E150" s="52" t="str">
        <f>IF('[1]Table Disp. G&amp;A Détail'!E150&lt;&gt;"",'[1]Table Disp. G&amp;A Détail'!E150,"")</f>
        <v>Se</v>
      </c>
      <c r="F150" s="80" t="str">
        <f>IF('[1]Table Disp. G&amp;A Détail'!F150&lt;&gt;"",'[1]Table Disp. G&amp;A Détail'!F150,"")</f>
        <v>161-1Se</v>
      </c>
      <c r="G150" s="47" t="str">
        <f>IF('[1]Table Disp. G&amp;A Détail'!G150&lt;&gt;"",'[1]Table Disp. G&amp;A Détail'!G150,"")</f>
        <v>ALO</v>
      </c>
      <c r="H150" s="48" t="str">
        <f>IF('[1]Table Disp. G&amp;A Détail'!H150&lt;&gt;"",'[1]Table Disp. G&amp;A Détail'!H150,"")</f>
        <v>ANN</v>
      </c>
      <c r="I150" s="48" t="str">
        <f>IF('[1]Table Disp. G&amp;A Détail'!I150&lt;&gt;"",'[1]Table Disp. G&amp;A Détail'!I150,"")</f>
        <v>ALO</v>
      </c>
      <c r="J150" s="48" t="str">
        <f>IF('[1]Table Disp. G&amp;A Détail'!J150&lt;&gt;"",'[1]Table Disp. G&amp;A Détail'!J150,"")</f>
        <v>ANN</v>
      </c>
      <c r="K150" s="48" t="str">
        <f>IF('[1]Table Disp. G&amp;A Détail'!K150&lt;&gt;"",'[1]Table Disp. G&amp;A Détail'!K150,"")</f>
        <v/>
      </c>
      <c r="L150" s="48" t="str">
        <f>IF('[1]Table Disp. G&amp;A Détail'!L150&lt;&gt;"",'[1]Table Disp. G&amp;A Détail'!L150,"")</f>
        <v/>
      </c>
      <c r="M150" s="48" t="str">
        <f>IF('[1]Table Disp. G&amp;A Détail'!M150&lt;&gt;"",'[1]Table Disp. G&amp;A Détail'!M150,"")</f>
        <v/>
      </c>
      <c r="N150" s="48" t="str">
        <f>IF('[1]Table Disp. G&amp;A Détail'!N150&lt;&gt;"",'[1]Table Disp. G&amp;A Détail'!N150,"")</f>
        <v/>
      </c>
      <c r="O150" s="95" t="str">
        <f>IF('[1]Table Disp. G&amp;A Détail'!O150&lt;&gt;"",'[1]Table Disp. G&amp;A Détail'!O150,"")</f>
        <v/>
      </c>
      <c r="P150" s="87" t="str">
        <f>IF('[1]Table Disp. G&amp;A Détail'!P150&lt;&gt;"",'[1]Table Disp. G&amp;A Détail'!P150,"")</f>
        <v>18:30 - 08:30</v>
      </c>
      <c r="Q150" s="51" t="str">
        <f>IF('[1]Table Disp. G&amp;A Détail'!Q150&lt;&gt;"",'[1]Table Disp. G&amp;A Détail'!Q150,"")</f>
        <v/>
      </c>
      <c r="R150" s="51" t="str">
        <f>IF('[1]Table Disp. G&amp;A Détail'!R150&lt;&gt;"",'[1]Table Disp. G&amp;A Détail'!R150,"")</f>
        <v>18:30 - 08:30</v>
      </c>
      <c r="S150" s="51" t="str">
        <f>IF('[1]Table Disp. G&amp;A Détail'!S150&lt;&gt;"",'[1]Table Disp. G&amp;A Détail'!S150,"")</f>
        <v/>
      </c>
      <c r="T150" s="51" t="str">
        <f>IF('[1]Table Disp. G&amp;A Détail'!T150&lt;&gt;"",'[1]Table Disp. G&amp;A Détail'!T150,"")</f>
        <v/>
      </c>
      <c r="U150" s="51" t="str">
        <f>IF('[1]Table Disp. G&amp;A Détail'!U150&lt;&gt;"",'[1]Table Disp. G&amp;A Détail'!U150,"")</f>
        <v/>
      </c>
      <c r="V150" s="51" t="str">
        <f>IF('[1]Table Disp. G&amp;A Détail'!V150&lt;&gt;"",'[1]Table Disp. G&amp;A Détail'!V150,"")</f>
        <v/>
      </c>
      <c r="W150" s="51" t="str">
        <f>IF('[1]Table Disp. G&amp;A Détail'!W150&lt;&gt;"",'[1]Table Disp. G&amp;A Détail'!W150,"")</f>
        <v/>
      </c>
      <c r="X150" s="55" t="str">
        <f>IF('[1]Table Disp. G&amp;A Détail'!X150&lt;&gt;"",'[1]Table Disp. G&amp;A Détail'!X150,"")</f>
        <v/>
      </c>
    </row>
    <row r="151" spans="1:24" s="41" customFormat="1" x14ac:dyDescent="0.25">
      <c r="A151" s="42" t="str">
        <f>IF('[1]Table Disp. G&amp;A Détail'!A151&lt;&gt;"",'[1]Table Disp. G&amp;A Détail'!A151,"")</f>
        <v>161-1</v>
      </c>
      <c r="B151" s="43" t="str">
        <f>IF('[1]Table Disp. G&amp;A Détail'!B151&lt;&gt;"",'[1]Table Disp. G&amp;A Détail'!B151,"")</f>
        <v>ROUERGUE</v>
      </c>
      <c r="C151" s="51" t="str">
        <f>IF('[1]Table Disp. G&amp;A Détail'!C151&lt;&gt;"",'[1]Table Disp. G&amp;A Détail'!C151,"")</f>
        <v>Samedi</v>
      </c>
      <c r="D151" s="51" t="str">
        <f>IF('[1]Table Disp. G&amp;A Détail'!D151&lt;&gt;"",'[1]Table Disp. G&amp;A Détail'!D151,"")</f>
        <v/>
      </c>
      <c r="E151" s="52" t="str">
        <f>IF('[1]Table Disp. G&amp;A Détail'!E151&lt;&gt;"",'[1]Table Disp. G&amp;A Détail'!E151,"")</f>
        <v>Sa</v>
      </c>
      <c r="F151" s="80" t="str">
        <f>IF('[1]Table Disp. G&amp;A Détail'!F151&lt;&gt;"",'[1]Table Disp. G&amp;A Détail'!F151,"")</f>
        <v>161-1Sa</v>
      </c>
      <c r="G151" s="47" t="str">
        <f>IF('[1]Table Disp. G&amp;A Détail'!G151&lt;&gt;"",'[1]Table Disp. G&amp;A Détail'!G151,"")</f>
        <v>ALO</v>
      </c>
      <c r="H151" s="48" t="str">
        <f>IF('[1]Table Disp. G&amp;A Détail'!H151&lt;&gt;"",'[1]Table Disp. G&amp;A Détail'!H151,"")</f>
        <v>ANN</v>
      </c>
      <c r="I151" s="48" t="str">
        <f>IF('[1]Table Disp. G&amp;A Détail'!I151&lt;&gt;"",'[1]Table Disp. G&amp;A Détail'!I151,"")</f>
        <v>ALO</v>
      </c>
      <c r="J151" s="48" t="str">
        <f>IF('[1]Table Disp. G&amp;A Détail'!J151&lt;&gt;"",'[1]Table Disp. G&amp;A Détail'!J151,"")</f>
        <v>ANN</v>
      </c>
      <c r="K151" s="48" t="str">
        <f>IF('[1]Table Disp. G&amp;A Détail'!K151&lt;&gt;"",'[1]Table Disp. G&amp;A Détail'!K151,"")</f>
        <v/>
      </c>
      <c r="L151" s="48" t="str">
        <f>IF('[1]Table Disp. G&amp;A Détail'!L151&lt;&gt;"",'[1]Table Disp. G&amp;A Détail'!L151,"")</f>
        <v/>
      </c>
      <c r="M151" s="48" t="str">
        <f>IF('[1]Table Disp. G&amp;A Détail'!M151&lt;&gt;"",'[1]Table Disp. G&amp;A Détail'!M151,"")</f>
        <v/>
      </c>
      <c r="N151" s="48" t="str">
        <f>IF('[1]Table Disp. G&amp;A Détail'!N151&lt;&gt;"",'[1]Table Disp. G&amp;A Détail'!N151,"")</f>
        <v/>
      </c>
      <c r="O151" s="95" t="str">
        <f>IF('[1]Table Disp. G&amp;A Détail'!O151&lt;&gt;"",'[1]Table Disp. G&amp;A Détail'!O151,"")</f>
        <v/>
      </c>
      <c r="P151" s="87" t="str">
        <f>IF('[1]Table Disp. G&amp;A Détail'!P151&lt;&gt;"",'[1]Table Disp. G&amp;A Détail'!P151,"")</f>
        <v>08:30 - 08:30</v>
      </c>
      <c r="Q151" s="51" t="str">
        <f>IF('[1]Table Disp. G&amp;A Détail'!Q151&lt;&gt;"",'[1]Table Disp. G&amp;A Détail'!Q151,"")</f>
        <v/>
      </c>
      <c r="R151" s="51" t="str">
        <f>IF('[1]Table Disp. G&amp;A Détail'!R151&lt;&gt;"",'[1]Table Disp. G&amp;A Détail'!R151,"")</f>
        <v>08:30 - 08:30</v>
      </c>
      <c r="S151" s="51" t="str">
        <f>IF('[1]Table Disp. G&amp;A Détail'!S151&lt;&gt;"",'[1]Table Disp. G&amp;A Détail'!S151,"")</f>
        <v/>
      </c>
      <c r="T151" s="51" t="str">
        <f>IF('[1]Table Disp. G&amp;A Détail'!T151&lt;&gt;"",'[1]Table Disp. G&amp;A Détail'!T151,"")</f>
        <v/>
      </c>
      <c r="U151" s="51" t="str">
        <f>IF('[1]Table Disp. G&amp;A Détail'!U151&lt;&gt;"",'[1]Table Disp. G&amp;A Détail'!U151,"")</f>
        <v/>
      </c>
      <c r="V151" s="51" t="str">
        <f>IF('[1]Table Disp. G&amp;A Détail'!V151&lt;&gt;"",'[1]Table Disp. G&amp;A Détail'!V151,"")</f>
        <v/>
      </c>
      <c r="W151" s="51" t="str">
        <f>IF('[1]Table Disp. G&amp;A Détail'!W151&lt;&gt;"",'[1]Table Disp. G&amp;A Détail'!W151,"")</f>
        <v/>
      </c>
      <c r="X151" s="55" t="str">
        <f>IF('[1]Table Disp. G&amp;A Détail'!X151&lt;&gt;"",'[1]Table Disp. G&amp;A Détail'!X151,"")</f>
        <v/>
      </c>
    </row>
    <row r="152" spans="1:24" s="41" customFormat="1" x14ac:dyDescent="0.25">
      <c r="A152" s="42" t="str">
        <f>IF('[1]Table Disp. G&amp;A Détail'!A152&lt;&gt;"",'[1]Table Disp. G&amp;A Détail'!A152,"")</f>
        <v>161-1</v>
      </c>
      <c r="B152" s="43" t="str">
        <f>IF('[1]Table Disp. G&amp;A Détail'!B152&lt;&gt;"",'[1]Table Disp. G&amp;A Détail'!B152,"")</f>
        <v>ROUERGUE</v>
      </c>
      <c r="C152" s="51" t="str">
        <f>IF('[1]Table Disp. G&amp;A Détail'!C152&lt;&gt;"",'[1]Table Disp. G&amp;A Détail'!C152,"")</f>
        <v>Dimanche</v>
      </c>
      <c r="D152" s="51" t="str">
        <f>IF('[1]Table Disp. G&amp;A Détail'!D152&lt;&gt;"",'[1]Table Disp. G&amp;A Détail'!D152,"")</f>
        <v/>
      </c>
      <c r="E152" s="52" t="str">
        <f>IF('[1]Table Disp. G&amp;A Détail'!E152&lt;&gt;"",'[1]Table Disp. G&amp;A Détail'!E152,"")</f>
        <v>Di</v>
      </c>
      <c r="F152" s="80" t="str">
        <f>IF('[1]Table Disp. G&amp;A Détail'!F152&lt;&gt;"",'[1]Table Disp. G&amp;A Détail'!F152,"")</f>
        <v>161-1Di</v>
      </c>
      <c r="G152" s="47" t="str">
        <f>IF('[1]Table Disp. G&amp;A Détail'!G152&lt;&gt;"",'[1]Table Disp. G&amp;A Détail'!G152,"")</f>
        <v>ALO</v>
      </c>
      <c r="H152" s="48" t="str">
        <f>IF('[1]Table Disp. G&amp;A Détail'!H152&lt;&gt;"",'[1]Table Disp. G&amp;A Détail'!H152,"")</f>
        <v>ANN</v>
      </c>
      <c r="I152" s="48" t="str">
        <f>IF('[1]Table Disp. G&amp;A Détail'!I152&lt;&gt;"",'[1]Table Disp. G&amp;A Détail'!I152,"")</f>
        <v>ALO</v>
      </c>
      <c r="J152" s="48" t="str">
        <f>IF('[1]Table Disp. G&amp;A Détail'!J152&lt;&gt;"",'[1]Table Disp. G&amp;A Détail'!J152,"")</f>
        <v>ANN</v>
      </c>
      <c r="K152" s="48" t="str">
        <f>IF('[1]Table Disp. G&amp;A Détail'!K152&lt;&gt;"",'[1]Table Disp. G&amp;A Détail'!K152,"")</f>
        <v/>
      </c>
      <c r="L152" s="48" t="str">
        <f>IF('[1]Table Disp. G&amp;A Détail'!L152&lt;&gt;"",'[1]Table Disp. G&amp;A Détail'!L152,"")</f>
        <v/>
      </c>
      <c r="M152" s="48" t="str">
        <f>IF('[1]Table Disp. G&amp;A Détail'!M152&lt;&gt;"",'[1]Table Disp. G&amp;A Détail'!M152,"")</f>
        <v/>
      </c>
      <c r="N152" s="48" t="str">
        <f>IF('[1]Table Disp. G&amp;A Détail'!N152&lt;&gt;"",'[1]Table Disp. G&amp;A Détail'!N152,"")</f>
        <v/>
      </c>
      <c r="O152" s="95" t="str">
        <f>IF('[1]Table Disp. G&amp;A Détail'!O152&lt;&gt;"",'[1]Table Disp. G&amp;A Détail'!O152,"")</f>
        <v/>
      </c>
      <c r="P152" s="87" t="str">
        <f>IF('[1]Table Disp. G&amp;A Détail'!P152&lt;&gt;"",'[1]Table Disp. G&amp;A Détail'!P152,"")</f>
        <v>08:30 - 08:30</v>
      </c>
      <c r="Q152" s="51" t="str">
        <f>IF('[1]Table Disp. G&amp;A Détail'!Q152&lt;&gt;"",'[1]Table Disp. G&amp;A Détail'!Q152,"")</f>
        <v/>
      </c>
      <c r="R152" s="51" t="str">
        <f>IF('[1]Table Disp. G&amp;A Détail'!R152&lt;&gt;"",'[1]Table Disp. G&amp;A Détail'!R152,"")</f>
        <v>08:30 - 08:30</v>
      </c>
      <c r="S152" s="51" t="str">
        <f>IF('[1]Table Disp. G&amp;A Détail'!S152&lt;&gt;"",'[1]Table Disp. G&amp;A Détail'!S152,"")</f>
        <v/>
      </c>
      <c r="T152" s="51" t="str">
        <f>IF('[1]Table Disp. G&amp;A Détail'!T152&lt;&gt;"",'[1]Table Disp. G&amp;A Détail'!T152,"")</f>
        <v/>
      </c>
      <c r="U152" s="51" t="str">
        <f>IF('[1]Table Disp. G&amp;A Détail'!U152&lt;&gt;"",'[1]Table Disp. G&amp;A Détail'!U152,"")</f>
        <v/>
      </c>
      <c r="V152" s="51" t="str">
        <f>IF('[1]Table Disp. G&amp;A Détail'!V152&lt;&gt;"",'[1]Table Disp. G&amp;A Détail'!V152,"")</f>
        <v/>
      </c>
      <c r="W152" s="51" t="str">
        <f>IF('[1]Table Disp. G&amp;A Détail'!W152&lt;&gt;"",'[1]Table Disp. G&amp;A Détail'!W152,"")</f>
        <v/>
      </c>
      <c r="X152" s="55" t="str">
        <f>IF('[1]Table Disp. G&amp;A Détail'!X152&lt;&gt;"",'[1]Table Disp. G&amp;A Détail'!X152,"")</f>
        <v/>
      </c>
    </row>
    <row r="153" spans="1:24" s="41" customFormat="1" ht="12" thickBot="1" x14ac:dyDescent="0.3">
      <c r="A153" s="81" t="str">
        <f>IF('[1]Table Disp. G&amp;A Détail'!A153&lt;&gt;"",'[1]Table Disp. G&amp;A Détail'!A153,"")</f>
        <v>161-1</v>
      </c>
      <c r="B153" s="57" t="str">
        <f>IF('[1]Table Disp. G&amp;A Détail'!B153&lt;&gt;"",'[1]Table Disp. G&amp;A Détail'!B153,"")</f>
        <v>ROUERGUE</v>
      </c>
      <c r="C153" s="58" t="str">
        <f>IF('[1]Table Disp. G&amp;A Détail'!C153&lt;&gt;"",'[1]Table Disp. G&amp;A Détail'!C153,"")</f>
        <v>JF</v>
      </c>
      <c r="D153" s="58" t="str">
        <f>IF('[1]Table Disp. G&amp;A Détail'!D153&lt;&gt;"",'[1]Table Disp. G&amp;A Détail'!D153,"")</f>
        <v/>
      </c>
      <c r="E153" s="59" t="str">
        <f>IF('[1]Table Disp. G&amp;A Détail'!E153&lt;&gt;"",'[1]Table Disp. G&amp;A Détail'!E153,"")</f>
        <v>Jf</v>
      </c>
      <c r="F153" s="82" t="str">
        <f>IF('[1]Table Disp. G&amp;A Détail'!F153&lt;&gt;"",'[1]Table Disp. G&amp;A Détail'!F153,"")</f>
        <v>161-1JF</v>
      </c>
      <c r="G153" s="61" t="str">
        <f>IF('[1]Table Disp. G&amp;A Détail'!G153&lt;&gt;"",'[1]Table Disp. G&amp;A Détail'!G153,"")</f>
        <v>ALO</v>
      </c>
      <c r="H153" s="62" t="str">
        <f>IF('[1]Table Disp. G&amp;A Détail'!H153&lt;&gt;"",'[1]Table Disp. G&amp;A Détail'!H153,"")</f>
        <v>ANN</v>
      </c>
      <c r="I153" s="62" t="str">
        <f>IF('[1]Table Disp. G&amp;A Détail'!I153&lt;&gt;"",'[1]Table Disp. G&amp;A Détail'!I153,"")</f>
        <v>ALO</v>
      </c>
      <c r="J153" s="62" t="str">
        <f>IF('[1]Table Disp. G&amp;A Détail'!J153&lt;&gt;"",'[1]Table Disp. G&amp;A Détail'!J153,"")</f>
        <v>ANN</v>
      </c>
      <c r="K153" s="62" t="str">
        <f>IF('[1]Table Disp. G&amp;A Détail'!K153&lt;&gt;"",'[1]Table Disp. G&amp;A Détail'!K153,"")</f>
        <v/>
      </c>
      <c r="L153" s="62" t="str">
        <f>IF('[1]Table Disp. G&amp;A Détail'!L153&lt;&gt;"",'[1]Table Disp. G&amp;A Détail'!L153,"")</f>
        <v/>
      </c>
      <c r="M153" s="62" t="str">
        <f>IF('[1]Table Disp. G&amp;A Détail'!M153&lt;&gt;"",'[1]Table Disp. G&amp;A Détail'!M153,"")</f>
        <v/>
      </c>
      <c r="N153" s="62" t="str">
        <f>IF('[1]Table Disp. G&amp;A Détail'!N153&lt;&gt;"",'[1]Table Disp. G&amp;A Détail'!N153,"")</f>
        <v/>
      </c>
      <c r="O153" s="96" t="str">
        <f>IF('[1]Table Disp. G&amp;A Détail'!O153&lt;&gt;"",'[1]Table Disp. G&amp;A Détail'!O153,"")</f>
        <v/>
      </c>
      <c r="P153" s="88" t="str">
        <f>IF('[1]Table Disp. G&amp;A Détail'!P153&lt;&gt;"",'[1]Table Disp. G&amp;A Détail'!P153,"")</f>
        <v>08:30 - 08:30</v>
      </c>
      <c r="Q153" s="58" t="str">
        <f>IF('[1]Table Disp. G&amp;A Détail'!Q153&lt;&gt;"",'[1]Table Disp. G&amp;A Détail'!Q153,"")</f>
        <v/>
      </c>
      <c r="R153" s="58" t="str">
        <f>IF('[1]Table Disp. G&amp;A Détail'!R153&lt;&gt;"",'[1]Table Disp. G&amp;A Détail'!R153,"")</f>
        <v>08:30 - 08:30</v>
      </c>
      <c r="S153" s="58" t="str">
        <f>IF('[1]Table Disp. G&amp;A Détail'!S153&lt;&gt;"",'[1]Table Disp. G&amp;A Détail'!S153,"")</f>
        <v/>
      </c>
      <c r="T153" s="58" t="str">
        <f>IF('[1]Table Disp. G&amp;A Détail'!T153&lt;&gt;"",'[1]Table Disp. G&amp;A Détail'!T153,"")</f>
        <v/>
      </c>
      <c r="U153" s="58" t="str">
        <f>IF('[1]Table Disp. G&amp;A Détail'!U153&lt;&gt;"",'[1]Table Disp. G&amp;A Détail'!U153,"")</f>
        <v/>
      </c>
      <c r="V153" s="58" t="str">
        <f>IF('[1]Table Disp. G&amp;A Détail'!V153&lt;&gt;"",'[1]Table Disp. G&amp;A Détail'!V153,"")</f>
        <v/>
      </c>
      <c r="W153" s="58" t="str">
        <f>IF('[1]Table Disp. G&amp;A Détail'!W153&lt;&gt;"",'[1]Table Disp. G&amp;A Détail'!W153,"")</f>
        <v/>
      </c>
      <c r="X153" s="65" t="str">
        <f>IF('[1]Table Disp. G&amp;A Détail'!X153&lt;&gt;"",'[1]Table Disp. G&amp;A Détail'!X153,"")</f>
        <v/>
      </c>
    </row>
    <row r="154" spans="1:24" s="41" customFormat="1" x14ac:dyDescent="0.25">
      <c r="A154" s="66" t="str">
        <f>IF('[1]Table Disp. G&amp;A Détail'!A154&lt;&gt;"",'[1]Table Disp. G&amp;A Détail'!A154,"")</f>
        <v>162-1</v>
      </c>
      <c r="B154" s="67" t="str">
        <f>IF('[1]Table Disp. G&amp;A Détail'!B154&lt;&gt;"",'[1]Table Disp. G&amp;A Détail'!B154,"")</f>
        <v>CSS SENIORS - SMAC</v>
      </c>
      <c r="C154" s="41" t="str">
        <f>IF('[1]Table Disp. G&amp;A Détail'!C154&lt;&gt;"",'[1]Table Disp. G&amp;A Détail'!C154,"")</f>
        <v>Titre</v>
      </c>
      <c r="D154" s="41" t="str">
        <f>IF('[1]Table Disp. G&amp;A Détail'!D154&lt;&gt;"",'[1]Table Disp. G&amp;A Détail'!D154,"")</f>
        <v/>
      </c>
      <c r="E154" s="66" t="str">
        <f>IF('[1]Table Disp. G&amp;A Détail'!E154&lt;&gt;"",'[1]Table Disp. G&amp;A Détail'!E154,"")</f>
        <v>Tit</v>
      </c>
      <c r="F154" s="66" t="str">
        <f>IF('[1]Table Disp. G&amp;A Détail'!F154&lt;&gt;"",'[1]Table Disp. G&amp;A Détail'!F154,"")</f>
        <v>162-1Ti</v>
      </c>
      <c r="G154" s="66" t="str">
        <f>IF('[1]Table Disp. G&amp;A Détail'!G154&lt;&gt;"",'[1]Table Disp. G&amp;A Détail'!G154,"")</f>
        <v>G</v>
      </c>
      <c r="H154" s="66" t="str">
        <f>IF('[1]Table Disp. G&amp;A Détail'!H154&lt;&gt;"",'[1]Table Disp. G&amp;A Détail'!H154,"")</f>
        <v>G</v>
      </c>
      <c r="I154" s="66" t="str">
        <f>IF('[1]Table Disp. G&amp;A Détail'!I154&lt;&gt;"",'[1]Table Disp. G&amp;A Détail'!I154,"")</f>
        <v/>
      </c>
      <c r="J154" s="66" t="str">
        <f>IF('[1]Table Disp. G&amp;A Détail'!J154&lt;&gt;"",'[1]Table Disp. G&amp;A Détail'!J154,"")</f>
        <v/>
      </c>
      <c r="K154" s="41" t="str">
        <f>IF('[1]Table Disp. G&amp;A Détail'!K154&lt;&gt;"",'[1]Table Disp. G&amp;A Détail'!K154,"")</f>
        <v/>
      </c>
      <c r="L154" s="41" t="str">
        <f>IF('[1]Table Disp. G&amp;A Détail'!L154&lt;&gt;"",'[1]Table Disp. G&amp;A Détail'!L154,"")</f>
        <v/>
      </c>
      <c r="M154" s="41" t="str">
        <f>IF('[1]Table Disp. G&amp;A Détail'!M154&lt;&gt;"",'[1]Table Disp. G&amp;A Détail'!M154,"")</f>
        <v/>
      </c>
      <c r="N154" s="41" t="str">
        <f>IF('[1]Table Disp. G&amp;A Détail'!N154&lt;&gt;"",'[1]Table Disp. G&amp;A Détail'!N154,"")</f>
        <v/>
      </c>
      <c r="O154" s="41" t="str">
        <f>IF('[1]Table Disp. G&amp;A Détail'!O154&lt;&gt;"",'[1]Table Disp. G&amp;A Détail'!O154,"")</f>
        <v/>
      </c>
      <c r="P154" s="41" t="str">
        <f>IF('[1]Table Disp. G&amp;A Détail'!P154&lt;&gt;"",'[1]Table Disp. G&amp;A Détail'!P154,"")</f>
        <v>CONTINUITES SOINS SENIOR</v>
      </c>
      <c r="Q154" s="41" t="str">
        <f>IF('[1]Table Disp. G&amp;A Détail'!Q154&lt;&gt;"",'[1]Table Disp. G&amp;A Détail'!Q154,"")</f>
        <v>Signature</v>
      </c>
      <c r="R154" s="41" t="str">
        <f>IF('[1]Table Disp. G&amp;A Détail'!R154&lt;&gt;"",'[1]Table Disp. G&amp;A Détail'!R154,"")</f>
        <v/>
      </c>
      <c r="S154" s="41" t="str">
        <f>IF('[1]Table Disp. G&amp;A Détail'!S154&lt;&gt;"",'[1]Table Disp. G&amp;A Détail'!S154,"")</f>
        <v/>
      </c>
      <c r="T154" s="41" t="str">
        <f>IF('[1]Table Disp. G&amp;A Détail'!T154&lt;&gt;"",'[1]Table Disp. G&amp;A Détail'!T154,"")</f>
        <v/>
      </c>
      <c r="U154" s="41" t="str">
        <f>IF('[1]Table Disp. G&amp;A Détail'!U154&lt;&gt;"",'[1]Table Disp. G&amp;A Détail'!U154,"")</f>
        <v/>
      </c>
      <c r="V154" s="41" t="str">
        <f>IF('[1]Table Disp. G&amp;A Détail'!V154&lt;&gt;"",'[1]Table Disp. G&amp;A Détail'!V154,"")</f>
        <v/>
      </c>
      <c r="W154" s="41" t="str">
        <f>IF('[1]Table Disp. G&amp;A Détail'!W154&lt;&gt;"",'[1]Table Disp. G&amp;A Détail'!W154,"")</f>
        <v/>
      </c>
      <c r="X154" s="41" t="str">
        <f>IF('[1]Table Disp. G&amp;A Détail'!X154&lt;&gt;"",'[1]Table Disp. G&amp;A Détail'!X154,"")</f>
        <v/>
      </c>
    </row>
    <row r="155" spans="1:24" s="41" customFormat="1" x14ac:dyDescent="0.25">
      <c r="A155" s="66" t="str">
        <f>IF('[1]Table Disp. G&amp;A Détail'!A155&lt;&gt;"",'[1]Table Disp. G&amp;A Détail'!A155,"")</f>
        <v>162-1</v>
      </c>
      <c r="B155" s="67" t="str">
        <f>IF('[1]Table Disp. G&amp;A Détail'!B155&lt;&gt;"",'[1]Table Disp. G&amp;A Détail'!B155,"")</f>
        <v>ROUERGUE</v>
      </c>
      <c r="C155" s="41" t="str">
        <f>IF('[1]Table Disp. G&amp;A Détail'!C155&lt;&gt;"",'[1]Table Disp. G&amp;A Détail'!C155,"")</f>
        <v>Code Disp HR</v>
      </c>
      <c r="D155" s="41" t="str">
        <f>IF('[1]Table Disp. G&amp;A Détail'!D155&lt;&gt;"",'[1]Table Disp. G&amp;A Détail'!D155,"")</f>
        <v/>
      </c>
      <c r="E155" s="66" t="str">
        <f>IF('[1]Table Disp. G&amp;A Détail'!E155&lt;&gt;"",'[1]Table Disp. G&amp;A Détail'!E155,"")</f>
        <v>Co</v>
      </c>
      <c r="F155" s="66" t="str">
        <f>IF('[1]Table Disp. G&amp;A Détail'!F155&lt;&gt;"",'[1]Table Disp. G&amp;A Détail'!F155,"")</f>
        <v>162-1Co</v>
      </c>
      <c r="G155" s="66" t="str">
        <f>IF('[1]Table Disp. G&amp;A Détail'!G155&lt;&gt;"",'[1]Table Disp. G&amp;A Détail'!G155,"")</f>
        <v/>
      </c>
      <c r="H155" s="66" t="str">
        <f>IF('[1]Table Disp. G&amp;A Détail'!H155&lt;&gt;"",'[1]Table Disp. G&amp;A Détail'!H155,"")</f>
        <v/>
      </c>
      <c r="I155" s="66" t="str">
        <f>IF('[1]Table Disp. G&amp;A Détail'!I155&lt;&gt;"",'[1]Table Disp. G&amp;A Détail'!I155,"")</f>
        <v/>
      </c>
      <c r="J155" s="66" t="str">
        <f>IF('[1]Table Disp. G&amp;A Détail'!J155&lt;&gt;"",'[1]Table Disp. G&amp;A Détail'!J155,"")</f>
        <v/>
      </c>
      <c r="K155" s="41" t="str">
        <f>IF('[1]Table Disp. G&amp;A Détail'!K155&lt;&gt;"",'[1]Table Disp. G&amp;A Détail'!K155,"")</f>
        <v/>
      </c>
      <c r="L155" s="41" t="str">
        <f>IF('[1]Table Disp. G&amp;A Détail'!L155&lt;&gt;"",'[1]Table Disp. G&amp;A Détail'!L155,"")</f>
        <v/>
      </c>
      <c r="M155" s="41" t="str">
        <f>IF('[1]Table Disp. G&amp;A Détail'!M155&lt;&gt;"",'[1]Table Disp. G&amp;A Détail'!M155,"")</f>
        <v/>
      </c>
      <c r="N155" s="41" t="str">
        <f>IF('[1]Table Disp. G&amp;A Détail'!N155&lt;&gt;"",'[1]Table Disp. G&amp;A Détail'!N155,"")</f>
        <v/>
      </c>
      <c r="O155" s="41" t="str">
        <f>IF('[1]Table Disp. G&amp;A Détail'!O155&lt;&gt;"",'[1]Table Disp. G&amp;A Détail'!O155,"")</f>
        <v/>
      </c>
      <c r="P155" s="41" t="str">
        <f>IF('[1]Table Disp. G&amp;A Détail'!P155&lt;&gt;"",'[1]Table Disp. G&amp;A Détail'!P155,"")</f>
        <v>C22</v>
      </c>
      <c r="Q155" s="41" t="str">
        <f>IF('[1]Table Disp. G&amp;A Détail'!Q155&lt;&gt;"",'[1]Table Disp. G&amp;A Détail'!Q155,"")</f>
        <v/>
      </c>
      <c r="R155" s="41" t="str">
        <f>IF('[1]Table Disp. G&amp;A Détail'!R155&lt;&gt;"",'[1]Table Disp. G&amp;A Détail'!R155,"")</f>
        <v/>
      </c>
      <c r="S155" s="41" t="str">
        <f>IF('[1]Table Disp. G&amp;A Détail'!S155&lt;&gt;"",'[1]Table Disp. G&amp;A Détail'!S155,"")</f>
        <v/>
      </c>
      <c r="T155" s="41" t="str">
        <f>IF('[1]Table Disp. G&amp;A Détail'!T155&lt;&gt;"",'[1]Table Disp. G&amp;A Détail'!T155,"")</f>
        <v/>
      </c>
      <c r="U155" s="41" t="str">
        <f>IF('[1]Table Disp. G&amp;A Détail'!U155&lt;&gt;"",'[1]Table Disp. G&amp;A Détail'!U155,"")</f>
        <v/>
      </c>
      <c r="V155" s="41" t="str">
        <f>IF('[1]Table Disp. G&amp;A Détail'!V155&lt;&gt;"",'[1]Table Disp. G&amp;A Détail'!V155,"")</f>
        <v/>
      </c>
      <c r="W155" s="41" t="str">
        <f>IF('[1]Table Disp. G&amp;A Détail'!W155&lt;&gt;"",'[1]Table Disp. G&amp;A Détail'!W155,"")</f>
        <v/>
      </c>
      <c r="X155" s="41" t="str">
        <f>IF('[1]Table Disp. G&amp;A Détail'!X155&lt;&gt;"",'[1]Table Disp. G&amp;A Détail'!X155,"")</f>
        <v/>
      </c>
    </row>
    <row r="156" spans="1:24" s="41" customFormat="1" x14ac:dyDescent="0.25">
      <c r="A156" s="66" t="str">
        <f>IF('[1]Table Disp. G&amp;A Détail'!A156&lt;&gt;"",'[1]Table Disp. G&amp;A Détail'!A156,"")</f>
        <v>162-1</v>
      </c>
      <c r="B156" s="67" t="str">
        <f>IF('[1]Table Disp. G&amp;A Détail'!B156&lt;&gt;"",'[1]Table Disp. G&amp;A Détail'!B156,"")</f>
        <v>ROUERGUE</v>
      </c>
      <c r="C156" s="41" t="str">
        <f>IF('[1]Table Disp. G&amp;A Détail'!C156&lt;&gt;"",'[1]Table Disp. G&amp;A Détail'!C156,"")</f>
        <v>Semaine</v>
      </c>
      <c r="D156" s="41" t="str">
        <f>IF('[1]Table Disp. G&amp;A Détail'!D156&lt;&gt;"",'[1]Table Disp. G&amp;A Détail'!D156,"")</f>
        <v/>
      </c>
      <c r="E156" s="66" t="str">
        <f>IF('[1]Table Disp. G&amp;A Détail'!E156&lt;&gt;"",'[1]Table Disp. G&amp;A Détail'!E156,"")</f>
        <v>Se</v>
      </c>
      <c r="F156" s="66" t="str">
        <f>IF('[1]Table Disp. G&amp;A Détail'!F156&lt;&gt;"",'[1]Table Disp. G&amp;A Détail'!F156,"")</f>
        <v>162-1Se</v>
      </c>
      <c r="G156" s="66" t="str">
        <f>IF('[1]Table Disp. G&amp;A Détail'!G156&lt;&gt;"",'[1]Table Disp. G&amp;A Détail'!G156,"")</f>
        <v/>
      </c>
      <c r="H156" s="66" t="str">
        <f>IF('[1]Table Disp. G&amp;A Détail'!H156&lt;&gt;"",'[1]Table Disp. G&amp;A Détail'!H156,"")</f>
        <v/>
      </c>
      <c r="I156" s="66" t="str">
        <f>IF('[1]Table Disp. G&amp;A Détail'!I156&lt;&gt;"",'[1]Table Disp. G&amp;A Détail'!I156,"")</f>
        <v/>
      </c>
      <c r="J156" s="66" t="str">
        <f>IF('[1]Table Disp. G&amp;A Détail'!J156&lt;&gt;"",'[1]Table Disp. G&amp;A Détail'!J156,"")</f>
        <v/>
      </c>
      <c r="K156" s="41" t="str">
        <f>IF('[1]Table Disp. G&amp;A Détail'!K156&lt;&gt;"",'[1]Table Disp. G&amp;A Détail'!K156,"")</f>
        <v/>
      </c>
      <c r="L156" s="41" t="str">
        <f>IF('[1]Table Disp. G&amp;A Détail'!L156&lt;&gt;"",'[1]Table Disp. G&amp;A Détail'!L156,"")</f>
        <v/>
      </c>
      <c r="M156" s="41" t="str">
        <f>IF('[1]Table Disp. G&amp;A Détail'!M156&lt;&gt;"",'[1]Table Disp. G&amp;A Détail'!M156,"")</f>
        <v/>
      </c>
      <c r="N156" s="41" t="str">
        <f>IF('[1]Table Disp. G&amp;A Détail'!N156&lt;&gt;"",'[1]Table Disp. G&amp;A Détail'!N156,"")</f>
        <v/>
      </c>
      <c r="O156" s="41" t="str">
        <f>IF('[1]Table Disp. G&amp;A Détail'!O156&lt;&gt;"",'[1]Table Disp. G&amp;A Détail'!O156,"")</f>
        <v/>
      </c>
      <c r="P156" s="41" t="str">
        <f>IF('[1]Table Disp. G&amp;A Détail'!P156&lt;&gt;"",'[1]Table Disp. G&amp;A Détail'!P156,"")</f>
        <v/>
      </c>
      <c r="Q156" s="41" t="str">
        <f>IF('[1]Table Disp. G&amp;A Détail'!Q156&lt;&gt;"",'[1]Table Disp. G&amp;A Détail'!Q156,"")</f>
        <v/>
      </c>
      <c r="R156" s="41" t="str">
        <f>IF('[1]Table Disp. G&amp;A Détail'!R156&lt;&gt;"",'[1]Table Disp. G&amp;A Détail'!R156,"")</f>
        <v/>
      </c>
      <c r="S156" s="41" t="str">
        <f>IF('[1]Table Disp. G&amp;A Détail'!S156&lt;&gt;"",'[1]Table Disp. G&amp;A Détail'!S156,"")</f>
        <v/>
      </c>
      <c r="T156" s="41" t="str">
        <f>IF('[1]Table Disp. G&amp;A Détail'!T156&lt;&gt;"",'[1]Table Disp. G&amp;A Détail'!T156,"")</f>
        <v/>
      </c>
      <c r="U156" s="41" t="str">
        <f>IF('[1]Table Disp. G&amp;A Détail'!U156&lt;&gt;"",'[1]Table Disp. G&amp;A Détail'!U156,"")</f>
        <v/>
      </c>
      <c r="V156" s="41" t="str">
        <f>IF('[1]Table Disp. G&amp;A Détail'!V156&lt;&gt;"",'[1]Table Disp. G&amp;A Détail'!V156,"")</f>
        <v/>
      </c>
      <c r="W156" s="41" t="str">
        <f>IF('[1]Table Disp. G&amp;A Détail'!W156&lt;&gt;"",'[1]Table Disp. G&amp;A Détail'!W156,"")</f>
        <v/>
      </c>
      <c r="X156" s="41" t="str">
        <f>IF('[1]Table Disp. G&amp;A Détail'!X156&lt;&gt;"",'[1]Table Disp. G&amp;A Détail'!X156,"")</f>
        <v/>
      </c>
    </row>
    <row r="157" spans="1:24" s="41" customFormat="1" x14ac:dyDescent="0.25">
      <c r="A157" s="66" t="str">
        <f>IF('[1]Table Disp. G&amp;A Détail'!A157&lt;&gt;"",'[1]Table Disp. G&amp;A Détail'!A157,"")</f>
        <v>162-1</v>
      </c>
      <c r="B157" s="67" t="str">
        <f>IF('[1]Table Disp. G&amp;A Détail'!B157&lt;&gt;"",'[1]Table Disp. G&amp;A Détail'!B157,"")</f>
        <v>ROUERGUE</v>
      </c>
      <c r="C157" s="41" t="str">
        <f>IF('[1]Table Disp. G&amp;A Détail'!C157&lt;&gt;"",'[1]Table Disp. G&amp;A Détail'!C157,"")</f>
        <v>Samedi</v>
      </c>
      <c r="D157" s="41" t="str">
        <f>IF('[1]Table Disp. G&amp;A Détail'!D157&lt;&gt;"",'[1]Table Disp. G&amp;A Détail'!D157,"")</f>
        <v/>
      </c>
      <c r="E157" s="66" t="str">
        <f>IF('[1]Table Disp. G&amp;A Détail'!E157&lt;&gt;"",'[1]Table Disp. G&amp;A Détail'!E157,"")</f>
        <v>Sa</v>
      </c>
      <c r="F157" s="66" t="str">
        <f>IF('[1]Table Disp. G&amp;A Détail'!F157&lt;&gt;"",'[1]Table Disp. G&amp;A Détail'!F157,"")</f>
        <v>162-1Sa</v>
      </c>
      <c r="G157" s="66" t="str">
        <f>IF('[1]Table Disp. G&amp;A Détail'!G157&lt;&gt;"",'[1]Table Disp. G&amp;A Détail'!G157,"")</f>
        <v>ALO</v>
      </c>
      <c r="H157" s="66" t="str">
        <f>IF('[1]Table Disp. G&amp;A Détail'!H157&lt;&gt;"",'[1]Table Disp. G&amp;A Détail'!H157,"")</f>
        <v>ANN</v>
      </c>
      <c r="I157" s="66" t="str">
        <f>IF('[1]Table Disp. G&amp;A Détail'!I157&lt;&gt;"",'[1]Table Disp. G&amp;A Détail'!I157,"")</f>
        <v/>
      </c>
      <c r="J157" s="66" t="str">
        <f>IF('[1]Table Disp. G&amp;A Détail'!J157&lt;&gt;"",'[1]Table Disp. G&amp;A Détail'!J157,"")</f>
        <v/>
      </c>
      <c r="K157" s="41" t="str">
        <f>IF('[1]Table Disp. G&amp;A Détail'!K157&lt;&gt;"",'[1]Table Disp. G&amp;A Détail'!K157,"")</f>
        <v/>
      </c>
      <c r="L157" s="41" t="str">
        <f>IF('[1]Table Disp. G&amp;A Détail'!L157&lt;&gt;"",'[1]Table Disp. G&amp;A Détail'!L157,"")</f>
        <v/>
      </c>
      <c r="M157" s="41" t="str">
        <f>IF('[1]Table Disp. G&amp;A Détail'!M157&lt;&gt;"",'[1]Table Disp. G&amp;A Détail'!M157,"")</f>
        <v/>
      </c>
      <c r="N157" s="41" t="str">
        <f>IF('[1]Table Disp. G&amp;A Détail'!N157&lt;&gt;"",'[1]Table Disp. G&amp;A Détail'!N157,"")</f>
        <v/>
      </c>
      <c r="O157" s="41" t="str">
        <f>IF('[1]Table Disp. G&amp;A Détail'!O157&lt;&gt;"",'[1]Table Disp. G&amp;A Détail'!O157,"")</f>
        <v/>
      </c>
      <c r="P157" s="41" t="str">
        <f>IF('[1]Table Disp. G&amp;A Détail'!P157&lt;&gt;"",'[1]Table Disp. G&amp;A Détail'!P157,"")</f>
        <v>08:30 - 13:30</v>
      </c>
      <c r="Q157" s="41" t="str">
        <f>IF('[1]Table Disp. G&amp;A Détail'!Q157&lt;&gt;"",'[1]Table Disp. G&amp;A Détail'!Q157,"")</f>
        <v/>
      </c>
      <c r="R157" s="41" t="str">
        <f>IF('[1]Table Disp. G&amp;A Détail'!R157&lt;&gt;"",'[1]Table Disp. G&amp;A Détail'!R157,"")</f>
        <v/>
      </c>
      <c r="S157" s="41" t="str">
        <f>IF('[1]Table Disp. G&amp;A Détail'!S157&lt;&gt;"",'[1]Table Disp. G&amp;A Détail'!S157,"")</f>
        <v/>
      </c>
      <c r="T157" s="41" t="str">
        <f>IF('[1]Table Disp. G&amp;A Détail'!T157&lt;&gt;"",'[1]Table Disp. G&amp;A Détail'!T157,"")</f>
        <v/>
      </c>
      <c r="U157" s="41" t="str">
        <f>IF('[1]Table Disp. G&amp;A Détail'!U157&lt;&gt;"",'[1]Table Disp. G&amp;A Détail'!U157,"")</f>
        <v/>
      </c>
      <c r="V157" s="41" t="str">
        <f>IF('[1]Table Disp. G&amp;A Détail'!V157&lt;&gt;"",'[1]Table Disp. G&amp;A Détail'!V157,"")</f>
        <v/>
      </c>
      <c r="W157" s="41" t="str">
        <f>IF('[1]Table Disp. G&amp;A Détail'!W157&lt;&gt;"",'[1]Table Disp. G&amp;A Détail'!W157,"")</f>
        <v/>
      </c>
      <c r="X157" s="41" t="str">
        <f>IF('[1]Table Disp. G&amp;A Détail'!X157&lt;&gt;"",'[1]Table Disp. G&amp;A Détail'!X157,"")</f>
        <v/>
      </c>
    </row>
    <row r="158" spans="1:24" s="41" customFormat="1" x14ac:dyDescent="0.25">
      <c r="A158" s="66" t="str">
        <f>IF('[1]Table Disp. G&amp;A Détail'!A158&lt;&gt;"",'[1]Table Disp. G&amp;A Détail'!A158,"")</f>
        <v>162-1</v>
      </c>
      <c r="B158" s="67" t="str">
        <f>IF('[1]Table Disp. G&amp;A Détail'!B158&lt;&gt;"",'[1]Table Disp. G&amp;A Détail'!B158,"")</f>
        <v>ROUERGUE</v>
      </c>
      <c r="C158" s="41" t="str">
        <f>IF('[1]Table Disp. G&amp;A Détail'!C158&lt;&gt;"",'[1]Table Disp. G&amp;A Détail'!C158,"")</f>
        <v>Dimanche</v>
      </c>
      <c r="D158" s="41" t="str">
        <f>IF('[1]Table Disp. G&amp;A Détail'!D158&lt;&gt;"",'[1]Table Disp. G&amp;A Détail'!D158,"")</f>
        <v/>
      </c>
      <c r="E158" s="66" t="str">
        <f>IF('[1]Table Disp. G&amp;A Détail'!E158&lt;&gt;"",'[1]Table Disp. G&amp;A Détail'!E158,"")</f>
        <v>Di</v>
      </c>
      <c r="F158" s="66" t="str">
        <f>IF('[1]Table Disp. G&amp;A Détail'!F158&lt;&gt;"",'[1]Table Disp. G&amp;A Détail'!F158,"")</f>
        <v>162-1Di</v>
      </c>
      <c r="G158" s="66" t="str">
        <f>IF('[1]Table Disp. G&amp;A Détail'!G158&lt;&gt;"",'[1]Table Disp. G&amp;A Détail'!G158,"")</f>
        <v>ALO</v>
      </c>
      <c r="H158" s="66" t="str">
        <f>IF('[1]Table Disp. G&amp;A Détail'!H158&lt;&gt;"",'[1]Table Disp. G&amp;A Détail'!H158,"")</f>
        <v>ANN</v>
      </c>
      <c r="I158" s="66" t="str">
        <f>IF('[1]Table Disp. G&amp;A Détail'!I158&lt;&gt;"",'[1]Table Disp. G&amp;A Détail'!I158,"")</f>
        <v/>
      </c>
      <c r="J158" s="66" t="str">
        <f>IF('[1]Table Disp. G&amp;A Détail'!J158&lt;&gt;"",'[1]Table Disp. G&amp;A Détail'!J158,"")</f>
        <v/>
      </c>
      <c r="K158" s="41" t="str">
        <f>IF('[1]Table Disp. G&amp;A Détail'!K158&lt;&gt;"",'[1]Table Disp. G&amp;A Détail'!K158,"")</f>
        <v/>
      </c>
      <c r="L158" s="41" t="str">
        <f>IF('[1]Table Disp. G&amp;A Détail'!L158&lt;&gt;"",'[1]Table Disp. G&amp;A Détail'!L158,"")</f>
        <v/>
      </c>
      <c r="M158" s="41" t="str">
        <f>IF('[1]Table Disp. G&amp;A Détail'!M158&lt;&gt;"",'[1]Table Disp. G&amp;A Détail'!M158,"")</f>
        <v/>
      </c>
      <c r="N158" s="41" t="str">
        <f>IF('[1]Table Disp. G&amp;A Détail'!N158&lt;&gt;"",'[1]Table Disp. G&amp;A Détail'!N158,"")</f>
        <v/>
      </c>
      <c r="O158" s="41" t="str">
        <f>IF('[1]Table Disp. G&amp;A Détail'!O158&lt;&gt;"",'[1]Table Disp. G&amp;A Détail'!O158,"")</f>
        <v/>
      </c>
      <c r="P158" s="41" t="str">
        <f>IF('[1]Table Disp. G&amp;A Détail'!P158&lt;&gt;"",'[1]Table Disp. G&amp;A Détail'!P158,"")</f>
        <v>08:30 - 13:30</v>
      </c>
      <c r="Q158" s="41" t="str">
        <f>IF('[1]Table Disp. G&amp;A Détail'!Q158&lt;&gt;"",'[1]Table Disp. G&amp;A Détail'!Q158,"")</f>
        <v/>
      </c>
      <c r="R158" s="41" t="str">
        <f>IF('[1]Table Disp. G&amp;A Détail'!R158&lt;&gt;"",'[1]Table Disp. G&amp;A Détail'!R158,"")</f>
        <v/>
      </c>
      <c r="S158" s="41" t="str">
        <f>IF('[1]Table Disp. G&amp;A Détail'!S158&lt;&gt;"",'[1]Table Disp. G&amp;A Détail'!S158,"")</f>
        <v/>
      </c>
      <c r="T158" s="41" t="str">
        <f>IF('[1]Table Disp. G&amp;A Détail'!T158&lt;&gt;"",'[1]Table Disp. G&amp;A Détail'!T158,"")</f>
        <v/>
      </c>
      <c r="U158" s="41" t="str">
        <f>IF('[1]Table Disp. G&amp;A Détail'!U158&lt;&gt;"",'[1]Table Disp. G&amp;A Détail'!U158,"")</f>
        <v/>
      </c>
      <c r="V158" s="41" t="str">
        <f>IF('[1]Table Disp. G&amp;A Détail'!V158&lt;&gt;"",'[1]Table Disp. G&amp;A Détail'!V158,"")</f>
        <v/>
      </c>
      <c r="W158" s="41" t="str">
        <f>IF('[1]Table Disp. G&amp;A Détail'!W158&lt;&gt;"",'[1]Table Disp. G&amp;A Détail'!W158,"")</f>
        <v/>
      </c>
      <c r="X158" s="41" t="str">
        <f>IF('[1]Table Disp. G&amp;A Détail'!X158&lt;&gt;"",'[1]Table Disp. G&amp;A Détail'!X158,"")</f>
        <v/>
      </c>
    </row>
    <row r="159" spans="1:24" s="41" customFormat="1" x14ac:dyDescent="0.25">
      <c r="A159" s="66" t="str">
        <f>IF('[1]Table Disp. G&amp;A Détail'!A159&lt;&gt;"",'[1]Table Disp. G&amp;A Détail'!A159,"")</f>
        <v>162-1</v>
      </c>
      <c r="B159" s="67" t="str">
        <f>IF('[1]Table Disp. G&amp;A Détail'!B159&lt;&gt;"",'[1]Table Disp. G&amp;A Détail'!B159,"")</f>
        <v>ROUERGUE</v>
      </c>
      <c r="C159" s="41" t="str">
        <f>IF('[1]Table Disp. G&amp;A Détail'!C159&lt;&gt;"",'[1]Table Disp. G&amp;A Détail'!C159,"")</f>
        <v>JF</v>
      </c>
      <c r="D159" s="41" t="str">
        <f>IF('[1]Table Disp. G&amp;A Détail'!D159&lt;&gt;"",'[1]Table Disp. G&amp;A Détail'!D159,"")</f>
        <v/>
      </c>
      <c r="E159" s="66" t="str">
        <f>IF('[1]Table Disp. G&amp;A Détail'!E159&lt;&gt;"",'[1]Table Disp. G&amp;A Détail'!E159,"")</f>
        <v>Jf</v>
      </c>
      <c r="F159" s="66" t="str">
        <f>IF('[1]Table Disp. G&amp;A Détail'!F159&lt;&gt;"",'[1]Table Disp. G&amp;A Détail'!F159,"")</f>
        <v>162-1JF</v>
      </c>
      <c r="G159" s="66" t="str">
        <f>IF('[1]Table Disp. G&amp;A Détail'!G159&lt;&gt;"",'[1]Table Disp. G&amp;A Détail'!G159,"")</f>
        <v>ALO</v>
      </c>
      <c r="H159" s="66" t="str">
        <f>IF('[1]Table Disp. G&amp;A Détail'!H159&lt;&gt;"",'[1]Table Disp. G&amp;A Détail'!H159,"")</f>
        <v>ANN</v>
      </c>
      <c r="I159" s="66" t="str">
        <f>IF('[1]Table Disp. G&amp;A Détail'!I159&lt;&gt;"",'[1]Table Disp. G&amp;A Détail'!I159,"")</f>
        <v/>
      </c>
      <c r="J159" s="66" t="str">
        <f>IF('[1]Table Disp. G&amp;A Détail'!J159&lt;&gt;"",'[1]Table Disp. G&amp;A Détail'!J159,"")</f>
        <v/>
      </c>
      <c r="K159" s="41" t="str">
        <f>IF('[1]Table Disp. G&amp;A Détail'!K159&lt;&gt;"",'[1]Table Disp. G&amp;A Détail'!K159,"")</f>
        <v/>
      </c>
      <c r="L159" s="41" t="str">
        <f>IF('[1]Table Disp. G&amp;A Détail'!L159&lt;&gt;"",'[1]Table Disp. G&amp;A Détail'!L159,"")</f>
        <v/>
      </c>
      <c r="M159" s="41" t="str">
        <f>IF('[1]Table Disp. G&amp;A Détail'!M159&lt;&gt;"",'[1]Table Disp. G&amp;A Détail'!M159,"")</f>
        <v/>
      </c>
      <c r="N159" s="41" t="str">
        <f>IF('[1]Table Disp. G&amp;A Détail'!N159&lt;&gt;"",'[1]Table Disp. G&amp;A Détail'!N159,"")</f>
        <v/>
      </c>
      <c r="O159" s="41" t="str">
        <f>IF('[1]Table Disp. G&amp;A Détail'!O159&lt;&gt;"",'[1]Table Disp. G&amp;A Détail'!O159,"")</f>
        <v/>
      </c>
      <c r="P159" s="41" t="str">
        <f>IF('[1]Table Disp. G&amp;A Détail'!P159&lt;&gt;"",'[1]Table Disp. G&amp;A Détail'!P159,"")</f>
        <v>08:30 - 13:30</v>
      </c>
      <c r="Q159" s="41" t="str">
        <f>IF('[1]Table Disp. G&amp;A Détail'!Q159&lt;&gt;"",'[1]Table Disp. G&amp;A Détail'!Q159,"")</f>
        <v/>
      </c>
      <c r="R159" s="41" t="str">
        <f>IF('[1]Table Disp. G&amp;A Détail'!R159&lt;&gt;"",'[1]Table Disp. G&amp;A Détail'!R159,"")</f>
        <v/>
      </c>
      <c r="S159" s="41" t="str">
        <f>IF('[1]Table Disp. G&amp;A Détail'!S159&lt;&gt;"",'[1]Table Disp. G&amp;A Détail'!S159,"")</f>
        <v/>
      </c>
      <c r="T159" s="41" t="str">
        <f>IF('[1]Table Disp. G&amp;A Détail'!T159&lt;&gt;"",'[1]Table Disp. G&amp;A Détail'!T159,"")</f>
        <v/>
      </c>
      <c r="U159" s="41" t="str">
        <f>IF('[1]Table Disp. G&amp;A Détail'!U159&lt;&gt;"",'[1]Table Disp. G&amp;A Détail'!U159,"")</f>
        <v/>
      </c>
      <c r="V159" s="41" t="str">
        <f>IF('[1]Table Disp. G&amp;A Détail'!V159&lt;&gt;"",'[1]Table Disp. G&amp;A Détail'!V159,"")</f>
        <v/>
      </c>
      <c r="W159" s="41" t="str">
        <f>IF('[1]Table Disp. G&amp;A Détail'!W159&lt;&gt;"",'[1]Table Disp. G&amp;A Détail'!W159,"")</f>
        <v/>
      </c>
      <c r="X159" s="41" t="str">
        <f>IF('[1]Table Disp. G&amp;A Détail'!X159&lt;&gt;"",'[1]Table Disp. G&amp;A Détail'!X159,"")</f>
        <v/>
      </c>
    </row>
    <row r="160" spans="1:24" s="41" customFormat="1" x14ac:dyDescent="0.25">
      <c r="A160" s="66" t="str">
        <f>IF('[1]Table Disp. G&amp;A Détail'!A160&lt;&gt;"",'[1]Table Disp. G&amp;A Détail'!A160,"")</f>
        <v>191-1</v>
      </c>
      <c r="B160" s="67" t="str">
        <f>IF('[1]Table Disp. G&amp;A Détail'!B160&lt;&gt;"",'[1]Table Disp. G&amp;A Détail'!B160,"")</f>
        <v>DIOPP-Nutrition</v>
      </c>
      <c r="C160" s="41" t="str">
        <f>IF('[1]Table Disp. G&amp;A Détail'!C160&lt;&gt;"",'[1]Table Disp. G&amp;A Détail'!C160,"")</f>
        <v>Titre</v>
      </c>
      <c r="D160" s="41" t="str">
        <f>IF('[1]Table Disp. G&amp;A Détail'!D160&lt;&gt;"",'[1]Table Disp. G&amp;A Détail'!D160,"")</f>
        <v/>
      </c>
      <c r="E160" s="66" t="str">
        <f>IF('[1]Table Disp. G&amp;A Détail'!E160&lt;&gt;"",'[1]Table Disp. G&amp;A Détail'!E160,"")</f>
        <v>Tit</v>
      </c>
      <c r="F160" s="66" t="str">
        <f>IF('[1]Table Disp. G&amp;A Détail'!F160&lt;&gt;"",'[1]Table Disp. G&amp;A Détail'!F160,"")</f>
        <v>191-1Ti</v>
      </c>
      <c r="G160" s="66" t="str">
        <f>IF('[1]Table Disp. G&amp;A Détail'!G160&lt;&gt;"",'[1]Table Disp. G&amp;A Détail'!G160,"")</f>
        <v>G</v>
      </c>
      <c r="H160" s="66" t="str">
        <f>IF('[1]Table Disp. G&amp;A Détail'!H160&lt;&gt;"",'[1]Table Disp. G&amp;A Détail'!H160,"")</f>
        <v>G</v>
      </c>
      <c r="I160" s="66" t="str">
        <f>IF('[1]Table Disp. G&amp;A Détail'!I160&lt;&gt;"",'[1]Table Disp. G&amp;A Détail'!I160,"")</f>
        <v/>
      </c>
      <c r="J160" s="66" t="str">
        <f>IF('[1]Table Disp. G&amp;A Détail'!J160&lt;&gt;"",'[1]Table Disp. G&amp;A Détail'!J160,"")</f>
        <v/>
      </c>
      <c r="K160" s="41" t="str">
        <f>IF('[1]Table Disp. G&amp;A Détail'!K160&lt;&gt;"",'[1]Table Disp. G&amp;A Détail'!K160,"")</f>
        <v/>
      </c>
      <c r="L160" s="41" t="str">
        <f>IF('[1]Table Disp. G&amp;A Détail'!L160&lt;&gt;"",'[1]Table Disp. G&amp;A Détail'!L160,"")</f>
        <v/>
      </c>
      <c r="M160" s="41" t="str">
        <f>IF('[1]Table Disp. G&amp;A Détail'!M160&lt;&gt;"",'[1]Table Disp. G&amp;A Détail'!M160,"")</f>
        <v/>
      </c>
      <c r="N160" s="41" t="str">
        <f>IF('[1]Table Disp. G&amp;A Détail'!N160&lt;&gt;"",'[1]Table Disp. G&amp;A Détail'!N160,"")</f>
        <v/>
      </c>
      <c r="O160" s="41" t="str">
        <f>IF('[1]Table Disp. G&amp;A Détail'!O160&lt;&gt;"",'[1]Table Disp. G&amp;A Détail'!O160,"")</f>
        <v/>
      </c>
      <c r="P160" s="41" t="str">
        <f>IF('[1]Table Disp. G&amp;A Détail'!P160&lt;&gt;"",'[1]Table Disp. G&amp;A Détail'!P160,"")</f>
        <v>CONTINUITES SOINS SENIOR</v>
      </c>
      <c r="Q160" s="41" t="str">
        <f>IF('[1]Table Disp. G&amp;A Détail'!Q160&lt;&gt;"",'[1]Table Disp. G&amp;A Détail'!Q160,"")</f>
        <v>Signature</v>
      </c>
      <c r="R160" s="41" t="str">
        <f>IF('[1]Table Disp. G&amp;A Détail'!R160&lt;&gt;"",'[1]Table Disp. G&amp;A Détail'!R160,"")</f>
        <v/>
      </c>
      <c r="S160" s="41" t="str">
        <f>IF('[1]Table Disp. G&amp;A Détail'!S160&lt;&gt;"",'[1]Table Disp. G&amp;A Détail'!S160,"")</f>
        <v/>
      </c>
      <c r="T160" s="41" t="str">
        <f>IF('[1]Table Disp. G&amp;A Détail'!T160&lt;&gt;"",'[1]Table Disp. G&amp;A Détail'!T160,"")</f>
        <v/>
      </c>
      <c r="U160" s="41" t="str">
        <f>IF('[1]Table Disp. G&amp;A Détail'!U160&lt;&gt;"",'[1]Table Disp. G&amp;A Détail'!U160,"")</f>
        <v/>
      </c>
      <c r="V160" s="41" t="str">
        <f>IF('[1]Table Disp. G&amp;A Détail'!V160&lt;&gt;"",'[1]Table Disp. G&amp;A Détail'!V160,"")</f>
        <v/>
      </c>
      <c r="W160" s="41" t="str">
        <f>IF('[1]Table Disp. G&amp;A Détail'!W160&lt;&gt;"",'[1]Table Disp. G&amp;A Détail'!W160,"")</f>
        <v/>
      </c>
      <c r="X160" s="41" t="str">
        <f>IF('[1]Table Disp. G&amp;A Détail'!X160&lt;&gt;"",'[1]Table Disp. G&amp;A Détail'!X160,"")</f>
        <v/>
      </c>
    </row>
    <row r="161" spans="1:24" s="41" customFormat="1" x14ac:dyDescent="0.25">
      <c r="A161" s="66" t="str">
        <f>IF('[1]Table Disp. G&amp;A Détail'!A161&lt;&gt;"",'[1]Table Disp. G&amp;A Détail'!A161,"")</f>
        <v>191-1</v>
      </c>
      <c r="B161" s="67" t="str">
        <f>IF('[1]Table Disp. G&amp;A Détail'!B161&lt;&gt;"",'[1]Table Disp. G&amp;A Détail'!B161,"")</f>
        <v>NUTRITION</v>
      </c>
      <c r="C161" s="41" t="str">
        <f>IF('[1]Table Disp. G&amp;A Détail'!C161&lt;&gt;"",'[1]Table Disp. G&amp;A Détail'!C161,"")</f>
        <v>Code Disp HR</v>
      </c>
      <c r="D161" s="41" t="str">
        <f>IF('[1]Table Disp. G&amp;A Détail'!D161&lt;&gt;"",'[1]Table Disp. G&amp;A Détail'!D161,"")</f>
        <v/>
      </c>
      <c r="E161" s="66" t="str">
        <f>IF('[1]Table Disp. G&amp;A Détail'!E161&lt;&gt;"",'[1]Table Disp. G&amp;A Détail'!E161,"")</f>
        <v>Co</v>
      </c>
      <c r="F161" s="66" t="str">
        <f>IF('[1]Table Disp. G&amp;A Détail'!F161&lt;&gt;"",'[1]Table Disp. G&amp;A Détail'!F161,"")</f>
        <v>191-1Co</v>
      </c>
      <c r="G161" s="66" t="str">
        <f>IF('[1]Table Disp. G&amp;A Détail'!G161&lt;&gt;"",'[1]Table Disp. G&amp;A Détail'!G161,"")</f>
        <v/>
      </c>
      <c r="H161" s="66" t="str">
        <f>IF('[1]Table Disp. G&amp;A Détail'!H161&lt;&gt;"",'[1]Table Disp. G&amp;A Détail'!H161,"")</f>
        <v/>
      </c>
      <c r="I161" s="66" t="str">
        <f>IF('[1]Table Disp. G&amp;A Détail'!I161&lt;&gt;"",'[1]Table Disp. G&amp;A Détail'!I161,"")</f>
        <v/>
      </c>
      <c r="J161" s="66" t="str">
        <f>IF('[1]Table Disp. G&amp;A Détail'!J161&lt;&gt;"",'[1]Table Disp. G&amp;A Détail'!J161,"")</f>
        <v/>
      </c>
      <c r="K161" s="41" t="str">
        <f>IF('[1]Table Disp. G&amp;A Détail'!K161&lt;&gt;"",'[1]Table Disp. G&amp;A Détail'!K161,"")</f>
        <v/>
      </c>
      <c r="L161" s="41" t="str">
        <f>IF('[1]Table Disp. G&amp;A Détail'!L161&lt;&gt;"",'[1]Table Disp. G&amp;A Détail'!L161,"")</f>
        <v/>
      </c>
      <c r="M161" s="41" t="str">
        <f>IF('[1]Table Disp. G&amp;A Détail'!M161&lt;&gt;"",'[1]Table Disp. G&amp;A Détail'!M161,"")</f>
        <v/>
      </c>
      <c r="N161" s="41" t="str">
        <f>IF('[1]Table Disp. G&amp;A Détail'!N161&lt;&gt;"",'[1]Table Disp. G&amp;A Détail'!N161,"")</f>
        <v/>
      </c>
      <c r="O161" s="41" t="str">
        <f>IF('[1]Table Disp. G&amp;A Détail'!O161&lt;&gt;"",'[1]Table Disp. G&amp;A Détail'!O161,"")</f>
        <v/>
      </c>
      <c r="P161" s="41" t="str">
        <f>IF('[1]Table Disp. G&amp;A Détail'!P161&lt;&gt;"",'[1]Table Disp. G&amp;A Détail'!P161,"")</f>
        <v>C11</v>
      </c>
      <c r="Q161" s="41" t="str">
        <f>IF('[1]Table Disp. G&amp;A Détail'!Q161&lt;&gt;"",'[1]Table Disp. G&amp;A Détail'!Q161,"")</f>
        <v/>
      </c>
      <c r="R161" s="41" t="str">
        <f>IF('[1]Table Disp. G&amp;A Détail'!R161&lt;&gt;"",'[1]Table Disp. G&amp;A Détail'!R161,"")</f>
        <v/>
      </c>
      <c r="S161" s="41" t="str">
        <f>IF('[1]Table Disp. G&amp;A Détail'!S161&lt;&gt;"",'[1]Table Disp. G&amp;A Détail'!S161,"")</f>
        <v/>
      </c>
      <c r="T161" s="41" t="str">
        <f>IF('[1]Table Disp. G&amp;A Détail'!T161&lt;&gt;"",'[1]Table Disp. G&amp;A Détail'!T161,"")</f>
        <v/>
      </c>
      <c r="U161" s="41" t="str">
        <f>IF('[1]Table Disp. G&amp;A Détail'!U161&lt;&gt;"",'[1]Table Disp. G&amp;A Détail'!U161,"")</f>
        <v/>
      </c>
      <c r="V161" s="41" t="str">
        <f>IF('[1]Table Disp. G&amp;A Détail'!V161&lt;&gt;"",'[1]Table Disp. G&amp;A Détail'!V161,"")</f>
        <v/>
      </c>
      <c r="W161" s="41" t="str">
        <f>IF('[1]Table Disp. G&amp;A Détail'!W161&lt;&gt;"",'[1]Table Disp. G&amp;A Détail'!W161,"")</f>
        <v/>
      </c>
      <c r="X161" s="41" t="str">
        <f>IF('[1]Table Disp. G&amp;A Détail'!X161&lt;&gt;"",'[1]Table Disp. G&amp;A Détail'!X161,"")</f>
        <v/>
      </c>
    </row>
    <row r="162" spans="1:24" s="41" customFormat="1" x14ac:dyDescent="0.25">
      <c r="A162" s="66" t="str">
        <f>IF('[1]Table Disp. G&amp;A Détail'!A162&lt;&gt;"",'[1]Table Disp. G&amp;A Détail'!A162,"")</f>
        <v>191-1</v>
      </c>
      <c r="B162" s="67" t="str">
        <f>IF('[1]Table Disp. G&amp;A Détail'!B162&lt;&gt;"",'[1]Table Disp. G&amp;A Détail'!B162,"")</f>
        <v>NUTRITION</v>
      </c>
      <c r="C162" s="41" t="str">
        <f>IF('[1]Table Disp. G&amp;A Détail'!C162&lt;&gt;"",'[1]Table Disp. G&amp;A Détail'!C162,"")</f>
        <v>Semaine</v>
      </c>
      <c r="D162" s="41" t="str">
        <f>IF('[1]Table Disp. G&amp;A Détail'!D162&lt;&gt;"",'[1]Table Disp. G&amp;A Détail'!D162,"")</f>
        <v/>
      </c>
      <c r="E162" s="66" t="str">
        <f>IF('[1]Table Disp. G&amp;A Détail'!E162&lt;&gt;"",'[1]Table Disp. G&amp;A Détail'!E162,"")</f>
        <v>Se</v>
      </c>
      <c r="F162" s="66" t="str">
        <f>IF('[1]Table Disp. G&amp;A Détail'!F162&lt;&gt;"",'[1]Table Disp. G&amp;A Détail'!F162,"")</f>
        <v>191-1Se</v>
      </c>
      <c r="G162" s="66" t="str">
        <f>IF('[1]Table Disp. G&amp;A Détail'!G162&lt;&gt;"",'[1]Table Disp. G&amp;A Détail'!G162,"")</f>
        <v/>
      </c>
      <c r="H162" s="66" t="str">
        <f>IF('[1]Table Disp. G&amp;A Détail'!H162&lt;&gt;"",'[1]Table Disp. G&amp;A Détail'!H162,"")</f>
        <v/>
      </c>
      <c r="I162" s="66" t="str">
        <f>IF('[1]Table Disp. G&amp;A Détail'!I162&lt;&gt;"",'[1]Table Disp. G&amp;A Détail'!I162,"")</f>
        <v/>
      </c>
      <c r="J162" s="66" t="str">
        <f>IF('[1]Table Disp. G&amp;A Détail'!J162&lt;&gt;"",'[1]Table Disp. G&amp;A Détail'!J162,"")</f>
        <v/>
      </c>
      <c r="K162" s="41" t="str">
        <f>IF('[1]Table Disp. G&amp;A Détail'!K162&lt;&gt;"",'[1]Table Disp. G&amp;A Détail'!K162,"")</f>
        <v/>
      </c>
      <c r="L162" s="41" t="str">
        <f>IF('[1]Table Disp. G&amp;A Détail'!L162&lt;&gt;"",'[1]Table Disp. G&amp;A Détail'!L162,"")</f>
        <v/>
      </c>
      <c r="M162" s="41" t="str">
        <f>IF('[1]Table Disp. G&amp;A Détail'!M162&lt;&gt;"",'[1]Table Disp. G&amp;A Détail'!M162,"")</f>
        <v/>
      </c>
      <c r="N162" s="41" t="str">
        <f>IF('[1]Table Disp. G&amp;A Détail'!N162&lt;&gt;"",'[1]Table Disp. G&amp;A Détail'!N162,"")</f>
        <v/>
      </c>
      <c r="O162" s="41" t="str">
        <f>IF('[1]Table Disp. G&amp;A Détail'!O162&lt;&gt;"",'[1]Table Disp. G&amp;A Détail'!O162,"")</f>
        <v/>
      </c>
      <c r="P162" s="41" t="str">
        <f>IF('[1]Table Disp. G&amp;A Détail'!P162&lt;&gt;"",'[1]Table Disp. G&amp;A Détail'!P162,"")</f>
        <v/>
      </c>
      <c r="Q162" s="41" t="str">
        <f>IF('[1]Table Disp. G&amp;A Détail'!Q162&lt;&gt;"",'[1]Table Disp. G&amp;A Détail'!Q162,"")</f>
        <v/>
      </c>
      <c r="R162" s="41" t="str">
        <f>IF('[1]Table Disp. G&amp;A Détail'!R162&lt;&gt;"",'[1]Table Disp. G&amp;A Détail'!R162,"")</f>
        <v/>
      </c>
      <c r="S162" s="41" t="str">
        <f>IF('[1]Table Disp. G&amp;A Détail'!S162&lt;&gt;"",'[1]Table Disp. G&amp;A Détail'!S162,"")</f>
        <v/>
      </c>
      <c r="T162" s="41" t="str">
        <f>IF('[1]Table Disp. G&amp;A Détail'!T162&lt;&gt;"",'[1]Table Disp. G&amp;A Détail'!T162,"")</f>
        <v/>
      </c>
      <c r="U162" s="41" t="str">
        <f>IF('[1]Table Disp. G&amp;A Détail'!U162&lt;&gt;"",'[1]Table Disp. G&amp;A Détail'!U162,"")</f>
        <v/>
      </c>
      <c r="V162" s="41" t="str">
        <f>IF('[1]Table Disp. G&amp;A Détail'!V162&lt;&gt;"",'[1]Table Disp. G&amp;A Détail'!V162,"")</f>
        <v/>
      </c>
      <c r="W162" s="41" t="str">
        <f>IF('[1]Table Disp. G&amp;A Détail'!W162&lt;&gt;"",'[1]Table Disp. G&amp;A Détail'!W162,"")</f>
        <v/>
      </c>
      <c r="X162" s="41" t="str">
        <f>IF('[1]Table Disp. G&amp;A Détail'!X162&lt;&gt;"",'[1]Table Disp. G&amp;A Détail'!X162,"")</f>
        <v/>
      </c>
    </row>
    <row r="163" spans="1:24" s="41" customFormat="1" x14ac:dyDescent="0.25">
      <c r="A163" s="66" t="str">
        <f>IF('[1]Table Disp. G&amp;A Détail'!A163&lt;&gt;"",'[1]Table Disp. G&amp;A Détail'!A163,"")</f>
        <v>191-1</v>
      </c>
      <c r="B163" s="67" t="str">
        <f>IF('[1]Table Disp. G&amp;A Détail'!B163&lt;&gt;"",'[1]Table Disp. G&amp;A Détail'!B163,"")</f>
        <v>NUTRITION</v>
      </c>
      <c r="C163" s="41" t="str">
        <f>IF('[1]Table Disp. G&amp;A Détail'!C163&lt;&gt;"",'[1]Table Disp. G&amp;A Détail'!C163,"")</f>
        <v>Samedi</v>
      </c>
      <c r="D163" s="41" t="str">
        <f>IF('[1]Table Disp. G&amp;A Détail'!D163&lt;&gt;"",'[1]Table Disp. G&amp;A Détail'!D163,"")</f>
        <v/>
      </c>
      <c r="E163" s="66" t="str">
        <f>IF('[1]Table Disp. G&amp;A Détail'!E163&lt;&gt;"",'[1]Table Disp. G&amp;A Détail'!E163,"")</f>
        <v>Sa</v>
      </c>
      <c r="F163" s="66" t="str">
        <f>IF('[1]Table Disp. G&amp;A Détail'!F163&lt;&gt;"",'[1]Table Disp. G&amp;A Détail'!F163,"")</f>
        <v>191-1Sa</v>
      </c>
      <c r="G163" s="66" t="str">
        <f>IF('[1]Table Disp. G&amp;A Détail'!G163&lt;&gt;"",'[1]Table Disp. G&amp;A Détail'!G163,"")</f>
        <v>ALO</v>
      </c>
      <c r="H163" s="66" t="str">
        <f>IF('[1]Table Disp. G&amp;A Détail'!H163&lt;&gt;"",'[1]Table Disp. G&amp;A Détail'!H163,"")</f>
        <v>ANN</v>
      </c>
      <c r="I163" s="66" t="str">
        <f>IF('[1]Table Disp. G&amp;A Détail'!I163&lt;&gt;"",'[1]Table Disp. G&amp;A Détail'!I163,"")</f>
        <v/>
      </c>
      <c r="J163" s="66" t="str">
        <f>IF('[1]Table Disp. G&amp;A Détail'!J163&lt;&gt;"",'[1]Table Disp. G&amp;A Détail'!J163,"")</f>
        <v/>
      </c>
      <c r="K163" s="41" t="str">
        <f>IF('[1]Table Disp. G&amp;A Détail'!K163&lt;&gt;"",'[1]Table Disp. G&amp;A Détail'!K163,"")</f>
        <v/>
      </c>
      <c r="L163" s="41" t="str">
        <f>IF('[1]Table Disp. G&amp;A Détail'!L163&lt;&gt;"",'[1]Table Disp. G&amp;A Détail'!L163,"")</f>
        <v/>
      </c>
      <c r="M163" s="41" t="str">
        <f>IF('[1]Table Disp. G&amp;A Détail'!M163&lt;&gt;"",'[1]Table Disp. G&amp;A Détail'!M163,"")</f>
        <v/>
      </c>
      <c r="N163" s="41" t="str">
        <f>IF('[1]Table Disp. G&amp;A Détail'!N163&lt;&gt;"",'[1]Table Disp. G&amp;A Détail'!N163,"")</f>
        <v/>
      </c>
      <c r="O163" s="41" t="str">
        <f>IF('[1]Table Disp. G&amp;A Détail'!O163&lt;&gt;"",'[1]Table Disp. G&amp;A Détail'!O163,"")</f>
        <v/>
      </c>
      <c r="P163" s="41" t="str">
        <f>IF('[1]Table Disp. G&amp;A Détail'!P163&lt;&gt;"",'[1]Table Disp. G&amp;A Détail'!P163,"")</f>
        <v>08:30 - 12:30</v>
      </c>
      <c r="Q163" s="41" t="str">
        <f>IF('[1]Table Disp. G&amp;A Détail'!Q163&lt;&gt;"",'[1]Table Disp. G&amp;A Détail'!Q163,"")</f>
        <v/>
      </c>
      <c r="R163" s="41" t="str">
        <f>IF('[1]Table Disp. G&amp;A Détail'!R163&lt;&gt;"",'[1]Table Disp. G&amp;A Détail'!R163,"")</f>
        <v/>
      </c>
      <c r="S163" s="41" t="str">
        <f>IF('[1]Table Disp. G&amp;A Détail'!S163&lt;&gt;"",'[1]Table Disp. G&amp;A Détail'!S163,"")</f>
        <v/>
      </c>
      <c r="T163" s="41" t="str">
        <f>IF('[1]Table Disp. G&amp;A Détail'!T163&lt;&gt;"",'[1]Table Disp. G&amp;A Détail'!T163,"")</f>
        <v/>
      </c>
      <c r="U163" s="41" t="str">
        <f>IF('[1]Table Disp. G&amp;A Détail'!U163&lt;&gt;"",'[1]Table Disp. G&amp;A Détail'!U163,"")</f>
        <v/>
      </c>
      <c r="V163" s="41" t="str">
        <f>IF('[1]Table Disp. G&amp;A Détail'!V163&lt;&gt;"",'[1]Table Disp. G&amp;A Détail'!V163,"")</f>
        <v/>
      </c>
      <c r="W163" s="41" t="str">
        <f>IF('[1]Table Disp. G&amp;A Détail'!W163&lt;&gt;"",'[1]Table Disp. G&amp;A Détail'!W163,"")</f>
        <v/>
      </c>
      <c r="X163" s="41" t="str">
        <f>IF('[1]Table Disp. G&amp;A Détail'!X163&lt;&gt;"",'[1]Table Disp. G&amp;A Détail'!X163,"")</f>
        <v/>
      </c>
    </row>
    <row r="164" spans="1:24" s="41" customFormat="1" x14ac:dyDescent="0.25">
      <c r="A164" s="66" t="str">
        <f>IF('[1]Table Disp. G&amp;A Détail'!A164&lt;&gt;"",'[1]Table Disp. G&amp;A Détail'!A164,"")</f>
        <v>191-1</v>
      </c>
      <c r="B164" s="67" t="str">
        <f>IF('[1]Table Disp. G&amp;A Détail'!B164&lt;&gt;"",'[1]Table Disp. G&amp;A Détail'!B164,"")</f>
        <v>NUTRITION</v>
      </c>
      <c r="C164" s="41" t="str">
        <f>IF('[1]Table Disp. G&amp;A Détail'!C164&lt;&gt;"",'[1]Table Disp. G&amp;A Détail'!C164,"")</f>
        <v>Dimanche</v>
      </c>
      <c r="D164" s="41" t="str">
        <f>IF('[1]Table Disp. G&amp;A Détail'!D164&lt;&gt;"",'[1]Table Disp. G&amp;A Détail'!D164,"")</f>
        <v/>
      </c>
      <c r="E164" s="66" t="str">
        <f>IF('[1]Table Disp. G&amp;A Détail'!E164&lt;&gt;"",'[1]Table Disp. G&amp;A Détail'!E164,"")</f>
        <v>Di</v>
      </c>
      <c r="F164" s="66" t="str">
        <f>IF('[1]Table Disp. G&amp;A Détail'!F164&lt;&gt;"",'[1]Table Disp. G&amp;A Détail'!F164,"")</f>
        <v>191-1Di</v>
      </c>
      <c r="G164" s="66" t="str">
        <f>IF('[1]Table Disp. G&amp;A Détail'!G164&lt;&gt;"",'[1]Table Disp. G&amp;A Détail'!G164,"")</f>
        <v/>
      </c>
      <c r="H164" s="66" t="str">
        <f>IF('[1]Table Disp. G&amp;A Détail'!H164&lt;&gt;"",'[1]Table Disp. G&amp;A Détail'!H164,"")</f>
        <v/>
      </c>
      <c r="I164" s="66" t="str">
        <f>IF('[1]Table Disp. G&amp;A Détail'!I164&lt;&gt;"",'[1]Table Disp. G&amp;A Détail'!I164,"")</f>
        <v/>
      </c>
      <c r="J164" s="66" t="str">
        <f>IF('[1]Table Disp. G&amp;A Détail'!J164&lt;&gt;"",'[1]Table Disp. G&amp;A Détail'!J164,"")</f>
        <v/>
      </c>
      <c r="K164" s="41" t="str">
        <f>IF('[1]Table Disp. G&amp;A Détail'!K164&lt;&gt;"",'[1]Table Disp. G&amp;A Détail'!K164,"")</f>
        <v/>
      </c>
      <c r="L164" s="41" t="str">
        <f>IF('[1]Table Disp. G&amp;A Détail'!L164&lt;&gt;"",'[1]Table Disp. G&amp;A Détail'!L164,"")</f>
        <v/>
      </c>
      <c r="M164" s="41" t="str">
        <f>IF('[1]Table Disp. G&amp;A Détail'!M164&lt;&gt;"",'[1]Table Disp. G&amp;A Détail'!M164,"")</f>
        <v/>
      </c>
      <c r="N164" s="41" t="str">
        <f>IF('[1]Table Disp. G&amp;A Détail'!N164&lt;&gt;"",'[1]Table Disp. G&amp;A Détail'!N164,"")</f>
        <v/>
      </c>
      <c r="O164" s="41" t="str">
        <f>IF('[1]Table Disp. G&amp;A Détail'!O164&lt;&gt;"",'[1]Table Disp. G&amp;A Détail'!O164,"")</f>
        <v/>
      </c>
      <c r="P164" s="41" t="str">
        <f>IF('[1]Table Disp. G&amp;A Détail'!P164&lt;&gt;"",'[1]Table Disp. G&amp;A Détail'!P164,"")</f>
        <v/>
      </c>
      <c r="Q164" s="41" t="str">
        <f>IF('[1]Table Disp. G&amp;A Détail'!Q164&lt;&gt;"",'[1]Table Disp. G&amp;A Détail'!Q164,"")</f>
        <v/>
      </c>
      <c r="R164" s="41" t="str">
        <f>IF('[1]Table Disp. G&amp;A Détail'!R164&lt;&gt;"",'[1]Table Disp. G&amp;A Détail'!R164,"")</f>
        <v/>
      </c>
      <c r="S164" s="41" t="str">
        <f>IF('[1]Table Disp. G&amp;A Détail'!S164&lt;&gt;"",'[1]Table Disp. G&amp;A Détail'!S164,"")</f>
        <v/>
      </c>
      <c r="T164" s="41" t="str">
        <f>IF('[1]Table Disp. G&amp;A Détail'!T164&lt;&gt;"",'[1]Table Disp. G&amp;A Détail'!T164,"")</f>
        <v/>
      </c>
      <c r="U164" s="41" t="str">
        <f>IF('[1]Table Disp. G&amp;A Détail'!U164&lt;&gt;"",'[1]Table Disp. G&amp;A Détail'!U164,"")</f>
        <v/>
      </c>
      <c r="V164" s="41" t="str">
        <f>IF('[1]Table Disp. G&amp;A Détail'!V164&lt;&gt;"",'[1]Table Disp. G&amp;A Détail'!V164,"")</f>
        <v/>
      </c>
      <c r="W164" s="41" t="str">
        <f>IF('[1]Table Disp. G&amp;A Détail'!W164&lt;&gt;"",'[1]Table Disp. G&amp;A Détail'!W164,"")</f>
        <v/>
      </c>
      <c r="X164" s="41" t="str">
        <f>IF('[1]Table Disp. G&amp;A Détail'!X164&lt;&gt;"",'[1]Table Disp. G&amp;A Détail'!X164,"")</f>
        <v/>
      </c>
    </row>
    <row r="165" spans="1:24" s="41" customFormat="1" x14ac:dyDescent="0.25">
      <c r="A165" s="66" t="str">
        <f>IF('[1]Table Disp. G&amp;A Détail'!A165&lt;&gt;"",'[1]Table Disp. G&amp;A Détail'!A165,"")</f>
        <v>191-1</v>
      </c>
      <c r="B165" s="67" t="str">
        <f>IF('[1]Table Disp. G&amp;A Détail'!B165&lt;&gt;"",'[1]Table Disp. G&amp;A Détail'!B165,"")</f>
        <v>NUTRITION</v>
      </c>
      <c r="C165" s="41" t="str">
        <f>IF('[1]Table Disp. G&amp;A Détail'!C165&lt;&gt;"",'[1]Table Disp. G&amp;A Détail'!C165,"")</f>
        <v>JF</v>
      </c>
      <c r="D165" s="41" t="str">
        <f>IF('[1]Table Disp. G&amp;A Détail'!D165&lt;&gt;"",'[1]Table Disp. G&amp;A Détail'!D165,"")</f>
        <v/>
      </c>
      <c r="E165" s="66" t="str">
        <f>IF('[1]Table Disp. G&amp;A Détail'!E165&lt;&gt;"",'[1]Table Disp. G&amp;A Détail'!E165,"")</f>
        <v>Jf</v>
      </c>
      <c r="F165" s="66" t="str">
        <f>IF('[1]Table Disp. G&amp;A Détail'!F165&lt;&gt;"",'[1]Table Disp. G&amp;A Détail'!F165,"")</f>
        <v>191-1JF</v>
      </c>
      <c r="G165" s="66" t="str">
        <f>IF('[1]Table Disp. G&amp;A Détail'!G165&lt;&gt;"",'[1]Table Disp. G&amp;A Détail'!G165,"")</f>
        <v/>
      </c>
      <c r="H165" s="66" t="str">
        <f>IF('[1]Table Disp. G&amp;A Détail'!H165&lt;&gt;"",'[1]Table Disp. G&amp;A Détail'!H165,"")</f>
        <v/>
      </c>
      <c r="I165" s="66" t="str">
        <f>IF('[1]Table Disp. G&amp;A Détail'!I165&lt;&gt;"",'[1]Table Disp. G&amp;A Détail'!I165,"")</f>
        <v/>
      </c>
      <c r="J165" s="66" t="str">
        <f>IF('[1]Table Disp. G&amp;A Détail'!J165&lt;&gt;"",'[1]Table Disp. G&amp;A Détail'!J165,"")</f>
        <v/>
      </c>
      <c r="K165" s="41" t="str">
        <f>IF('[1]Table Disp. G&amp;A Détail'!K165&lt;&gt;"",'[1]Table Disp. G&amp;A Détail'!K165,"")</f>
        <v/>
      </c>
      <c r="L165" s="41" t="str">
        <f>IF('[1]Table Disp. G&amp;A Détail'!L165&lt;&gt;"",'[1]Table Disp. G&amp;A Détail'!L165,"")</f>
        <v/>
      </c>
      <c r="M165" s="41" t="str">
        <f>IF('[1]Table Disp. G&amp;A Détail'!M165&lt;&gt;"",'[1]Table Disp. G&amp;A Détail'!M165,"")</f>
        <v/>
      </c>
      <c r="N165" s="41" t="str">
        <f>IF('[1]Table Disp. G&amp;A Détail'!N165&lt;&gt;"",'[1]Table Disp. G&amp;A Détail'!N165,"")</f>
        <v/>
      </c>
      <c r="O165" s="41" t="str">
        <f>IF('[1]Table Disp. G&amp;A Détail'!O165&lt;&gt;"",'[1]Table Disp. G&amp;A Détail'!O165,"")</f>
        <v/>
      </c>
      <c r="P165" s="41" t="str">
        <f>IF('[1]Table Disp. G&amp;A Détail'!P165&lt;&gt;"",'[1]Table Disp. G&amp;A Détail'!P165,"")</f>
        <v/>
      </c>
      <c r="Q165" s="41" t="str">
        <f>IF('[1]Table Disp. G&amp;A Détail'!Q165&lt;&gt;"",'[1]Table Disp. G&amp;A Détail'!Q165,"")</f>
        <v/>
      </c>
      <c r="R165" s="41" t="str">
        <f>IF('[1]Table Disp. G&amp;A Détail'!R165&lt;&gt;"",'[1]Table Disp. G&amp;A Détail'!R165,"")</f>
        <v/>
      </c>
      <c r="S165" s="41" t="str">
        <f>IF('[1]Table Disp. G&amp;A Détail'!S165&lt;&gt;"",'[1]Table Disp. G&amp;A Détail'!S165,"")</f>
        <v/>
      </c>
      <c r="T165" s="41" t="str">
        <f>IF('[1]Table Disp. G&amp;A Détail'!T165&lt;&gt;"",'[1]Table Disp. G&amp;A Détail'!T165,"")</f>
        <v/>
      </c>
      <c r="U165" s="41" t="str">
        <f>IF('[1]Table Disp. G&amp;A Détail'!U165&lt;&gt;"",'[1]Table Disp. G&amp;A Détail'!U165,"")</f>
        <v/>
      </c>
      <c r="V165" s="41" t="str">
        <f>IF('[1]Table Disp. G&amp;A Détail'!V165&lt;&gt;"",'[1]Table Disp. G&amp;A Détail'!V165,"")</f>
        <v/>
      </c>
      <c r="W165" s="41" t="str">
        <f>IF('[1]Table Disp. G&amp;A Détail'!W165&lt;&gt;"",'[1]Table Disp. G&amp;A Détail'!W165,"")</f>
        <v/>
      </c>
      <c r="X165" s="41" t="str">
        <f>IF('[1]Table Disp. G&amp;A Détail'!X165&lt;&gt;"",'[1]Table Disp. G&amp;A Détail'!X165,"")</f>
        <v/>
      </c>
    </row>
    <row r="166" spans="1:24" s="41" customFormat="1" x14ac:dyDescent="0.25">
      <c r="A166" s="66" t="str">
        <f>IF('[1]Table Disp. G&amp;A Détail'!A166&lt;&gt;"",'[1]Table Disp. G&amp;A Détail'!A166,"")</f>
        <v>171-1</v>
      </c>
      <c r="B166" s="67" t="str">
        <f>IF('[1]Table Disp. G&amp;A Détail'!B166&lt;&gt;"",'[1]Table Disp. G&amp;A Détail'!B166,"")</f>
        <v>DEPARTEMENT
INTERNATIONAL</v>
      </c>
      <c r="C166" s="41" t="str">
        <f>IF('[1]Table Disp. G&amp;A Détail'!C166&lt;&gt;"",'[1]Table Disp. G&amp;A Détail'!C166,"")</f>
        <v>Titre</v>
      </c>
      <c r="D166" s="41" t="str">
        <f>IF('[1]Table Disp. G&amp;A Détail'!D166&lt;&gt;"",'[1]Table Disp. G&amp;A Détail'!D166,"")</f>
        <v/>
      </c>
      <c r="E166" s="66" t="str">
        <f>IF('[1]Table Disp. G&amp;A Détail'!E166&lt;&gt;"",'[1]Table Disp. G&amp;A Détail'!E166,"")</f>
        <v>Tit</v>
      </c>
      <c r="F166" s="66" t="str">
        <f>IF('[1]Table Disp. G&amp;A Détail'!F166&lt;&gt;"",'[1]Table Disp. G&amp;A Détail'!F166,"")</f>
        <v>171-1Ti</v>
      </c>
      <c r="G166" s="66" t="str">
        <f>IF('[1]Table Disp. G&amp;A Détail'!G166&lt;&gt;"",'[1]Table Disp. G&amp;A Détail'!G166,"")</f>
        <v>G</v>
      </c>
      <c r="H166" s="66" t="str">
        <f>IF('[1]Table Disp. G&amp;A Détail'!H166&lt;&gt;"",'[1]Table Disp. G&amp;A Détail'!H166,"")</f>
        <v>G</v>
      </c>
      <c r="I166" s="66" t="str">
        <f>IF('[1]Table Disp. G&amp;A Détail'!I166&lt;&gt;"",'[1]Table Disp. G&amp;A Détail'!I166,"")</f>
        <v>G</v>
      </c>
      <c r="J166" s="66" t="str">
        <f>IF('[1]Table Disp. G&amp;A Détail'!J166&lt;&gt;"",'[1]Table Disp. G&amp;A Détail'!J166,"")</f>
        <v>G</v>
      </c>
      <c r="K166" s="41" t="str">
        <f>IF('[1]Table Disp. G&amp;A Détail'!K166&lt;&gt;"",'[1]Table Disp. G&amp;A Détail'!K166,"")</f>
        <v/>
      </c>
      <c r="L166" s="41" t="str">
        <f>IF('[1]Table Disp. G&amp;A Détail'!L166&lt;&gt;"",'[1]Table Disp. G&amp;A Détail'!L166,"")</f>
        <v/>
      </c>
      <c r="M166" s="41" t="str">
        <f>IF('[1]Table Disp. G&amp;A Détail'!M166&lt;&gt;"",'[1]Table Disp. G&amp;A Détail'!M166,"")</f>
        <v/>
      </c>
      <c r="N166" s="41" t="str">
        <f>IF('[1]Table Disp. G&amp;A Détail'!N166&lt;&gt;"",'[1]Table Disp. G&amp;A Détail'!N166,"")</f>
        <v/>
      </c>
      <c r="O166" s="41" t="str">
        <f>IF('[1]Table Disp. G&amp;A Détail'!O166&lt;&gt;"",'[1]Table Disp. G&amp;A Détail'!O166,"")</f>
        <v/>
      </c>
      <c r="P166" s="41" t="str">
        <f>IF('[1]Table Disp. G&amp;A Détail'!P166&lt;&gt;"",'[1]Table Disp. G&amp;A Détail'!P166,"")</f>
        <v>CONTINUITES SOINS SENIOR</v>
      </c>
      <c r="Q166" s="41" t="str">
        <f>IF('[1]Table Disp. G&amp;A Détail'!Q166&lt;&gt;"",'[1]Table Disp. G&amp;A Détail'!Q166,"")</f>
        <v>Signature</v>
      </c>
      <c r="R166" s="41" t="str">
        <f>IF('[1]Table Disp. G&amp;A Détail'!R166&lt;&gt;"",'[1]Table Disp. G&amp;A Détail'!R166,"")</f>
        <v>ASTREINTE TELEPHONIQUE</v>
      </c>
      <c r="S166" s="41" t="str">
        <f>IF('[1]Table Disp. G&amp;A Détail'!S166&lt;&gt;"",'[1]Table Disp. G&amp;A Détail'!S166,"")</f>
        <v>Signature</v>
      </c>
      <c r="T166" s="41" t="str">
        <f>IF('[1]Table Disp. G&amp;A Détail'!T166&lt;&gt;"",'[1]Table Disp. G&amp;A Détail'!T166,"")</f>
        <v/>
      </c>
      <c r="U166" s="41" t="str">
        <f>IF('[1]Table Disp. G&amp;A Détail'!U166&lt;&gt;"",'[1]Table Disp. G&amp;A Détail'!U166,"")</f>
        <v/>
      </c>
      <c r="V166" s="41" t="str">
        <f>IF('[1]Table Disp. G&amp;A Détail'!V166&lt;&gt;"",'[1]Table Disp. G&amp;A Détail'!V166,"")</f>
        <v/>
      </c>
      <c r="W166" s="41" t="str">
        <f>IF('[1]Table Disp. G&amp;A Détail'!W166&lt;&gt;"",'[1]Table Disp. G&amp;A Détail'!W166,"")</f>
        <v/>
      </c>
      <c r="X166" s="41" t="str">
        <f>IF('[1]Table Disp. G&amp;A Détail'!X166&lt;&gt;"",'[1]Table Disp. G&amp;A Détail'!X166,"")</f>
        <v/>
      </c>
    </row>
    <row r="167" spans="1:24" s="41" customFormat="1" x14ac:dyDescent="0.25">
      <c r="A167" s="66" t="str">
        <f>IF('[1]Table Disp. G&amp;A Détail'!A167&lt;&gt;"",'[1]Table Disp. G&amp;A Détail'!A167,"")</f>
        <v>171-1</v>
      </c>
      <c r="B167" s="67" t="str">
        <f>IF('[1]Table Disp. G&amp;A Détail'!B167&lt;&gt;"",'[1]Table Disp. G&amp;A Détail'!B167,"")</f>
        <v>DEPARTEMENT
INTERNATIONAL</v>
      </c>
      <c r="C167" s="41" t="str">
        <f>IF('[1]Table Disp. G&amp;A Détail'!C167&lt;&gt;"",'[1]Table Disp. G&amp;A Détail'!C167,"")</f>
        <v>Code Disp HR</v>
      </c>
      <c r="D167" s="41" t="str">
        <f>IF('[1]Table Disp. G&amp;A Détail'!D167&lt;&gt;"",'[1]Table Disp. G&amp;A Détail'!D167,"")</f>
        <v/>
      </c>
      <c r="E167" s="66" t="str">
        <f>IF('[1]Table Disp. G&amp;A Détail'!E167&lt;&gt;"",'[1]Table Disp. G&amp;A Détail'!E167,"")</f>
        <v>Co</v>
      </c>
      <c r="F167" s="66" t="str">
        <f>IF('[1]Table Disp. G&amp;A Détail'!F167&lt;&gt;"",'[1]Table Disp. G&amp;A Détail'!F167,"")</f>
        <v>171-1Co</v>
      </c>
      <c r="G167" s="66" t="str">
        <f>IF('[1]Table Disp. G&amp;A Détail'!G167&lt;&gt;"",'[1]Table Disp. G&amp;A Détail'!G167,"")</f>
        <v/>
      </c>
      <c r="H167" s="66" t="str">
        <f>IF('[1]Table Disp. G&amp;A Détail'!H167&lt;&gt;"",'[1]Table Disp. G&amp;A Détail'!H167,"")</f>
        <v/>
      </c>
      <c r="I167" s="66" t="str">
        <f>IF('[1]Table Disp. G&amp;A Détail'!I167&lt;&gt;"",'[1]Table Disp. G&amp;A Détail'!I167,"")</f>
        <v/>
      </c>
      <c r="J167" s="66" t="str">
        <f>IF('[1]Table Disp. G&amp;A Détail'!J167&lt;&gt;"",'[1]Table Disp. G&amp;A Détail'!J167,"")</f>
        <v/>
      </c>
      <c r="K167" s="41" t="str">
        <f>IF('[1]Table Disp. G&amp;A Détail'!K167&lt;&gt;"",'[1]Table Disp. G&amp;A Détail'!K167,"")</f>
        <v/>
      </c>
      <c r="L167" s="41" t="str">
        <f>IF('[1]Table Disp. G&amp;A Détail'!L167&lt;&gt;"",'[1]Table Disp. G&amp;A Détail'!L167,"")</f>
        <v/>
      </c>
      <c r="M167" s="41" t="str">
        <f>IF('[1]Table Disp. G&amp;A Détail'!M167&lt;&gt;"",'[1]Table Disp. G&amp;A Détail'!M167,"")</f>
        <v/>
      </c>
      <c r="N167" s="41" t="str">
        <f>IF('[1]Table Disp. G&amp;A Détail'!N167&lt;&gt;"",'[1]Table Disp. G&amp;A Détail'!N167,"")</f>
        <v/>
      </c>
      <c r="O167" s="41" t="str">
        <f>IF('[1]Table Disp. G&amp;A Détail'!O167&lt;&gt;"",'[1]Table Disp. G&amp;A Détail'!O167,"")</f>
        <v/>
      </c>
      <c r="P167" s="41" t="str">
        <f>IF('[1]Table Disp. G&amp;A Détail'!P167&lt;&gt;"",'[1]Table Disp. G&amp;A Détail'!P167,"")</f>
        <v>C24</v>
      </c>
      <c r="Q167" s="41" t="str">
        <f>IF('[1]Table Disp. G&amp;A Détail'!Q167&lt;&gt;"",'[1]Table Disp. G&amp;A Détail'!Q167,"")</f>
        <v/>
      </c>
      <c r="R167" s="41" t="str">
        <f>IF('[1]Table Disp. G&amp;A Détail'!R167&lt;&gt;"",'[1]Table Disp. G&amp;A Détail'!R167,"")</f>
        <v>S21</v>
      </c>
      <c r="S167" s="41" t="str">
        <f>IF('[1]Table Disp. G&amp;A Détail'!S167&lt;&gt;"",'[1]Table Disp. G&amp;A Détail'!S167,"")</f>
        <v/>
      </c>
      <c r="T167" s="41" t="str">
        <f>IF('[1]Table Disp. G&amp;A Détail'!T167&lt;&gt;"",'[1]Table Disp. G&amp;A Détail'!T167,"")</f>
        <v/>
      </c>
      <c r="U167" s="41" t="str">
        <f>IF('[1]Table Disp. G&amp;A Détail'!U167&lt;&gt;"",'[1]Table Disp. G&amp;A Détail'!U167,"")</f>
        <v/>
      </c>
      <c r="V167" s="41" t="str">
        <f>IF('[1]Table Disp. G&amp;A Détail'!V167&lt;&gt;"",'[1]Table Disp. G&amp;A Détail'!V167,"")</f>
        <v/>
      </c>
      <c r="W167" s="41" t="str">
        <f>IF('[1]Table Disp. G&amp;A Détail'!W167&lt;&gt;"",'[1]Table Disp. G&amp;A Détail'!W167,"")</f>
        <v/>
      </c>
      <c r="X167" s="41" t="str">
        <f>IF('[1]Table Disp. G&amp;A Détail'!X167&lt;&gt;"",'[1]Table Disp. G&amp;A Détail'!X167,"")</f>
        <v/>
      </c>
    </row>
    <row r="168" spans="1:24" s="41" customFormat="1" x14ac:dyDescent="0.25">
      <c r="A168" s="66" t="str">
        <f>IF('[1]Table Disp. G&amp;A Détail'!A168&lt;&gt;"",'[1]Table Disp. G&amp;A Détail'!A168,"")</f>
        <v>171-1</v>
      </c>
      <c r="B168" s="67" t="str">
        <f>IF('[1]Table Disp. G&amp;A Détail'!B168&lt;&gt;"",'[1]Table Disp. G&amp;A Détail'!B168,"")</f>
        <v>DEP INTERNATIONAL</v>
      </c>
      <c r="C168" s="41" t="str">
        <f>IF('[1]Table Disp. G&amp;A Détail'!C168&lt;&gt;"",'[1]Table Disp. G&amp;A Détail'!C168,"")</f>
        <v>Semaine</v>
      </c>
      <c r="D168" s="41" t="str">
        <f>IF('[1]Table Disp. G&amp;A Détail'!D168&lt;&gt;"",'[1]Table Disp. G&amp;A Détail'!D168,"")</f>
        <v/>
      </c>
      <c r="E168" s="66" t="str">
        <f>IF('[1]Table Disp. G&amp;A Détail'!E168&lt;&gt;"",'[1]Table Disp. G&amp;A Détail'!E168,"")</f>
        <v>Se</v>
      </c>
      <c r="F168" s="66" t="str">
        <f>IF('[1]Table Disp. G&amp;A Détail'!F168&lt;&gt;"",'[1]Table Disp. G&amp;A Détail'!F168,"")</f>
        <v>171-1Se</v>
      </c>
      <c r="G168" s="66" t="str">
        <f>IF('[1]Table Disp. G&amp;A Détail'!G168&lt;&gt;"",'[1]Table Disp. G&amp;A Détail'!G168,"")</f>
        <v/>
      </c>
      <c r="H168" s="66" t="str">
        <f>IF('[1]Table Disp. G&amp;A Détail'!H168&lt;&gt;"",'[1]Table Disp. G&amp;A Détail'!H168,"")</f>
        <v/>
      </c>
      <c r="I168" s="66" t="str">
        <f>IF('[1]Table Disp. G&amp;A Détail'!I168&lt;&gt;"",'[1]Table Disp. G&amp;A Détail'!I168,"")</f>
        <v>ALO</v>
      </c>
      <c r="J168" s="66" t="str">
        <f>IF('[1]Table Disp. G&amp;A Détail'!J168&lt;&gt;"",'[1]Table Disp. G&amp;A Détail'!J168,"")</f>
        <v>ANN</v>
      </c>
      <c r="K168" s="41" t="str">
        <f>IF('[1]Table Disp. G&amp;A Détail'!K168&lt;&gt;"",'[1]Table Disp. G&amp;A Détail'!K168,"")</f>
        <v/>
      </c>
      <c r="L168" s="41" t="str">
        <f>IF('[1]Table Disp. G&amp;A Détail'!L168&lt;&gt;"",'[1]Table Disp. G&amp;A Détail'!L168,"")</f>
        <v/>
      </c>
      <c r="M168" s="41" t="str">
        <f>IF('[1]Table Disp. G&amp;A Détail'!M168&lt;&gt;"",'[1]Table Disp. G&amp;A Détail'!M168,"")</f>
        <v/>
      </c>
      <c r="N168" s="41" t="str">
        <f>IF('[1]Table Disp. G&amp;A Détail'!N168&lt;&gt;"",'[1]Table Disp. G&amp;A Détail'!N168,"")</f>
        <v/>
      </c>
      <c r="O168" s="41" t="str">
        <f>IF('[1]Table Disp. G&amp;A Détail'!O168&lt;&gt;"",'[1]Table Disp. G&amp;A Détail'!O168,"")</f>
        <v/>
      </c>
      <c r="P168" s="41" t="str">
        <f>IF('[1]Table Disp. G&amp;A Détail'!P168&lt;&gt;"",'[1]Table Disp. G&amp;A Détail'!P168,"")</f>
        <v/>
      </c>
      <c r="Q168" s="41" t="str">
        <f>IF('[1]Table Disp. G&amp;A Détail'!Q168&lt;&gt;"",'[1]Table Disp. G&amp;A Détail'!Q168,"")</f>
        <v/>
      </c>
      <c r="R168" s="41" t="str">
        <f>IF('[1]Table Disp. G&amp;A Détail'!R168&lt;&gt;"",'[1]Table Disp. G&amp;A Détail'!R168,"")</f>
        <v>18:30 - 08:30</v>
      </c>
      <c r="S168" s="41" t="str">
        <f>IF('[1]Table Disp. G&amp;A Détail'!S168&lt;&gt;"",'[1]Table Disp. G&amp;A Détail'!S168,"")</f>
        <v/>
      </c>
      <c r="T168" s="41" t="str">
        <f>IF('[1]Table Disp. G&amp;A Détail'!T168&lt;&gt;"",'[1]Table Disp. G&amp;A Détail'!T168,"")</f>
        <v/>
      </c>
      <c r="U168" s="41" t="str">
        <f>IF('[1]Table Disp. G&amp;A Détail'!U168&lt;&gt;"",'[1]Table Disp. G&amp;A Détail'!U168,"")</f>
        <v/>
      </c>
      <c r="V168" s="41" t="str">
        <f>IF('[1]Table Disp. G&amp;A Détail'!V168&lt;&gt;"",'[1]Table Disp. G&amp;A Détail'!V168,"")</f>
        <v/>
      </c>
      <c r="W168" s="41" t="str">
        <f>IF('[1]Table Disp. G&amp;A Détail'!W168&lt;&gt;"",'[1]Table Disp. G&amp;A Détail'!W168,"")</f>
        <v/>
      </c>
      <c r="X168" s="41" t="str">
        <f>IF('[1]Table Disp. G&amp;A Détail'!X168&lt;&gt;"",'[1]Table Disp. G&amp;A Détail'!X168,"")</f>
        <v/>
      </c>
    </row>
    <row r="169" spans="1:24" s="41" customFormat="1" x14ac:dyDescent="0.25">
      <c r="A169" s="66" t="str">
        <f>IF('[1]Table Disp. G&amp;A Détail'!A169&lt;&gt;"",'[1]Table Disp. G&amp;A Détail'!A169,"")</f>
        <v>171-1</v>
      </c>
      <c r="B169" s="67" t="str">
        <f>IF('[1]Table Disp. G&amp;A Détail'!B169&lt;&gt;"",'[1]Table Disp. G&amp;A Détail'!B169,"")</f>
        <v>DEP INTERNATIONAL</v>
      </c>
      <c r="C169" s="41" t="str">
        <f>IF('[1]Table Disp. G&amp;A Détail'!C169&lt;&gt;"",'[1]Table Disp. G&amp;A Détail'!C169,"")</f>
        <v>Samedi</v>
      </c>
      <c r="D169" s="41" t="str">
        <f>IF('[1]Table Disp. G&amp;A Détail'!D169&lt;&gt;"",'[1]Table Disp. G&amp;A Détail'!D169,"")</f>
        <v/>
      </c>
      <c r="E169" s="66" t="str">
        <f>IF('[1]Table Disp. G&amp;A Détail'!E169&lt;&gt;"",'[1]Table Disp. G&amp;A Détail'!E169,"")</f>
        <v>Sa</v>
      </c>
      <c r="F169" s="66" t="str">
        <f>IF('[1]Table Disp. G&amp;A Détail'!F169&lt;&gt;"",'[1]Table Disp. G&amp;A Détail'!F169,"")</f>
        <v>171-1Sa</v>
      </c>
      <c r="G169" s="66" t="str">
        <f>IF('[1]Table Disp. G&amp;A Détail'!G169&lt;&gt;"",'[1]Table Disp. G&amp;A Détail'!G169,"")</f>
        <v>ALO</v>
      </c>
      <c r="H169" s="66" t="str">
        <f>IF('[1]Table Disp. G&amp;A Détail'!H169&lt;&gt;"",'[1]Table Disp. G&amp;A Détail'!H169,"")</f>
        <v>ANN</v>
      </c>
      <c r="I169" s="66" t="str">
        <f>IF('[1]Table Disp. G&amp;A Détail'!I169&lt;&gt;"",'[1]Table Disp. G&amp;A Détail'!I169,"")</f>
        <v>ALO</v>
      </c>
      <c r="J169" s="66" t="str">
        <f>IF('[1]Table Disp. G&amp;A Détail'!J169&lt;&gt;"",'[1]Table Disp. G&amp;A Détail'!J169,"")</f>
        <v>ANN</v>
      </c>
      <c r="K169" s="41" t="str">
        <f>IF('[1]Table Disp. G&amp;A Détail'!K169&lt;&gt;"",'[1]Table Disp. G&amp;A Détail'!K169,"")</f>
        <v/>
      </c>
      <c r="L169" s="41" t="str">
        <f>IF('[1]Table Disp. G&amp;A Détail'!L169&lt;&gt;"",'[1]Table Disp. G&amp;A Détail'!L169,"")</f>
        <v/>
      </c>
      <c r="M169" s="41" t="str">
        <f>IF('[1]Table Disp. G&amp;A Détail'!M169&lt;&gt;"",'[1]Table Disp. G&amp;A Détail'!M169,"")</f>
        <v/>
      </c>
      <c r="N169" s="41" t="str">
        <f>IF('[1]Table Disp. G&amp;A Détail'!N169&lt;&gt;"",'[1]Table Disp. G&amp;A Détail'!N169,"")</f>
        <v/>
      </c>
      <c r="O169" s="41" t="str">
        <f>IF('[1]Table Disp. G&amp;A Détail'!O169&lt;&gt;"",'[1]Table Disp. G&amp;A Détail'!O169,"")</f>
        <v/>
      </c>
      <c r="P169" s="41" t="str">
        <f>IF('[1]Table Disp. G&amp;A Détail'!P169&lt;&gt;"",'[1]Table Disp. G&amp;A Détail'!P169,"")</f>
        <v>08:30 - 13:30</v>
      </c>
      <c r="Q169" s="41" t="str">
        <f>IF('[1]Table Disp. G&amp;A Détail'!Q169&lt;&gt;"",'[1]Table Disp. G&amp;A Détail'!Q169,"")</f>
        <v/>
      </c>
      <c r="R169" s="41" t="str">
        <f>IF('[1]Table Disp. G&amp;A Détail'!R169&lt;&gt;"",'[1]Table Disp. G&amp;A Détail'!R169,"")</f>
        <v>13:30 - 08:30</v>
      </c>
      <c r="S169" s="41" t="str">
        <f>IF('[1]Table Disp. G&amp;A Détail'!S169&lt;&gt;"",'[1]Table Disp. G&amp;A Détail'!S169,"")</f>
        <v/>
      </c>
      <c r="T169" s="41" t="str">
        <f>IF('[1]Table Disp. G&amp;A Détail'!T169&lt;&gt;"",'[1]Table Disp. G&amp;A Détail'!T169,"")</f>
        <v/>
      </c>
      <c r="U169" s="41" t="str">
        <f>IF('[1]Table Disp. G&amp;A Détail'!U169&lt;&gt;"",'[1]Table Disp. G&amp;A Détail'!U169,"")</f>
        <v/>
      </c>
      <c r="V169" s="41" t="str">
        <f>IF('[1]Table Disp. G&amp;A Détail'!V169&lt;&gt;"",'[1]Table Disp. G&amp;A Détail'!V169,"")</f>
        <v/>
      </c>
      <c r="W169" s="41" t="str">
        <f>IF('[1]Table Disp. G&amp;A Détail'!W169&lt;&gt;"",'[1]Table Disp. G&amp;A Détail'!W169,"")</f>
        <v/>
      </c>
      <c r="X169" s="41" t="str">
        <f>IF('[1]Table Disp. G&amp;A Détail'!X169&lt;&gt;"",'[1]Table Disp. G&amp;A Détail'!X169,"")</f>
        <v/>
      </c>
    </row>
    <row r="170" spans="1:24" s="41" customFormat="1" x14ac:dyDescent="0.25">
      <c r="A170" s="66" t="str">
        <f>IF('[1]Table Disp. G&amp;A Détail'!A170&lt;&gt;"",'[1]Table Disp. G&amp;A Détail'!A170,"")</f>
        <v>171-1</v>
      </c>
      <c r="B170" s="67" t="str">
        <f>IF('[1]Table Disp. G&amp;A Détail'!B170&lt;&gt;"",'[1]Table Disp. G&amp;A Détail'!B170,"")</f>
        <v>DEP INTERNATIONAL</v>
      </c>
      <c r="C170" s="41" t="str">
        <f>IF('[1]Table Disp. G&amp;A Détail'!C170&lt;&gt;"",'[1]Table Disp. G&amp;A Détail'!C170,"")</f>
        <v>Dimanche</v>
      </c>
      <c r="D170" s="41" t="str">
        <f>IF('[1]Table Disp. G&amp;A Détail'!D170&lt;&gt;"",'[1]Table Disp. G&amp;A Détail'!D170,"")</f>
        <v/>
      </c>
      <c r="E170" s="66" t="str">
        <f>IF('[1]Table Disp. G&amp;A Détail'!E170&lt;&gt;"",'[1]Table Disp. G&amp;A Détail'!E170,"")</f>
        <v>Di</v>
      </c>
      <c r="F170" s="66" t="str">
        <f>IF('[1]Table Disp. G&amp;A Détail'!F170&lt;&gt;"",'[1]Table Disp. G&amp;A Détail'!F170,"")</f>
        <v>171-1Di</v>
      </c>
      <c r="G170" s="66" t="str">
        <f>IF('[1]Table Disp. G&amp;A Détail'!G170&lt;&gt;"",'[1]Table Disp. G&amp;A Détail'!G170,"")</f>
        <v>ALO</v>
      </c>
      <c r="H170" s="66" t="str">
        <f>IF('[1]Table Disp. G&amp;A Détail'!H170&lt;&gt;"",'[1]Table Disp. G&amp;A Détail'!H170,"")</f>
        <v>ANN</v>
      </c>
      <c r="I170" s="66" t="str">
        <f>IF('[1]Table Disp. G&amp;A Détail'!I170&lt;&gt;"",'[1]Table Disp. G&amp;A Détail'!I170,"")</f>
        <v>ALO</v>
      </c>
      <c r="J170" s="66" t="str">
        <f>IF('[1]Table Disp. G&amp;A Détail'!J170&lt;&gt;"",'[1]Table Disp. G&amp;A Détail'!J170,"")</f>
        <v>ANN</v>
      </c>
      <c r="K170" s="41" t="str">
        <f>IF('[1]Table Disp. G&amp;A Détail'!K170&lt;&gt;"",'[1]Table Disp. G&amp;A Détail'!K170,"")</f>
        <v/>
      </c>
      <c r="L170" s="41" t="str">
        <f>IF('[1]Table Disp. G&amp;A Détail'!L170&lt;&gt;"",'[1]Table Disp. G&amp;A Détail'!L170,"")</f>
        <v/>
      </c>
      <c r="M170" s="41" t="str">
        <f>IF('[1]Table Disp. G&amp;A Détail'!M170&lt;&gt;"",'[1]Table Disp. G&amp;A Détail'!M170,"")</f>
        <v/>
      </c>
      <c r="N170" s="41" t="str">
        <f>IF('[1]Table Disp. G&amp;A Détail'!N170&lt;&gt;"",'[1]Table Disp. G&amp;A Détail'!N170,"")</f>
        <v/>
      </c>
      <c r="O170" s="41" t="str">
        <f>IF('[1]Table Disp. G&amp;A Détail'!O170&lt;&gt;"",'[1]Table Disp. G&amp;A Détail'!O170,"")</f>
        <v/>
      </c>
      <c r="P170" s="41" t="str">
        <f>IF('[1]Table Disp. G&amp;A Détail'!P170&lt;&gt;"",'[1]Table Disp. G&amp;A Détail'!P170,"")</f>
        <v>08:30 - 13:30</v>
      </c>
      <c r="Q170" s="41" t="str">
        <f>IF('[1]Table Disp. G&amp;A Détail'!Q170&lt;&gt;"",'[1]Table Disp. G&amp;A Détail'!Q170,"")</f>
        <v/>
      </c>
      <c r="R170" s="41" t="str">
        <f>IF('[1]Table Disp. G&amp;A Détail'!R170&lt;&gt;"",'[1]Table Disp. G&amp;A Détail'!R170,"")</f>
        <v>13:30 - 08:30</v>
      </c>
      <c r="S170" s="41" t="str">
        <f>IF('[1]Table Disp. G&amp;A Détail'!S170&lt;&gt;"",'[1]Table Disp. G&amp;A Détail'!S170,"")</f>
        <v/>
      </c>
      <c r="T170" s="41" t="str">
        <f>IF('[1]Table Disp. G&amp;A Détail'!T170&lt;&gt;"",'[1]Table Disp. G&amp;A Détail'!T170,"")</f>
        <v/>
      </c>
      <c r="U170" s="41" t="str">
        <f>IF('[1]Table Disp. G&amp;A Détail'!U170&lt;&gt;"",'[1]Table Disp. G&amp;A Détail'!U170,"")</f>
        <v/>
      </c>
      <c r="V170" s="41" t="str">
        <f>IF('[1]Table Disp. G&amp;A Détail'!V170&lt;&gt;"",'[1]Table Disp. G&amp;A Détail'!V170,"")</f>
        <v/>
      </c>
      <c r="W170" s="41" t="str">
        <f>IF('[1]Table Disp. G&amp;A Détail'!W170&lt;&gt;"",'[1]Table Disp. G&amp;A Détail'!W170,"")</f>
        <v/>
      </c>
      <c r="X170" s="41" t="str">
        <f>IF('[1]Table Disp. G&amp;A Détail'!X170&lt;&gt;"",'[1]Table Disp. G&amp;A Détail'!X170,"")</f>
        <v/>
      </c>
    </row>
    <row r="171" spans="1:24" s="41" customFormat="1" x14ac:dyDescent="0.25">
      <c r="A171" s="66" t="str">
        <f>IF('[1]Table Disp. G&amp;A Détail'!A171&lt;&gt;"",'[1]Table Disp. G&amp;A Détail'!A171,"")</f>
        <v>171-1</v>
      </c>
      <c r="B171" s="67" t="str">
        <f>IF('[1]Table Disp. G&amp;A Détail'!B171&lt;&gt;"",'[1]Table Disp. G&amp;A Détail'!B171,"")</f>
        <v>DEP INTERNATIONAL</v>
      </c>
      <c r="C171" s="41" t="str">
        <f>IF('[1]Table Disp. G&amp;A Détail'!C171&lt;&gt;"",'[1]Table Disp. G&amp;A Détail'!C171,"")</f>
        <v>JF</v>
      </c>
      <c r="D171" s="41" t="str">
        <f>IF('[1]Table Disp. G&amp;A Détail'!D171&lt;&gt;"",'[1]Table Disp. G&amp;A Détail'!D171,"")</f>
        <v/>
      </c>
      <c r="E171" s="66" t="str">
        <f>IF('[1]Table Disp. G&amp;A Détail'!E171&lt;&gt;"",'[1]Table Disp. G&amp;A Détail'!E171,"")</f>
        <v>Jf</v>
      </c>
      <c r="F171" s="66" t="str">
        <f>IF('[1]Table Disp. G&amp;A Détail'!F171&lt;&gt;"",'[1]Table Disp. G&amp;A Détail'!F171,"")</f>
        <v>171-1JF</v>
      </c>
      <c r="G171" s="66" t="str">
        <f>IF('[1]Table Disp. G&amp;A Détail'!G171&lt;&gt;"",'[1]Table Disp. G&amp;A Détail'!G171,"")</f>
        <v>ALO</v>
      </c>
      <c r="H171" s="66" t="str">
        <f>IF('[1]Table Disp. G&amp;A Détail'!H171&lt;&gt;"",'[1]Table Disp. G&amp;A Détail'!H171,"")</f>
        <v>ANN</v>
      </c>
      <c r="I171" s="66" t="str">
        <f>IF('[1]Table Disp. G&amp;A Détail'!I171&lt;&gt;"",'[1]Table Disp. G&amp;A Détail'!I171,"")</f>
        <v>ALO</v>
      </c>
      <c r="J171" s="66" t="str">
        <f>IF('[1]Table Disp. G&amp;A Détail'!J171&lt;&gt;"",'[1]Table Disp. G&amp;A Détail'!J171,"")</f>
        <v>ANN</v>
      </c>
      <c r="K171" s="41" t="str">
        <f>IF('[1]Table Disp. G&amp;A Détail'!K171&lt;&gt;"",'[1]Table Disp. G&amp;A Détail'!K171,"")</f>
        <v/>
      </c>
      <c r="L171" s="41" t="str">
        <f>IF('[1]Table Disp. G&amp;A Détail'!L171&lt;&gt;"",'[1]Table Disp. G&amp;A Détail'!L171,"")</f>
        <v/>
      </c>
      <c r="M171" s="41" t="str">
        <f>IF('[1]Table Disp. G&amp;A Détail'!M171&lt;&gt;"",'[1]Table Disp. G&amp;A Détail'!M171,"")</f>
        <v/>
      </c>
      <c r="N171" s="41" t="str">
        <f>IF('[1]Table Disp. G&amp;A Détail'!N171&lt;&gt;"",'[1]Table Disp. G&amp;A Détail'!N171,"")</f>
        <v/>
      </c>
      <c r="O171" s="41" t="str">
        <f>IF('[1]Table Disp. G&amp;A Détail'!O171&lt;&gt;"",'[1]Table Disp. G&amp;A Détail'!O171,"")</f>
        <v/>
      </c>
      <c r="P171" s="41" t="str">
        <f>IF('[1]Table Disp. G&amp;A Détail'!P171&lt;&gt;"",'[1]Table Disp. G&amp;A Détail'!P171,"")</f>
        <v>08:30 - 13:30</v>
      </c>
      <c r="Q171" s="41" t="str">
        <f>IF('[1]Table Disp. G&amp;A Détail'!Q171&lt;&gt;"",'[1]Table Disp. G&amp;A Détail'!Q171,"")</f>
        <v/>
      </c>
      <c r="R171" s="41" t="str">
        <f>IF('[1]Table Disp. G&amp;A Détail'!R171&lt;&gt;"",'[1]Table Disp. G&amp;A Détail'!R171,"")</f>
        <v>13:30 - 08:30</v>
      </c>
      <c r="S171" s="41" t="str">
        <f>IF('[1]Table Disp. G&amp;A Détail'!S171&lt;&gt;"",'[1]Table Disp. G&amp;A Détail'!S171,"")</f>
        <v/>
      </c>
      <c r="T171" s="41" t="str">
        <f>IF('[1]Table Disp. G&amp;A Détail'!T171&lt;&gt;"",'[1]Table Disp. G&amp;A Détail'!T171,"")</f>
        <v/>
      </c>
      <c r="U171" s="41" t="str">
        <f>IF('[1]Table Disp. G&amp;A Détail'!U171&lt;&gt;"",'[1]Table Disp. G&amp;A Détail'!U171,"")</f>
        <v/>
      </c>
      <c r="V171" s="41" t="str">
        <f>IF('[1]Table Disp. G&amp;A Détail'!V171&lt;&gt;"",'[1]Table Disp. G&amp;A Détail'!V171,"")</f>
        <v/>
      </c>
      <c r="W171" s="41" t="str">
        <f>IF('[1]Table Disp. G&amp;A Détail'!W171&lt;&gt;"",'[1]Table Disp. G&amp;A Détail'!W171,"")</f>
        <v/>
      </c>
      <c r="X171" s="41" t="str">
        <f>IF('[1]Table Disp. G&amp;A Détail'!X171&lt;&gt;"",'[1]Table Disp. G&amp;A Détail'!X171,"")</f>
        <v/>
      </c>
    </row>
    <row r="172" spans="1:24" s="41" customFormat="1" x14ac:dyDescent="0.25">
      <c r="A172" s="66" t="str">
        <f>IF('[1]Table Disp. G&amp;A Détail'!A172&lt;&gt;"",'[1]Table Disp. G&amp;A Détail'!A172,"")</f>
        <v>181-1</v>
      </c>
      <c r="B172" s="67" t="str">
        <f>IF('[1]Table Disp. G&amp;A Détail'!B172&lt;&gt;"",'[1]Table Disp. G&amp;A Détail'!B172,"")</f>
        <v>CHIRURGIE PLASTIE</v>
      </c>
      <c r="C172" s="41" t="str">
        <f>IF('[1]Table Disp. G&amp;A Détail'!C172&lt;&gt;"",'[1]Table Disp. G&amp;A Détail'!C172,"")</f>
        <v>Titre</v>
      </c>
      <c r="D172" s="41" t="str">
        <f>IF('[1]Table Disp. G&amp;A Détail'!D172&lt;&gt;"",'[1]Table Disp. G&amp;A Détail'!D172,"")</f>
        <v/>
      </c>
      <c r="E172" s="66" t="str">
        <f>IF('[1]Table Disp. G&amp;A Détail'!E172&lt;&gt;"",'[1]Table Disp. G&amp;A Détail'!E172,"")</f>
        <v>Tit</v>
      </c>
      <c r="F172" s="66" t="str">
        <f>IF('[1]Table Disp. G&amp;A Détail'!F172&lt;&gt;"",'[1]Table Disp. G&amp;A Détail'!F172,"")</f>
        <v>181-1Ti</v>
      </c>
      <c r="G172" s="66" t="str">
        <f>IF('[1]Table Disp. G&amp;A Détail'!G172&lt;&gt;"",'[1]Table Disp. G&amp;A Détail'!G172,"")</f>
        <v>G</v>
      </c>
      <c r="H172" s="66" t="str">
        <f>IF('[1]Table Disp. G&amp;A Détail'!H172&lt;&gt;"",'[1]Table Disp. G&amp;A Détail'!H172,"")</f>
        <v>G</v>
      </c>
      <c r="I172" s="66" t="str">
        <f>IF('[1]Table Disp. G&amp;A Détail'!I172&lt;&gt;"",'[1]Table Disp. G&amp;A Détail'!I172,"")</f>
        <v>G</v>
      </c>
      <c r="J172" s="66" t="str">
        <f>IF('[1]Table Disp. G&amp;A Détail'!J172&lt;&gt;"",'[1]Table Disp. G&amp;A Détail'!J172,"")</f>
        <v>G</v>
      </c>
      <c r="K172" s="41" t="str">
        <f>IF('[1]Table Disp. G&amp;A Détail'!K172&lt;&gt;"",'[1]Table Disp. G&amp;A Détail'!K172,"")</f>
        <v/>
      </c>
      <c r="L172" s="41" t="str">
        <f>IF('[1]Table Disp. G&amp;A Détail'!L172&lt;&gt;"",'[1]Table Disp. G&amp;A Détail'!L172,"")</f>
        <v/>
      </c>
      <c r="M172" s="41" t="str">
        <f>IF('[1]Table Disp. G&amp;A Détail'!M172&lt;&gt;"",'[1]Table Disp. G&amp;A Détail'!M172,"")</f>
        <v/>
      </c>
      <c r="N172" s="41" t="str">
        <f>IF('[1]Table Disp. G&amp;A Détail'!N172&lt;&gt;"",'[1]Table Disp. G&amp;A Détail'!N172,"")</f>
        <v/>
      </c>
      <c r="O172" s="41" t="str">
        <f>IF('[1]Table Disp. G&amp;A Détail'!O172&lt;&gt;"",'[1]Table Disp. G&amp;A Détail'!O172,"")</f>
        <v/>
      </c>
      <c r="P172" s="41" t="str">
        <f>IF('[1]Table Disp. G&amp;A Détail'!P172&lt;&gt;"",'[1]Table Disp. G&amp;A Détail'!P172,"")</f>
        <v>ASTREINTE OPERATIONNELLE</v>
      </c>
      <c r="Q172" s="41" t="str">
        <f>IF('[1]Table Disp. G&amp;A Détail'!Q172&lt;&gt;"",'[1]Table Disp. G&amp;A Détail'!Q172,"")</f>
        <v>Signature</v>
      </c>
      <c r="R172" s="41" t="str">
        <f>IF('[1]Table Disp. G&amp;A Détail'!R172&lt;&gt;"",'[1]Table Disp. G&amp;A Détail'!R172,"")</f>
        <v>CONTINUITES SOINS</v>
      </c>
      <c r="S172" s="41" t="str">
        <f>IF('[1]Table Disp. G&amp;A Détail'!S172&lt;&gt;"",'[1]Table Disp. G&amp;A Détail'!S172,"")</f>
        <v>Signature</v>
      </c>
      <c r="T172" s="41" t="str">
        <f>IF('[1]Table Disp. G&amp;A Détail'!T172&lt;&gt;"",'[1]Table Disp. G&amp;A Détail'!T172,"")</f>
        <v/>
      </c>
      <c r="U172" s="41" t="str">
        <f>IF('[1]Table Disp. G&amp;A Détail'!U172&lt;&gt;"",'[1]Table Disp. G&amp;A Détail'!U172,"")</f>
        <v/>
      </c>
      <c r="V172" s="41" t="str">
        <f>IF('[1]Table Disp. G&amp;A Détail'!V172&lt;&gt;"",'[1]Table Disp. G&amp;A Détail'!V172,"")</f>
        <v/>
      </c>
      <c r="W172" s="41" t="str">
        <f>IF('[1]Table Disp. G&amp;A Détail'!W172&lt;&gt;"",'[1]Table Disp. G&amp;A Détail'!W172,"")</f>
        <v/>
      </c>
      <c r="X172" s="41" t="str">
        <f>IF('[1]Table Disp. G&amp;A Détail'!X172&lt;&gt;"",'[1]Table Disp. G&amp;A Détail'!X172,"")</f>
        <v/>
      </c>
    </row>
    <row r="173" spans="1:24" s="41" customFormat="1" x14ac:dyDescent="0.25">
      <c r="A173" s="66" t="str">
        <f>IF('[1]Table Disp. G&amp;A Détail'!A173&lt;&gt;"",'[1]Table Disp. G&amp;A Détail'!A173,"")</f>
        <v>181-1</v>
      </c>
      <c r="B173" s="67" t="str">
        <f>IF('[1]Table Disp. G&amp;A Détail'!B173&lt;&gt;"",'[1]Table Disp. G&amp;A Détail'!B173,"")</f>
        <v>CHIRURGIE PLASTIE</v>
      </c>
      <c r="C173" s="41" t="str">
        <f>IF('[1]Table Disp. G&amp;A Détail'!C173&lt;&gt;"",'[1]Table Disp. G&amp;A Détail'!C173,"")</f>
        <v>Code Disp HR</v>
      </c>
      <c r="D173" s="41" t="str">
        <f>IF('[1]Table Disp. G&amp;A Détail'!D173&lt;&gt;"",'[1]Table Disp. G&amp;A Détail'!D173,"")</f>
        <v/>
      </c>
      <c r="E173" s="66" t="str">
        <f>IF('[1]Table Disp. G&amp;A Détail'!E173&lt;&gt;"",'[1]Table Disp. G&amp;A Détail'!E173,"")</f>
        <v>Co</v>
      </c>
      <c r="F173" s="66" t="str">
        <f>IF('[1]Table Disp. G&amp;A Détail'!F173&lt;&gt;"",'[1]Table Disp. G&amp;A Détail'!F173,"")</f>
        <v>181-1Co</v>
      </c>
      <c r="G173" s="66" t="str">
        <f>IF('[1]Table Disp. G&amp;A Détail'!G173&lt;&gt;"",'[1]Table Disp. G&amp;A Détail'!G173,"")</f>
        <v/>
      </c>
      <c r="H173" s="66" t="str">
        <f>IF('[1]Table Disp. G&amp;A Détail'!H173&lt;&gt;"",'[1]Table Disp. G&amp;A Détail'!H173,"")</f>
        <v/>
      </c>
      <c r="I173" s="66" t="str">
        <f>IF('[1]Table Disp. G&amp;A Détail'!I173&lt;&gt;"",'[1]Table Disp. G&amp;A Détail'!I173,"")</f>
        <v/>
      </c>
      <c r="J173" s="66" t="str">
        <f>IF('[1]Table Disp. G&amp;A Détail'!J173&lt;&gt;"",'[1]Table Disp. G&amp;A Détail'!J173,"")</f>
        <v/>
      </c>
      <c r="K173" s="41" t="str">
        <f>IF('[1]Table Disp. G&amp;A Détail'!K173&lt;&gt;"",'[1]Table Disp. G&amp;A Détail'!K173,"")</f>
        <v/>
      </c>
      <c r="L173" s="41" t="str">
        <f>IF('[1]Table Disp. G&amp;A Détail'!L173&lt;&gt;"",'[1]Table Disp. G&amp;A Détail'!L173,"")</f>
        <v/>
      </c>
      <c r="M173" s="41" t="str">
        <f>IF('[1]Table Disp. G&amp;A Détail'!M173&lt;&gt;"",'[1]Table Disp. G&amp;A Détail'!M173,"")</f>
        <v/>
      </c>
      <c r="N173" s="41" t="str">
        <f>IF('[1]Table Disp. G&amp;A Détail'!N173&lt;&gt;"",'[1]Table Disp. G&amp;A Détail'!N173,"")</f>
        <v/>
      </c>
      <c r="O173" s="41" t="str">
        <f>IF('[1]Table Disp. G&amp;A Détail'!O173&lt;&gt;"",'[1]Table Disp. G&amp;A Détail'!O173,"")</f>
        <v/>
      </c>
      <c r="P173" s="41" t="str">
        <f>IF('[1]Table Disp. G&amp;A Détail'!P173&lt;&gt;"",'[1]Table Disp. G&amp;A Détail'!P173,"")</f>
        <v>O03</v>
      </c>
      <c r="Q173" s="41" t="str">
        <f>IF('[1]Table Disp. G&amp;A Détail'!Q173&lt;&gt;"",'[1]Table Disp. G&amp;A Détail'!Q173,"")</f>
        <v/>
      </c>
      <c r="R173" s="41" t="str">
        <f>IF('[1]Table Disp. G&amp;A Détail'!R173&lt;&gt;"",'[1]Table Disp. G&amp;A Détail'!R173,"")</f>
        <v>C03</v>
      </c>
      <c r="S173" s="41" t="str">
        <f>IF('[1]Table Disp. G&amp;A Détail'!S173&lt;&gt;"",'[1]Table Disp. G&amp;A Détail'!S173,"")</f>
        <v/>
      </c>
      <c r="T173" s="41" t="str">
        <f>IF('[1]Table Disp. G&amp;A Détail'!T173&lt;&gt;"",'[1]Table Disp. G&amp;A Détail'!T173,"")</f>
        <v/>
      </c>
      <c r="U173" s="41" t="str">
        <f>IF('[1]Table Disp. G&amp;A Détail'!U173&lt;&gt;"",'[1]Table Disp. G&amp;A Détail'!U173,"")</f>
        <v/>
      </c>
      <c r="V173" s="41" t="str">
        <f>IF('[1]Table Disp. G&amp;A Détail'!V173&lt;&gt;"",'[1]Table Disp. G&amp;A Détail'!V173,"")</f>
        <v/>
      </c>
      <c r="W173" s="41" t="str">
        <f>IF('[1]Table Disp. G&amp;A Détail'!W173&lt;&gt;"",'[1]Table Disp. G&amp;A Détail'!W173,"")</f>
        <v/>
      </c>
      <c r="X173" s="41" t="str">
        <f>IF('[1]Table Disp. G&amp;A Détail'!X173&lt;&gt;"",'[1]Table Disp. G&amp;A Détail'!X173,"")</f>
        <v/>
      </c>
    </row>
    <row r="174" spans="1:24" s="41" customFormat="1" x14ac:dyDescent="0.25">
      <c r="A174" s="66" t="str">
        <f>IF('[1]Table Disp. G&amp;A Détail'!A174&lt;&gt;"",'[1]Table Disp. G&amp;A Détail'!A174,"")</f>
        <v>181-1</v>
      </c>
      <c r="B174" s="67" t="str">
        <f>IF('[1]Table Disp. G&amp;A Détail'!B174&lt;&gt;"",'[1]Table Disp. G&amp;A Détail'!B174,"")</f>
        <v>CHIRURGIE PLASTIE</v>
      </c>
      <c r="C174" s="41" t="str">
        <f>IF('[1]Table Disp. G&amp;A Détail'!C174&lt;&gt;"",'[1]Table Disp. G&amp;A Détail'!C174,"")</f>
        <v>Semaine</v>
      </c>
      <c r="D174" s="41" t="str">
        <f>IF('[1]Table Disp. G&amp;A Détail'!D174&lt;&gt;"",'[1]Table Disp. G&amp;A Détail'!D174,"")</f>
        <v/>
      </c>
      <c r="E174" s="66" t="str">
        <f>IF('[1]Table Disp. G&amp;A Détail'!E174&lt;&gt;"",'[1]Table Disp. G&amp;A Détail'!E174,"")</f>
        <v>Se</v>
      </c>
      <c r="F174" s="66" t="str">
        <f>IF('[1]Table Disp. G&amp;A Détail'!F174&lt;&gt;"",'[1]Table Disp. G&amp;A Détail'!F174,"")</f>
        <v>181-1Se</v>
      </c>
      <c r="G174" s="66" t="str">
        <f>IF('[1]Table Disp. G&amp;A Détail'!G174&lt;&gt;"",'[1]Table Disp. G&amp;A Détail'!G174,"")</f>
        <v>ALO</v>
      </c>
      <c r="H174" s="66" t="str">
        <f>IF('[1]Table Disp. G&amp;A Détail'!H174&lt;&gt;"",'[1]Table Disp. G&amp;A Détail'!H174,"")</f>
        <v>ANN</v>
      </c>
      <c r="I174" s="66" t="str">
        <f>IF('[1]Table Disp. G&amp;A Détail'!I174&lt;&gt;"",'[1]Table Disp. G&amp;A Détail'!I174,"")</f>
        <v/>
      </c>
      <c r="J174" s="66" t="str">
        <f>IF('[1]Table Disp. G&amp;A Détail'!J174&lt;&gt;"",'[1]Table Disp. G&amp;A Détail'!J174,"")</f>
        <v/>
      </c>
      <c r="K174" s="41" t="str">
        <f>IF('[1]Table Disp. G&amp;A Détail'!K174&lt;&gt;"",'[1]Table Disp. G&amp;A Détail'!K174,"")</f>
        <v/>
      </c>
      <c r="L174" s="41" t="str">
        <f>IF('[1]Table Disp. G&amp;A Détail'!L174&lt;&gt;"",'[1]Table Disp. G&amp;A Détail'!L174,"")</f>
        <v/>
      </c>
      <c r="M174" s="41" t="str">
        <f>IF('[1]Table Disp. G&amp;A Détail'!M174&lt;&gt;"",'[1]Table Disp. G&amp;A Détail'!M174,"")</f>
        <v/>
      </c>
      <c r="N174" s="41" t="str">
        <f>IF('[1]Table Disp. G&amp;A Détail'!N174&lt;&gt;"",'[1]Table Disp. G&amp;A Détail'!N174,"")</f>
        <v/>
      </c>
      <c r="O174" s="41" t="str">
        <f>IF('[1]Table Disp. G&amp;A Détail'!O174&lt;&gt;"",'[1]Table Disp. G&amp;A Détail'!O174,"")</f>
        <v/>
      </c>
      <c r="P174" s="41" t="str">
        <f>IF('[1]Table Disp. G&amp;A Détail'!P174&lt;&gt;"",'[1]Table Disp. G&amp;A Détail'!P174,"")</f>
        <v>18:30 - 08:30</v>
      </c>
      <c r="Q174" s="41" t="str">
        <f>IF('[1]Table Disp. G&amp;A Détail'!Q174&lt;&gt;"",'[1]Table Disp. G&amp;A Détail'!Q174,"")</f>
        <v/>
      </c>
      <c r="R174" s="41" t="str">
        <f>IF('[1]Table Disp. G&amp;A Détail'!R174&lt;&gt;"",'[1]Table Disp. G&amp;A Détail'!R174,"")</f>
        <v/>
      </c>
      <c r="S174" s="41" t="str">
        <f>IF('[1]Table Disp. G&amp;A Détail'!S174&lt;&gt;"",'[1]Table Disp. G&amp;A Détail'!S174,"")</f>
        <v/>
      </c>
      <c r="T174" s="41" t="str">
        <f>IF('[1]Table Disp. G&amp;A Détail'!T174&lt;&gt;"",'[1]Table Disp. G&amp;A Détail'!T174,"")</f>
        <v/>
      </c>
      <c r="U174" s="41" t="str">
        <f>IF('[1]Table Disp. G&amp;A Détail'!U174&lt;&gt;"",'[1]Table Disp. G&amp;A Détail'!U174,"")</f>
        <v/>
      </c>
      <c r="V174" s="41" t="str">
        <f>IF('[1]Table Disp. G&amp;A Détail'!V174&lt;&gt;"",'[1]Table Disp. G&amp;A Détail'!V174,"")</f>
        <v/>
      </c>
      <c r="W174" s="41" t="str">
        <f>IF('[1]Table Disp. G&amp;A Détail'!W174&lt;&gt;"",'[1]Table Disp. G&amp;A Détail'!W174,"")</f>
        <v/>
      </c>
      <c r="X174" s="41" t="str">
        <f>IF('[1]Table Disp. G&amp;A Détail'!X174&lt;&gt;"",'[1]Table Disp. G&amp;A Détail'!X174,"")</f>
        <v/>
      </c>
    </row>
    <row r="175" spans="1:24" s="41" customFormat="1" x14ac:dyDescent="0.25">
      <c r="A175" s="66" t="str">
        <f>IF('[1]Table Disp. G&amp;A Détail'!A175&lt;&gt;"",'[1]Table Disp. G&amp;A Détail'!A175,"")</f>
        <v>181-1</v>
      </c>
      <c r="B175" s="67" t="str">
        <f>IF('[1]Table Disp. G&amp;A Détail'!B175&lt;&gt;"",'[1]Table Disp. G&amp;A Détail'!B175,"")</f>
        <v>CHIRURGIE PLASTIE</v>
      </c>
      <c r="C175" s="41" t="str">
        <f>IF('[1]Table Disp. G&amp;A Détail'!C175&lt;&gt;"",'[1]Table Disp. G&amp;A Détail'!C175,"")</f>
        <v>Samedi</v>
      </c>
      <c r="D175" s="41" t="str">
        <f>IF('[1]Table Disp. G&amp;A Détail'!D175&lt;&gt;"",'[1]Table Disp. G&amp;A Détail'!D175,"")</f>
        <v/>
      </c>
      <c r="E175" s="66" t="str">
        <f>IF('[1]Table Disp. G&amp;A Détail'!E175&lt;&gt;"",'[1]Table Disp. G&amp;A Détail'!E175,"")</f>
        <v>Sa</v>
      </c>
      <c r="F175" s="66" t="str">
        <f>IF('[1]Table Disp. G&amp;A Détail'!F175&lt;&gt;"",'[1]Table Disp. G&amp;A Détail'!F175,"")</f>
        <v>181-1Sa</v>
      </c>
      <c r="G175" s="66" t="str">
        <f>IF('[1]Table Disp. G&amp;A Détail'!G175&lt;&gt;"",'[1]Table Disp. G&amp;A Détail'!G175,"")</f>
        <v>ALO</v>
      </c>
      <c r="H175" s="66" t="str">
        <f>IF('[1]Table Disp. G&amp;A Détail'!H175&lt;&gt;"",'[1]Table Disp. G&amp;A Détail'!H175,"")</f>
        <v>ANN</v>
      </c>
      <c r="I175" s="66" t="str">
        <f>IF('[1]Table Disp. G&amp;A Détail'!I175&lt;&gt;"",'[1]Table Disp. G&amp;A Détail'!I175,"")</f>
        <v>ALO</v>
      </c>
      <c r="J175" s="66" t="str">
        <f>IF('[1]Table Disp. G&amp;A Détail'!J175&lt;&gt;"",'[1]Table Disp. G&amp;A Détail'!J175,"")</f>
        <v>ANN</v>
      </c>
      <c r="K175" s="41" t="str">
        <f>IF('[1]Table Disp. G&amp;A Détail'!K175&lt;&gt;"",'[1]Table Disp. G&amp;A Détail'!K175,"")</f>
        <v/>
      </c>
      <c r="L175" s="41" t="str">
        <f>IF('[1]Table Disp. G&amp;A Détail'!L175&lt;&gt;"",'[1]Table Disp. G&amp;A Détail'!L175,"")</f>
        <v/>
      </c>
      <c r="M175" s="41" t="str">
        <f>IF('[1]Table Disp. G&amp;A Détail'!M175&lt;&gt;"",'[1]Table Disp. G&amp;A Détail'!M175,"")</f>
        <v/>
      </c>
      <c r="N175" s="41" t="str">
        <f>IF('[1]Table Disp. G&amp;A Détail'!N175&lt;&gt;"",'[1]Table Disp. G&amp;A Détail'!N175,"")</f>
        <v/>
      </c>
      <c r="O175" s="41" t="str">
        <f>IF('[1]Table Disp. G&amp;A Détail'!O175&lt;&gt;"",'[1]Table Disp. G&amp;A Détail'!O175,"")</f>
        <v/>
      </c>
      <c r="P175" s="41" t="str">
        <f>IF('[1]Table Disp. G&amp;A Détail'!P175&lt;&gt;"",'[1]Table Disp. G&amp;A Détail'!P175,"")</f>
        <v>13:30 - 08:30</v>
      </c>
      <c r="Q175" s="41" t="str">
        <f>IF('[1]Table Disp. G&amp;A Détail'!Q175&lt;&gt;"",'[1]Table Disp. G&amp;A Détail'!Q175,"")</f>
        <v/>
      </c>
      <c r="R175" s="41" t="str">
        <f>IF('[1]Table Disp. G&amp;A Détail'!R175&lt;&gt;"",'[1]Table Disp. G&amp;A Détail'!R175,"")</f>
        <v>08:30 - 13:30</v>
      </c>
      <c r="S175" s="41" t="str">
        <f>IF('[1]Table Disp. G&amp;A Détail'!S175&lt;&gt;"",'[1]Table Disp. G&amp;A Détail'!S175,"")</f>
        <v/>
      </c>
      <c r="T175" s="41" t="str">
        <f>IF('[1]Table Disp. G&amp;A Détail'!T175&lt;&gt;"",'[1]Table Disp. G&amp;A Détail'!T175,"")</f>
        <v/>
      </c>
      <c r="U175" s="41" t="str">
        <f>IF('[1]Table Disp. G&amp;A Détail'!U175&lt;&gt;"",'[1]Table Disp. G&amp;A Détail'!U175,"")</f>
        <v/>
      </c>
      <c r="V175" s="41" t="str">
        <f>IF('[1]Table Disp. G&amp;A Détail'!V175&lt;&gt;"",'[1]Table Disp. G&amp;A Détail'!V175,"")</f>
        <v/>
      </c>
      <c r="W175" s="41" t="str">
        <f>IF('[1]Table Disp. G&amp;A Détail'!W175&lt;&gt;"",'[1]Table Disp. G&amp;A Détail'!W175,"")</f>
        <v/>
      </c>
      <c r="X175" s="41" t="str">
        <f>IF('[1]Table Disp. G&amp;A Détail'!X175&lt;&gt;"",'[1]Table Disp. G&amp;A Détail'!X175,"")</f>
        <v/>
      </c>
    </row>
    <row r="176" spans="1:24" s="41" customFormat="1" x14ac:dyDescent="0.25">
      <c r="A176" s="66" t="str">
        <f>IF('[1]Table Disp. G&amp;A Détail'!A176&lt;&gt;"",'[1]Table Disp. G&amp;A Détail'!A176,"")</f>
        <v>181-1</v>
      </c>
      <c r="B176" s="67" t="str">
        <f>IF('[1]Table Disp. G&amp;A Détail'!B176&lt;&gt;"",'[1]Table Disp. G&amp;A Détail'!B176,"")</f>
        <v>CHIRURGIE PLASTIE</v>
      </c>
      <c r="C176" s="41" t="str">
        <f>IF('[1]Table Disp. G&amp;A Détail'!C176&lt;&gt;"",'[1]Table Disp. G&amp;A Détail'!C176,"")</f>
        <v>Dimanche</v>
      </c>
      <c r="D176" s="41" t="str">
        <f>IF('[1]Table Disp. G&amp;A Détail'!D176&lt;&gt;"",'[1]Table Disp. G&amp;A Détail'!D176,"")</f>
        <v/>
      </c>
      <c r="E176" s="66" t="str">
        <f>IF('[1]Table Disp. G&amp;A Détail'!E176&lt;&gt;"",'[1]Table Disp. G&amp;A Détail'!E176,"")</f>
        <v>Di</v>
      </c>
      <c r="F176" s="66" t="str">
        <f>IF('[1]Table Disp. G&amp;A Détail'!F176&lt;&gt;"",'[1]Table Disp. G&amp;A Détail'!F176,"")</f>
        <v>181-1Di</v>
      </c>
      <c r="G176" s="66" t="str">
        <f>IF('[1]Table Disp. G&amp;A Détail'!G176&lt;&gt;"",'[1]Table Disp. G&amp;A Détail'!G176,"")</f>
        <v>ALO</v>
      </c>
      <c r="H176" s="66" t="str">
        <f>IF('[1]Table Disp. G&amp;A Détail'!H176&lt;&gt;"",'[1]Table Disp. G&amp;A Détail'!H176,"")</f>
        <v>ANN</v>
      </c>
      <c r="I176" s="66" t="str">
        <f>IF('[1]Table Disp. G&amp;A Détail'!I176&lt;&gt;"",'[1]Table Disp. G&amp;A Détail'!I176,"")</f>
        <v>ALO</v>
      </c>
      <c r="J176" s="66" t="str">
        <f>IF('[1]Table Disp. G&amp;A Détail'!J176&lt;&gt;"",'[1]Table Disp. G&amp;A Détail'!J176,"")</f>
        <v>ANN</v>
      </c>
      <c r="K176" s="41" t="str">
        <f>IF('[1]Table Disp. G&amp;A Détail'!K176&lt;&gt;"",'[1]Table Disp. G&amp;A Détail'!K176,"")</f>
        <v/>
      </c>
      <c r="L176" s="41" t="str">
        <f>IF('[1]Table Disp. G&amp;A Détail'!L176&lt;&gt;"",'[1]Table Disp. G&amp;A Détail'!L176,"")</f>
        <v/>
      </c>
      <c r="M176" s="41" t="str">
        <f>IF('[1]Table Disp. G&amp;A Détail'!M176&lt;&gt;"",'[1]Table Disp. G&amp;A Détail'!M176,"")</f>
        <v/>
      </c>
      <c r="N176" s="41" t="str">
        <f>IF('[1]Table Disp. G&amp;A Détail'!N176&lt;&gt;"",'[1]Table Disp. G&amp;A Détail'!N176,"")</f>
        <v/>
      </c>
      <c r="O176" s="41" t="str">
        <f>IF('[1]Table Disp. G&amp;A Détail'!O176&lt;&gt;"",'[1]Table Disp. G&amp;A Détail'!O176,"")</f>
        <v/>
      </c>
      <c r="P176" s="41" t="str">
        <f>IF('[1]Table Disp. G&amp;A Détail'!P176&lt;&gt;"",'[1]Table Disp. G&amp;A Détail'!P176,"")</f>
        <v>13:30 - 08:30</v>
      </c>
      <c r="Q176" s="41" t="str">
        <f>IF('[1]Table Disp. G&amp;A Détail'!Q176&lt;&gt;"",'[1]Table Disp. G&amp;A Détail'!Q176,"")</f>
        <v/>
      </c>
      <c r="R176" s="41" t="str">
        <f>IF('[1]Table Disp. G&amp;A Détail'!R176&lt;&gt;"",'[1]Table Disp. G&amp;A Détail'!R176,"")</f>
        <v>08:30 - 13:30</v>
      </c>
      <c r="S176" s="41" t="str">
        <f>IF('[1]Table Disp. G&amp;A Détail'!S176&lt;&gt;"",'[1]Table Disp. G&amp;A Détail'!S176,"")</f>
        <v/>
      </c>
      <c r="T176" s="41" t="str">
        <f>IF('[1]Table Disp. G&amp;A Détail'!T176&lt;&gt;"",'[1]Table Disp. G&amp;A Détail'!T176,"")</f>
        <v/>
      </c>
      <c r="U176" s="41" t="str">
        <f>IF('[1]Table Disp. G&amp;A Détail'!U176&lt;&gt;"",'[1]Table Disp. G&amp;A Détail'!U176,"")</f>
        <v/>
      </c>
      <c r="V176" s="41" t="str">
        <f>IF('[1]Table Disp. G&amp;A Détail'!V176&lt;&gt;"",'[1]Table Disp. G&amp;A Détail'!V176,"")</f>
        <v/>
      </c>
      <c r="W176" s="41" t="str">
        <f>IF('[1]Table Disp. G&amp;A Détail'!W176&lt;&gt;"",'[1]Table Disp. G&amp;A Détail'!W176,"")</f>
        <v/>
      </c>
      <c r="X176" s="41" t="str">
        <f>IF('[1]Table Disp. G&amp;A Détail'!X176&lt;&gt;"",'[1]Table Disp. G&amp;A Détail'!X176,"")</f>
        <v/>
      </c>
    </row>
    <row r="177" spans="1:24" s="41" customFormat="1" x14ac:dyDescent="0.25">
      <c r="A177" s="66" t="str">
        <f>IF('[1]Table Disp. G&amp;A Détail'!A177&lt;&gt;"",'[1]Table Disp. G&amp;A Détail'!A177,"")</f>
        <v>181-1</v>
      </c>
      <c r="B177" s="67" t="str">
        <f>IF('[1]Table Disp. G&amp;A Détail'!B177&lt;&gt;"",'[1]Table Disp. G&amp;A Détail'!B177,"")</f>
        <v>CHIRURGIE PLASTIE</v>
      </c>
      <c r="C177" s="41" t="str">
        <f>IF('[1]Table Disp. G&amp;A Détail'!C177&lt;&gt;"",'[1]Table Disp. G&amp;A Détail'!C177,"")</f>
        <v>JF</v>
      </c>
      <c r="D177" s="41" t="str">
        <f>IF('[1]Table Disp. G&amp;A Détail'!D177&lt;&gt;"",'[1]Table Disp. G&amp;A Détail'!D177,"")</f>
        <v/>
      </c>
      <c r="E177" s="66" t="str">
        <f>IF('[1]Table Disp. G&amp;A Détail'!E177&lt;&gt;"",'[1]Table Disp. G&amp;A Détail'!E177,"")</f>
        <v>Jf</v>
      </c>
      <c r="F177" s="66" t="str">
        <f>IF('[1]Table Disp. G&amp;A Détail'!F177&lt;&gt;"",'[1]Table Disp. G&amp;A Détail'!F177,"")</f>
        <v>181-1JF</v>
      </c>
      <c r="G177" s="66" t="str">
        <f>IF('[1]Table Disp. G&amp;A Détail'!G177&lt;&gt;"",'[1]Table Disp. G&amp;A Détail'!G177,"")</f>
        <v>ALO</v>
      </c>
      <c r="H177" s="66" t="str">
        <f>IF('[1]Table Disp. G&amp;A Détail'!H177&lt;&gt;"",'[1]Table Disp. G&amp;A Détail'!H177,"")</f>
        <v>ANN</v>
      </c>
      <c r="I177" s="66" t="str">
        <f>IF('[1]Table Disp. G&amp;A Détail'!I177&lt;&gt;"",'[1]Table Disp. G&amp;A Détail'!I177,"")</f>
        <v>ALO</v>
      </c>
      <c r="J177" s="66" t="str">
        <f>IF('[1]Table Disp. G&amp;A Détail'!J177&lt;&gt;"",'[1]Table Disp. G&amp;A Détail'!J177,"")</f>
        <v>ANN</v>
      </c>
      <c r="K177" s="41" t="str">
        <f>IF('[1]Table Disp. G&amp;A Détail'!K177&lt;&gt;"",'[1]Table Disp. G&amp;A Détail'!K177,"")</f>
        <v/>
      </c>
      <c r="L177" s="41" t="str">
        <f>IF('[1]Table Disp. G&amp;A Détail'!L177&lt;&gt;"",'[1]Table Disp. G&amp;A Détail'!L177,"")</f>
        <v/>
      </c>
      <c r="M177" s="41" t="str">
        <f>IF('[1]Table Disp. G&amp;A Détail'!M177&lt;&gt;"",'[1]Table Disp. G&amp;A Détail'!M177,"")</f>
        <v/>
      </c>
      <c r="N177" s="41" t="str">
        <f>IF('[1]Table Disp. G&amp;A Détail'!N177&lt;&gt;"",'[1]Table Disp. G&amp;A Détail'!N177,"")</f>
        <v/>
      </c>
      <c r="O177" s="41" t="str">
        <f>IF('[1]Table Disp. G&amp;A Détail'!O177&lt;&gt;"",'[1]Table Disp. G&amp;A Détail'!O177,"")</f>
        <v/>
      </c>
      <c r="P177" s="41" t="str">
        <f>IF('[1]Table Disp. G&amp;A Détail'!P177&lt;&gt;"",'[1]Table Disp. G&amp;A Détail'!P177,"")</f>
        <v>13:30 - 08:30</v>
      </c>
      <c r="Q177" s="41" t="str">
        <f>IF('[1]Table Disp. G&amp;A Détail'!Q177&lt;&gt;"",'[1]Table Disp. G&amp;A Détail'!Q177,"")</f>
        <v/>
      </c>
      <c r="R177" s="41" t="str">
        <f>IF('[1]Table Disp. G&amp;A Détail'!R177&lt;&gt;"",'[1]Table Disp. G&amp;A Détail'!R177,"")</f>
        <v>08:30 - 13:30</v>
      </c>
      <c r="S177" s="41" t="str">
        <f>IF('[1]Table Disp. G&amp;A Détail'!S177&lt;&gt;"",'[1]Table Disp. G&amp;A Détail'!S177,"")</f>
        <v/>
      </c>
      <c r="T177" s="41" t="str">
        <f>IF('[1]Table Disp. G&amp;A Détail'!T177&lt;&gt;"",'[1]Table Disp. G&amp;A Détail'!T177,"")</f>
        <v/>
      </c>
      <c r="U177" s="41" t="str">
        <f>IF('[1]Table Disp. G&amp;A Détail'!U177&lt;&gt;"",'[1]Table Disp. G&amp;A Détail'!U177,"")</f>
        <v/>
      </c>
      <c r="V177" s="41" t="str">
        <f>IF('[1]Table Disp. G&amp;A Détail'!V177&lt;&gt;"",'[1]Table Disp. G&amp;A Détail'!V177,"")</f>
        <v/>
      </c>
      <c r="W177" s="41" t="str">
        <f>IF('[1]Table Disp. G&amp;A Détail'!W177&lt;&gt;"",'[1]Table Disp. G&amp;A Détail'!W177,"")</f>
        <v/>
      </c>
      <c r="X177" s="41" t="str">
        <f>IF('[1]Table Disp. G&amp;A Détail'!X177&lt;&gt;"",'[1]Table Disp. G&amp;A Détail'!X177,"")</f>
        <v/>
      </c>
    </row>
    <row r="178" spans="1:24" s="41" customFormat="1" x14ac:dyDescent="0.25">
      <c r="A178" s="66" t="str">
        <f>IF('[1]Table Disp. G&amp;A Détail'!A178&lt;&gt;"",'[1]Table Disp. G&amp;A Détail'!A178,"")</f>
        <v/>
      </c>
      <c r="B178" s="67" t="str">
        <f>IF('[1]Table Disp. G&amp;A Détail'!B178&lt;&gt;"",'[1]Table Disp. G&amp;A Détail'!B178,"")</f>
        <v/>
      </c>
      <c r="C178" s="41" t="str">
        <f>IF('[1]Table Disp. G&amp;A Détail'!C178&lt;&gt;"",'[1]Table Disp. G&amp;A Détail'!C178,"")</f>
        <v/>
      </c>
      <c r="D178" s="41" t="str">
        <f>IF('[1]Table Disp. G&amp;A Détail'!D178&lt;&gt;"",'[1]Table Disp. G&amp;A Détail'!D178,"")</f>
        <v/>
      </c>
      <c r="E178" s="66" t="str">
        <f>IF('[1]Table Disp. G&amp;A Détail'!E178&lt;&gt;"",'[1]Table Disp. G&amp;A Détail'!E178,"")</f>
        <v/>
      </c>
      <c r="F178" s="66" t="str">
        <f>IF('[1]Table Disp. G&amp;A Détail'!F178&lt;&gt;"",'[1]Table Disp. G&amp;A Détail'!F178,"")</f>
        <v/>
      </c>
      <c r="G178" s="66" t="str">
        <f>IF('[1]Table Disp. G&amp;A Détail'!G178&lt;&gt;"",'[1]Table Disp. G&amp;A Détail'!G178,"")</f>
        <v/>
      </c>
      <c r="H178" s="66" t="str">
        <f>IF('[1]Table Disp. G&amp;A Détail'!H178&lt;&gt;"",'[1]Table Disp. G&amp;A Détail'!H178,"")</f>
        <v/>
      </c>
      <c r="I178" s="66" t="str">
        <f>IF('[1]Table Disp. G&amp;A Détail'!I178&lt;&gt;"",'[1]Table Disp. G&amp;A Détail'!I178,"")</f>
        <v/>
      </c>
      <c r="J178" s="66" t="str">
        <f>IF('[1]Table Disp. G&amp;A Détail'!J178&lt;&gt;"",'[1]Table Disp. G&amp;A Détail'!J178,"")</f>
        <v/>
      </c>
      <c r="K178" s="41" t="str">
        <f>IF('[1]Table Disp. G&amp;A Détail'!K178&lt;&gt;"",'[1]Table Disp. G&amp;A Détail'!K178,"")</f>
        <v/>
      </c>
      <c r="L178" s="41" t="str">
        <f>IF('[1]Table Disp. G&amp;A Détail'!L178&lt;&gt;"",'[1]Table Disp. G&amp;A Détail'!L178,"")</f>
        <v/>
      </c>
      <c r="M178" s="41" t="str">
        <f>IF('[1]Table Disp. G&amp;A Détail'!M178&lt;&gt;"",'[1]Table Disp. G&amp;A Détail'!M178,"")</f>
        <v/>
      </c>
      <c r="N178" s="41" t="str">
        <f>IF('[1]Table Disp. G&amp;A Détail'!N178&lt;&gt;"",'[1]Table Disp. G&amp;A Détail'!N178,"")</f>
        <v/>
      </c>
      <c r="O178" s="41" t="str">
        <f>IF('[1]Table Disp. G&amp;A Détail'!O178&lt;&gt;"",'[1]Table Disp. G&amp;A Détail'!O178,"")</f>
        <v/>
      </c>
      <c r="P178" s="41" t="str">
        <f>IF('[1]Table Disp. G&amp;A Détail'!P178&lt;&gt;"",'[1]Table Disp. G&amp;A Détail'!P178,"")</f>
        <v/>
      </c>
      <c r="Q178" s="41" t="str">
        <f>IF('[1]Table Disp. G&amp;A Détail'!Q178&lt;&gt;"",'[1]Table Disp. G&amp;A Détail'!Q178,"")</f>
        <v/>
      </c>
      <c r="R178" s="41" t="str">
        <f>IF('[1]Table Disp. G&amp;A Détail'!R178&lt;&gt;"",'[1]Table Disp. G&amp;A Détail'!R178,"")</f>
        <v/>
      </c>
      <c r="S178" s="41" t="str">
        <f>IF('[1]Table Disp. G&amp;A Détail'!S178&lt;&gt;"",'[1]Table Disp. G&amp;A Détail'!S178,"")</f>
        <v/>
      </c>
      <c r="T178" s="41" t="str">
        <f>IF('[1]Table Disp. G&amp;A Détail'!T178&lt;&gt;"",'[1]Table Disp. G&amp;A Détail'!T178,"")</f>
        <v/>
      </c>
      <c r="U178" s="41" t="str">
        <f>IF('[1]Table Disp. G&amp;A Détail'!U178&lt;&gt;"",'[1]Table Disp. G&amp;A Détail'!U178,"")</f>
        <v/>
      </c>
      <c r="V178" s="41" t="str">
        <f>IF('[1]Table Disp. G&amp;A Détail'!V178&lt;&gt;"",'[1]Table Disp. G&amp;A Détail'!V178,"")</f>
        <v/>
      </c>
      <c r="W178" s="41" t="str">
        <f>IF('[1]Table Disp. G&amp;A Détail'!W178&lt;&gt;"",'[1]Table Disp. G&amp;A Détail'!W178,"")</f>
        <v/>
      </c>
      <c r="X178" s="41" t="str">
        <f>IF('[1]Table Disp. G&amp;A Détail'!X178&lt;&gt;"",'[1]Table Disp. G&amp;A Détail'!X178,"")</f>
        <v/>
      </c>
    </row>
    <row r="179" spans="1:24" s="41" customFormat="1" x14ac:dyDescent="0.25">
      <c r="A179" s="66" t="str">
        <f>IF('[1]Table Disp. G&amp;A Détail'!A179&lt;&gt;"",'[1]Table Disp. G&amp;A Détail'!A179,"")</f>
        <v/>
      </c>
      <c r="B179" s="67" t="str">
        <f>IF('[1]Table Disp. G&amp;A Détail'!B179&lt;&gt;"",'[1]Table Disp. G&amp;A Détail'!B179,"")</f>
        <v/>
      </c>
      <c r="C179" s="41" t="str">
        <f>IF('[1]Table Disp. G&amp;A Détail'!C179&lt;&gt;"",'[1]Table Disp. G&amp;A Détail'!C179,"")</f>
        <v/>
      </c>
      <c r="D179" s="41" t="str">
        <f>IF('[1]Table Disp. G&amp;A Détail'!D179&lt;&gt;"",'[1]Table Disp. G&amp;A Détail'!D179,"")</f>
        <v/>
      </c>
      <c r="E179" s="66" t="str">
        <f>IF('[1]Table Disp. G&amp;A Détail'!E179&lt;&gt;"",'[1]Table Disp. G&amp;A Détail'!E179,"")</f>
        <v/>
      </c>
      <c r="F179" s="66" t="str">
        <f>IF('[1]Table Disp. G&amp;A Détail'!F179&lt;&gt;"",'[1]Table Disp. G&amp;A Détail'!F179,"")</f>
        <v/>
      </c>
      <c r="G179" s="66" t="str">
        <f>IF('[1]Table Disp. G&amp;A Détail'!G179&lt;&gt;"",'[1]Table Disp. G&amp;A Détail'!G179,"")</f>
        <v/>
      </c>
      <c r="H179" s="66" t="str">
        <f>IF('[1]Table Disp. G&amp;A Détail'!H179&lt;&gt;"",'[1]Table Disp. G&amp;A Détail'!H179,"")</f>
        <v/>
      </c>
      <c r="I179" s="66" t="str">
        <f>IF('[1]Table Disp. G&amp;A Détail'!I179&lt;&gt;"",'[1]Table Disp. G&amp;A Détail'!I179,"")</f>
        <v/>
      </c>
      <c r="J179" s="66" t="str">
        <f>IF('[1]Table Disp. G&amp;A Détail'!J179&lt;&gt;"",'[1]Table Disp. G&amp;A Détail'!J179,"")</f>
        <v/>
      </c>
      <c r="K179" s="41" t="str">
        <f>IF('[1]Table Disp. G&amp;A Détail'!K179&lt;&gt;"",'[1]Table Disp. G&amp;A Détail'!K179,"")</f>
        <v/>
      </c>
      <c r="L179" s="41" t="str">
        <f>IF('[1]Table Disp. G&amp;A Détail'!L179&lt;&gt;"",'[1]Table Disp. G&amp;A Détail'!L179,"")</f>
        <v/>
      </c>
      <c r="M179" s="41" t="str">
        <f>IF('[1]Table Disp. G&amp;A Détail'!M179&lt;&gt;"",'[1]Table Disp. G&amp;A Détail'!M179,"")</f>
        <v/>
      </c>
      <c r="N179" s="41" t="str">
        <f>IF('[1]Table Disp. G&amp;A Détail'!N179&lt;&gt;"",'[1]Table Disp. G&amp;A Détail'!N179,"")</f>
        <v/>
      </c>
      <c r="O179" s="41" t="str">
        <f>IF('[1]Table Disp. G&amp;A Détail'!O179&lt;&gt;"",'[1]Table Disp. G&amp;A Détail'!O179,"")</f>
        <v/>
      </c>
      <c r="P179" s="41" t="str">
        <f>IF('[1]Table Disp. G&amp;A Détail'!P179&lt;&gt;"",'[1]Table Disp. G&amp;A Détail'!P179,"")</f>
        <v/>
      </c>
      <c r="Q179" s="41" t="str">
        <f>IF('[1]Table Disp. G&amp;A Détail'!Q179&lt;&gt;"",'[1]Table Disp. G&amp;A Détail'!Q179,"")</f>
        <v/>
      </c>
      <c r="R179" s="41" t="str">
        <f>IF('[1]Table Disp. G&amp;A Détail'!R179&lt;&gt;"",'[1]Table Disp. G&amp;A Détail'!R179,"")</f>
        <v/>
      </c>
      <c r="S179" s="41" t="str">
        <f>IF('[1]Table Disp. G&amp;A Détail'!S179&lt;&gt;"",'[1]Table Disp. G&amp;A Détail'!S179,"")</f>
        <v/>
      </c>
      <c r="T179" s="41" t="str">
        <f>IF('[1]Table Disp. G&amp;A Détail'!T179&lt;&gt;"",'[1]Table Disp. G&amp;A Détail'!T179,"")</f>
        <v/>
      </c>
      <c r="U179" s="41" t="str">
        <f>IF('[1]Table Disp. G&amp;A Détail'!U179&lt;&gt;"",'[1]Table Disp. G&amp;A Détail'!U179,"")</f>
        <v/>
      </c>
      <c r="V179" s="41" t="str">
        <f>IF('[1]Table Disp. G&amp;A Détail'!V179&lt;&gt;"",'[1]Table Disp. G&amp;A Détail'!V179,"")</f>
        <v/>
      </c>
      <c r="W179" s="41" t="str">
        <f>IF('[1]Table Disp. G&amp;A Détail'!W179&lt;&gt;"",'[1]Table Disp. G&amp;A Détail'!W179,"")</f>
        <v/>
      </c>
      <c r="X179" s="41" t="str">
        <f>IF('[1]Table Disp. G&amp;A Détail'!X179&lt;&gt;"",'[1]Table Disp. G&amp;A Détail'!X179,"")</f>
        <v/>
      </c>
    </row>
    <row r="180" spans="1:24" s="41" customFormat="1" x14ac:dyDescent="0.25">
      <c r="A180" s="66" t="str">
        <f>IF('[1]Table Disp. G&amp;A Détail'!A180&lt;&gt;"",'[1]Table Disp. G&amp;A Détail'!A180,"")</f>
        <v/>
      </c>
      <c r="B180" s="67" t="str">
        <f>IF('[1]Table Disp. G&amp;A Détail'!B180&lt;&gt;"",'[1]Table Disp. G&amp;A Détail'!B180,"")</f>
        <v/>
      </c>
      <c r="C180" s="41" t="str">
        <f>IF('[1]Table Disp. G&amp;A Détail'!C180&lt;&gt;"",'[1]Table Disp. G&amp;A Détail'!C180,"")</f>
        <v/>
      </c>
      <c r="D180" s="41" t="str">
        <f>IF('[1]Table Disp. G&amp;A Détail'!D180&lt;&gt;"",'[1]Table Disp. G&amp;A Détail'!D180,"")</f>
        <v/>
      </c>
      <c r="E180" s="66" t="str">
        <f>IF('[1]Table Disp. G&amp;A Détail'!E180&lt;&gt;"",'[1]Table Disp. G&amp;A Détail'!E180,"")</f>
        <v/>
      </c>
      <c r="F180" s="66" t="str">
        <f>IF('[1]Table Disp. G&amp;A Détail'!F180&lt;&gt;"",'[1]Table Disp. G&amp;A Détail'!F180,"")</f>
        <v/>
      </c>
      <c r="G180" s="66" t="str">
        <f>IF('[1]Table Disp. G&amp;A Détail'!G180&lt;&gt;"",'[1]Table Disp. G&amp;A Détail'!G180,"")</f>
        <v/>
      </c>
      <c r="H180" s="66" t="str">
        <f>IF('[1]Table Disp. G&amp;A Détail'!H180&lt;&gt;"",'[1]Table Disp. G&amp;A Détail'!H180,"")</f>
        <v/>
      </c>
      <c r="I180" s="66" t="str">
        <f>IF('[1]Table Disp. G&amp;A Détail'!I180&lt;&gt;"",'[1]Table Disp. G&amp;A Détail'!I180,"")</f>
        <v/>
      </c>
      <c r="J180" s="66" t="str">
        <f>IF('[1]Table Disp. G&amp;A Détail'!J180&lt;&gt;"",'[1]Table Disp. G&amp;A Détail'!J180,"")</f>
        <v/>
      </c>
      <c r="K180" s="41" t="str">
        <f>IF('[1]Table Disp. G&amp;A Détail'!K180&lt;&gt;"",'[1]Table Disp. G&amp;A Détail'!K180,"")</f>
        <v/>
      </c>
      <c r="L180" s="41" t="str">
        <f>IF('[1]Table Disp. G&amp;A Détail'!L180&lt;&gt;"",'[1]Table Disp. G&amp;A Détail'!L180,"")</f>
        <v/>
      </c>
      <c r="M180" s="41" t="str">
        <f>IF('[1]Table Disp. G&amp;A Détail'!M180&lt;&gt;"",'[1]Table Disp. G&amp;A Détail'!M180,"")</f>
        <v/>
      </c>
      <c r="N180" s="41" t="str">
        <f>IF('[1]Table Disp. G&amp;A Détail'!N180&lt;&gt;"",'[1]Table Disp. G&amp;A Détail'!N180,"")</f>
        <v/>
      </c>
      <c r="O180" s="41" t="str">
        <f>IF('[1]Table Disp. G&amp;A Détail'!O180&lt;&gt;"",'[1]Table Disp. G&amp;A Détail'!O180,"")</f>
        <v/>
      </c>
      <c r="P180" s="41" t="str">
        <f>IF('[1]Table Disp. G&amp;A Détail'!P180&lt;&gt;"",'[1]Table Disp. G&amp;A Détail'!P180,"")</f>
        <v/>
      </c>
      <c r="Q180" s="41" t="str">
        <f>IF('[1]Table Disp. G&amp;A Détail'!Q180&lt;&gt;"",'[1]Table Disp. G&amp;A Détail'!Q180,"")</f>
        <v/>
      </c>
      <c r="R180" s="41" t="str">
        <f>IF('[1]Table Disp. G&amp;A Détail'!R180&lt;&gt;"",'[1]Table Disp. G&amp;A Détail'!R180,"")</f>
        <v/>
      </c>
      <c r="S180" s="41" t="str">
        <f>IF('[1]Table Disp. G&amp;A Détail'!S180&lt;&gt;"",'[1]Table Disp. G&amp;A Détail'!S180,"")</f>
        <v/>
      </c>
      <c r="T180" s="41" t="str">
        <f>IF('[1]Table Disp. G&amp;A Détail'!T180&lt;&gt;"",'[1]Table Disp. G&amp;A Détail'!T180,"")</f>
        <v/>
      </c>
      <c r="U180" s="41" t="str">
        <f>IF('[1]Table Disp. G&amp;A Détail'!U180&lt;&gt;"",'[1]Table Disp. G&amp;A Détail'!U180,"")</f>
        <v/>
      </c>
      <c r="V180" s="41" t="str">
        <f>IF('[1]Table Disp. G&amp;A Détail'!V180&lt;&gt;"",'[1]Table Disp. G&amp;A Détail'!V180,"")</f>
        <v/>
      </c>
      <c r="W180" s="41" t="str">
        <f>IF('[1]Table Disp. G&amp;A Détail'!W180&lt;&gt;"",'[1]Table Disp. G&amp;A Détail'!W180,"")</f>
        <v/>
      </c>
      <c r="X180" s="41" t="str">
        <f>IF('[1]Table Disp. G&amp;A Détail'!X180&lt;&gt;"",'[1]Table Disp. G&amp;A Détail'!X180,"")</f>
        <v/>
      </c>
    </row>
    <row r="181" spans="1:24" s="41" customFormat="1" x14ac:dyDescent="0.25">
      <c r="A181" s="66" t="str">
        <f>IF('[1]Table Disp. G&amp;A Détail'!A181&lt;&gt;"",'[1]Table Disp. G&amp;A Détail'!A181,"")</f>
        <v/>
      </c>
      <c r="B181" s="67" t="str">
        <f>IF('[1]Table Disp. G&amp;A Détail'!B181&lt;&gt;"",'[1]Table Disp. G&amp;A Détail'!B181,"")</f>
        <v/>
      </c>
      <c r="C181" s="41" t="str">
        <f>IF('[1]Table Disp. G&amp;A Détail'!C181&lt;&gt;"",'[1]Table Disp. G&amp;A Détail'!C181,"")</f>
        <v/>
      </c>
      <c r="D181" s="41" t="str">
        <f>IF('[1]Table Disp. G&amp;A Détail'!D181&lt;&gt;"",'[1]Table Disp. G&amp;A Détail'!D181,"")</f>
        <v/>
      </c>
      <c r="E181" s="66" t="str">
        <f>IF('[1]Table Disp. G&amp;A Détail'!E181&lt;&gt;"",'[1]Table Disp. G&amp;A Détail'!E181,"")</f>
        <v/>
      </c>
      <c r="F181" s="66" t="str">
        <f>IF('[1]Table Disp. G&amp;A Détail'!F181&lt;&gt;"",'[1]Table Disp. G&amp;A Détail'!F181,"")</f>
        <v/>
      </c>
      <c r="G181" s="66" t="str">
        <f>IF('[1]Table Disp. G&amp;A Détail'!G181&lt;&gt;"",'[1]Table Disp. G&amp;A Détail'!G181,"")</f>
        <v/>
      </c>
      <c r="H181" s="66" t="str">
        <f>IF('[1]Table Disp. G&amp;A Détail'!H181&lt;&gt;"",'[1]Table Disp. G&amp;A Détail'!H181,"")</f>
        <v/>
      </c>
      <c r="I181" s="66" t="str">
        <f>IF('[1]Table Disp. G&amp;A Détail'!I181&lt;&gt;"",'[1]Table Disp. G&amp;A Détail'!I181,"")</f>
        <v/>
      </c>
      <c r="J181" s="66" t="str">
        <f>IF('[1]Table Disp. G&amp;A Détail'!J181&lt;&gt;"",'[1]Table Disp. G&amp;A Détail'!J181,"")</f>
        <v/>
      </c>
      <c r="K181" s="41" t="str">
        <f>IF('[1]Table Disp. G&amp;A Détail'!K181&lt;&gt;"",'[1]Table Disp. G&amp;A Détail'!K181,"")</f>
        <v/>
      </c>
      <c r="L181" s="41" t="str">
        <f>IF('[1]Table Disp. G&amp;A Détail'!L181&lt;&gt;"",'[1]Table Disp. G&amp;A Détail'!L181,"")</f>
        <v/>
      </c>
      <c r="M181" s="41" t="str">
        <f>IF('[1]Table Disp. G&amp;A Détail'!M181&lt;&gt;"",'[1]Table Disp. G&amp;A Détail'!M181,"")</f>
        <v/>
      </c>
      <c r="N181" s="41" t="str">
        <f>IF('[1]Table Disp. G&amp;A Détail'!N181&lt;&gt;"",'[1]Table Disp. G&amp;A Détail'!N181,"")</f>
        <v/>
      </c>
      <c r="O181" s="41" t="str">
        <f>IF('[1]Table Disp. G&amp;A Détail'!O181&lt;&gt;"",'[1]Table Disp. G&amp;A Détail'!O181,"")</f>
        <v/>
      </c>
      <c r="P181" s="41" t="str">
        <f>IF('[1]Table Disp. G&amp;A Détail'!P181&lt;&gt;"",'[1]Table Disp. G&amp;A Détail'!P181,"")</f>
        <v/>
      </c>
      <c r="Q181" s="41" t="str">
        <f>IF('[1]Table Disp. G&amp;A Détail'!Q181&lt;&gt;"",'[1]Table Disp. G&amp;A Détail'!Q181,"")</f>
        <v/>
      </c>
      <c r="R181" s="41" t="str">
        <f>IF('[1]Table Disp. G&amp;A Détail'!R181&lt;&gt;"",'[1]Table Disp. G&amp;A Détail'!R181,"")</f>
        <v/>
      </c>
      <c r="S181" s="41" t="str">
        <f>IF('[1]Table Disp. G&amp;A Détail'!S181&lt;&gt;"",'[1]Table Disp. G&amp;A Détail'!S181,"")</f>
        <v/>
      </c>
      <c r="T181" s="41" t="str">
        <f>IF('[1]Table Disp. G&amp;A Détail'!T181&lt;&gt;"",'[1]Table Disp. G&amp;A Détail'!T181,"")</f>
        <v/>
      </c>
      <c r="U181" s="41" t="str">
        <f>IF('[1]Table Disp. G&amp;A Détail'!U181&lt;&gt;"",'[1]Table Disp. G&amp;A Détail'!U181,"")</f>
        <v/>
      </c>
      <c r="V181" s="41" t="str">
        <f>IF('[1]Table Disp. G&amp;A Détail'!V181&lt;&gt;"",'[1]Table Disp. G&amp;A Détail'!V181,"")</f>
        <v/>
      </c>
      <c r="W181" s="41" t="str">
        <f>IF('[1]Table Disp. G&amp;A Détail'!W181&lt;&gt;"",'[1]Table Disp. G&amp;A Détail'!W181,"")</f>
        <v/>
      </c>
      <c r="X181" s="41" t="str">
        <f>IF('[1]Table Disp. G&amp;A Détail'!X181&lt;&gt;"",'[1]Table Disp. G&amp;A Détail'!X181,"")</f>
        <v/>
      </c>
    </row>
    <row r="182" spans="1:24" s="41" customFormat="1" x14ac:dyDescent="0.25">
      <c r="A182" s="66" t="str">
        <f>IF('[1]Table Disp. G&amp;A Détail'!A182&lt;&gt;"",'[1]Table Disp. G&amp;A Détail'!A182,"")</f>
        <v/>
      </c>
      <c r="B182" s="67" t="str">
        <f>IF('[1]Table Disp. G&amp;A Détail'!B182&lt;&gt;"",'[1]Table Disp. G&amp;A Détail'!B182,"")</f>
        <v/>
      </c>
      <c r="C182" s="41" t="str">
        <f>IF('[1]Table Disp. G&amp;A Détail'!C182&lt;&gt;"",'[1]Table Disp. G&amp;A Détail'!C182,"")</f>
        <v/>
      </c>
      <c r="D182" s="41" t="str">
        <f>IF('[1]Table Disp. G&amp;A Détail'!D182&lt;&gt;"",'[1]Table Disp. G&amp;A Détail'!D182,"")</f>
        <v/>
      </c>
      <c r="E182" s="66" t="str">
        <f>IF('[1]Table Disp. G&amp;A Détail'!E182&lt;&gt;"",'[1]Table Disp. G&amp;A Détail'!E182,"")</f>
        <v/>
      </c>
      <c r="F182" s="66" t="str">
        <f>IF('[1]Table Disp. G&amp;A Détail'!F182&lt;&gt;"",'[1]Table Disp. G&amp;A Détail'!F182,"")</f>
        <v/>
      </c>
      <c r="G182" s="66" t="str">
        <f>IF('[1]Table Disp. G&amp;A Détail'!G182&lt;&gt;"",'[1]Table Disp. G&amp;A Détail'!G182,"")</f>
        <v/>
      </c>
      <c r="H182" s="66" t="str">
        <f>IF('[1]Table Disp. G&amp;A Détail'!H182&lt;&gt;"",'[1]Table Disp. G&amp;A Détail'!H182,"")</f>
        <v/>
      </c>
      <c r="I182" s="66" t="str">
        <f>IF('[1]Table Disp. G&amp;A Détail'!I182&lt;&gt;"",'[1]Table Disp. G&amp;A Détail'!I182,"")</f>
        <v/>
      </c>
      <c r="J182" s="66" t="str">
        <f>IF('[1]Table Disp. G&amp;A Détail'!J182&lt;&gt;"",'[1]Table Disp. G&amp;A Détail'!J182,"")</f>
        <v/>
      </c>
      <c r="K182" s="41" t="str">
        <f>IF('[1]Table Disp. G&amp;A Détail'!K182&lt;&gt;"",'[1]Table Disp. G&amp;A Détail'!K182,"")</f>
        <v/>
      </c>
      <c r="L182" s="41" t="str">
        <f>IF('[1]Table Disp. G&amp;A Détail'!L182&lt;&gt;"",'[1]Table Disp. G&amp;A Détail'!L182,"")</f>
        <v/>
      </c>
      <c r="M182" s="41" t="str">
        <f>IF('[1]Table Disp. G&amp;A Détail'!M182&lt;&gt;"",'[1]Table Disp. G&amp;A Détail'!M182,"")</f>
        <v/>
      </c>
      <c r="N182" s="41" t="str">
        <f>IF('[1]Table Disp. G&amp;A Détail'!N182&lt;&gt;"",'[1]Table Disp. G&amp;A Détail'!N182,"")</f>
        <v/>
      </c>
      <c r="O182" s="41" t="str">
        <f>IF('[1]Table Disp. G&amp;A Détail'!O182&lt;&gt;"",'[1]Table Disp. G&amp;A Détail'!O182,"")</f>
        <v/>
      </c>
      <c r="P182" s="41" t="str">
        <f>IF('[1]Table Disp. G&amp;A Détail'!P182&lt;&gt;"",'[1]Table Disp. G&amp;A Détail'!P182,"")</f>
        <v/>
      </c>
      <c r="Q182" s="41" t="str">
        <f>IF('[1]Table Disp. G&amp;A Détail'!Q182&lt;&gt;"",'[1]Table Disp. G&amp;A Détail'!Q182,"")</f>
        <v/>
      </c>
      <c r="R182" s="41" t="str">
        <f>IF('[1]Table Disp. G&amp;A Détail'!R182&lt;&gt;"",'[1]Table Disp. G&amp;A Détail'!R182,"")</f>
        <v/>
      </c>
      <c r="S182" s="41" t="str">
        <f>IF('[1]Table Disp. G&amp;A Détail'!S182&lt;&gt;"",'[1]Table Disp. G&amp;A Détail'!S182,"")</f>
        <v/>
      </c>
      <c r="T182" s="41" t="str">
        <f>IF('[1]Table Disp. G&amp;A Détail'!T182&lt;&gt;"",'[1]Table Disp. G&amp;A Détail'!T182,"")</f>
        <v/>
      </c>
      <c r="U182" s="41" t="str">
        <f>IF('[1]Table Disp. G&amp;A Détail'!U182&lt;&gt;"",'[1]Table Disp. G&amp;A Détail'!U182,"")</f>
        <v/>
      </c>
      <c r="V182" s="41" t="str">
        <f>IF('[1]Table Disp. G&amp;A Détail'!V182&lt;&gt;"",'[1]Table Disp. G&amp;A Détail'!V182,"")</f>
        <v/>
      </c>
      <c r="W182" s="41" t="str">
        <f>IF('[1]Table Disp. G&amp;A Détail'!W182&lt;&gt;"",'[1]Table Disp. G&amp;A Détail'!W182,"")</f>
        <v/>
      </c>
      <c r="X182" s="41" t="str">
        <f>IF('[1]Table Disp. G&amp;A Détail'!X182&lt;&gt;"",'[1]Table Disp. G&amp;A Détail'!X182,"")</f>
        <v/>
      </c>
    </row>
    <row r="183" spans="1:24" s="41" customFormat="1" x14ac:dyDescent="0.25">
      <c r="A183" s="66" t="str">
        <f>IF('[1]Table Disp. G&amp;A Détail'!A183&lt;&gt;"",'[1]Table Disp. G&amp;A Détail'!A183,"")</f>
        <v/>
      </c>
      <c r="B183" s="67" t="str">
        <f>IF('[1]Table Disp. G&amp;A Détail'!B183&lt;&gt;"",'[1]Table Disp. G&amp;A Détail'!B183,"")</f>
        <v/>
      </c>
      <c r="C183" s="41" t="str">
        <f>IF('[1]Table Disp. G&amp;A Détail'!C183&lt;&gt;"",'[1]Table Disp. G&amp;A Détail'!C183,"")</f>
        <v/>
      </c>
      <c r="D183" s="41" t="str">
        <f>IF('[1]Table Disp. G&amp;A Détail'!D183&lt;&gt;"",'[1]Table Disp. G&amp;A Détail'!D183,"")</f>
        <v/>
      </c>
      <c r="E183" s="66" t="str">
        <f>IF('[1]Table Disp. G&amp;A Détail'!E183&lt;&gt;"",'[1]Table Disp. G&amp;A Détail'!E183,"")</f>
        <v/>
      </c>
      <c r="F183" s="66" t="str">
        <f>IF('[1]Table Disp. G&amp;A Détail'!F183&lt;&gt;"",'[1]Table Disp. G&amp;A Détail'!F183,"")</f>
        <v/>
      </c>
      <c r="G183" s="66" t="str">
        <f>IF('[1]Table Disp. G&amp;A Détail'!G183&lt;&gt;"",'[1]Table Disp. G&amp;A Détail'!G183,"")</f>
        <v/>
      </c>
      <c r="H183" s="66" t="str">
        <f>IF('[1]Table Disp. G&amp;A Détail'!H183&lt;&gt;"",'[1]Table Disp. G&amp;A Détail'!H183,"")</f>
        <v/>
      </c>
      <c r="I183" s="66" t="str">
        <f>IF('[1]Table Disp. G&amp;A Détail'!I183&lt;&gt;"",'[1]Table Disp. G&amp;A Détail'!I183,"")</f>
        <v/>
      </c>
      <c r="J183" s="66" t="str">
        <f>IF('[1]Table Disp. G&amp;A Détail'!J183&lt;&gt;"",'[1]Table Disp. G&amp;A Détail'!J183,"")</f>
        <v/>
      </c>
      <c r="K183" s="41" t="str">
        <f>IF('[1]Table Disp. G&amp;A Détail'!K183&lt;&gt;"",'[1]Table Disp. G&amp;A Détail'!K183,"")</f>
        <v/>
      </c>
      <c r="L183" s="41" t="str">
        <f>IF('[1]Table Disp. G&amp;A Détail'!L183&lt;&gt;"",'[1]Table Disp. G&amp;A Détail'!L183,"")</f>
        <v/>
      </c>
      <c r="M183" s="41" t="str">
        <f>IF('[1]Table Disp. G&amp;A Détail'!M183&lt;&gt;"",'[1]Table Disp. G&amp;A Détail'!M183,"")</f>
        <v/>
      </c>
      <c r="N183" s="41" t="str">
        <f>IF('[1]Table Disp. G&amp;A Détail'!N183&lt;&gt;"",'[1]Table Disp. G&amp;A Détail'!N183,"")</f>
        <v/>
      </c>
      <c r="O183" s="41" t="str">
        <f>IF('[1]Table Disp. G&amp;A Détail'!O183&lt;&gt;"",'[1]Table Disp. G&amp;A Détail'!O183,"")</f>
        <v/>
      </c>
      <c r="P183" s="41" t="str">
        <f>IF('[1]Table Disp. G&amp;A Détail'!P183&lt;&gt;"",'[1]Table Disp. G&amp;A Détail'!P183,"")</f>
        <v/>
      </c>
      <c r="Q183" s="41" t="str">
        <f>IF('[1]Table Disp. G&amp;A Détail'!Q183&lt;&gt;"",'[1]Table Disp. G&amp;A Détail'!Q183,"")</f>
        <v/>
      </c>
      <c r="R183" s="41" t="str">
        <f>IF('[1]Table Disp. G&amp;A Détail'!R183&lt;&gt;"",'[1]Table Disp. G&amp;A Détail'!R183,"")</f>
        <v/>
      </c>
      <c r="S183" s="41" t="str">
        <f>IF('[1]Table Disp. G&amp;A Détail'!S183&lt;&gt;"",'[1]Table Disp. G&amp;A Détail'!S183,"")</f>
        <v/>
      </c>
      <c r="T183" s="41" t="str">
        <f>IF('[1]Table Disp. G&amp;A Détail'!T183&lt;&gt;"",'[1]Table Disp. G&amp;A Détail'!T183,"")</f>
        <v/>
      </c>
      <c r="U183" s="41" t="str">
        <f>IF('[1]Table Disp. G&amp;A Détail'!U183&lt;&gt;"",'[1]Table Disp. G&amp;A Détail'!U183,"")</f>
        <v/>
      </c>
      <c r="V183" s="41" t="str">
        <f>IF('[1]Table Disp. G&amp;A Détail'!V183&lt;&gt;"",'[1]Table Disp. G&amp;A Détail'!V183,"")</f>
        <v/>
      </c>
      <c r="W183" s="41" t="str">
        <f>IF('[1]Table Disp. G&amp;A Détail'!W183&lt;&gt;"",'[1]Table Disp. G&amp;A Détail'!W183,"")</f>
        <v/>
      </c>
      <c r="X183" s="41" t="str">
        <f>IF('[1]Table Disp. G&amp;A Détail'!X183&lt;&gt;"",'[1]Table Disp. G&amp;A Détail'!X183,"")</f>
        <v/>
      </c>
    </row>
    <row r="184" spans="1:24" s="41" customFormat="1" x14ac:dyDescent="0.25">
      <c r="A184" s="66" t="str">
        <f>IF('[1]Table Disp. G&amp;A Détail'!A184&lt;&gt;"",'[1]Table Disp. G&amp;A Détail'!A184,"")</f>
        <v/>
      </c>
      <c r="B184" s="67" t="str">
        <f>IF('[1]Table Disp. G&amp;A Détail'!B184&lt;&gt;"",'[1]Table Disp. G&amp;A Détail'!B184,"")</f>
        <v/>
      </c>
      <c r="C184" s="41" t="str">
        <f>IF('[1]Table Disp. G&amp;A Détail'!C184&lt;&gt;"",'[1]Table Disp. G&amp;A Détail'!C184,"")</f>
        <v/>
      </c>
      <c r="D184" s="41" t="str">
        <f>IF('[1]Table Disp. G&amp;A Détail'!D184&lt;&gt;"",'[1]Table Disp. G&amp;A Détail'!D184,"")</f>
        <v/>
      </c>
      <c r="E184" s="66" t="str">
        <f>IF('[1]Table Disp. G&amp;A Détail'!E184&lt;&gt;"",'[1]Table Disp. G&amp;A Détail'!E184,"")</f>
        <v/>
      </c>
      <c r="F184" s="66" t="str">
        <f>IF('[1]Table Disp. G&amp;A Détail'!F184&lt;&gt;"",'[1]Table Disp. G&amp;A Détail'!F184,"")</f>
        <v/>
      </c>
      <c r="G184" s="66" t="str">
        <f>IF('[1]Table Disp. G&amp;A Détail'!G184&lt;&gt;"",'[1]Table Disp. G&amp;A Détail'!G184,"")</f>
        <v/>
      </c>
      <c r="H184" s="66" t="str">
        <f>IF('[1]Table Disp. G&amp;A Détail'!H184&lt;&gt;"",'[1]Table Disp. G&amp;A Détail'!H184,"")</f>
        <v/>
      </c>
      <c r="I184" s="66" t="str">
        <f>IF('[1]Table Disp. G&amp;A Détail'!I184&lt;&gt;"",'[1]Table Disp. G&amp;A Détail'!I184,"")</f>
        <v/>
      </c>
      <c r="J184" s="66" t="str">
        <f>IF('[1]Table Disp. G&amp;A Détail'!J184&lt;&gt;"",'[1]Table Disp. G&amp;A Détail'!J184,"")</f>
        <v/>
      </c>
      <c r="K184" s="41" t="str">
        <f>IF('[1]Table Disp. G&amp;A Détail'!K184&lt;&gt;"",'[1]Table Disp. G&amp;A Détail'!K184,"")</f>
        <v/>
      </c>
      <c r="L184" s="41" t="str">
        <f>IF('[1]Table Disp. G&amp;A Détail'!L184&lt;&gt;"",'[1]Table Disp. G&amp;A Détail'!L184,"")</f>
        <v/>
      </c>
      <c r="M184" s="41" t="str">
        <f>IF('[1]Table Disp. G&amp;A Détail'!M184&lt;&gt;"",'[1]Table Disp. G&amp;A Détail'!M184,"")</f>
        <v/>
      </c>
      <c r="N184" s="41" t="str">
        <f>IF('[1]Table Disp. G&amp;A Détail'!N184&lt;&gt;"",'[1]Table Disp. G&amp;A Détail'!N184,"")</f>
        <v/>
      </c>
      <c r="O184" s="41" t="str">
        <f>IF('[1]Table Disp. G&amp;A Détail'!O184&lt;&gt;"",'[1]Table Disp. G&amp;A Détail'!O184,"")</f>
        <v/>
      </c>
      <c r="P184" s="41" t="str">
        <f>IF('[1]Table Disp. G&amp;A Détail'!P184&lt;&gt;"",'[1]Table Disp. G&amp;A Détail'!P184,"")</f>
        <v/>
      </c>
      <c r="Q184" s="41" t="str">
        <f>IF('[1]Table Disp. G&amp;A Détail'!Q184&lt;&gt;"",'[1]Table Disp. G&amp;A Détail'!Q184,"")</f>
        <v/>
      </c>
      <c r="R184" s="41" t="str">
        <f>IF('[1]Table Disp. G&amp;A Détail'!R184&lt;&gt;"",'[1]Table Disp. G&amp;A Détail'!R184,"")</f>
        <v/>
      </c>
      <c r="S184" s="41" t="str">
        <f>IF('[1]Table Disp. G&amp;A Détail'!S184&lt;&gt;"",'[1]Table Disp. G&amp;A Détail'!S184,"")</f>
        <v/>
      </c>
      <c r="T184" s="41" t="str">
        <f>IF('[1]Table Disp. G&amp;A Détail'!T184&lt;&gt;"",'[1]Table Disp. G&amp;A Détail'!T184,"")</f>
        <v/>
      </c>
      <c r="U184" s="41" t="str">
        <f>IF('[1]Table Disp. G&amp;A Détail'!U184&lt;&gt;"",'[1]Table Disp. G&amp;A Détail'!U184,"")</f>
        <v/>
      </c>
      <c r="V184" s="41" t="str">
        <f>IF('[1]Table Disp. G&amp;A Détail'!V184&lt;&gt;"",'[1]Table Disp. G&amp;A Détail'!V184,"")</f>
        <v/>
      </c>
      <c r="W184" s="41" t="str">
        <f>IF('[1]Table Disp. G&amp;A Détail'!W184&lt;&gt;"",'[1]Table Disp. G&amp;A Détail'!W184,"")</f>
        <v/>
      </c>
      <c r="X184" s="41" t="str">
        <f>IF('[1]Table Disp. G&amp;A Détail'!X184&lt;&gt;"",'[1]Table Disp. G&amp;A Détail'!X184,"")</f>
        <v/>
      </c>
    </row>
    <row r="185" spans="1:24" s="41" customFormat="1" x14ac:dyDescent="0.25">
      <c r="A185" s="66" t="str">
        <f>IF('[1]Table Disp. G&amp;A Détail'!A185&lt;&gt;"",'[1]Table Disp. G&amp;A Détail'!A185,"")</f>
        <v/>
      </c>
      <c r="B185" s="67" t="str">
        <f>IF('[1]Table Disp. G&amp;A Détail'!B185&lt;&gt;"",'[1]Table Disp. G&amp;A Détail'!B185,"")</f>
        <v/>
      </c>
      <c r="C185" s="41" t="str">
        <f>IF('[1]Table Disp. G&amp;A Détail'!C185&lt;&gt;"",'[1]Table Disp. G&amp;A Détail'!C185,"")</f>
        <v/>
      </c>
      <c r="D185" s="41" t="str">
        <f>IF('[1]Table Disp. G&amp;A Détail'!D185&lt;&gt;"",'[1]Table Disp. G&amp;A Détail'!D185,"")</f>
        <v/>
      </c>
      <c r="E185" s="66" t="str">
        <f>IF('[1]Table Disp. G&amp;A Détail'!E185&lt;&gt;"",'[1]Table Disp. G&amp;A Détail'!E185,"")</f>
        <v/>
      </c>
      <c r="F185" s="66" t="str">
        <f>IF('[1]Table Disp. G&amp;A Détail'!F185&lt;&gt;"",'[1]Table Disp. G&amp;A Détail'!F185,"")</f>
        <v/>
      </c>
      <c r="G185" s="66" t="str">
        <f>IF('[1]Table Disp. G&amp;A Détail'!G185&lt;&gt;"",'[1]Table Disp. G&amp;A Détail'!G185,"")</f>
        <v/>
      </c>
      <c r="H185" s="66" t="str">
        <f>IF('[1]Table Disp. G&amp;A Détail'!H185&lt;&gt;"",'[1]Table Disp. G&amp;A Détail'!H185,"")</f>
        <v/>
      </c>
      <c r="I185" s="66" t="str">
        <f>IF('[1]Table Disp. G&amp;A Détail'!I185&lt;&gt;"",'[1]Table Disp. G&amp;A Détail'!I185,"")</f>
        <v/>
      </c>
      <c r="J185" s="66" t="str">
        <f>IF('[1]Table Disp. G&amp;A Détail'!J185&lt;&gt;"",'[1]Table Disp. G&amp;A Détail'!J185,"")</f>
        <v/>
      </c>
      <c r="K185" s="41" t="str">
        <f>IF('[1]Table Disp. G&amp;A Détail'!K185&lt;&gt;"",'[1]Table Disp. G&amp;A Détail'!K185,"")</f>
        <v/>
      </c>
      <c r="L185" s="41" t="str">
        <f>IF('[1]Table Disp. G&amp;A Détail'!L185&lt;&gt;"",'[1]Table Disp. G&amp;A Détail'!L185,"")</f>
        <v/>
      </c>
      <c r="M185" s="41" t="str">
        <f>IF('[1]Table Disp. G&amp;A Détail'!M185&lt;&gt;"",'[1]Table Disp. G&amp;A Détail'!M185,"")</f>
        <v/>
      </c>
      <c r="N185" s="41" t="str">
        <f>IF('[1]Table Disp. G&amp;A Détail'!N185&lt;&gt;"",'[1]Table Disp. G&amp;A Détail'!N185,"")</f>
        <v/>
      </c>
      <c r="O185" s="41" t="str">
        <f>IF('[1]Table Disp. G&amp;A Détail'!O185&lt;&gt;"",'[1]Table Disp. G&amp;A Détail'!O185,"")</f>
        <v/>
      </c>
      <c r="P185" s="41" t="str">
        <f>IF('[1]Table Disp. G&amp;A Détail'!P185&lt;&gt;"",'[1]Table Disp. G&amp;A Détail'!P185,"")</f>
        <v/>
      </c>
      <c r="Q185" s="41" t="str">
        <f>IF('[1]Table Disp. G&amp;A Détail'!Q185&lt;&gt;"",'[1]Table Disp. G&amp;A Détail'!Q185,"")</f>
        <v/>
      </c>
      <c r="R185" s="41" t="str">
        <f>IF('[1]Table Disp. G&amp;A Détail'!R185&lt;&gt;"",'[1]Table Disp. G&amp;A Détail'!R185,"")</f>
        <v/>
      </c>
      <c r="S185" s="41" t="str">
        <f>IF('[1]Table Disp. G&amp;A Détail'!S185&lt;&gt;"",'[1]Table Disp. G&amp;A Détail'!S185,"")</f>
        <v/>
      </c>
      <c r="T185" s="41" t="str">
        <f>IF('[1]Table Disp. G&amp;A Détail'!T185&lt;&gt;"",'[1]Table Disp. G&amp;A Détail'!T185,"")</f>
        <v/>
      </c>
      <c r="U185" s="41" t="str">
        <f>IF('[1]Table Disp. G&amp;A Détail'!U185&lt;&gt;"",'[1]Table Disp. G&amp;A Détail'!U185,"")</f>
        <v/>
      </c>
      <c r="V185" s="41" t="str">
        <f>IF('[1]Table Disp. G&amp;A Détail'!V185&lt;&gt;"",'[1]Table Disp. G&amp;A Détail'!V185,"")</f>
        <v/>
      </c>
      <c r="W185" s="41" t="str">
        <f>IF('[1]Table Disp. G&amp;A Détail'!W185&lt;&gt;"",'[1]Table Disp. G&amp;A Détail'!W185,"")</f>
        <v/>
      </c>
      <c r="X185" s="41" t="str">
        <f>IF('[1]Table Disp. G&amp;A Détail'!X185&lt;&gt;"",'[1]Table Disp. G&amp;A Détail'!X185,"")</f>
        <v/>
      </c>
    </row>
    <row r="186" spans="1:24" s="41" customFormat="1" x14ac:dyDescent="0.25">
      <c r="A186" s="66" t="str">
        <f>IF('[1]Table Disp. G&amp;A Détail'!A186&lt;&gt;"",'[1]Table Disp. G&amp;A Détail'!A186,"")</f>
        <v/>
      </c>
      <c r="B186" s="67" t="str">
        <f>IF('[1]Table Disp. G&amp;A Détail'!B186&lt;&gt;"",'[1]Table Disp. G&amp;A Détail'!B186,"")</f>
        <v/>
      </c>
      <c r="C186" s="41" t="str">
        <f>IF('[1]Table Disp. G&amp;A Détail'!C186&lt;&gt;"",'[1]Table Disp. G&amp;A Détail'!C186,"")</f>
        <v/>
      </c>
      <c r="D186" s="41" t="str">
        <f>IF('[1]Table Disp. G&amp;A Détail'!D186&lt;&gt;"",'[1]Table Disp. G&amp;A Détail'!D186,"")</f>
        <v/>
      </c>
      <c r="E186" s="66" t="str">
        <f>IF('[1]Table Disp. G&amp;A Détail'!E186&lt;&gt;"",'[1]Table Disp. G&amp;A Détail'!E186,"")</f>
        <v/>
      </c>
      <c r="F186" s="66" t="str">
        <f>IF('[1]Table Disp. G&amp;A Détail'!F186&lt;&gt;"",'[1]Table Disp. G&amp;A Détail'!F186,"")</f>
        <v/>
      </c>
      <c r="G186" s="66" t="str">
        <f>IF('[1]Table Disp. G&amp;A Détail'!G186&lt;&gt;"",'[1]Table Disp. G&amp;A Détail'!G186,"")</f>
        <v/>
      </c>
      <c r="H186" s="66" t="str">
        <f>IF('[1]Table Disp. G&amp;A Détail'!H186&lt;&gt;"",'[1]Table Disp. G&amp;A Détail'!H186,"")</f>
        <v/>
      </c>
      <c r="I186" s="66" t="str">
        <f>IF('[1]Table Disp. G&amp;A Détail'!I186&lt;&gt;"",'[1]Table Disp. G&amp;A Détail'!I186,"")</f>
        <v/>
      </c>
      <c r="J186" s="66" t="str">
        <f>IF('[1]Table Disp. G&amp;A Détail'!J186&lt;&gt;"",'[1]Table Disp. G&amp;A Détail'!J186,"")</f>
        <v/>
      </c>
      <c r="K186" s="41" t="str">
        <f>IF('[1]Table Disp. G&amp;A Détail'!K186&lt;&gt;"",'[1]Table Disp. G&amp;A Détail'!K186,"")</f>
        <v/>
      </c>
      <c r="L186" s="41" t="str">
        <f>IF('[1]Table Disp. G&amp;A Détail'!L186&lt;&gt;"",'[1]Table Disp. G&amp;A Détail'!L186,"")</f>
        <v/>
      </c>
      <c r="M186" s="41" t="str">
        <f>IF('[1]Table Disp. G&amp;A Détail'!M186&lt;&gt;"",'[1]Table Disp. G&amp;A Détail'!M186,"")</f>
        <v/>
      </c>
      <c r="N186" s="41" t="str">
        <f>IF('[1]Table Disp. G&amp;A Détail'!N186&lt;&gt;"",'[1]Table Disp. G&amp;A Détail'!N186,"")</f>
        <v/>
      </c>
      <c r="O186" s="41" t="str">
        <f>IF('[1]Table Disp. G&amp;A Détail'!O186&lt;&gt;"",'[1]Table Disp. G&amp;A Détail'!O186,"")</f>
        <v/>
      </c>
      <c r="P186" s="41" t="str">
        <f>IF('[1]Table Disp. G&amp;A Détail'!P186&lt;&gt;"",'[1]Table Disp. G&amp;A Détail'!P186,"")</f>
        <v/>
      </c>
      <c r="Q186" s="41" t="str">
        <f>IF('[1]Table Disp. G&amp;A Détail'!Q186&lt;&gt;"",'[1]Table Disp. G&amp;A Détail'!Q186,"")</f>
        <v/>
      </c>
      <c r="R186" s="41" t="str">
        <f>IF('[1]Table Disp. G&amp;A Détail'!R186&lt;&gt;"",'[1]Table Disp. G&amp;A Détail'!R186,"")</f>
        <v/>
      </c>
      <c r="S186" s="41" t="str">
        <f>IF('[1]Table Disp. G&amp;A Détail'!S186&lt;&gt;"",'[1]Table Disp. G&amp;A Détail'!S186,"")</f>
        <v/>
      </c>
      <c r="T186" s="41" t="str">
        <f>IF('[1]Table Disp. G&amp;A Détail'!T186&lt;&gt;"",'[1]Table Disp. G&amp;A Détail'!T186,"")</f>
        <v/>
      </c>
      <c r="U186" s="41" t="str">
        <f>IF('[1]Table Disp. G&amp;A Détail'!U186&lt;&gt;"",'[1]Table Disp. G&amp;A Détail'!U186,"")</f>
        <v/>
      </c>
      <c r="V186" s="41" t="str">
        <f>IF('[1]Table Disp. G&amp;A Détail'!V186&lt;&gt;"",'[1]Table Disp. G&amp;A Détail'!V186,"")</f>
        <v/>
      </c>
      <c r="W186" s="41" t="str">
        <f>IF('[1]Table Disp. G&amp;A Détail'!W186&lt;&gt;"",'[1]Table Disp. G&amp;A Détail'!W186,"")</f>
        <v/>
      </c>
      <c r="X186" s="41" t="str">
        <f>IF('[1]Table Disp. G&amp;A Détail'!X186&lt;&gt;"",'[1]Table Disp. G&amp;A Détail'!X186,"")</f>
        <v/>
      </c>
    </row>
    <row r="187" spans="1:24" s="41" customFormat="1" x14ac:dyDescent="0.25">
      <c r="A187" s="66" t="str">
        <f>IF('[1]Table Disp. G&amp;A Détail'!A187&lt;&gt;"",'[1]Table Disp. G&amp;A Détail'!A187,"")</f>
        <v/>
      </c>
      <c r="B187" s="67" t="str">
        <f>IF('[1]Table Disp. G&amp;A Détail'!B187&lt;&gt;"",'[1]Table Disp. G&amp;A Détail'!B187,"")</f>
        <v/>
      </c>
      <c r="C187" s="41" t="str">
        <f>IF('[1]Table Disp. G&amp;A Détail'!C187&lt;&gt;"",'[1]Table Disp. G&amp;A Détail'!C187,"")</f>
        <v/>
      </c>
      <c r="D187" s="41" t="str">
        <f>IF('[1]Table Disp. G&amp;A Détail'!D187&lt;&gt;"",'[1]Table Disp. G&amp;A Détail'!D187,"")</f>
        <v/>
      </c>
      <c r="E187" s="66" t="str">
        <f>IF('[1]Table Disp. G&amp;A Détail'!E187&lt;&gt;"",'[1]Table Disp. G&amp;A Détail'!E187,"")</f>
        <v/>
      </c>
      <c r="F187" s="66" t="str">
        <f>IF('[1]Table Disp. G&amp;A Détail'!F187&lt;&gt;"",'[1]Table Disp. G&amp;A Détail'!F187,"")</f>
        <v/>
      </c>
      <c r="G187" s="66" t="str">
        <f>IF('[1]Table Disp. G&amp;A Détail'!G187&lt;&gt;"",'[1]Table Disp. G&amp;A Détail'!G187,"")</f>
        <v/>
      </c>
      <c r="H187" s="66" t="str">
        <f>IF('[1]Table Disp. G&amp;A Détail'!H187&lt;&gt;"",'[1]Table Disp. G&amp;A Détail'!H187,"")</f>
        <v/>
      </c>
      <c r="I187" s="66" t="str">
        <f>IF('[1]Table Disp. G&amp;A Détail'!I187&lt;&gt;"",'[1]Table Disp. G&amp;A Détail'!I187,"")</f>
        <v/>
      </c>
      <c r="J187" s="66" t="str">
        <f>IF('[1]Table Disp. G&amp;A Détail'!J187&lt;&gt;"",'[1]Table Disp. G&amp;A Détail'!J187,"")</f>
        <v/>
      </c>
      <c r="K187" s="41" t="str">
        <f>IF('[1]Table Disp. G&amp;A Détail'!K187&lt;&gt;"",'[1]Table Disp. G&amp;A Détail'!K187,"")</f>
        <v/>
      </c>
      <c r="L187" s="41" t="str">
        <f>IF('[1]Table Disp. G&amp;A Détail'!L187&lt;&gt;"",'[1]Table Disp. G&amp;A Détail'!L187,"")</f>
        <v/>
      </c>
      <c r="M187" s="41" t="str">
        <f>IF('[1]Table Disp. G&amp;A Détail'!M187&lt;&gt;"",'[1]Table Disp. G&amp;A Détail'!M187,"")</f>
        <v/>
      </c>
      <c r="N187" s="41" t="str">
        <f>IF('[1]Table Disp. G&amp;A Détail'!N187&lt;&gt;"",'[1]Table Disp. G&amp;A Détail'!N187,"")</f>
        <v/>
      </c>
      <c r="O187" s="41" t="str">
        <f>IF('[1]Table Disp. G&amp;A Détail'!O187&lt;&gt;"",'[1]Table Disp. G&amp;A Détail'!O187,"")</f>
        <v/>
      </c>
      <c r="P187" s="41" t="str">
        <f>IF('[1]Table Disp. G&amp;A Détail'!P187&lt;&gt;"",'[1]Table Disp. G&amp;A Détail'!P187,"")</f>
        <v/>
      </c>
      <c r="Q187" s="41" t="str">
        <f>IF('[1]Table Disp. G&amp;A Détail'!Q187&lt;&gt;"",'[1]Table Disp. G&amp;A Détail'!Q187,"")</f>
        <v/>
      </c>
      <c r="R187" s="41" t="str">
        <f>IF('[1]Table Disp. G&amp;A Détail'!R187&lt;&gt;"",'[1]Table Disp. G&amp;A Détail'!R187,"")</f>
        <v/>
      </c>
      <c r="S187" s="41" t="str">
        <f>IF('[1]Table Disp. G&amp;A Détail'!S187&lt;&gt;"",'[1]Table Disp. G&amp;A Détail'!S187,"")</f>
        <v/>
      </c>
      <c r="T187" s="41" t="str">
        <f>IF('[1]Table Disp. G&amp;A Détail'!T187&lt;&gt;"",'[1]Table Disp. G&amp;A Détail'!T187,"")</f>
        <v/>
      </c>
      <c r="U187" s="41" t="str">
        <f>IF('[1]Table Disp. G&amp;A Détail'!U187&lt;&gt;"",'[1]Table Disp. G&amp;A Détail'!U187,"")</f>
        <v/>
      </c>
      <c r="V187" s="41" t="str">
        <f>IF('[1]Table Disp. G&amp;A Détail'!V187&lt;&gt;"",'[1]Table Disp. G&amp;A Détail'!V187,"")</f>
        <v/>
      </c>
      <c r="W187" s="41" t="str">
        <f>IF('[1]Table Disp. G&amp;A Détail'!W187&lt;&gt;"",'[1]Table Disp. G&amp;A Détail'!W187,"")</f>
        <v/>
      </c>
      <c r="X187" s="41" t="str">
        <f>IF('[1]Table Disp. G&amp;A Détail'!X187&lt;&gt;"",'[1]Table Disp. G&amp;A Détail'!X187,"")</f>
        <v/>
      </c>
    </row>
    <row r="188" spans="1:24" s="41" customFormat="1" x14ac:dyDescent="0.25">
      <c r="A188" s="66" t="str">
        <f>IF('[1]Table Disp. G&amp;A Détail'!A188&lt;&gt;"",'[1]Table Disp. G&amp;A Détail'!A188,"")</f>
        <v/>
      </c>
      <c r="B188" s="67" t="str">
        <f>IF('[1]Table Disp. G&amp;A Détail'!B188&lt;&gt;"",'[1]Table Disp. G&amp;A Détail'!B188,"")</f>
        <v/>
      </c>
      <c r="C188" s="41" t="str">
        <f>IF('[1]Table Disp. G&amp;A Détail'!C188&lt;&gt;"",'[1]Table Disp. G&amp;A Détail'!C188,"")</f>
        <v/>
      </c>
      <c r="D188" s="41" t="str">
        <f>IF('[1]Table Disp. G&amp;A Détail'!D188&lt;&gt;"",'[1]Table Disp. G&amp;A Détail'!D188,"")</f>
        <v/>
      </c>
      <c r="E188" s="66" t="str">
        <f>IF('[1]Table Disp. G&amp;A Détail'!E188&lt;&gt;"",'[1]Table Disp. G&amp;A Détail'!E188,"")</f>
        <v/>
      </c>
      <c r="F188" s="66" t="str">
        <f>IF('[1]Table Disp. G&amp;A Détail'!F188&lt;&gt;"",'[1]Table Disp. G&amp;A Détail'!F188,"")</f>
        <v/>
      </c>
      <c r="G188" s="66" t="str">
        <f>IF('[1]Table Disp. G&amp;A Détail'!G188&lt;&gt;"",'[1]Table Disp. G&amp;A Détail'!G188,"")</f>
        <v/>
      </c>
      <c r="H188" s="66" t="str">
        <f>IF('[1]Table Disp. G&amp;A Détail'!H188&lt;&gt;"",'[1]Table Disp. G&amp;A Détail'!H188,"")</f>
        <v/>
      </c>
      <c r="I188" s="66" t="str">
        <f>IF('[1]Table Disp. G&amp;A Détail'!I188&lt;&gt;"",'[1]Table Disp. G&amp;A Détail'!I188,"")</f>
        <v/>
      </c>
      <c r="J188" s="66" t="str">
        <f>IF('[1]Table Disp. G&amp;A Détail'!J188&lt;&gt;"",'[1]Table Disp. G&amp;A Détail'!J188,"")</f>
        <v/>
      </c>
      <c r="K188" s="41" t="str">
        <f>IF('[1]Table Disp. G&amp;A Détail'!K188&lt;&gt;"",'[1]Table Disp. G&amp;A Détail'!K188,"")</f>
        <v/>
      </c>
      <c r="L188" s="41" t="str">
        <f>IF('[1]Table Disp. G&amp;A Détail'!L188&lt;&gt;"",'[1]Table Disp. G&amp;A Détail'!L188,"")</f>
        <v/>
      </c>
      <c r="M188" s="41" t="str">
        <f>IF('[1]Table Disp. G&amp;A Détail'!M188&lt;&gt;"",'[1]Table Disp. G&amp;A Détail'!M188,"")</f>
        <v/>
      </c>
      <c r="N188" s="41" t="str">
        <f>IF('[1]Table Disp. G&amp;A Détail'!N188&lt;&gt;"",'[1]Table Disp. G&amp;A Détail'!N188,"")</f>
        <v/>
      </c>
      <c r="O188" s="41" t="str">
        <f>IF('[1]Table Disp. G&amp;A Détail'!O188&lt;&gt;"",'[1]Table Disp. G&amp;A Détail'!O188,"")</f>
        <v/>
      </c>
      <c r="P188" s="41" t="str">
        <f>IF('[1]Table Disp. G&amp;A Détail'!P188&lt;&gt;"",'[1]Table Disp. G&amp;A Détail'!P188,"")</f>
        <v/>
      </c>
      <c r="Q188" s="41" t="str">
        <f>IF('[1]Table Disp. G&amp;A Détail'!Q188&lt;&gt;"",'[1]Table Disp. G&amp;A Détail'!Q188,"")</f>
        <v/>
      </c>
      <c r="R188" s="41" t="str">
        <f>IF('[1]Table Disp. G&amp;A Détail'!R188&lt;&gt;"",'[1]Table Disp. G&amp;A Détail'!R188,"")</f>
        <v/>
      </c>
      <c r="S188" s="41" t="str">
        <f>IF('[1]Table Disp. G&amp;A Détail'!S188&lt;&gt;"",'[1]Table Disp. G&amp;A Détail'!S188,"")</f>
        <v/>
      </c>
      <c r="T188" s="41" t="str">
        <f>IF('[1]Table Disp. G&amp;A Détail'!T188&lt;&gt;"",'[1]Table Disp. G&amp;A Détail'!T188,"")</f>
        <v/>
      </c>
      <c r="U188" s="41" t="str">
        <f>IF('[1]Table Disp. G&amp;A Détail'!U188&lt;&gt;"",'[1]Table Disp. G&amp;A Détail'!U188,"")</f>
        <v/>
      </c>
      <c r="V188" s="41" t="str">
        <f>IF('[1]Table Disp. G&amp;A Détail'!V188&lt;&gt;"",'[1]Table Disp. G&amp;A Détail'!V188,"")</f>
        <v/>
      </c>
      <c r="W188" s="41" t="str">
        <f>IF('[1]Table Disp. G&amp;A Détail'!W188&lt;&gt;"",'[1]Table Disp. G&amp;A Détail'!W188,"")</f>
        <v/>
      </c>
      <c r="X188" s="41" t="str">
        <f>IF('[1]Table Disp. G&amp;A Détail'!X188&lt;&gt;"",'[1]Table Disp. G&amp;A Détail'!X188,"")</f>
        <v/>
      </c>
    </row>
    <row r="189" spans="1:24" s="41" customFormat="1" x14ac:dyDescent="0.25">
      <c r="A189" s="66" t="str">
        <f>IF('[1]Table Disp. G&amp;A Détail'!A189&lt;&gt;"",'[1]Table Disp. G&amp;A Détail'!A189,"")</f>
        <v/>
      </c>
      <c r="B189" s="67" t="str">
        <f>IF('[1]Table Disp. G&amp;A Détail'!B189&lt;&gt;"",'[1]Table Disp. G&amp;A Détail'!B189,"")</f>
        <v/>
      </c>
      <c r="C189" s="41" t="str">
        <f>IF('[1]Table Disp. G&amp;A Détail'!C189&lt;&gt;"",'[1]Table Disp. G&amp;A Détail'!C189,"")</f>
        <v/>
      </c>
      <c r="D189" s="41" t="str">
        <f>IF('[1]Table Disp. G&amp;A Détail'!D189&lt;&gt;"",'[1]Table Disp. G&amp;A Détail'!D189,"")</f>
        <v/>
      </c>
      <c r="E189" s="66" t="str">
        <f>IF('[1]Table Disp. G&amp;A Détail'!E189&lt;&gt;"",'[1]Table Disp. G&amp;A Détail'!E189,"")</f>
        <v/>
      </c>
      <c r="F189" s="66" t="str">
        <f>IF('[1]Table Disp. G&amp;A Détail'!F189&lt;&gt;"",'[1]Table Disp. G&amp;A Détail'!F189,"")</f>
        <v/>
      </c>
      <c r="G189" s="66" t="str">
        <f>IF('[1]Table Disp. G&amp;A Détail'!G189&lt;&gt;"",'[1]Table Disp. G&amp;A Détail'!G189,"")</f>
        <v/>
      </c>
      <c r="H189" s="66" t="str">
        <f>IF('[1]Table Disp. G&amp;A Détail'!H189&lt;&gt;"",'[1]Table Disp. G&amp;A Détail'!H189,"")</f>
        <v/>
      </c>
      <c r="I189" s="66" t="str">
        <f>IF('[1]Table Disp. G&amp;A Détail'!I189&lt;&gt;"",'[1]Table Disp. G&amp;A Détail'!I189,"")</f>
        <v/>
      </c>
      <c r="J189" s="66" t="str">
        <f>IF('[1]Table Disp. G&amp;A Détail'!J189&lt;&gt;"",'[1]Table Disp. G&amp;A Détail'!J189,"")</f>
        <v/>
      </c>
      <c r="K189" s="41" t="str">
        <f>IF('[1]Table Disp. G&amp;A Détail'!K189&lt;&gt;"",'[1]Table Disp. G&amp;A Détail'!K189,"")</f>
        <v/>
      </c>
      <c r="L189" s="41" t="str">
        <f>IF('[1]Table Disp. G&amp;A Détail'!L189&lt;&gt;"",'[1]Table Disp. G&amp;A Détail'!L189,"")</f>
        <v/>
      </c>
      <c r="M189" s="41" t="str">
        <f>IF('[1]Table Disp. G&amp;A Détail'!M189&lt;&gt;"",'[1]Table Disp. G&amp;A Détail'!M189,"")</f>
        <v/>
      </c>
      <c r="N189" s="41" t="str">
        <f>IF('[1]Table Disp. G&amp;A Détail'!N189&lt;&gt;"",'[1]Table Disp. G&amp;A Détail'!N189,"")</f>
        <v/>
      </c>
      <c r="O189" s="41" t="str">
        <f>IF('[1]Table Disp. G&amp;A Détail'!O189&lt;&gt;"",'[1]Table Disp. G&amp;A Détail'!O189,"")</f>
        <v/>
      </c>
      <c r="P189" s="41" t="str">
        <f>IF('[1]Table Disp. G&amp;A Détail'!P189&lt;&gt;"",'[1]Table Disp. G&amp;A Détail'!P189,"")</f>
        <v/>
      </c>
      <c r="Q189" s="41" t="str">
        <f>IF('[1]Table Disp. G&amp;A Détail'!Q189&lt;&gt;"",'[1]Table Disp. G&amp;A Détail'!Q189,"")</f>
        <v/>
      </c>
      <c r="R189" s="41" t="str">
        <f>IF('[1]Table Disp. G&amp;A Détail'!R189&lt;&gt;"",'[1]Table Disp. G&amp;A Détail'!R189,"")</f>
        <v/>
      </c>
      <c r="S189" s="41" t="str">
        <f>IF('[1]Table Disp. G&amp;A Détail'!S189&lt;&gt;"",'[1]Table Disp. G&amp;A Détail'!S189,"")</f>
        <v/>
      </c>
      <c r="T189" s="41" t="str">
        <f>IF('[1]Table Disp. G&amp;A Détail'!T189&lt;&gt;"",'[1]Table Disp. G&amp;A Détail'!T189,"")</f>
        <v/>
      </c>
      <c r="U189" s="41" t="str">
        <f>IF('[1]Table Disp. G&amp;A Détail'!U189&lt;&gt;"",'[1]Table Disp. G&amp;A Détail'!U189,"")</f>
        <v/>
      </c>
      <c r="V189" s="41" t="str">
        <f>IF('[1]Table Disp. G&amp;A Détail'!V189&lt;&gt;"",'[1]Table Disp. G&amp;A Détail'!V189,"")</f>
        <v/>
      </c>
      <c r="W189" s="41" t="str">
        <f>IF('[1]Table Disp. G&amp;A Détail'!W189&lt;&gt;"",'[1]Table Disp. G&amp;A Détail'!W189,"")</f>
        <v/>
      </c>
      <c r="X189" s="41" t="str">
        <f>IF('[1]Table Disp. G&amp;A Détail'!X189&lt;&gt;"",'[1]Table Disp. G&amp;A Détail'!X189,"")</f>
        <v/>
      </c>
    </row>
    <row r="190" spans="1:24" s="41" customFormat="1" x14ac:dyDescent="0.25">
      <c r="A190" s="66" t="str">
        <f>IF('[1]Table Disp. G&amp;A Détail'!A190&lt;&gt;"",'[1]Table Disp. G&amp;A Détail'!A190,"")</f>
        <v/>
      </c>
      <c r="B190" s="67" t="str">
        <f>IF('[1]Table Disp. G&amp;A Détail'!B190&lt;&gt;"",'[1]Table Disp. G&amp;A Détail'!B190,"")</f>
        <v/>
      </c>
      <c r="C190" s="41" t="str">
        <f>IF('[1]Table Disp. G&amp;A Détail'!C190&lt;&gt;"",'[1]Table Disp. G&amp;A Détail'!C190,"")</f>
        <v/>
      </c>
      <c r="D190" s="41" t="str">
        <f>IF('[1]Table Disp. G&amp;A Détail'!D190&lt;&gt;"",'[1]Table Disp. G&amp;A Détail'!D190,"")</f>
        <v/>
      </c>
      <c r="E190" s="66" t="str">
        <f>IF('[1]Table Disp. G&amp;A Détail'!E190&lt;&gt;"",'[1]Table Disp. G&amp;A Détail'!E190,"")</f>
        <v/>
      </c>
      <c r="F190" s="66" t="str">
        <f>IF('[1]Table Disp. G&amp;A Détail'!F190&lt;&gt;"",'[1]Table Disp. G&amp;A Détail'!F190,"")</f>
        <v/>
      </c>
      <c r="G190" s="66" t="str">
        <f>IF('[1]Table Disp. G&amp;A Détail'!G190&lt;&gt;"",'[1]Table Disp. G&amp;A Détail'!G190,"")</f>
        <v/>
      </c>
      <c r="H190" s="66" t="str">
        <f>IF('[1]Table Disp. G&amp;A Détail'!H190&lt;&gt;"",'[1]Table Disp. G&amp;A Détail'!H190,"")</f>
        <v/>
      </c>
      <c r="I190" s="66" t="str">
        <f>IF('[1]Table Disp. G&amp;A Détail'!I190&lt;&gt;"",'[1]Table Disp. G&amp;A Détail'!I190,"")</f>
        <v/>
      </c>
      <c r="J190" s="66" t="str">
        <f>IF('[1]Table Disp. G&amp;A Détail'!J190&lt;&gt;"",'[1]Table Disp. G&amp;A Détail'!J190,"")</f>
        <v/>
      </c>
      <c r="K190" s="41" t="str">
        <f>IF('[1]Table Disp. G&amp;A Détail'!K190&lt;&gt;"",'[1]Table Disp. G&amp;A Détail'!K190,"")</f>
        <v/>
      </c>
      <c r="L190" s="41" t="str">
        <f>IF('[1]Table Disp. G&amp;A Détail'!L190&lt;&gt;"",'[1]Table Disp. G&amp;A Détail'!L190,"")</f>
        <v/>
      </c>
      <c r="M190" s="41" t="str">
        <f>IF('[1]Table Disp. G&amp;A Détail'!M190&lt;&gt;"",'[1]Table Disp. G&amp;A Détail'!M190,"")</f>
        <v/>
      </c>
      <c r="N190" s="41" t="str">
        <f>IF('[1]Table Disp. G&amp;A Détail'!N190&lt;&gt;"",'[1]Table Disp. G&amp;A Détail'!N190,"")</f>
        <v/>
      </c>
      <c r="O190" s="41" t="str">
        <f>IF('[1]Table Disp. G&amp;A Détail'!O190&lt;&gt;"",'[1]Table Disp. G&amp;A Détail'!O190,"")</f>
        <v/>
      </c>
      <c r="P190" s="41" t="str">
        <f>IF('[1]Table Disp. G&amp;A Détail'!P190&lt;&gt;"",'[1]Table Disp. G&amp;A Détail'!P190,"")</f>
        <v/>
      </c>
      <c r="Q190" s="41" t="str">
        <f>IF('[1]Table Disp. G&amp;A Détail'!Q190&lt;&gt;"",'[1]Table Disp. G&amp;A Détail'!Q190,"")</f>
        <v/>
      </c>
      <c r="R190" s="41" t="str">
        <f>IF('[1]Table Disp. G&amp;A Détail'!R190&lt;&gt;"",'[1]Table Disp. G&amp;A Détail'!R190,"")</f>
        <v/>
      </c>
      <c r="S190" s="41" t="str">
        <f>IF('[1]Table Disp. G&amp;A Détail'!S190&lt;&gt;"",'[1]Table Disp. G&amp;A Détail'!S190,"")</f>
        <v/>
      </c>
      <c r="T190" s="41" t="str">
        <f>IF('[1]Table Disp. G&amp;A Détail'!T190&lt;&gt;"",'[1]Table Disp. G&amp;A Détail'!T190,"")</f>
        <v/>
      </c>
      <c r="U190" s="41" t="str">
        <f>IF('[1]Table Disp. G&amp;A Détail'!U190&lt;&gt;"",'[1]Table Disp. G&amp;A Détail'!U190,"")</f>
        <v/>
      </c>
      <c r="V190" s="41" t="str">
        <f>IF('[1]Table Disp. G&amp;A Détail'!V190&lt;&gt;"",'[1]Table Disp. G&amp;A Détail'!V190,"")</f>
        <v/>
      </c>
      <c r="W190" s="41" t="str">
        <f>IF('[1]Table Disp. G&amp;A Détail'!W190&lt;&gt;"",'[1]Table Disp. G&amp;A Détail'!W190,"")</f>
        <v/>
      </c>
      <c r="X190" s="41" t="str">
        <f>IF('[1]Table Disp. G&amp;A Détail'!X190&lt;&gt;"",'[1]Table Disp. G&amp;A Détail'!X190,"")</f>
        <v/>
      </c>
    </row>
    <row r="191" spans="1:24" s="41" customFormat="1" x14ac:dyDescent="0.25">
      <c r="A191" s="66" t="str">
        <f>IF('[1]Table Disp. G&amp;A Détail'!A191&lt;&gt;"",'[1]Table Disp. G&amp;A Détail'!A191,"")</f>
        <v/>
      </c>
      <c r="B191" s="67" t="str">
        <f>IF('[1]Table Disp. G&amp;A Détail'!B191&lt;&gt;"",'[1]Table Disp. G&amp;A Détail'!B191,"")</f>
        <v/>
      </c>
      <c r="C191" s="41" t="str">
        <f>IF('[1]Table Disp. G&amp;A Détail'!C191&lt;&gt;"",'[1]Table Disp. G&amp;A Détail'!C191,"")</f>
        <v/>
      </c>
      <c r="D191" s="41" t="str">
        <f>IF('[1]Table Disp. G&amp;A Détail'!D191&lt;&gt;"",'[1]Table Disp. G&amp;A Détail'!D191,"")</f>
        <v/>
      </c>
      <c r="E191" s="66" t="str">
        <f>IF('[1]Table Disp. G&amp;A Détail'!E191&lt;&gt;"",'[1]Table Disp. G&amp;A Détail'!E191,"")</f>
        <v/>
      </c>
      <c r="F191" s="66" t="str">
        <f>IF('[1]Table Disp. G&amp;A Détail'!F191&lt;&gt;"",'[1]Table Disp. G&amp;A Détail'!F191,"")</f>
        <v/>
      </c>
      <c r="G191" s="66" t="str">
        <f>IF('[1]Table Disp. G&amp;A Détail'!G191&lt;&gt;"",'[1]Table Disp. G&amp;A Détail'!G191,"")</f>
        <v/>
      </c>
      <c r="H191" s="66" t="str">
        <f>IF('[1]Table Disp. G&amp;A Détail'!H191&lt;&gt;"",'[1]Table Disp. G&amp;A Détail'!H191,"")</f>
        <v/>
      </c>
      <c r="I191" s="66" t="str">
        <f>IF('[1]Table Disp. G&amp;A Détail'!I191&lt;&gt;"",'[1]Table Disp. G&amp;A Détail'!I191,"")</f>
        <v/>
      </c>
      <c r="J191" s="66" t="str">
        <f>IF('[1]Table Disp. G&amp;A Détail'!J191&lt;&gt;"",'[1]Table Disp. G&amp;A Détail'!J191,"")</f>
        <v/>
      </c>
      <c r="K191" s="41" t="str">
        <f>IF('[1]Table Disp. G&amp;A Détail'!K191&lt;&gt;"",'[1]Table Disp. G&amp;A Détail'!K191,"")</f>
        <v/>
      </c>
      <c r="L191" s="41" t="str">
        <f>IF('[1]Table Disp. G&amp;A Détail'!L191&lt;&gt;"",'[1]Table Disp. G&amp;A Détail'!L191,"")</f>
        <v/>
      </c>
      <c r="M191" s="41" t="str">
        <f>IF('[1]Table Disp. G&amp;A Détail'!M191&lt;&gt;"",'[1]Table Disp. G&amp;A Détail'!M191,"")</f>
        <v/>
      </c>
      <c r="N191" s="41" t="str">
        <f>IF('[1]Table Disp. G&amp;A Détail'!N191&lt;&gt;"",'[1]Table Disp. G&amp;A Détail'!N191,"")</f>
        <v/>
      </c>
      <c r="O191" s="41" t="str">
        <f>IF('[1]Table Disp. G&amp;A Détail'!O191&lt;&gt;"",'[1]Table Disp. G&amp;A Détail'!O191,"")</f>
        <v/>
      </c>
      <c r="P191" s="41" t="str">
        <f>IF('[1]Table Disp. G&amp;A Détail'!P191&lt;&gt;"",'[1]Table Disp. G&amp;A Détail'!P191,"")</f>
        <v/>
      </c>
      <c r="Q191" s="41" t="str">
        <f>IF('[1]Table Disp. G&amp;A Détail'!Q191&lt;&gt;"",'[1]Table Disp. G&amp;A Détail'!Q191,"")</f>
        <v/>
      </c>
      <c r="R191" s="41" t="str">
        <f>IF('[1]Table Disp. G&amp;A Détail'!R191&lt;&gt;"",'[1]Table Disp. G&amp;A Détail'!R191,"")</f>
        <v/>
      </c>
      <c r="S191" s="41" t="str">
        <f>IF('[1]Table Disp. G&amp;A Détail'!S191&lt;&gt;"",'[1]Table Disp. G&amp;A Détail'!S191,"")</f>
        <v/>
      </c>
      <c r="T191" s="41" t="str">
        <f>IF('[1]Table Disp. G&amp;A Détail'!T191&lt;&gt;"",'[1]Table Disp. G&amp;A Détail'!T191,"")</f>
        <v/>
      </c>
      <c r="U191" s="41" t="str">
        <f>IF('[1]Table Disp. G&amp;A Détail'!U191&lt;&gt;"",'[1]Table Disp. G&amp;A Détail'!U191,"")</f>
        <v/>
      </c>
      <c r="V191" s="41" t="str">
        <f>IF('[1]Table Disp. G&amp;A Détail'!V191&lt;&gt;"",'[1]Table Disp. G&amp;A Détail'!V191,"")</f>
        <v/>
      </c>
      <c r="W191" s="41" t="str">
        <f>IF('[1]Table Disp. G&amp;A Détail'!W191&lt;&gt;"",'[1]Table Disp. G&amp;A Détail'!W191,"")</f>
        <v/>
      </c>
      <c r="X191" s="41" t="str">
        <f>IF('[1]Table Disp. G&amp;A Détail'!X191&lt;&gt;"",'[1]Table Disp. G&amp;A Détail'!X191,"")</f>
        <v/>
      </c>
    </row>
    <row r="192" spans="1:24" s="41" customFormat="1" x14ac:dyDescent="0.25">
      <c r="A192" s="66" t="str">
        <f>IF('[1]Table Disp. G&amp;A Détail'!A192&lt;&gt;"",'[1]Table Disp. G&amp;A Détail'!A192,"")</f>
        <v/>
      </c>
      <c r="B192" s="67" t="str">
        <f>IF('[1]Table Disp. G&amp;A Détail'!B192&lt;&gt;"",'[1]Table Disp. G&amp;A Détail'!B192,"")</f>
        <v/>
      </c>
      <c r="C192" s="41" t="str">
        <f>IF('[1]Table Disp. G&amp;A Détail'!C192&lt;&gt;"",'[1]Table Disp. G&amp;A Détail'!C192,"")</f>
        <v/>
      </c>
      <c r="D192" s="41" t="str">
        <f>IF('[1]Table Disp. G&amp;A Détail'!D192&lt;&gt;"",'[1]Table Disp. G&amp;A Détail'!D192,"")</f>
        <v/>
      </c>
      <c r="E192" s="66" t="str">
        <f>IF('[1]Table Disp. G&amp;A Détail'!E192&lt;&gt;"",'[1]Table Disp. G&amp;A Détail'!E192,"")</f>
        <v/>
      </c>
      <c r="F192" s="66" t="str">
        <f>IF('[1]Table Disp. G&amp;A Détail'!F192&lt;&gt;"",'[1]Table Disp. G&amp;A Détail'!F192,"")</f>
        <v/>
      </c>
      <c r="G192" s="66" t="str">
        <f>IF('[1]Table Disp. G&amp;A Détail'!G192&lt;&gt;"",'[1]Table Disp. G&amp;A Détail'!G192,"")</f>
        <v/>
      </c>
      <c r="H192" s="66" t="str">
        <f>IF('[1]Table Disp. G&amp;A Détail'!H192&lt;&gt;"",'[1]Table Disp. G&amp;A Détail'!H192,"")</f>
        <v/>
      </c>
      <c r="I192" s="66" t="str">
        <f>IF('[1]Table Disp. G&amp;A Détail'!I192&lt;&gt;"",'[1]Table Disp. G&amp;A Détail'!I192,"")</f>
        <v/>
      </c>
      <c r="J192" s="66" t="str">
        <f>IF('[1]Table Disp. G&amp;A Détail'!J192&lt;&gt;"",'[1]Table Disp. G&amp;A Détail'!J192,"")</f>
        <v/>
      </c>
      <c r="K192" s="41" t="str">
        <f>IF('[1]Table Disp. G&amp;A Détail'!K192&lt;&gt;"",'[1]Table Disp. G&amp;A Détail'!K192,"")</f>
        <v/>
      </c>
      <c r="L192" s="41" t="str">
        <f>IF('[1]Table Disp. G&amp;A Détail'!L192&lt;&gt;"",'[1]Table Disp. G&amp;A Détail'!L192,"")</f>
        <v/>
      </c>
      <c r="M192" s="41" t="str">
        <f>IF('[1]Table Disp. G&amp;A Détail'!M192&lt;&gt;"",'[1]Table Disp. G&amp;A Détail'!M192,"")</f>
        <v/>
      </c>
      <c r="N192" s="41" t="str">
        <f>IF('[1]Table Disp. G&amp;A Détail'!N192&lt;&gt;"",'[1]Table Disp. G&amp;A Détail'!N192,"")</f>
        <v/>
      </c>
      <c r="O192" s="41" t="str">
        <f>IF('[1]Table Disp. G&amp;A Détail'!O192&lt;&gt;"",'[1]Table Disp. G&amp;A Détail'!O192,"")</f>
        <v/>
      </c>
      <c r="P192" s="41" t="str">
        <f>IF('[1]Table Disp. G&amp;A Détail'!P192&lt;&gt;"",'[1]Table Disp. G&amp;A Détail'!P192,"")</f>
        <v/>
      </c>
      <c r="Q192" s="41" t="str">
        <f>IF('[1]Table Disp. G&amp;A Détail'!Q192&lt;&gt;"",'[1]Table Disp. G&amp;A Détail'!Q192,"")</f>
        <v/>
      </c>
      <c r="R192" s="41" t="str">
        <f>IF('[1]Table Disp. G&amp;A Détail'!R192&lt;&gt;"",'[1]Table Disp. G&amp;A Détail'!R192,"")</f>
        <v/>
      </c>
      <c r="S192" s="41" t="str">
        <f>IF('[1]Table Disp. G&amp;A Détail'!S192&lt;&gt;"",'[1]Table Disp. G&amp;A Détail'!S192,"")</f>
        <v/>
      </c>
      <c r="T192" s="41" t="str">
        <f>IF('[1]Table Disp. G&amp;A Détail'!T192&lt;&gt;"",'[1]Table Disp. G&amp;A Détail'!T192,"")</f>
        <v/>
      </c>
      <c r="U192" s="41" t="str">
        <f>IF('[1]Table Disp. G&amp;A Détail'!U192&lt;&gt;"",'[1]Table Disp. G&amp;A Détail'!U192,"")</f>
        <v/>
      </c>
      <c r="V192" s="41" t="str">
        <f>IF('[1]Table Disp. G&amp;A Détail'!V192&lt;&gt;"",'[1]Table Disp. G&amp;A Détail'!V192,"")</f>
        <v/>
      </c>
      <c r="W192" s="41" t="str">
        <f>IF('[1]Table Disp. G&amp;A Détail'!W192&lt;&gt;"",'[1]Table Disp. G&amp;A Détail'!W192,"")</f>
        <v/>
      </c>
      <c r="X192" s="41" t="str">
        <f>IF('[1]Table Disp. G&amp;A Détail'!X192&lt;&gt;"",'[1]Table Disp. G&amp;A Détail'!X192,"")</f>
        <v/>
      </c>
    </row>
    <row r="193" spans="1:24" s="41" customFormat="1" x14ac:dyDescent="0.25">
      <c r="A193" s="66" t="str">
        <f>IF('[1]Table Disp. G&amp;A Détail'!A193&lt;&gt;"",'[1]Table Disp. G&amp;A Détail'!A193,"")</f>
        <v/>
      </c>
      <c r="B193" s="67" t="str">
        <f>IF('[1]Table Disp. G&amp;A Détail'!B193&lt;&gt;"",'[1]Table Disp. G&amp;A Détail'!B193,"")</f>
        <v/>
      </c>
      <c r="C193" s="41" t="str">
        <f>IF('[1]Table Disp. G&amp;A Détail'!C193&lt;&gt;"",'[1]Table Disp. G&amp;A Détail'!C193,"")</f>
        <v/>
      </c>
      <c r="D193" s="41" t="str">
        <f>IF('[1]Table Disp. G&amp;A Détail'!D193&lt;&gt;"",'[1]Table Disp. G&amp;A Détail'!D193,"")</f>
        <v/>
      </c>
      <c r="E193" s="66" t="str">
        <f>IF('[1]Table Disp. G&amp;A Détail'!E193&lt;&gt;"",'[1]Table Disp. G&amp;A Détail'!E193,"")</f>
        <v/>
      </c>
      <c r="F193" s="66" t="str">
        <f>IF('[1]Table Disp. G&amp;A Détail'!F193&lt;&gt;"",'[1]Table Disp. G&amp;A Détail'!F193,"")</f>
        <v/>
      </c>
      <c r="G193" s="66" t="str">
        <f>IF('[1]Table Disp. G&amp;A Détail'!G193&lt;&gt;"",'[1]Table Disp. G&amp;A Détail'!G193,"")</f>
        <v/>
      </c>
      <c r="H193" s="66" t="str">
        <f>IF('[1]Table Disp. G&amp;A Détail'!H193&lt;&gt;"",'[1]Table Disp. G&amp;A Détail'!H193,"")</f>
        <v/>
      </c>
      <c r="I193" s="66" t="str">
        <f>IF('[1]Table Disp. G&amp;A Détail'!I193&lt;&gt;"",'[1]Table Disp. G&amp;A Détail'!I193,"")</f>
        <v/>
      </c>
      <c r="J193" s="66" t="str">
        <f>IF('[1]Table Disp. G&amp;A Détail'!J193&lt;&gt;"",'[1]Table Disp. G&amp;A Détail'!J193,"")</f>
        <v/>
      </c>
      <c r="K193" s="41" t="str">
        <f>IF('[1]Table Disp. G&amp;A Détail'!K193&lt;&gt;"",'[1]Table Disp. G&amp;A Détail'!K193,"")</f>
        <v/>
      </c>
      <c r="L193" s="41" t="str">
        <f>IF('[1]Table Disp. G&amp;A Détail'!L193&lt;&gt;"",'[1]Table Disp. G&amp;A Détail'!L193,"")</f>
        <v/>
      </c>
      <c r="M193" s="41" t="str">
        <f>IF('[1]Table Disp. G&amp;A Détail'!M193&lt;&gt;"",'[1]Table Disp. G&amp;A Détail'!M193,"")</f>
        <v/>
      </c>
      <c r="N193" s="41" t="str">
        <f>IF('[1]Table Disp. G&amp;A Détail'!N193&lt;&gt;"",'[1]Table Disp. G&amp;A Détail'!N193,"")</f>
        <v/>
      </c>
      <c r="O193" s="41" t="str">
        <f>IF('[1]Table Disp. G&amp;A Détail'!O193&lt;&gt;"",'[1]Table Disp. G&amp;A Détail'!O193,"")</f>
        <v/>
      </c>
      <c r="P193" s="41" t="str">
        <f>IF('[1]Table Disp. G&amp;A Détail'!P193&lt;&gt;"",'[1]Table Disp. G&amp;A Détail'!P193,"")</f>
        <v/>
      </c>
      <c r="Q193" s="41" t="str">
        <f>IF('[1]Table Disp. G&amp;A Détail'!Q193&lt;&gt;"",'[1]Table Disp. G&amp;A Détail'!Q193,"")</f>
        <v/>
      </c>
      <c r="R193" s="41" t="str">
        <f>IF('[1]Table Disp. G&amp;A Détail'!R193&lt;&gt;"",'[1]Table Disp. G&amp;A Détail'!R193,"")</f>
        <v/>
      </c>
      <c r="S193" s="41" t="str">
        <f>IF('[1]Table Disp. G&amp;A Détail'!S193&lt;&gt;"",'[1]Table Disp. G&amp;A Détail'!S193,"")</f>
        <v/>
      </c>
      <c r="T193" s="41" t="str">
        <f>IF('[1]Table Disp. G&amp;A Détail'!T193&lt;&gt;"",'[1]Table Disp. G&amp;A Détail'!T193,"")</f>
        <v/>
      </c>
      <c r="U193" s="41" t="str">
        <f>IF('[1]Table Disp. G&amp;A Détail'!U193&lt;&gt;"",'[1]Table Disp. G&amp;A Détail'!U193,"")</f>
        <v/>
      </c>
      <c r="V193" s="41" t="str">
        <f>IF('[1]Table Disp. G&amp;A Détail'!V193&lt;&gt;"",'[1]Table Disp. G&amp;A Détail'!V193,"")</f>
        <v/>
      </c>
      <c r="W193" s="41" t="str">
        <f>IF('[1]Table Disp. G&amp;A Détail'!W193&lt;&gt;"",'[1]Table Disp. G&amp;A Détail'!W193,"")</f>
        <v/>
      </c>
      <c r="X193" s="41" t="str">
        <f>IF('[1]Table Disp. G&amp;A Détail'!X193&lt;&gt;"",'[1]Table Disp. G&amp;A Détail'!X193,"")</f>
        <v/>
      </c>
    </row>
    <row r="194" spans="1:24" s="41" customFormat="1" x14ac:dyDescent="0.25">
      <c r="A194" s="66" t="str">
        <f>IF('[1]Table Disp. G&amp;A Détail'!A194&lt;&gt;"",'[1]Table Disp. G&amp;A Détail'!A194,"")</f>
        <v/>
      </c>
      <c r="B194" s="67" t="str">
        <f>IF('[1]Table Disp. G&amp;A Détail'!B194&lt;&gt;"",'[1]Table Disp. G&amp;A Détail'!B194,"")</f>
        <v/>
      </c>
      <c r="C194" s="41" t="str">
        <f>IF('[1]Table Disp. G&amp;A Détail'!C194&lt;&gt;"",'[1]Table Disp. G&amp;A Détail'!C194,"")</f>
        <v/>
      </c>
      <c r="D194" s="41" t="str">
        <f>IF('[1]Table Disp. G&amp;A Détail'!D194&lt;&gt;"",'[1]Table Disp. G&amp;A Détail'!D194,"")</f>
        <v/>
      </c>
      <c r="E194" s="66" t="str">
        <f>IF('[1]Table Disp. G&amp;A Détail'!E194&lt;&gt;"",'[1]Table Disp. G&amp;A Détail'!E194,"")</f>
        <v/>
      </c>
      <c r="F194" s="66" t="str">
        <f>IF('[1]Table Disp. G&amp;A Détail'!F194&lt;&gt;"",'[1]Table Disp. G&amp;A Détail'!F194,"")</f>
        <v/>
      </c>
      <c r="G194" s="66" t="str">
        <f>IF('[1]Table Disp. G&amp;A Détail'!G194&lt;&gt;"",'[1]Table Disp. G&amp;A Détail'!G194,"")</f>
        <v/>
      </c>
      <c r="H194" s="66" t="str">
        <f>IF('[1]Table Disp. G&amp;A Détail'!H194&lt;&gt;"",'[1]Table Disp. G&amp;A Détail'!H194,"")</f>
        <v/>
      </c>
      <c r="I194" s="66" t="str">
        <f>IF('[1]Table Disp. G&amp;A Détail'!I194&lt;&gt;"",'[1]Table Disp. G&amp;A Détail'!I194,"")</f>
        <v/>
      </c>
      <c r="J194" s="66" t="str">
        <f>IF('[1]Table Disp. G&amp;A Détail'!J194&lt;&gt;"",'[1]Table Disp. G&amp;A Détail'!J194,"")</f>
        <v/>
      </c>
      <c r="K194" s="41" t="str">
        <f>IF('[1]Table Disp. G&amp;A Détail'!K194&lt;&gt;"",'[1]Table Disp. G&amp;A Détail'!K194,"")</f>
        <v/>
      </c>
      <c r="L194" s="41" t="str">
        <f>IF('[1]Table Disp. G&amp;A Détail'!L194&lt;&gt;"",'[1]Table Disp. G&amp;A Détail'!L194,"")</f>
        <v/>
      </c>
      <c r="M194" s="41" t="str">
        <f>IF('[1]Table Disp. G&amp;A Détail'!M194&lt;&gt;"",'[1]Table Disp. G&amp;A Détail'!M194,"")</f>
        <v/>
      </c>
      <c r="N194" s="41" t="str">
        <f>IF('[1]Table Disp. G&amp;A Détail'!N194&lt;&gt;"",'[1]Table Disp. G&amp;A Détail'!N194,"")</f>
        <v/>
      </c>
      <c r="O194" s="41" t="str">
        <f>IF('[1]Table Disp. G&amp;A Détail'!O194&lt;&gt;"",'[1]Table Disp. G&amp;A Détail'!O194,"")</f>
        <v/>
      </c>
      <c r="P194" s="41" t="str">
        <f>IF('[1]Table Disp. G&amp;A Détail'!P194&lt;&gt;"",'[1]Table Disp. G&amp;A Détail'!P194,"")</f>
        <v/>
      </c>
      <c r="Q194" s="41" t="str">
        <f>IF('[1]Table Disp. G&amp;A Détail'!Q194&lt;&gt;"",'[1]Table Disp. G&amp;A Détail'!Q194,"")</f>
        <v/>
      </c>
      <c r="R194" s="41" t="str">
        <f>IF('[1]Table Disp. G&amp;A Détail'!R194&lt;&gt;"",'[1]Table Disp. G&amp;A Détail'!R194,"")</f>
        <v/>
      </c>
      <c r="S194" s="41" t="str">
        <f>IF('[1]Table Disp. G&amp;A Détail'!S194&lt;&gt;"",'[1]Table Disp. G&amp;A Détail'!S194,"")</f>
        <v/>
      </c>
      <c r="T194" s="41" t="str">
        <f>IF('[1]Table Disp. G&amp;A Détail'!T194&lt;&gt;"",'[1]Table Disp. G&amp;A Détail'!T194,"")</f>
        <v/>
      </c>
      <c r="U194" s="41" t="str">
        <f>IF('[1]Table Disp. G&amp;A Détail'!U194&lt;&gt;"",'[1]Table Disp. G&amp;A Détail'!U194,"")</f>
        <v/>
      </c>
      <c r="V194" s="41" t="str">
        <f>IF('[1]Table Disp. G&amp;A Détail'!V194&lt;&gt;"",'[1]Table Disp. G&amp;A Détail'!V194,"")</f>
        <v/>
      </c>
      <c r="W194" s="41" t="str">
        <f>IF('[1]Table Disp. G&amp;A Détail'!W194&lt;&gt;"",'[1]Table Disp. G&amp;A Détail'!W194,"")</f>
        <v/>
      </c>
      <c r="X194" s="41" t="str">
        <f>IF('[1]Table Disp. G&amp;A Détail'!X194&lt;&gt;"",'[1]Table Disp. G&amp;A Détail'!X194,"")</f>
        <v/>
      </c>
    </row>
    <row r="195" spans="1:24" s="41" customFormat="1" x14ac:dyDescent="0.25">
      <c r="A195" s="66" t="str">
        <f>IF('[1]Table Disp. G&amp;A Détail'!A195&lt;&gt;"",'[1]Table Disp. G&amp;A Détail'!A195,"")</f>
        <v/>
      </c>
      <c r="B195" s="67" t="str">
        <f>IF('[1]Table Disp. G&amp;A Détail'!B195&lt;&gt;"",'[1]Table Disp. G&amp;A Détail'!B195,"")</f>
        <v/>
      </c>
      <c r="C195" s="41" t="str">
        <f>IF('[1]Table Disp. G&amp;A Détail'!C195&lt;&gt;"",'[1]Table Disp. G&amp;A Détail'!C195,"")</f>
        <v/>
      </c>
      <c r="D195" s="41" t="str">
        <f>IF('[1]Table Disp. G&amp;A Détail'!D195&lt;&gt;"",'[1]Table Disp. G&amp;A Détail'!D195,"")</f>
        <v/>
      </c>
      <c r="E195" s="66" t="str">
        <f>IF('[1]Table Disp. G&amp;A Détail'!E195&lt;&gt;"",'[1]Table Disp. G&amp;A Détail'!E195,"")</f>
        <v/>
      </c>
      <c r="F195" s="66" t="str">
        <f>IF('[1]Table Disp. G&amp;A Détail'!F195&lt;&gt;"",'[1]Table Disp. G&amp;A Détail'!F195,"")</f>
        <v/>
      </c>
      <c r="G195" s="66" t="str">
        <f>IF('[1]Table Disp. G&amp;A Détail'!G195&lt;&gt;"",'[1]Table Disp. G&amp;A Détail'!G195,"")</f>
        <v/>
      </c>
      <c r="H195" s="66" t="str">
        <f>IF('[1]Table Disp. G&amp;A Détail'!H195&lt;&gt;"",'[1]Table Disp. G&amp;A Détail'!H195,"")</f>
        <v/>
      </c>
      <c r="I195" s="66" t="str">
        <f>IF('[1]Table Disp. G&amp;A Détail'!I195&lt;&gt;"",'[1]Table Disp. G&amp;A Détail'!I195,"")</f>
        <v/>
      </c>
      <c r="J195" s="66" t="str">
        <f>IF('[1]Table Disp. G&amp;A Détail'!J195&lt;&gt;"",'[1]Table Disp. G&amp;A Détail'!J195,"")</f>
        <v/>
      </c>
      <c r="K195" s="41" t="str">
        <f>IF('[1]Table Disp. G&amp;A Détail'!K195&lt;&gt;"",'[1]Table Disp. G&amp;A Détail'!K195,"")</f>
        <v/>
      </c>
      <c r="L195" s="41" t="str">
        <f>IF('[1]Table Disp. G&amp;A Détail'!L195&lt;&gt;"",'[1]Table Disp. G&amp;A Détail'!L195,"")</f>
        <v/>
      </c>
      <c r="M195" s="41" t="str">
        <f>IF('[1]Table Disp. G&amp;A Détail'!M195&lt;&gt;"",'[1]Table Disp. G&amp;A Détail'!M195,"")</f>
        <v/>
      </c>
      <c r="N195" s="41" t="str">
        <f>IF('[1]Table Disp. G&amp;A Détail'!N195&lt;&gt;"",'[1]Table Disp. G&amp;A Détail'!N195,"")</f>
        <v/>
      </c>
      <c r="O195" s="41" t="str">
        <f>IF('[1]Table Disp. G&amp;A Détail'!O195&lt;&gt;"",'[1]Table Disp. G&amp;A Détail'!O195,"")</f>
        <v/>
      </c>
      <c r="P195" s="41" t="str">
        <f>IF('[1]Table Disp. G&amp;A Détail'!P195&lt;&gt;"",'[1]Table Disp. G&amp;A Détail'!P195,"")</f>
        <v/>
      </c>
      <c r="Q195" s="41" t="str">
        <f>IF('[1]Table Disp. G&amp;A Détail'!Q195&lt;&gt;"",'[1]Table Disp. G&amp;A Détail'!Q195,"")</f>
        <v/>
      </c>
      <c r="R195" s="41" t="str">
        <f>IF('[1]Table Disp. G&amp;A Détail'!R195&lt;&gt;"",'[1]Table Disp. G&amp;A Détail'!R195,"")</f>
        <v/>
      </c>
      <c r="S195" s="41" t="str">
        <f>IF('[1]Table Disp. G&amp;A Détail'!S195&lt;&gt;"",'[1]Table Disp. G&amp;A Détail'!S195,"")</f>
        <v/>
      </c>
      <c r="T195" s="41" t="str">
        <f>IF('[1]Table Disp. G&amp;A Détail'!T195&lt;&gt;"",'[1]Table Disp. G&amp;A Détail'!T195,"")</f>
        <v/>
      </c>
      <c r="U195" s="41" t="str">
        <f>IF('[1]Table Disp. G&amp;A Détail'!U195&lt;&gt;"",'[1]Table Disp. G&amp;A Détail'!U195,"")</f>
        <v/>
      </c>
      <c r="V195" s="41" t="str">
        <f>IF('[1]Table Disp. G&amp;A Détail'!V195&lt;&gt;"",'[1]Table Disp. G&amp;A Détail'!V195,"")</f>
        <v/>
      </c>
      <c r="W195" s="41" t="str">
        <f>IF('[1]Table Disp. G&amp;A Détail'!W195&lt;&gt;"",'[1]Table Disp. G&amp;A Détail'!W195,"")</f>
        <v/>
      </c>
      <c r="X195" s="41" t="str">
        <f>IF('[1]Table Disp. G&amp;A Détail'!X195&lt;&gt;"",'[1]Table Disp. G&amp;A Détail'!X195,"")</f>
        <v/>
      </c>
    </row>
    <row r="196" spans="1:24" s="41" customFormat="1" x14ac:dyDescent="0.25">
      <c r="A196" s="66" t="str">
        <f>IF('[1]Table Disp. G&amp;A Détail'!A196&lt;&gt;"",'[1]Table Disp. G&amp;A Détail'!A196,"")</f>
        <v/>
      </c>
      <c r="B196" s="67" t="str">
        <f>IF('[1]Table Disp. G&amp;A Détail'!B196&lt;&gt;"",'[1]Table Disp. G&amp;A Détail'!B196,"")</f>
        <v/>
      </c>
      <c r="C196" s="41" t="str">
        <f>IF('[1]Table Disp. G&amp;A Détail'!C196&lt;&gt;"",'[1]Table Disp. G&amp;A Détail'!C196,"")</f>
        <v/>
      </c>
      <c r="D196" s="41" t="str">
        <f>IF('[1]Table Disp. G&amp;A Détail'!D196&lt;&gt;"",'[1]Table Disp. G&amp;A Détail'!D196,"")</f>
        <v/>
      </c>
      <c r="E196" s="66" t="str">
        <f>IF('[1]Table Disp. G&amp;A Détail'!E196&lt;&gt;"",'[1]Table Disp. G&amp;A Détail'!E196,"")</f>
        <v/>
      </c>
      <c r="F196" s="66" t="str">
        <f>IF('[1]Table Disp. G&amp;A Détail'!F196&lt;&gt;"",'[1]Table Disp. G&amp;A Détail'!F196,"")</f>
        <v/>
      </c>
      <c r="G196" s="66" t="str">
        <f>IF('[1]Table Disp. G&amp;A Détail'!G196&lt;&gt;"",'[1]Table Disp. G&amp;A Détail'!G196,"")</f>
        <v/>
      </c>
      <c r="H196" s="66" t="str">
        <f>IF('[1]Table Disp. G&amp;A Détail'!H196&lt;&gt;"",'[1]Table Disp. G&amp;A Détail'!H196,"")</f>
        <v/>
      </c>
      <c r="I196" s="66" t="str">
        <f>IF('[1]Table Disp. G&amp;A Détail'!I196&lt;&gt;"",'[1]Table Disp. G&amp;A Détail'!I196,"")</f>
        <v/>
      </c>
      <c r="J196" s="66" t="str">
        <f>IF('[1]Table Disp. G&amp;A Détail'!J196&lt;&gt;"",'[1]Table Disp. G&amp;A Détail'!J196,"")</f>
        <v/>
      </c>
      <c r="K196" s="41" t="str">
        <f>IF('[1]Table Disp. G&amp;A Détail'!K196&lt;&gt;"",'[1]Table Disp. G&amp;A Détail'!K196,"")</f>
        <v/>
      </c>
      <c r="L196" s="41" t="str">
        <f>IF('[1]Table Disp. G&amp;A Détail'!L196&lt;&gt;"",'[1]Table Disp. G&amp;A Détail'!L196,"")</f>
        <v/>
      </c>
      <c r="M196" s="41" t="str">
        <f>IF('[1]Table Disp. G&amp;A Détail'!M196&lt;&gt;"",'[1]Table Disp. G&amp;A Détail'!M196,"")</f>
        <v/>
      </c>
      <c r="N196" s="41" t="str">
        <f>IF('[1]Table Disp. G&amp;A Détail'!N196&lt;&gt;"",'[1]Table Disp. G&amp;A Détail'!N196,"")</f>
        <v/>
      </c>
      <c r="O196" s="41" t="str">
        <f>IF('[1]Table Disp. G&amp;A Détail'!O196&lt;&gt;"",'[1]Table Disp. G&amp;A Détail'!O196,"")</f>
        <v/>
      </c>
      <c r="P196" s="41" t="str">
        <f>IF('[1]Table Disp. G&amp;A Détail'!P196&lt;&gt;"",'[1]Table Disp. G&amp;A Détail'!P196,"")</f>
        <v/>
      </c>
      <c r="Q196" s="41" t="str">
        <f>IF('[1]Table Disp. G&amp;A Détail'!Q196&lt;&gt;"",'[1]Table Disp. G&amp;A Détail'!Q196,"")</f>
        <v/>
      </c>
      <c r="R196" s="41" t="str">
        <f>IF('[1]Table Disp. G&amp;A Détail'!R196&lt;&gt;"",'[1]Table Disp. G&amp;A Détail'!R196,"")</f>
        <v/>
      </c>
      <c r="S196" s="41" t="str">
        <f>IF('[1]Table Disp. G&amp;A Détail'!S196&lt;&gt;"",'[1]Table Disp. G&amp;A Détail'!S196,"")</f>
        <v/>
      </c>
      <c r="T196" s="41" t="str">
        <f>IF('[1]Table Disp. G&amp;A Détail'!T196&lt;&gt;"",'[1]Table Disp. G&amp;A Détail'!T196,"")</f>
        <v/>
      </c>
      <c r="U196" s="41" t="str">
        <f>IF('[1]Table Disp. G&amp;A Détail'!U196&lt;&gt;"",'[1]Table Disp. G&amp;A Détail'!U196,"")</f>
        <v/>
      </c>
      <c r="V196" s="41" t="str">
        <f>IF('[1]Table Disp. G&amp;A Détail'!V196&lt;&gt;"",'[1]Table Disp. G&amp;A Détail'!V196,"")</f>
        <v/>
      </c>
      <c r="W196" s="41" t="str">
        <f>IF('[1]Table Disp. G&amp;A Détail'!W196&lt;&gt;"",'[1]Table Disp. G&amp;A Détail'!W196,"")</f>
        <v/>
      </c>
      <c r="X196" s="41" t="str">
        <f>IF('[1]Table Disp. G&amp;A Détail'!X196&lt;&gt;"",'[1]Table Disp. G&amp;A Détail'!X196,"")</f>
        <v/>
      </c>
    </row>
    <row r="197" spans="1:24" s="41" customFormat="1" x14ac:dyDescent="0.25">
      <c r="A197" s="66" t="str">
        <f>IF('[1]Table Disp. G&amp;A Détail'!A197&lt;&gt;"",'[1]Table Disp. G&amp;A Détail'!A197,"")</f>
        <v/>
      </c>
      <c r="B197" s="67" t="str">
        <f>IF('[1]Table Disp. G&amp;A Détail'!B197&lt;&gt;"",'[1]Table Disp. G&amp;A Détail'!B197,"")</f>
        <v/>
      </c>
      <c r="C197" s="41" t="str">
        <f>IF('[1]Table Disp. G&amp;A Détail'!C197&lt;&gt;"",'[1]Table Disp. G&amp;A Détail'!C197,"")</f>
        <v/>
      </c>
      <c r="D197" s="41" t="str">
        <f>IF('[1]Table Disp. G&amp;A Détail'!D197&lt;&gt;"",'[1]Table Disp. G&amp;A Détail'!D197,"")</f>
        <v/>
      </c>
      <c r="E197" s="66" t="str">
        <f>IF('[1]Table Disp. G&amp;A Détail'!E197&lt;&gt;"",'[1]Table Disp. G&amp;A Détail'!E197,"")</f>
        <v/>
      </c>
      <c r="F197" s="66" t="str">
        <f>IF('[1]Table Disp. G&amp;A Détail'!F197&lt;&gt;"",'[1]Table Disp. G&amp;A Détail'!F197,"")</f>
        <v/>
      </c>
      <c r="G197" s="66" t="str">
        <f>IF('[1]Table Disp. G&amp;A Détail'!G197&lt;&gt;"",'[1]Table Disp. G&amp;A Détail'!G197,"")</f>
        <v/>
      </c>
      <c r="H197" s="66" t="str">
        <f>IF('[1]Table Disp. G&amp;A Détail'!H197&lt;&gt;"",'[1]Table Disp. G&amp;A Détail'!H197,"")</f>
        <v/>
      </c>
      <c r="I197" s="66" t="str">
        <f>IF('[1]Table Disp. G&amp;A Détail'!I197&lt;&gt;"",'[1]Table Disp. G&amp;A Détail'!I197,"")</f>
        <v/>
      </c>
      <c r="J197" s="66" t="str">
        <f>IF('[1]Table Disp. G&amp;A Détail'!J197&lt;&gt;"",'[1]Table Disp. G&amp;A Détail'!J197,"")</f>
        <v/>
      </c>
      <c r="K197" s="41" t="str">
        <f>IF('[1]Table Disp. G&amp;A Détail'!K197&lt;&gt;"",'[1]Table Disp. G&amp;A Détail'!K197,"")</f>
        <v/>
      </c>
      <c r="L197" s="41" t="str">
        <f>IF('[1]Table Disp. G&amp;A Détail'!L197&lt;&gt;"",'[1]Table Disp. G&amp;A Détail'!L197,"")</f>
        <v/>
      </c>
      <c r="M197" s="41" t="str">
        <f>IF('[1]Table Disp. G&amp;A Détail'!M197&lt;&gt;"",'[1]Table Disp. G&amp;A Détail'!M197,"")</f>
        <v/>
      </c>
      <c r="N197" s="41" t="str">
        <f>IF('[1]Table Disp. G&amp;A Détail'!N197&lt;&gt;"",'[1]Table Disp. G&amp;A Détail'!N197,"")</f>
        <v/>
      </c>
      <c r="O197" s="41" t="str">
        <f>IF('[1]Table Disp. G&amp;A Détail'!O197&lt;&gt;"",'[1]Table Disp. G&amp;A Détail'!O197,"")</f>
        <v/>
      </c>
      <c r="P197" s="41" t="str">
        <f>IF('[1]Table Disp. G&amp;A Détail'!P197&lt;&gt;"",'[1]Table Disp. G&amp;A Détail'!P197,"")</f>
        <v/>
      </c>
      <c r="Q197" s="41" t="str">
        <f>IF('[1]Table Disp. G&amp;A Détail'!Q197&lt;&gt;"",'[1]Table Disp. G&amp;A Détail'!Q197,"")</f>
        <v/>
      </c>
      <c r="R197" s="41" t="str">
        <f>IF('[1]Table Disp. G&amp;A Détail'!R197&lt;&gt;"",'[1]Table Disp. G&amp;A Détail'!R197,"")</f>
        <v/>
      </c>
      <c r="S197" s="41" t="str">
        <f>IF('[1]Table Disp. G&amp;A Détail'!S197&lt;&gt;"",'[1]Table Disp. G&amp;A Détail'!S197,"")</f>
        <v/>
      </c>
      <c r="T197" s="41" t="str">
        <f>IF('[1]Table Disp. G&amp;A Détail'!T197&lt;&gt;"",'[1]Table Disp. G&amp;A Détail'!T197,"")</f>
        <v/>
      </c>
      <c r="U197" s="41" t="str">
        <f>IF('[1]Table Disp. G&amp;A Détail'!U197&lt;&gt;"",'[1]Table Disp. G&amp;A Détail'!U197,"")</f>
        <v/>
      </c>
      <c r="V197" s="41" t="str">
        <f>IF('[1]Table Disp. G&amp;A Détail'!V197&lt;&gt;"",'[1]Table Disp. G&amp;A Détail'!V197,"")</f>
        <v/>
      </c>
      <c r="W197" s="41" t="str">
        <f>IF('[1]Table Disp. G&amp;A Détail'!W197&lt;&gt;"",'[1]Table Disp. G&amp;A Détail'!W197,"")</f>
        <v/>
      </c>
      <c r="X197" s="41" t="str">
        <f>IF('[1]Table Disp. G&amp;A Détail'!X197&lt;&gt;"",'[1]Table Disp. G&amp;A Détail'!X197,"")</f>
        <v/>
      </c>
    </row>
    <row r="198" spans="1:24" s="41" customFormat="1" x14ac:dyDescent="0.25">
      <c r="A198" s="66" t="str">
        <f>IF('[1]Table Disp. G&amp;A Détail'!A198&lt;&gt;"",'[1]Table Disp. G&amp;A Détail'!A198,"")</f>
        <v/>
      </c>
      <c r="B198" s="67" t="str">
        <f>IF('[1]Table Disp. G&amp;A Détail'!B198&lt;&gt;"",'[1]Table Disp. G&amp;A Détail'!B198,"")</f>
        <v/>
      </c>
      <c r="C198" s="41" t="str">
        <f>IF('[1]Table Disp. G&amp;A Détail'!C198&lt;&gt;"",'[1]Table Disp. G&amp;A Détail'!C198,"")</f>
        <v/>
      </c>
      <c r="D198" s="41" t="str">
        <f>IF('[1]Table Disp. G&amp;A Détail'!D198&lt;&gt;"",'[1]Table Disp. G&amp;A Détail'!D198,"")</f>
        <v/>
      </c>
      <c r="E198" s="66" t="str">
        <f>IF('[1]Table Disp. G&amp;A Détail'!E198&lt;&gt;"",'[1]Table Disp. G&amp;A Détail'!E198,"")</f>
        <v/>
      </c>
      <c r="F198" s="66" t="str">
        <f>IF('[1]Table Disp. G&amp;A Détail'!F198&lt;&gt;"",'[1]Table Disp. G&amp;A Détail'!F198,"")</f>
        <v/>
      </c>
      <c r="G198" s="66" t="str">
        <f>IF('[1]Table Disp. G&amp;A Détail'!G198&lt;&gt;"",'[1]Table Disp. G&amp;A Détail'!G198,"")</f>
        <v/>
      </c>
      <c r="H198" s="66" t="str">
        <f>IF('[1]Table Disp. G&amp;A Détail'!H198&lt;&gt;"",'[1]Table Disp. G&amp;A Détail'!H198,"")</f>
        <v/>
      </c>
      <c r="I198" s="66" t="str">
        <f>IF('[1]Table Disp. G&amp;A Détail'!I198&lt;&gt;"",'[1]Table Disp. G&amp;A Détail'!I198,"")</f>
        <v/>
      </c>
      <c r="J198" s="66" t="str">
        <f>IF('[1]Table Disp. G&amp;A Détail'!J198&lt;&gt;"",'[1]Table Disp. G&amp;A Détail'!J198,"")</f>
        <v/>
      </c>
      <c r="K198" s="41" t="str">
        <f>IF('[1]Table Disp. G&amp;A Détail'!K198&lt;&gt;"",'[1]Table Disp. G&amp;A Détail'!K198,"")</f>
        <v/>
      </c>
      <c r="L198" s="41" t="str">
        <f>IF('[1]Table Disp. G&amp;A Détail'!L198&lt;&gt;"",'[1]Table Disp. G&amp;A Détail'!L198,"")</f>
        <v/>
      </c>
      <c r="M198" s="41" t="str">
        <f>IF('[1]Table Disp. G&amp;A Détail'!M198&lt;&gt;"",'[1]Table Disp. G&amp;A Détail'!M198,"")</f>
        <v/>
      </c>
      <c r="N198" s="41" t="str">
        <f>IF('[1]Table Disp. G&amp;A Détail'!N198&lt;&gt;"",'[1]Table Disp. G&amp;A Détail'!N198,"")</f>
        <v/>
      </c>
      <c r="O198" s="41" t="str">
        <f>IF('[1]Table Disp. G&amp;A Détail'!O198&lt;&gt;"",'[1]Table Disp. G&amp;A Détail'!O198,"")</f>
        <v/>
      </c>
      <c r="P198" s="41" t="str">
        <f>IF('[1]Table Disp. G&amp;A Détail'!P198&lt;&gt;"",'[1]Table Disp. G&amp;A Détail'!P198,"")</f>
        <v/>
      </c>
      <c r="Q198" s="41" t="str">
        <f>IF('[1]Table Disp. G&amp;A Détail'!Q198&lt;&gt;"",'[1]Table Disp. G&amp;A Détail'!Q198,"")</f>
        <v/>
      </c>
      <c r="R198" s="41" t="str">
        <f>IF('[1]Table Disp. G&amp;A Détail'!R198&lt;&gt;"",'[1]Table Disp. G&amp;A Détail'!R198,"")</f>
        <v/>
      </c>
      <c r="S198" s="41" t="str">
        <f>IF('[1]Table Disp. G&amp;A Détail'!S198&lt;&gt;"",'[1]Table Disp. G&amp;A Détail'!S198,"")</f>
        <v/>
      </c>
      <c r="T198" s="41" t="str">
        <f>IF('[1]Table Disp. G&amp;A Détail'!T198&lt;&gt;"",'[1]Table Disp. G&amp;A Détail'!T198,"")</f>
        <v/>
      </c>
      <c r="U198" s="41" t="str">
        <f>IF('[1]Table Disp. G&amp;A Détail'!U198&lt;&gt;"",'[1]Table Disp. G&amp;A Détail'!U198,"")</f>
        <v/>
      </c>
      <c r="V198" s="41" t="str">
        <f>IF('[1]Table Disp. G&amp;A Détail'!V198&lt;&gt;"",'[1]Table Disp. G&amp;A Détail'!V198,"")</f>
        <v/>
      </c>
      <c r="W198" s="41" t="str">
        <f>IF('[1]Table Disp. G&amp;A Détail'!W198&lt;&gt;"",'[1]Table Disp. G&amp;A Détail'!W198,"")</f>
        <v/>
      </c>
      <c r="X198" s="41" t="str">
        <f>IF('[1]Table Disp. G&amp;A Détail'!X198&lt;&gt;"",'[1]Table Disp. G&amp;A Détail'!X198,"")</f>
        <v/>
      </c>
    </row>
    <row r="199" spans="1:24" s="41" customFormat="1" x14ac:dyDescent="0.25">
      <c r="A199" s="66" t="str">
        <f>IF('[1]Table Disp. G&amp;A Détail'!A199&lt;&gt;"",'[1]Table Disp. G&amp;A Détail'!A199,"")</f>
        <v/>
      </c>
      <c r="B199" s="67" t="str">
        <f>IF('[1]Table Disp. G&amp;A Détail'!B199&lt;&gt;"",'[1]Table Disp. G&amp;A Détail'!B199,"")</f>
        <v/>
      </c>
      <c r="C199" s="41" t="str">
        <f>IF('[1]Table Disp. G&amp;A Détail'!C199&lt;&gt;"",'[1]Table Disp. G&amp;A Détail'!C199,"")</f>
        <v/>
      </c>
      <c r="D199" s="41" t="str">
        <f>IF('[1]Table Disp. G&amp;A Détail'!D199&lt;&gt;"",'[1]Table Disp. G&amp;A Détail'!D199,"")</f>
        <v/>
      </c>
      <c r="E199" s="66" t="str">
        <f>IF('[1]Table Disp. G&amp;A Détail'!E199&lt;&gt;"",'[1]Table Disp. G&amp;A Détail'!E199,"")</f>
        <v/>
      </c>
      <c r="F199" s="66" t="str">
        <f>IF('[1]Table Disp. G&amp;A Détail'!F199&lt;&gt;"",'[1]Table Disp. G&amp;A Détail'!F199,"")</f>
        <v/>
      </c>
      <c r="G199" s="66" t="str">
        <f>IF('[1]Table Disp. G&amp;A Détail'!G199&lt;&gt;"",'[1]Table Disp. G&amp;A Détail'!G199,"")</f>
        <v/>
      </c>
      <c r="H199" s="66" t="str">
        <f>IF('[1]Table Disp. G&amp;A Détail'!H199&lt;&gt;"",'[1]Table Disp. G&amp;A Détail'!H199,"")</f>
        <v/>
      </c>
      <c r="I199" s="66" t="str">
        <f>IF('[1]Table Disp. G&amp;A Détail'!I199&lt;&gt;"",'[1]Table Disp. G&amp;A Détail'!I199,"")</f>
        <v/>
      </c>
      <c r="J199" s="66" t="str">
        <f>IF('[1]Table Disp. G&amp;A Détail'!J199&lt;&gt;"",'[1]Table Disp. G&amp;A Détail'!J199,"")</f>
        <v/>
      </c>
      <c r="K199" s="41" t="str">
        <f>IF('[1]Table Disp. G&amp;A Détail'!K199&lt;&gt;"",'[1]Table Disp. G&amp;A Détail'!K199,"")</f>
        <v/>
      </c>
      <c r="L199" s="41" t="str">
        <f>IF('[1]Table Disp. G&amp;A Détail'!L199&lt;&gt;"",'[1]Table Disp. G&amp;A Détail'!L199,"")</f>
        <v/>
      </c>
      <c r="M199" s="41" t="str">
        <f>IF('[1]Table Disp. G&amp;A Détail'!M199&lt;&gt;"",'[1]Table Disp. G&amp;A Détail'!M199,"")</f>
        <v/>
      </c>
      <c r="N199" s="41" t="str">
        <f>IF('[1]Table Disp. G&amp;A Détail'!N199&lt;&gt;"",'[1]Table Disp. G&amp;A Détail'!N199,"")</f>
        <v/>
      </c>
      <c r="O199" s="41" t="str">
        <f>IF('[1]Table Disp. G&amp;A Détail'!O199&lt;&gt;"",'[1]Table Disp. G&amp;A Détail'!O199,"")</f>
        <v/>
      </c>
      <c r="P199" s="41" t="str">
        <f>IF('[1]Table Disp. G&amp;A Détail'!P199&lt;&gt;"",'[1]Table Disp. G&amp;A Détail'!P199,"")</f>
        <v/>
      </c>
      <c r="Q199" s="41" t="str">
        <f>IF('[1]Table Disp. G&amp;A Détail'!Q199&lt;&gt;"",'[1]Table Disp. G&amp;A Détail'!Q199,"")</f>
        <v/>
      </c>
      <c r="R199" s="41" t="str">
        <f>IF('[1]Table Disp. G&amp;A Détail'!R199&lt;&gt;"",'[1]Table Disp. G&amp;A Détail'!R199,"")</f>
        <v/>
      </c>
      <c r="S199" s="41" t="str">
        <f>IF('[1]Table Disp. G&amp;A Détail'!S199&lt;&gt;"",'[1]Table Disp. G&amp;A Détail'!S199,"")</f>
        <v/>
      </c>
      <c r="T199" s="41" t="str">
        <f>IF('[1]Table Disp. G&amp;A Détail'!T199&lt;&gt;"",'[1]Table Disp. G&amp;A Détail'!T199,"")</f>
        <v/>
      </c>
      <c r="U199" s="41" t="str">
        <f>IF('[1]Table Disp. G&amp;A Détail'!U199&lt;&gt;"",'[1]Table Disp. G&amp;A Détail'!U199,"")</f>
        <v/>
      </c>
      <c r="V199" s="41" t="str">
        <f>IF('[1]Table Disp. G&amp;A Détail'!V199&lt;&gt;"",'[1]Table Disp. G&amp;A Détail'!V199,"")</f>
        <v/>
      </c>
      <c r="W199" s="41" t="str">
        <f>IF('[1]Table Disp. G&amp;A Détail'!W199&lt;&gt;"",'[1]Table Disp. G&amp;A Détail'!W199,"")</f>
        <v/>
      </c>
      <c r="X199" s="41" t="str">
        <f>IF('[1]Table Disp. G&amp;A Détail'!X199&lt;&gt;"",'[1]Table Disp. G&amp;A Détail'!X199,"")</f>
        <v/>
      </c>
    </row>
    <row r="200" spans="1:24" s="41" customFormat="1" x14ac:dyDescent="0.25">
      <c r="A200" s="66" t="str">
        <f>IF('[1]Table Disp. G&amp;A Détail'!A200&lt;&gt;"",'[1]Table Disp. G&amp;A Détail'!A200,"")</f>
        <v/>
      </c>
      <c r="B200" s="67" t="str">
        <f>IF('[1]Table Disp. G&amp;A Détail'!B200&lt;&gt;"",'[1]Table Disp. G&amp;A Détail'!B200,"")</f>
        <v/>
      </c>
      <c r="C200" s="41" t="str">
        <f>IF('[1]Table Disp. G&amp;A Détail'!C200&lt;&gt;"",'[1]Table Disp. G&amp;A Détail'!C200,"")</f>
        <v/>
      </c>
      <c r="D200" s="41" t="str">
        <f>IF('[1]Table Disp. G&amp;A Détail'!D200&lt;&gt;"",'[1]Table Disp. G&amp;A Détail'!D200,"")</f>
        <v/>
      </c>
      <c r="E200" s="66" t="str">
        <f>IF('[1]Table Disp. G&amp;A Détail'!E200&lt;&gt;"",'[1]Table Disp. G&amp;A Détail'!E200,"")</f>
        <v/>
      </c>
      <c r="F200" s="66" t="str">
        <f>IF('[1]Table Disp. G&amp;A Détail'!F200&lt;&gt;"",'[1]Table Disp. G&amp;A Détail'!F200,"")</f>
        <v/>
      </c>
      <c r="G200" s="66" t="str">
        <f>IF('[1]Table Disp. G&amp;A Détail'!G200&lt;&gt;"",'[1]Table Disp. G&amp;A Détail'!G200,"")</f>
        <v/>
      </c>
      <c r="H200" s="66" t="str">
        <f>IF('[1]Table Disp. G&amp;A Détail'!H200&lt;&gt;"",'[1]Table Disp. G&amp;A Détail'!H200,"")</f>
        <v/>
      </c>
      <c r="I200" s="66" t="str">
        <f>IF('[1]Table Disp. G&amp;A Détail'!I200&lt;&gt;"",'[1]Table Disp. G&amp;A Détail'!I200,"")</f>
        <v/>
      </c>
      <c r="J200" s="66" t="str">
        <f>IF('[1]Table Disp. G&amp;A Détail'!J200&lt;&gt;"",'[1]Table Disp. G&amp;A Détail'!J200,"")</f>
        <v/>
      </c>
      <c r="K200" s="41" t="str">
        <f>IF('[1]Table Disp. G&amp;A Détail'!K200&lt;&gt;"",'[1]Table Disp. G&amp;A Détail'!K200,"")</f>
        <v/>
      </c>
      <c r="L200" s="41" t="str">
        <f>IF('[1]Table Disp. G&amp;A Détail'!L200&lt;&gt;"",'[1]Table Disp. G&amp;A Détail'!L200,"")</f>
        <v/>
      </c>
      <c r="M200" s="41" t="str">
        <f>IF('[1]Table Disp. G&amp;A Détail'!M200&lt;&gt;"",'[1]Table Disp. G&amp;A Détail'!M200,"")</f>
        <v/>
      </c>
      <c r="N200" s="41" t="str">
        <f>IF('[1]Table Disp. G&amp;A Détail'!N200&lt;&gt;"",'[1]Table Disp. G&amp;A Détail'!N200,"")</f>
        <v/>
      </c>
      <c r="O200" s="41" t="str">
        <f>IF('[1]Table Disp. G&amp;A Détail'!O200&lt;&gt;"",'[1]Table Disp. G&amp;A Détail'!O200,"")</f>
        <v/>
      </c>
      <c r="P200" s="41" t="str">
        <f>IF('[1]Table Disp. G&amp;A Détail'!P200&lt;&gt;"",'[1]Table Disp. G&amp;A Détail'!P200,"")</f>
        <v/>
      </c>
      <c r="Q200" s="41" t="str">
        <f>IF('[1]Table Disp. G&amp;A Détail'!Q200&lt;&gt;"",'[1]Table Disp. G&amp;A Détail'!Q200,"")</f>
        <v/>
      </c>
      <c r="R200" s="41" t="str">
        <f>IF('[1]Table Disp. G&amp;A Détail'!R200&lt;&gt;"",'[1]Table Disp. G&amp;A Détail'!R200,"")</f>
        <v/>
      </c>
      <c r="S200" s="41" t="str">
        <f>IF('[1]Table Disp. G&amp;A Détail'!S200&lt;&gt;"",'[1]Table Disp. G&amp;A Détail'!S200,"")</f>
        <v/>
      </c>
      <c r="T200" s="41" t="str">
        <f>IF('[1]Table Disp. G&amp;A Détail'!T200&lt;&gt;"",'[1]Table Disp. G&amp;A Détail'!T200,"")</f>
        <v/>
      </c>
      <c r="U200" s="41" t="str">
        <f>IF('[1]Table Disp. G&amp;A Détail'!U200&lt;&gt;"",'[1]Table Disp. G&amp;A Détail'!U200,"")</f>
        <v/>
      </c>
      <c r="V200" s="41" t="str">
        <f>IF('[1]Table Disp. G&amp;A Détail'!V200&lt;&gt;"",'[1]Table Disp. G&amp;A Détail'!V200,"")</f>
        <v/>
      </c>
      <c r="W200" s="41" t="str">
        <f>IF('[1]Table Disp. G&amp;A Détail'!W200&lt;&gt;"",'[1]Table Disp. G&amp;A Détail'!W200,"")</f>
        <v/>
      </c>
      <c r="X200" s="41" t="str">
        <f>IF('[1]Table Disp. G&amp;A Détail'!X200&lt;&gt;"",'[1]Table Disp. G&amp;A Détail'!X200,"")</f>
        <v/>
      </c>
    </row>
    <row r="201" spans="1:24" s="41" customFormat="1" x14ac:dyDescent="0.25">
      <c r="A201" s="66" t="str">
        <f>IF('[1]Table Disp. G&amp;A Détail'!A201&lt;&gt;"",'[1]Table Disp. G&amp;A Détail'!A201,"")</f>
        <v/>
      </c>
      <c r="B201" s="67" t="str">
        <f>IF('[1]Table Disp. G&amp;A Détail'!B201&lt;&gt;"",'[1]Table Disp. G&amp;A Détail'!B201,"")</f>
        <v/>
      </c>
      <c r="C201" s="41" t="str">
        <f>IF('[1]Table Disp. G&amp;A Détail'!C201&lt;&gt;"",'[1]Table Disp. G&amp;A Détail'!C201,"")</f>
        <v/>
      </c>
      <c r="D201" s="41" t="str">
        <f>IF('[1]Table Disp. G&amp;A Détail'!D201&lt;&gt;"",'[1]Table Disp. G&amp;A Détail'!D201,"")</f>
        <v/>
      </c>
      <c r="E201" s="66" t="str">
        <f>IF('[1]Table Disp. G&amp;A Détail'!E201&lt;&gt;"",'[1]Table Disp. G&amp;A Détail'!E201,"")</f>
        <v/>
      </c>
      <c r="F201" s="66" t="str">
        <f>IF('[1]Table Disp. G&amp;A Détail'!F201&lt;&gt;"",'[1]Table Disp. G&amp;A Détail'!F201,"")</f>
        <v/>
      </c>
      <c r="G201" s="66" t="str">
        <f>IF('[1]Table Disp. G&amp;A Détail'!G201&lt;&gt;"",'[1]Table Disp. G&amp;A Détail'!G201,"")</f>
        <v/>
      </c>
      <c r="H201" s="66" t="str">
        <f>IF('[1]Table Disp. G&amp;A Détail'!H201&lt;&gt;"",'[1]Table Disp. G&amp;A Détail'!H201,"")</f>
        <v/>
      </c>
      <c r="I201" s="66" t="str">
        <f>IF('[1]Table Disp. G&amp;A Détail'!I201&lt;&gt;"",'[1]Table Disp. G&amp;A Détail'!I201,"")</f>
        <v/>
      </c>
      <c r="J201" s="66" t="str">
        <f>IF('[1]Table Disp. G&amp;A Détail'!J201&lt;&gt;"",'[1]Table Disp. G&amp;A Détail'!J201,"")</f>
        <v/>
      </c>
      <c r="K201" s="41" t="str">
        <f>IF('[1]Table Disp. G&amp;A Détail'!K201&lt;&gt;"",'[1]Table Disp. G&amp;A Détail'!K201,"")</f>
        <v/>
      </c>
      <c r="L201" s="41" t="str">
        <f>IF('[1]Table Disp. G&amp;A Détail'!L201&lt;&gt;"",'[1]Table Disp. G&amp;A Détail'!L201,"")</f>
        <v/>
      </c>
      <c r="M201" s="41" t="str">
        <f>IF('[1]Table Disp. G&amp;A Détail'!M201&lt;&gt;"",'[1]Table Disp. G&amp;A Détail'!M201,"")</f>
        <v/>
      </c>
      <c r="N201" s="41" t="str">
        <f>IF('[1]Table Disp. G&amp;A Détail'!N201&lt;&gt;"",'[1]Table Disp. G&amp;A Détail'!N201,"")</f>
        <v/>
      </c>
      <c r="O201" s="41" t="str">
        <f>IF('[1]Table Disp. G&amp;A Détail'!O201&lt;&gt;"",'[1]Table Disp. G&amp;A Détail'!O201,"")</f>
        <v/>
      </c>
      <c r="P201" s="41" t="str">
        <f>IF('[1]Table Disp. G&amp;A Détail'!P201&lt;&gt;"",'[1]Table Disp. G&amp;A Détail'!P201,"")</f>
        <v/>
      </c>
      <c r="Q201" s="41" t="str">
        <f>IF('[1]Table Disp. G&amp;A Détail'!Q201&lt;&gt;"",'[1]Table Disp. G&amp;A Détail'!Q201,"")</f>
        <v/>
      </c>
      <c r="R201" s="41" t="str">
        <f>IF('[1]Table Disp. G&amp;A Détail'!R201&lt;&gt;"",'[1]Table Disp. G&amp;A Détail'!R201,"")</f>
        <v/>
      </c>
      <c r="S201" s="41" t="str">
        <f>IF('[1]Table Disp. G&amp;A Détail'!S201&lt;&gt;"",'[1]Table Disp. G&amp;A Détail'!S201,"")</f>
        <v/>
      </c>
      <c r="T201" s="41" t="str">
        <f>IF('[1]Table Disp. G&amp;A Détail'!T201&lt;&gt;"",'[1]Table Disp. G&amp;A Détail'!T201,"")</f>
        <v/>
      </c>
      <c r="U201" s="41" t="str">
        <f>IF('[1]Table Disp. G&amp;A Détail'!U201&lt;&gt;"",'[1]Table Disp. G&amp;A Détail'!U201,"")</f>
        <v/>
      </c>
      <c r="V201" s="41" t="str">
        <f>IF('[1]Table Disp. G&amp;A Détail'!V201&lt;&gt;"",'[1]Table Disp. G&amp;A Détail'!V201,"")</f>
        <v/>
      </c>
      <c r="W201" s="41" t="str">
        <f>IF('[1]Table Disp. G&amp;A Détail'!W201&lt;&gt;"",'[1]Table Disp. G&amp;A Détail'!W201,"")</f>
        <v/>
      </c>
      <c r="X201" s="41" t="str">
        <f>IF('[1]Table Disp. G&amp;A Détail'!X201&lt;&gt;"",'[1]Table Disp. G&amp;A Détail'!X201,"")</f>
        <v/>
      </c>
    </row>
    <row r="202" spans="1:24" s="41" customFormat="1" x14ac:dyDescent="0.25">
      <c r="A202" s="66" t="str">
        <f>IF('[1]Table Disp. G&amp;A Détail'!A202&lt;&gt;"",'[1]Table Disp. G&amp;A Détail'!A202,"")</f>
        <v/>
      </c>
      <c r="B202" s="67" t="str">
        <f>IF('[1]Table Disp. G&amp;A Détail'!B202&lt;&gt;"",'[1]Table Disp. G&amp;A Détail'!B202,"")</f>
        <v/>
      </c>
      <c r="C202" s="41" t="str">
        <f>IF('[1]Table Disp. G&amp;A Détail'!C202&lt;&gt;"",'[1]Table Disp. G&amp;A Détail'!C202,"")</f>
        <v/>
      </c>
      <c r="D202" s="41" t="str">
        <f>IF('[1]Table Disp. G&amp;A Détail'!D202&lt;&gt;"",'[1]Table Disp. G&amp;A Détail'!D202,"")</f>
        <v/>
      </c>
      <c r="E202" s="66" t="str">
        <f>IF('[1]Table Disp. G&amp;A Détail'!E202&lt;&gt;"",'[1]Table Disp. G&amp;A Détail'!E202,"")</f>
        <v/>
      </c>
      <c r="F202" s="66" t="str">
        <f>IF('[1]Table Disp. G&amp;A Détail'!F202&lt;&gt;"",'[1]Table Disp. G&amp;A Détail'!F202,"")</f>
        <v/>
      </c>
      <c r="G202" s="66" t="str">
        <f>IF('[1]Table Disp. G&amp;A Détail'!G202&lt;&gt;"",'[1]Table Disp. G&amp;A Détail'!G202,"")</f>
        <v/>
      </c>
      <c r="H202" s="66" t="str">
        <f>IF('[1]Table Disp. G&amp;A Détail'!H202&lt;&gt;"",'[1]Table Disp. G&amp;A Détail'!H202,"")</f>
        <v/>
      </c>
      <c r="I202" s="66" t="str">
        <f>IF('[1]Table Disp. G&amp;A Détail'!I202&lt;&gt;"",'[1]Table Disp. G&amp;A Détail'!I202,"")</f>
        <v/>
      </c>
      <c r="J202" s="66" t="str">
        <f>IF('[1]Table Disp. G&amp;A Détail'!J202&lt;&gt;"",'[1]Table Disp. G&amp;A Détail'!J202,"")</f>
        <v/>
      </c>
      <c r="K202" s="41" t="str">
        <f>IF('[1]Table Disp. G&amp;A Détail'!K202&lt;&gt;"",'[1]Table Disp. G&amp;A Détail'!K202,"")</f>
        <v/>
      </c>
      <c r="L202" s="41" t="str">
        <f>IF('[1]Table Disp. G&amp;A Détail'!L202&lt;&gt;"",'[1]Table Disp. G&amp;A Détail'!L202,"")</f>
        <v/>
      </c>
      <c r="M202" s="41" t="str">
        <f>IF('[1]Table Disp. G&amp;A Détail'!M202&lt;&gt;"",'[1]Table Disp. G&amp;A Détail'!M202,"")</f>
        <v/>
      </c>
      <c r="N202" s="41" t="str">
        <f>IF('[1]Table Disp. G&amp;A Détail'!N202&lt;&gt;"",'[1]Table Disp. G&amp;A Détail'!N202,"")</f>
        <v/>
      </c>
      <c r="O202" s="41" t="str">
        <f>IF('[1]Table Disp. G&amp;A Détail'!O202&lt;&gt;"",'[1]Table Disp. G&amp;A Détail'!O202,"")</f>
        <v/>
      </c>
      <c r="P202" s="41" t="str">
        <f>IF('[1]Table Disp. G&amp;A Détail'!P202&lt;&gt;"",'[1]Table Disp. G&amp;A Détail'!P202,"")</f>
        <v/>
      </c>
      <c r="Q202" s="41" t="str">
        <f>IF('[1]Table Disp. G&amp;A Détail'!Q202&lt;&gt;"",'[1]Table Disp. G&amp;A Détail'!Q202,"")</f>
        <v/>
      </c>
      <c r="R202" s="41" t="str">
        <f>IF('[1]Table Disp. G&amp;A Détail'!R202&lt;&gt;"",'[1]Table Disp. G&amp;A Détail'!R202,"")</f>
        <v/>
      </c>
      <c r="S202" s="41" t="str">
        <f>IF('[1]Table Disp. G&amp;A Détail'!S202&lt;&gt;"",'[1]Table Disp. G&amp;A Détail'!S202,"")</f>
        <v/>
      </c>
      <c r="T202" s="41" t="str">
        <f>IF('[1]Table Disp. G&amp;A Détail'!T202&lt;&gt;"",'[1]Table Disp. G&amp;A Détail'!T202,"")</f>
        <v/>
      </c>
      <c r="U202" s="41" t="str">
        <f>IF('[1]Table Disp. G&amp;A Détail'!U202&lt;&gt;"",'[1]Table Disp. G&amp;A Détail'!U202,"")</f>
        <v/>
      </c>
      <c r="V202" s="41" t="str">
        <f>IF('[1]Table Disp. G&amp;A Détail'!V202&lt;&gt;"",'[1]Table Disp. G&amp;A Détail'!V202,"")</f>
        <v/>
      </c>
      <c r="W202" s="41" t="str">
        <f>IF('[1]Table Disp. G&amp;A Détail'!W202&lt;&gt;"",'[1]Table Disp. G&amp;A Détail'!W202,"")</f>
        <v/>
      </c>
      <c r="X202" s="41" t="str">
        <f>IF('[1]Table Disp. G&amp;A Détail'!X202&lt;&gt;"",'[1]Table Disp. G&amp;A Détail'!X202,"")</f>
        <v/>
      </c>
    </row>
    <row r="203" spans="1:24" s="41" customFormat="1" x14ac:dyDescent="0.25">
      <c r="A203" s="66" t="str">
        <f>IF('[1]Table Disp. G&amp;A Détail'!A203&lt;&gt;"",'[1]Table Disp. G&amp;A Détail'!A203,"")</f>
        <v/>
      </c>
      <c r="B203" s="67" t="str">
        <f>IF('[1]Table Disp. G&amp;A Détail'!B203&lt;&gt;"",'[1]Table Disp. G&amp;A Détail'!B203,"")</f>
        <v/>
      </c>
      <c r="C203" s="41" t="str">
        <f>IF('[1]Table Disp. G&amp;A Détail'!C203&lt;&gt;"",'[1]Table Disp. G&amp;A Détail'!C203,"")</f>
        <v/>
      </c>
      <c r="D203" s="41" t="str">
        <f>IF('[1]Table Disp. G&amp;A Détail'!D203&lt;&gt;"",'[1]Table Disp. G&amp;A Détail'!D203,"")</f>
        <v/>
      </c>
      <c r="E203" s="66" t="str">
        <f>IF('[1]Table Disp. G&amp;A Détail'!E203&lt;&gt;"",'[1]Table Disp. G&amp;A Détail'!E203,"")</f>
        <v/>
      </c>
      <c r="F203" s="66" t="str">
        <f>IF('[1]Table Disp. G&amp;A Détail'!F203&lt;&gt;"",'[1]Table Disp. G&amp;A Détail'!F203,"")</f>
        <v/>
      </c>
      <c r="G203" s="66" t="str">
        <f>IF('[1]Table Disp. G&amp;A Détail'!G203&lt;&gt;"",'[1]Table Disp. G&amp;A Détail'!G203,"")</f>
        <v/>
      </c>
      <c r="H203" s="66" t="str">
        <f>IF('[1]Table Disp. G&amp;A Détail'!H203&lt;&gt;"",'[1]Table Disp. G&amp;A Détail'!H203,"")</f>
        <v/>
      </c>
      <c r="I203" s="66" t="str">
        <f>IF('[1]Table Disp. G&amp;A Détail'!I203&lt;&gt;"",'[1]Table Disp. G&amp;A Détail'!I203,"")</f>
        <v/>
      </c>
      <c r="J203" s="66" t="str">
        <f>IF('[1]Table Disp. G&amp;A Détail'!J203&lt;&gt;"",'[1]Table Disp. G&amp;A Détail'!J203,"")</f>
        <v/>
      </c>
      <c r="K203" s="41" t="str">
        <f>IF('[1]Table Disp. G&amp;A Détail'!K203&lt;&gt;"",'[1]Table Disp. G&amp;A Détail'!K203,"")</f>
        <v/>
      </c>
      <c r="L203" s="41" t="str">
        <f>IF('[1]Table Disp. G&amp;A Détail'!L203&lt;&gt;"",'[1]Table Disp. G&amp;A Détail'!L203,"")</f>
        <v/>
      </c>
      <c r="M203" s="41" t="str">
        <f>IF('[1]Table Disp. G&amp;A Détail'!M203&lt;&gt;"",'[1]Table Disp. G&amp;A Détail'!M203,"")</f>
        <v/>
      </c>
      <c r="N203" s="41" t="str">
        <f>IF('[1]Table Disp. G&amp;A Détail'!N203&lt;&gt;"",'[1]Table Disp. G&amp;A Détail'!N203,"")</f>
        <v/>
      </c>
      <c r="O203" s="41" t="str">
        <f>IF('[1]Table Disp. G&amp;A Détail'!O203&lt;&gt;"",'[1]Table Disp. G&amp;A Détail'!O203,"")</f>
        <v/>
      </c>
      <c r="P203" s="41" t="str">
        <f>IF('[1]Table Disp. G&amp;A Détail'!P203&lt;&gt;"",'[1]Table Disp. G&amp;A Détail'!P203,"")</f>
        <v/>
      </c>
      <c r="Q203" s="41" t="str">
        <f>IF('[1]Table Disp. G&amp;A Détail'!Q203&lt;&gt;"",'[1]Table Disp. G&amp;A Détail'!Q203,"")</f>
        <v/>
      </c>
      <c r="R203" s="41" t="str">
        <f>IF('[1]Table Disp. G&amp;A Détail'!R203&lt;&gt;"",'[1]Table Disp. G&amp;A Détail'!R203,"")</f>
        <v/>
      </c>
      <c r="S203" s="41" t="str">
        <f>IF('[1]Table Disp. G&amp;A Détail'!S203&lt;&gt;"",'[1]Table Disp. G&amp;A Détail'!S203,"")</f>
        <v/>
      </c>
      <c r="T203" s="41" t="str">
        <f>IF('[1]Table Disp. G&amp;A Détail'!T203&lt;&gt;"",'[1]Table Disp. G&amp;A Détail'!T203,"")</f>
        <v/>
      </c>
      <c r="U203" s="41" t="str">
        <f>IF('[1]Table Disp. G&amp;A Détail'!U203&lt;&gt;"",'[1]Table Disp. G&amp;A Détail'!U203,"")</f>
        <v/>
      </c>
      <c r="V203" s="41" t="str">
        <f>IF('[1]Table Disp. G&amp;A Détail'!V203&lt;&gt;"",'[1]Table Disp. G&amp;A Détail'!V203,"")</f>
        <v/>
      </c>
      <c r="W203" s="41" t="str">
        <f>IF('[1]Table Disp. G&amp;A Détail'!W203&lt;&gt;"",'[1]Table Disp. G&amp;A Détail'!W203,"")</f>
        <v/>
      </c>
      <c r="X203" s="41" t="str">
        <f>IF('[1]Table Disp. G&amp;A Détail'!X203&lt;&gt;"",'[1]Table Disp. G&amp;A Détail'!X203,"")</f>
        <v/>
      </c>
    </row>
    <row r="204" spans="1:24" s="41" customFormat="1" x14ac:dyDescent="0.25">
      <c r="A204" s="66" t="str">
        <f>IF('[1]Table Disp. G&amp;A Détail'!A204&lt;&gt;"",'[1]Table Disp. G&amp;A Détail'!A204,"")</f>
        <v/>
      </c>
      <c r="B204" s="67" t="str">
        <f>IF('[1]Table Disp. G&amp;A Détail'!B204&lt;&gt;"",'[1]Table Disp. G&amp;A Détail'!B204,"")</f>
        <v/>
      </c>
      <c r="C204" s="41" t="str">
        <f>IF('[1]Table Disp. G&amp;A Détail'!C204&lt;&gt;"",'[1]Table Disp. G&amp;A Détail'!C204,"")</f>
        <v/>
      </c>
      <c r="D204" s="41" t="str">
        <f>IF('[1]Table Disp. G&amp;A Détail'!D204&lt;&gt;"",'[1]Table Disp. G&amp;A Détail'!D204,"")</f>
        <v/>
      </c>
      <c r="E204" s="66" t="str">
        <f>IF('[1]Table Disp. G&amp;A Détail'!E204&lt;&gt;"",'[1]Table Disp. G&amp;A Détail'!E204,"")</f>
        <v/>
      </c>
      <c r="F204" s="66" t="str">
        <f>IF('[1]Table Disp. G&amp;A Détail'!F204&lt;&gt;"",'[1]Table Disp. G&amp;A Détail'!F204,"")</f>
        <v/>
      </c>
      <c r="G204" s="66" t="str">
        <f>IF('[1]Table Disp. G&amp;A Détail'!G204&lt;&gt;"",'[1]Table Disp. G&amp;A Détail'!G204,"")</f>
        <v/>
      </c>
      <c r="H204" s="66" t="str">
        <f>IF('[1]Table Disp. G&amp;A Détail'!H204&lt;&gt;"",'[1]Table Disp. G&amp;A Détail'!H204,"")</f>
        <v/>
      </c>
      <c r="I204" s="66" t="str">
        <f>IF('[1]Table Disp. G&amp;A Détail'!I204&lt;&gt;"",'[1]Table Disp. G&amp;A Détail'!I204,"")</f>
        <v/>
      </c>
      <c r="J204" s="66" t="str">
        <f>IF('[1]Table Disp. G&amp;A Détail'!J204&lt;&gt;"",'[1]Table Disp. G&amp;A Détail'!J204,"")</f>
        <v/>
      </c>
      <c r="K204" s="41" t="str">
        <f>IF('[1]Table Disp. G&amp;A Détail'!K204&lt;&gt;"",'[1]Table Disp. G&amp;A Détail'!K204,"")</f>
        <v/>
      </c>
      <c r="L204" s="41" t="str">
        <f>IF('[1]Table Disp. G&amp;A Détail'!L204&lt;&gt;"",'[1]Table Disp. G&amp;A Détail'!L204,"")</f>
        <v/>
      </c>
      <c r="M204" s="41" t="str">
        <f>IF('[1]Table Disp. G&amp;A Détail'!M204&lt;&gt;"",'[1]Table Disp. G&amp;A Détail'!M204,"")</f>
        <v/>
      </c>
      <c r="N204" s="41" t="str">
        <f>IF('[1]Table Disp. G&amp;A Détail'!N204&lt;&gt;"",'[1]Table Disp. G&amp;A Détail'!N204,"")</f>
        <v/>
      </c>
      <c r="O204" s="41" t="str">
        <f>IF('[1]Table Disp. G&amp;A Détail'!O204&lt;&gt;"",'[1]Table Disp. G&amp;A Détail'!O204,"")</f>
        <v/>
      </c>
      <c r="P204" s="41" t="str">
        <f>IF('[1]Table Disp. G&amp;A Détail'!P204&lt;&gt;"",'[1]Table Disp. G&amp;A Détail'!P204,"")</f>
        <v/>
      </c>
      <c r="Q204" s="41" t="str">
        <f>IF('[1]Table Disp. G&amp;A Détail'!Q204&lt;&gt;"",'[1]Table Disp. G&amp;A Détail'!Q204,"")</f>
        <v/>
      </c>
      <c r="R204" s="41" t="str">
        <f>IF('[1]Table Disp. G&amp;A Détail'!R204&lt;&gt;"",'[1]Table Disp. G&amp;A Détail'!R204,"")</f>
        <v/>
      </c>
      <c r="S204" s="41" t="str">
        <f>IF('[1]Table Disp. G&amp;A Détail'!S204&lt;&gt;"",'[1]Table Disp. G&amp;A Détail'!S204,"")</f>
        <v/>
      </c>
      <c r="T204" s="41" t="str">
        <f>IF('[1]Table Disp. G&amp;A Détail'!T204&lt;&gt;"",'[1]Table Disp. G&amp;A Détail'!T204,"")</f>
        <v/>
      </c>
      <c r="U204" s="41" t="str">
        <f>IF('[1]Table Disp. G&amp;A Détail'!U204&lt;&gt;"",'[1]Table Disp. G&amp;A Détail'!U204,"")</f>
        <v/>
      </c>
      <c r="V204" s="41" t="str">
        <f>IF('[1]Table Disp. G&amp;A Détail'!V204&lt;&gt;"",'[1]Table Disp. G&amp;A Détail'!V204,"")</f>
        <v/>
      </c>
      <c r="W204" s="41" t="str">
        <f>IF('[1]Table Disp. G&amp;A Détail'!W204&lt;&gt;"",'[1]Table Disp. G&amp;A Détail'!W204,"")</f>
        <v/>
      </c>
      <c r="X204" s="41" t="str">
        <f>IF('[1]Table Disp. G&amp;A Détail'!X204&lt;&gt;"",'[1]Table Disp. G&amp;A Détail'!X204,"")</f>
        <v/>
      </c>
    </row>
    <row r="205" spans="1:24" s="41" customFormat="1" x14ac:dyDescent="0.25">
      <c r="A205" s="66" t="str">
        <f>IF('[1]Table Disp. G&amp;A Détail'!A205&lt;&gt;"",'[1]Table Disp. G&amp;A Détail'!A205,"")</f>
        <v/>
      </c>
      <c r="B205" s="67" t="str">
        <f>IF('[1]Table Disp. G&amp;A Détail'!B205&lt;&gt;"",'[1]Table Disp. G&amp;A Détail'!B205,"")</f>
        <v/>
      </c>
      <c r="C205" s="41" t="str">
        <f>IF('[1]Table Disp. G&amp;A Détail'!C205&lt;&gt;"",'[1]Table Disp. G&amp;A Détail'!C205,"")</f>
        <v/>
      </c>
      <c r="D205" s="41" t="str">
        <f>IF('[1]Table Disp. G&amp;A Détail'!D205&lt;&gt;"",'[1]Table Disp. G&amp;A Détail'!D205,"")</f>
        <v/>
      </c>
      <c r="E205" s="66" t="str">
        <f>IF('[1]Table Disp. G&amp;A Détail'!E205&lt;&gt;"",'[1]Table Disp. G&amp;A Détail'!E205,"")</f>
        <v/>
      </c>
      <c r="F205" s="66" t="str">
        <f>IF('[1]Table Disp. G&amp;A Détail'!F205&lt;&gt;"",'[1]Table Disp. G&amp;A Détail'!F205,"")</f>
        <v/>
      </c>
      <c r="G205" s="66" t="str">
        <f>IF('[1]Table Disp. G&amp;A Détail'!G205&lt;&gt;"",'[1]Table Disp. G&amp;A Détail'!G205,"")</f>
        <v/>
      </c>
      <c r="H205" s="66" t="str">
        <f>IF('[1]Table Disp. G&amp;A Détail'!H205&lt;&gt;"",'[1]Table Disp. G&amp;A Détail'!H205,"")</f>
        <v/>
      </c>
      <c r="I205" s="66" t="str">
        <f>IF('[1]Table Disp. G&amp;A Détail'!I205&lt;&gt;"",'[1]Table Disp. G&amp;A Détail'!I205,"")</f>
        <v/>
      </c>
      <c r="J205" s="66" t="str">
        <f>IF('[1]Table Disp. G&amp;A Détail'!J205&lt;&gt;"",'[1]Table Disp. G&amp;A Détail'!J205,"")</f>
        <v/>
      </c>
      <c r="K205" s="41" t="str">
        <f>IF('[1]Table Disp. G&amp;A Détail'!K205&lt;&gt;"",'[1]Table Disp. G&amp;A Détail'!K205,"")</f>
        <v/>
      </c>
      <c r="L205" s="41" t="str">
        <f>IF('[1]Table Disp. G&amp;A Détail'!L205&lt;&gt;"",'[1]Table Disp. G&amp;A Détail'!L205,"")</f>
        <v/>
      </c>
      <c r="M205" s="41" t="str">
        <f>IF('[1]Table Disp. G&amp;A Détail'!M205&lt;&gt;"",'[1]Table Disp. G&amp;A Détail'!M205,"")</f>
        <v/>
      </c>
      <c r="N205" s="41" t="str">
        <f>IF('[1]Table Disp. G&amp;A Détail'!N205&lt;&gt;"",'[1]Table Disp. G&amp;A Détail'!N205,"")</f>
        <v/>
      </c>
      <c r="O205" s="41" t="str">
        <f>IF('[1]Table Disp. G&amp;A Détail'!O205&lt;&gt;"",'[1]Table Disp. G&amp;A Détail'!O205,"")</f>
        <v/>
      </c>
      <c r="P205" s="41" t="str">
        <f>IF('[1]Table Disp. G&amp;A Détail'!P205&lt;&gt;"",'[1]Table Disp. G&amp;A Détail'!P205,"")</f>
        <v/>
      </c>
      <c r="Q205" s="41" t="str">
        <f>IF('[1]Table Disp. G&amp;A Détail'!Q205&lt;&gt;"",'[1]Table Disp. G&amp;A Détail'!Q205,"")</f>
        <v/>
      </c>
      <c r="R205" s="41" t="str">
        <f>IF('[1]Table Disp. G&amp;A Détail'!R205&lt;&gt;"",'[1]Table Disp. G&amp;A Détail'!R205,"")</f>
        <v/>
      </c>
      <c r="S205" s="41" t="str">
        <f>IF('[1]Table Disp. G&amp;A Détail'!S205&lt;&gt;"",'[1]Table Disp. G&amp;A Détail'!S205,"")</f>
        <v/>
      </c>
      <c r="T205" s="41" t="str">
        <f>IF('[1]Table Disp. G&amp;A Détail'!T205&lt;&gt;"",'[1]Table Disp. G&amp;A Détail'!T205,"")</f>
        <v/>
      </c>
      <c r="U205" s="41" t="str">
        <f>IF('[1]Table Disp. G&amp;A Détail'!U205&lt;&gt;"",'[1]Table Disp. G&amp;A Détail'!U205,"")</f>
        <v/>
      </c>
      <c r="V205" s="41" t="str">
        <f>IF('[1]Table Disp. G&amp;A Détail'!V205&lt;&gt;"",'[1]Table Disp. G&amp;A Détail'!V205,"")</f>
        <v/>
      </c>
      <c r="W205" s="41" t="str">
        <f>IF('[1]Table Disp. G&amp;A Détail'!W205&lt;&gt;"",'[1]Table Disp. G&amp;A Détail'!W205,"")</f>
        <v/>
      </c>
      <c r="X205" s="41" t="str">
        <f>IF('[1]Table Disp. G&amp;A Détail'!X205&lt;&gt;"",'[1]Table Disp. G&amp;A Détail'!X205,"")</f>
        <v/>
      </c>
    </row>
    <row r="206" spans="1:24" s="41" customFormat="1" x14ac:dyDescent="0.25">
      <c r="A206" s="66" t="str">
        <f>IF('[1]Table Disp. G&amp;A Détail'!A206&lt;&gt;"",'[1]Table Disp. G&amp;A Détail'!A206,"")</f>
        <v/>
      </c>
      <c r="B206" s="67" t="str">
        <f>IF('[1]Table Disp. G&amp;A Détail'!B206&lt;&gt;"",'[1]Table Disp. G&amp;A Détail'!B206,"")</f>
        <v/>
      </c>
      <c r="C206" s="41" t="str">
        <f>IF('[1]Table Disp. G&amp;A Détail'!C206&lt;&gt;"",'[1]Table Disp. G&amp;A Détail'!C206,"")</f>
        <v/>
      </c>
      <c r="D206" s="41" t="str">
        <f>IF('[1]Table Disp. G&amp;A Détail'!D206&lt;&gt;"",'[1]Table Disp. G&amp;A Détail'!D206,"")</f>
        <v/>
      </c>
      <c r="E206" s="66" t="str">
        <f>IF('[1]Table Disp. G&amp;A Détail'!E206&lt;&gt;"",'[1]Table Disp. G&amp;A Détail'!E206,"")</f>
        <v/>
      </c>
      <c r="F206" s="66" t="str">
        <f>IF('[1]Table Disp. G&amp;A Détail'!F206&lt;&gt;"",'[1]Table Disp. G&amp;A Détail'!F206,"")</f>
        <v/>
      </c>
      <c r="G206" s="66" t="str">
        <f>IF('[1]Table Disp. G&amp;A Détail'!G206&lt;&gt;"",'[1]Table Disp. G&amp;A Détail'!G206,"")</f>
        <v/>
      </c>
      <c r="H206" s="66" t="str">
        <f>IF('[1]Table Disp. G&amp;A Détail'!H206&lt;&gt;"",'[1]Table Disp. G&amp;A Détail'!H206,"")</f>
        <v/>
      </c>
      <c r="I206" s="66" t="str">
        <f>IF('[1]Table Disp. G&amp;A Détail'!I206&lt;&gt;"",'[1]Table Disp. G&amp;A Détail'!I206,"")</f>
        <v/>
      </c>
      <c r="J206" s="66" t="str">
        <f>IF('[1]Table Disp. G&amp;A Détail'!J206&lt;&gt;"",'[1]Table Disp. G&amp;A Détail'!J206,"")</f>
        <v/>
      </c>
      <c r="K206" s="41" t="str">
        <f>IF('[1]Table Disp. G&amp;A Détail'!K206&lt;&gt;"",'[1]Table Disp. G&amp;A Détail'!K206,"")</f>
        <v/>
      </c>
      <c r="L206" s="41" t="str">
        <f>IF('[1]Table Disp. G&amp;A Détail'!L206&lt;&gt;"",'[1]Table Disp. G&amp;A Détail'!L206,"")</f>
        <v/>
      </c>
      <c r="M206" s="41" t="str">
        <f>IF('[1]Table Disp. G&amp;A Détail'!M206&lt;&gt;"",'[1]Table Disp. G&amp;A Détail'!M206,"")</f>
        <v/>
      </c>
      <c r="N206" s="41" t="str">
        <f>IF('[1]Table Disp. G&amp;A Détail'!N206&lt;&gt;"",'[1]Table Disp. G&amp;A Détail'!N206,"")</f>
        <v/>
      </c>
      <c r="O206" s="41" t="str">
        <f>IF('[1]Table Disp. G&amp;A Détail'!O206&lt;&gt;"",'[1]Table Disp. G&amp;A Détail'!O206,"")</f>
        <v/>
      </c>
      <c r="P206" s="41" t="str">
        <f>IF('[1]Table Disp. G&amp;A Détail'!P206&lt;&gt;"",'[1]Table Disp. G&amp;A Détail'!P206,"")</f>
        <v/>
      </c>
      <c r="Q206" s="41" t="str">
        <f>IF('[1]Table Disp. G&amp;A Détail'!Q206&lt;&gt;"",'[1]Table Disp. G&amp;A Détail'!Q206,"")</f>
        <v/>
      </c>
      <c r="R206" s="41" t="str">
        <f>IF('[1]Table Disp. G&amp;A Détail'!R206&lt;&gt;"",'[1]Table Disp. G&amp;A Détail'!R206,"")</f>
        <v/>
      </c>
      <c r="S206" s="41" t="str">
        <f>IF('[1]Table Disp. G&amp;A Détail'!S206&lt;&gt;"",'[1]Table Disp. G&amp;A Détail'!S206,"")</f>
        <v/>
      </c>
      <c r="T206" s="41" t="str">
        <f>IF('[1]Table Disp. G&amp;A Détail'!T206&lt;&gt;"",'[1]Table Disp. G&amp;A Détail'!T206,"")</f>
        <v/>
      </c>
      <c r="U206" s="41" t="str">
        <f>IF('[1]Table Disp. G&amp;A Détail'!U206&lt;&gt;"",'[1]Table Disp. G&amp;A Détail'!U206,"")</f>
        <v/>
      </c>
      <c r="V206" s="41" t="str">
        <f>IF('[1]Table Disp. G&amp;A Détail'!V206&lt;&gt;"",'[1]Table Disp. G&amp;A Détail'!V206,"")</f>
        <v/>
      </c>
      <c r="W206" s="41" t="str">
        <f>IF('[1]Table Disp. G&amp;A Détail'!W206&lt;&gt;"",'[1]Table Disp. G&amp;A Détail'!W206,"")</f>
        <v/>
      </c>
      <c r="X206" s="41" t="str">
        <f>IF('[1]Table Disp. G&amp;A Détail'!X206&lt;&gt;"",'[1]Table Disp. G&amp;A Détail'!X206,"")</f>
        <v/>
      </c>
    </row>
    <row r="207" spans="1:24" s="41" customFormat="1" x14ac:dyDescent="0.25">
      <c r="A207" s="66" t="str">
        <f>IF('[1]Table Disp. G&amp;A Détail'!A207&lt;&gt;"",'[1]Table Disp. G&amp;A Détail'!A207,"")</f>
        <v/>
      </c>
      <c r="B207" s="67" t="str">
        <f>IF('[1]Table Disp. G&amp;A Détail'!B207&lt;&gt;"",'[1]Table Disp. G&amp;A Détail'!B207,"")</f>
        <v/>
      </c>
      <c r="C207" s="41" t="str">
        <f>IF('[1]Table Disp. G&amp;A Détail'!C207&lt;&gt;"",'[1]Table Disp. G&amp;A Détail'!C207,"")</f>
        <v/>
      </c>
      <c r="D207" s="41" t="str">
        <f>IF('[1]Table Disp. G&amp;A Détail'!D207&lt;&gt;"",'[1]Table Disp. G&amp;A Détail'!D207,"")</f>
        <v/>
      </c>
      <c r="E207" s="66" t="str">
        <f>IF('[1]Table Disp. G&amp;A Détail'!E207&lt;&gt;"",'[1]Table Disp. G&amp;A Détail'!E207,"")</f>
        <v/>
      </c>
      <c r="F207" s="66" t="str">
        <f>IF('[1]Table Disp. G&amp;A Détail'!F207&lt;&gt;"",'[1]Table Disp. G&amp;A Détail'!F207,"")</f>
        <v/>
      </c>
      <c r="G207" s="66" t="str">
        <f>IF('[1]Table Disp. G&amp;A Détail'!G207&lt;&gt;"",'[1]Table Disp. G&amp;A Détail'!G207,"")</f>
        <v/>
      </c>
      <c r="H207" s="66" t="str">
        <f>IF('[1]Table Disp. G&amp;A Détail'!H207&lt;&gt;"",'[1]Table Disp. G&amp;A Détail'!H207,"")</f>
        <v/>
      </c>
      <c r="I207" s="66" t="str">
        <f>IF('[1]Table Disp. G&amp;A Détail'!I207&lt;&gt;"",'[1]Table Disp. G&amp;A Détail'!I207,"")</f>
        <v/>
      </c>
      <c r="J207" s="66" t="str">
        <f>IF('[1]Table Disp. G&amp;A Détail'!J207&lt;&gt;"",'[1]Table Disp. G&amp;A Détail'!J207,"")</f>
        <v/>
      </c>
      <c r="K207" s="41" t="str">
        <f>IF('[1]Table Disp. G&amp;A Détail'!K207&lt;&gt;"",'[1]Table Disp. G&amp;A Détail'!K207,"")</f>
        <v/>
      </c>
      <c r="L207" s="41" t="str">
        <f>IF('[1]Table Disp. G&amp;A Détail'!L207&lt;&gt;"",'[1]Table Disp. G&amp;A Détail'!L207,"")</f>
        <v/>
      </c>
      <c r="M207" s="41" t="str">
        <f>IF('[1]Table Disp. G&amp;A Détail'!M207&lt;&gt;"",'[1]Table Disp. G&amp;A Détail'!M207,"")</f>
        <v/>
      </c>
      <c r="N207" s="41" t="str">
        <f>IF('[1]Table Disp. G&amp;A Détail'!N207&lt;&gt;"",'[1]Table Disp. G&amp;A Détail'!N207,"")</f>
        <v/>
      </c>
      <c r="O207" s="41" t="str">
        <f>IF('[1]Table Disp. G&amp;A Détail'!O207&lt;&gt;"",'[1]Table Disp. G&amp;A Détail'!O207,"")</f>
        <v/>
      </c>
      <c r="P207" s="41" t="str">
        <f>IF('[1]Table Disp. G&amp;A Détail'!P207&lt;&gt;"",'[1]Table Disp. G&amp;A Détail'!P207,"")</f>
        <v/>
      </c>
      <c r="Q207" s="41" t="str">
        <f>IF('[1]Table Disp. G&amp;A Détail'!Q207&lt;&gt;"",'[1]Table Disp. G&amp;A Détail'!Q207,"")</f>
        <v/>
      </c>
      <c r="R207" s="41" t="str">
        <f>IF('[1]Table Disp. G&amp;A Détail'!R207&lt;&gt;"",'[1]Table Disp. G&amp;A Détail'!R207,"")</f>
        <v/>
      </c>
      <c r="S207" s="41" t="str">
        <f>IF('[1]Table Disp. G&amp;A Détail'!S207&lt;&gt;"",'[1]Table Disp. G&amp;A Détail'!S207,"")</f>
        <v/>
      </c>
      <c r="T207" s="41" t="str">
        <f>IF('[1]Table Disp. G&amp;A Détail'!T207&lt;&gt;"",'[1]Table Disp. G&amp;A Détail'!T207,"")</f>
        <v/>
      </c>
      <c r="U207" s="41" t="str">
        <f>IF('[1]Table Disp. G&amp;A Détail'!U207&lt;&gt;"",'[1]Table Disp. G&amp;A Détail'!U207,"")</f>
        <v/>
      </c>
      <c r="V207" s="41" t="str">
        <f>IF('[1]Table Disp. G&amp;A Détail'!V207&lt;&gt;"",'[1]Table Disp. G&amp;A Détail'!V207,"")</f>
        <v/>
      </c>
      <c r="W207" s="41" t="str">
        <f>IF('[1]Table Disp. G&amp;A Détail'!W207&lt;&gt;"",'[1]Table Disp. G&amp;A Détail'!W207,"")</f>
        <v/>
      </c>
      <c r="X207" s="41" t="str">
        <f>IF('[1]Table Disp. G&amp;A Détail'!X207&lt;&gt;"",'[1]Table Disp. G&amp;A Détail'!X207,"")</f>
        <v/>
      </c>
    </row>
    <row r="208" spans="1:24" s="41" customFormat="1" x14ac:dyDescent="0.25">
      <c r="A208" s="66" t="str">
        <f>IF('[1]Table Disp. G&amp;A Détail'!A208&lt;&gt;"",'[1]Table Disp. G&amp;A Détail'!A208,"")</f>
        <v/>
      </c>
      <c r="B208" s="67" t="str">
        <f>IF('[1]Table Disp. G&amp;A Détail'!B208&lt;&gt;"",'[1]Table Disp. G&amp;A Détail'!B208,"")</f>
        <v/>
      </c>
      <c r="C208" s="41" t="str">
        <f>IF('[1]Table Disp. G&amp;A Détail'!C208&lt;&gt;"",'[1]Table Disp. G&amp;A Détail'!C208,"")</f>
        <v/>
      </c>
      <c r="D208" s="41" t="str">
        <f>IF('[1]Table Disp. G&amp;A Détail'!D208&lt;&gt;"",'[1]Table Disp. G&amp;A Détail'!D208,"")</f>
        <v/>
      </c>
      <c r="E208" s="66" t="str">
        <f>IF('[1]Table Disp. G&amp;A Détail'!E208&lt;&gt;"",'[1]Table Disp. G&amp;A Détail'!E208,"")</f>
        <v/>
      </c>
      <c r="F208" s="66" t="str">
        <f>IF('[1]Table Disp. G&amp;A Détail'!F208&lt;&gt;"",'[1]Table Disp. G&amp;A Détail'!F208,"")</f>
        <v/>
      </c>
      <c r="G208" s="66" t="str">
        <f>IF('[1]Table Disp. G&amp;A Détail'!G208&lt;&gt;"",'[1]Table Disp. G&amp;A Détail'!G208,"")</f>
        <v/>
      </c>
      <c r="H208" s="66" t="str">
        <f>IF('[1]Table Disp. G&amp;A Détail'!H208&lt;&gt;"",'[1]Table Disp. G&amp;A Détail'!H208,"")</f>
        <v/>
      </c>
      <c r="I208" s="66" t="str">
        <f>IF('[1]Table Disp. G&amp;A Détail'!I208&lt;&gt;"",'[1]Table Disp. G&amp;A Détail'!I208,"")</f>
        <v/>
      </c>
      <c r="J208" s="66" t="str">
        <f>IF('[1]Table Disp. G&amp;A Détail'!J208&lt;&gt;"",'[1]Table Disp. G&amp;A Détail'!J208,"")</f>
        <v/>
      </c>
      <c r="K208" s="41" t="str">
        <f>IF('[1]Table Disp. G&amp;A Détail'!K208&lt;&gt;"",'[1]Table Disp. G&amp;A Détail'!K208,"")</f>
        <v/>
      </c>
      <c r="L208" s="41" t="str">
        <f>IF('[1]Table Disp. G&amp;A Détail'!L208&lt;&gt;"",'[1]Table Disp. G&amp;A Détail'!L208,"")</f>
        <v/>
      </c>
      <c r="M208" s="41" t="str">
        <f>IF('[1]Table Disp. G&amp;A Détail'!M208&lt;&gt;"",'[1]Table Disp. G&amp;A Détail'!M208,"")</f>
        <v/>
      </c>
      <c r="N208" s="41" t="str">
        <f>IF('[1]Table Disp. G&amp;A Détail'!N208&lt;&gt;"",'[1]Table Disp. G&amp;A Détail'!N208,"")</f>
        <v/>
      </c>
      <c r="O208" s="41" t="str">
        <f>IF('[1]Table Disp. G&amp;A Détail'!O208&lt;&gt;"",'[1]Table Disp. G&amp;A Détail'!O208,"")</f>
        <v/>
      </c>
      <c r="P208" s="41" t="str">
        <f>IF('[1]Table Disp. G&amp;A Détail'!P208&lt;&gt;"",'[1]Table Disp. G&amp;A Détail'!P208,"")</f>
        <v/>
      </c>
      <c r="Q208" s="41" t="str">
        <f>IF('[1]Table Disp. G&amp;A Détail'!Q208&lt;&gt;"",'[1]Table Disp. G&amp;A Détail'!Q208,"")</f>
        <v/>
      </c>
      <c r="R208" s="41" t="str">
        <f>IF('[1]Table Disp. G&amp;A Détail'!R208&lt;&gt;"",'[1]Table Disp. G&amp;A Détail'!R208,"")</f>
        <v/>
      </c>
      <c r="S208" s="41" t="str">
        <f>IF('[1]Table Disp. G&amp;A Détail'!S208&lt;&gt;"",'[1]Table Disp. G&amp;A Détail'!S208,"")</f>
        <v/>
      </c>
      <c r="T208" s="41" t="str">
        <f>IF('[1]Table Disp. G&amp;A Détail'!T208&lt;&gt;"",'[1]Table Disp. G&amp;A Détail'!T208,"")</f>
        <v/>
      </c>
      <c r="U208" s="41" t="str">
        <f>IF('[1]Table Disp. G&amp;A Détail'!U208&lt;&gt;"",'[1]Table Disp. G&amp;A Détail'!U208,"")</f>
        <v/>
      </c>
      <c r="V208" s="41" t="str">
        <f>IF('[1]Table Disp. G&amp;A Détail'!V208&lt;&gt;"",'[1]Table Disp. G&amp;A Détail'!V208,"")</f>
        <v/>
      </c>
      <c r="W208" s="41" t="str">
        <f>IF('[1]Table Disp. G&amp;A Détail'!W208&lt;&gt;"",'[1]Table Disp. G&amp;A Détail'!W208,"")</f>
        <v/>
      </c>
      <c r="X208" s="41" t="str">
        <f>IF('[1]Table Disp. G&amp;A Détail'!X208&lt;&gt;"",'[1]Table Disp. G&amp;A Détail'!X208,"")</f>
        <v/>
      </c>
    </row>
    <row r="209" spans="1:24" s="41" customFormat="1" x14ac:dyDescent="0.25">
      <c r="A209" s="66" t="str">
        <f>IF('[1]Table Disp. G&amp;A Détail'!A209&lt;&gt;"",'[1]Table Disp. G&amp;A Détail'!A209,"")</f>
        <v/>
      </c>
      <c r="B209" s="67" t="str">
        <f>IF('[1]Table Disp. G&amp;A Détail'!B209&lt;&gt;"",'[1]Table Disp. G&amp;A Détail'!B209,"")</f>
        <v/>
      </c>
      <c r="C209" s="41" t="str">
        <f>IF('[1]Table Disp. G&amp;A Détail'!C209&lt;&gt;"",'[1]Table Disp. G&amp;A Détail'!C209,"")</f>
        <v/>
      </c>
      <c r="D209" s="41" t="str">
        <f>IF('[1]Table Disp. G&amp;A Détail'!D209&lt;&gt;"",'[1]Table Disp. G&amp;A Détail'!D209,"")</f>
        <v/>
      </c>
      <c r="E209" s="66" t="str">
        <f>IF('[1]Table Disp. G&amp;A Détail'!E209&lt;&gt;"",'[1]Table Disp. G&amp;A Détail'!E209,"")</f>
        <v/>
      </c>
      <c r="F209" s="66" t="str">
        <f>IF('[1]Table Disp. G&amp;A Détail'!F209&lt;&gt;"",'[1]Table Disp. G&amp;A Détail'!F209,"")</f>
        <v/>
      </c>
      <c r="G209" s="66" t="str">
        <f>IF('[1]Table Disp. G&amp;A Détail'!G209&lt;&gt;"",'[1]Table Disp. G&amp;A Détail'!G209,"")</f>
        <v/>
      </c>
      <c r="H209" s="66" t="str">
        <f>IF('[1]Table Disp. G&amp;A Détail'!H209&lt;&gt;"",'[1]Table Disp. G&amp;A Détail'!H209,"")</f>
        <v/>
      </c>
      <c r="I209" s="66" t="str">
        <f>IF('[1]Table Disp. G&amp;A Détail'!I209&lt;&gt;"",'[1]Table Disp. G&amp;A Détail'!I209,"")</f>
        <v/>
      </c>
      <c r="J209" s="66" t="str">
        <f>IF('[1]Table Disp. G&amp;A Détail'!J209&lt;&gt;"",'[1]Table Disp. G&amp;A Détail'!J209,"")</f>
        <v/>
      </c>
      <c r="K209" s="41" t="str">
        <f>IF('[1]Table Disp. G&amp;A Détail'!K209&lt;&gt;"",'[1]Table Disp. G&amp;A Détail'!K209,"")</f>
        <v/>
      </c>
      <c r="L209" s="41" t="str">
        <f>IF('[1]Table Disp. G&amp;A Détail'!L209&lt;&gt;"",'[1]Table Disp. G&amp;A Détail'!L209,"")</f>
        <v/>
      </c>
      <c r="M209" s="41" t="str">
        <f>IF('[1]Table Disp. G&amp;A Détail'!M209&lt;&gt;"",'[1]Table Disp. G&amp;A Détail'!M209,"")</f>
        <v/>
      </c>
      <c r="N209" s="41" t="str">
        <f>IF('[1]Table Disp. G&amp;A Détail'!N209&lt;&gt;"",'[1]Table Disp. G&amp;A Détail'!N209,"")</f>
        <v/>
      </c>
      <c r="O209" s="41" t="str">
        <f>IF('[1]Table Disp. G&amp;A Détail'!O209&lt;&gt;"",'[1]Table Disp. G&amp;A Détail'!O209,"")</f>
        <v/>
      </c>
      <c r="P209" s="41" t="str">
        <f>IF('[1]Table Disp. G&amp;A Détail'!P209&lt;&gt;"",'[1]Table Disp. G&amp;A Détail'!P209,"")</f>
        <v/>
      </c>
      <c r="Q209" s="41" t="str">
        <f>IF('[1]Table Disp. G&amp;A Détail'!Q209&lt;&gt;"",'[1]Table Disp. G&amp;A Détail'!Q209,"")</f>
        <v/>
      </c>
      <c r="R209" s="41" t="str">
        <f>IF('[1]Table Disp. G&amp;A Détail'!R209&lt;&gt;"",'[1]Table Disp. G&amp;A Détail'!R209,"")</f>
        <v/>
      </c>
      <c r="S209" s="41" t="str">
        <f>IF('[1]Table Disp. G&amp;A Détail'!S209&lt;&gt;"",'[1]Table Disp. G&amp;A Détail'!S209,"")</f>
        <v/>
      </c>
      <c r="T209" s="41" t="str">
        <f>IF('[1]Table Disp. G&amp;A Détail'!T209&lt;&gt;"",'[1]Table Disp. G&amp;A Détail'!T209,"")</f>
        <v/>
      </c>
      <c r="U209" s="41" t="str">
        <f>IF('[1]Table Disp. G&amp;A Détail'!U209&lt;&gt;"",'[1]Table Disp. G&amp;A Détail'!U209,"")</f>
        <v/>
      </c>
      <c r="V209" s="41" t="str">
        <f>IF('[1]Table Disp. G&amp;A Détail'!V209&lt;&gt;"",'[1]Table Disp. G&amp;A Détail'!V209,"")</f>
        <v/>
      </c>
      <c r="W209" s="41" t="str">
        <f>IF('[1]Table Disp. G&amp;A Détail'!W209&lt;&gt;"",'[1]Table Disp. G&amp;A Détail'!W209,"")</f>
        <v/>
      </c>
      <c r="X209" s="41" t="str">
        <f>IF('[1]Table Disp. G&amp;A Détail'!X209&lt;&gt;"",'[1]Table Disp. G&amp;A Détail'!X209,"")</f>
        <v/>
      </c>
    </row>
    <row r="210" spans="1:24" s="41" customFormat="1" x14ac:dyDescent="0.25">
      <c r="A210" s="66" t="str">
        <f>IF('[1]Table Disp. G&amp;A Détail'!A210&lt;&gt;"",'[1]Table Disp. G&amp;A Détail'!A210,"")</f>
        <v/>
      </c>
      <c r="B210" s="67" t="str">
        <f>IF('[1]Table Disp. G&amp;A Détail'!B210&lt;&gt;"",'[1]Table Disp. G&amp;A Détail'!B210,"")</f>
        <v/>
      </c>
      <c r="C210" s="41" t="str">
        <f>IF('[1]Table Disp. G&amp;A Détail'!C210&lt;&gt;"",'[1]Table Disp. G&amp;A Détail'!C210,"")</f>
        <v/>
      </c>
      <c r="D210" s="41" t="str">
        <f>IF('[1]Table Disp. G&amp;A Détail'!D210&lt;&gt;"",'[1]Table Disp. G&amp;A Détail'!D210,"")</f>
        <v/>
      </c>
      <c r="E210" s="66" t="str">
        <f>IF('[1]Table Disp. G&amp;A Détail'!E210&lt;&gt;"",'[1]Table Disp. G&amp;A Détail'!E210,"")</f>
        <v/>
      </c>
      <c r="F210" s="66" t="str">
        <f>IF('[1]Table Disp. G&amp;A Détail'!F210&lt;&gt;"",'[1]Table Disp. G&amp;A Détail'!F210,"")</f>
        <v/>
      </c>
      <c r="G210" s="66" t="str">
        <f>IF('[1]Table Disp. G&amp;A Détail'!G210&lt;&gt;"",'[1]Table Disp. G&amp;A Détail'!G210,"")</f>
        <v/>
      </c>
      <c r="H210" s="66" t="str">
        <f>IF('[1]Table Disp. G&amp;A Détail'!H210&lt;&gt;"",'[1]Table Disp. G&amp;A Détail'!H210,"")</f>
        <v/>
      </c>
      <c r="I210" s="66" t="str">
        <f>IF('[1]Table Disp. G&amp;A Détail'!I210&lt;&gt;"",'[1]Table Disp. G&amp;A Détail'!I210,"")</f>
        <v/>
      </c>
      <c r="J210" s="66" t="str">
        <f>IF('[1]Table Disp. G&amp;A Détail'!J210&lt;&gt;"",'[1]Table Disp. G&amp;A Détail'!J210,"")</f>
        <v/>
      </c>
      <c r="K210" s="41" t="str">
        <f>IF('[1]Table Disp. G&amp;A Détail'!K210&lt;&gt;"",'[1]Table Disp. G&amp;A Détail'!K210,"")</f>
        <v/>
      </c>
      <c r="L210" s="41" t="str">
        <f>IF('[1]Table Disp. G&amp;A Détail'!L210&lt;&gt;"",'[1]Table Disp. G&amp;A Détail'!L210,"")</f>
        <v/>
      </c>
      <c r="M210" s="41" t="str">
        <f>IF('[1]Table Disp. G&amp;A Détail'!M210&lt;&gt;"",'[1]Table Disp. G&amp;A Détail'!M210,"")</f>
        <v/>
      </c>
      <c r="N210" s="41" t="str">
        <f>IF('[1]Table Disp. G&amp;A Détail'!N210&lt;&gt;"",'[1]Table Disp. G&amp;A Détail'!N210,"")</f>
        <v/>
      </c>
      <c r="O210" s="41" t="str">
        <f>IF('[1]Table Disp. G&amp;A Détail'!O210&lt;&gt;"",'[1]Table Disp. G&amp;A Détail'!O210,"")</f>
        <v/>
      </c>
      <c r="P210" s="41" t="str">
        <f>IF('[1]Table Disp. G&amp;A Détail'!P210&lt;&gt;"",'[1]Table Disp. G&amp;A Détail'!P210,"")</f>
        <v/>
      </c>
      <c r="Q210" s="41" t="str">
        <f>IF('[1]Table Disp. G&amp;A Détail'!Q210&lt;&gt;"",'[1]Table Disp. G&amp;A Détail'!Q210,"")</f>
        <v/>
      </c>
      <c r="R210" s="41" t="str">
        <f>IF('[1]Table Disp. G&amp;A Détail'!R210&lt;&gt;"",'[1]Table Disp. G&amp;A Détail'!R210,"")</f>
        <v/>
      </c>
      <c r="S210" s="41" t="str">
        <f>IF('[1]Table Disp. G&amp;A Détail'!S210&lt;&gt;"",'[1]Table Disp. G&amp;A Détail'!S210,"")</f>
        <v/>
      </c>
      <c r="T210" s="41" t="str">
        <f>IF('[1]Table Disp. G&amp;A Détail'!T210&lt;&gt;"",'[1]Table Disp. G&amp;A Détail'!T210,"")</f>
        <v/>
      </c>
      <c r="U210" s="41" t="str">
        <f>IF('[1]Table Disp. G&amp;A Détail'!U210&lt;&gt;"",'[1]Table Disp. G&amp;A Détail'!U210,"")</f>
        <v/>
      </c>
      <c r="V210" s="41" t="str">
        <f>IF('[1]Table Disp. G&amp;A Détail'!V210&lt;&gt;"",'[1]Table Disp. G&amp;A Détail'!V210,"")</f>
        <v/>
      </c>
      <c r="W210" s="41" t="str">
        <f>IF('[1]Table Disp. G&amp;A Détail'!W210&lt;&gt;"",'[1]Table Disp. G&amp;A Détail'!W210,"")</f>
        <v/>
      </c>
      <c r="X210" s="41" t="str">
        <f>IF('[1]Table Disp. G&amp;A Détail'!X210&lt;&gt;"",'[1]Table Disp. G&amp;A Détail'!X210,"")</f>
        <v/>
      </c>
    </row>
    <row r="211" spans="1:24" s="41" customFormat="1" x14ac:dyDescent="0.25">
      <c r="A211" s="66" t="str">
        <f>IF('[1]Table Disp. G&amp;A Détail'!A211&lt;&gt;"",'[1]Table Disp. G&amp;A Détail'!A211,"")</f>
        <v/>
      </c>
      <c r="B211" s="67" t="str">
        <f>IF('[1]Table Disp. G&amp;A Détail'!B211&lt;&gt;"",'[1]Table Disp. G&amp;A Détail'!B211,"")</f>
        <v/>
      </c>
      <c r="C211" s="41" t="str">
        <f>IF('[1]Table Disp. G&amp;A Détail'!C211&lt;&gt;"",'[1]Table Disp. G&amp;A Détail'!C211,"")</f>
        <v/>
      </c>
      <c r="D211" s="41" t="str">
        <f>IF('[1]Table Disp. G&amp;A Détail'!D211&lt;&gt;"",'[1]Table Disp. G&amp;A Détail'!D211,"")</f>
        <v/>
      </c>
      <c r="E211" s="66" t="str">
        <f>IF('[1]Table Disp. G&amp;A Détail'!E211&lt;&gt;"",'[1]Table Disp. G&amp;A Détail'!E211,"")</f>
        <v/>
      </c>
      <c r="F211" s="66" t="str">
        <f>IF('[1]Table Disp. G&amp;A Détail'!F211&lt;&gt;"",'[1]Table Disp. G&amp;A Détail'!F211,"")</f>
        <v/>
      </c>
      <c r="G211" s="66" t="str">
        <f>IF('[1]Table Disp. G&amp;A Détail'!G211&lt;&gt;"",'[1]Table Disp. G&amp;A Détail'!G211,"")</f>
        <v/>
      </c>
      <c r="H211" s="66" t="str">
        <f>IF('[1]Table Disp. G&amp;A Détail'!H211&lt;&gt;"",'[1]Table Disp. G&amp;A Détail'!H211,"")</f>
        <v/>
      </c>
      <c r="I211" s="66" t="str">
        <f>IF('[1]Table Disp. G&amp;A Détail'!I211&lt;&gt;"",'[1]Table Disp. G&amp;A Détail'!I211,"")</f>
        <v/>
      </c>
      <c r="J211" s="66" t="str">
        <f>IF('[1]Table Disp. G&amp;A Détail'!J211&lt;&gt;"",'[1]Table Disp. G&amp;A Détail'!J211,"")</f>
        <v/>
      </c>
      <c r="K211" s="41" t="str">
        <f>IF('[1]Table Disp. G&amp;A Détail'!K211&lt;&gt;"",'[1]Table Disp. G&amp;A Détail'!K211,"")</f>
        <v/>
      </c>
      <c r="L211" s="41" t="str">
        <f>IF('[1]Table Disp. G&amp;A Détail'!L211&lt;&gt;"",'[1]Table Disp. G&amp;A Détail'!L211,"")</f>
        <v/>
      </c>
      <c r="M211" s="41" t="str">
        <f>IF('[1]Table Disp. G&amp;A Détail'!M211&lt;&gt;"",'[1]Table Disp. G&amp;A Détail'!M211,"")</f>
        <v/>
      </c>
      <c r="N211" s="41" t="str">
        <f>IF('[1]Table Disp. G&amp;A Détail'!N211&lt;&gt;"",'[1]Table Disp. G&amp;A Détail'!N211,"")</f>
        <v/>
      </c>
      <c r="O211" s="41" t="str">
        <f>IF('[1]Table Disp. G&amp;A Détail'!O211&lt;&gt;"",'[1]Table Disp. G&amp;A Détail'!O211,"")</f>
        <v/>
      </c>
      <c r="P211" s="41" t="str">
        <f>IF('[1]Table Disp. G&amp;A Détail'!P211&lt;&gt;"",'[1]Table Disp. G&amp;A Détail'!P211,"")</f>
        <v/>
      </c>
      <c r="Q211" s="41" t="str">
        <f>IF('[1]Table Disp. G&amp;A Détail'!Q211&lt;&gt;"",'[1]Table Disp. G&amp;A Détail'!Q211,"")</f>
        <v/>
      </c>
      <c r="R211" s="41" t="str">
        <f>IF('[1]Table Disp. G&amp;A Détail'!R211&lt;&gt;"",'[1]Table Disp. G&amp;A Détail'!R211,"")</f>
        <v/>
      </c>
      <c r="S211" s="41" t="str">
        <f>IF('[1]Table Disp. G&amp;A Détail'!S211&lt;&gt;"",'[1]Table Disp. G&amp;A Détail'!S211,"")</f>
        <v/>
      </c>
      <c r="T211" s="41" t="str">
        <f>IF('[1]Table Disp. G&amp;A Détail'!T211&lt;&gt;"",'[1]Table Disp. G&amp;A Détail'!T211,"")</f>
        <v/>
      </c>
      <c r="U211" s="41" t="str">
        <f>IF('[1]Table Disp. G&amp;A Détail'!U211&lt;&gt;"",'[1]Table Disp. G&amp;A Détail'!U211,"")</f>
        <v/>
      </c>
      <c r="V211" s="41" t="str">
        <f>IF('[1]Table Disp. G&amp;A Détail'!V211&lt;&gt;"",'[1]Table Disp. G&amp;A Détail'!V211,"")</f>
        <v/>
      </c>
      <c r="W211" s="41" t="str">
        <f>IF('[1]Table Disp. G&amp;A Détail'!W211&lt;&gt;"",'[1]Table Disp. G&amp;A Détail'!W211,"")</f>
        <v/>
      </c>
      <c r="X211" s="41" t="str">
        <f>IF('[1]Table Disp. G&amp;A Détail'!X211&lt;&gt;"",'[1]Table Disp. G&amp;A Détail'!X211,"")</f>
        <v/>
      </c>
    </row>
    <row r="212" spans="1:24" s="41" customFormat="1" x14ac:dyDescent="0.25">
      <c r="A212" s="66" t="str">
        <f>IF('[1]Table Disp. G&amp;A Détail'!A212&lt;&gt;"",'[1]Table Disp. G&amp;A Détail'!A212,"")</f>
        <v/>
      </c>
      <c r="B212" s="67" t="str">
        <f>IF('[1]Table Disp. G&amp;A Détail'!B212&lt;&gt;"",'[1]Table Disp. G&amp;A Détail'!B212,"")</f>
        <v/>
      </c>
      <c r="C212" s="41" t="str">
        <f>IF('[1]Table Disp. G&amp;A Détail'!C212&lt;&gt;"",'[1]Table Disp. G&amp;A Détail'!C212,"")</f>
        <v/>
      </c>
      <c r="D212" s="41" t="str">
        <f>IF('[1]Table Disp. G&amp;A Détail'!D212&lt;&gt;"",'[1]Table Disp. G&amp;A Détail'!D212,"")</f>
        <v/>
      </c>
      <c r="E212" s="66" t="str">
        <f>IF('[1]Table Disp. G&amp;A Détail'!E212&lt;&gt;"",'[1]Table Disp. G&amp;A Détail'!E212,"")</f>
        <v/>
      </c>
      <c r="F212" s="66" t="str">
        <f>IF('[1]Table Disp. G&amp;A Détail'!F212&lt;&gt;"",'[1]Table Disp. G&amp;A Détail'!F212,"")</f>
        <v/>
      </c>
      <c r="G212" s="66" t="str">
        <f>IF('[1]Table Disp. G&amp;A Détail'!G212&lt;&gt;"",'[1]Table Disp. G&amp;A Détail'!G212,"")</f>
        <v/>
      </c>
      <c r="H212" s="66" t="str">
        <f>IF('[1]Table Disp. G&amp;A Détail'!H212&lt;&gt;"",'[1]Table Disp. G&amp;A Détail'!H212,"")</f>
        <v/>
      </c>
      <c r="I212" s="66" t="str">
        <f>IF('[1]Table Disp. G&amp;A Détail'!I212&lt;&gt;"",'[1]Table Disp. G&amp;A Détail'!I212,"")</f>
        <v/>
      </c>
      <c r="J212" s="66" t="str">
        <f>IF('[1]Table Disp. G&amp;A Détail'!J212&lt;&gt;"",'[1]Table Disp. G&amp;A Détail'!J212,"")</f>
        <v/>
      </c>
      <c r="K212" s="41" t="str">
        <f>IF('[1]Table Disp. G&amp;A Détail'!K212&lt;&gt;"",'[1]Table Disp. G&amp;A Détail'!K212,"")</f>
        <v/>
      </c>
      <c r="L212" s="41" t="str">
        <f>IF('[1]Table Disp. G&amp;A Détail'!L212&lt;&gt;"",'[1]Table Disp. G&amp;A Détail'!L212,"")</f>
        <v/>
      </c>
      <c r="M212" s="41" t="str">
        <f>IF('[1]Table Disp. G&amp;A Détail'!M212&lt;&gt;"",'[1]Table Disp. G&amp;A Détail'!M212,"")</f>
        <v/>
      </c>
      <c r="N212" s="41" t="str">
        <f>IF('[1]Table Disp. G&amp;A Détail'!N212&lt;&gt;"",'[1]Table Disp. G&amp;A Détail'!N212,"")</f>
        <v/>
      </c>
      <c r="O212" s="41" t="str">
        <f>IF('[1]Table Disp. G&amp;A Détail'!O212&lt;&gt;"",'[1]Table Disp. G&amp;A Détail'!O212,"")</f>
        <v/>
      </c>
      <c r="P212" s="41" t="str">
        <f>IF('[1]Table Disp. G&amp;A Détail'!P212&lt;&gt;"",'[1]Table Disp. G&amp;A Détail'!P212,"")</f>
        <v/>
      </c>
      <c r="Q212" s="41" t="str">
        <f>IF('[1]Table Disp. G&amp;A Détail'!Q212&lt;&gt;"",'[1]Table Disp. G&amp;A Détail'!Q212,"")</f>
        <v/>
      </c>
      <c r="R212" s="41" t="str">
        <f>IF('[1]Table Disp. G&amp;A Détail'!R212&lt;&gt;"",'[1]Table Disp. G&amp;A Détail'!R212,"")</f>
        <v/>
      </c>
      <c r="S212" s="41" t="str">
        <f>IF('[1]Table Disp. G&amp;A Détail'!S212&lt;&gt;"",'[1]Table Disp. G&amp;A Détail'!S212,"")</f>
        <v/>
      </c>
      <c r="T212" s="41" t="str">
        <f>IF('[1]Table Disp. G&amp;A Détail'!T212&lt;&gt;"",'[1]Table Disp. G&amp;A Détail'!T212,"")</f>
        <v/>
      </c>
      <c r="U212" s="41" t="str">
        <f>IF('[1]Table Disp. G&amp;A Détail'!U212&lt;&gt;"",'[1]Table Disp. G&amp;A Détail'!U212,"")</f>
        <v/>
      </c>
      <c r="V212" s="41" t="str">
        <f>IF('[1]Table Disp. G&amp;A Détail'!V212&lt;&gt;"",'[1]Table Disp. G&amp;A Détail'!V212,"")</f>
        <v/>
      </c>
      <c r="W212" s="41" t="str">
        <f>IF('[1]Table Disp. G&amp;A Détail'!W212&lt;&gt;"",'[1]Table Disp. G&amp;A Détail'!W212,"")</f>
        <v/>
      </c>
      <c r="X212" s="41" t="str">
        <f>IF('[1]Table Disp. G&amp;A Détail'!X212&lt;&gt;"",'[1]Table Disp. G&amp;A Détail'!X212,"")</f>
        <v/>
      </c>
    </row>
    <row r="213" spans="1:24" s="41" customFormat="1" x14ac:dyDescent="0.25">
      <c r="A213" s="66" t="str">
        <f>IF('[1]Table Disp. G&amp;A Détail'!A213&lt;&gt;"",'[1]Table Disp. G&amp;A Détail'!A213,"")</f>
        <v/>
      </c>
      <c r="B213" s="67" t="str">
        <f>IF('[1]Table Disp. G&amp;A Détail'!B213&lt;&gt;"",'[1]Table Disp. G&amp;A Détail'!B213,"")</f>
        <v/>
      </c>
      <c r="C213" s="41" t="str">
        <f>IF('[1]Table Disp. G&amp;A Détail'!C213&lt;&gt;"",'[1]Table Disp. G&amp;A Détail'!C213,"")</f>
        <v/>
      </c>
      <c r="D213" s="41" t="str">
        <f>IF('[1]Table Disp. G&amp;A Détail'!D213&lt;&gt;"",'[1]Table Disp. G&amp;A Détail'!D213,"")</f>
        <v/>
      </c>
      <c r="E213" s="66" t="str">
        <f>IF('[1]Table Disp. G&amp;A Détail'!E213&lt;&gt;"",'[1]Table Disp. G&amp;A Détail'!E213,"")</f>
        <v/>
      </c>
      <c r="F213" s="66" t="str">
        <f>IF('[1]Table Disp. G&amp;A Détail'!F213&lt;&gt;"",'[1]Table Disp. G&amp;A Détail'!F213,"")</f>
        <v/>
      </c>
      <c r="G213" s="66" t="str">
        <f>IF('[1]Table Disp. G&amp;A Détail'!G213&lt;&gt;"",'[1]Table Disp. G&amp;A Détail'!G213,"")</f>
        <v/>
      </c>
      <c r="H213" s="66" t="str">
        <f>IF('[1]Table Disp. G&amp;A Détail'!H213&lt;&gt;"",'[1]Table Disp. G&amp;A Détail'!H213,"")</f>
        <v/>
      </c>
      <c r="I213" s="66" t="str">
        <f>IF('[1]Table Disp. G&amp;A Détail'!I213&lt;&gt;"",'[1]Table Disp. G&amp;A Détail'!I213,"")</f>
        <v/>
      </c>
      <c r="J213" s="66" t="str">
        <f>IF('[1]Table Disp. G&amp;A Détail'!J213&lt;&gt;"",'[1]Table Disp. G&amp;A Détail'!J213,"")</f>
        <v/>
      </c>
      <c r="K213" s="41" t="str">
        <f>IF('[1]Table Disp. G&amp;A Détail'!K213&lt;&gt;"",'[1]Table Disp. G&amp;A Détail'!K213,"")</f>
        <v/>
      </c>
      <c r="L213" s="41" t="str">
        <f>IF('[1]Table Disp. G&amp;A Détail'!L213&lt;&gt;"",'[1]Table Disp. G&amp;A Détail'!L213,"")</f>
        <v/>
      </c>
      <c r="M213" s="41" t="str">
        <f>IF('[1]Table Disp. G&amp;A Détail'!M213&lt;&gt;"",'[1]Table Disp. G&amp;A Détail'!M213,"")</f>
        <v/>
      </c>
      <c r="N213" s="41" t="str">
        <f>IF('[1]Table Disp. G&amp;A Détail'!N213&lt;&gt;"",'[1]Table Disp. G&amp;A Détail'!N213,"")</f>
        <v/>
      </c>
      <c r="O213" s="41" t="str">
        <f>IF('[1]Table Disp. G&amp;A Détail'!O213&lt;&gt;"",'[1]Table Disp. G&amp;A Détail'!O213,"")</f>
        <v/>
      </c>
      <c r="P213" s="41" t="str">
        <f>IF('[1]Table Disp. G&amp;A Détail'!P213&lt;&gt;"",'[1]Table Disp. G&amp;A Détail'!P213,"")</f>
        <v/>
      </c>
      <c r="Q213" s="41" t="str">
        <f>IF('[1]Table Disp. G&amp;A Détail'!Q213&lt;&gt;"",'[1]Table Disp. G&amp;A Détail'!Q213,"")</f>
        <v/>
      </c>
      <c r="R213" s="41" t="str">
        <f>IF('[1]Table Disp. G&amp;A Détail'!R213&lt;&gt;"",'[1]Table Disp. G&amp;A Détail'!R213,"")</f>
        <v/>
      </c>
      <c r="S213" s="41" t="str">
        <f>IF('[1]Table Disp. G&amp;A Détail'!S213&lt;&gt;"",'[1]Table Disp. G&amp;A Détail'!S213,"")</f>
        <v/>
      </c>
      <c r="T213" s="41" t="str">
        <f>IF('[1]Table Disp. G&amp;A Détail'!T213&lt;&gt;"",'[1]Table Disp. G&amp;A Détail'!T213,"")</f>
        <v/>
      </c>
      <c r="U213" s="41" t="str">
        <f>IF('[1]Table Disp. G&amp;A Détail'!U213&lt;&gt;"",'[1]Table Disp. G&amp;A Détail'!U213,"")</f>
        <v/>
      </c>
      <c r="V213" s="41" t="str">
        <f>IF('[1]Table Disp. G&amp;A Détail'!V213&lt;&gt;"",'[1]Table Disp. G&amp;A Détail'!V213,"")</f>
        <v/>
      </c>
      <c r="W213" s="41" t="str">
        <f>IF('[1]Table Disp. G&amp;A Détail'!W213&lt;&gt;"",'[1]Table Disp. G&amp;A Détail'!W213,"")</f>
        <v/>
      </c>
      <c r="X213" s="41" t="str">
        <f>IF('[1]Table Disp. G&amp;A Détail'!X213&lt;&gt;"",'[1]Table Disp. G&amp;A Détail'!X213,"")</f>
        <v/>
      </c>
    </row>
    <row r="214" spans="1:24" s="41" customFormat="1" x14ac:dyDescent="0.25">
      <c r="A214" s="66" t="str">
        <f>IF('[1]Table Disp. G&amp;A Détail'!A214&lt;&gt;"",'[1]Table Disp. G&amp;A Détail'!A214,"")</f>
        <v/>
      </c>
      <c r="B214" s="67" t="str">
        <f>IF('[1]Table Disp. G&amp;A Détail'!B214&lt;&gt;"",'[1]Table Disp. G&amp;A Détail'!B214,"")</f>
        <v/>
      </c>
      <c r="C214" s="41" t="str">
        <f>IF('[1]Table Disp. G&amp;A Détail'!C214&lt;&gt;"",'[1]Table Disp. G&amp;A Détail'!C214,"")</f>
        <v/>
      </c>
      <c r="D214" s="41" t="str">
        <f>IF('[1]Table Disp. G&amp;A Détail'!D214&lt;&gt;"",'[1]Table Disp. G&amp;A Détail'!D214,"")</f>
        <v/>
      </c>
      <c r="E214" s="66" t="str">
        <f>IF('[1]Table Disp. G&amp;A Détail'!E214&lt;&gt;"",'[1]Table Disp. G&amp;A Détail'!E214,"")</f>
        <v/>
      </c>
      <c r="F214" s="66" t="str">
        <f>IF('[1]Table Disp. G&amp;A Détail'!F214&lt;&gt;"",'[1]Table Disp. G&amp;A Détail'!F214,"")</f>
        <v/>
      </c>
      <c r="G214" s="66" t="str">
        <f>IF('[1]Table Disp. G&amp;A Détail'!G214&lt;&gt;"",'[1]Table Disp. G&amp;A Détail'!G214,"")</f>
        <v/>
      </c>
      <c r="H214" s="66" t="str">
        <f>IF('[1]Table Disp. G&amp;A Détail'!H214&lt;&gt;"",'[1]Table Disp. G&amp;A Détail'!H214,"")</f>
        <v/>
      </c>
      <c r="I214" s="66" t="str">
        <f>IF('[1]Table Disp. G&amp;A Détail'!I214&lt;&gt;"",'[1]Table Disp. G&amp;A Détail'!I214,"")</f>
        <v/>
      </c>
      <c r="J214" s="66" t="str">
        <f>IF('[1]Table Disp. G&amp;A Détail'!J214&lt;&gt;"",'[1]Table Disp. G&amp;A Détail'!J214,"")</f>
        <v/>
      </c>
      <c r="K214" s="41" t="str">
        <f>IF('[1]Table Disp. G&amp;A Détail'!K214&lt;&gt;"",'[1]Table Disp. G&amp;A Détail'!K214,"")</f>
        <v/>
      </c>
      <c r="L214" s="41" t="str">
        <f>IF('[1]Table Disp. G&amp;A Détail'!L214&lt;&gt;"",'[1]Table Disp. G&amp;A Détail'!L214,"")</f>
        <v/>
      </c>
      <c r="M214" s="41" t="str">
        <f>IF('[1]Table Disp. G&amp;A Détail'!M214&lt;&gt;"",'[1]Table Disp. G&amp;A Détail'!M214,"")</f>
        <v/>
      </c>
      <c r="N214" s="41" t="str">
        <f>IF('[1]Table Disp. G&amp;A Détail'!N214&lt;&gt;"",'[1]Table Disp. G&amp;A Détail'!N214,"")</f>
        <v/>
      </c>
      <c r="O214" s="41" t="str">
        <f>IF('[1]Table Disp. G&amp;A Détail'!O214&lt;&gt;"",'[1]Table Disp. G&amp;A Détail'!O214,"")</f>
        <v/>
      </c>
      <c r="P214" s="41" t="str">
        <f>IF('[1]Table Disp. G&amp;A Détail'!P214&lt;&gt;"",'[1]Table Disp. G&amp;A Détail'!P214,"")</f>
        <v/>
      </c>
      <c r="Q214" s="41" t="str">
        <f>IF('[1]Table Disp. G&amp;A Détail'!Q214&lt;&gt;"",'[1]Table Disp. G&amp;A Détail'!Q214,"")</f>
        <v/>
      </c>
      <c r="R214" s="41" t="str">
        <f>IF('[1]Table Disp. G&amp;A Détail'!R214&lt;&gt;"",'[1]Table Disp. G&amp;A Détail'!R214,"")</f>
        <v/>
      </c>
      <c r="S214" s="41" t="str">
        <f>IF('[1]Table Disp. G&amp;A Détail'!S214&lt;&gt;"",'[1]Table Disp. G&amp;A Détail'!S214,"")</f>
        <v/>
      </c>
      <c r="T214" s="41" t="str">
        <f>IF('[1]Table Disp. G&amp;A Détail'!T214&lt;&gt;"",'[1]Table Disp. G&amp;A Détail'!T214,"")</f>
        <v/>
      </c>
      <c r="U214" s="41" t="str">
        <f>IF('[1]Table Disp. G&amp;A Détail'!U214&lt;&gt;"",'[1]Table Disp. G&amp;A Détail'!U214,"")</f>
        <v/>
      </c>
      <c r="V214" s="41" t="str">
        <f>IF('[1]Table Disp. G&amp;A Détail'!V214&lt;&gt;"",'[1]Table Disp. G&amp;A Détail'!V214,"")</f>
        <v/>
      </c>
      <c r="W214" s="41" t="str">
        <f>IF('[1]Table Disp. G&amp;A Détail'!W214&lt;&gt;"",'[1]Table Disp. G&amp;A Détail'!W214,"")</f>
        <v/>
      </c>
      <c r="X214" s="41" t="str">
        <f>IF('[1]Table Disp. G&amp;A Détail'!X214&lt;&gt;"",'[1]Table Disp. G&amp;A Détail'!X214,"")</f>
        <v/>
      </c>
    </row>
    <row r="215" spans="1:24" s="41" customFormat="1" x14ac:dyDescent="0.25">
      <c r="A215" s="66" t="str">
        <f>IF('[1]Table Disp. G&amp;A Détail'!A215&lt;&gt;"",'[1]Table Disp. G&amp;A Détail'!A215,"")</f>
        <v/>
      </c>
      <c r="B215" s="67" t="str">
        <f>IF('[1]Table Disp. G&amp;A Détail'!B215&lt;&gt;"",'[1]Table Disp. G&amp;A Détail'!B215,"")</f>
        <v/>
      </c>
      <c r="C215" s="41" t="str">
        <f>IF('[1]Table Disp. G&amp;A Détail'!C215&lt;&gt;"",'[1]Table Disp. G&amp;A Détail'!C215,"")</f>
        <v/>
      </c>
      <c r="D215" s="41" t="str">
        <f>IF('[1]Table Disp. G&amp;A Détail'!D215&lt;&gt;"",'[1]Table Disp. G&amp;A Détail'!D215,"")</f>
        <v/>
      </c>
      <c r="E215" s="66" t="str">
        <f>IF('[1]Table Disp. G&amp;A Détail'!E215&lt;&gt;"",'[1]Table Disp. G&amp;A Détail'!E215,"")</f>
        <v/>
      </c>
      <c r="F215" s="66" t="str">
        <f>IF('[1]Table Disp. G&amp;A Détail'!F215&lt;&gt;"",'[1]Table Disp. G&amp;A Détail'!F215,"")</f>
        <v/>
      </c>
      <c r="G215" s="66" t="str">
        <f>IF('[1]Table Disp. G&amp;A Détail'!G215&lt;&gt;"",'[1]Table Disp. G&amp;A Détail'!G215,"")</f>
        <v/>
      </c>
      <c r="H215" s="66" t="str">
        <f>IF('[1]Table Disp. G&amp;A Détail'!H215&lt;&gt;"",'[1]Table Disp. G&amp;A Détail'!H215,"")</f>
        <v/>
      </c>
      <c r="I215" s="66" t="str">
        <f>IF('[1]Table Disp. G&amp;A Détail'!I215&lt;&gt;"",'[1]Table Disp. G&amp;A Détail'!I215,"")</f>
        <v/>
      </c>
      <c r="J215" s="66" t="str">
        <f>IF('[1]Table Disp. G&amp;A Détail'!J215&lt;&gt;"",'[1]Table Disp. G&amp;A Détail'!J215,"")</f>
        <v/>
      </c>
      <c r="K215" s="41" t="str">
        <f>IF('[1]Table Disp. G&amp;A Détail'!K215&lt;&gt;"",'[1]Table Disp. G&amp;A Détail'!K215,"")</f>
        <v/>
      </c>
      <c r="L215" s="41" t="str">
        <f>IF('[1]Table Disp. G&amp;A Détail'!L215&lt;&gt;"",'[1]Table Disp. G&amp;A Détail'!L215,"")</f>
        <v/>
      </c>
      <c r="M215" s="41" t="str">
        <f>IF('[1]Table Disp. G&amp;A Détail'!M215&lt;&gt;"",'[1]Table Disp. G&amp;A Détail'!M215,"")</f>
        <v/>
      </c>
      <c r="N215" s="41" t="str">
        <f>IF('[1]Table Disp. G&amp;A Détail'!N215&lt;&gt;"",'[1]Table Disp. G&amp;A Détail'!N215,"")</f>
        <v/>
      </c>
      <c r="O215" s="41" t="str">
        <f>IF('[1]Table Disp. G&amp;A Détail'!O215&lt;&gt;"",'[1]Table Disp. G&amp;A Détail'!O215,"")</f>
        <v/>
      </c>
      <c r="P215" s="41" t="str">
        <f>IF('[1]Table Disp. G&amp;A Détail'!P215&lt;&gt;"",'[1]Table Disp. G&amp;A Détail'!P215,"")</f>
        <v/>
      </c>
      <c r="Q215" s="41" t="str">
        <f>IF('[1]Table Disp. G&amp;A Détail'!Q215&lt;&gt;"",'[1]Table Disp. G&amp;A Détail'!Q215,"")</f>
        <v/>
      </c>
      <c r="R215" s="41" t="str">
        <f>IF('[1]Table Disp. G&amp;A Détail'!R215&lt;&gt;"",'[1]Table Disp. G&amp;A Détail'!R215,"")</f>
        <v/>
      </c>
      <c r="S215" s="41" t="str">
        <f>IF('[1]Table Disp. G&amp;A Détail'!S215&lt;&gt;"",'[1]Table Disp. G&amp;A Détail'!S215,"")</f>
        <v/>
      </c>
      <c r="T215" s="41" t="str">
        <f>IF('[1]Table Disp. G&amp;A Détail'!T215&lt;&gt;"",'[1]Table Disp. G&amp;A Détail'!T215,"")</f>
        <v/>
      </c>
      <c r="U215" s="41" t="str">
        <f>IF('[1]Table Disp. G&amp;A Détail'!U215&lt;&gt;"",'[1]Table Disp. G&amp;A Détail'!U215,"")</f>
        <v/>
      </c>
      <c r="V215" s="41" t="str">
        <f>IF('[1]Table Disp. G&amp;A Détail'!V215&lt;&gt;"",'[1]Table Disp. G&amp;A Détail'!V215,"")</f>
        <v/>
      </c>
      <c r="W215" s="41" t="str">
        <f>IF('[1]Table Disp. G&amp;A Détail'!W215&lt;&gt;"",'[1]Table Disp. G&amp;A Détail'!W215,"")</f>
        <v/>
      </c>
      <c r="X215" s="41" t="str">
        <f>IF('[1]Table Disp. G&amp;A Détail'!X215&lt;&gt;"",'[1]Table Disp. G&amp;A Détail'!X215,"")</f>
        <v/>
      </c>
    </row>
    <row r="216" spans="1:24" s="41" customFormat="1" x14ac:dyDescent="0.25">
      <c r="A216" s="66" t="str">
        <f>IF('[1]Table Disp. G&amp;A Détail'!A216&lt;&gt;"",'[1]Table Disp. G&amp;A Détail'!A216,"")</f>
        <v/>
      </c>
      <c r="B216" s="67" t="str">
        <f>IF('[1]Table Disp. G&amp;A Détail'!B216&lt;&gt;"",'[1]Table Disp. G&amp;A Détail'!B216,"")</f>
        <v/>
      </c>
      <c r="C216" s="41" t="str">
        <f>IF('[1]Table Disp. G&amp;A Détail'!C216&lt;&gt;"",'[1]Table Disp. G&amp;A Détail'!C216,"")</f>
        <v/>
      </c>
      <c r="D216" s="41" t="str">
        <f>IF('[1]Table Disp. G&amp;A Détail'!D216&lt;&gt;"",'[1]Table Disp. G&amp;A Détail'!D216,"")</f>
        <v/>
      </c>
      <c r="E216" s="66" t="str">
        <f>IF('[1]Table Disp. G&amp;A Détail'!E216&lt;&gt;"",'[1]Table Disp. G&amp;A Détail'!E216,"")</f>
        <v/>
      </c>
      <c r="F216" s="66" t="str">
        <f>IF('[1]Table Disp. G&amp;A Détail'!F216&lt;&gt;"",'[1]Table Disp. G&amp;A Détail'!F216,"")</f>
        <v/>
      </c>
      <c r="G216" s="66" t="str">
        <f>IF('[1]Table Disp. G&amp;A Détail'!G216&lt;&gt;"",'[1]Table Disp. G&amp;A Détail'!G216,"")</f>
        <v/>
      </c>
      <c r="H216" s="66" t="str">
        <f>IF('[1]Table Disp. G&amp;A Détail'!H216&lt;&gt;"",'[1]Table Disp. G&amp;A Détail'!H216,"")</f>
        <v/>
      </c>
      <c r="I216" s="66" t="str">
        <f>IF('[1]Table Disp. G&amp;A Détail'!I216&lt;&gt;"",'[1]Table Disp. G&amp;A Détail'!I216,"")</f>
        <v/>
      </c>
      <c r="J216" s="66" t="str">
        <f>IF('[1]Table Disp. G&amp;A Détail'!J216&lt;&gt;"",'[1]Table Disp. G&amp;A Détail'!J216,"")</f>
        <v/>
      </c>
      <c r="K216" s="41" t="str">
        <f>IF('[1]Table Disp. G&amp;A Détail'!K216&lt;&gt;"",'[1]Table Disp. G&amp;A Détail'!K216,"")</f>
        <v/>
      </c>
      <c r="L216" s="41" t="str">
        <f>IF('[1]Table Disp. G&amp;A Détail'!L216&lt;&gt;"",'[1]Table Disp. G&amp;A Détail'!L216,"")</f>
        <v/>
      </c>
      <c r="M216" s="41" t="str">
        <f>IF('[1]Table Disp. G&amp;A Détail'!M216&lt;&gt;"",'[1]Table Disp. G&amp;A Détail'!M216,"")</f>
        <v/>
      </c>
      <c r="N216" s="41" t="str">
        <f>IF('[1]Table Disp. G&amp;A Détail'!N216&lt;&gt;"",'[1]Table Disp. G&amp;A Détail'!N216,"")</f>
        <v/>
      </c>
      <c r="O216" s="41" t="str">
        <f>IF('[1]Table Disp. G&amp;A Détail'!O216&lt;&gt;"",'[1]Table Disp. G&amp;A Détail'!O216,"")</f>
        <v/>
      </c>
      <c r="P216" s="41" t="str">
        <f>IF('[1]Table Disp. G&amp;A Détail'!P216&lt;&gt;"",'[1]Table Disp. G&amp;A Détail'!P216,"")</f>
        <v/>
      </c>
      <c r="Q216" s="41" t="str">
        <f>IF('[1]Table Disp. G&amp;A Détail'!Q216&lt;&gt;"",'[1]Table Disp. G&amp;A Détail'!Q216,"")</f>
        <v/>
      </c>
      <c r="R216" s="41" t="str">
        <f>IF('[1]Table Disp. G&amp;A Détail'!R216&lt;&gt;"",'[1]Table Disp. G&amp;A Détail'!R216,"")</f>
        <v/>
      </c>
      <c r="S216" s="41" t="str">
        <f>IF('[1]Table Disp. G&amp;A Détail'!S216&lt;&gt;"",'[1]Table Disp. G&amp;A Détail'!S216,"")</f>
        <v/>
      </c>
      <c r="T216" s="41" t="str">
        <f>IF('[1]Table Disp. G&amp;A Détail'!T216&lt;&gt;"",'[1]Table Disp. G&amp;A Détail'!T216,"")</f>
        <v/>
      </c>
      <c r="U216" s="41" t="str">
        <f>IF('[1]Table Disp. G&amp;A Détail'!U216&lt;&gt;"",'[1]Table Disp. G&amp;A Détail'!U216,"")</f>
        <v/>
      </c>
      <c r="V216" s="41" t="str">
        <f>IF('[1]Table Disp. G&amp;A Détail'!V216&lt;&gt;"",'[1]Table Disp. G&amp;A Détail'!V216,"")</f>
        <v/>
      </c>
      <c r="W216" s="41" t="str">
        <f>IF('[1]Table Disp. G&amp;A Détail'!W216&lt;&gt;"",'[1]Table Disp. G&amp;A Détail'!W216,"")</f>
        <v/>
      </c>
      <c r="X216" s="41" t="str">
        <f>IF('[1]Table Disp. G&amp;A Détail'!X216&lt;&gt;"",'[1]Table Disp. G&amp;A Détail'!X216,"")</f>
        <v/>
      </c>
    </row>
    <row r="217" spans="1:24" s="41" customFormat="1" x14ac:dyDescent="0.25">
      <c r="A217" s="66" t="str">
        <f>IF('[1]Table Disp. G&amp;A Détail'!A217&lt;&gt;"",'[1]Table Disp. G&amp;A Détail'!A217,"")</f>
        <v/>
      </c>
      <c r="B217" s="67" t="str">
        <f>IF('[1]Table Disp. G&amp;A Détail'!B217&lt;&gt;"",'[1]Table Disp. G&amp;A Détail'!B217,"")</f>
        <v/>
      </c>
      <c r="C217" s="41" t="str">
        <f>IF('[1]Table Disp. G&amp;A Détail'!C217&lt;&gt;"",'[1]Table Disp. G&amp;A Détail'!C217,"")</f>
        <v/>
      </c>
      <c r="D217" s="41" t="str">
        <f>IF('[1]Table Disp. G&amp;A Détail'!D217&lt;&gt;"",'[1]Table Disp. G&amp;A Détail'!D217,"")</f>
        <v/>
      </c>
      <c r="E217" s="66" t="str">
        <f>IF('[1]Table Disp. G&amp;A Détail'!E217&lt;&gt;"",'[1]Table Disp. G&amp;A Détail'!E217,"")</f>
        <v/>
      </c>
      <c r="F217" s="66" t="str">
        <f>IF('[1]Table Disp. G&amp;A Détail'!F217&lt;&gt;"",'[1]Table Disp. G&amp;A Détail'!F217,"")</f>
        <v/>
      </c>
      <c r="G217" s="66" t="str">
        <f>IF('[1]Table Disp. G&amp;A Détail'!G217&lt;&gt;"",'[1]Table Disp. G&amp;A Détail'!G217,"")</f>
        <v/>
      </c>
      <c r="H217" s="66" t="str">
        <f>IF('[1]Table Disp. G&amp;A Détail'!H217&lt;&gt;"",'[1]Table Disp. G&amp;A Détail'!H217,"")</f>
        <v/>
      </c>
      <c r="I217" s="66" t="str">
        <f>IF('[1]Table Disp. G&amp;A Détail'!I217&lt;&gt;"",'[1]Table Disp. G&amp;A Détail'!I217,"")</f>
        <v/>
      </c>
      <c r="J217" s="66" t="str">
        <f>IF('[1]Table Disp. G&amp;A Détail'!J217&lt;&gt;"",'[1]Table Disp. G&amp;A Détail'!J217,"")</f>
        <v/>
      </c>
      <c r="K217" s="41" t="str">
        <f>IF('[1]Table Disp. G&amp;A Détail'!K217&lt;&gt;"",'[1]Table Disp. G&amp;A Détail'!K217,"")</f>
        <v/>
      </c>
      <c r="L217" s="41" t="str">
        <f>IF('[1]Table Disp. G&amp;A Détail'!L217&lt;&gt;"",'[1]Table Disp. G&amp;A Détail'!L217,"")</f>
        <v/>
      </c>
      <c r="M217" s="41" t="str">
        <f>IF('[1]Table Disp. G&amp;A Détail'!M217&lt;&gt;"",'[1]Table Disp. G&amp;A Détail'!M217,"")</f>
        <v/>
      </c>
      <c r="N217" s="41" t="str">
        <f>IF('[1]Table Disp. G&amp;A Détail'!N217&lt;&gt;"",'[1]Table Disp. G&amp;A Détail'!N217,"")</f>
        <v/>
      </c>
      <c r="O217" s="41" t="str">
        <f>IF('[1]Table Disp. G&amp;A Détail'!O217&lt;&gt;"",'[1]Table Disp. G&amp;A Détail'!O217,"")</f>
        <v/>
      </c>
      <c r="P217" s="41" t="str">
        <f>IF('[1]Table Disp. G&amp;A Détail'!P217&lt;&gt;"",'[1]Table Disp. G&amp;A Détail'!P217,"")</f>
        <v/>
      </c>
      <c r="Q217" s="41" t="str">
        <f>IF('[1]Table Disp. G&amp;A Détail'!Q217&lt;&gt;"",'[1]Table Disp. G&amp;A Détail'!Q217,"")</f>
        <v/>
      </c>
      <c r="R217" s="41" t="str">
        <f>IF('[1]Table Disp. G&amp;A Détail'!R217&lt;&gt;"",'[1]Table Disp. G&amp;A Détail'!R217,"")</f>
        <v/>
      </c>
      <c r="S217" s="41" t="str">
        <f>IF('[1]Table Disp. G&amp;A Détail'!S217&lt;&gt;"",'[1]Table Disp. G&amp;A Détail'!S217,"")</f>
        <v/>
      </c>
      <c r="T217" s="41" t="str">
        <f>IF('[1]Table Disp. G&amp;A Détail'!T217&lt;&gt;"",'[1]Table Disp. G&amp;A Détail'!T217,"")</f>
        <v/>
      </c>
      <c r="U217" s="41" t="str">
        <f>IF('[1]Table Disp. G&amp;A Détail'!U217&lt;&gt;"",'[1]Table Disp. G&amp;A Détail'!U217,"")</f>
        <v/>
      </c>
      <c r="V217" s="41" t="str">
        <f>IF('[1]Table Disp. G&amp;A Détail'!V217&lt;&gt;"",'[1]Table Disp. G&amp;A Détail'!V217,"")</f>
        <v/>
      </c>
      <c r="W217" s="41" t="str">
        <f>IF('[1]Table Disp. G&amp;A Détail'!W217&lt;&gt;"",'[1]Table Disp. G&amp;A Détail'!W217,"")</f>
        <v/>
      </c>
      <c r="X217" s="41" t="str">
        <f>IF('[1]Table Disp. G&amp;A Détail'!X217&lt;&gt;"",'[1]Table Disp. G&amp;A Détail'!X217,"")</f>
        <v/>
      </c>
    </row>
    <row r="218" spans="1:24" s="41" customFormat="1" x14ac:dyDescent="0.25">
      <c r="A218" s="66" t="str">
        <f>IF('[1]Table Disp. G&amp;A Détail'!A218&lt;&gt;"",'[1]Table Disp. G&amp;A Détail'!A218,"")</f>
        <v/>
      </c>
      <c r="B218" s="67" t="str">
        <f>IF('[1]Table Disp. G&amp;A Détail'!B218&lt;&gt;"",'[1]Table Disp. G&amp;A Détail'!B218,"")</f>
        <v/>
      </c>
      <c r="C218" s="41" t="str">
        <f>IF('[1]Table Disp. G&amp;A Détail'!C218&lt;&gt;"",'[1]Table Disp. G&amp;A Détail'!C218,"")</f>
        <v/>
      </c>
      <c r="D218" s="41" t="str">
        <f>IF('[1]Table Disp. G&amp;A Détail'!D218&lt;&gt;"",'[1]Table Disp. G&amp;A Détail'!D218,"")</f>
        <v/>
      </c>
      <c r="E218" s="66" t="str">
        <f>IF('[1]Table Disp. G&amp;A Détail'!E218&lt;&gt;"",'[1]Table Disp. G&amp;A Détail'!E218,"")</f>
        <v/>
      </c>
      <c r="F218" s="66" t="str">
        <f>IF('[1]Table Disp. G&amp;A Détail'!F218&lt;&gt;"",'[1]Table Disp. G&amp;A Détail'!F218,"")</f>
        <v/>
      </c>
      <c r="G218" s="66" t="str">
        <f>IF('[1]Table Disp. G&amp;A Détail'!G218&lt;&gt;"",'[1]Table Disp. G&amp;A Détail'!G218,"")</f>
        <v/>
      </c>
      <c r="H218" s="66" t="str">
        <f>IF('[1]Table Disp. G&amp;A Détail'!H218&lt;&gt;"",'[1]Table Disp. G&amp;A Détail'!H218,"")</f>
        <v/>
      </c>
      <c r="I218" s="66" t="str">
        <f>IF('[1]Table Disp. G&amp;A Détail'!I218&lt;&gt;"",'[1]Table Disp. G&amp;A Détail'!I218,"")</f>
        <v/>
      </c>
      <c r="J218" s="66" t="str">
        <f>IF('[1]Table Disp. G&amp;A Détail'!J218&lt;&gt;"",'[1]Table Disp. G&amp;A Détail'!J218,"")</f>
        <v/>
      </c>
      <c r="K218" s="41" t="str">
        <f>IF('[1]Table Disp. G&amp;A Détail'!K218&lt;&gt;"",'[1]Table Disp. G&amp;A Détail'!K218,"")</f>
        <v/>
      </c>
      <c r="L218" s="41" t="str">
        <f>IF('[1]Table Disp. G&amp;A Détail'!L218&lt;&gt;"",'[1]Table Disp. G&amp;A Détail'!L218,"")</f>
        <v/>
      </c>
      <c r="M218" s="41" t="str">
        <f>IF('[1]Table Disp. G&amp;A Détail'!M218&lt;&gt;"",'[1]Table Disp. G&amp;A Détail'!M218,"")</f>
        <v/>
      </c>
      <c r="N218" s="41" t="str">
        <f>IF('[1]Table Disp. G&amp;A Détail'!N218&lt;&gt;"",'[1]Table Disp. G&amp;A Détail'!N218,"")</f>
        <v/>
      </c>
      <c r="O218" s="41" t="str">
        <f>IF('[1]Table Disp. G&amp;A Détail'!O218&lt;&gt;"",'[1]Table Disp. G&amp;A Détail'!O218,"")</f>
        <v/>
      </c>
      <c r="P218" s="41" t="str">
        <f>IF('[1]Table Disp. G&amp;A Détail'!P218&lt;&gt;"",'[1]Table Disp. G&amp;A Détail'!P218,"")</f>
        <v/>
      </c>
      <c r="Q218" s="41" t="str">
        <f>IF('[1]Table Disp. G&amp;A Détail'!Q218&lt;&gt;"",'[1]Table Disp. G&amp;A Détail'!Q218,"")</f>
        <v/>
      </c>
      <c r="R218" s="41" t="str">
        <f>IF('[1]Table Disp. G&amp;A Détail'!R218&lt;&gt;"",'[1]Table Disp. G&amp;A Détail'!R218,"")</f>
        <v/>
      </c>
      <c r="S218" s="41" t="str">
        <f>IF('[1]Table Disp. G&amp;A Détail'!S218&lt;&gt;"",'[1]Table Disp. G&amp;A Détail'!S218,"")</f>
        <v/>
      </c>
      <c r="T218" s="41" t="str">
        <f>IF('[1]Table Disp. G&amp;A Détail'!T218&lt;&gt;"",'[1]Table Disp. G&amp;A Détail'!T218,"")</f>
        <v/>
      </c>
      <c r="U218" s="41" t="str">
        <f>IF('[1]Table Disp. G&amp;A Détail'!U218&lt;&gt;"",'[1]Table Disp. G&amp;A Détail'!U218,"")</f>
        <v/>
      </c>
      <c r="V218" s="41" t="str">
        <f>IF('[1]Table Disp. G&amp;A Détail'!V218&lt;&gt;"",'[1]Table Disp. G&amp;A Détail'!V218,"")</f>
        <v/>
      </c>
      <c r="W218" s="41" t="str">
        <f>IF('[1]Table Disp. G&amp;A Détail'!W218&lt;&gt;"",'[1]Table Disp. G&amp;A Détail'!W218,"")</f>
        <v/>
      </c>
      <c r="X218" s="41" t="str">
        <f>IF('[1]Table Disp. G&amp;A Détail'!X218&lt;&gt;"",'[1]Table Disp. G&amp;A Détail'!X218,"")</f>
        <v/>
      </c>
    </row>
    <row r="219" spans="1:24" s="41" customFormat="1" x14ac:dyDescent="0.25">
      <c r="A219" s="66" t="str">
        <f>IF('[1]Table Disp. G&amp;A Détail'!A219&lt;&gt;"",'[1]Table Disp. G&amp;A Détail'!A219,"")</f>
        <v/>
      </c>
      <c r="B219" s="67" t="str">
        <f>IF('[1]Table Disp. G&amp;A Détail'!B219&lt;&gt;"",'[1]Table Disp. G&amp;A Détail'!B219,"")</f>
        <v/>
      </c>
      <c r="C219" s="41" t="str">
        <f>IF('[1]Table Disp. G&amp;A Détail'!C219&lt;&gt;"",'[1]Table Disp. G&amp;A Détail'!C219,"")</f>
        <v/>
      </c>
      <c r="D219" s="41" t="str">
        <f>IF('[1]Table Disp. G&amp;A Détail'!D219&lt;&gt;"",'[1]Table Disp. G&amp;A Détail'!D219,"")</f>
        <v/>
      </c>
      <c r="E219" s="66" t="str">
        <f>IF('[1]Table Disp. G&amp;A Détail'!E219&lt;&gt;"",'[1]Table Disp. G&amp;A Détail'!E219,"")</f>
        <v/>
      </c>
      <c r="F219" s="66" t="str">
        <f>IF('[1]Table Disp. G&amp;A Détail'!F219&lt;&gt;"",'[1]Table Disp. G&amp;A Détail'!F219,"")</f>
        <v/>
      </c>
      <c r="G219" s="66" t="str">
        <f>IF('[1]Table Disp. G&amp;A Détail'!G219&lt;&gt;"",'[1]Table Disp. G&amp;A Détail'!G219,"")</f>
        <v/>
      </c>
      <c r="H219" s="66" t="str">
        <f>IF('[1]Table Disp. G&amp;A Détail'!H219&lt;&gt;"",'[1]Table Disp. G&amp;A Détail'!H219,"")</f>
        <v/>
      </c>
      <c r="I219" s="66" t="str">
        <f>IF('[1]Table Disp. G&amp;A Détail'!I219&lt;&gt;"",'[1]Table Disp. G&amp;A Détail'!I219,"")</f>
        <v/>
      </c>
      <c r="J219" s="66" t="str">
        <f>IF('[1]Table Disp. G&amp;A Détail'!J219&lt;&gt;"",'[1]Table Disp. G&amp;A Détail'!J219,"")</f>
        <v/>
      </c>
      <c r="K219" s="41" t="str">
        <f>IF('[1]Table Disp. G&amp;A Détail'!K219&lt;&gt;"",'[1]Table Disp. G&amp;A Détail'!K219,"")</f>
        <v/>
      </c>
      <c r="L219" s="41" t="str">
        <f>IF('[1]Table Disp. G&amp;A Détail'!L219&lt;&gt;"",'[1]Table Disp. G&amp;A Détail'!L219,"")</f>
        <v/>
      </c>
      <c r="M219" s="41" t="str">
        <f>IF('[1]Table Disp. G&amp;A Détail'!M219&lt;&gt;"",'[1]Table Disp. G&amp;A Détail'!M219,"")</f>
        <v/>
      </c>
      <c r="N219" s="41" t="str">
        <f>IF('[1]Table Disp. G&amp;A Détail'!N219&lt;&gt;"",'[1]Table Disp. G&amp;A Détail'!N219,"")</f>
        <v/>
      </c>
      <c r="O219" s="41" t="str">
        <f>IF('[1]Table Disp. G&amp;A Détail'!O219&lt;&gt;"",'[1]Table Disp. G&amp;A Détail'!O219,"")</f>
        <v/>
      </c>
      <c r="P219" s="41" t="str">
        <f>IF('[1]Table Disp. G&amp;A Détail'!P219&lt;&gt;"",'[1]Table Disp. G&amp;A Détail'!P219,"")</f>
        <v/>
      </c>
      <c r="Q219" s="41" t="str">
        <f>IF('[1]Table Disp. G&amp;A Détail'!Q219&lt;&gt;"",'[1]Table Disp. G&amp;A Détail'!Q219,"")</f>
        <v/>
      </c>
      <c r="R219" s="41" t="str">
        <f>IF('[1]Table Disp. G&amp;A Détail'!R219&lt;&gt;"",'[1]Table Disp. G&amp;A Détail'!R219,"")</f>
        <v/>
      </c>
      <c r="S219" s="41" t="str">
        <f>IF('[1]Table Disp. G&amp;A Détail'!S219&lt;&gt;"",'[1]Table Disp. G&amp;A Détail'!S219,"")</f>
        <v/>
      </c>
      <c r="T219" s="41" t="str">
        <f>IF('[1]Table Disp. G&amp;A Détail'!T219&lt;&gt;"",'[1]Table Disp. G&amp;A Détail'!T219,"")</f>
        <v/>
      </c>
      <c r="U219" s="41" t="str">
        <f>IF('[1]Table Disp. G&amp;A Détail'!U219&lt;&gt;"",'[1]Table Disp. G&amp;A Détail'!U219,"")</f>
        <v/>
      </c>
      <c r="V219" s="41" t="str">
        <f>IF('[1]Table Disp. G&amp;A Détail'!V219&lt;&gt;"",'[1]Table Disp. G&amp;A Détail'!V219,"")</f>
        <v/>
      </c>
      <c r="W219" s="41" t="str">
        <f>IF('[1]Table Disp. G&amp;A Détail'!W219&lt;&gt;"",'[1]Table Disp. G&amp;A Détail'!W219,"")</f>
        <v/>
      </c>
      <c r="X219" s="41" t="str">
        <f>IF('[1]Table Disp. G&amp;A Détail'!X219&lt;&gt;"",'[1]Table Disp. G&amp;A Détail'!X219,"")</f>
        <v/>
      </c>
    </row>
    <row r="220" spans="1:24" s="41" customFormat="1" x14ac:dyDescent="0.25">
      <c r="A220" s="66" t="str">
        <f>IF('[1]Table Disp. G&amp;A Détail'!A220&lt;&gt;"",'[1]Table Disp. G&amp;A Détail'!A220,"")</f>
        <v/>
      </c>
      <c r="B220" s="67" t="str">
        <f>IF('[1]Table Disp. G&amp;A Détail'!B220&lt;&gt;"",'[1]Table Disp. G&amp;A Détail'!B220,"")</f>
        <v/>
      </c>
      <c r="C220" s="41" t="str">
        <f>IF('[1]Table Disp. G&amp;A Détail'!C220&lt;&gt;"",'[1]Table Disp. G&amp;A Détail'!C220,"")</f>
        <v/>
      </c>
      <c r="D220" s="41" t="str">
        <f>IF('[1]Table Disp. G&amp;A Détail'!D220&lt;&gt;"",'[1]Table Disp. G&amp;A Détail'!D220,"")</f>
        <v/>
      </c>
      <c r="E220" s="66" t="str">
        <f>IF('[1]Table Disp. G&amp;A Détail'!E220&lt;&gt;"",'[1]Table Disp. G&amp;A Détail'!E220,"")</f>
        <v/>
      </c>
      <c r="F220" s="66" t="str">
        <f>IF('[1]Table Disp. G&amp;A Détail'!F220&lt;&gt;"",'[1]Table Disp. G&amp;A Détail'!F220,"")</f>
        <v/>
      </c>
      <c r="G220" s="66" t="str">
        <f>IF('[1]Table Disp. G&amp;A Détail'!G220&lt;&gt;"",'[1]Table Disp. G&amp;A Détail'!G220,"")</f>
        <v/>
      </c>
      <c r="H220" s="66" t="str">
        <f>IF('[1]Table Disp. G&amp;A Détail'!H220&lt;&gt;"",'[1]Table Disp. G&amp;A Détail'!H220,"")</f>
        <v/>
      </c>
      <c r="I220" s="66" t="str">
        <f>IF('[1]Table Disp. G&amp;A Détail'!I220&lt;&gt;"",'[1]Table Disp. G&amp;A Détail'!I220,"")</f>
        <v/>
      </c>
      <c r="J220" s="66" t="str">
        <f>IF('[1]Table Disp. G&amp;A Détail'!J220&lt;&gt;"",'[1]Table Disp. G&amp;A Détail'!J220,"")</f>
        <v/>
      </c>
      <c r="K220" s="41" t="str">
        <f>IF('[1]Table Disp. G&amp;A Détail'!K220&lt;&gt;"",'[1]Table Disp. G&amp;A Détail'!K220,"")</f>
        <v/>
      </c>
      <c r="L220" s="41" t="str">
        <f>IF('[1]Table Disp. G&amp;A Détail'!L220&lt;&gt;"",'[1]Table Disp. G&amp;A Détail'!L220,"")</f>
        <v/>
      </c>
      <c r="M220" s="41" t="str">
        <f>IF('[1]Table Disp. G&amp;A Détail'!M220&lt;&gt;"",'[1]Table Disp. G&amp;A Détail'!M220,"")</f>
        <v/>
      </c>
      <c r="N220" s="41" t="str">
        <f>IF('[1]Table Disp. G&amp;A Détail'!N220&lt;&gt;"",'[1]Table Disp. G&amp;A Détail'!N220,"")</f>
        <v/>
      </c>
      <c r="O220" s="41" t="str">
        <f>IF('[1]Table Disp. G&amp;A Détail'!O220&lt;&gt;"",'[1]Table Disp. G&amp;A Détail'!O220,"")</f>
        <v/>
      </c>
      <c r="P220" s="41" t="str">
        <f>IF('[1]Table Disp. G&amp;A Détail'!P220&lt;&gt;"",'[1]Table Disp. G&amp;A Détail'!P220,"")</f>
        <v/>
      </c>
      <c r="Q220" s="41" t="str">
        <f>IF('[1]Table Disp. G&amp;A Détail'!Q220&lt;&gt;"",'[1]Table Disp. G&amp;A Détail'!Q220,"")</f>
        <v/>
      </c>
      <c r="R220" s="41" t="str">
        <f>IF('[1]Table Disp. G&amp;A Détail'!R220&lt;&gt;"",'[1]Table Disp. G&amp;A Détail'!R220,"")</f>
        <v/>
      </c>
      <c r="S220" s="41" t="str">
        <f>IF('[1]Table Disp. G&amp;A Détail'!S220&lt;&gt;"",'[1]Table Disp. G&amp;A Détail'!S220,"")</f>
        <v/>
      </c>
      <c r="T220" s="41" t="str">
        <f>IF('[1]Table Disp. G&amp;A Détail'!T220&lt;&gt;"",'[1]Table Disp. G&amp;A Détail'!T220,"")</f>
        <v/>
      </c>
      <c r="U220" s="41" t="str">
        <f>IF('[1]Table Disp. G&amp;A Détail'!U220&lt;&gt;"",'[1]Table Disp. G&amp;A Détail'!U220,"")</f>
        <v/>
      </c>
      <c r="V220" s="41" t="str">
        <f>IF('[1]Table Disp. G&amp;A Détail'!V220&lt;&gt;"",'[1]Table Disp. G&amp;A Détail'!V220,"")</f>
        <v/>
      </c>
      <c r="W220" s="41" t="str">
        <f>IF('[1]Table Disp. G&amp;A Détail'!W220&lt;&gt;"",'[1]Table Disp. G&amp;A Détail'!W220,"")</f>
        <v/>
      </c>
      <c r="X220" s="41" t="str">
        <f>IF('[1]Table Disp. G&amp;A Détail'!X220&lt;&gt;"",'[1]Table Disp. G&amp;A Détail'!X220,"")</f>
        <v/>
      </c>
    </row>
    <row r="221" spans="1:24" s="41" customFormat="1" x14ac:dyDescent="0.25">
      <c r="A221" s="66" t="str">
        <f>IF('[1]Table Disp. G&amp;A Détail'!A221&lt;&gt;"",'[1]Table Disp. G&amp;A Détail'!A221,"")</f>
        <v/>
      </c>
      <c r="B221" s="67" t="str">
        <f>IF('[1]Table Disp. G&amp;A Détail'!B221&lt;&gt;"",'[1]Table Disp. G&amp;A Détail'!B221,"")</f>
        <v/>
      </c>
      <c r="C221" s="41" t="str">
        <f>IF('[1]Table Disp. G&amp;A Détail'!C221&lt;&gt;"",'[1]Table Disp. G&amp;A Détail'!C221,"")</f>
        <v/>
      </c>
      <c r="D221" s="41" t="str">
        <f>IF('[1]Table Disp. G&amp;A Détail'!D221&lt;&gt;"",'[1]Table Disp. G&amp;A Détail'!D221,"")</f>
        <v/>
      </c>
      <c r="E221" s="66" t="str">
        <f>IF('[1]Table Disp. G&amp;A Détail'!E221&lt;&gt;"",'[1]Table Disp. G&amp;A Détail'!E221,"")</f>
        <v/>
      </c>
      <c r="F221" s="66" t="str">
        <f>IF('[1]Table Disp. G&amp;A Détail'!F221&lt;&gt;"",'[1]Table Disp. G&amp;A Détail'!F221,"")</f>
        <v/>
      </c>
      <c r="G221" s="66" t="str">
        <f>IF('[1]Table Disp. G&amp;A Détail'!G221&lt;&gt;"",'[1]Table Disp. G&amp;A Détail'!G221,"")</f>
        <v/>
      </c>
      <c r="H221" s="66" t="str">
        <f>IF('[1]Table Disp. G&amp;A Détail'!H221&lt;&gt;"",'[1]Table Disp. G&amp;A Détail'!H221,"")</f>
        <v/>
      </c>
      <c r="I221" s="66" t="str">
        <f>IF('[1]Table Disp. G&amp;A Détail'!I221&lt;&gt;"",'[1]Table Disp. G&amp;A Détail'!I221,"")</f>
        <v/>
      </c>
      <c r="J221" s="66" t="str">
        <f>IF('[1]Table Disp. G&amp;A Détail'!J221&lt;&gt;"",'[1]Table Disp. G&amp;A Détail'!J221,"")</f>
        <v/>
      </c>
      <c r="K221" s="41" t="str">
        <f>IF('[1]Table Disp. G&amp;A Détail'!K221&lt;&gt;"",'[1]Table Disp. G&amp;A Détail'!K221,"")</f>
        <v/>
      </c>
      <c r="L221" s="41" t="str">
        <f>IF('[1]Table Disp. G&amp;A Détail'!L221&lt;&gt;"",'[1]Table Disp. G&amp;A Détail'!L221,"")</f>
        <v/>
      </c>
      <c r="M221" s="41" t="str">
        <f>IF('[1]Table Disp. G&amp;A Détail'!M221&lt;&gt;"",'[1]Table Disp. G&amp;A Détail'!M221,"")</f>
        <v/>
      </c>
      <c r="N221" s="41" t="str">
        <f>IF('[1]Table Disp. G&amp;A Détail'!N221&lt;&gt;"",'[1]Table Disp. G&amp;A Détail'!N221,"")</f>
        <v/>
      </c>
      <c r="O221" s="41" t="str">
        <f>IF('[1]Table Disp. G&amp;A Détail'!O221&lt;&gt;"",'[1]Table Disp. G&amp;A Détail'!O221,"")</f>
        <v/>
      </c>
      <c r="P221" s="41" t="str">
        <f>IF('[1]Table Disp. G&amp;A Détail'!P221&lt;&gt;"",'[1]Table Disp. G&amp;A Détail'!P221,"")</f>
        <v/>
      </c>
      <c r="Q221" s="41" t="str">
        <f>IF('[1]Table Disp. G&amp;A Détail'!Q221&lt;&gt;"",'[1]Table Disp. G&amp;A Détail'!Q221,"")</f>
        <v/>
      </c>
      <c r="R221" s="41" t="str">
        <f>IF('[1]Table Disp. G&amp;A Détail'!R221&lt;&gt;"",'[1]Table Disp. G&amp;A Détail'!R221,"")</f>
        <v/>
      </c>
      <c r="S221" s="41" t="str">
        <f>IF('[1]Table Disp. G&amp;A Détail'!S221&lt;&gt;"",'[1]Table Disp. G&amp;A Détail'!S221,"")</f>
        <v/>
      </c>
      <c r="T221" s="41" t="str">
        <f>IF('[1]Table Disp. G&amp;A Détail'!T221&lt;&gt;"",'[1]Table Disp. G&amp;A Détail'!T221,"")</f>
        <v/>
      </c>
      <c r="U221" s="41" t="str">
        <f>IF('[1]Table Disp. G&amp;A Détail'!U221&lt;&gt;"",'[1]Table Disp. G&amp;A Détail'!U221,"")</f>
        <v/>
      </c>
      <c r="V221" s="41" t="str">
        <f>IF('[1]Table Disp. G&amp;A Détail'!V221&lt;&gt;"",'[1]Table Disp. G&amp;A Détail'!V221,"")</f>
        <v/>
      </c>
      <c r="W221" s="41" t="str">
        <f>IF('[1]Table Disp. G&amp;A Détail'!W221&lt;&gt;"",'[1]Table Disp. G&amp;A Détail'!W221,"")</f>
        <v/>
      </c>
      <c r="X221" s="41" t="str">
        <f>IF('[1]Table Disp. G&amp;A Détail'!X221&lt;&gt;"",'[1]Table Disp. G&amp;A Détail'!X221,"")</f>
        <v/>
      </c>
    </row>
    <row r="222" spans="1:24" s="41" customFormat="1" x14ac:dyDescent="0.25">
      <c r="A222" s="66" t="str">
        <f>IF('[1]Table Disp. G&amp;A Détail'!A222&lt;&gt;"",'[1]Table Disp. G&amp;A Détail'!A222,"")</f>
        <v/>
      </c>
      <c r="B222" s="67" t="str">
        <f>IF('[1]Table Disp. G&amp;A Détail'!B222&lt;&gt;"",'[1]Table Disp. G&amp;A Détail'!B222,"")</f>
        <v/>
      </c>
      <c r="C222" s="41" t="str">
        <f>IF('[1]Table Disp. G&amp;A Détail'!C222&lt;&gt;"",'[1]Table Disp. G&amp;A Détail'!C222,"")</f>
        <v/>
      </c>
      <c r="D222" s="41" t="str">
        <f>IF('[1]Table Disp. G&amp;A Détail'!D222&lt;&gt;"",'[1]Table Disp. G&amp;A Détail'!D222,"")</f>
        <v/>
      </c>
      <c r="E222" s="66" t="str">
        <f>IF('[1]Table Disp. G&amp;A Détail'!E222&lt;&gt;"",'[1]Table Disp. G&amp;A Détail'!E222,"")</f>
        <v/>
      </c>
      <c r="F222" s="66" t="str">
        <f>IF('[1]Table Disp. G&amp;A Détail'!F222&lt;&gt;"",'[1]Table Disp. G&amp;A Détail'!F222,"")</f>
        <v/>
      </c>
      <c r="G222" s="66" t="str">
        <f>IF('[1]Table Disp. G&amp;A Détail'!G222&lt;&gt;"",'[1]Table Disp. G&amp;A Détail'!G222,"")</f>
        <v/>
      </c>
      <c r="H222" s="66" t="str">
        <f>IF('[1]Table Disp. G&amp;A Détail'!H222&lt;&gt;"",'[1]Table Disp. G&amp;A Détail'!H222,"")</f>
        <v/>
      </c>
      <c r="I222" s="66" t="str">
        <f>IF('[1]Table Disp. G&amp;A Détail'!I222&lt;&gt;"",'[1]Table Disp. G&amp;A Détail'!I222,"")</f>
        <v/>
      </c>
      <c r="J222" s="66" t="str">
        <f>IF('[1]Table Disp. G&amp;A Détail'!J222&lt;&gt;"",'[1]Table Disp. G&amp;A Détail'!J222,"")</f>
        <v/>
      </c>
      <c r="K222" s="41" t="str">
        <f>IF('[1]Table Disp. G&amp;A Détail'!K222&lt;&gt;"",'[1]Table Disp. G&amp;A Détail'!K222,"")</f>
        <v/>
      </c>
      <c r="L222" s="41" t="str">
        <f>IF('[1]Table Disp. G&amp;A Détail'!L222&lt;&gt;"",'[1]Table Disp. G&amp;A Détail'!L222,"")</f>
        <v/>
      </c>
      <c r="M222" s="41" t="str">
        <f>IF('[1]Table Disp. G&amp;A Détail'!M222&lt;&gt;"",'[1]Table Disp. G&amp;A Détail'!M222,"")</f>
        <v/>
      </c>
      <c r="N222" s="41" t="str">
        <f>IF('[1]Table Disp. G&amp;A Détail'!N222&lt;&gt;"",'[1]Table Disp. G&amp;A Détail'!N222,"")</f>
        <v/>
      </c>
      <c r="O222" s="41" t="str">
        <f>IF('[1]Table Disp. G&amp;A Détail'!O222&lt;&gt;"",'[1]Table Disp. G&amp;A Détail'!O222,"")</f>
        <v/>
      </c>
      <c r="P222" s="41" t="str">
        <f>IF('[1]Table Disp. G&amp;A Détail'!P222&lt;&gt;"",'[1]Table Disp. G&amp;A Détail'!P222,"")</f>
        <v/>
      </c>
      <c r="Q222" s="41" t="str">
        <f>IF('[1]Table Disp. G&amp;A Détail'!Q222&lt;&gt;"",'[1]Table Disp. G&amp;A Détail'!Q222,"")</f>
        <v/>
      </c>
      <c r="R222" s="41" t="str">
        <f>IF('[1]Table Disp. G&amp;A Détail'!R222&lt;&gt;"",'[1]Table Disp. G&amp;A Détail'!R222,"")</f>
        <v/>
      </c>
      <c r="S222" s="41" t="str">
        <f>IF('[1]Table Disp. G&amp;A Détail'!S222&lt;&gt;"",'[1]Table Disp. G&amp;A Détail'!S222,"")</f>
        <v/>
      </c>
      <c r="T222" s="41" t="str">
        <f>IF('[1]Table Disp. G&amp;A Détail'!T222&lt;&gt;"",'[1]Table Disp. G&amp;A Détail'!T222,"")</f>
        <v/>
      </c>
      <c r="U222" s="41" t="str">
        <f>IF('[1]Table Disp. G&amp;A Détail'!U222&lt;&gt;"",'[1]Table Disp. G&amp;A Détail'!U222,"")</f>
        <v/>
      </c>
      <c r="V222" s="41" t="str">
        <f>IF('[1]Table Disp. G&amp;A Détail'!V222&lt;&gt;"",'[1]Table Disp. G&amp;A Détail'!V222,"")</f>
        <v/>
      </c>
      <c r="W222" s="41" t="str">
        <f>IF('[1]Table Disp. G&amp;A Détail'!W222&lt;&gt;"",'[1]Table Disp. G&amp;A Détail'!W222,"")</f>
        <v/>
      </c>
      <c r="X222" s="41" t="str">
        <f>IF('[1]Table Disp. G&amp;A Détail'!X222&lt;&gt;"",'[1]Table Disp. G&amp;A Détail'!X222,"")</f>
        <v/>
      </c>
    </row>
    <row r="223" spans="1:24" s="41" customFormat="1" x14ac:dyDescent="0.25">
      <c r="A223" s="66" t="str">
        <f>IF('[1]Table Disp. G&amp;A Détail'!A223&lt;&gt;"",'[1]Table Disp. G&amp;A Détail'!A223,"")</f>
        <v/>
      </c>
      <c r="B223" s="67" t="str">
        <f>IF('[1]Table Disp. G&amp;A Détail'!B223&lt;&gt;"",'[1]Table Disp. G&amp;A Détail'!B223,"")</f>
        <v/>
      </c>
      <c r="C223" s="41" t="str">
        <f>IF('[1]Table Disp. G&amp;A Détail'!C223&lt;&gt;"",'[1]Table Disp. G&amp;A Détail'!C223,"")</f>
        <v/>
      </c>
      <c r="D223" s="41" t="str">
        <f>IF('[1]Table Disp. G&amp;A Détail'!D223&lt;&gt;"",'[1]Table Disp. G&amp;A Détail'!D223,"")</f>
        <v/>
      </c>
      <c r="E223" s="66" t="str">
        <f>IF('[1]Table Disp. G&amp;A Détail'!E223&lt;&gt;"",'[1]Table Disp. G&amp;A Détail'!E223,"")</f>
        <v/>
      </c>
      <c r="F223" s="66" t="str">
        <f>IF('[1]Table Disp. G&amp;A Détail'!F223&lt;&gt;"",'[1]Table Disp. G&amp;A Détail'!F223,"")</f>
        <v/>
      </c>
      <c r="G223" s="66" t="str">
        <f>IF('[1]Table Disp. G&amp;A Détail'!G223&lt;&gt;"",'[1]Table Disp. G&amp;A Détail'!G223,"")</f>
        <v/>
      </c>
      <c r="H223" s="66" t="str">
        <f>IF('[1]Table Disp. G&amp;A Détail'!H223&lt;&gt;"",'[1]Table Disp. G&amp;A Détail'!H223,"")</f>
        <v/>
      </c>
      <c r="I223" s="66" t="str">
        <f>IF('[1]Table Disp. G&amp;A Détail'!I223&lt;&gt;"",'[1]Table Disp. G&amp;A Détail'!I223,"")</f>
        <v/>
      </c>
      <c r="J223" s="66" t="str">
        <f>IF('[1]Table Disp. G&amp;A Détail'!J223&lt;&gt;"",'[1]Table Disp. G&amp;A Détail'!J223,"")</f>
        <v/>
      </c>
      <c r="K223" s="41" t="str">
        <f>IF('[1]Table Disp. G&amp;A Détail'!K223&lt;&gt;"",'[1]Table Disp. G&amp;A Détail'!K223,"")</f>
        <v/>
      </c>
      <c r="L223" s="41" t="str">
        <f>IF('[1]Table Disp. G&amp;A Détail'!L223&lt;&gt;"",'[1]Table Disp. G&amp;A Détail'!L223,"")</f>
        <v/>
      </c>
      <c r="M223" s="41" t="str">
        <f>IF('[1]Table Disp. G&amp;A Détail'!M223&lt;&gt;"",'[1]Table Disp. G&amp;A Détail'!M223,"")</f>
        <v/>
      </c>
      <c r="N223" s="41" t="str">
        <f>IF('[1]Table Disp. G&amp;A Détail'!N223&lt;&gt;"",'[1]Table Disp. G&amp;A Détail'!N223,"")</f>
        <v/>
      </c>
      <c r="O223" s="41" t="str">
        <f>IF('[1]Table Disp. G&amp;A Détail'!O223&lt;&gt;"",'[1]Table Disp. G&amp;A Détail'!O223,"")</f>
        <v/>
      </c>
      <c r="P223" s="41" t="str">
        <f>IF('[1]Table Disp. G&amp;A Détail'!P223&lt;&gt;"",'[1]Table Disp. G&amp;A Détail'!P223,"")</f>
        <v/>
      </c>
      <c r="Q223" s="41" t="str">
        <f>IF('[1]Table Disp. G&amp;A Détail'!Q223&lt;&gt;"",'[1]Table Disp. G&amp;A Détail'!Q223,"")</f>
        <v/>
      </c>
      <c r="R223" s="41" t="str">
        <f>IF('[1]Table Disp. G&amp;A Détail'!R223&lt;&gt;"",'[1]Table Disp. G&amp;A Détail'!R223,"")</f>
        <v/>
      </c>
      <c r="S223" s="41" t="str">
        <f>IF('[1]Table Disp. G&amp;A Détail'!S223&lt;&gt;"",'[1]Table Disp. G&amp;A Détail'!S223,"")</f>
        <v/>
      </c>
      <c r="T223" s="41" t="str">
        <f>IF('[1]Table Disp. G&amp;A Détail'!T223&lt;&gt;"",'[1]Table Disp. G&amp;A Détail'!T223,"")</f>
        <v/>
      </c>
      <c r="U223" s="41" t="str">
        <f>IF('[1]Table Disp. G&amp;A Détail'!U223&lt;&gt;"",'[1]Table Disp. G&amp;A Détail'!U223,"")</f>
        <v/>
      </c>
      <c r="V223" s="41" t="str">
        <f>IF('[1]Table Disp. G&amp;A Détail'!V223&lt;&gt;"",'[1]Table Disp. G&amp;A Détail'!V223,"")</f>
        <v/>
      </c>
      <c r="W223" s="41" t="str">
        <f>IF('[1]Table Disp. G&amp;A Détail'!W223&lt;&gt;"",'[1]Table Disp. G&amp;A Détail'!W223,"")</f>
        <v/>
      </c>
      <c r="X223" s="41" t="str">
        <f>IF('[1]Table Disp. G&amp;A Détail'!X223&lt;&gt;"",'[1]Table Disp. G&amp;A Détail'!X223,"")</f>
        <v/>
      </c>
    </row>
    <row r="224" spans="1:24" s="41" customFormat="1" x14ac:dyDescent="0.25">
      <c r="A224" s="66" t="str">
        <f>IF('[1]Table Disp. G&amp;A Détail'!A224&lt;&gt;"",'[1]Table Disp. G&amp;A Détail'!A224,"")</f>
        <v/>
      </c>
      <c r="B224" s="67" t="str">
        <f>IF('[1]Table Disp. G&amp;A Détail'!B224&lt;&gt;"",'[1]Table Disp. G&amp;A Détail'!B224,"")</f>
        <v/>
      </c>
      <c r="C224" s="41" t="str">
        <f>IF('[1]Table Disp. G&amp;A Détail'!C224&lt;&gt;"",'[1]Table Disp. G&amp;A Détail'!C224,"")</f>
        <v/>
      </c>
      <c r="D224" s="41" t="str">
        <f>IF('[1]Table Disp. G&amp;A Détail'!D224&lt;&gt;"",'[1]Table Disp. G&amp;A Détail'!D224,"")</f>
        <v/>
      </c>
      <c r="E224" s="66" t="str">
        <f>IF('[1]Table Disp. G&amp;A Détail'!E224&lt;&gt;"",'[1]Table Disp. G&amp;A Détail'!E224,"")</f>
        <v/>
      </c>
      <c r="F224" s="66" t="str">
        <f>IF('[1]Table Disp. G&amp;A Détail'!F224&lt;&gt;"",'[1]Table Disp. G&amp;A Détail'!F224,"")</f>
        <v/>
      </c>
      <c r="G224" s="66" t="str">
        <f>IF('[1]Table Disp. G&amp;A Détail'!G224&lt;&gt;"",'[1]Table Disp. G&amp;A Détail'!G224,"")</f>
        <v/>
      </c>
      <c r="H224" s="66" t="str">
        <f>IF('[1]Table Disp. G&amp;A Détail'!H224&lt;&gt;"",'[1]Table Disp. G&amp;A Détail'!H224,"")</f>
        <v/>
      </c>
      <c r="I224" s="66" t="str">
        <f>IF('[1]Table Disp. G&amp;A Détail'!I224&lt;&gt;"",'[1]Table Disp. G&amp;A Détail'!I224,"")</f>
        <v/>
      </c>
      <c r="J224" s="66" t="str">
        <f>IF('[1]Table Disp. G&amp;A Détail'!J224&lt;&gt;"",'[1]Table Disp. G&amp;A Détail'!J224,"")</f>
        <v/>
      </c>
      <c r="K224" s="41" t="str">
        <f>IF('[1]Table Disp. G&amp;A Détail'!K224&lt;&gt;"",'[1]Table Disp. G&amp;A Détail'!K224,"")</f>
        <v/>
      </c>
      <c r="L224" s="41" t="str">
        <f>IF('[1]Table Disp. G&amp;A Détail'!L224&lt;&gt;"",'[1]Table Disp. G&amp;A Détail'!L224,"")</f>
        <v/>
      </c>
      <c r="M224" s="41" t="str">
        <f>IF('[1]Table Disp. G&amp;A Détail'!M224&lt;&gt;"",'[1]Table Disp. G&amp;A Détail'!M224,"")</f>
        <v/>
      </c>
      <c r="N224" s="41" t="str">
        <f>IF('[1]Table Disp. G&amp;A Détail'!N224&lt;&gt;"",'[1]Table Disp. G&amp;A Détail'!N224,"")</f>
        <v/>
      </c>
      <c r="O224" s="41" t="str">
        <f>IF('[1]Table Disp. G&amp;A Détail'!O224&lt;&gt;"",'[1]Table Disp. G&amp;A Détail'!O224,"")</f>
        <v/>
      </c>
      <c r="P224" s="41" t="str">
        <f>IF('[1]Table Disp. G&amp;A Détail'!P224&lt;&gt;"",'[1]Table Disp. G&amp;A Détail'!P224,"")</f>
        <v/>
      </c>
      <c r="Q224" s="41" t="str">
        <f>IF('[1]Table Disp. G&amp;A Détail'!Q224&lt;&gt;"",'[1]Table Disp. G&amp;A Détail'!Q224,"")</f>
        <v/>
      </c>
      <c r="R224" s="41" t="str">
        <f>IF('[1]Table Disp. G&amp;A Détail'!R224&lt;&gt;"",'[1]Table Disp. G&amp;A Détail'!R224,"")</f>
        <v/>
      </c>
      <c r="S224" s="41" t="str">
        <f>IF('[1]Table Disp. G&amp;A Détail'!S224&lt;&gt;"",'[1]Table Disp. G&amp;A Détail'!S224,"")</f>
        <v/>
      </c>
      <c r="T224" s="41" t="str">
        <f>IF('[1]Table Disp. G&amp;A Détail'!T224&lt;&gt;"",'[1]Table Disp. G&amp;A Détail'!T224,"")</f>
        <v/>
      </c>
      <c r="U224" s="41" t="str">
        <f>IF('[1]Table Disp. G&amp;A Détail'!U224&lt;&gt;"",'[1]Table Disp. G&amp;A Détail'!U224,"")</f>
        <v/>
      </c>
      <c r="V224" s="41" t="str">
        <f>IF('[1]Table Disp. G&amp;A Détail'!V224&lt;&gt;"",'[1]Table Disp. G&amp;A Détail'!V224,"")</f>
        <v/>
      </c>
      <c r="W224" s="41" t="str">
        <f>IF('[1]Table Disp. G&amp;A Détail'!W224&lt;&gt;"",'[1]Table Disp. G&amp;A Détail'!W224,"")</f>
        <v/>
      </c>
      <c r="X224" s="41" t="str">
        <f>IF('[1]Table Disp. G&amp;A Détail'!X224&lt;&gt;"",'[1]Table Disp. G&amp;A Détail'!X224,"")</f>
        <v/>
      </c>
    </row>
    <row r="225" spans="1:24" s="41" customFormat="1" x14ac:dyDescent="0.25">
      <c r="A225" s="66" t="str">
        <f>IF('[1]Table Disp. G&amp;A Détail'!A225&lt;&gt;"",'[1]Table Disp. G&amp;A Détail'!A225,"")</f>
        <v/>
      </c>
      <c r="B225" s="67" t="str">
        <f>IF('[1]Table Disp. G&amp;A Détail'!B225&lt;&gt;"",'[1]Table Disp. G&amp;A Détail'!B225,"")</f>
        <v/>
      </c>
      <c r="C225" s="41" t="str">
        <f>IF('[1]Table Disp. G&amp;A Détail'!C225&lt;&gt;"",'[1]Table Disp. G&amp;A Détail'!C225,"")</f>
        <v/>
      </c>
      <c r="D225" s="41" t="str">
        <f>IF('[1]Table Disp. G&amp;A Détail'!D225&lt;&gt;"",'[1]Table Disp. G&amp;A Détail'!D225,"")</f>
        <v/>
      </c>
      <c r="E225" s="66" t="str">
        <f>IF('[1]Table Disp. G&amp;A Détail'!E225&lt;&gt;"",'[1]Table Disp. G&amp;A Détail'!E225,"")</f>
        <v/>
      </c>
      <c r="F225" s="66" t="str">
        <f>IF('[1]Table Disp. G&amp;A Détail'!F225&lt;&gt;"",'[1]Table Disp. G&amp;A Détail'!F225,"")</f>
        <v/>
      </c>
      <c r="G225" s="66" t="str">
        <f>IF('[1]Table Disp. G&amp;A Détail'!G225&lt;&gt;"",'[1]Table Disp. G&amp;A Détail'!G225,"")</f>
        <v/>
      </c>
      <c r="H225" s="66" t="str">
        <f>IF('[1]Table Disp. G&amp;A Détail'!H225&lt;&gt;"",'[1]Table Disp. G&amp;A Détail'!H225,"")</f>
        <v/>
      </c>
      <c r="I225" s="66" t="str">
        <f>IF('[1]Table Disp. G&amp;A Détail'!I225&lt;&gt;"",'[1]Table Disp. G&amp;A Détail'!I225,"")</f>
        <v/>
      </c>
      <c r="J225" s="66" t="str">
        <f>IF('[1]Table Disp. G&amp;A Détail'!J225&lt;&gt;"",'[1]Table Disp. G&amp;A Détail'!J225,"")</f>
        <v/>
      </c>
      <c r="K225" s="41" t="str">
        <f>IF('[1]Table Disp. G&amp;A Détail'!K225&lt;&gt;"",'[1]Table Disp. G&amp;A Détail'!K225,"")</f>
        <v/>
      </c>
      <c r="L225" s="41" t="str">
        <f>IF('[1]Table Disp. G&amp;A Détail'!L225&lt;&gt;"",'[1]Table Disp. G&amp;A Détail'!L225,"")</f>
        <v/>
      </c>
      <c r="M225" s="41" t="str">
        <f>IF('[1]Table Disp. G&amp;A Détail'!M225&lt;&gt;"",'[1]Table Disp. G&amp;A Détail'!M225,"")</f>
        <v/>
      </c>
      <c r="N225" s="41" t="str">
        <f>IF('[1]Table Disp. G&amp;A Détail'!N225&lt;&gt;"",'[1]Table Disp. G&amp;A Détail'!N225,"")</f>
        <v/>
      </c>
      <c r="O225" s="41" t="str">
        <f>IF('[1]Table Disp. G&amp;A Détail'!O225&lt;&gt;"",'[1]Table Disp. G&amp;A Détail'!O225,"")</f>
        <v/>
      </c>
      <c r="P225" s="41" t="str">
        <f>IF('[1]Table Disp. G&amp;A Détail'!P225&lt;&gt;"",'[1]Table Disp. G&amp;A Détail'!P225,"")</f>
        <v/>
      </c>
      <c r="Q225" s="41" t="str">
        <f>IF('[1]Table Disp. G&amp;A Détail'!Q225&lt;&gt;"",'[1]Table Disp. G&amp;A Détail'!Q225,"")</f>
        <v/>
      </c>
      <c r="R225" s="41" t="str">
        <f>IF('[1]Table Disp. G&amp;A Détail'!R225&lt;&gt;"",'[1]Table Disp. G&amp;A Détail'!R225,"")</f>
        <v/>
      </c>
      <c r="S225" s="41" t="str">
        <f>IF('[1]Table Disp. G&amp;A Détail'!S225&lt;&gt;"",'[1]Table Disp. G&amp;A Détail'!S225,"")</f>
        <v/>
      </c>
      <c r="T225" s="41" t="str">
        <f>IF('[1]Table Disp. G&amp;A Détail'!T225&lt;&gt;"",'[1]Table Disp. G&amp;A Détail'!T225,"")</f>
        <v/>
      </c>
      <c r="U225" s="41" t="str">
        <f>IF('[1]Table Disp. G&amp;A Détail'!U225&lt;&gt;"",'[1]Table Disp. G&amp;A Détail'!U225,"")</f>
        <v/>
      </c>
      <c r="V225" s="41" t="str">
        <f>IF('[1]Table Disp. G&amp;A Détail'!V225&lt;&gt;"",'[1]Table Disp. G&amp;A Détail'!V225,"")</f>
        <v/>
      </c>
      <c r="W225" s="41" t="str">
        <f>IF('[1]Table Disp. G&amp;A Détail'!W225&lt;&gt;"",'[1]Table Disp. G&amp;A Détail'!W225,"")</f>
        <v/>
      </c>
      <c r="X225" s="41" t="str">
        <f>IF('[1]Table Disp. G&amp;A Détail'!X225&lt;&gt;"",'[1]Table Disp. G&amp;A Détail'!X225,"")</f>
        <v/>
      </c>
    </row>
    <row r="226" spans="1:24" s="41" customFormat="1" x14ac:dyDescent="0.25">
      <c r="A226" s="66" t="str">
        <f>IF('[1]Table Disp. G&amp;A Détail'!A226&lt;&gt;"",'[1]Table Disp. G&amp;A Détail'!A226,"")</f>
        <v/>
      </c>
      <c r="B226" s="67" t="str">
        <f>IF('[1]Table Disp. G&amp;A Détail'!B226&lt;&gt;"",'[1]Table Disp. G&amp;A Détail'!B226,"")</f>
        <v/>
      </c>
      <c r="C226" s="41" t="str">
        <f>IF('[1]Table Disp. G&amp;A Détail'!C226&lt;&gt;"",'[1]Table Disp. G&amp;A Détail'!C226,"")</f>
        <v/>
      </c>
      <c r="D226" s="41" t="str">
        <f>IF('[1]Table Disp. G&amp;A Détail'!D226&lt;&gt;"",'[1]Table Disp. G&amp;A Détail'!D226,"")</f>
        <v/>
      </c>
      <c r="E226" s="66" t="str">
        <f>IF('[1]Table Disp. G&amp;A Détail'!E226&lt;&gt;"",'[1]Table Disp. G&amp;A Détail'!E226,"")</f>
        <v/>
      </c>
      <c r="F226" s="66" t="str">
        <f>IF('[1]Table Disp. G&amp;A Détail'!F226&lt;&gt;"",'[1]Table Disp. G&amp;A Détail'!F226,"")</f>
        <v/>
      </c>
      <c r="G226" s="66" t="str">
        <f>IF('[1]Table Disp. G&amp;A Détail'!G226&lt;&gt;"",'[1]Table Disp. G&amp;A Détail'!G226,"")</f>
        <v/>
      </c>
      <c r="H226" s="66" t="str">
        <f>IF('[1]Table Disp. G&amp;A Détail'!H226&lt;&gt;"",'[1]Table Disp. G&amp;A Détail'!H226,"")</f>
        <v/>
      </c>
      <c r="I226" s="66" t="str">
        <f>IF('[1]Table Disp. G&amp;A Détail'!I226&lt;&gt;"",'[1]Table Disp. G&amp;A Détail'!I226,"")</f>
        <v/>
      </c>
      <c r="J226" s="66" t="str">
        <f>IF('[1]Table Disp. G&amp;A Détail'!J226&lt;&gt;"",'[1]Table Disp. G&amp;A Détail'!J226,"")</f>
        <v/>
      </c>
      <c r="K226" s="41" t="str">
        <f>IF('[1]Table Disp. G&amp;A Détail'!K226&lt;&gt;"",'[1]Table Disp. G&amp;A Détail'!K226,"")</f>
        <v/>
      </c>
      <c r="L226" s="41" t="str">
        <f>IF('[1]Table Disp. G&amp;A Détail'!L226&lt;&gt;"",'[1]Table Disp. G&amp;A Détail'!L226,"")</f>
        <v/>
      </c>
      <c r="M226" s="41" t="str">
        <f>IF('[1]Table Disp. G&amp;A Détail'!M226&lt;&gt;"",'[1]Table Disp. G&amp;A Détail'!M226,"")</f>
        <v/>
      </c>
      <c r="N226" s="41" t="str">
        <f>IF('[1]Table Disp. G&amp;A Détail'!N226&lt;&gt;"",'[1]Table Disp. G&amp;A Détail'!N226,"")</f>
        <v/>
      </c>
      <c r="O226" s="41" t="str">
        <f>IF('[1]Table Disp. G&amp;A Détail'!O226&lt;&gt;"",'[1]Table Disp. G&amp;A Détail'!O226,"")</f>
        <v/>
      </c>
      <c r="P226" s="41" t="str">
        <f>IF('[1]Table Disp. G&amp;A Détail'!P226&lt;&gt;"",'[1]Table Disp. G&amp;A Détail'!P226,"")</f>
        <v/>
      </c>
      <c r="Q226" s="41" t="str">
        <f>IF('[1]Table Disp. G&amp;A Détail'!Q226&lt;&gt;"",'[1]Table Disp. G&amp;A Détail'!Q226,"")</f>
        <v/>
      </c>
      <c r="R226" s="41" t="str">
        <f>IF('[1]Table Disp. G&amp;A Détail'!R226&lt;&gt;"",'[1]Table Disp. G&amp;A Détail'!R226,"")</f>
        <v/>
      </c>
      <c r="S226" s="41" t="str">
        <f>IF('[1]Table Disp. G&amp;A Détail'!S226&lt;&gt;"",'[1]Table Disp. G&amp;A Détail'!S226,"")</f>
        <v/>
      </c>
      <c r="T226" s="41" t="str">
        <f>IF('[1]Table Disp. G&amp;A Détail'!T226&lt;&gt;"",'[1]Table Disp. G&amp;A Détail'!T226,"")</f>
        <v/>
      </c>
      <c r="U226" s="41" t="str">
        <f>IF('[1]Table Disp. G&amp;A Détail'!U226&lt;&gt;"",'[1]Table Disp. G&amp;A Détail'!U226,"")</f>
        <v/>
      </c>
      <c r="V226" s="41" t="str">
        <f>IF('[1]Table Disp. G&amp;A Détail'!V226&lt;&gt;"",'[1]Table Disp. G&amp;A Détail'!V226,"")</f>
        <v/>
      </c>
      <c r="W226" s="41" t="str">
        <f>IF('[1]Table Disp. G&amp;A Détail'!W226&lt;&gt;"",'[1]Table Disp. G&amp;A Détail'!W226,"")</f>
        <v/>
      </c>
      <c r="X226" s="41" t="str">
        <f>IF('[1]Table Disp. G&amp;A Détail'!X226&lt;&gt;"",'[1]Table Disp. G&amp;A Détail'!X226,"")</f>
        <v/>
      </c>
    </row>
    <row r="227" spans="1:24" s="41" customFormat="1" x14ac:dyDescent="0.25">
      <c r="A227" s="66" t="str">
        <f>IF('[1]Table Disp. G&amp;A Détail'!A227&lt;&gt;"",'[1]Table Disp. G&amp;A Détail'!A227,"")</f>
        <v/>
      </c>
      <c r="B227" s="67" t="str">
        <f>IF('[1]Table Disp. G&amp;A Détail'!B227&lt;&gt;"",'[1]Table Disp. G&amp;A Détail'!B227,"")</f>
        <v/>
      </c>
      <c r="C227" s="41" t="str">
        <f>IF('[1]Table Disp. G&amp;A Détail'!C227&lt;&gt;"",'[1]Table Disp. G&amp;A Détail'!C227,"")</f>
        <v/>
      </c>
      <c r="D227" s="41" t="str">
        <f>IF('[1]Table Disp. G&amp;A Détail'!D227&lt;&gt;"",'[1]Table Disp. G&amp;A Détail'!D227,"")</f>
        <v/>
      </c>
      <c r="E227" s="66" t="str">
        <f>IF('[1]Table Disp. G&amp;A Détail'!E227&lt;&gt;"",'[1]Table Disp. G&amp;A Détail'!E227,"")</f>
        <v/>
      </c>
      <c r="F227" s="66" t="str">
        <f>IF('[1]Table Disp. G&amp;A Détail'!F227&lt;&gt;"",'[1]Table Disp. G&amp;A Détail'!F227,"")</f>
        <v/>
      </c>
      <c r="G227" s="66" t="str">
        <f>IF('[1]Table Disp. G&amp;A Détail'!G227&lt;&gt;"",'[1]Table Disp. G&amp;A Détail'!G227,"")</f>
        <v/>
      </c>
      <c r="H227" s="66" t="str">
        <f>IF('[1]Table Disp. G&amp;A Détail'!H227&lt;&gt;"",'[1]Table Disp. G&amp;A Détail'!H227,"")</f>
        <v/>
      </c>
      <c r="I227" s="66" t="str">
        <f>IF('[1]Table Disp. G&amp;A Détail'!I227&lt;&gt;"",'[1]Table Disp. G&amp;A Détail'!I227,"")</f>
        <v/>
      </c>
      <c r="J227" s="66" t="str">
        <f>IF('[1]Table Disp. G&amp;A Détail'!J227&lt;&gt;"",'[1]Table Disp. G&amp;A Détail'!J227,"")</f>
        <v/>
      </c>
      <c r="K227" s="41" t="str">
        <f>IF('[1]Table Disp. G&amp;A Détail'!K227&lt;&gt;"",'[1]Table Disp. G&amp;A Détail'!K227,"")</f>
        <v/>
      </c>
      <c r="L227" s="41" t="str">
        <f>IF('[1]Table Disp. G&amp;A Détail'!L227&lt;&gt;"",'[1]Table Disp. G&amp;A Détail'!L227,"")</f>
        <v/>
      </c>
      <c r="M227" s="41" t="str">
        <f>IF('[1]Table Disp. G&amp;A Détail'!M227&lt;&gt;"",'[1]Table Disp. G&amp;A Détail'!M227,"")</f>
        <v/>
      </c>
      <c r="N227" s="41" t="str">
        <f>IF('[1]Table Disp. G&amp;A Détail'!N227&lt;&gt;"",'[1]Table Disp. G&amp;A Détail'!N227,"")</f>
        <v/>
      </c>
      <c r="O227" s="41" t="str">
        <f>IF('[1]Table Disp. G&amp;A Détail'!O227&lt;&gt;"",'[1]Table Disp. G&amp;A Détail'!O227,"")</f>
        <v/>
      </c>
      <c r="P227" s="41" t="str">
        <f>IF('[1]Table Disp. G&amp;A Détail'!P227&lt;&gt;"",'[1]Table Disp. G&amp;A Détail'!P227,"")</f>
        <v/>
      </c>
      <c r="Q227" s="41" t="str">
        <f>IF('[1]Table Disp. G&amp;A Détail'!Q227&lt;&gt;"",'[1]Table Disp. G&amp;A Détail'!Q227,"")</f>
        <v/>
      </c>
      <c r="R227" s="41" t="str">
        <f>IF('[1]Table Disp. G&amp;A Détail'!R227&lt;&gt;"",'[1]Table Disp. G&amp;A Détail'!R227,"")</f>
        <v/>
      </c>
      <c r="S227" s="41" t="str">
        <f>IF('[1]Table Disp. G&amp;A Détail'!S227&lt;&gt;"",'[1]Table Disp. G&amp;A Détail'!S227,"")</f>
        <v/>
      </c>
      <c r="T227" s="41" t="str">
        <f>IF('[1]Table Disp. G&amp;A Détail'!T227&lt;&gt;"",'[1]Table Disp. G&amp;A Détail'!T227,"")</f>
        <v/>
      </c>
      <c r="U227" s="41" t="str">
        <f>IF('[1]Table Disp. G&amp;A Détail'!U227&lt;&gt;"",'[1]Table Disp. G&amp;A Détail'!U227,"")</f>
        <v/>
      </c>
      <c r="V227" s="41" t="str">
        <f>IF('[1]Table Disp. G&amp;A Détail'!V227&lt;&gt;"",'[1]Table Disp. G&amp;A Détail'!V227,"")</f>
        <v/>
      </c>
      <c r="W227" s="41" t="str">
        <f>IF('[1]Table Disp. G&amp;A Détail'!W227&lt;&gt;"",'[1]Table Disp. G&amp;A Détail'!W227,"")</f>
        <v/>
      </c>
      <c r="X227" s="41" t="str">
        <f>IF('[1]Table Disp. G&amp;A Détail'!X227&lt;&gt;"",'[1]Table Disp. G&amp;A Détail'!X227,"")</f>
        <v/>
      </c>
    </row>
    <row r="228" spans="1:24" s="41" customFormat="1" x14ac:dyDescent="0.25">
      <c r="A228" s="66" t="str">
        <f>IF('[1]Table Disp. G&amp;A Détail'!A228&lt;&gt;"",'[1]Table Disp. G&amp;A Détail'!A228,"")</f>
        <v/>
      </c>
      <c r="B228" s="67" t="str">
        <f>IF('[1]Table Disp. G&amp;A Détail'!B228&lt;&gt;"",'[1]Table Disp. G&amp;A Détail'!B228,"")</f>
        <v/>
      </c>
      <c r="C228" s="41" t="str">
        <f>IF('[1]Table Disp. G&amp;A Détail'!C228&lt;&gt;"",'[1]Table Disp. G&amp;A Détail'!C228,"")</f>
        <v/>
      </c>
      <c r="D228" s="41" t="str">
        <f>IF('[1]Table Disp. G&amp;A Détail'!D228&lt;&gt;"",'[1]Table Disp. G&amp;A Détail'!D228,"")</f>
        <v/>
      </c>
      <c r="E228" s="66" t="str">
        <f>IF('[1]Table Disp. G&amp;A Détail'!E228&lt;&gt;"",'[1]Table Disp. G&amp;A Détail'!E228,"")</f>
        <v/>
      </c>
      <c r="F228" s="66" t="str">
        <f>IF('[1]Table Disp. G&amp;A Détail'!F228&lt;&gt;"",'[1]Table Disp. G&amp;A Détail'!F228,"")</f>
        <v/>
      </c>
      <c r="G228" s="66" t="str">
        <f>IF('[1]Table Disp. G&amp;A Détail'!G228&lt;&gt;"",'[1]Table Disp. G&amp;A Détail'!G228,"")</f>
        <v/>
      </c>
      <c r="H228" s="66" t="str">
        <f>IF('[1]Table Disp. G&amp;A Détail'!H228&lt;&gt;"",'[1]Table Disp. G&amp;A Détail'!H228,"")</f>
        <v/>
      </c>
      <c r="I228" s="66" t="str">
        <f>IF('[1]Table Disp. G&amp;A Détail'!I228&lt;&gt;"",'[1]Table Disp. G&amp;A Détail'!I228,"")</f>
        <v/>
      </c>
      <c r="J228" s="66" t="str">
        <f>IF('[1]Table Disp. G&amp;A Détail'!J228&lt;&gt;"",'[1]Table Disp. G&amp;A Détail'!J228,"")</f>
        <v/>
      </c>
      <c r="K228" s="41" t="str">
        <f>IF('[1]Table Disp. G&amp;A Détail'!K228&lt;&gt;"",'[1]Table Disp. G&amp;A Détail'!K228,"")</f>
        <v/>
      </c>
      <c r="L228" s="41" t="str">
        <f>IF('[1]Table Disp. G&amp;A Détail'!L228&lt;&gt;"",'[1]Table Disp. G&amp;A Détail'!L228,"")</f>
        <v/>
      </c>
      <c r="M228" s="41" t="str">
        <f>IF('[1]Table Disp. G&amp;A Détail'!M228&lt;&gt;"",'[1]Table Disp. G&amp;A Détail'!M228,"")</f>
        <v/>
      </c>
      <c r="N228" s="41" t="str">
        <f>IF('[1]Table Disp. G&amp;A Détail'!N228&lt;&gt;"",'[1]Table Disp. G&amp;A Détail'!N228,"")</f>
        <v/>
      </c>
      <c r="O228" s="41" t="str">
        <f>IF('[1]Table Disp. G&amp;A Détail'!O228&lt;&gt;"",'[1]Table Disp. G&amp;A Détail'!O228,"")</f>
        <v/>
      </c>
      <c r="P228" s="41" t="str">
        <f>IF('[1]Table Disp. G&amp;A Détail'!P228&lt;&gt;"",'[1]Table Disp. G&amp;A Détail'!P228,"")</f>
        <v/>
      </c>
      <c r="Q228" s="41" t="str">
        <f>IF('[1]Table Disp. G&amp;A Détail'!Q228&lt;&gt;"",'[1]Table Disp. G&amp;A Détail'!Q228,"")</f>
        <v/>
      </c>
      <c r="R228" s="41" t="str">
        <f>IF('[1]Table Disp. G&amp;A Détail'!R228&lt;&gt;"",'[1]Table Disp. G&amp;A Détail'!R228,"")</f>
        <v/>
      </c>
      <c r="S228" s="41" t="str">
        <f>IF('[1]Table Disp. G&amp;A Détail'!S228&lt;&gt;"",'[1]Table Disp. G&amp;A Détail'!S228,"")</f>
        <v/>
      </c>
      <c r="T228" s="41" t="str">
        <f>IF('[1]Table Disp. G&amp;A Détail'!T228&lt;&gt;"",'[1]Table Disp. G&amp;A Détail'!T228,"")</f>
        <v/>
      </c>
      <c r="U228" s="41" t="str">
        <f>IF('[1]Table Disp. G&amp;A Détail'!U228&lt;&gt;"",'[1]Table Disp. G&amp;A Détail'!U228,"")</f>
        <v/>
      </c>
      <c r="V228" s="41" t="str">
        <f>IF('[1]Table Disp. G&amp;A Détail'!V228&lt;&gt;"",'[1]Table Disp. G&amp;A Détail'!V228,"")</f>
        <v/>
      </c>
      <c r="W228" s="41" t="str">
        <f>IF('[1]Table Disp. G&amp;A Détail'!W228&lt;&gt;"",'[1]Table Disp. G&amp;A Détail'!W228,"")</f>
        <v/>
      </c>
      <c r="X228" s="41" t="str">
        <f>IF('[1]Table Disp. G&amp;A Détail'!X228&lt;&gt;"",'[1]Table Disp. G&amp;A Détail'!X228,"")</f>
        <v/>
      </c>
    </row>
    <row r="229" spans="1:24" s="41" customFormat="1" x14ac:dyDescent="0.25">
      <c r="A229" s="66" t="str">
        <f>IF('[1]Table Disp. G&amp;A Détail'!A229&lt;&gt;"",'[1]Table Disp. G&amp;A Détail'!A229,"")</f>
        <v/>
      </c>
      <c r="B229" s="67" t="str">
        <f>IF('[1]Table Disp. G&amp;A Détail'!B229&lt;&gt;"",'[1]Table Disp. G&amp;A Détail'!B229,"")</f>
        <v/>
      </c>
      <c r="C229" s="41" t="str">
        <f>IF('[1]Table Disp. G&amp;A Détail'!C229&lt;&gt;"",'[1]Table Disp. G&amp;A Détail'!C229,"")</f>
        <v/>
      </c>
      <c r="D229" s="41" t="str">
        <f>IF('[1]Table Disp. G&amp;A Détail'!D229&lt;&gt;"",'[1]Table Disp. G&amp;A Détail'!D229,"")</f>
        <v/>
      </c>
      <c r="E229" s="66" t="str">
        <f>IF('[1]Table Disp. G&amp;A Détail'!E229&lt;&gt;"",'[1]Table Disp. G&amp;A Détail'!E229,"")</f>
        <v/>
      </c>
      <c r="F229" s="66" t="str">
        <f>IF('[1]Table Disp. G&amp;A Détail'!F229&lt;&gt;"",'[1]Table Disp. G&amp;A Détail'!F229,"")</f>
        <v/>
      </c>
      <c r="G229" s="66" t="str">
        <f>IF('[1]Table Disp. G&amp;A Détail'!G229&lt;&gt;"",'[1]Table Disp. G&amp;A Détail'!G229,"")</f>
        <v/>
      </c>
      <c r="H229" s="66" t="str">
        <f>IF('[1]Table Disp. G&amp;A Détail'!H229&lt;&gt;"",'[1]Table Disp. G&amp;A Détail'!H229,"")</f>
        <v/>
      </c>
      <c r="I229" s="66" t="str">
        <f>IF('[1]Table Disp. G&amp;A Détail'!I229&lt;&gt;"",'[1]Table Disp. G&amp;A Détail'!I229,"")</f>
        <v/>
      </c>
      <c r="J229" s="66" t="str">
        <f>IF('[1]Table Disp. G&amp;A Détail'!J229&lt;&gt;"",'[1]Table Disp. G&amp;A Détail'!J229,"")</f>
        <v/>
      </c>
      <c r="K229" s="41" t="str">
        <f>IF('[1]Table Disp. G&amp;A Détail'!K229&lt;&gt;"",'[1]Table Disp. G&amp;A Détail'!K229,"")</f>
        <v/>
      </c>
      <c r="L229" s="41" t="str">
        <f>IF('[1]Table Disp. G&amp;A Détail'!L229&lt;&gt;"",'[1]Table Disp. G&amp;A Détail'!L229,"")</f>
        <v/>
      </c>
      <c r="M229" s="41" t="str">
        <f>IF('[1]Table Disp. G&amp;A Détail'!M229&lt;&gt;"",'[1]Table Disp. G&amp;A Détail'!M229,"")</f>
        <v/>
      </c>
      <c r="N229" s="41" t="str">
        <f>IF('[1]Table Disp. G&amp;A Détail'!N229&lt;&gt;"",'[1]Table Disp. G&amp;A Détail'!N229,"")</f>
        <v/>
      </c>
      <c r="O229" s="41" t="str">
        <f>IF('[1]Table Disp. G&amp;A Détail'!O229&lt;&gt;"",'[1]Table Disp. G&amp;A Détail'!O229,"")</f>
        <v/>
      </c>
      <c r="P229" s="41" t="str">
        <f>IF('[1]Table Disp. G&amp;A Détail'!P229&lt;&gt;"",'[1]Table Disp. G&amp;A Détail'!P229,"")</f>
        <v/>
      </c>
      <c r="Q229" s="41" t="str">
        <f>IF('[1]Table Disp. G&amp;A Détail'!Q229&lt;&gt;"",'[1]Table Disp. G&amp;A Détail'!Q229,"")</f>
        <v/>
      </c>
      <c r="R229" s="41" t="str">
        <f>IF('[1]Table Disp. G&amp;A Détail'!R229&lt;&gt;"",'[1]Table Disp. G&amp;A Détail'!R229,"")</f>
        <v/>
      </c>
      <c r="S229" s="41" t="str">
        <f>IF('[1]Table Disp. G&amp;A Détail'!S229&lt;&gt;"",'[1]Table Disp. G&amp;A Détail'!S229,"")</f>
        <v/>
      </c>
      <c r="T229" s="41" t="str">
        <f>IF('[1]Table Disp. G&amp;A Détail'!T229&lt;&gt;"",'[1]Table Disp. G&amp;A Détail'!T229,"")</f>
        <v/>
      </c>
      <c r="U229" s="41" t="str">
        <f>IF('[1]Table Disp. G&amp;A Détail'!U229&lt;&gt;"",'[1]Table Disp. G&amp;A Détail'!U229,"")</f>
        <v/>
      </c>
      <c r="V229" s="41" t="str">
        <f>IF('[1]Table Disp. G&amp;A Détail'!V229&lt;&gt;"",'[1]Table Disp. G&amp;A Détail'!V229,"")</f>
        <v/>
      </c>
      <c r="W229" s="41" t="str">
        <f>IF('[1]Table Disp. G&amp;A Détail'!W229&lt;&gt;"",'[1]Table Disp. G&amp;A Détail'!W229,"")</f>
        <v/>
      </c>
      <c r="X229" s="41" t="str">
        <f>IF('[1]Table Disp. G&amp;A Détail'!X229&lt;&gt;"",'[1]Table Disp. G&amp;A Détail'!X229,"")</f>
        <v/>
      </c>
    </row>
    <row r="230" spans="1:24" s="41" customFormat="1" x14ac:dyDescent="0.25">
      <c r="A230" s="66" t="str">
        <f>IF('[1]Table Disp. G&amp;A Détail'!A230&lt;&gt;"",'[1]Table Disp. G&amp;A Détail'!A230,"")</f>
        <v/>
      </c>
      <c r="B230" s="67" t="str">
        <f>IF('[1]Table Disp. G&amp;A Détail'!B230&lt;&gt;"",'[1]Table Disp. G&amp;A Détail'!B230,"")</f>
        <v/>
      </c>
      <c r="C230" s="41" t="str">
        <f>IF('[1]Table Disp. G&amp;A Détail'!C230&lt;&gt;"",'[1]Table Disp. G&amp;A Détail'!C230,"")</f>
        <v/>
      </c>
      <c r="D230" s="41" t="str">
        <f>IF('[1]Table Disp. G&amp;A Détail'!D230&lt;&gt;"",'[1]Table Disp. G&amp;A Détail'!D230,"")</f>
        <v/>
      </c>
      <c r="E230" s="66" t="str">
        <f>IF('[1]Table Disp. G&amp;A Détail'!E230&lt;&gt;"",'[1]Table Disp. G&amp;A Détail'!E230,"")</f>
        <v/>
      </c>
      <c r="F230" s="66" t="str">
        <f>IF('[1]Table Disp. G&amp;A Détail'!F230&lt;&gt;"",'[1]Table Disp. G&amp;A Détail'!F230,"")</f>
        <v/>
      </c>
      <c r="G230" s="66" t="str">
        <f>IF('[1]Table Disp. G&amp;A Détail'!G230&lt;&gt;"",'[1]Table Disp. G&amp;A Détail'!G230,"")</f>
        <v/>
      </c>
      <c r="H230" s="66" t="str">
        <f>IF('[1]Table Disp. G&amp;A Détail'!H230&lt;&gt;"",'[1]Table Disp. G&amp;A Détail'!H230,"")</f>
        <v/>
      </c>
      <c r="I230" s="66" t="str">
        <f>IF('[1]Table Disp. G&amp;A Détail'!I230&lt;&gt;"",'[1]Table Disp. G&amp;A Détail'!I230,"")</f>
        <v/>
      </c>
      <c r="J230" s="66" t="str">
        <f>IF('[1]Table Disp. G&amp;A Détail'!J230&lt;&gt;"",'[1]Table Disp. G&amp;A Détail'!J230,"")</f>
        <v/>
      </c>
      <c r="K230" s="41" t="str">
        <f>IF('[1]Table Disp. G&amp;A Détail'!K230&lt;&gt;"",'[1]Table Disp. G&amp;A Détail'!K230,"")</f>
        <v/>
      </c>
      <c r="L230" s="41" t="str">
        <f>IF('[1]Table Disp. G&amp;A Détail'!L230&lt;&gt;"",'[1]Table Disp. G&amp;A Détail'!L230,"")</f>
        <v/>
      </c>
      <c r="M230" s="41" t="str">
        <f>IF('[1]Table Disp. G&amp;A Détail'!M230&lt;&gt;"",'[1]Table Disp. G&amp;A Détail'!M230,"")</f>
        <v/>
      </c>
      <c r="N230" s="41" t="str">
        <f>IF('[1]Table Disp. G&amp;A Détail'!N230&lt;&gt;"",'[1]Table Disp. G&amp;A Détail'!N230,"")</f>
        <v/>
      </c>
      <c r="O230" s="41" t="str">
        <f>IF('[1]Table Disp. G&amp;A Détail'!O230&lt;&gt;"",'[1]Table Disp. G&amp;A Détail'!O230,"")</f>
        <v/>
      </c>
      <c r="P230" s="41" t="str">
        <f>IF('[1]Table Disp. G&amp;A Détail'!P230&lt;&gt;"",'[1]Table Disp. G&amp;A Détail'!P230,"")</f>
        <v/>
      </c>
      <c r="Q230" s="41" t="str">
        <f>IF('[1]Table Disp. G&amp;A Détail'!Q230&lt;&gt;"",'[1]Table Disp. G&amp;A Détail'!Q230,"")</f>
        <v/>
      </c>
      <c r="R230" s="41" t="str">
        <f>IF('[1]Table Disp. G&amp;A Détail'!R230&lt;&gt;"",'[1]Table Disp. G&amp;A Détail'!R230,"")</f>
        <v/>
      </c>
      <c r="S230" s="41" t="str">
        <f>IF('[1]Table Disp. G&amp;A Détail'!S230&lt;&gt;"",'[1]Table Disp. G&amp;A Détail'!S230,"")</f>
        <v/>
      </c>
      <c r="T230" s="41" t="str">
        <f>IF('[1]Table Disp. G&amp;A Détail'!T230&lt;&gt;"",'[1]Table Disp. G&amp;A Détail'!T230,"")</f>
        <v/>
      </c>
      <c r="U230" s="41" t="str">
        <f>IF('[1]Table Disp. G&amp;A Détail'!U230&lt;&gt;"",'[1]Table Disp. G&amp;A Détail'!U230,"")</f>
        <v/>
      </c>
      <c r="V230" s="41" t="str">
        <f>IF('[1]Table Disp. G&amp;A Détail'!V230&lt;&gt;"",'[1]Table Disp. G&amp;A Détail'!V230,"")</f>
        <v/>
      </c>
      <c r="W230" s="41" t="str">
        <f>IF('[1]Table Disp. G&amp;A Détail'!W230&lt;&gt;"",'[1]Table Disp. G&amp;A Détail'!W230,"")</f>
        <v/>
      </c>
      <c r="X230" s="41" t="str">
        <f>IF('[1]Table Disp. G&amp;A Détail'!X230&lt;&gt;"",'[1]Table Disp. G&amp;A Détail'!X230,"")</f>
        <v/>
      </c>
    </row>
    <row r="231" spans="1:24" s="41" customFormat="1" x14ac:dyDescent="0.25">
      <c r="A231" s="66" t="str">
        <f>IF('[1]Table Disp. G&amp;A Détail'!A231&lt;&gt;"",'[1]Table Disp. G&amp;A Détail'!A231,"")</f>
        <v/>
      </c>
      <c r="B231" s="67" t="str">
        <f>IF('[1]Table Disp. G&amp;A Détail'!B231&lt;&gt;"",'[1]Table Disp. G&amp;A Détail'!B231,"")</f>
        <v/>
      </c>
      <c r="C231" s="41" t="str">
        <f>IF('[1]Table Disp. G&amp;A Détail'!C231&lt;&gt;"",'[1]Table Disp. G&amp;A Détail'!C231,"")</f>
        <v/>
      </c>
      <c r="D231" s="41" t="str">
        <f>IF('[1]Table Disp. G&amp;A Détail'!D231&lt;&gt;"",'[1]Table Disp. G&amp;A Détail'!D231,"")</f>
        <v/>
      </c>
      <c r="E231" s="66" t="str">
        <f>IF('[1]Table Disp. G&amp;A Détail'!E231&lt;&gt;"",'[1]Table Disp. G&amp;A Détail'!E231,"")</f>
        <v/>
      </c>
      <c r="F231" s="66" t="str">
        <f>IF('[1]Table Disp. G&amp;A Détail'!F231&lt;&gt;"",'[1]Table Disp. G&amp;A Détail'!F231,"")</f>
        <v/>
      </c>
      <c r="G231" s="66" t="str">
        <f>IF('[1]Table Disp. G&amp;A Détail'!G231&lt;&gt;"",'[1]Table Disp. G&amp;A Détail'!G231,"")</f>
        <v/>
      </c>
      <c r="H231" s="66" t="str">
        <f>IF('[1]Table Disp. G&amp;A Détail'!H231&lt;&gt;"",'[1]Table Disp. G&amp;A Détail'!H231,"")</f>
        <v/>
      </c>
      <c r="I231" s="66" t="str">
        <f>IF('[1]Table Disp. G&amp;A Détail'!I231&lt;&gt;"",'[1]Table Disp. G&amp;A Détail'!I231,"")</f>
        <v/>
      </c>
      <c r="J231" s="66" t="str">
        <f>IF('[1]Table Disp. G&amp;A Détail'!J231&lt;&gt;"",'[1]Table Disp. G&amp;A Détail'!J231,"")</f>
        <v/>
      </c>
      <c r="K231" s="41" t="str">
        <f>IF('[1]Table Disp. G&amp;A Détail'!K231&lt;&gt;"",'[1]Table Disp. G&amp;A Détail'!K231,"")</f>
        <v/>
      </c>
      <c r="L231" s="41" t="str">
        <f>IF('[1]Table Disp. G&amp;A Détail'!L231&lt;&gt;"",'[1]Table Disp. G&amp;A Détail'!L231,"")</f>
        <v/>
      </c>
      <c r="M231" s="41" t="str">
        <f>IF('[1]Table Disp. G&amp;A Détail'!M231&lt;&gt;"",'[1]Table Disp. G&amp;A Détail'!M231,"")</f>
        <v/>
      </c>
      <c r="N231" s="41" t="str">
        <f>IF('[1]Table Disp. G&amp;A Détail'!N231&lt;&gt;"",'[1]Table Disp. G&amp;A Détail'!N231,"")</f>
        <v/>
      </c>
      <c r="O231" s="41" t="str">
        <f>IF('[1]Table Disp. G&amp;A Détail'!O231&lt;&gt;"",'[1]Table Disp. G&amp;A Détail'!O231,"")</f>
        <v/>
      </c>
      <c r="P231" s="41" t="str">
        <f>IF('[1]Table Disp. G&amp;A Détail'!P231&lt;&gt;"",'[1]Table Disp. G&amp;A Détail'!P231,"")</f>
        <v/>
      </c>
      <c r="Q231" s="41" t="str">
        <f>IF('[1]Table Disp. G&amp;A Détail'!Q231&lt;&gt;"",'[1]Table Disp. G&amp;A Détail'!Q231,"")</f>
        <v/>
      </c>
      <c r="R231" s="41" t="str">
        <f>IF('[1]Table Disp. G&amp;A Détail'!R231&lt;&gt;"",'[1]Table Disp. G&amp;A Détail'!R231,"")</f>
        <v/>
      </c>
      <c r="S231" s="41" t="str">
        <f>IF('[1]Table Disp. G&amp;A Détail'!S231&lt;&gt;"",'[1]Table Disp. G&amp;A Détail'!S231,"")</f>
        <v/>
      </c>
      <c r="T231" s="41" t="str">
        <f>IF('[1]Table Disp. G&amp;A Détail'!T231&lt;&gt;"",'[1]Table Disp. G&amp;A Détail'!T231,"")</f>
        <v/>
      </c>
      <c r="U231" s="41" t="str">
        <f>IF('[1]Table Disp. G&amp;A Détail'!U231&lt;&gt;"",'[1]Table Disp. G&amp;A Détail'!U231,"")</f>
        <v/>
      </c>
      <c r="V231" s="41" t="str">
        <f>IF('[1]Table Disp. G&amp;A Détail'!V231&lt;&gt;"",'[1]Table Disp. G&amp;A Détail'!V231,"")</f>
        <v/>
      </c>
      <c r="W231" s="41" t="str">
        <f>IF('[1]Table Disp. G&amp;A Détail'!W231&lt;&gt;"",'[1]Table Disp. G&amp;A Détail'!W231,"")</f>
        <v/>
      </c>
      <c r="X231" s="41" t="str">
        <f>IF('[1]Table Disp. G&amp;A Détail'!X231&lt;&gt;"",'[1]Table Disp. G&amp;A Détail'!X231,"")</f>
        <v/>
      </c>
    </row>
    <row r="232" spans="1:24" s="41" customFormat="1" x14ac:dyDescent="0.25">
      <c r="A232" s="66" t="str">
        <f>IF('[1]Table Disp. G&amp;A Détail'!A232&lt;&gt;"",'[1]Table Disp. G&amp;A Détail'!A232,"")</f>
        <v/>
      </c>
      <c r="B232" s="67" t="str">
        <f>IF('[1]Table Disp. G&amp;A Détail'!B232&lt;&gt;"",'[1]Table Disp. G&amp;A Détail'!B232,"")</f>
        <v/>
      </c>
      <c r="C232" s="41" t="str">
        <f>IF('[1]Table Disp. G&amp;A Détail'!C232&lt;&gt;"",'[1]Table Disp. G&amp;A Détail'!C232,"")</f>
        <v/>
      </c>
      <c r="D232" s="41" t="str">
        <f>IF('[1]Table Disp. G&amp;A Détail'!D232&lt;&gt;"",'[1]Table Disp. G&amp;A Détail'!D232,"")</f>
        <v/>
      </c>
      <c r="E232" s="66" t="str">
        <f>IF('[1]Table Disp. G&amp;A Détail'!E232&lt;&gt;"",'[1]Table Disp. G&amp;A Détail'!E232,"")</f>
        <v/>
      </c>
      <c r="F232" s="66" t="str">
        <f>IF('[1]Table Disp. G&amp;A Détail'!F232&lt;&gt;"",'[1]Table Disp. G&amp;A Détail'!F232,"")</f>
        <v/>
      </c>
      <c r="G232" s="66" t="str">
        <f>IF('[1]Table Disp. G&amp;A Détail'!G232&lt;&gt;"",'[1]Table Disp. G&amp;A Détail'!G232,"")</f>
        <v/>
      </c>
      <c r="H232" s="66" t="str">
        <f>IF('[1]Table Disp. G&amp;A Détail'!H232&lt;&gt;"",'[1]Table Disp. G&amp;A Détail'!H232,"")</f>
        <v/>
      </c>
      <c r="I232" s="66" t="str">
        <f>IF('[1]Table Disp. G&amp;A Détail'!I232&lt;&gt;"",'[1]Table Disp. G&amp;A Détail'!I232,"")</f>
        <v/>
      </c>
      <c r="J232" s="66" t="str">
        <f>IF('[1]Table Disp. G&amp;A Détail'!J232&lt;&gt;"",'[1]Table Disp. G&amp;A Détail'!J232,"")</f>
        <v/>
      </c>
      <c r="K232" s="41" t="str">
        <f>IF('[1]Table Disp. G&amp;A Détail'!K232&lt;&gt;"",'[1]Table Disp. G&amp;A Détail'!K232,"")</f>
        <v/>
      </c>
      <c r="L232" s="41" t="str">
        <f>IF('[1]Table Disp. G&amp;A Détail'!L232&lt;&gt;"",'[1]Table Disp. G&amp;A Détail'!L232,"")</f>
        <v/>
      </c>
      <c r="M232" s="41" t="str">
        <f>IF('[1]Table Disp. G&amp;A Détail'!M232&lt;&gt;"",'[1]Table Disp. G&amp;A Détail'!M232,"")</f>
        <v/>
      </c>
      <c r="N232" s="41" t="str">
        <f>IF('[1]Table Disp. G&amp;A Détail'!N232&lt;&gt;"",'[1]Table Disp. G&amp;A Détail'!N232,"")</f>
        <v/>
      </c>
      <c r="O232" s="41" t="str">
        <f>IF('[1]Table Disp. G&amp;A Détail'!O232&lt;&gt;"",'[1]Table Disp. G&amp;A Détail'!O232,"")</f>
        <v/>
      </c>
      <c r="P232" s="41" t="str">
        <f>IF('[1]Table Disp. G&amp;A Détail'!P232&lt;&gt;"",'[1]Table Disp. G&amp;A Détail'!P232,"")</f>
        <v/>
      </c>
      <c r="Q232" s="41" t="str">
        <f>IF('[1]Table Disp. G&amp;A Détail'!Q232&lt;&gt;"",'[1]Table Disp. G&amp;A Détail'!Q232,"")</f>
        <v/>
      </c>
      <c r="R232" s="41" t="str">
        <f>IF('[1]Table Disp. G&amp;A Détail'!R232&lt;&gt;"",'[1]Table Disp. G&amp;A Détail'!R232,"")</f>
        <v/>
      </c>
      <c r="S232" s="41" t="str">
        <f>IF('[1]Table Disp. G&amp;A Détail'!S232&lt;&gt;"",'[1]Table Disp. G&amp;A Détail'!S232,"")</f>
        <v/>
      </c>
      <c r="T232" s="41" t="str">
        <f>IF('[1]Table Disp. G&amp;A Détail'!T232&lt;&gt;"",'[1]Table Disp. G&amp;A Détail'!T232,"")</f>
        <v/>
      </c>
      <c r="U232" s="41" t="str">
        <f>IF('[1]Table Disp. G&amp;A Détail'!U232&lt;&gt;"",'[1]Table Disp. G&amp;A Détail'!U232,"")</f>
        <v/>
      </c>
      <c r="V232" s="41" t="str">
        <f>IF('[1]Table Disp. G&amp;A Détail'!V232&lt;&gt;"",'[1]Table Disp. G&amp;A Détail'!V232,"")</f>
        <v/>
      </c>
      <c r="W232" s="41" t="str">
        <f>IF('[1]Table Disp. G&amp;A Détail'!W232&lt;&gt;"",'[1]Table Disp. G&amp;A Détail'!W232,"")</f>
        <v/>
      </c>
      <c r="X232" s="41" t="str">
        <f>IF('[1]Table Disp. G&amp;A Détail'!X232&lt;&gt;"",'[1]Table Disp. G&amp;A Détail'!X232,"")</f>
        <v/>
      </c>
    </row>
    <row r="233" spans="1:24" s="41" customFormat="1" x14ac:dyDescent="0.25">
      <c r="A233" s="66" t="str">
        <f>IF('[1]Table Disp. G&amp;A Détail'!A233&lt;&gt;"",'[1]Table Disp. G&amp;A Détail'!A233,"")</f>
        <v/>
      </c>
      <c r="B233" s="67" t="str">
        <f>IF('[1]Table Disp. G&amp;A Détail'!B233&lt;&gt;"",'[1]Table Disp. G&amp;A Détail'!B233,"")</f>
        <v/>
      </c>
      <c r="C233" s="41" t="str">
        <f>IF('[1]Table Disp. G&amp;A Détail'!C233&lt;&gt;"",'[1]Table Disp. G&amp;A Détail'!C233,"")</f>
        <v/>
      </c>
      <c r="D233" s="41" t="str">
        <f>IF('[1]Table Disp. G&amp;A Détail'!D233&lt;&gt;"",'[1]Table Disp. G&amp;A Détail'!D233,"")</f>
        <v/>
      </c>
      <c r="E233" s="66" t="str">
        <f>IF('[1]Table Disp. G&amp;A Détail'!E233&lt;&gt;"",'[1]Table Disp. G&amp;A Détail'!E233,"")</f>
        <v/>
      </c>
      <c r="F233" s="66" t="str">
        <f>IF('[1]Table Disp. G&amp;A Détail'!F233&lt;&gt;"",'[1]Table Disp. G&amp;A Détail'!F233,"")</f>
        <v/>
      </c>
      <c r="G233" s="66" t="str">
        <f>IF('[1]Table Disp. G&amp;A Détail'!G233&lt;&gt;"",'[1]Table Disp. G&amp;A Détail'!G233,"")</f>
        <v/>
      </c>
      <c r="H233" s="66" t="str">
        <f>IF('[1]Table Disp. G&amp;A Détail'!H233&lt;&gt;"",'[1]Table Disp. G&amp;A Détail'!H233,"")</f>
        <v/>
      </c>
      <c r="I233" s="66" t="str">
        <f>IF('[1]Table Disp. G&amp;A Détail'!I233&lt;&gt;"",'[1]Table Disp. G&amp;A Détail'!I233,"")</f>
        <v/>
      </c>
      <c r="J233" s="66" t="str">
        <f>IF('[1]Table Disp. G&amp;A Détail'!J233&lt;&gt;"",'[1]Table Disp. G&amp;A Détail'!J233,"")</f>
        <v/>
      </c>
      <c r="K233" s="41" t="str">
        <f>IF('[1]Table Disp. G&amp;A Détail'!K233&lt;&gt;"",'[1]Table Disp. G&amp;A Détail'!K233,"")</f>
        <v/>
      </c>
      <c r="L233" s="41" t="str">
        <f>IF('[1]Table Disp. G&amp;A Détail'!L233&lt;&gt;"",'[1]Table Disp. G&amp;A Détail'!L233,"")</f>
        <v/>
      </c>
      <c r="M233" s="41" t="str">
        <f>IF('[1]Table Disp. G&amp;A Détail'!M233&lt;&gt;"",'[1]Table Disp. G&amp;A Détail'!M233,"")</f>
        <v/>
      </c>
      <c r="N233" s="41" t="str">
        <f>IF('[1]Table Disp. G&amp;A Détail'!N233&lt;&gt;"",'[1]Table Disp. G&amp;A Détail'!N233,"")</f>
        <v/>
      </c>
      <c r="O233" s="41" t="str">
        <f>IF('[1]Table Disp. G&amp;A Détail'!O233&lt;&gt;"",'[1]Table Disp. G&amp;A Détail'!O233,"")</f>
        <v/>
      </c>
      <c r="P233" s="41" t="str">
        <f>IF('[1]Table Disp. G&amp;A Détail'!P233&lt;&gt;"",'[1]Table Disp. G&amp;A Détail'!P233,"")</f>
        <v/>
      </c>
      <c r="Q233" s="41" t="str">
        <f>IF('[1]Table Disp. G&amp;A Détail'!Q233&lt;&gt;"",'[1]Table Disp. G&amp;A Détail'!Q233,"")</f>
        <v/>
      </c>
      <c r="R233" s="41" t="str">
        <f>IF('[1]Table Disp. G&amp;A Détail'!R233&lt;&gt;"",'[1]Table Disp. G&amp;A Détail'!R233,"")</f>
        <v/>
      </c>
      <c r="S233" s="41" t="str">
        <f>IF('[1]Table Disp. G&amp;A Détail'!S233&lt;&gt;"",'[1]Table Disp. G&amp;A Détail'!S233,"")</f>
        <v/>
      </c>
      <c r="T233" s="41" t="str">
        <f>IF('[1]Table Disp. G&amp;A Détail'!T233&lt;&gt;"",'[1]Table Disp. G&amp;A Détail'!T233,"")</f>
        <v/>
      </c>
      <c r="U233" s="41" t="str">
        <f>IF('[1]Table Disp. G&amp;A Détail'!U233&lt;&gt;"",'[1]Table Disp. G&amp;A Détail'!U233,"")</f>
        <v/>
      </c>
      <c r="V233" s="41" t="str">
        <f>IF('[1]Table Disp. G&amp;A Détail'!V233&lt;&gt;"",'[1]Table Disp. G&amp;A Détail'!V233,"")</f>
        <v/>
      </c>
      <c r="W233" s="41" t="str">
        <f>IF('[1]Table Disp. G&amp;A Détail'!W233&lt;&gt;"",'[1]Table Disp. G&amp;A Détail'!W233,"")</f>
        <v/>
      </c>
      <c r="X233" s="41" t="str">
        <f>IF('[1]Table Disp. G&amp;A Détail'!X233&lt;&gt;"",'[1]Table Disp. G&amp;A Détail'!X233,"")</f>
        <v/>
      </c>
    </row>
    <row r="234" spans="1:24" s="41" customFormat="1" x14ac:dyDescent="0.25">
      <c r="A234" s="66" t="str">
        <f>IF('[1]Table Disp. G&amp;A Détail'!A234&lt;&gt;"",'[1]Table Disp. G&amp;A Détail'!A234,"")</f>
        <v/>
      </c>
      <c r="B234" s="67" t="str">
        <f>IF('[1]Table Disp. G&amp;A Détail'!B234&lt;&gt;"",'[1]Table Disp. G&amp;A Détail'!B234,"")</f>
        <v/>
      </c>
      <c r="C234" s="41" t="str">
        <f>IF('[1]Table Disp. G&amp;A Détail'!C234&lt;&gt;"",'[1]Table Disp. G&amp;A Détail'!C234,"")</f>
        <v/>
      </c>
      <c r="D234" s="41" t="str">
        <f>IF('[1]Table Disp. G&amp;A Détail'!D234&lt;&gt;"",'[1]Table Disp. G&amp;A Détail'!D234,"")</f>
        <v/>
      </c>
      <c r="E234" s="66" t="str">
        <f>IF('[1]Table Disp. G&amp;A Détail'!E234&lt;&gt;"",'[1]Table Disp. G&amp;A Détail'!E234,"")</f>
        <v/>
      </c>
      <c r="F234" s="66" t="str">
        <f>IF('[1]Table Disp. G&amp;A Détail'!F234&lt;&gt;"",'[1]Table Disp. G&amp;A Détail'!F234,"")</f>
        <v/>
      </c>
      <c r="G234" s="66" t="str">
        <f>IF('[1]Table Disp. G&amp;A Détail'!G234&lt;&gt;"",'[1]Table Disp. G&amp;A Détail'!G234,"")</f>
        <v/>
      </c>
      <c r="H234" s="66" t="str">
        <f>IF('[1]Table Disp. G&amp;A Détail'!H234&lt;&gt;"",'[1]Table Disp. G&amp;A Détail'!H234,"")</f>
        <v/>
      </c>
      <c r="I234" s="66" t="str">
        <f>IF('[1]Table Disp. G&amp;A Détail'!I234&lt;&gt;"",'[1]Table Disp. G&amp;A Détail'!I234,"")</f>
        <v/>
      </c>
      <c r="J234" s="66" t="str">
        <f>IF('[1]Table Disp. G&amp;A Détail'!J234&lt;&gt;"",'[1]Table Disp. G&amp;A Détail'!J234,"")</f>
        <v/>
      </c>
      <c r="K234" s="41" t="str">
        <f>IF('[1]Table Disp. G&amp;A Détail'!K234&lt;&gt;"",'[1]Table Disp. G&amp;A Détail'!K234,"")</f>
        <v/>
      </c>
      <c r="L234" s="41" t="str">
        <f>IF('[1]Table Disp. G&amp;A Détail'!L234&lt;&gt;"",'[1]Table Disp. G&amp;A Détail'!L234,"")</f>
        <v/>
      </c>
      <c r="M234" s="41" t="str">
        <f>IF('[1]Table Disp. G&amp;A Détail'!M234&lt;&gt;"",'[1]Table Disp. G&amp;A Détail'!M234,"")</f>
        <v/>
      </c>
      <c r="N234" s="41" t="str">
        <f>IF('[1]Table Disp. G&amp;A Détail'!N234&lt;&gt;"",'[1]Table Disp. G&amp;A Détail'!N234,"")</f>
        <v/>
      </c>
      <c r="O234" s="41" t="str">
        <f>IF('[1]Table Disp. G&amp;A Détail'!O234&lt;&gt;"",'[1]Table Disp. G&amp;A Détail'!O234,"")</f>
        <v/>
      </c>
      <c r="P234" s="41" t="str">
        <f>IF('[1]Table Disp. G&amp;A Détail'!P234&lt;&gt;"",'[1]Table Disp. G&amp;A Détail'!P234,"")</f>
        <v/>
      </c>
      <c r="Q234" s="41" t="str">
        <f>IF('[1]Table Disp. G&amp;A Détail'!Q234&lt;&gt;"",'[1]Table Disp. G&amp;A Détail'!Q234,"")</f>
        <v/>
      </c>
      <c r="R234" s="41" t="str">
        <f>IF('[1]Table Disp. G&amp;A Détail'!R234&lt;&gt;"",'[1]Table Disp. G&amp;A Détail'!R234,"")</f>
        <v/>
      </c>
      <c r="S234" s="41" t="str">
        <f>IF('[1]Table Disp. G&amp;A Détail'!S234&lt;&gt;"",'[1]Table Disp. G&amp;A Détail'!S234,"")</f>
        <v/>
      </c>
      <c r="T234" s="41" t="str">
        <f>IF('[1]Table Disp. G&amp;A Détail'!T234&lt;&gt;"",'[1]Table Disp. G&amp;A Détail'!T234,"")</f>
        <v/>
      </c>
      <c r="U234" s="41" t="str">
        <f>IF('[1]Table Disp. G&amp;A Détail'!U234&lt;&gt;"",'[1]Table Disp. G&amp;A Détail'!U234,"")</f>
        <v/>
      </c>
      <c r="V234" s="41" t="str">
        <f>IF('[1]Table Disp. G&amp;A Détail'!V234&lt;&gt;"",'[1]Table Disp. G&amp;A Détail'!V234,"")</f>
        <v/>
      </c>
      <c r="W234" s="41" t="str">
        <f>IF('[1]Table Disp. G&amp;A Détail'!W234&lt;&gt;"",'[1]Table Disp. G&amp;A Détail'!W234,"")</f>
        <v/>
      </c>
      <c r="X234" s="41" t="str">
        <f>IF('[1]Table Disp. G&amp;A Détail'!X234&lt;&gt;"",'[1]Table Disp. G&amp;A Détail'!X234,"")</f>
        <v/>
      </c>
    </row>
    <row r="235" spans="1:24" s="41" customFormat="1" x14ac:dyDescent="0.25">
      <c r="A235" s="66" t="str">
        <f>IF('[1]Table Disp. G&amp;A Détail'!A235&lt;&gt;"",'[1]Table Disp. G&amp;A Détail'!A235,"")</f>
        <v/>
      </c>
      <c r="B235" s="67" t="str">
        <f>IF('[1]Table Disp. G&amp;A Détail'!B235&lt;&gt;"",'[1]Table Disp. G&amp;A Détail'!B235,"")</f>
        <v/>
      </c>
      <c r="C235" s="41" t="str">
        <f>IF('[1]Table Disp. G&amp;A Détail'!C235&lt;&gt;"",'[1]Table Disp. G&amp;A Détail'!C235,"")</f>
        <v/>
      </c>
      <c r="D235" s="41" t="str">
        <f>IF('[1]Table Disp. G&amp;A Détail'!D235&lt;&gt;"",'[1]Table Disp. G&amp;A Détail'!D235,"")</f>
        <v/>
      </c>
      <c r="E235" s="66" t="str">
        <f>IF('[1]Table Disp. G&amp;A Détail'!E235&lt;&gt;"",'[1]Table Disp. G&amp;A Détail'!E235,"")</f>
        <v/>
      </c>
      <c r="F235" s="66" t="str">
        <f>IF('[1]Table Disp. G&amp;A Détail'!F235&lt;&gt;"",'[1]Table Disp. G&amp;A Détail'!F235,"")</f>
        <v/>
      </c>
      <c r="G235" s="66" t="str">
        <f>IF('[1]Table Disp. G&amp;A Détail'!G235&lt;&gt;"",'[1]Table Disp. G&amp;A Détail'!G235,"")</f>
        <v/>
      </c>
      <c r="H235" s="66" t="str">
        <f>IF('[1]Table Disp. G&amp;A Détail'!H235&lt;&gt;"",'[1]Table Disp. G&amp;A Détail'!H235,"")</f>
        <v/>
      </c>
      <c r="I235" s="66" t="str">
        <f>IF('[1]Table Disp. G&amp;A Détail'!I235&lt;&gt;"",'[1]Table Disp. G&amp;A Détail'!I235,"")</f>
        <v/>
      </c>
      <c r="J235" s="66" t="str">
        <f>IF('[1]Table Disp. G&amp;A Détail'!J235&lt;&gt;"",'[1]Table Disp. G&amp;A Détail'!J235,"")</f>
        <v/>
      </c>
      <c r="K235" s="41" t="str">
        <f>IF('[1]Table Disp. G&amp;A Détail'!K235&lt;&gt;"",'[1]Table Disp. G&amp;A Détail'!K235,"")</f>
        <v/>
      </c>
      <c r="L235" s="41" t="str">
        <f>IF('[1]Table Disp. G&amp;A Détail'!L235&lt;&gt;"",'[1]Table Disp. G&amp;A Détail'!L235,"")</f>
        <v/>
      </c>
      <c r="M235" s="41" t="str">
        <f>IF('[1]Table Disp. G&amp;A Détail'!M235&lt;&gt;"",'[1]Table Disp. G&amp;A Détail'!M235,"")</f>
        <v/>
      </c>
      <c r="N235" s="41" t="str">
        <f>IF('[1]Table Disp. G&amp;A Détail'!N235&lt;&gt;"",'[1]Table Disp. G&amp;A Détail'!N235,"")</f>
        <v/>
      </c>
      <c r="O235" s="41" t="str">
        <f>IF('[1]Table Disp. G&amp;A Détail'!O235&lt;&gt;"",'[1]Table Disp. G&amp;A Détail'!O235,"")</f>
        <v/>
      </c>
      <c r="P235" s="41" t="str">
        <f>IF('[1]Table Disp. G&amp;A Détail'!P235&lt;&gt;"",'[1]Table Disp. G&amp;A Détail'!P235,"")</f>
        <v/>
      </c>
      <c r="Q235" s="41" t="str">
        <f>IF('[1]Table Disp. G&amp;A Détail'!Q235&lt;&gt;"",'[1]Table Disp. G&amp;A Détail'!Q235,"")</f>
        <v/>
      </c>
      <c r="R235" s="41" t="str">
        <f>IF('[1]Table Disp. G&amp;A Détail'!R235&lt;&gt;"",'[1]Table Disp. G&amp;A Détail'!R235,"")</f>
        <v/>
      </c>
      <c r="S235" s="41" t="str">
        <f>IF('[1]Table Disp. G&amp;A Détail'!S235&lt;&gt;"",'[1]Table Disp. G&amp;A Détail'!S235,"")</f>
        <v/>
      </c>
      <c r="T235" s="41" t="str">
        <f>IF('[1]Table Disp. G&amp;A Détail'!T235&lt;&gt;"",'[1]Table Disp. G&amp;A Détail'!T235,"")</f>
        <v/>
      </c>
      <c r="U235" s="41" t="str">
        <f>IF('[1]Table Disp. G&amp;A Détail'!U235&lt;&gt;"",'[1]Table Disp. G&amp;A Détail'!U235,"")</f>
        <v/>
      </c>
      <c r="V235" s="41" t="str">
        <f>IF('[1]Table Disp. G&amp;A Détail'!V235&lt;&gt;"",'[1]Table Disp. G&amp;A Détail'!V235,"")</f>
        <v/>
      </c>
      <c r="W235" s="41" t="str">
        <f>IF('[1]Table Disp. G&amp;A Détail'!W235&lt;&gt;"",'[1]Table Disp. G&amp;A Détail'!W235,"")</f>
        <v/>
      </c>
      <c r="X235" s="41" t="str">
        <f>IF('[1]Table Disp. G&amp;A Détail'!X235&lt;&gt;"",'[1]Table Disp. G&amp;A Détail'!X235,"")</f>
        <v/>
      </c>
    </row>
    <row r="236" spans="1:24" s="41" customFormat="1" x14ac:dyDescent="0.25">
      <c r="A236" s="66" t="str">
        <f>IF('[1]Table Disp. G&amp;A Détail'!A236&lt;&gt;"",'[1]Table Disp. G&amp;A Détail'!A236,"")</f>
        <v/>
      </c>
      <c r="B236" s="67" t="str">
        <f>IF('[1]Table Disp. G&amp;A Détail'!B236&lt;&gt;"",'[1]Table Disp. G&amp;A Détail'!B236,"")</f>
        <v/>
      </c>
      <c r="C236" s="41" t="str">
        <f>IF('[1]Table Disp. G&amp;A Détail'!C236&lt;&gt;"",'[1]Table Disp. G&amp;A Détail'!C236,"")</f>
        <v/>
      </c>
      <c r="D236" s="41" t="str">
        <f>IF('[1]Table Disp. G&amp;A Détail'!D236&lt;&gt;"",'[1]Table Disp. G&amp;A Détail'!D236,"")</f>
        <v/>
      </c>
      <c r="E236" s="66" t="str">
        <f>IF('[1]Table Disp. G&amp;A Détail'!E236&lt;&gt;"",'[1]Table Disp. G&amp;A Détail'!E236,"")</f>
        <v/>
      </c>
      <c r="F236" s="66" t="str">
        <f>IF('[1]Table Disp. G&amp;A Détail'!F236&lt;&gt;"",'[1]Table Disp. G&amp;A Détail'!F236,"")</f>
        <v/>
      </c>
      <c r="G236" s="66" t="str">
        <f>IF('[1]Table Disp. G&amp;A Détail'!G236&lt;&gt;"",'[1]Table Disp. G&amp;A Détail'!G236,"")</f>
        <v/>
      </c>
      <c r="H236" s="66" t="str">
        <f>IF('[1]Table Disp. G&amp;A Détail'!H236&lt;&gt;"",'[1]Table Disp. G&amp;A Détail'!H236,"")</f>
        <v/>
      </c>
      <c r="I236" s="66" t="str">
        <f>IF('[1]Table Disp. G&amp;A Détail'!I236&lt;&gt;"",'[1]Table Disp. G&amp;A Détail'!I236,"")</f>
        <v/>
      </c>
      <c r="J236" s="66" t="str">
        <f>IF('[1]Table Disp. G&amp;A Détail'!J236&lt;&gt;"",'[1]Table Disp. G&amp;A Détail'!J236,"")</f>
        <v/>
      </c>
      <c r="K236" s="41" t="str">
        <f>IF('[1]Table Disp. G&amp;A Détail'!K236&lt;&gt;"",'[1]Table Disp. G&amp;A Détail'!K236,"")</f>
        <v/>
      </c>
      <c r="L236" s="41" t="str">
        <f>IF('[1]Table Disp. G&amp;A Détail'!L236&lt;&gt;"",'[1]Table Disp. G&amp;A Détail'!L236,"")</f>
        <v/>
      </c>
      <c r="M236" s="41" t="str">
        <f>IF('[1]Table Disp. G&amp;A Détail'!M236&lt;&gt;"",'[1]Table Disp. G&amp;A Détail'!M236,"")</f>
        <v/>
      </c>
      <c r="N236" s="41" t="str">
        <f>IF('[1]Table Disp. G&amp;A Détail'!N236&lt;&gt;"",'[1]Table Disp. G&amp;A Détail'!N236,"")</f>
        <v/>
      </c>
      <c r="O236" s="41" t="str">
        <f>IF('[1]Table Disp. G&amp;A Détail'!O236&lt;&gt;"",'[1]Table Disp. G&amp;A Détail'!O236,"")</f>
        <v/>
      </c>
      <c r="P236" s="41" t="str">
        <f>IF('[1]Table Disp. G&amp;A Détail'!P236&lt;&gt;"",'[1]Table Disp. G&amp;A Détail'!P236,"")</f>
        <v/>
      </c>
      <c r="Q236" s="41" t="str">
        <f>IF('[1]Table Disp. G&amp;A Détail'!Q236&lt;&gt;"",'[1]Table Disp. G&amp;A Détail'!Q236,"")</f>
        <v/>
      </c>
      <c r="R236" s="41" t="str">
        <f>IF('[1]Table Disp. G&amp;A Détail'!R236&lt;&gt;"",'[1]Table Disp. G&amp;A Détail'!R236,"")</f>
        <v/>
      </c>
      <c r="S236" s="41" t="str">
        <f>IF('[1]Table Disp. G&amp;A Détail'!S236&lt;&gt;"",'[1]Table Disp. G&amp;A Détail'!S236,"")</f>
        <v/>
      </c>
      <c r="T236" s="41" t="str">
        <f>IF('[1]Table Disp. G&amp;A Détail'!T236&lt;&gt;"",'[1]Table Disp. G&amp;A Détail'!T236,"")</f>
        <v/>
      </c>
      <c r="U236" s="41" t="str">
        <f>IF('[1]Table Disp. G&amp;A Détail'!U236&lt;&gt;"",'[1]Table Disp. G&amp;A Détail'!U236,"")</f>
        <v/>
      </c>
      <c r="V236" s="41" t="str">
        <f>IF('[1]Table Disp. G&amp;A Détail'!V236&lt;&gt;"",'[1]Table Disp. G&amp;A Détail'!V236,"")</f>
        <v/>
      </c>
      <c r="W236" s="41" t="str">
        <f>IF('[1]Table Disp. G&amp;A Détail'!W236&lt;&gt;"",'[1]Table Disp. G&amp;A Détail'!W236,"")</f>
        <v/>
      </c>
      <c r="X236" s="41" t="str">
        <f>IF('[1]Table Disp. G&amp;A Détail'!X236&lt;&gt;"",'[1]Table Disp. G&amp;A Détail'!X236,"")</f>
        <v/>
      </c>
    </row>
    <row r="237" spans="1:24" s="41" customFormat="1" x14ac:dyDescent="0.25">
      <c r="A237" s="66" t="str">
        <f>IF('[1]Table Disp. G&amp;A Détail'!A237&lt;&gt;"",'[1]Table Disp. G&amp;A Détail'!A237,"")</f>
        <v/>
      </c>
      <c r="B237" s="67" t="str">
        <f>IF('[1]Table Disp. G&amp;A Détail'!B237&lt;&gt;"",'[1]Table Disp. G&amp;A Détail'!B237,"")</f>
        <v/>
      </c>
      <c r="C237" s="41" t="str">
        <f>IF('[1]Table Disp. G&amp;A Détail'!C237&lt;&gt;"",'[1]Table Disp. G&amp;A Détail'!C237,"")</f>
        <v/>
      </c>
      <c r="D237" s="41" t="str">
        <f>IF('[1]Table Disp. G&amp;A Détail'!D237&lt;&gt;"",'[1]Table Disp. G&amp;A Détail'!D237,"")</f>
        <v/>
      </c>
      <c r="E237" s="66" t="str">
        <f>IF('[1]Table Disp. G&amp;A Détail'!E237&lt;&gt;"",'[1]Table Disp. G&amp;A Détail'!E237,"")</f>
        <v/>
      </c>
      <c r="F237" s="66" t="str">
        <f>IF('[1]Table Disp. G&amp;A Détail'!F237&lt;&gt;"",'[1]Table Disp. G&amp;A Détail'!F237,"")</f>
        <v/>
      </c>
      <c r="G237" s="66" t="str">
        <f>IF('[1]Table Disp. G&amp;A Détail'!G237&lt;&gt;"",'[1]Table Disp. G&amp;A Détail'!G237,"")</f>
        <v/>
      </c>
      <c r="H237" s="66" t="str">
        <f>IF('[1]Table Disp. G&amp;A Détail'!H237&lt;&gt;"",'[1]Table Disp. G&amp;A Détail'!H237,"")</f>
        <v/>
      </c>
      <c r="I237" s="66" t="str">
        <f>IF('[1]Table Disp. G&amp;A Détail'!I237&lt;&gt;"",'[1]Table Disp. G&amp;A Détail'!I237,"")</f>
        <v/>
      </c>
      <c r="J237" s="66" t="str">
        <f>IF('[1]Table Disp. G&amp;A Détail'!J237&lt;&gt;"",'[1]Table Disp. G&amp;A Détail'!J237,"")</f>
        <v/>
      </c>
      <c r="K237" s="41" t="str">
        <f>IF('[1]Table Disp. G&amp;A Détail'!K237&lt;&gt;"",'[1]Table Disp. G&amp;A Détail'!K237,"")</f>
        <v/>
      </c>
      <c r="L237" s="41" t="str">
        <f>IF('[1]Table Disp. G&amp;A Détail'!L237&lt;&gt;"",'[1]Table Disp. G&amp;A Détail'!L237,"")</f>
        <v/>
      </c>
      <c r="M237" s="41" t="str">
        <f>IF('[1]Table Disp. G&amp;A Détail'!M237&lt;&gt;"",'[1]Table Disp. G&amp;A Détail'!M237,"")</f>
        <v/>
      </c>
      <c r="N237" s="41" t="str">
        <f>IF('[1]Table Disp. G&amp;A Détail'!N237&lt;&gt;"",'[1]Table Disp. G&amp;A Détail'!N237,"")</f>
        <v/>
      </c>
      <c r="O237" s="41" t="str">
        <f>IF('[1]Table Disp. G&amp;A Détail'!O237&lt;&gt;"",'[1]Table Disp. G&amp;A Détail'!O237,"")</f>
        <v/>
      </c>
      <c r="P237" s="41" t="str">
        <f>IF('[1]Table Disp. G&amp;A Détail'!P237&lt;&gt;"",'[1]Table Disp. G&amp;A Détail'!P237,"")</f>
        <v/>
      </c>
      <c r="Q237" s="41" t="str">
        <f>IF('[1]Table Disp. G&amp;A Détail'!Q237&lt;&gt;"",'[1]Table Disp. G&amp;A Détail'!Q237,"")</f>
        <v/>
      </c>
      <c r="R237" s="41" t="str">
        <f>IF('[1]Table Disp. G&amp;A Détail'!R237&lt;&gt;"",'[1]Table Disp. G&amp;A Détail'!R237,"")</f>
        <v/>
      </c>
      <c r="S237" s="41" t="str">
        <f>IF('[1]Table Disp. G&amp;A Détail'!S237&lt;&gt;"",'[1]Table Disp. G&amp;A Détail'!S237,"")</f>
        <v/>
      </c>
      <c r="T237" s="41" t="str">
        <f>IF('[1]Table Disp. G&amp;A Détail'!T237&lt;&gt;"",'[1]Table Disp. G&amp;A Détail'!T237,"")</f>
        <v/>
      </c>
      <c r="U237" s="41" t="str">
        <f>IF('[1]Table Disp. G&amp;A Détail'!U237&lt;&gt;"",'[1]Table Disp. G&amp;A Détail'!U237,"")</f>
        <v/>
      </c>
      <c r="V237" s="41" t="str">
        <f>IF('[1]Table Disp. G&amp;A Détail'!V237&lt;&gt;"",'[1]Table Disp. G&amp;A Détail'!V237,"")</f>
        <v/>
      </c>
      <c r="W237" s="41" t="str">
        <f>IF('[1]Table Disp. G&amp;A Détail'!W237&lt;&gt;"",'[1]Table Disp. G&amp;A Détail'!W237,"")</f>
        <v/>
      </c>
      <c r="X237" s="41" t="str">
        <f>IF('[1]Table Disp. G&amp;A Détail'!X237&lt;&gt;"",'[1]Table Disp. G&amp;A Détail'!X237,"")</f>
        <v/>
      </c>
    </row>
    <row r="238" spans="1:24" s="41" customFormat="1" x14ac:dyDescent="0.25">
      <c r="A238" s="66" t="str">
        <f>IF('[1]Table Disp. G&amp;A Détail'!A238&lt;&gt;"",'[1]Table Disp. G&amp;A Détail'!A238,"")</f>
        <v/>
      </c>
      <c r="B238" s="67" t="str">
        <f>IF('[1]Table Disp. G&amp;A Détail'!B238&lt;&gt;"",'[1]Table Disp. G&amp;A Détail'!B238,"")</f>
        <v/>
      </c>
      <c r="C238" s="41" t="str">
        <f>IF('[1]Table Disp. G&amp;A Détail'!C238&lt;&gt;"",'[1]Table Disp. G&amp;A Détail'!C238,"")</f>
        <v/>
      </c>
      <c r="D238" s="41" t="str">
        <f>IF('[1]Table Disp. G&amp;A Détail'!D238&lt;&gt;"",'[1]Table Disp. G&amp;A Détail'!D238,"")</f>
        <v/>
      </c>
      <c r="E238" s="66" t="str">
        <f>IF('[1]Table Disp. G&amp;A Détail'!E238&lt;&gt;"",'[1]Table Disp. G&amp;A Détail'!E238,"")</f>
        <v/>
      </c>
      <c r="F238" s="66" t="str">
        <f>IF('[1]Table Disp. G&amp;A Détail'!F238&lt;&gt;"",'[1]Table Disp. G&amp;A Détail'!F238,"")</f>
        <v/>
      </c>
      <c r="G238" s="66" t="str">
        <f>IF('[1]Table Disp. G&amp;A Détail'!G238&lt;&gt;"",'[1]Table Disp. G&amp;A Détail'!G238,"")</f>
        <v/>
      </c>
      <c r="H238" s="66" t="str">
        <f>IF('[1]Table Disp. G&amp;A Détail'!H238&lt;&gt;"",'[1]Table Disp. G&amp;A Détail'!H238,"")</f>
        <v/>
      </c>
      <c r="I238" s="66" t="str">
        <f>IF('[1]Table Disp. G&amp;A Détail'!I238&lt;&gt;"",'[1]Table Disp. G&amp;A Détail'!I238,"")</f>
        <v/>
      </c>
      <c r="J238" s="66" t="str">
        <f>IF('[1]Table Disp. G&amp;A Détail'!J238&lt;&gt;"",'[1]Table Disp. G&amp;A Détail'!J238,"")</f>
        <v/>
      </c>
      <c r="K238" s="41" t="str">
        <f>IF('[1]Table Disp. G&amp;A Détail'!K238&lt;&gt;"",'[1]Table Disp. G&amp;A Détail'!K238,"")</f>
        <v/>
      </c>
      <c r="L238" s="41" t="str">
        <f>IF('[1]Table Disp. G&amp;A Détail'!L238&lt;&gt;"",'[1]Table Disp. G&amp;A Détail'!L238,"")</f>
        <v/>
      </c>
      <c r="M238" s="41" t="str">
        <f>IF('[1]Table Disp. G&amp;A Détail'!M238&lt;&gt;"",'[1]Table Disp. G&amp;A Détail'!M238,"")</f>
        <v/>
      </c>
      <c r="N238" s="41" t="str">
        <f>IF('[1]Table Disp. G&amp;A Détail'!N238&lt;&gt;"",'[1]Table Disp. G&amp;A Détail'!N238,"")</f>
        <v/>
      </c>
      <c r="O238" s="41" t="str">
        <f>IF('[1]Table Disp. G&amp;A Détail'!O238&lt;&gt;"",'[1]Table Disp. G&amp;A Détail'!O238,"")</f>
        <v/>
      </c>
      <c r="P238" s="41" t="str">
        <f>IF('[1]Table Disp. G&amp;A Détail'!P238&lt;&gt;"",'[1]Table Disp. G&amp;A Détail'!P238,"")</f>
        <v/>
      </c>
      <c r="Q238" s="41" t="str">
        <f>IF('[1]Table Disp. G&amp;A Détail'!Q238&lt;&gt;"",'[1]Table Disp. G&amp;A Détail'!Q238,"")</f>
        <v/>
      </c>
      <c r="R238" s="41" t="str">
        <f>IF('[1]Table Disp. G&amp;A Détail'!R238&lt;&gt;"",'[1]Table Disp. G&amp;A Détail'!R238,"")</f>
        <v/>
      </c>
      <c r="S238" s="41" t="str">
        <f>IF('[1]Table Disp. G&amp;A Détail'!S238&lt;&gt;"",'[1]Table Disp. G&amp;A Détail'!S238,"")</f>
        <v/>
      </c>
      <c r="T238" s="41" t="str">
        <f>IF('[1]Table Disp. G&amp;A Détail'!T238&lt;&gt;"",'[1]Table Disp. G&amp;A Détail'!T238,"")</f>
        <v/>
      </c>
      <c r="U238" s="41" t="str">
        <f>IF('[1]Table Disp. G&amp;A Détail'!U238&lt;&gt;"",'[1]Table Disp. G&amp;A Détail'!U238,"")</f>
        <v/>
      </c>
      <c r="V238" s="41" t="str">
        <f>IF('[1]Table Disp. G&amp;A Détail'!V238&lt;&gt;"",'[1]Table Disp. G&amp;A Détail'!V238,"")</f>
        <v/>
      </c>
      <c r="W238" s="41" t="str">
        <f>IF('[1]Table Disp. G&amp;A Détail'!W238&lt;&gt;"",'[1]Table Disp. G&amp;A Détail'!W238,"")</f>
        <v/>
      </c>
      <c r="X238" s="41" t="str">
        <f>IF('[1]Table Disp. G&amp;A Détail'!X238&lt;&gt;"",'[1]Table Disp. G&amp;A Détail'!X238,"")</f>
        <v/>
      </c>
    </row>
    <row r="239" spans="1:24" s="41" customFormat="1" x14ac:dyDescent="0.25">
      <c r="A239" s="66" t="str">
        <f>IF('[1]Table Disp. G&amp;A Détail'!A239&lt;&gt;"",'[1]Table Disp. G&amp;A Détail'!A239,"")</f>
        <v/>
      </c>
      <c r="B239" s="67" t="str">
        <f>IF('[1]Table Disp. G&amp;A Détail'!B239&lt;&gt;"",'[1]Table Disp. G&amp;A Détail'!B239,"")</f>
        <v/>
      </c>
      <c r="C239" s="41" t="str">
        <f>IF('[1]Table Disp. G&amp;A Détail'!C239&lt;&gt;"",'[1]Table Disp. G&amp;A Détail'!C239,"")</f>
        <v/>
      </c>
      <c r="D239" s="41" t="str">
        <f>IF('[1]Table Disp. G&amp;A Détail'!D239&lt;&gt;"",'[1]Table Disp. G&amp;A Détail'!D239,"")</f>
        <v/>
      </c>
      <c r="E239" s="66" t="str">
        <f>IF('[1]Table Disp. G&amp;A Détail'!E239&lt;&gt;"",'[1]Table Disp. G&amp;A Détail'!E239,"")</f>
        <v/>
      </c>
      <c r="F239" s="66" t="str">
        <f>IF('[1]Table Disp. G&amp;A Détail'!F239&lt;&gt;"",'[1]Table Disp. G&amp;A Détail'!F239,"")</f>
        <v/>
      </c>
      <c r="G239" s="66" t="str">
        <f>IF('[1]Table Disp. G&amp;A Détail'!G239&lt;&gt;"",'[1]Table Disp. G&amp;A Détail'!G239,"")</f>
        <v/>
      </c>
      <c r="H239" s="66" t="str">
        <f>IF('[1]Table Disp. G&amp;A Détail'!H239&lt;&gt;"",'[1]Table Disp. G&amp;A Détail'!H239,"")</f>
        <v/>
      </c>
      <c r="I239" s="66" t="str">
        <f>IF('[1]Table Disp. G&amp;A Détail'!I239&lt;&gt;"",'[1]Table Disp. G&amp;A Détail'!I239,"")</f>
        <v/>
      </c>
      <c r="J239" s="66" t="str">
        <f>IF('[1]Table Disp. G&amp;A Détail'!J239&lt;&gt;"",'[1]Table Disp. G&amp;A Détail'!J239,"")</f>
        <v/>
      </c>
      <c r="K239" s="41" t="str">
        <f>IF('[1]Table Disp. G&amp;A Détail'!K239&lt;&gt;"",'[1]Table Disp. G&amp;A Détail'!K239,"")</f>
        <v/>
      </c>
      <c r="L239" s="41" t="str">
        <f>IF('[1]Table Disp. G&amp;A Détail'!L239&lt;&gt;"",'[1]Table Disp. G&amp;A Détail'!L239,"")</f>
        <v/>
      </c>
      <c r="M239" s="41" t="str">
        <f>IF('[1]Table Disp. G&amp;A Détail'!M239&lt;&gt;"",'[1]Table Disp. G&amp;A Détail'!M239,"")</f>
        <v/>
      </c>
      <c r="N239" s="41" t="str">
        <f>IF('[1]Table Disp. G&amp;A Détail'!N239&lt;&gt;"",'[1]Table Disp. G&amp;A Détail'!N239,"")</f>
        <v/>
      </c>
      <c r="O239" s="41" t="str">
        <f>IF('[1]Table Disp. G&amp;A Détail'!O239&lt;&gt;"",'[1]Table Disp. G&amp;A Détail'!O239,"")</f>
        <v/>
      </c>
      <c r="P239" s="41" t="str">
        <f>IF('[1]Table Disp. G&amp;A Détail'!P239&lt;&gt;"",'[1]Table Disp. G&amp;A Détail'!P239,"")</f>
        <v/>
      </c>
      <c r="Q239" s="41" t="str">
        <f>IF('[1]Table Disp. G&amp;A Détail'!Q239&lt;&gt;"",'[1]Table Disp. G&amp;A Détail'!Q239,"")</f>
        <v/>
      </c>
      <c r="R239" s="41" t="str">
        <f>IF('[1]Table Disp. G&amp;A Détail'!R239&lt;&gt;"",'[1]Table Disp. G&amp;A Détail'!R239,"")</f>
        <v/>
      </c>
      <c r="S239" s="41" t="str">
        <f>IF('[1]Table Disp. G&amp;A Détail'!S239&lt;&gt;"",'[1]Table Disp. G&amp;A Détail'!S239,"")</f>
        <v/>
      </c>
      <c r="T239" s="41" t="str">
        <f>IF('[1]Table Disp. G&amp;A Détail'!T239&lt;&gt;"",'[1]Table Disp. G&amp;A Détail'!T239,"")</f>
        <v/>
      </c>
      <c r="U239" s="41" t="str">
        <f>IF('[1]Table Disp. G&amp;A Détail'!U239&lt;&gt;"",'[1]Table Disp. G&amp;A Détail'!U239,"")</f>
        <v/>
      </c>
      <c r="V239" s="41" t="str">
        <f>IF('[1]Table Disp. G&amp;A Détail'!V239&lt;&gt;"",'[1]Table Disp. G&amp;A Détail'!V239,"")</f>
        <v/>
      </c>
      <c r="W239" s="41" t="str">
        <f>IF('[1]Table Disp. G&amp;A Détail'!W239&lt;&gt;"",'[1]Table Disp. G&amp;A Détail'!W239,"")</f>
        <v/>
      </c>
      <c r="X239" s="41" t="str">
        <f>IF('[1]Table Disp. G&amp;A Détail'!X239&lt;&gt;"",'[1]Table Disp. G&amp;A Détail'!X239,"")</f>
        <v/>
      </c>
    </row>
    <row r="240" spans="1:24" s="41" customFormat="1" x14ac:dyDescent="0.25">
      <c r="A240" s="66" t="str">
        <f>IF('[1]Table Disp. G&amp;A Détail'!A240&lt;&gt;"",'[1]Table Disp. G&amp;A Détail'!A240,"")</f>
        <v/>
      </c>
      <c r="B240" s="67" t="str">
        <f>IF('[1]Table Disp. G&amp;A Détail'!B240&lt;&gt;"",'[1]Table Disp. G&amp;A Détail'!B240,"")</f>
        <v/>
      </c>
      <c r="C240" s="41" t="str">
        <f>IF('[1]Table Disp. G&amp;A Détail'!C240&lt;&gt;"",'[1]Table Disp. G&amp;A Détail'!C240,"")</f>
        <v/>
      </c>
      <c r="D240" s="41" t="str">
        <f>IF('[1]Table Disp. G&amp;A Détail'!D240&lt;&gt;"",'[1]Table Disp. G&amp;A Détail'!D240,"")</f>
        <v/>
      </c>
      <c r="E240" s="66" t="str">
        <f>IF('[1]Table Disp. G&amp;A Détail'!E240&lt;&gt;"",'[1]Table Disp. G&amp;A Détail'!E240,"")</f>
        <v/>
      </c>
      <c r="F240" s="66" t="str">
        <f>IF('[1]Table Disp. G&amp;A Détail'!F240&lt;&gt;"",'[1]Table Disp. G&amp;A Détail'!F240,"")</f>
        <v/>
      </c>
      <c r="G240" s="66" t="str">
        <f>IF('[1]Table Disp. G&amp;A Détail'!G240&lt;&gt;"",'[1]Table Disp. G&amp;A Détail'!G240,"")</f>
        <v/>
      </c>
      <c r="H240" s="66" t="str">
        <f>IF('[1]Table Disp. G&amp;A Détail'!H240&lt;&gt;"",'[1]Table Disp. G&amp;A Détail'!H240,"")</f>
        <v/>
      </c>
      <c r="I240" s="66" t="str">
        <f>IF('[1]Table Disp. G&amp;A Détail'!I240&lt;&gt;"",'[1]Table Disp. G&amp;A Détail'!I240,"")</f>
        <v/>
      </c>
      <c r="J240" s="66" t="str">
        <f>IF('[1]Table Disp. G&amp;A Détail'!J240&lt;&gt;"",'[1]Table Disp. G&amp;A Détail'!J240,"")</f>
        <v/>
      </c>
      <c r="K240" s="41" t="str">
        <f>IF('[1]Table Disp. G&amp;A Détail'!K240&lt;&gt;"",'[1]Table Disp. G&amp;A Détail'!K240,"")</f>
        <v/>
      </c>
      <c r="L240" s="41" t="str">
        <f>IF('[1]Table Disp. G&amp;A Détail'!L240&lt;&gt;"",'[1]Table Disp. G&amp;A Détail'!L240,"")</f>
        <v/>
      </c>
      <c r="M240" s="41" t="str">
        <f>IF('[1]Table Disp. G&amp;A Détail'!M240&lt;&gt;"",'[1]Table Disp. G&amp;A Détail'!M240,"")</f>
        <v/>
      </c>
      <c r="N240" s="41" t="str">
        <f>IF('[1]Table Disp. G&amp;A Détail'!N240&lt;&gt;"",'[1]Table Disp. G&amp;A Détail'!N240,"")</f>
        <v/>
      </c>
      <c r="O240" s="41" t="str">
        <f>IF('[1]Table Disp. G&amp;A Détail'!O240&lt;&gt;"",'[1]Table Disp. G&amp;A Détail'!O240,"")</f>
        <v/>
      </c>
      <c r="P240" s="41" t="str">
        <f>IF('[1]Table Disp. G&amp;A Détail'!P240&lt;&gt;"",'[1]Table Disp. G&amp;A Détail'!P240,"")</f>
        <v/>
      </c>
      <c r="Q240" s="41" t="str">
        <f>IF('[1]Table Disp. G&amp;A Détail'!Q240&lt;&gt;"",'[1]Table Disp. G&amp;A Détail'!Q240,"")</f>
        <v/>
      </c>
      <c r="R240" s="41" t="str">
        <f>IF('[1]Table Disp. G&amp;A Détail'!R240&lt;&gt;"",'[1]Table Disp. G&amp;A Détail'!R240,"")</f>
        <v/>
      </c>
      <c r="S240" s="41" t="str">
        <f>IF('[1]Table Disp. G&amp;A Détail'!S240&lt;&gt;"",'[1]Table Disp. G&amp;A Détail'!S240,"")</f>
        <v/>
      </c>
      <c r="T240" s="41" t="str">
        <f>IF('[1]Table Disp. G&amp;A Détail'!T240&lt;&gt;"",'[1]Table Disp. G&amp;A Détail'!T240,"")</f>
        <v/>
      </c>
      <c r="U240" s="41" t="str">
        <f>IF('[1]Table Disp. G&amp;A Détail'!U240&lt;&gt;"",'[1]Table Disp. G&amp;A Détail'!U240,"")</f>
        <v/>
      </c>
      <c r="V240" s="41" t="str">
        <f>IF('[1]Table Disp. G&amp;A Détail'!V240&lt;&gt;"",'[1]Table Disp. G&amp;A Détail'!V240,"")</f>
        <v/>
      </c>
      <c r="W240" s="41" t="str">
        <f>IF('[1]Table Disp. G&amp;A Détail'!W240&lt;&gt;"",'[1]Table Disp. G&amp;A Détail'!W240,"")</f>
        <v/>
      </c>
      <c r="X240" s="41" t="str">
        <f>IF('[1]Table Disp. G&amp;A Détail'!X240&lt;&gt;"",'[1]Table Disp. G&amp;A Détail'!X240,"")</f>
        <v/>
      </c>
    </row>
    <row r="241" spans="1:24" s="41" customFormat="1" x14ac:dyDescent="0.25">
      <c r="A241" s="66" t="str">
        <f>IF('[1]Table Disp. G&amp;A Détail'!A241&lt;&gt;"",'[1]Table Disp. G&amp;A Détail'!A241,"")</f>
        <v/>
      </c>
      <c r="B241" s="67" t="str">
        <f>IF('[1]Table Disp. G&amp;A Détail'!B241&lt;&gt;"",'[1]Table Disp. G&amp;A Détail'!B241,"")</f>
        <v/>
      </c>
      <c r="C241" s="41" t="str">
        <f>IF('[1]Table Disp. G&amp;A Détail'!C241&lt;&gt;"",'[1]Table Disp. G&amp;A Détail'!C241,"")</f>
        <v/>
      </c>
      <c r="D241" s="41" t="str">
        <f>IF('[1]Table Disp. G&amp;A Détail'!D241&lt;&gt;"",'[1]Table Disp. G&amp;A Détail'!D241,"")</f>
        <v/>
      </c>
      <c r="E241" s="66" t="str">
        <f>IF('[1]Table Disp. G&amp;A Détail'!E241&lt;&gt;"",'[1]Table Disp. G&amp;A Détail'!E241,"")</f>
        <v/>
      </c>
      <c r="F241" s="66" t="str">
        <f>IF('[1]Table Disp. G&amp;A Détail'!F241&lt;&gt;"",'[1]Table Disp. G&amp;A Détail'!F241,"")</f>
        <v/>
      </c>
      <c r="G241" s="66" t="str">
        <f>IF('[1]Table Disp. G&amp;A Détail'!G241&lt;&gt;"",'[1]Table Disp. G&amp;A Détail'!G241,"")</f>
        <v/>
      </c>
      <c r="H241" s="66" t="str">
        <f>IF('[1]Table Disp. G&amp;A Détail'!H241&lt;&gt;"",'[1]Table Disp. G&amp;A Détail'!H241,"")</f>
        <v/>
      </c>
      <c r="I241" s="66" t="str">
        <f>IF('[1]Table Disp. G&amp;A Détail'!I241&lt;&gt;"",'[1]Table Disp. G&amp;A Détail'!I241,"")</f>
        <v/>
      </c>
      <c r="J241" s="66" t="str">
        <f>IF('[1]Table Disp. G&amp;A Détail'!J241&lt;&gt;"",'[1]Table Disp. G&amp;A Détail'!J241,"")</f>
        <v/>
      </c>
      <c r="K241" s="41" t="str">
        <f>IF('[1]Table Disp. G&amp;A Détail'!K241&lt;&gt;"",'[1]Table Disp. G&amp;A Détail'!K241,"")</f>
        <v/>
      </c>
      <c r="L241" s="41" t="str">
        <f>IF('[1]Table Disp. G&amp;A Détail'!L241&lt;&gt;"",'[1]Table Disp. G&amp;A Détail'!L241,"")</f>
        <v/>
      </c>
      <c r="M241" s="41" t="str">
        <f>IF('[1]Table Disp. G&amp;A Détail'!M241&lt;&gt;"",'[1]Table Disp. G&amp;A Détail'!M241,"")</f>
        <v/>
      </c>
      <c r="N241" s="41" t="str">
        <f>IF('[1]Table Disp. G&amp;A Détail'!N241&lt;&gt;"",'[1]Table Disp. G&amp;A Détail'!N241,"")</f>
        <v/>
      </c>
      <c r="O241" s="41" t="str">
        <f>IF('[1]Table Disp. G&amp;A Détail'!O241&lt;&gt;"",'[1]Table Disp. G&amp;A Détail'!O241,"")</f>
        <v/>
      </c>
      <c r="P241" s="41" t="str">
        <f>IF('[1]Table Disp. G&amp;A Détail'!P241&lt;&gt;"",'[1]Table Disp. G&amp;A Détail'!P241,"")</f>
        <v/>
      </c>
      <c r="Q241" s="41" t="str">
        <f>IF('[1]Table Disp. G&amp;A Détail'!Q241&lt;&gt;"",'[1]Table Disp. G&amp;A Détail'!Q241,"")</f>
        <v/>
      </c>
      <c r="R241" s="41" t="str">
        <f>IF('[1]Table Disp. G&amp;A Détail'!R241&lt;&gt;"",'[1]Table Disp. G&amp;A Détail'!R241,"")</f>
        <v/>
      </c>
      <c r="S241" s="41" t="str">
        <f>IF('[1]Table Disp. G&amp;A Détail'!S241&lt;&gt;"",'[1]Table Disp. G&amp;A Détail'!S241,"")</f>
        <v/>
      </c>
      <c r="T241" s="41" t="str">
        <f>IF('[1]Table Disp. G&amp;A Détail'!T241&lt;&gt;"",'[1]Table Disp. G&amp;A Détail'!T241,"")</f>
        <v/>
      </c>
      <c r="U241" s="41" t="str">
        <f>IF('[1]Table Disp. G&amp;A Détail'!U241&lt;&gt;"",'[1]Table Disp. G&amp;A Détail'!U241,"")</f>
        <v/>
      </c>
      <c r="V241" s="41" t="str">
        <f>IF('[1]Table Disp. G&amp;A Détail'!V241&lt;&gt;"",'[1]Table Disp. G&amp;A Détail'!V241,"")</f>
        <v/>
      </c>
      <c r="W241" s="41" t="str">
        <f>IF('[1]Table Disp. G&amp;A Détail'!W241&lt;&gt;"",'[1]Table Disp. G&amp;A Détail'!W241,"")</f>
        <v/>
      </c>
      <c r="X241" s="41" t="str">
        <f>IF('[1]Table Disp. G&amp;A Détail'!X241&lt;&gt;"",'[1]Table Disp. G&amp;A Détail'!X241,"")</f>
        <v/>
      </c>
    </row>
    <row r="242" spans="1:24" s="41" customFormat="1" x14ac:dyDescent="0.25">
      <c r="A242" s="66" t="str">
        <f>IF('[1]Table Disp. G&amp;A Détail'!A242&lt;&gt;"",'[1]Table Disp. G&amp;A Détail'!A242,"")</f>
        <v/>
      </c>
      <c r="B242" s="67" t="str">
        <f>IF('[1]Table Disp. G&amp;A Détail'!B242&lt;&gt;"",'[1]Table Disp. G&amp;A Détail'!B242,"")</f>
        <v/>
      </c>
      <c r="C242" s="41" t="str">
        <f>IF('[1]Table Disp. G&amp;A Détail'!C242&lt;&gt;"",'[1]Table Disp. G&amp;A Détail'!C242,"")</f>
        <v/>
      </c>
      <c r="D242" s="41" t="str">
        <f>IF('[1]Table Disp. G&amp;A Détail'!D242&lt;&gt;"",'[1]Table Disp. G&amp;A Détail'!D242,"")</f>
        <v/>
      </c>
      <c r="E242" s="66" t="str">
        <f>IF('[1]Table Disp. G&amp;A Détail'!E242&lt;&gt;"",'[1]Table Disp. G&amp;A Détail'!E242,"")</f>
        <v/>
      </c>
      <c r="F242" s="66" t="str">
        <f>IF('[1]Table Disp. G&amp;A Détail'!F242&lt;&gt;"",'[1]Table Disp. G&amp;A Détail'!F242,"")</f>
        <v/>
      </c>
      <c r="G242" s="66" t="str">
        <f>IF('[1]Table Disp. G&amp;A Détail'!G242&lt;&gt;"",'[1]Table Disp. G&amp;A Détail'!G242,"")</f>
        <v/>
      </c>
      <c r="H242" s="66" t="str">
        <f>IF('[1]Table Disp. G&amp;A Détail'!H242&lt;&gt;"",'[1]Table Disp. G&amp;A Détail'!H242,"")</f>
        <v/>
      </c>
      <c r="I242" s="66" t="str">
        <f>IF('[1]Table Disp. G&amp;A Détail'!I242&lt;&gt;"",'[1]Table Disp. G&amp;A Détail'!I242,"")</f>
        <v/>
      </c>
      <c r="J242" s="66" t="str">
        <f>IF('[1]Table Disp. G&amp;A Détail'!J242&lt;&gt;"",'[1]Table Disp. G&amp;A Détail'!J242,"")</f>
        <v/>
      </c>
      <c r="K242" s="41" t="str">
        <f>IF('[1]Table Disp. G&amp;A Détail'!K242&lt;&gt;"",'[1]Table Disp. G&amp;A Détail'!K242,"")</f>
        <v/>
      </c>
      <c r="L242" s="41" t="str">
        <f>IF('[1]Table Disp. G&amp;A Détail'!L242&lt;&gt;"",'[1]Table Disp. G&amp;A Détail'!L242,"")</f>
        <v/>
      </c>
      <c r="M242" s="41" t="str">
        <f>IF('[1]Table Disp. G&amp;A Détail'!M242&lt;&gt;"",'[1]Table Disp. G&amp;A Détail'!M242,"")</f>
        <v/>
      </c>
      <c r="N242" s="41" t="str">
        <f>IF('[1]Table Disp. G&amp;A Détail'!N242&lt;&gt;"",'[1]Table Disp. G&amp;A Détail'!N242,"")</f>
        <v/>
      </c>
      <c r="O242" s="41" t="str">
        <f>IF('[1]Table Disp. G&amp;A Détail'!O242&lt;&gt;"",'[1]Table Disp. G&amp;A Détail'!O242,"")</f>
        <v/>
      </c>
      <c r="P242" s="41" t="str">
        <f>IF('[1]Table Disp. G&amp;A Détail'!P242&lt;&gt;"",'[1]Table Disp. G&amp;A Détail'!P242,"")</f>
        <v/>
      </c>
      <c r="Q242" s="41" t="str">
        <f>IF('[1]Table Disp. G&amp;A Détail'!Q242&lt;&gt;"",'[1]Table Disp. G&amp;A Détail'!Q242,"")</f>
        <v/>
      </c>
      <c r="R242" s="41" t="str">
        <f>IF('[1]Table Disp. G&amp;A Détail'!R242&lt;&gt;"",'[1]Table Disp. G&amp;A Détail'!R242,"")</f>
        <v/>
      </c>
      <c r="S242" s="41" t="str">
        <f>IF('[1]Table Disp. G&amp;A Détail'!S242&lt;&gt;"",'[1]Table Disp. G&amp;A Détail'!S242,"")</f>
        <v/>
      </c>
      <c r="T242" s="41" t="str">
        <f>IF('[1]Table Disp. G&amp;A Détail'!T242&lt;&gt;"",'[1]Table Disp. G&amp;A Détail'!T242,"")</f>
        <v/>
      </c>
      <c r="U242" s="41" t="str">
        <f>IF('[1]Table Disp. G&amp;A Détail'!U242&lt;&gt;"",'[1]Table Disp. G&amp;A Détail'!U242,"")</f>
        <v/>
      </c>
      <c r="V242" s="41" t="str">
        <f>IF('[1]Table Disp. G&amp;A Détail'!V242&lt;&gt;"",'[1]Table Disp. G&amp;A Détail'!V242,"")</f>
        <v/>
      </c>
      <c r="W242" s="41" t="str">
        <f>IF('[1]Table Disp. G&amp;A Détail'!W242&lt;&gt;"",'[1]Table Disp. G&amp;A Détail'!W242,"")</f>
        <v/>
      </c>
      <c r="X242" s="41" t="str">
        <f>IF('[1]Table Disp. G&amp;A Détail'!X242&lt;&gt;"",'[1]Table Disp. G&amp;A Détail'!X242,"")</f>
        <v/>
      </c>
    </row>
    <row r="243" spans="1:24" s="41" customFormat="1" x14ac:dyDescent="0.25">
      <c r="A243" s="66" t="str">
        <f>IF('[1]Table Disp. G&amp;A Détail'!A243&lt;&gt;"",'[1]Table Disp. G&amp;A Détail'!A243,"")</f>
        <v/>
      </c>
      <c r="B243" s="67" t="str">
        <f>IF('[1]Table Disp. G&amp;A Détail'!B243&lt;&gt;"",'[1]Table Disp. G&amp;A Détail'!B243,"")</f>
        <v/>
      </c>
      <c r="C243" s="41" t="str">
        <f>IF('[1]Table Disp. G&amp;A Détail'!C243&lt;&gt;"",'[1]Table Disp. G&amp;A Détail'!C243,"")</f>
        <v/>
      </c>
      <c r="D243" s="41" t="str">
        <f>IF('[1]Table Disp. G&amp;A Détail'!D243&lt;&gt;"",'[1]Table Disp. G&amp;A Détail'!D243,"")</f>
        <v/>
      </c>
      <c r="E243" s="66" t="str">
        <f>IF('[1]Table Disp. G&amp;A Détail'!E243&lt;&gt;"",'[1]Table Disp. G&amp;A Détail'!E243,"")</f>
        <v/>
      </c>
      <c r="F243" s="66" t="str">
        <f>IF('[1]Table Disp. G&amp;A Détail'!F243&lt;&gt;"",'[1]Table Disp. G&amp;A Détail'!F243,"")</f>
        <v/>
      </c>
      <c r="G243" s="66" t="str">
        <f>IF('[1]Table Disp. G&amp;A Détail'!G243&lt;&gt;"",'[1]Table Disp. G&amp;A Détail'!G243,"")</f>
        <v/>
      </c>
      <c r="H243" s="66" t="str">
        <f>IF('[1]Table Disp. G&amp;A Détail'!H243&lt;&gt;"",'[1]Table Disp. G&amp;A Détail'!H243,"")</f>
        <v/>
      </c>
      <c r="I243" s="66" t="str">
        <f>IF('[1]Table Disp. G&amp;A Détail'!I243&lt;&gt;"",'[1]Table Disp. G&amp;A Détail'!I243,"")</f>
        <v/>
      </c>
      <c r="J243" s="66" t="str">
        <f>IF('[1]Table Disp. G&amp;A Détail'!J243&lt;&gt;"",'[1]Table Disp. G&amp;A Détail'!J243,"")</f>
        <v/>
      </c>
      <c r="K243" s="41" t="str">
        <f>IF('[1]Table Disp. G&amp;A Détail'!K243&lt;&gt;"",'[1]Table Disp. G&amp;A Détail'!K243,"")</f>
        <v/>
      </c>
      <c r="L243" s="41" t="str">
        <f>IF('[1]Table Disp. G&amp;A Détail'!L243&lt;&gt;"",'[1]Table Disp. G&amp;A Détail'!L243,"")</f>
        <v/>
      </c>
      <c r="M243" s="41" t="str">
        <f>IF('[1]Table Disp. G&amp;A Détail'!M243&lt;&gt;"",'[1]Table Disp. G&amp;A Détail'!M243,"")</f>
        <v/>
      </c>
      <c r="N243" s="41" t="str">
        <f>IF('[1]Table Disp. G&amp;A Détail'!N243&lt;&gt;"",'[1]Table Disp. G&amp;A Détail'!N243,"")</f>
        <v/>
      </c>
      <c r="O243" s="41" t="str">
        <f>IF('[1]Table Disp. G&amp;A Détail'!O243&lt;&gt;"",'[1]Table Disp. G&amp;A Détail'!O243,"")</f>
        <v/>
      </c>
      <c r="P243" s="41" t="str">
        <f>IF('[1]Table Disp. G&amp;A Détail'!P243&lt;&gt;"",'[1]Table Disp. G&amp;A Détail'!P243,"")</f>
        <v/>
      </c>
      <c r="Q243" s="41" t="str">
        <f>IF('[1]Table Disp. G&amp;A Détail'!Q243&lt;&gt;"",'[1]Table Disp. G&amp;A Détail'!Q243,"")</f>
        <v/>
      </c>
      <c r="R243" s="41" t="str">
        <f>IF('[1]Table Disp. G&amp;A Détail'!R243&lt;&gt;"",'[1]Table Disp. G&amp;A Détail'!R243,"")</f>
        <v/>
      </c>
      <c r="S243" s="41" t="str">
        <f>IF('[1]Table Disp. G&amp;A Détail'!S243&lt;&gt;"",'[1]Table Disp. G&amp;A Détail'!S243,"")</f>
        <v/>
      </c>
      <c r="T243" s="41" t="str">
        <f>IF('[1]Table Disp. G&amp;A Détail'!T243&lt;&gt;"",'[1]Table Disp. G&amp;A Détail'!T243,"")</f>
        <v/>
      </c>
      <c r="U243" s="41" t="str">
        <f>IF('[1]Table Disp. G&amp;A Détail'!U243&lt;&gt;"",'[1]Table Disp. G&amp;A Détail'!U243,"")</f>
        <v/>
      </c>
      <c r="V243" s="41" t="str">
        <f>IF('[1]Table Disp. G&amp;A Détail'!V243&lt;&gt;"",'[1]Table Disp. G&amp;A Détail'!V243,"")</f>
        <v/>
      </c>
      <c r="W243" s="41" t="str">
        <f>IF('[1]Table Disp. G&amp;A Détail'!W243&lt;&gt;"",'[1]Table Disp. G&amp;A Détail'!W243,"")</f>
        <v/>
      </c>
      <c r="X243" s="41" t="str">
        <f>IF('[1]Table Disp. G&amp;A Détail'!X243&lt;&gt;"",'[1]Table Disp. G&amp;A Détail'!X243,"")</f>
        <v/>
      </c>
    </row>
    <row r="244" spans="1:24" s="41" customFormat="1" x14ac:dyDescent="0.25">
      <c r="A244" s="66" t="str">
        <f>IF('[1]Table Disp. G&amp;A Détail'!A244&lt;&gt;"",'[1]Table Disp. G&amp;A Détail'!A244,"")</f>
        <v/>
      </c>
      <c r="B244" s="67" t="str">
        <f>IF('[1]Table Disp. G&amp;A Détail'!B244&lt;&gt;"",'[1]Table Disp. G&amp;A Détail'!B244,"")</f>
        <v/>
      </c>
      <c r="C244" s="41" t="str">
        <f>IF('[1]Table Disp. G&amp;A Détail'!C244&lt;&gt;"",'[1]Table Disp. G&amp;A Détail'!C244,"")</f>
        <v/>
      </c>
      <c r="D244" s="41" t="str">
        <f>IF('[1]Table Disp. G&amp;A Détail'!D244&lt;&gt;"",'[1]Table Disp. G&amp;A Détail'!D244,"")</f>
        <v/>
      </c>
      <c r="E244" s="66" t="str">
        <f>IF('[1]Table Disp. G&amp;A Détail'!E244&lt;&gt;"",'[1]Table Disp. G&amp;A Détail'!E244,"")</f>
        <v/>
      </c>
      <c r="F244" s="66" t="str">
        <f>IF('[1]Table Disp. G&amp;A Détail'!F244&lt;&gt;"",'[1]Table Disp. G&amp;A Détail'!F244,"")</f>
        <v/>
      </c>
      <c r="G244" s="66" t="str">
        <f>IF('[1]Table Disp. G&amp;A Détail'!G244&lt;&gt;"",'[1]Table Disp. G&amp;A Détail'!G244,"")</f>
        <v/>
      </c>
      <c r="H244" s="66" t="str">
        <f>IF('[1]Table Disp. G&amp;A Détail'!H244&lt;&gt;"",'[1]Table Disp. G&amp;A Détail'!H244,"")</f>
        <v/>
      </c>
      <c r="I244" s="66" t="str">
        <f>IF('[1]Table Disp. G&amp;A Détail'!I244&lt;&gt;"",'[1]Table Disp. G&amp;A Détail'!I244,"")</f>
        <v/>
      </c>
      <c r="J244" s="66" t="str">
        <f>IF('[1]Table Disp. G&amp;A Détail'!J244&lt;&gt;"",'[1]Table Disp. G&amp;A Détail'!J244,"")</f>
        <v/>
      </c>
      <c r="K244" s="41" t="str">
        <f>IF('[1]Table Disp. G&amp;A Détail'!K244&lt;&gt;"",'[1]Table Disp. G&amp;A Détail'!K244,"")</f>
        <v/>
      </c>
      <c r="L244" s="41" t="str">
        <f>IF('[1]Table Disp. G&amp;A Détail'!L244&lt;&gt;"",'[1]Table Disp. G&amp;A Détail'!L244,"")</f>
        <v/>
      </c>
      <c r="M244" s="41" t="str">
        <f>IF('[1]Table Disp. G&amp;A Détail'!M244&lt;&gt;"",'[1]Table Disp. G&amp;A Détail'!M244,"")</f>
        <v/>
      </c>
      <c r="N244" s="41" t="str">
        <f>IF('[1]Table Disp. G&amp;A Détail'!N244&lt;&gt;"",'[1]Table Disp. G&amp;A Détail'!N244,"")</f>
        <v/>
      </c>
      <c r="O244" s="41" t="str">
        <f>IF('[1]Table Disp. G&amp;A Détail'!O244&lt;&gt;"",'[1]Table Disp. G&amp;A Détail'!O244,"")</f>
        <v/>
      </c>
      <c r="P244" s="41" t="str">
        <f>IF('[1]Table Disp. G&amp;A Détail'!P244&lt;&gt;"",'[1]Table Disp. G&amp;A Détail'!P244,"")</f>
        <v/>
      </c>
      <c r="Q244" s="41" t="str">
        <f>IF('[1]Table Disp. G&amp;A Détail'!Q244&lt;&gt;"",'[1]Table Disp. G&amp;A Détail'!Q244,"")</f>
        <v/>
      </c>
      <c r="R244" s="41" t="str">
        <f>IF('[1]Table Disp. G&amp;A Détail'!R244&lt;&gt;"",'[1]Table Disp. G&amp;A Détail'!R244,"")</f>
        <v/>
      </c>
      <c r="S244" s="41" t="str">
        <f>IF('[1]Table Disp. G&amp;A Détail'!S244&lt;&gt;"",'[1]Table Disp. G&amp;A Détail'!S244,"")</f>
        <v/>
      </c>
      <c r="T244" s="41" t="str">
        <f>IF('[1]Table Disp. G&amp;A Détail'!T244&lt;&gt;"",'[1]Table Disp. G&amp;A Détail'!T244,"")</f>
        <v/>
      </c>
      <c r="U244" s="41" t="str">
        <f>IF('[1]Table Disp. G&amp;A Détail'!U244&lt;&gt;"",'[1]Table Disp. G&amp;A Détail'!U244,"")</f>
        <v/>
      </c>
      <c r="V244" s="41" t="str">
        <f>IF('[1]Table Disp. G&amp;A Détail'!V244&lt;&gt;"",'[1]Table Disp. G&amp;A Détail'!V244,"")</f>
        <v/>
      </c>
      <c r="W244" s="41" t="str">
        <f>IF('[1]Table Disp. G&amp;A Détail'!W244&lt;&gt;"",'[1]Table Disp. G&amp;A Détail'!W244,"")</f>
        <v/>
      </c>
      <c r="X244" s="41" t="str">
        <f>IF('[1]Table Disp. G&amp;A Détail'!X244&lt;&gt;"",'[1]Table Disp. G&amp;A Détail'!X244,"")</f>
        <v/>
      </c>
    </row>
    <row r="245" spans="1:24" s="41" customFormat="1" x14ac:dyDescent="0.25">
      <c r="A245" s="66" t="str">
        <f>IF('[1]Table Disp. G&amp;A Détail'!A245&lt;&gt;"",'[1]Table Disp. G&amp;A Détail'!A245,"")</f>
        <v/>
      </c>
      <c r="B245" s="67" t="str">
        <f>IF('[1]Table Disp. G&amp;A Détail'!B245&lt;&gt;"",'[1]Table Disp. G&amp;A Détail'!B245,"")</f>
        <v/>
      </c>
      <c r="C245" s="41" t="str">
        <f>IF('[1]Table Disp. G&amp;A Détail'!C245&lt;&gt;"",'[1]Table Disp. G&amp;A Détail'!C245,"")</f>
        <v/>
      </c>
      <c r="D245" s="41" t="str">
        <f>IF('[1]Table Disp. G&amp;A Détail'!D245&lt;&gt;"",'[1]Table Disp. G&amp;A Détail'!D245,"")</f>
        <v/>
      </c>
      <c r="E245" s="66" t="str">
        <f>IF('[1]Table Disp. G&amp;A Détail'!E245&lt;&gt;"",'[1]Table Disp. G&amp;A Détail'!E245,"")</f>
        <v/>
      </c>
      <c r="F245" s="66" t="str">
        <f>IF('[1]Table Disp. G&amp;A Détail'!F245&lt;&gt;"",'[1]Table Disp. G&amp;A Détail'!F245,"")</f>
        <v/>
      </c>
      <c r="G245" s="66" t="str">
        <f>IF('[1]Table Disp. G&amp;A Détail'!G245&lt;&gt;"",'[1]Table Disp. G&amp;A Détail'!G245,"")</f>
        <v/>
      </c>
      <c r="H245" s="66" t="str">
        <f>IF('[1]Table Disp. G&amp;A Détail'!H245&lt;&gt;"",'[1]Table Disp. G&amp;A Détail'!H245,"")</f>
        <v/>
      </c>
      <c r="I245" s="66" t="str">
        <f>IF('[1]Table Disp. G&amp;A Détail'!I245&lt;&gt;"",'[1]Table Disp. G&amp;A Détail'!I245,"")</f>
        <v/>
      </c>
      <c r="J245" s="66" t="str">
        <f>IF('[1]Table Disp. G&amp;A Détail'!J245&lt;&gt;"",'[1]Table Disp. G&amp;A Détail'!J245,"")</f>
        <v/>
      </c>
      <c r="K245" s="41" t="str">
        <f>IF('[1]Table Disp. G&amp;A Détail'!K245&lt;&gt;"",'[1]Table Disp. G&amp;A Détail'!K245,"")</f>
        <v/>
      </c>
      <c r="L245" s="41" t="str">
        <f>IF('[1]Table Disp. G&amp;A Détail'!L245&lt;&gt;"",'[1]Table Disp. G&amp;A Détail'!L245,"")</f>
        <v/>
      </c>
      <c r="M245" s="41" t="str">
        <f>IF('[1]Table Disp. G&amp;A Détail'!M245&lt;&gt;"",'[1]Table Disp. G&amp;A Détail'!M245,"")</f>
        <v/>
      </c>
      <c r="N245" s="41" t="str">
        <f>IF('[1]Table Disp. G&amp;A Détail'!N245&lt;&gt;"",'[1]Table Disp. G&amp;A Détail'!N245,"")</f>
        <v/>
      </c>
      <c r="O245" s="41" t="str">
        <f>IF('[1]Table Disp. G&amp;A Détail'!O245&lt;&gt;"",'[1]Table Disp. G&amp;A Détail'!O245,"")</f>
        <v/>
      </c>
      <c r="P245" s="41" t="str">
        <f>IF('[1]Table Disp. G&amp;A Détail'!P245&lt;&gt;"",'[1]Table Disp. G&amp;A Détail'!P245,"")</f>
        <v/>
      </c>
      <c r="Q245" s="41" t="str">
        <f>IF('[1]Table Disp. G&amp;A Détail'!Q245&lt;&gt;"",'[1]Table Disp. G&amp;A Détail'!Q245,"")</f>
        <v/>
      </c>
      <c r="R245" s="41" t="str">
        <f>IF('[1]Table Disp. G&amp;A Détail'!R245&lt;&gt;"",'[1]Table Disp. G&amp;A Détail'!R245,"")</f>
        <v/>
      </c>
      <c r="S245" s="41" t="str">
        <f>IF('[1]Table Disp. G&amp;A Détail'!S245&lt;&gt;"",'[1]Table Disp. G&amp;A Détail'!S245,"")</f>
        <v/>
      </c>
      <c r="T245" s="41" t="str">
        <f>IF('[1]Table Disp. G&amp;A Détail'!T245&lt;&gt;"",'[1]Table Disp. G&amp;A Détail'!T245,"")</f>
        <v/>
      </c>
      <c r="U245" s="41" t="str">
        <f>IF('[1]Table Disp. G&amp;A Détail'!U245&lt;&gt;"",'[1]Table Disp. G&amp;A Détail'!U245,"")</f>
        <v/>
      </c>
      <c r="V245" s="41" t="str">
        <f>IF('[1]Table Disp. G&amp;A Détail'!V245&lt;&gt;"",'[1]Table Disp. G&amp;A Détail'!V245,"")</f>
        <v/>
      </c>
      <c r="W245" s="41" t="str">
        <f>IF('[1]Table Disp. G&amp;A Détail'!W245&lt;&gt;"",'[1]Table Disp. G&amp;A Détail'!W245,"")</f>
        <v/>
      </c>
      <c r="X245" s="41" t="str">
        <f>IF('[1]Table Disp. G&amp;A Détail'!X245&lt;&gt;"",'[1]Table Disp. G&amp;A Détail'!X245,"")</f>
        <v/>
      </c>
    </row>
    <row r="246" spans="1:24" s="41" customFormat="1" x14ac:dyDescent="0.25">
      <c r="A246" s="66" t="str">
        <f>IF('[1]Table Disp. G&amp;A Détail'!A246&lt;&gt;"",'[1]Table Disp. G&amp;A Détail'!A246,"")</f>
        <v/>
      </c>
      <c r="B246" s="67" t="str">
        <f>IF('[1]Table Disp. G&amp;A Détail'!B246&lt;&gt;"",'[1]Table Disp. G&amp;A Détail'!B246,"")</f>
        <v/>
      </c>
      <c r="C246" s="41" t="str">
        <f>IF('[1]Table Disp. G&amp;A Détail'!C246&lt;&gt;"",'[1]Table Disp. G&amp;A Détail'!C246,"")</f>
        <v/>
      </c>
      <c r="D246" s="41" t="str">
        <f>IF('[1]Table Disp. G&amp;A Détail'!D246&lt;&gt;"",'[1]Table Disp. G&amp;A Détail'!D246,"")</f>
        <v/>
      </c>
      <c r="E246" s="66" t="str">
        <f>IF('[1]Table Disp. G&amp;A Détail'!E246&lt;&gt;"",'[1]Table Disp. G&amp;A Détail'!E246,"")</f>
        <v/>
      </c>
      <c r="F246" s="66" t="str">
        <f>IF('[1]Table Disp. G&amp;A Détail'!F246&lt;&gt;"",'[1]Table Disp. G&amp;A Détail'!F246,"")</f>
        <v/>
      </c>
      <c r="G246" s="66" t="str">
        <f>IF('[1]Table Disp. G&amp;A Détail'!G246&lt;&gt;"",'[1]Table Disp. G&amp;A Détail'!G246,"")</f>
        <v/>
      </c>
      <c r="H246" s="66" t="str">
        <f>IF('[1]Table Disp. G&amp;A Détail'!H246&lt;&gt;"",'[1]Table Disp. G&amp;A Détail'!H246,"")</f>
        <v/>
      </c>
      <c r="I246" s="66" t="str">
        <f>IF('[1]Table Disp. G&amp;A Détail'!I246&lt;&gt;"",'[1]Table Disp. G&amp;A Détail'!I246,"")</f>
        <v/>
      </c>
      <c r="J246" s="66" t="str">
        <f>IF('[1]Table Disp. G&amp;A Détail'!J246&lt;&gt;"",'[1]Table Disp. G&amp;A Détail'!J246,"")</f>
        <v/>
      </c>
      <c r="K246" s="41" t="str">
        <f>IF('[1]Table Disp. G&amp;A Détail'!K246&lt;&gt;"",'[1]Table Disp. G&amp;A Détail'!K246,"")</f>
        <v/>
      </c>
      <c r="L246" s="41" t="str">
        <f>IF('[1]Table Disp. G&amp;A Détail'!L246&lt;&gt;"",'[1]Table Disp. G&amp;A Détail'!L246,"")</f>
        <v/>
      </c>
      <c r="M246" s="41" t="str">
        <f>IF('[1]Table Disp. G&amp;A Détail'!M246&lt;&gt;"",'[1]Table Disp. G&amp;A Détail'!M246,"")</f>
        <v/>
      </c>
      <c r="N246" s="41" t="str">
        <f>IF('[1]Table Disp. G&amp;A Détail'!N246&lt;&gt;"",'[1]Table Disp. G&amp;A Détail'!N246,"")</f>
        <v/>
      </c>
      <c r="O246" s="41" t="str">
        <f>IF('[1]Table Disp. G&amp;A Détail'!O246&lt;&gt;"",'[1]Table Disp. G&amp;A Détail'!O246,"")</f>
        <v/>
      </c>
      <c r="P246" s="41" t="str">
        <f>IF('[1]Table Disp. G&amp;A Détail'!P246&lt;&gt;"",'[1]Table Disp. G&amp;A Détail'!P246,"")</f>
        <v/>
      </c>
      <c r="Q246" s="41" t="str">
        <f>IF('[1]Table Disp. G&amp;A Détail'!Q246&lt;&gt;"",'[1]Table Disp. G&amp;A Détail'!Q246,"")</f>
        <v/>
      </c>
      <c r="R246" s="41" t="str">
        <f>IF('[1]Table Disp. G&amp;A Détail'!R246&lt;&gt;"",'[1]Table Disp. G&amp;A Détail'!R246,"")</f>
        <v/>
      </c>
      <c r="S246" s="41" t="str">
        <f>IF('[1]Table Disp. G&amp;A Détail'!S246&lt;&gt;"",'[1]Table Disp. G&amp;A Détail'!S246,"")</f>
        <v/>
      </c>
      <c r="T246" s="41" t="str">
        <f>IF('[1]Table Disp. G&amp;A Détail'!T246&lt;&gt;"",'[1]Table Disp. G&amp;A Détail'!T246,"")</f>
        <v/>
      </c>
      <c r="U246" s="41" t="str">
        <f>IF('[1]Table Disp. G&amp;A Détail'!U246&lt;&gt;"",'[1]Table Disp. G&amp;A Détail'!U246,"")</f>
        <v/>
      </c>
      <c r="V246" s="41" t="str">
        <f>IF('[1]Table Disp. G&amp;A Détail'!V246&lt;&gt;"",'[1]Table Disp. G&amp;A Détail'!V246,"")</f>
        <v/>
      </c>
      <c r="W246" s="41" t="str">
        <f>IF('[1]Table Disp. G&amp;A Détail'!W246&lt;&gt;"",'[1]Table Disp. G&amp;A Détail'!W246,"")</f>
        <v/>
      </c>
      <c r="X246" s="41" t="str">
        <f>IF('[1]Table Disp. G&amp;A Détail'!X246&lt;&gt;"",'[1]Table Disp. G&amp;A Détail'!X246,"")</f>
        <v/>
      </c>
    </row>
    <row r="247" spans="1:24" s="41" customFormat="1" x14ac:dyDescent="0.25">
      <c r="A247" s="66" t="str">
        <f>IF('[1]Table Disp. G&amp;A Détail'!A247&lt;&gt;"",'[1]Table Disp. G&amp;A Détail'!A247,"")</f>
        <v/>
      </c>
      <c r="B247" s="67" t="str">
        <f>IF('[1]Table Disp. G&amp;A Détail'!B247&lt;&gt;"",'[1]Table Disp. G&amp;A Détail'!B247,"")</f>
        <v/>
      </c>
      <c r="C247" s="41" t="str">
        <f>IF('[1]Table Disp. G&amp;A Détail'!C247&lt;&gt;"",'[1]Table Disp. G&amp;A Détail'!C247,"")</f>
        <v/>
      </c>
      <c r="D247" s="41" t="str">
        <f>IF('[1]Table Disp. G&amp;A Détail'!D247&lt;&gt;"",'[1]Table Disp. G&amp;A Détail'!D247,"")</f>
        <v/>
      </c>
      <c r="E247" s="66" t="str">
        <f>IF('[1]Table Disp. G&amp;A Détail'!E247&lt;&gt;"",'[1]Table Disp. G&amp;A Détail'!E247,"")</f>
        <v/>
      </c>
      <c r="F247" s="66" t="str">
        <f>IF('[1]Table Disp. G&amp;A Détail'!F247&lt;&gt;"",'[1]Table Disp. G&amp;A Détail'!F247,"")</f>
        <v/>
      </c>
      <c r="G247" s="66" t="str">
        <f>IF('[1]Table Disp. G&amp;A Détail'!G247&lt;&gt;"",'[1]Table Disp. G&amp;A Détail'!G247,"")</f>
        <v/>
      </c>
      <c r="H247" s="66" t="str">
        <f>IF('[1]Table Disp. G&amp;A Détail'!H247&lt;&gt;"",'[1]Table Disp. G&amp;A Détail'!H247,"")</f>
        <v/>
      </c>
      <c r="I247" s="66" t="str">
        <f>IF('[1]Table Disp. G&amp;A Détail'!I247&lt;&gt;"",'[1]Table Disp. G&amp;A Détail'!I247,"")</f>
        <v/>
      </c>
      <c r="J247" s="66" t="str">
        <f>IF('[1]Table Disp. G&amp;A Détail'!J247&lt;&gt;"",'[1]Table Disp. G&amp;A Détail'!J247,"")</f>
        <v/>
      </c>
      <c r="K247" s="41" t="str">
        <f>IF('[1]Table Disp. G&amp;A Détail'!K247&lt;&gt;"",'[1]Table Disp. G&amp;A Détail'!K247,"")</f>
        <v/>
      </c>
      <c r="L247" s="41" t="str">
        <f>IF('[1]Table Disp. G&amp;A Détail'!L247&lt;&gt;"",'[1]Table Disp. G&amp;A Détail'!L247,"")</f>
        <v/>
      </c>
      <c r="M247" s="41" t="str">
        <f>IF('[1]Table Disp. G&amp;A Détail'!M247&lt;&gt;"",'[1]Table Disp. G&amp;A Détail'!M247,"")</f>
        <v/>
      </c>
      <c r="N247" s="41" t="str">
        <f>IF('[1]Table Disp. G&amp;A Détail'!N247&lt;&gt;"",'[1]Table Disp. G&amp;A Détail'!N247,"")</f>
        <v/>
      </c>
      <c r="O247" s="41" t="str">
        <f>IF('[1]Table Disp. G&amp;A Détail'!O247&lt;&gt;"",'[1]Table Disp. G&amp;A Détail'!O247,"")</f>
        <v/>
      </c>
      <c r="P247" s="41" t="str">
        <f>IF('[1]Table Disp. G&amp;A Détail'!P247&lt;&gt;"",'[1]Table Disp. G&amp;A Détail'!P247,"")</f>
        <v/>
      </c>
      <c r="Q247" s="41" t="str">
        <f>IF('[1]Table Disp. G&amp;A Détail'!Q247&lt;&gt;"",'[1]Table Disp. G&amp;A Détail'!Q247,"")</f>
        <v/>
      </c>
      <c r="R247" s="41" t="str">
        <f>IF('[1]Table Disp. G&amp;A Détail'!R247&lt;&gt;"",'[1]Table Disp. G&amp;A Détail'!R247,"")</f>
        <v/>
      </c>
      <c r="S247" s="41" t="str">
        <f>IF('[1]Table Disp. G&amp;A Détail'!S247&lt;&gt;"",'[1]Table Disp. G&amp;A Détail'!S247,"")</f>
        <v/>
      </c>
      <c r="T247" s="41" t="str">
        <f>IF('[1]Table Disp. G&amp;A Détail'!T247&lt;&gt;"",'[1]Table Disp. G&amp;A Détail'!T247,"")</f>
        <v/>
      </c>
      <c r="U247" s="41" t="str">
        <f>IF('[1]Table Disp. G&amp;A Détail'!U247&lt;&gt;"",'[1]Table Disp. G&amp;A Détail'!U247,"")</f>
        <v/>
      </c>
      <c r="V247" s="41" t="str">
        <f>IF('[1]Table Disp. G&amp;A Détail'!V247&lt;&gt;"",'[1]Table Disp. G&amp;A Détail'!V247,"")</f>
        <v/>
      </c>
      <c r="W247" s="41" t="str">
        <f>IF('[1]Table Disp. G&amp;A Détail'!W247&lt;&gt;"",'[1]Table Disp. G&amp;A Détail'!W247,"")</f>
        <v/>
      </c>
      <c r="X247" s="41" t="str">
        <f>IF('[1]Table Disp. G&amp;A Détail'!X247&lt;&gt;"",'[1]Table Disp. G&amp;A Détail'!X247,"")</f>
        <v/>
      </c>
    </row>
    <row r="248" spans="1:24" s="41" customFormat="1" x14ac:dyDescent="0.25">
      <c r="A248" s="66" t="str">
        <f>IF('[1]Table Disp. G&amp;A Détail'!A248&lt;&gt;"",'[1]Table Disp. G&amp;A Détail'!A248,"")</f>
        <v/>
      </c>
      <c r="B248" s="67" t="str">
        <f>IF('[1]Table Disp. G&amp;A Détail'!B248&lt;&gt;"",'[1]Table Disp. G&amp;A Détail'!B248,"")</f>
        <v/>
      </c>
      <c r="C248" s="41" t="str">
        <f>IF('[1]Table Disp. G&amp;A Détail'!C248&lt;&gt;"",'[1]Table Disp. G&amp;A Détail'!C248,"")</f>
        <v/>
      </c>
      <c r="D248" s="41" t="str">
        <f>IF('[1]Table Disp. G&amp;A Détail'!D248&lt;&gt;"",'[1]Table Disp. G&amp;A Détail'!D248,"")</f>
        <v/>
      </c>
      <c r="E248" s="66" t="str">
        <f>IF('[1]Table Disp. G&amp;A Détail'!E248&lt;&gt;"",'[1]Table Disp. G&amp;A Détail'!E248,"")</f>
        <v/>
      </c>
      <c r="F248" s="66" t="str">
        <f>IF('[1]Table Disp. G&amp;A Détail'!F248&lt;&gt;"",'[1]Table Disp. G&amp;A Détail'!F248,"")</f>
        <v/>
      </c>
      <c r="G248" s="66" t="str">
        <f>IF('[1]Table Disp. G&amp;A Détail'!G248&lt;&gt;"",'[1]Table Disp. G&amp;A Détail'!G248,"")</f>
        <v/>
      </c>
      <c r="H248" s="66" t="str">
        <f>IF('[1]Table Disp. G&amp;A Détail'!H248&lt;&gt;"",'[1]Table Disp. G&amp;A Détail'!H248,"")</f>
        <v/>
      </c>
      <c r="I248" s="66" t="str">
        <f>IF('[1]Table Disp. G&amp;A Détail'!I248&lt;&gt;"",'[1]Table Disp. G&amp;A Détail'!I248,"")</f>
        <v/>
      </c>
      <c r="J248" s="66" t="str">
        <f>IF('[1]Table Disp. G&amp;A Détail'!J248&lt;&gt;"",'[1]Table Disp. G&amp;A Détail'!J248,"")</f>
        <v/>
      </c>
      <c r="K248" s="41" t="str">
        <f>IF('[1]Table Disp. G&amp;A Détail'!K248&lt;&gt;"",'[1]Table Disp. G&amp;A Détail'!K248,"")</f>
        <v/>
      </c>
      <c r="L248" s="41" t="str">
        <f>IF('[1]Table Disp. G&amp;A Détail'!L248&lt;&gt;"",'[1]Table Disp. G&amp;A Détail'!L248,"")</f>
        <v/>
      </c>
      <c r="M248" s="41" t="str">
        <f>IF('[1]Table Disp. G&amp;A Détail'!M248&lt;&gt;"",'[1]Table Disp. G&amp;A Détail'!M248,"")</f>
        <v/>
      </c>
      <c r="N248" s="41" t="str">
        <f>IF('[1]Table Disp. G&amp;A Détail'!N248&lt;&gt;"",'[1]Table Disp. G&amp;A Détail'!N248,"")</f>
        <v/>
      </c>
      <c r="O248" s="41" t="str">
        <f>IF('[1]Table Disp. G&amp;A Détail'!O248&lt;&gt;"",'[1]Table Disp. G&amp;A Détail'!O248,"")</f>
        <v/>
      </c>
      <c r="P248" s="41" t="str">
        <f>IF('[1]Table Disp. G&amp;A Détail'!P248&lt;&gt;"",'[1]Table Disp. G&amp;A Détail'!P248,"")</f>
        <v/>
      </c>
      <c r="Q248" s="41" t="str">
        <f>IF('[1]Table Disp. G&amp;A Détail'!Q248&lt;&gt;"",'[1]Table Disp. G&amp;A Détail'!Q248,"")</f>
        <v/>
      </c>
      <c r="R248" s="41" t="str">
        <f>IF('[1]Table Disp. G&amp;A Détail'!R248&lt;&gt;"",'[1]Table Disp. G&amp;A Détail'!R248,"")</f>
        <v/>
      </c>
      <c r="S248" s="41" t="str">
        <f>IF('[1]Table Disp. G&amp;A Détail'!S248&lt;&gt;"",'[1]Table Disp. G&amp;A Détail'!S248,"")</f>
        <v/>
      </c>
      <c r="T248" s="41" t="str">
        <f>IF('[1]Table Disp. G&amp;A Détail'!T248&lt;&gt;"",'[1]Table Disp. G&amp;A Détail'!T248,"")</f>
        <v/>
      </c>
      <c r="U248" s="41" t="str">
        <f>IF('[1]Table Disp. G&amp;A Détail'!U248&lt;&gt;"",'[1]Table Disp. G&amp;A Détail'!U248,"")</f>
        <v/>
      </c>
      <c r="V248" s="41" t="str">
        <f>IF('[1]Table Disp. G&amp;A Détail'!V248&lt;&gt;"",'[1]Table Disp. G&amp;A Détail'!V248,"")</f>
        <v/>
      </c>
      <c r="W248" s="41" t="str">
        <f>IF('[1]Table Disp. G&amp;A Détail'!W248&lt;&gt;"",'[1]Table Disp. G&amp;A Détail'!W248,"")</f>
        <v/>
      </c>
      <c r="X248" s="41" t="str">
        <f>IF('[1]Table Disp. G&amp;A Détail'!X248&lt;&gt;"",'[1]Table Disp. G&amp;A Détail'!X248,"")</f>
        <v/>
      </c>
    </row>
    <row r="249" spans="1:24" s="41" customFormat="1" x14ac:dyDescent="0.25">
      <c r="A249" s="66" t="str">
        <f>IF('[1]Table Disp. G&amp;A Détail'!A249&lt;&gt;"",'[1]Table Disp. G&amp;A Détail'!A249,"")</f>
        <v/>
      </c>
      <c r="B249" s="67" t="str">
        <f>IF('[1]Table Disp. G&amp;A Détail'!B249&lt;&gt;"",'[1]Table Disp. G&amp;A Détail'!B249,"")</f>
        <v/>
      </c>
      <c r="C249" s="41" t="str">
        <f>IF('[1]Table Disp. G&amp;A Détail'!C249&lt;&gt;"",'[1]Table Disp. G&amp;A Détail'!C249,"")</f>
        <v/>
      </c>
      <c r="D249" s="41" t="str">
        <f>IF('[1]Table Disp. G&amp;A Détail'!D249&lt;&gt;"",'[1]Table Disp. G&amp;A Détail'!D249,"")</f>
        <v/>
      </c>
      <c r="E249" s="66" t="str">
        <f>IF('[1]Table Disp. G&amp;A Détail'!E249&lt;&gt;"",'[1]Table Disp. G&amp;A Détail'!E249,"")</f>
        <v/>
      </c>
      <c r="F249" s="66" t="str">
        <f>IF('[1]Table Disp. G&amp;A Détail'!F249&lt;&gt;"",'[1]Table Disp. G&amp;A Détail'!F249,"")</f>
        <v/>
      </c>
      <c r="G249" s="66" t="str">
        <f>IF('[1]Table Disp. G&amp;A Détail'!G249&lt;&gt;"",'[1]Table Disp. G&amp;A Détail'!G249,"")</f>
        <v/>
      </c>
      <c r="H249" s="66" t="str">
        <f>IF('[1]Table Disp. G&amp;A Détail'!H249&lt;&gt;"",'[1]Table Disp. G&amp;A Détail'!H249,"")</f>
        <v/>
      </c>
      <c r="I249" s="66" t="str">
        <f>IF('[1]Table Disp. G&amp;A Détail'!I249&lt;&gt;"",'[1]Table Disp. G&amp;A Détail'!I249,"")</f>
        <v/>
      </c>
      <c r="J249" s="66" t="str">
        <f>IF('[1]Table Disp. G&amp;A Détail'!J249&lt;&gt;"",'[1]Table Disp. G&amp;A Détail'!J249,"")</f>
        <v/>
      </c>
      <c r="K249" s="41" t="str">
        <f>IF('[1]Table Disp. G&amp;A Détail'!K249&lt;&gt;"",'[1]Table Disp. G&amp;A Détail'!K249,"")</f>
        <v/>
      </c>
      <c r="L249" s="41" t="str">
        <f>IF('[1]Table Disp. G&amp;A Détail'!L249&lt;&gt;"",'[1]Table Disp. G&amp;A Détail'!L249,"")</f>
        <v/>
      </c>
      <c r="M249" s="41" t="str">
        <f>IF('[1]Table Disp. G&amp;A Détail'!M249&lt;&gt;"",'[1]Table Disp. G&amp;A Détail'!M249,"")</f>
        <v/>
      </c>
      <c r="N249" s="41" t="str">
        <f>IF('[1]Table Disp. G&amp;A Détail'!N249&lt;&gt;"",'[1]Table Disp. G&amp;A Détail'!N249,"")</f>
        <v/>
      </c>
      <c r="O249" s="41" t="str">
        <f>IF('[1]Table Disp. G&amp;A Détail'!O249&lt;&gt;"",'[1]Table Disp. G&amp;A Détail'!O249,"")</f>
        <v/>
      </c>
      <c r="P249" s="41" t="str">
        <f>IF('[1]Table Disp. G&amp;A Détail'!P249&lt;&gt;"",'[1]Table Disp. G&amp;A Détail'!P249,"")</f>
        <v/>
      </c>
      <c r="Q249" s="41" t="str">
        <f>IF('[1]Table Disp. G&amp;A Détail'!Q249&lt;&gt;"",'[1]Table Disp. G&amp;A Détail'!Q249,"")</f>
        <v/>
      </c>
      <c r="R249" s="41" t="str">
        <f>IF('[1]Table Disp. G&amp;A Détail'!R249&lt;&gt;"",'[1]Table Disp. G&amp;A Détail'!R249,"")</f>
        <v/>
      </c>
      <c r="S249" s="41" t="str">
        <f>IF('[1]Table Disp. G&amp;A Détail'!S249&lt;&gt;"",'[1]Table Disp. G&amp;A Détail'!S249,"")</f>
        <v/>
      </c>
      <c r="T249" s="41" t="str">
        <f>IF('[1]Table Disp. G&amp;A Détail'!T249&lt;&gt;"",'[1]Table Disp. G&amp;A Détail'!T249,"")</f>
        <v/>
      </c>
      <c r="U249" s="41" t="str">
        <f>IF('[1]Table Disp. G&amp;A Détail'!U249&lt;&gt;"",'[1]Table Disp. G&amp;A Détail'!U249,"")</f>
        <v/>
      </c>
      <c r="V249" s="41" t="str">
        <f>IF('[1]Table Disp. G&amp;A Détail'!V249&lt;&gt;"",'[1]Table Disp. G&amp;A Détail'!V249,"")</f>
        <v/>
      </c>
      <c r="W249" s="41" t="str">
        <f>IF('[1]Table Disp. G&amp;A Détail'!W249&lt;&gt;"",'[1]Table Disp. G&amp;A Détail'!W249,"")</f>
        <v/>
      </c>
      <c r="X249" s="41" t="str">
        <f>IF('[1]Table Disp. G&amp;A Détail'!X249&lt;&gt;"",'[1]Table Disp. G&amp;A Détail'!X249,"")</f>
        <v/>
      </c>
    </row>
    <row r="250" spans="1:24" s="41" customFormat="1" x14ac:dyDescent="0.25">
      <c r="A250" s="66" t="str">
        <f>IF('[1]Table Disp. G&amp;A Détail'!A250&lt;&gt;"",'[1]Table Disp. G&amp;A Détail'!A250,"")</f>
        <v/>
      </c>
      <c r="B250" s="67" t="str">
        <f>IF('[1]Table Disp. G&amp;A Détail'!B250&lt;&gt;"",'[1]Table Disp. G&amp;A Détail'!B250,"")</f>
        <v/>
      </c>
      <c r="C250" s="41" t="str">
        <f>IF('[1]Table Disp. G&amp;A Détail'!C250&lt;&gt;"",'[1]Table Disp. G&amp;A Détail'!C250,"")</f>
        <v/>
      </c>
      <c r="D250" s="41" t="str">
        <f>IF('[1]Table Disp. G&amp;A Détail'!D250&lt;&gt;"",'[1]Table Disp. G&amp;A Détail'!D250,"")</f>
        <v/>
      </c>
      <c r="E250" s="66" t="str">
        <f>IF('[1]Table Disp. G&amp;A Détail'!E250&lt;&gt;"",'[1]Table Disp. G&amp;A Détail'!E250,"")</f>
        <v/>
      </c>
      <c r="F250" s="66" t="str">
        <f>IF('[1]Table Disp. G&amp;A Détail'!F250&lt;&gt;"",'[1]Table Disp. G&amp;A Détail'!F250,"")</f>
        <v/>
      </c>
      <c r="G250" s="66" t="str">
        <f>IF('[1]Table Disp. G&amp;A Détail'!G250&lt;&gt;"",'[1]Table Disp. G&amp;A Détail'!G250,"")</f>
        <v/>
      </c>
      <c r="H250" s="66" t="str">
        <f>IF('[1]Table Disp. G&amp;A Détail'!H250&lt;&gt;"",'[1]Table Disp. G&amp;A Détail'!H250,"")</f>
        <v/>
      </c>
      <c r="I250" s="66" t="str">
        <f>IF('[1]Table Disp. G&amp;A Détail'!I250&lt;&gt;"",'[1]Table Disp. G&amp;A Détail'!I250,"")</f>
        <v/>
      </c>
      <c r="J250" s="66" t="str">
        <f>IF('[1]Table Disp. G&amp;A Détail'!J250&lt;&gt;"",'[1]Table Disp. G&amp;A Détail'!J250,"")</f>
        <v/>
      </c>
      <c r="K250" s="41" t="str">
        <f>IF('[1]Table Disp. G&amp;A Détail'!K250&lt;&gt;"",'[1]Table Disp. G&amp;A Détail'!K250,"")</f>
        <v/>
      </c>
      <c r="L250" s="41" t="str">
        <f>IF('[1]Table Disp. G&amp;A Détail'!L250&lt;&gt;"",'[1]Table Disp. G&amp;A Détail'!L250,"")</f>
        <v/>
      </c>
      <c r="M250" s="41" t="str">
        <f>IF('[1]Table Disp. G&amp;A Détail'!M250&lt;&gt;"",'[1]Table Disp. G&amp;A Détail'!M250,"")</f>
        <v/>
      </c>
      <c r="N250" s="41" t="str">
        <f>IF('[1]Table Disp. G&amp;A Détail'!N250&lt;&gt;"",'[1]Table Disp. G&amp;A Détail'!N250,"")</f>
        <v/>
      </c>
      <c r="O250" s="41" t="str">
        <f>IF('[1]Table Disp. G&amp;A Détail'!O250&lt;&gt;"",'[1]Table Disp. G&amp;A Détail'!O250,"")</f>
        <v/>
      </c>
      <c r="P250" s="41" t="str">
        <f>IF('[1]Table Disp. G&amp;A Détail'!P250&lt;&gt;"",'[1]Table Disp. G&amp;A Détail'!P250,"")</f>
        <v/>
      </c>
      <c r="Q250" s="41" t="str">
        <f>IF('[1]Table Disp. G&amp;A Détail'!Q250&lt;&gt;"",'[1]Table Disp. G&amp;A Détail'!Q250,"")</f>
        <v/>
      </c>
      <c r="R250" s="41" t="str">
        <f>IF('[1]Table Disp. G&amp;A Détail'!R250&lt;&gt;"",'[1]Table Disp. G&amp;A Détail'!R250,"")</f>
        <v/>
      </c>
      <c r="S250" s="41" t="str">
        <f>IF('[1]Table Disp. G&amp;A Détail'!S250&lt;&gt;"",'[1]Table Disp. G&amp;A Détail'!S250,"")</f>
        <v/>
      </c>
      <c r="T250" s="41" t="str">
        <f>IF('[1]Table Disp. G&amp;A Détail'!T250&lt;&gt;"",'[1]Table Disp. G&amp;A Détail'!T250,"")</f>
        <v/>
      </c>
      <c r="U250" s="41" t="str">
        <f>IF('[1]Table Disp. G&amp;A Détail'!U250&lt;&gt;"",'[1]Table Disp. G&amp;A Détail'!U250,"")</f>
        <v/>
      </c>
      <c r="V250" s="41" t="str">
        <f>IF('[1]Table Disp. G&amp;A Détail'!V250&lt;&gt;"",'[1]Table Disp. G&amp;A Détail'!V250,"")</f>
        <v/>
      </c>
      <c r="W250" s="41" t="str">
        <f>IF('[1]Table Disp. G&amp;A Détail'!W250&lt;&gt;"",'[1]Table Disp. G&amp;A Détail'!W250,"")</f>
        <v/>
      </c>
      <c r="X250" s="41" t="str">
        <f>IF('[1]Table Disp. G&amp;A Détail'!X250&lt;&gt;"",'[1]Table Disp. G&amp;A Détail'!X250,"")</f>
        <v/>
      </c>
    </row>
    <row r="251" spans="1:24" s="41" customFormat="1" x14ac:dyDescent="0.25">
      <c r="A251" s="66" t="str">
        <f>IF('[1]Table Disp. G&amp;A Détail'!A251&lt;&gt;"",'[1]Table Disp. G&amp;A Détail'!A251,"")</f>
        <v/>
      </c>
      <c r="B251" s="67" t="str">
        <f>IF('[1]Table Disp. G&amp;A Détail'!B251&lt;&gt;"",'[1]Table Disp. G&amp;A Détail'!B251,"")</f>
        <v/>
      </c>
      <c r="C251" s="41" t="str">
        <f>IF('[1]Table Disp. G&amp;A Détail'!C251&lt;&gt;"",'[1]Table Disp. G&amp;A Détail'!C251,"")</f>
        <v/>
      </c>
      <c r="D251" s="41" t="str">
        <f>IF('[1]Table Disp. G&amp;A Détail'!D251&lt;&gt;"",'[1]Table Disp. G&amp;A Détail'!D251,"")</f>
        <v/>
      </c>
      <c r="E251" s="66" t="str">
        <f>IF('[1]Table Disp. G&amp;A Détail'!E251&lt;&gt;"",'[1]Table Disp. G&amp;A Détail'!E251,"")</f>
        <v/>
      </c>
      <c r="F251" s="66" t="str">
        <f>IF('[1]Table Disp. G&amp;A Détail'!F251&lt;&gt;"",'[1]Table Disp. G&amp;A Détail'!F251,"")</f>
        <v/>
      </c>
      <c r="G251" s="66" t="str">
        <f>IF('[1]Table Disp. G&amp;A Détail'!G251&lt;&gt;"",'[1]Table Disp. G&amp;A Détail'!G251,"")</f>
        <v/>
      </c>
      <c r="H251" s="66" t="str">
        <f>IF('[1]Table Disp. G&amp;A Détail'!H251&lt;&gt;"",'[1]Table Disp. G&amp;A Détail'!H251,"")</f>
        <v/>
      </c>
      <c r="I251" s="66" t="str">
        <f>IF('[1]Table Disp. G&amp;A Détail'!I251&lt;&gt;"",'[1]Table Disp. G&amp;A Détail'!I251,"")</f>
        <v/>
      </c>
      <c r="J251" s="66" t="str">
        <f>IF('[1]Table Disp. G&amp;A Détail'!J251&lt;&gt;"",'[1]Table Disp. G&amp;A Détail'!J251,"")</f>
        <v/>
      </c>
      <c r="K251" s="41" t="str">
        <f>IF('[1]Table Disp. G&amp;A Détail'!K251&lt;&gt;"",'[1]Table Disp. G&amp;A Détail'!K251,"")</f>
        <v/>
      </c>
      <c r="L251" s="41" t="str">
        <f>IF('[1]Table Disp. G&amp;A Détail'!L251&lt;&gt;"",'[1]Table Disp. G&amp;A Détail'!L251,"")</f>
        <v/>
      </c>
      <c r="M251" s="41" t="str">
        <f>IF('[1]Table Disp. G&amp;A Détail'!M251&lt;&gt;"",'[1]Table Disp. G&amp;A Détail'!M251,"")</f>
        <v/>
      </c>
      <c r="N251" s="41" t="str">
        <f>IF('[1]Table Disp. G&amp;A Détail'!N251&lt;&gt;"",'[1]Table Disp. G&amp;A Détail'!N251,"")</f>
        <v/>
      </c>
      <c r="O251" s="41" t="str">
        <f>IF('[1]Table Disp. G&amp;A Détail'!O251&lt;&gt;"",'[1]Table Disp. G&amp;A Détail'!O251,"")</f>
        <v/>
      </c>
      <c r="P251" s="41" t="str">
        <f>IF('[1]Table Disp. G&amp;A Détail'!P251&lt;&gt;"",'[1]Table Disp. G&amp;A Détail'!P251,"")</f>
        <v/>
      </c>
      <c r="Q251" s="41" t="str">
        <f>IF('[1]Table Disp. G&amp;A Détail'!Q251&lt;&gt;"",'[1]Table Disp. G&amp;A Détail'!Q251,"")</f>
        <v/>
      </c>
      <c r="R251" s="41" t="str">
        <f>IF('[1]Table Disp. G&amp;A Détail'!R251&lt;&gt;"",'[1]Table Disp. G&amp;A Détail'!R251,"")</f>
        <v/>
      </c>
      <c r="S251" s="41" t="str">
        <f>IF('[1]Table Disp. G&amp;A Détail'!S251&lt;&gt;"",'[1]Table Disp. G&amp;A Détail'!S251,"")</f>
        <v/>
      </c>
      <c r="T251" s="41" t="str">
        <f>IF('[1]Table Disp. G&amp;A Détail'!T251&lt;&gt;"",'[1]Table Disp. G&amp;A Détail'!T251,"")</f>
        <v/>
      </c>
      <c r="U251" s="41" t="str">
        <f>IF('[1]Table Disp. G&amp;A Détail'!U251&lt;&gt;"",'[1]Table Disp. G&amp;A Détail'!U251,"")</f>
        <v/>
      </c>
      <c r="V251" s="41" t="str">
        <f>IF('[1]Table Disp. G&amp;A Détail'!V251&lt;&gt;"",'[1]Table Disp. G&amp;A Détail'!V251,"")</f>
        <v/>
      </c>
      <c r="W251" s="41" t="str">
        <f>IF('[1]Table Disp. G&amp;A Détail'!W251&lt;&gt;"",'[1]Table Disp. G&amp;A Détail'!W251,"")</f>
        <v/>
      </c>
      <c r="X251" s="41" t="str">
        <f>IF('[1]Table Disp. G&amp;A Détail'!X251&lt;&gt;"",'[1]Table Disp. G&amp;A Détail'!X251,"")</f>
        <v/>
      </c>
    </row>
    <row r="252" spans="1:24" s="41" customFormat="1" x14ac:dyDescent="0.25">
      <c r="A252" s="66" t="str">
        <f>IF('[1]Table Disp. G&amp;A Détail'!A252&lt;&gt;"",'[1]Table Disp. G&amp;A Détail'!A252,"")</f>
        <v/>
      </c>
      <c r="B252" s="67" t="str">
        <f>IF('[1]Table Disp. G&amp;A Détail'!B252&lt;&gt;"",'[1]Table Disp. G&amp;A Détail'!B252,"")</f>
        <v/>
      </c>
      <c r="C252" s="41" t="str">
        <f>IF('[1]Table Disp. G&amp;A Détail'!C252&lt;&gt;"",'[1]Table Disp. G&amp;A Détail'!C252,"")</f>
        <v/>
      </c>
      <c r="D252" s="41" t="str">
        <f>IF('[1]Table Disp. G&amp;A Détail'!D252&lt;&gt;"",'[1]Table Disp. G&amp;A Détail'!D252,"")</f>
        <v/>
      </c>
      <c r="E252" s="66" t="str">
        <f>IF('[1]Table Disp. G&amp;A Détail'!E252&lt;&gt;"",'[1]Table Disp. G&amp;A Détail'!E252,"")</f>
        <v/>
      </c>
      <c r="F252" s="66" t="str">
        <f>IF('[1]Table Disp. G&amp;A Détail'!F252&lt;&gt;"",'[1]Table Disp. G&amp;A Détail'!F252,"")</f>
        <v/>
      </c>
      <c r="G252" s="66" t="str">
        <f>IF('[1]Table Disp. G&amp;A Détail'!G252&lt;&gt;"",'[1]Table Disp. G&amp;A Détail'!G252,"")</f>
        <v/>
      </c>
      <c r="H252" s="66" t="str">
        <f>IF('[1]Table Disp. G&amp;A Détail'!H252&lt;&gt;"",'[1]Table Disp. G&amp;A Détail'!H252,"")</f>
        <v/>
      </c>
      <c r="I252" s="66" t="str">
        <f>IF('[1]Table Disp. G&amp;A Détail'!I252&lt;&gt;"",'[1]Table Disp. G&amp;A Détail'!I252,"")</f>
        <v/>
      </c>
      <c r="J252" s="66" t="str">
        <f>IF('[1]Table Disp. G&amp;A Détail'!J252&lt;&gt;"",'[1]Table Disp. G&amp;A Détail'!J252,"")</f>
        <v/>
      </c>
      <c r="K252" s="41" t="str">
        <f>IF('[1]Table Disp. G&amp;A Détail'!K252&lt;&gt;"",'[1]Table Disp. G&amp;A Détail'!K252,"")</f>
        <v/>
      </c>
      <c r="L252" s="41" t="str">
        <f>IF('[1]Table Disp. G&amp;A Détail'!L252&lt;&gt;"",'[1]Table Disp. G&amp;A Détail'!L252,"")</f>
        <v/>
      </c>
      <c r="M252" s="41" t="str">
        <f>IF('[1]Table Disp. G&amp;A Détail'!M252&lt;&gt;"",'[1]Table Disp. G&amp;A Détail'!M252,"")</f>
        <v/>
      </c>
      <c r="N252" s="41" t="str">
        <f>IF('[1]Table Disp. G&amp;A Détail'!N252&lt;&gt;"",'[1]Table Disp. G&amp;A Détail'!N252,"")</f>
        <v/>
      </c>
      <c r="O252" s="41" t="str">
        <f>IF('[1]Table Disp. G&amp;A Détail'!O252&lt;&gt;"",'[1]Table Disp. G&amp;A Détail'!O252,"")</f>
        <v/>
      </c>
      <c r="P252" s="41" t="str">
        <f>IF('[1]Table Disp. G&amp;A Détail'!P252&lt;&gt;"",'[1]Table Disp. G&amp;A Détail'!P252,"")</f>
        <v/>
      </c>
      <c r="Q252" s="41" t="str">
        <f>IF('[1]Table Disp. G&amp;A Détail'!Q252&lt;&gt;"",'[1]Table Disp. G&amp;A Détail'!Q252,"")</f>
        <v/>
      </c>
      <c r="R252" s="41" t="str">
        <f>IF('[1]Table Disp. G&amp;A Détail'!R252&lt;&gt;"",'[1]Table Disp. G&amp;A Détail'!R252,"")</f>
        <v/>
      </c>
      <c r="S252" s="41" t="str">
        <f>IF('[1]Table Disp. G&amp;A Détail'!S252&lt;&gt;"",'[1]Table Disp. G&amp;A Détail'!S252,"")</f>
        <v/>
      </c>
      <c r="T252" s="41" t="str">
        <f>IF('[1]Table Disp. G&amp;A Détail'!T252&lt;&gt;"",'[1]Table Disp. G&amp;A Détail'!T252,"")</f>
        <v/>
      </c>
      <c r="U252" s="41" t="str">
        <f>IF('[1]Table Disp. G&amp;A Détail'!U252&lt;&gt;"",'[1]Table Disp. G&amp;A Détail'!U252,"")</f>
        <v/>
      </c>
      <c r="V252" s="41" t="str">
        <f>IF('[1]Table Disp. G&amp;A Détail'!V252&lt;&gt;"",'[1]Table Disp. G&amp;A Détail'!V252,"")</f>
        <v/>
      </c>
      <c r="W252" s="41" t="str">
        <f>IF('[1]Table Disp. G&amp;A Détail'!W252&lt;&gt;"",'[1]Table Disp. G&amp;A Détail'!W252,"")</f>
        <v/>
      </c>
      <c r="X252" s="41" t="str">
        <f>IF('[1]Table Disp. G&amp;A Détail'!X252&lt;&gt;"",'[1]Table Disp. G&amp;A Détail'!X252,"")</f>
        <v/>
      </c>
    </row>
    <row r="253" spans="1:24" s="41" customFormat="1" x14ac:dyDescent="0.25">
      <c r="A253" s="66" t="str">
        <f>IF('[1]Table Disp. G&amp;A Détail'!A253&lt;&gt;"",'[1]Table Disp. G&amp;A Détail'!A253,"")</f>
        <v/>
      </c>
      <c r="B253" s="67" t="str">
        <f>IF('[1]Table Disp. G&amp;A Détail'!B253&lt;&gt;"",'[1]Table Disp. G&amp;A Détail'!B253,"")</f>
        <v/>
      </c>
      <c r="C253" s="41" t="str">
        <f>IF('[1]Table Disp. G&amp;A Détail'!C253&lt;&gt;"",'[1]Table Disp. G&amp;A Détail'!C253,"")</f>
        <v/>
      </c>
      <c r="D253" s="41" t="str">
        <f>IF('[1]Table Disp. G&amp;A Détail'!D253&lt;&gt;"",'[1]Table Disp. G&amp;A Détail'!D253,"")</f>
        <v/>
      </c>
      <c r="E253" s="66" t="str">
        <f>IF('[1]Table Disp. G&amp;A Détail'!E253&lt;&gt;"",'[1]Table Disp. G&amp;A Détail'!E253,"")</f>
        <v/>
      </c>
      <c r="F253" s="66" t="str">
        <f>IF('[1]Table Disp. G&amp;A Détail'!F253&lt;&gt;"",'[1]Table Disp. G&amp;A Détail'!F253,"")</f>
        <v/>
      </c>
      <c r="G253" s="66" t="str">
        <f>IF('[1]Table Disp. G&amp;A Détail'!G253&lt;&gt;"",'[1]Table Disp. G&amp;A Détail'!G253,"")</f>
        <v/>
      </c>
      <c r="H253" s="66" t="str">
        <f>IF('[1]Table Disp. G&amp;A Détail'!H253&lt;&gt;"",'[1]Table Disp. G&amp;A Détail'!H253,"")</f>
        <v/>
      </c>
      <c r="I253" s="66" t="str">
        <f>IF('[1]Table Disp. G&amp;A Détail'!I253&lt;&gt;"",'[1]Table Disp. G&amp;A Détail'!I253,"")</f>
        <v/>
      </c>
      <c r="J253" s="66" t="str">
        <f>IF('[1]Table Disp. G&amp;A Détail'!J253&lt;&gt;"",'[1]Table Disp. G&amp;A Détail'!J253,"")</f>
        <v/>
      </c>
      <c r="K253" s="41" t="str">
        <f>IF('[1]Table Disp. G&amp;A Détail'!K253&lt;&gt;"",'[1]Table Disp. G&amp;A Détail'!K253,"")</f>
        <v/>
      </c>
      <c r="L253" s="41" t="str">
        <f>IF('[1]Table Disp. G&amp;A Détail'!L253&lt;&gt;"",'[1]Table Disp. G&amp;A Détail'!L253,"")</f>
        <v/>
      </c>
      <c r="M253" s="41" t="str">
        <f>IF('[1]Table Disp. G&amp;A Détail'!M253&lt;&gt;"",'[1]Table Disp. G&amp;A Détail'!M253,"")</f>
        <v/>
      </c>
      <c r="N253" s="41" t="str">
        <f>IF('[1]Table Disp. G&amp;A Détail'!N253&lt;&gt;"",'[1]Table Disp. G&amp;A Détail'!N253,"")</f>
        <v/>
      </c>
      <c r="O253" s="41" t="str">
        <f>IF('[1]Table Disp. G&amp;A Détail'!O253&lt;&gt;"",'[1]Table Disp. G&amp;A Détail'!O253,"")</f>
        <v/>
      </c>
      <c r="P253" s="41" t="str">
        <f>IF('[1]Table Disp. G&amp;A Détail'!P253&lt;&gt;"",'[1]Table Disp. G&amp;A Détail'!P253,"")</f>
        <v/>
      </c>
      <c r="Q253" s="41" t="str">
        <f>IF('[1]Table Disp. G&amp;A Détail'!Q253&lt;&gt;"",'[1]Table Disp. G&amp;A Détail'!Q253,"")</f>
        <v/>
      </c>
      <c r="R253" s="41" t="str">
        <f>IF('[1]Table Disp. G&amp;A Détail'!R253&lt;&gt;"",'[1]Table Disp. G&amp;A Détail'!R253,"")</f>
        <v/>
      </c>
      <c r="S253" s="41" t="str">
        <f>IF('[1]Table Disp. G&amp;A Détail'!S253&lt;&gt;"",'[1]Table Disp. G&amp;A Détail'!S253,"")</f>
        <v/>
      </c>
      <c r="T253" s="41" t="str">
        <f>IF('[1]Table Disp. G&amp;A Détail'!T253&lt;&gt;"",'[1]Table Disp. G&amp;A Détail'!T253,"")</f>
        <v/>
      </c>
      <c r="U253" s="41" t="str">
        <f>IF('[1]Table Disp. G&amp;A Détail'!U253&lt;&gt;"",'[1]Table Disp. G&amp;A Détail'!U253,"")</f>
        <v/>
      </c>
      <c r="V253" s="41" t="str">
        <f>IF('[1]Table Disp. G&amp;A Détail'!V253&lt;&gt;"",'[1]Table Disp. G&amp;A Détail'!V253,"")</f>
        <v/>
      </c>
      <c r="W253" s="41" t="str">
        <f>IF('[1]Table Disp. G&amp;A Détail'!W253&lt;&gt;"",'[1]Table Disp. G&amp;A Détail'!W253,"")</f>
        <v/>
      </c>
      <c r="X253" s="41" t="str">
        <f>IF('[1]Table Disp. G&amp;A Détail'!X253&lt;&gt;"",'[1]Table Disp. G&amp;A Détail'!X253,"")</f>
        <v/>
      </c>
    </row>
    <row r="254" spans="1:24" s="41" customFormat="1" x14ac:dyDescent="0.25">
      <c r="A254" s="66" t="str">
        <f>IF('[1]Table Disp. G&amp;A Détail'!A254&lt;&gt;"",'[1]Table Disp. G&amp;A Détail'!A254,"")</f>
        <v/>
      </c>
      <c r="B254" s="67" t="str">
        <f>IF('[1]Table Disp. G&amp;A Détail'!B254&lt;&gt;"",'[1]Table Disp. G&amp;A Détail'!B254,"")</f>
        <v/>
      </c>
      <c r="C254" s="41" t="str">
        <f>IF('[1]Table Disp. G&amp;A Détail'!C254&lt;&gt;"",'[1]Table Disp. G&amp;A Détail'!C254,"")</f>
        <v/>
      </c>
      <c r="D254" s="41" t="str">
        <f>IF('[1]Table Disp. G&amp;A Détail'!D254&lt;&gt;"",'[1]Table Disp. G&amp;A Détail'!D254,"")</f>
        <v/>
      </c>
      <c r="E254" s="66" t="str">
        <f>IF('[1]Table Disp. G&amp;A Détail'!E254&lt;&gt;"",'[1]Table Disp. G&amp;A Détail'!E254,"")</f>
        <v/>
      </c>
      <c r="F254" s="66" t="str">
        <f>IF('[1]Table Disp. G&amp;A Détail'!F254&lt;&gt;"",'[1]Table Disp. G&amp;A Détail'!F254,"")</f>
        <v/>
      </c>
      <c r="G254" s="66" t="str">
        <f>IF('[1]Table Disp. G&amp;A Détail'!G254&lt;&gt;"",'[1]Table Disp. G&amp;A Détail'!G254,"")</f>
        <v/>
      </c>
      <c r="H254" s="66" t="str">
        <f>IF('[1]Table Disp. G&amp;A Détail'!H254&lt;&gt;"",'[1]Table Disp. G&amp;A Détail'!H254,"")</f>
        <v/>
      </c>
      <c r="I254" s="66" t="str">
        <f>IF('[1]Table Disp. G&amp;A Détail'!I254&lt;&gt;"",'[1]Table Disp. G&amp;A Détail'!I254,"")</f>
        <v/>
      </c>
      <c r="J254" s="66" t="str">
        <f>IF('[1]Table Disp. G&amp;A Détail'!J254&lt;&gt;"",'[1]Table Disp. G&amp;A Détail'!J254,"")</f>
        <v/>
      </c>
      <c r="K254" s="41" t="str">
        <f>IF('[1]Table Disp. G&amp;A Détail'!K254&lt;&gt;"",'[1]Table Disp. G&amp;A Détail'!K254,"")</f>
        <v/>
      </c>
      <c r="L254" s="41" t="str">
        <f>IF('[1]Table Disp. G&amp;A Détail'!L254&lt;&gt;"",'[1]Table Disp. G&amp;A Détail'!L254,"")</f>
        <v/>
      </c>
      <c r="M254" s="41" t="str">
        <f>IF('[1]Table Disp. G&amp;A Détail'!M254&lt;&gt;"",'[1]Table Disp. G&amp;A Détail'!M254,"")</f>
        <v/>
      </c>
      <c r="N254" s="41" t="str">
        <f>IF('[1]Table Disp. G&amp;A Détail'!N254&lt;&gt;"",'[1]Table Disp. G&amp;A Détail'!N254,"")</f>
        <v/>
      </c>
      <c r="O254" s="41" t="str">
        <f>IF('[1]Table Disp. G&amp;A Détail'!O254&lt;&gt;"",'[1]Table Disp. G&amp;A Détail'!O254,"")</f>
        <v/>
      </c>
      <c r="P254" s="41" t="str">
        <f>IF('[1]Table Disp. G&amp;A Détail'!P254&lt;&gt;"",'[1]Table Disp. G&amp;A Détail'!P254,"")</f>
        <v/>
      </c>
      <c r="Q254" s="41" t="str">
        <f>IF('[1]Table Disp. G&amp;A Détail'!Q254&lt;&gt;"",'[1]Table Disp. G&amp;A Détail'!Q254,"")</f>
        <v/>
      </c>
      <c r="R254" s="41" t="str">
        <f>IF('[1]Table Disp. G&amp;A Détail'!R254&lt;&gt;"",'[1]Table Disp. G&amp;A Détail'!R254,"")</f>
        <v/>
      </c>
      <c r="S254" s="41" t="str">
        <f>IF('[1]Table Disp. G&amp;A Détail'!S254&lt;&gt;"",'[1]Table Disp. G&amp;A Détail'!S254,"")</f>
        <v/>
      </c>
      <c r="T254" s="41" t="str">
        <f>IF('[1]Table Disp. G&amp;A Détail'!T254&lt;&gt;"",'[1]Table Disp. G&amp;A Détail'!T254,"")</f>
        <v/>
      </c>
      <c r="U254" s="41" t="str">
        <f>IF('[1]Table Disp. G&amp;A Détail'!U254&lt;&gt;"",'[1]Table Disp. G&amp;A Détail'!U254,"")</f>
        <v/>
      </c>
      <c r="V254" s="41" t="str">
        <f>IF('[1]Table Disp. G&amp;A Détail'!V254&lt;&gt;"",'[1]Table Disp. G&amp;A Détail'!V254,"")</f>
        <v/>
      </c>
      <c r="W254" s="41" t="str">
        <f>IF('[1]Table Disp. G&amp;A Détail'!W254&lt;&gt;"",'[1]Table Disp. G&amp;A Détail'!W254,"")</f>
        <v/>
      </c>
      <c r="X254" s="41" t="str">
        <f>IF('[1]Table Disp. G&amp;A Détail'!X254&lt;&gt;"",'[1]Table Disp. G&amp;A Détail'!X254,"")</f>
        <v/>
      </c>
    </row>
    <row r="255" spans="1:24" s="41" customFormat="1" x14ac:dyDescent="0.25">
      <c r="A255" s="66" t="str">
        <f>IF('[1]Table Disp. G&amp;A Détail'!A255&lt;&gt;"",'[1]Table Disp. G&amp;A Détail'!A255,"")</f>
        <v/>
      </c>
      <c r="B255" s="67" t="str">
        <f>IF('[1]Table Disp. G&amp;A Détail'!B255&lt;&gt;"",'[1]Table Disp. G&amp;A Détail'!B255,"")</f>
        <v/>
      </c>
      <c r="C255" s="41" t="str">
        <f>IF('[1]Table Disp. G&amp;A Détail'!C255&lt;&gt;"",'[1]Table Disp. G&amp;A Détail'!C255,"")</f>
        <v/>
      </c>
      <c r="D255" s="41" t="str">
        <f>IF('[1]Table Disp. G&amp;A Détail'!D255&lt;&gt;"",'[1]Table Disp. G&amp;A Détail'!D255,"")</f>
        <v/>
      </c>
      <c r="E255" s="66" t="str">
        <f>IF('[1]Table Disp. G&amp;A Détail'!E255&lt;&gt;"",'[1]Table Disp. G&amp;A Détail'!E255,"")</f>
        <v/>
      </c>
      <c r="F255" s="66" t="str">
        <f>IF('[1]Table Disp. G&amp;A Détail'!F255&lt;&gt;"",'[1]Table Disp. G&amp;A Détail'!F255,"")</f>
        <v/>
      </c>
      <c r="G255" s="66" t="str">
        <f>IF('[1]Table Disp. G&amp;A Détail'!G255&lt;&gt;"",'[1]Table Disp. G&amp;A Détail'!G255,"")</f>
        <v/>
      </c>
      <c r="H255" s="66" t="str">
        <f>IF('[1]Table Disp. G&amp;A Détail'!H255&lt;&gt;"",'[1]Table Disp. G&amp;A Détail'!H255,"")</f>
        <v/>
      </c>
      <c r="I255" s="66" t="str">
        <f>IF('[1]Table Disp. G&amp;A Détail'!I255&lt;&gt;"",'[1]Table Disp. G&amp;A Détail'!I255,"")</f>
        <v/>
      </c>
      <c r="J255" s="66" t="str">
        <f>IF('[1]Table Disp. G&amp;A Détail'!J255&lt;&gt;"",'[1]Table Disp. G&amp;A Détail'!J255,"")</f>
        <v/>
      </c>
      <c r="K255" s="41" t="str">
        <f>IF('[1]Table Disp. G&amp;A Détail'!K255&lt;&gt;"",'[1]Table Disp. G&amp;A Détail'!K255,"")</f>
        <v/>
      </c>
      <c r="L255" s="41" t="str">
        <f>IF('[1]Table Disp. G&amp;A Détail'!L255&lt;&gt;"",'[1]Table Disp. G&amp;A Détail'!L255,"")</f>
        <v/>
      </c>
      <c r="M255" s="41" t="str">
        <f>IF('[1]Table Disp. G&amp;A Détail'!M255&lt;&gt;"",'[1]Table Disp. G&amp;A Détail'!M255,"")</f>
        <v/>
      </c>
      <c r="N255" s="41" t="str">
        <f>IF('[1]Table Disp. G&amp;A Détail'!N255&lt;&gt;"",'[1]Table Disp. G&amp;A Détail'!N255,"")</f>
        <v/>
      </c>
      <c r="O255" s="41" t="str">
        <f>IF('[1]Table Disp. G&amp;A Détail'!O255&lt;&gt;"",'[1]Table Disp. G&amp;A Détail'!O255,"")</f>
        <v/>
      </c>
      <c r="P255" s="41" t="str">
        <f>IF('[1]Table Disp. G&amp;A Détail'!P255&lt;&gt;"",'[1]Table Disp. G&amp;A Détail'!P255,"")</f>
        <v/>
      </c>
      <c r="Q255" s="41" t="str">
        <f>IF('[1]Table Disp. G&amp;A Détail'!Q255&lt;&gt;"",'[1]Table Disp. G&amp;A Détail'!Q255,"")</f>
        <v/>
      </c>
      <c r="R255" s="41" t="str">
        <f>IF('[1]Table Disp. G&amp;A Détail'!R255&lt;&gt;"",'[1]Table Disp. G&amp;A Détail'!R255,"")</f>
        <v/>
      </c>
      <c r="S255" s="41" t="str">
        <f>IF('[1]Table Disp. G&amp;A Détail'!S255&lt;&gt;"",'[1]Table Disp. G&amp;A Détail'!S255,"")</f>
        <v/>
      </c>
      <c r="T255" s="41" t="str">
        <f>IF('[1]Table Disp. G&amp;A Détail'!T255&lt;&gt;"",'[1]Table Disp. G&amp;A Détail'!T255,"")</f>
        <v/>
      </c>
      <c r="U255" s="41" t="str">
        <f>IF('[1]Table Disp. G&amp;A Détail'!U255&lt;&gt;"",'[1]Table Disp. G&amp;A Détail'!U255,"")</f>
        <v/>
      </c>
      <c r="V255" s="41" t="str">
        <f>IF('[1]Table Disp. G&amp;A Détail'!V255&lt;&gt;"",'[1]Table Disp. G&amp;A Détail'!V255,"")</f>
        <v/>
      </c>
      <c r="W255" s="41" t="str">
        <f>IF('[1]Table Disp. G&amp;A Détail'!W255&lt;&gt;"",'[1]Table Disp. G&amp;A Détail'!W255,"")</f>
        <v/>
      </c>
      <c r="X255" s="41" t="str">
        <f>IF('[1]Table Disp. G&amp;A Détail'!X255&lt;&gt;"",'[1]Table Disp. G&amp;A Détail'!X255,"")</f>
        <v/>
      </c>
    </row>
    <row r="256" spans="1:24" s="41" customFormat="1" x14ac:dyDescent="0.25">
      <c r="A256" s="66" t="str">
        <f>IF('[1]Table Disp. G&amp;A Détail'!A256&lt;&gt;"",'[1]Table Disp. G&amp;A Détail'!A256,"")</f>
        <v/>
      </c>
      <c r="B256" s="67" t="str">
        <f>IF('[1]Table Disp. G&amp;A Détail'!B256&lt;&gt;"",'[1]Table Disp. G&amp;A Détail'!B256,"")</f>
        <v/>
      </c>
      <c r="C256" s="41" t="str">
        <f>IF('[1]Table Disp. G&amp;A Détail'!C256&lt;&gt;"",'[1]Table Disp. G&amp;A Détail'!C256,"")</f>
        <v/>
      </c>
      <c r="D256" s="41" t="str">
        <f>IF('[1]Table Disp. G&amp;A Détail'!D256&lt;&gt;"",'[1]Table Disp. G&amp;A Détail'!D256,"")</f>
        <v/>
      </c>
      <c r="E256" s="66" t="str">
        <f>IF('[1]Table Disp. G&amp;A Détail'!E256&lt;&gt;"",'[1]Table Disp. G&amp;A Détail'!E256,"")</f>
        <v/>
      </c>
      <c r="F256" s="66" t="str">
        <f>IF('[1]Table Disp. G&amp;A Détail'!F256&lt;&gt;"",'[1]Table Disp. G&amp;A Détail'!F256,"")</f>
        <v/>
      </c>
      <c r="G256" s="66" t="str">
        <f>IF('[1]Table Disp. G&amp;A Détail'!G256&lt;&gt;"",'[1]Table Disp. G&amp;A Détail'!G256,"")</f>
        <v/>
      </c>
      <c r="H256" s="66" t="str">
        <f>IF('[1]Table Disp. G&amp;A Détail'!H256&lt;&gt;"",'[1]Table Disp. G&amp;A Détail'!H256,"")</f>
        <v/>
      </c>
      <c r="I256" s="66" t="str">
        <f>IF('[1]Table Disp. G&amp;A Détail'!I256&lt;&gt;"",'[1]Table Disp. G&amp;A Détail'!I256,"")</f>
        <v/>
      </c>
      <c r="J256" s="66" t="str">
        <f>IF('[1]Table Disp. G&amp;A Détail'!J256&lt;&gt;"",'[1]Table Disp. G&amp;A Détail'!J256,"")</f>
        <v/>
      </c>
      <c r="K256" s="41" t="str">
        <f>IF('[1]Table Disp. G&amp;A Détail'!K256&lt;&gt;"",'[1]Table Disp. G&amp;A Détail'!K256,"")</f>
        <v/>
      </c>
      <c r="L256" s="41" t="str">
        <f>IF('[1]Table Disp. G&amp;A Détail'!L256&lt;&gt;"",'[1]Table Disp. G&amp;A Détail'!L256,"")</f>
        <v/>
      </c>
      <c r="M256" s="41" t="str">
        <f>IF('[1]Table Disp. G&amp;A Détail'!M256&lt;&gt;"",'[1]Table Disp. G&amp;A Détail'!M256,"")</f>
        <v/>
      </c>
      <c r="N256" s="41" t="str">
        <f>IF('[1]Table Disp. G&amp;A Détail'!N256&lt;&gt;"",'[1]Table Disp. G&amp;A Détail'!N256,"")</f>
        <v/>
      </c>
      <c r="O256" s="41" t="str">
        <f>IF('[1]Table Disp. G&amp;A Détail'!O256&lt;&gt;"",'[1]Table Disp. G&amp;A Détail'!O256,"")</f>
        <v/>
      </c>
      <c r="P256" s="41" t="str">
        <f>IF('[1]Table Disp. G&amp;A Détail'!P256&lt;&gt;"",'[1]Table Disp. G&amp;A Détail'!P256,"")</f>
        <v/>
      </c>
      <c r="Q256" s="41" t="str">
        <f>IF('[1]Table Disp. G&amp;A Détail'!Q256&lt;&gt;"",'[1]Table Disp. G&amp;A Détail'!Q256,"")</f>
        <v/>
      </c>
      <c r="R256" s="41" t="str">
        <f>IF('[1]Table Disp. G&amp;A Détail'!R256&lt;&gt;"",'[1]Table Disp. G&amp;A Détail'!R256,"")</f>
        <v/>
      </c>
      <c r="S256" s="41" t="str">
        <f>IF('[1]Table Disp. G&amp;A Détail'!S256&lt;&gt;"",'[1]Table Disp. G&amp;A Détail'!S256,"")</f>
        <v/>
      </c>
      <c r="T256" s="41" t="str">
        <f>IF('[1]Table Disp. G&amp;A Détail'!T256&lt;&gt;"",'[1]Table Disp. G&amp;A Détail'!T256,"")</f>
        <v/>
      </c>
      <c r="U256" s="41" t="str">
        <f>IF('[1]Table Disp. G&amp;A Détail'!U256&lt;&gt;"",'[1]Table Disp. G&amp;A Détail'!U256,"")</f>
        <v/>
      </c>
      <c r="V256" s="41" t="str">
        <f>IF('[1]Table Disp. G&amp;A Détail'!V256&lt;&gt;"",'[1]Table Disp. G&amp;A Détail'!V256,"")</f>
        <v/>
      </c>
      <c r="W256" s="41" t="str">
        <f>IF('[1]Table Disp. G&amp;A Détail'!W256&lt;&gt;"",'[1]Table Disp. G&amp;A Détail'!W256,"")</f>
        <v/>
      </c>
      <c r="X256" s="41" t="str">
        <f>IF('[1]Table Disp. G&amp;A Détail'!X256&lt;&gt;"",'[1]Table Disp. G&amp;A Détail'!X256,"")</f>
        <v/>
      </c>
    </row>
    <row r="257" spans="1:24" s="41" customFormat="1" x14ac:dyDescent="0.25">
      <c r="A257" s="66" t="str">
        <f>IF('[1]Table Disp. G&amp;A Détail'!A257&lt;&gt;"",'[1]Table Disp. G&amp;A Détail'!A257,"")</f>
        <v/>
      </c>
      <c r="B257" s="67" t="str">
        <f>IF('[1]Table Disp. G&amp;A Détail'!B257&lt;&gt;"",'[1]Table Disp. G&amp;A Détail'!B257,"")</f>
        <v/>
      </c>
      <c r="C257" s="41" t="str">
        <f>IF('[1]Table Disp. G&amp;A Détail'!C257&lt;&gt;"",'[1]Table Disp. G&amp;A Détail'!C257,"")</f>
        <v/>
      </c>
      <c r="D257" s="41" t="str">
        <f>IF('[1]Table Disp. G&amp;A Détail'!D257&lt;&gt;"",'[1]Table Disp. G&amp;A Détail'!D257,"")</f>
        <v/>
      </c>
      <c r="E257" s="66" t="str">
        <f>IF('[1]Table Disp. G&amp;A Détail'!E257&lt;&gt;"",'[1]Table Disp. G&amp;A Détail'!E257,"")</f>
        <v/>
      </c>
      <c r="F257" s="66" t="str">
        <f>IF('[1]Table Disp. G&amp;A Détail'!F257&lt;&gt;"",'[1]Table Disp. G&amp;A Détail'!F257,"")</f>
        <v/>
      </c>
      <c r="G257" s="66" t="str">
        <f>IF('[1]Table Disp. G&amp;A Détail'!G257&lt;&gt;"",'[1]Table Disp. G&amp;A Détail'!G257,"")</f>
        <v/>
      </c>
      <c r="H257" s="66" t="str">
        <f>IF('[1]Table Disp. G&amp;A Détail'!H257&lt;&gt;"",'[1]Table Disp. G&amp;A Détail'!H257,"")</f>
        <v/>
      </c>
      <c r="I257" s="66" t="str">
        <f>IF('[1]Table Disp. G&amp;A Détail'!I257&lt;&gt;"",'[1]Table Disp. G&amp;A Détail'!I257,"")</f>
        <v/>
      </c>
      <c r="J257" s="66" t="str">
        <f>IF('[1]Table Disp. G&amp;A Détail'!J257&lt;&gt;"",'[1]Table Disp. G&amp;A Détail'!J257,"")</f>
        <v/>
      </c>
      <c r="K257" s="41" t="str">
        <f>IF('[1]Table Disp. G&amp;A Détail'!K257&lt;&gt;"",'[1]Table Disp. G&amp;A Détail'!K257,"")</f>
        <v/>
      </c>
      <c r="L257" s="41" t="str">
        <f>IF('[1]Table Disp. G&amp;A Détail'!L257&lt;&gt;"",'[1]Table Disp. G&amp;A Détail'!L257,"")</f>
        <v/>
      </c>
      <c r="M257" s="41" t="str">
        <f>IF('[1]Table Disp. G&amp;A Détail'!M257&lt;&gt;"",'[1]Table Disp. G&amp;A Détail'!M257,"")</f>
        <v/>
      </c>
      <c r="N257" s="41" t="str">
        <f>IF('[1]Table Disp. G&amp;A Détail'!N257&lt;&gt;"",'[1]Table Disp. G&amp;A Détail'!N257,"")</f>
        <v/>
      </c>
      <c r="O257" s="41" t="str">
        <f>IF('[1]Table Disp. G&amp;A Détail'!O257&lt;&gt;"",'[1]Table Disp. G&amp;A Détail'!O257,"")</f>
        <v/>
      </c>
      <c r="P257" s="41" t="str">
        <f>IF('[1]Table Disp. G&amp;A Détail'!P257&lt;&gt;"",'[1]Table Disp. G&amp;A Détail'!P257,"")</f>
        <v/>
      </c>
      <c r="Q257" s="41" t="str">
        <f>IF('[1]Table Disp. G&amp;A Détail'!Q257&lt;&gt;"",'[1]Table Disp. G&amp;A Détail'!Q257,"")</f>
        <v/>
      </c>
      <c r="R257" s="41" t="str">
        <f>IF('[1]Table Disp. G&amp;A Détail'!R257&lt;&gt;"",'[1]Table Disp. G&amp;A Détail'!R257,"")</f>
        <v/>
      </c>
      <c r="S257" s="41" t="str">
        <f>IF('[1]Table Disp. G&amp;A Détail'!S257&lt;&gt;"",'[1]Table Disp. G&amp;A Détail'!S257,"")</f>
        <v/>
      </c>
      <c r="T257" s="41" t="str">
        <f>IF('[1]Table Disp. G&amp;A Détail'!T257&lt;&gt;"",'[1]Table Disp. G&amp;A Détail'!T257,"")</f>
        <v/>
      </c>
      <c r="U257" s="41" t="str">
        <f>IF('[1]Table Disp. G&amp;A Détail'!U257&lt;&gt;"",'[1]Table Disp. G&amp;A Détail'!U257,"")</f>
        <v/>
      </c>
      <c r="V257" s="41" t="str">
        <f>IF('[1]Table Disp. G&amp;A Détail'!V257&lt;&gt;"",'[1]Table Disp. G&amp;A Détail'!V257,"")</f>
        <v/>
      </c>
      <c r="W257" s="41" t="str">
        <f>IF('[1]Table Disp. G&amp;A Détail'!W257&lt;&gt;"",'[1]Table Disp. G&amp;A Détail'!W257,"")</f>
        <v/>
      </c>
      <c r="X257" s="41" t="str">
        <f>IF('[1]Table Disp. G&amp;A Détail'!X257&lt;&gt;"",'[1]Table Disp. G&amp;A Détail'!X257,"")</f>
        <v/>
      </c>
    </row>
    <row r="258" spans="1:24" s="41" customFormat="1" x14ac:dyDescent="0.25">
      <c r="A258" s="66" t="str">
        <f>IF('[1]Table Disp. G&amp;A Détail'!A258&lt;&gt;"",'[1]Table Disp. G&amp;A Détail'!A258,"")</f>
        <v/>
      </c>
      <c r="B258" s="67" t="str">
        <f>IF('[1]Table Disp. G&amp;A Détail'!B258&lt;&gt;"",'[1]Table Disp. G&amp;A Détail'!B258,"")</f>
        <v/>
      </c>
      <c r="C258" s="41" t="str">
        <f>IF('[1]Table Disp. G&amp;A Détail'!C258&lt;&gt;"",'[1]Table Disp. G&amp;A Détail'!C258,"")</f>
        <v/>
      </c>
      <c r="D258" s="41" t="str">
        <f>IF('[1]Table Disp. G&amp;A Détail'!D258&lt;&gt;"",'[1]Table Disp. G&amp;A Détail'!D258,"")</f>
        <v/>
      </c>
      <c r="E258" s="66" t="str">
        <f>IF('[1]Table Disp. G&amp;A Détail'!E258&lt;&gt;"",'[1]Table Disp. G&amp;A Détail'!E258,"")</f>
        <v/>
      </c>
      <c r="F258" s="66" t="str">
        <f>IF('[1]Table Disp. G&amp;A Détail'!F258&lt;&gt;"",'[1]Table Disp. G&amp;A Détail'!F258,"")</f>
        <v/>
      </c>
      <c r="G258" s="66" t="str">
        <f>IF('[1]Table Disp. G&amp;A Détail'!G258&lt;&gt;"",'[1]Table Disp. G&amp;A Détail'!G258,"")</f>
        <v/>
      </c>
      <c r="H258" s="66" t="str">
        <f>IF('[1]Table Disp. G&amp;A Détail'!H258&lt;&gt;"",'[1]Table Disp. G&amp;A Détail'!H258,"")</f>
        <v/>
      </c>
      <c r="I258" s="66" t="str">
        <f>IF('[1]Table Disp. G&amp;A Détail'!I258&lt;&gt;"",'[1]Table Disp. G&amp;A Détail'!I258,"")</f>
        <v/>
      </c>
      <c r="J258" s="66" t="str">
        <f>IF('[1]Table Disp. G&amp;A Détail'!J258&lt;&gt;"",'[1]Table Disp. G&amp;A Détail'!J258,"")</f>
        <v/>
      </c>
      <c r="K258" s="41" t="str">
        <f>IF('[1]Table Disp. G&amp;A Détail'!K258&lt;&gt;"",'[1]Table Disp. G&amp;A Détail'!K258,"")</f>
        <v/>
      </c>
      <c r="L258" s="41" t="str">
        <f>IF('[1]Table Disp. G&amp;A Détail'!L258&lt;&gt;"",'[1]Table Disp. G&amp;A Détail'!L258,"")</f>
        <v/>
      </c>
      <c r="M258" s="41" t="str">
        <f>IF('[1]Table Disp. G&amp;A Détail'!M258&lt;&gt;"",'[1]Table Disp. G&amp;A Détail'!M258,"")</f>
        <v/>
      </c>
      <c r="N258" s="41" t="str">
        <f>IF('[1]Table Disp. G&amp;A Détail'!N258&lt;&gt;"",'[1]Table Disp. G&amp;A Détail'!N258,"")</f>
        <v/>
      </c>
      <c r="O258" s="41" t="str">
        <f>IF('[1]Table Disp. G&amp;A Détail'!O258&lt;&gt;"",'[1]Table Disp. G&amp;A Détail'!O258,"")</f>
        <v/>
      </c>
      <c r="P258" s="41" t="str">
        <f>IF('[1]Table Disp. G&amp;A Détail'!P258&lt;&gt;"",'[1]Table Disp. G&amp;A Détail'!P258,"")</f>
        <v/>
      </c>
      <c r="Q258" s="41" t="str">
        <f>IF('[1]Table Disp. G&amp;A Détail'!Q258&lt;&gt;"",'[1]Table Disp. G&amp;A Détail'!Q258,"")</f>
        <v/>
      </c>
      <c r="R258" s="41" t="str">
        <f>IF('[1]Table Disp. G&amp;A Détail'!R258&lt;&gt;"",'[1]Table Disp. G&amp;A Détail'!R258,"")</f>
        <v/>
      </c>
      <c r="S258" s="41" t="str">
        <f>IF('[1]Table Disp. G&amp;A Détail'!S258&lt;&gt;"",'[1]Table Disp. G&amp;A Détail'!S258,"")</f>
        <v/>
      </c>
      <c r="T258" s="41" t="str">
        <f>IF('[1]Table Disp. G&amp;A Détail'!T258&lt;&gt;"",'[1]Table Disp. G&amp;A Détail'!T258,"")</f>
        <v/>
      </c>
      <c r="U258" s="41" t="str">
        <f>IF('[1]Table Disp. G&amp;A Détail'!U258&lt;&gt;"",'[1]Table Disp. G&amp;A Détail'!U258,"")</f>
        <v/>
      </c>
      <c r="V258" s="41" t="str">
        <f>IF('[1]Table Disp. G&amp;A Détail'!V258&lt;&gt;"",'[1]Table Disp. G&amp;A Détail'!V258,"")</f>
        <v/>
      </c>
      <c r="W258" s="41" t="str">
        <f>IF('[1]Table Disp. G&amp;A Détail'!W258&lt;&gt;"",'[1]Table Disp. G&amp;A Détail'!W258,"")</f>
        <v/>
      </c>
      <c r="X258" s="41" t="str">
        <f>IF('[1]Table Disp. G&amp;A Détail'!X258&lt;&gt;"",'[1]Table Disp. G&amp;A Détail'!X258,"")</f>
        <v/>
      </c>
    </row>
    <row r="259" spans="1:24" s="41" customFormat="1" x14ac:dyDescent="0.25">
      <c r="A259" s="66" t="str">
        <f>IF('[1]Table Disp. G&amp;A Détail'!A259&lt;&gt;"",'[1]Table Disp. G&amp;A Détail'!A259,"")</f>
        <v/>
      </c>
      <c r="B259" s="67" t="str">
        <f>IF('[1]Table Disp. G&amp;A Détail'!B259&lt;&gt;"",'[1]Table Disp. G&amp;A Détail'!B259,"")</f>
        <v/>
      </c>
      <c r="C259" s="41" t="str">
        <f>IF('[1]Table Disp. G&amp;A Détail'!C259&lt;&gt;"",'[1]Table Disp. G&amp;A Détail'!C259,"")</f>
        <v/>
      </c>
      <c r="D259" s="41" t="str">
        <f>IF('[1]Table Disp. G&amp;A Détail'!D259&lt;&gt;"",'[1]Table Disp. G&amp;A Détail'!D259,"")</f>
        <v/>
      </c>
      <c r="E259" s="66" t="str">
        <f>IF('[1]Table Disp. G&amp;A Détail'!E259&lt;&gt;"",'[1]Table Disp. G&amp;A Détail'!E259,"")</f>
        <v/>
      </c>
      <c r="F259" s="66" t="str">
        <f>IF('[1]Table Disp. G&amp;A Détail'!F259&lt;&gt;"",'[1]Table Disp. G&amp;A Détail'!F259,"")</f>
        <v/>
      </c>
      <c r="G259" s="66" t="str">
        <f>IF('[1]Table Disp. G&amp;A Détail'!G259&lt;&gt;"",'[1]Table Disp. G&amp;A Détail'!G259,"")</f>
        <v/>
      </c>
      <c r="H259" s="66" t="str">
        <f>IF('[1]Table Disp. G&amp;A Détail'!H259&lt;&gt;"",'[1]Table Disp. G&amp;A Détail'!H259,"")</f>
        <v/>
      </c>
      <c r="I259" s="66" t="str">
        <f>IF('[1]Table Disp. G&amp;A Détail'!I259&lt;&gt;"",'[1]Table Disp. G&amp;A Détail'!I259,"")</f>
        <v/>
      </c>
      <c r="J259" s="66" t="str">
        <f>IF('[1]Table Disp. G&amp;A Détail'!J259&lt;&gt;"",'[1]Table Disp. G&amp;A Détail'!J259,"")</f>
        <v/>
      </c>
      <c r="K259" s="41" t="str">
        <f>IF('[1]Table Disp. G&amp;A Détail'!K259&lt;&gt;"",'[1]Table Disp. G&amp;A Détail'!K259,"")</f>
        <v/>
      </c>
      <c r="L259" s="41" t="str">
        <f>IF('[1]Table Disp. G&amp;A Détail'!L259&lt;&gt;"",'[1]Table Disp. G&amp;A Détail'!L259,"")</f>
        <v/>
      </c>
      <c r="M259" s="41" t="str">
        <f>IF('[1]Table Disp. G&amp;A Détail'!M259&lt;&gt;"",'[1]Table Disp. G&amp;A Détail'!M259,"")</f>
        <v/>
      </c>
      <c r="N259" s="41" t="str">
        <f>IF('[1]Table Disp. G&amp;A Détail'!N259&lt;&gt;"",'[1]Table Disp. G&amp;A Détail'!N259,"")</f>
        <v/>
      </c>
      <c r="O259" s="41" t="str">
        <f>IF('[1]Table Disp. G&amp;A Détail'!O259&lt;&gt;"",'[1]Table Disp. G&amp;A Détail'!O259,"")</f>
        <v/>
      </c>
      <c r="P259" s="41" t="str">
        <f>IF('[1]Table Disp. G&amp;A Détail'!P259&lt;&gt;"",'[1]Table Disp. G&amp;A Détail'!P259,"")</f>
        <v/>
      </c>
      <c r="Q259" s="41" t="str">
        <f>IF('[1]Table Disp. G&amp;A Détail'!Q259&lt;&gt;"",'[1]Table Disp. G&amp;A Détail'!Q259,"")</f>
        <v/>
      </c>
      <c r="R259" s="41" t="str">
        <f>IF('[1]Table Disp. G&amp;A Détail'!R259&lt;&gt;"",'[1]Table Disp. G&amp;A Détail'!R259,"")</f>
        <v/>
      </c>
      <c r="S259" s="41" t="str">
        <f>IF('[1]Table Disp. G&amp;A Détail'!S259&lt;&gt;"",'[1]Table Disp. G&amp;A Détail'!S259,"")</f>
        <v/>
      </c>
      <c r="T259" s="41" t="str">
        <f>IF('[1]Table Disp. G&amp;A Détail'!T259&lt;&gt;"",'[1]Table Disp. G&amp;A Détail'!T259,"")</f>
        <v/>
      </c>
      <c r="U259" s="41" t="str">
        <f>IF('[1]Table Disp. G&amp;A Détail'!U259&lt;&gt;"",'[1]Table Disp. G&amp;A Détail'!U259,"")</f>
        <v/>
      </c>
      <c r="V259" s="41" t="str">
        <f>IF('[1]Table Disp. G&amp;A Détail'!V259&lt;&gt;"",'[1]Table Disp. G&amp;A Détail'!V259,"")</f>
        <v/>
      </c>
      <c r="W259" s="41" t="str">
        <f>IF('[1]Table Disp. G&amp;A Détail'!W259&lt;&gt;"",'[1]Table Disp. G&amp;A Détail'!W259,"")</f>
        <v/>
      </c>
      <c r="X259" s="41" t="str">
        <f>IF('[1]Table Disp. G&amp;A Détail'!X259&lt;&gt;"",'[1]Table Disp. G&amp;A Détail'!X259,"")</f>
        <v/>
      </c>
    </row>
    <row r="260" spans="1:24" s="41" customFormat="1" x14ac:dyDescent="0.25">
      <c r="A260" s="66" t="str">
        <f>IF('[1]Table Disp. G&amp;A Détail'!A260&lt;&gt;"",'[1]Table Disp. G&amp;A Détail'!A260,"")</f>
        <v/>
      </c>
      <c r="B260" s="67" t="str">
        <f>IF('[1]Table Disp. G&amp;A Détail'!B260&lt;&gt;"",'[1]Table Disp. G&amp;A Détail'!B260,"")</f>
        <v/>
      </c>
      <c r="C260" s="41" t="str">
        <f>IF('[1]Table Disp. G&amp;A Détail'!C260&lt;&gt;"",'[1]Table Disp. G&amp;A Détail'!C260,"")</f>
        <v/>
      </c>
      <c r="D260" s="41" t="str">
        <f>IF('[1]Table Disp. G&amp;A Détail'!D260&lt;&gt;"",'[1]Table Disp. G&amp;A Détail'!D260,"")</f>
        <v/>
      </c>
      <c r="E260" s="66" t="str">
        <f>IF('[1]Table Disp. G&amp;A Détail'!E260&lt;&gt;"",'[1]Table Disp. G&amp;A Détail'!E260,"")</f>
        <v/>
      </c>
      <c r="F260" s="66" t="str">
        <f>IF('[1]Table Disp. G&amp;A Détail'!F260&lt;&gt;"",'[1]Table Disp. G&amp;A Détail'!F260,"")</f>
        <v/>
      </c>
      <c r="G260" s="66" t="str">
        <f>IF('[1]Table Disp. G&amp;A Détail'!G260&lt;&gt;"",'[1]Table Disp. G&amp;A Détail'!G260,"")</f>
        <v/>
      </c>
      <c r="H260" s="66" t="str">
        <f>IF('[1]Table Disp. G&amp;A Détail'!H260&lt;&gt;"",'[1]Table Disp. G&amp;A Détail'!H260,"")</f>
        <v/>
      </c>
      <c r="I260" s="66" t="str">
        <f>IF('[1]Table Disp. G&amp;A Détail'!I260&lt;&gt;"",'[1]Table Disp. G&amp;A Détail'!I260,"")</f>
        <v/>
      </c>
      <c r="J260" s="66" t="str">
        <f>IF('[1]Table Disp. G&amp;A Détail'!J260&lt;&gt;"",'[1]Table Disp. G&amp;A Détail'!J260,"")</f>
        <v/>
      </c>
      <c r="K260" s="41" t="str">
        <f>IF('[1]Table Disp. G&amp;A Détail'!K260&lt;&gt;"",'[1]Table Disp. G&amp;A Détail'!K260,"")</f>
        <v/>
      </c>
      <c r="L260" s="41" t="str">
        <f>IF('[1]Table Disp. G&amp;A Détail'!L260&lt;&gt;"",'[1]Table Disp. G&amp;A Détail'!L260,"")</f>
        <v/>
      </c>
      <c r="M260" s="41" t="str">
        <f>IF('[1]Table Disp. G&amp;A Détail'!M260&lt;&gt;"",'[1]Table Disp. G&amp;A Détail'!M260,"")</f>
        <v/>
      </c>
      <c r="N260" s="41" t="str">
        <f>IF('[1]Table Disp. G&amp;A Détail'!N260&lt;&gt;"",'[1]Table Disp. G&amp;A Détail'!N260,"")</f>
        <v/>
      </c>
      <c r="O260" s="41" t="str">
        <f>IF('[1]Table Disp. G&amp;A Détail'!O260&lt;&gt;"",'[1]Table Disp. G&amp;A Détail'!O260,"")</f>
        <v/>
      </c>
      <c r="P260" s="41" t="str">
        <f>IF('[1]Table Disp. G&amp;A Détail'!P260&lt;&gt;"",'[1]Table Disp. G&amp;A Détail'!P260,"")</f>
        <v/>
      </c>
      <c r="Q260" s="41" t="str">
        <f>IF('[1]Table Disp. G&amp;A Détail'!Q260&lt;&gt;"",'[1]Table Disp. G&amp;A Détail'!Q260,"")</f>
        <v/>
      </c>
      <c r="R260" s="41" t="str">
        <f>IF('[1]Table Disp. G&amp;A Détail'!R260&lt;&gt;"",'[1]Table Disp. G&amp;A Détail'!R260,"")</f>
        <v/>
      </c>
      <c r="S260" s="41" t="str">
        <f>IF('[1]Table Disp. G&amp;A Détail'!S260&lt;&gt;"",'[1]Table Disp. G&amp;A Détail'!S260,"")</f>
        <v/>
      </c>
      <c r="T260" s="41" t="str">
        <f>IF('[1]Table Disp. G&amp;A Détail'!T260&lt;&gt;"",'[1]Table Disp. G&amp;A Détail'!T260,"")</f>
        <v/>
      </c>
      <c r="U260" s="41" t="str">
        <f>IF('[1]Table Disp. G&amp;A Détail'!U260&lt;&gt;"",'[1]Table Disp. G&amp;A Détail'!U260,"")</f>
        <v/>
      </c>
      <c r="V260" s="41" t="str">
        <f>IF('[1]Table Disp. G&amp;A Détail'!V260&lt;&gt;"",'[1]Table Disp. G&amp;A Détail'!V260,"")</f>
        <v/>
      </c>
      <c r="W260" s="41" t="str">
        <f>IF('[1]Table Disp. G&amp;A Détail'!W260&lt;&gt;"",'[1]Table Disp. G&amp;A Détail'!W260,"")</f>
        <v/>
      </c>
      <c r="X260" s="41" t="str">
        <f>IF('[1]Table Disp. G&amp;A Détail'!X260&lt;&gt;"",'[1]Table Disp. G&amp;A Détail'!X260,"")</f>
        <v/>
      </c>
    </row>
    <row r="261" spans="1:24" s="41" customFormat="1" x14ac:dyDescent="0.25">
      <c r="A261" s="66" t="str">
        <f>IF('[1]Table Disp. G&amp;A Détail'!A261&lt;&gt;"",'[1]Table Disp. G&amp;A Détail'!A261,"")</f>
        <v/>
      </c>
      <c r="B261" s="67" t="str">
        <f>IF('[1]Table Disp. G&amp;A Détail'!B261&lt;&gt;"",'[1]Table Disp. G&amp;A Détail'!B261,"")</f>
        <v/>
      </c>
      <c r="C261" s="41" t="str">
        <f>IF('[1]Table Disp. G&amp;A Détail'!C261&lt;&gt;"",'[1]Table Disp. G&amp;A Détail'!C261,"")</f>
        <v/>
      </c>
      <c r="D261" s="41" t="str">
        <f>IF('[1]Table Disp. G&amp;A Détail'!D261&lt;&gt;"",'[1]Table Disp. G&amp;A Détail'!D261,"")</f>
        <v/>
      </c>
      <c r="E261" s="66" t="str">
        <f>IF('[1]Table Disp. G&amp;A Détail'!E261&lt;&gt;"",'[1]Table Disp. G&amp;A Détail'!E261,"")</f>
        <v/>
      </c>
      <c r="F261" s="66" t="str">
        <f>IF('[1]Table Disp. G&amp;A Détail'!F261&lt;&gt;"",'[1]Table Disp. G&amp;A Détail'!F261,"")</f>
        <v/>
      </c>
      <c r="G261" s="66" t="str">
        <f>IF('[1]Table Disp. G&amp;A Détail'!G261&lt;&gt;"",'[1]Table Disp. G&amp;A Détail'!G261,"")</f>
        <v/>
      </c>
      <c r="H261" s="66" t="str">
        <f>IF('[1]Table Disp. G&amp;A Détail'!H261&lt;&gt;"",'[1]Table Disp. G&amp;A Détail'!H261,"")</f>
        <v/>
      </c>
      <c r="I261" s="66" t="str">
        <f>IF('[1]Table Disp. G&amp;A Détail'!I261&lt;&gt;"",'[1]Table Disp. G&amp;A Détail'!I261,"")</f>
        <v/>
      </c>
      <c r="J261" s="66" t="str">
        <f>IF('[1]Table Disp. G&amp;A Détail'!J261&lt;&gt;"",'[1]Table Disp. G&amp;A Détail'!J261,"")</f>
        <v/>
      </c>
      <c r="K261" s="41" t="str">
        <f>IF('[1]Table Disp. G&amp;A Détail'!K261&lt;&gt;"",'[1]Table Disp. G&amp;A Détail'!K261,"")</f>
        <v/>
      </c>
      <c r="L261" s="41" t="str">
        <f>IF('[1]Table Disp. G&amp;A Détail'!L261&lt;&gt;"",'[1]Table Disp. G&amp;A Détail'!L261,"")</f>
        <v/>
      </c>
      <c r="M261" s="41" t="str">
        <f>IF('[1]Table Disp. G&amp;A Détail'!M261&lt;&gt;"",'[1]Table Disp. G&amp;A Détail'!M261,"")</f>
        <v/>
      </c>
      <c r="N261" s="41" t="str">
        <f>IF('[1]Table Disp. G&amp;A Détail'!N261&lt;&gt;"",'[1]Table Disp. G&amp;A Détail'!N261,"")</f>
        <v/>
      </c>
      <c r="O261" s="41" t="str">
        <f>IF('[1]Table Disp. G&amp;A Détail'!O261&lt;&gt;"",'[1]Table Disp. G&amp;A Détail'!O261,"")</f>
        <v/>
      </c>
      <c r="P261" s="41" t="str">
        <f>IF('[1]Table Disp. G&amp;A Détail'!P261&lt;&gt;"",'[1]Table Disp. G&amp;A Détail'!P261,"")</f>
        <v/>
      </c>
      <c r="Q261" s="41" t="str">
        <f>IF('[1]Table Disp. G&amp;A Détail'!Q261&lt;&gt;"",'[1]Table Disp. G&amp;A Détail'!Q261,"")</f>
        <v/>
      </c>
      <c r="R261" s="41" t="str">
        <f>IF('[1]Table Disp. G&amp;A Détail'!R261&lt;&gt;"",'[1]Table Disp. G&amp;A Détail'!R261,"")</f>
        <v/>
      </c>
      <c r="S261" s="41" t="str">
        <f>IF('[1]Table Disp. G&amp;A Détail'!S261&lt;&gt;"",'[1]Table Disp. G&amp;A Détail'!S261,"")</f>
        <v/>
      </c>
      <c r="T261" s="41" t="str">
        <f>IF('[1]Table Disp. G&amp;A Détail'!T261&lt;&gt;"",'[1]Table Disp. G&amp;A Détail'!T261,"")</f>
        <v/>
      </c>
      <c r="U261" s="41" t="str">
        <f>IF('[1]Table Disp. G&amp;A Détail'!U261&lt;&gt;"",'[1]Table Disp. G&amp;A Détail'!U261,"")</f>
        <v/>
      </c>
      <c r="V261" s="41" t="str">
        <f>IF('[1]Table Disp. G&amp;A Détail'!V261&lt;&gt;"",'[1]Table Disp. G&amp;A Détail'!V261,"")</f>
        <v/>
      </c>
      <c r="W261" s="41" t="str">
        <f>IF('[1]Table Disp. G&amp;A Détail'!W261&lt;&gt;"",'[1]Table Disp. G&amp;A Détail'!W261,"")</f>
        <v/>
      </c>
      <c r="X261" s="41" t="str">
        <f>IF('[1]Table Disp. G&amp;A Détail'!X261&lt;&gt;"",'[1]Table Disp. G&amp;A Détail'!X261,"")</f>
        <v/>
      </c>
    </row>
    <row r="262" spans="1:24" s="41" customFormat="1" x14ac:dyDescent="0.25">
      <c r="A262" s="66" t="str">
        <f>IF('[1]Table Disp. G&amp;A Détail'!A262&lt;&gt;"",'[1]Table Disp. G&amp;A Détail'!A262,"")</f>
        <v/>
      </c>
      <c r="B262" s="67" t="str">
        <f>IF('[1]Table Disp. G&amp;A Détail'!B262&lt;&gt;"",'[1]Table Disp. G&amp;A Détail'!B262,"")</f>
        <v/>
      </c>
      <c r="C262" s="41" t="str">
        <f>IF('[1]Table Disp. G&amp;A Détail'!C262&lt;&gt;"",'[1]Table Disp. G&amp;A Détail'!C262,"")</f>
        <v/>
      </c>
      <c r="D262" s="41" t="str">
        <f>IF('[1]Table Disp. G&amp;A Détail'!D262&lt;&gt;"",'[1]Table Disp. G&amp;A Détail'!D262,"")</f>
        <v/>
      </c>
      <c r="E262" s="66" t="str">
        <f>IF('[1]Table Disp. G&amp;A Détail'!E262&lt;&gt;"",'[1]Table Disp. G&amp;A Détail'!E262,"")</f>
        <v/>
      </c>
      <c r="F262" s="66" t="str">
        <f>IF('[1]Table Disp. G&amp;A Détail'!F262&lt;&gt;"",'[1]Table Disp. G&amp;A Détail'!F262,"")</f>
        <v/>
      </c>
      <c r="G262" s="66" t="str">
        <f>IF('[1]Table Disp. G&amp;A Détail'!G262&lt;&gt;"",'[1]Table Disp. G&amp;A Détail'!G262,"")</f>
        <v/>
      </c>
      <c r="H262" s="66" t="str">
        <f>IF('[1]Table Disp. G&amp;A Détail'!H262&lt;&gt;"",'[1]Table Disp. G&amp;A Détail'!H262,"")</f>
        <v/>
      </c>
      <c r="I262" s="66" t="str">
        <f>IF('[1]Table Disp. G&amp;A Détail'!I262&lt;&gt;"",'[1]Table Disp. G&amp;A Détail'!I262,"")</f>
        <v/>
      </c>
      <c r="J262" s="66" t="str">
        <f>IF('[1]Table Disp. G&amp;A Détail'!J262&lt;&gt;"",'[1]Table Disp. G&amp;A Détail'!J262,"")</f>
        <v/>
      </c>
      <c r="K262" s="41" t="str">
        <f>IF('[1]Table Disp. G&amp;A Détail'!K262&lt;&gt;"",'[1]Table Disp. G&amp;A Détail'!K262,"")</f>
        <v/>
      </c>
      <c r="L262" s="41" t="str">
        <f>IF('[1]Table Disp. G&amp;A Détail'!L262&lt;&gt;"",'[1]Table Disp. G&amp;A Détail'!L262,"")</f>
        <v/>
      </c>
      <c r="M262" s="41" t="str">
        <f>IF('[1]Table Disp. G&amp;A Détail'!M262&lt;&gt;"",'[1]Table Disp. G&amp;A Détail'!M262,"")</f>
        <v/>
      </c>
      <c r="N262" s="41" t="str">
        <f>IF('[1]Table Disp. G&amp;A Détail'!N262&lt;&gt;"",'[1]Table Disp. G&amp;A Détail'!N262,"")</f>
        <v/>
      </c>
      <c r="O262" s="41" t="str">
        <f>IF('[1]Table Disp. G&amp;A Détail'!O262&lt;&gt;"",'[1]Table Disp. G&amp;A Détail'!O262,"")</f>
        <v/>
      </c>
      <c r="P262" s="41" t="str">
        <f>IF('[1]Table Disp. G&amp;A Détail'!P262&lt;&gt;"",'[1]Table Disp. G&amp;A Détail'!P262,"")</f>
        <v/>
      </c>
      <c r="Q262" s="41" t="str">
        <f>IF('[1]Table Disp. G&amp;A Détail'!Q262&lt;&gt;"",'[1]Table Disp. G&amp;A Détail'!Q262,"")</f>
        <v/>
      </c>
      <c r="R262" s="41" t="str">
        <f>IF('[1]Table Disp. G&amp;A Détail'!R262&lt;&gt;"",'[1]Table Disp. G&amp;A Détail'!R262,"")</f>
        <v/>
      </c>
      <c r="S262" s="41" t="str">
        <f>IF('[1]Table Disp. G&amp;A Détail'!S262&lt;&gt;"",'[1]Table Disp. G&amp;A Détail'!S262,"")</f>
        <v/>
      </c>
      <c r="T262" s="41" t="str">
        <f>IF('[1]Table Disp. G&amp;A Détail'!T262&lt;&gt;"",'[1]Table Disp. G&amp;A Détail'!T262,"")</f>
        <v/>
      </c>
      <c r="U262" s="41" t="str">
        <f>IF('[1]Table Disp. G&amp;A Détail'!U262&lt;&gt;"",'[1]Table Disp. G&amp;A Détail'!U262,"")</f>
        <v/>
      </c>
      <c r="V262" s="41" t="str">
        <f>IF('[1]Table Disp. G&amp;A Détail'!V262&lt;&gt;"",'[1]Table Disp. G&amp;A Détail'!V262,"")</f>
        <v/>
      </c>
      <c r="W262" s="41" t="str">
        <f>IF('[1]Table Disp. G&amp;A Détail'!W262&lt;&gt;"",'[1]Table Disp. G&amp;A Détail'!W262,"")</f>
        <v/>
      </c>
      <c r="X262" s="41" t="str">
        <f>IF('[1]Table Disp. G&amp;A Détail'!X262&lt;&gt;"",'[1]Table Disp. G&amp;A Détail'!X262,"")</f>
        <v/>
      </c>
    </row>
    <row r="263" spans="1:24" s="41" customFormat="1" x14ac:dyDescent="0.25">
      <c r="A263" s="66" t="str">
        <f>IF('[1]Table Disp. G&amp;A Détail'!A263&lt;&gt;"",'[1]Table Disp. G&amp;A Détail'!A263,"")</f>
        <v/>
      </c>
      <c r="B263" s="67" t="str">
        <f>IF('[1]Table Disp. G&amp;A Détail'!B263&lt;&gt;"",'[1]Table Disp. G&amp;A Détail'!B263,"")</f>
        <v/>
      </c>
      <c r="C263" s="41" t="str">
        <f>IF('[1]Table Disp. G&amp;A Détail'!C263&lt;&gt;"",'[1]Table Disp. G&amp;A Détail'!C263,"")</f>
        <v/>
      </c>
      <c r="D263" s="41" t="str">
        <f>IF('[1]Table Disp. G&amp;A Détail'!D263&lt;&gt;"",'[1]Table Disp. G&amp;A Détail'!D263,"")</f>
        <v/>
      </c>
      <c r="E263" s="66" t="str">
        <f>IF('[1]Table Disp. G&amp;A Détail'!E263&lt;&gt;"",'[1]Table Disp. G&amp;A Détail'!E263,"")</f>
        <v/>
      </c>
      <c r="F263" s="66" t="str">
        <f>IF('[1]Table Disp. G&amp;A Détail'!F263&lt;&gt;"",'[1]Table Disp. G&amp;A Détail'!F263,"")</f>
        <v/>
      </c>
      <c r="G263" s="66" t="str">
        <f>IF('[1]Table Disp. G&amp;A Détail'!G263&lt;&gt;"",'[1]Table Disp. G&amp;A Détail'!G263,"")</f>
        <v/>
      </c>
      <c r="H263" s="66" t="str">
        <f>IF('[1]Table Disp. G&amp;A Détail'!H263&lt;&gt;"",'[1]Table Disp. G&amp;A Détail'!H263,"")</f>
        <v/>
      </c>
      <c r="I263" s="66" t="str">
        <f>IF('[1]Table Disp. G&amp;A Détail'!I263&lt;&gt;"",'[1]Table Disp. G&amp;A Détail'!I263,"")</f>
        <v/>
      </c>
      <c r="J263" s="66" t="str">
        <f>IF('[1]Table Disp. G&amp;A Détail'!J263&lt;&gt;"",'[1]Table Disp. G&amp;A Détail'!J263,"")</f>
        <v/>
      </c>
      <c r="K263" s="41" t="str">
        <f>IF('[1]Table Disp. G&amp;A Détail'!K263&lt;&gt;"",'[1]Table Disp. G&amp;A Détail'!K263,"")</f>
        <v/>
      </c>
      <c r="L263" s="41" t="str">
        <f>IF('[1]Table Disp. G&amp;A Détail'!L263&lt;&gt;"",'[1]Table Disp. G&amp;A Détail'!L263,"")</f>
        <v/>
      </c>
      <c r="M263" s="41" t="str">
        <f>IF('[1]Table Disp. G&amp;A Détail'!M263&lt;&gt;"",'[1]Table Disp. G&amp;A Détail'!M263,"")</f>
        <v/>
      </c>
      <c r="N263" s="41" t="str">
        <f>IF('[1]Table Disp. G&amp;A Détail'!N263&lt;&gt;"",'[1]Table Disp. G&amp;A Détail'!N263,"")</f>
        <v/>
      </c>
      <c r="O263" s="41" t="str">
        <f>IF('[1]Table Disp. G&amp;A Détail'!O263&lt;&gt;"",'[1]Table Disp. G&amp;A Détail'!O263,"")</f>
        <v/>
      </c>
      <c r="P263" s="41" t="str">
        <f>IF('[1]Table Disp. G&amp;A Détail'!P263&lt;&gt;"",'[1]Table Disp. G&amp;A Détail'!P263,"")</f>
        <v/>
      </c>
      <c r="Q263" s="41" t="str">
        <f>IF('[1]Table Disp. G&amp;A Détail'!Q263&lt;&gt;"",'[1]Table Disp. G&amp;A Détail'!Q263,"")</f>
        <v/>
      </c>
      <c r="R263" s="41" t="str">
        <f>IF('[1]Table Disp. G&amp;A Détail'!R263&lt;&gt;"",'[1]Table Disp. G&amp;A Détail'!R263,"")</f>
        <v/>
      </c>
      <c r="S263" s="41" t="str">
        <f>IF('[1]Table Disp. G&amp;A Détail'!S263&lt;&gt;"",'[1]Table Disp. G&amp;A Détail'!S263,"")</f>
        <v/>
      </c>
      <c r="T263" s="41" t="str">
        <f>IF('[1]Table Disp. G&amp;A Détail'!T263&lt;&gt;"",'[1]Table Disp. G&amp;A Détail'!T263,"")</f>
        <v/>
      </c>
      <c r="U263" s="41" t="str">
        <f>IF('[1]Table Disp. G&amp;A Détail'!U263&lt;&gt;"",'[1]Table Disp. G&amp;A Détail'!U263,"")</f>
        <v/>
      </c>
      <c r="V263" s="41" t="str">
        <f>IF('[1]Table Disp. G&amp;A Détail'!V263&lt;&gt;"",'[1]Table Disp. G&amp;A Détail'!V263,"")</f>
        <v/>
      </c>
      <c r="W263" s="41" t="str">
        <f>IF('[1]Table Disp. G&amp;A Détail'!W263&lt;&gt;"",'[1]Table Disp. G&amp;A Détail'!W263,"")</f>
        <v/>
      </c>
      <c r="X263" s="41" t="str">
        <f>IF('[1]Table Disp. G&amp;A Détail'!X263&lt;&gt;"",'[1]Table Disp. G&amp;A Détail'!X263,"")</f>
        <v/>
      </c>
    </row>
    <row r="264" spans="1:24" s="41" customFormat="1" x14ac:dyDescent="0.25">
      <c r="A264" s="66" t="str">
        <f>IF('[1]Table Disp. G&amp;A Détail'!A264&lt;&gt;"",'[1]Table Disp. G&amp;A Détail'!A264,"")</f>
        <v/>
      </c>
      <c r="B264" s="67" t="str">
        <f>IF('[1]Table Disp. G&amp;A Détail'!B264&lt;&gt;"",'[1]Table Disp. G&amp;A Détail'!B264,"")</f>
        <v/>
      </c>
      <c r="C264" s="41" t="str">
        <f>IF('[1]Table Disp. G&amp;A Détail'!C264&lt;&gt;"",'[1]Table Disp. G&amp;A Détail'!C264,"")</f>
        <v/>
      </c>
      <c r="D264" s="41" t="str">
        <f>IF('[1]Table Disp. G&amp;A Détail'!D264&lt;&gt;"",'[1]Table Disp. G&amp;A Détail'!D264,"")</f>
        <v/>
      </c>
      <c r="E264" s="66" t="str">
        <f>IF('[1]Table Disp. G&amp;A Détail'!E264&lt;&gt;"",'[1]Table Disp. G&amp;A Détail'!E264,"")</f>
        <v/>
      </c>
      <c r="F264" s="66" t="str">
        <f>IF('[1]Table Disp. G&amp;A Détail'!F264&lt;&gt;"",'[1]Table Disp. G&amp;A Détail'!F264,"")</f>
        <v/>
      </c>
      <c r="G264" s="66" t="str">
        <f>IF('[1]Table Disp. G&amp;A Détail'!G264&lt;&gt;"",'[1]Table Disp. G&amp;A Détail'!G264,"")</f>
        <v/>
      </c>
      <c r="H264" s="66" t="str">
        <f>IF('[1]Table Disp. G&amp;A Détail'!H264&lt;&gt;"",'[1]Table Disp. G&amp;A Détail'!H264,"")</f>
        <v/>
      </c>
      <c r="I264" s="66" t="str">
        <f>IF('[1]Table Disp. G&amp;A Détail'!I264&lt;&gt;"",'[1]Table Disp. G&amp;A Détail'!I264,"")</f>
        <v/>
      </c>
      <c r="J264" s="66" t="str">
        <f>IF('[1]Table Disp. G&amp;A Détail'!J264&lt;&gt;"",'[1]Table Disp. G&amp;A Détail'!J264,"")</f>
        <v/>
      </c>
      <c r="K264" s="41" t="str">
        <f>IF('[1]Table Disp. G&amp;A Détail'!K264&lt;&gt;"",'[1]Table Disp. G&amp;A Détail'!K264,"")</f>
        <v/>
      </c>
      <c r="L264" s="41" t="str">
        <f>IF('[1]Table Disp. G&amp;A Détail'!L264&lt;&gt;"",'[1]Table Disp. G&amp;A Détail'!L264,"")</f>
        <v/>
      </c>
      <c r="M264" s="41" t="str">
        <f>IF('[1]Table Disp. G&amp;A Détail'!M264&lt;&gt;"",'[1]Table Disp. G&amp;A Détail'!M264,"")</f>
        <v/>
      </c>
      <c r="N264" s="41" t="str">
        <f>IF('[1]Table Disp. G&amp;A Détail'!N264&lt;&gt;"",'[1]Table Disp. G&amp;A Détail'!N264,"")</f>
        <v/>
      </c>
      <c r="O264" s="41" t="str">
        <f>IF('[1]Table Disp. G&amp;A Détail'!O264&lt;&gt;"",'[1]Table Disp. G&amp;A Détail'!O264,"")</f>
        <v/>
      </c>
      <c r="P264" s="41" t="str">
        <f>IF('[1]Table Disp. G&amp;A Détail'!P264&lt;&gt;"",'[1]Table Disp. G&amp;A Détail'!P264,"")</f>
        <v/>
      </c>
      <c r="Q264" s="41" t="str">
        <f>IF('[1]Table Disp. G&amp;A Détail'!Q264&lt;&gt;"",'[1]Table Disp. G&amp;A Détail'!Q264,"")</f>
        <v/>
      </c>
      <c r="R264" s="41" t="str">
        <f>IF('[1]Table Disp. G&amp;A Détail'!R264&lt;&gt;"",'[1]Table Disp. G&amp;A Détail'!R264,"")</f>
        <v/>
      </c>
      <c r="S264" s="41" t="str">
        <f>IF('[1]Table Disp. G&amp;A Détail'!S264&lt;&gt;"",'[1]Table Disp. G&amp;A Détail'!S264,"")</f>
        <v/>
      </c>
      <c r="T264" s="41" t="str">
        <f>IF('[1]Table Disp. G&amp;A Détail'!T264&lt;&gt;"",'[1]Table Disp. G&amp;A Détail'!T264,"")</f>
        <v/>
      </c>
      <c r="U264" s="41" t="str">
        <f>IF('[1]Table Disp. G&amp;A Détail'!U264&lt;&gt;"",'[1]Table Disp. G&amp;A Détail'!U264,"")</f>
        <v/>
      </c>
      <c r="V264" s="41" t="str">
        <f>IF('[1]Table Disp. G&amp;A Détail'!V264&lt;&gt;"",'[1]Table Disp. G&amp;A Détail'!V264,"")</f>
        <v/>
      </c>
      <c r="W264" s="41" t="str">
        <f>IF('[1]Table Disp. G&amp;A Détail'!W264&lt;&gt;"",'[1]Table Disp. G&amp;A Détail'!W264,"")</f>
        <v/>
      </c>
      <c r="X264" s="41" t="str">
        <f>IF('[1]Table Disp. G&amp;A Détail'!X264&lt;&gt;"",'[1]Table Disp. G&amp;A Détail'!X264,"")</f>
        <v/>
      </c>
    </row>
    <row r="265" spans="1:24" s="41" customFormat="1" x14ac:dyDescent="0.25">
      <c r="A265" s="66" t="str">
        <f>IF('[1]Table Disp. G&amp;A Détail'!A265&lt;&gt;"",'[1]Table Disp. G&amp;A Détail'!A265,"")</f>
        <v/>
      </c>
      <c r="B265" s="67" t="str">
        <f>IF('[1]Table Disp. G&amp;A Détail'!B265&lt;&gt;"",'[1]Table Disp. G&amp;A Détail'!B265,"")</f>
        <v/>
      </c>
      <c r="C265" s="41" t="str">
        <f>IF('[1]Table Disp. G&amp;A Détail'!C265&lt;&gt;"",'[1]Table Disp. G&amp;A Détail'!C265,"")</f>
        <v/>
      </c>
      <c r="D265" s="41" t="str">
        <f>IF('[1]Table Disp. G&amp;A Détail'!D265&lt;&gt;"",'[1]Table Disp. G&amp;A Détail'!D265,"")</f>
        <v/>
      </c>
      <c r="E265" s="66" t="str">
        <f>IF('[1]Table Disp. G&amp;A Détail'!E265&lt;&gt;"",'[1]Table Disp. G&amp;A Détail'!E265,"")</f>
        <v/>
      </c>
      <c r="F265" s="66" t="str">
        <f>IF('[1]Table Disp. G&amp;A Détail'!F265&lt;&gt;"",'[1]Table Disp. G&amp;A Détail'!F265,"")</f>
        <v/>
      </c>
      <c r="G265" s="66" t="str">
        <f>IF('[1]Table Disp. G&amp;A Détail'!G265&lt;&gt;"",'[1]Table Disp. G&amp;A Détail'!G265,"")</f>
        <v/>
      </c>
      <c r="H265" s="66" t="str">
        <f>IF('[1]Table Disp. G&amp;A Détail'!H265&lt;&gt;"",'[1]Table Disp. G&amp;A Détail'!H265,"")</f>
        <v/>
      </c>
      <c r="I265" s="66" t="str">
        <f>IF('[1]Table Disp. G&amp;A Détail'!I265&lt;&gt;"",'[1]Table Disp. G&amp;A Détail'!I265,"")</f>
        <v/>
      </c>
      <c r="J265" s="66" t="str">
        <f>IF('[1]Table Disp. G&amp;A Détail'!J265&lt;&gt;"",'[1]Table Disp. G&amp;A Détail'!J265,"")</f>
        <v/>
      </c>
      <c r="K265" s="41" t="str">
        <f>IF('[1]Table Disp. G&amp;A Détail'!K265&lt;&gt;"",'[1]Table Disp. G&amp;A Détail'!K265,"")</f>
        <v/>
      </c>
      <c r="L265" s="41" t="str">
        <f>IF('[1]Table Disp. G&amp;A Détail'!L265&lt;&gt;"",'[1]Table Disp. G&amp;A Détail'!L265,"")</f>
        <v/>
      </c>
      <c r="M265" s="41" t="str">
        <f>IF('[1]Table Disp. G&amp;A Détail'!M265&lt;&gt;"",'[1]Table Disp. G&amp;A Détail'!M265,"")</f>
        <v/>
      </c>
      <c r="N265" s="41" t="str">
        <f>IF('[1]Table Disp. G&amp;A Détail'!N265&lt;&gt;"",'[1]Table Disp. G&amp;A Détail'!N265,"")</f>
        <v/>
      </c>
      <c r="O265" s="41" t="str">
        <f>IF('[1]Table Disp. G&amp;A Détail'!O265&lt;&gt;"",'[1]Table Disp. G&amp;A Détail'!O265,"")</f>
        <v/>
      </c>
      <c r="P265" s="41" t="str">
        <f>IF('[1]Table Disp. G&amp;A Détail'!P265&lt;&gt;"",'[1]Table Disp. G&amp;A Détail'!P265,"")</f>
        <v/>
      </c>
      <c r="Q265" s="41" t="str">
        <f>IF('[1]Table Disp. G&amp;A Détail'!Q265&lt;&gt;"",'[1]Table Disp. G&amp;A Détail'!Q265,"")</f>
        <v/>
      </c>
      <c r="R265" s="41" t="str">
        <f>IF('[1]Table Disp. G&amp;A Détail'!R265&lt;&gt;"",'[1]Table Disp. G&amp;A Détail'!R265,"")</f>
        <v/>
      </c>
      <c r="S265" s="41" t="str">
        <f>IF('[1]Table Disp. G&amp;A Détail'!S265&lt;&gt;"",'[1]Table Disp. G&amp;A Détail'!S265,"")</f>
        <v/>
      </c>
      <c r="T265" s="41" t="str">
        <f>IF('[1]Table Disp. G&amp;A Détail'!T265&lt;&gt;"",'[1]Table Disp. G&amp;A Détail'!T265,"")</f>
        <v/>
      </c>
      <c r="U265" s="41" t="str">
        <f>IF('[1]Table Disp. G&amp;A Détail'!U265&lt;&gt;"",'[1]Table Disp. G&amp;A Détail'!U265,"")</f>
        <v/>
      </c>
      <c r="V265" s="41" t="str">
        <f>IF('[1]Table Disp. G&amp;A Détail'!V265&lt;&gt;"",'[1]Table Disp. G&amp;A Détail'!V265,"")</f>
        <v/>
      </c>
      <c r="W265" s="41" t="str">
        <f>IF('[1]Table Disp. G&amp;A Détail'!W265&lt;&gt;"",'[1]Table Disp. G&amp;A Détail'!W265,"")</f>
        <v/>
      </c>
      <c r="X265" s="41" t="str">
        <f>IF('[1]Table Disp. G&amp;A Détail'!X265&lt;&gt;"",'[1]Table Disp. G&amp;A Détail'!X265,"")</f>
        <v/>
      </c>
    </row>
    <row r="266" spans="1:24" s="41" customFormat="1" x14ac:dyDescent="0.25">
      <c r="A266" s="66" t="str">
        <f>IF('[1]Table Disp. G&amp;A Détail'!A266&lt;&gt;"",'[1]Table Disp. G&amp;A Détail'!A266,"")</f>
        <v/>
      </c>
      <c r="B266" s="67" t="str">
        <f>IF('[1]Table Disp. G&amp;A Détail'!B266&lt;&gt;"",'[1]Table Disp. G&amp;A Détail'!B266,"")</f>
        <v/>
      </c>
      <c r="C266" s="41" t="str">
        <f>IF('[1]Table Disp. G&amp;A Détail'!C266&lt;&gt;"",'[1]Table Disp. G&amp;A Détail'!C266,"")</f>
        <v/>
      </c>
      <c r="D266" s="41" t="str">
        <f>IF('[1]Table Disp. G&amp;A Détail'!D266&lt;&gt;"",'[1]Table Disp. G&amp;A Détail'!D266,"")</f>
        <v/>
      </c>
      <c r="E266" s="66" t="str">
        <f>IF('[1]Table Disp. G&amp;A Détail'!E266&lt;&gt;"",'[1]Table Disp. G&amp;A Détail'!E266,"")</f>
        <v/>
      </c>
      <c r="F266" s="66" t="str">
        <f>IF('[1]Table Disp. G&amp;A Détail'!F266&lt;&gt;"",'[1]Table Disp. G&amp;A Détail'!F266,"")</f>
        <v/>
      </c>
      <c r="G266" s="66" t="str">
        <f>IF('[1]Table Disp. G&amp;A Détail'!G266&lt;&gt;"",'[1]Table Disp. G&amp;A Détail'!G266,"")</f>
        <v/>
      </c>
      <c r="H266" s="66" t="str">
        <f>IF('[1]Table Disp. G&amp;A Détail'!H266&lt;&gt;"",'[1]Table Disp. G&amp;A Détail'!H266,"")</f>
        <v/>
      </c>
      <c r="I266" s="66" t="str">
        <f>IF('[1]Table Disp. G&amp;A Détail'!I266&lt;&gt;"",'[1]Table Disp. G&amp;A Détail'!I266,"")</f>
        <v/>
      </c>
      <c r="J266" s="66" t="str">
        <f>IF('[1]Table Disp. G&amp;A Détail'!J266&lt;&gt;"",'[1]Table Disp. G&amp;A Détail'!J266,"")</f>
        <v/>
      </c>
      <c r="K266" s="41" t="str">
        <f>IF('[1]Table Disp. G&amp;A Détail'!K266&lt;&gt;"",'[1]Table Disp. G&amp;A Détail'!K266,"")</f>
        <v/>
      </c>
      <c r="L266" s="41" t="str">
        <f>IF('[1]Table Disp. G&amp;A Détail'!L266&lt;&gt;"",'[1]Table Disp. G&amp;A Détail'!L266,"")</f>
        <v/>
      </c>
      <c r="M266" s="41" t="str">
        <f>IF('[1]Table Disp. G&amp;A Détail'!M266&lt;&gt;"",'[1]Table Disp. G&amp;A Détail'!M266,"")</f>
        <v/>
      </c>
      <c r="N266" s="41" t="str">
        <f>IF('[1]Table Disp. G&amp;A Détail'!N266&lt;&gt;"",'[1]Table Disp. G&amp;A Détail'!N266,"")</f>
        <v/>
      </c>
      <c r="O266" s="41" t="str">
        <f>IF('[1]Table Disp. G&amp;A Détail'!O266&lt;&gt;"",'[1]Table Disp. G&amp;A Détail'!O266,"")</f>
        <v/>
      </c>
      <c r="P266" s="41" t="str">
        <f>IF('[1]Table Disp. G&amp;A Détail'!P266&lt;&gt;"",'[1]Table Disp. G&amp;A Détail'!P266,"")</f>
        <v/>
      </c>
      <c r="Q266" s="41" t="str">
        <f>IF('[1]Table Disp. G&amp;A Détail'!Q266&lt;&gt;"",'[1]Table Disp. G&amp;A Détail'!Q266,"")</f>
        <v/>
      </c>
      <c r="R266" s="41" t="str">
        <f>IF('[1]Table Disp. G&amp;A Détail'!R266&lt;&gt;"",'[1]Table Disp. G&amp;A Détail'!R266,"")</f>
        <v/>
      </c>
      <c r="S266" s="41" t="str">
        <f>IF('[1]Table Disp. G&amp;A Détail'!S266&lt;&gt;"",'[1]Table Disp. G&amp;A Détail'!S266,"")</f>
        <v/>
      </c>
      <c r="T266" s="41" t="str">
        <f>IF('[1]Table Disp. G&amp;A Détail'!T266&lt;&gt;"",'[1]Table Disp. G&amp;A Détail'!T266,"")</f>
        <v/>
      </c>
      <c r="U266" s="41" t="str">
        <f>IF('[1]Table Disp. G&amp;A Détail'!U266&lt;&gt;"",'[1]Table Disp. G&amp;A Détail'!U266,"")</f>
        <v/>
      </c>
      <c r="V266" s="41" t="str">
        <f>IF('[1]Table Disp. G&amp;A Détail'!V266&lt;&gt;"",'[1]Table Disp. G&amp;A Détail'!V266,"")</f>
        <v/>
      </c>
      <c r="W266" s="41" t="str">
        <f>IF('[1]Table Disp. G&amp;A Détail'!W266&lt;&gt;"",'[1]Table Disp. G&amp;A Détail'!W266,"")</f>
        <v/>
      </c>
      <c r="X266" s="41" t="str">
        <f>IF('[1]Table Disp. G&amp;A Détail'!X266&lt;&gt;"",'[1]Table Disp. G&amp;A Détail'!X266,"")</f>
        <v/>
      </c>
    </row>
    <row r="267" spans="1:24" s="41" customFormat="1" x14ac:dyDescent="0.25">
      <c r="A267" s="66" t="str">
        <f>IF('[1]Table Disp. G&amp;A Détail'!A267&lt;&gt;"",'[1]Table Disp. G&amp;A Détail'!A267,"")</f>
        <v/>
      </c>
      <c r="B267" s="67" t="str">
        <f>IF('[1]Table Disp. G&amp;A Détail'!B267&lt;&gt;"",'[1]Table Disp. G&amp;A Détail'!B267,"")</f>
        <v/>
      </c>
      <c r="C267" s="41" t="str">
        <f>IF('[1]Table Disp. G&amp;A Détail'!C267&lt;&gt;"",'[1]Table Disp. G&amp;A Détail'!C267,"")</f>
        <v/>
      </c>
      <c r="D267" s="41" t="str">
        <f>IF('[1]Table Disp. G&amp;A Détail'!D267&lt;&gt;"",'[1]Table Disp. G&amp;A Détail'!D267,"")</f>
        <v/>
      </c>
      <c r="E267" s="66" t="str">
        <f>IF('[1]Table Disp. G&amp;A Détail'!E267&lt;&gt;"",'[1]Table Disp. G&amp;A Détail'!E267,"")</f>
        <v/>
      </c>
      <c r="F267" s="66" t="str">
        <f>IF('[1]Table Disp. G&amp;A Détail'!F267&lt;&gt;"",'[1]Table Disp. G&amp;A Détail'!F267,"")</f>
        <v/>
      </c>
      <c r="G267" s="66" t="str">
        <f>IF('[1]Table Disp. G&amp;A Détail'!G267&lt;&gt;"",'[1]Table Disp. G&amp;A Détail'!G267,"")</f>
        <v/>
      </c>
      <c r="H267" s="66" t="str">
        <f>IF('[1]Table Disp. G&amp;A Détail'!H267&lt;&gt;"",'[1]Table Disp. G&amp;A Détail'!H267,"")</f>
        <v/>
      </c>
      <c r="I267" s="66" t="str">
        <f>IF('[1]Table Disp. G&amp;A Détail'!I267&lt;&gt;"",'[1]Table Disp. G&amp;A Détail'!I267,"")</f>
        <v/>
      </c>
      <c r="J267" s="66" t="str">
        <f>IF('[1]Table Disp. G&amp;A Détail'!J267&lt;&gt;"",'[1]Table Disp. G&amp;A Détail'!J267,"")</f>
        <v/>
      </c>
      <c r="K267" s="41" t="str">
        <f>IF('[1]Table Disp. G&amp;A Détail'!K267&lt;&gt;"",'[1]Table Disp. G&amp;A Détail'!K267,"")</f>
        <v/>
      </c>
      <c r="L267" s="41" t="str">
        <f>IF('[1]Table Disp. G&amp;A Détail'!L267&lt;&gt;"",'[1]Table Disp. G&amp;A Détail'!L267,"")</f>
        <v/>
      </c>
      <c r="M267" s="41" t="str">
        <f>IF('[1]Table Disp. G&amp;A Détail'!M267&lt;&gt;"",'[1]Table Disp. G&amp;A Détail'!M267,"")</f>
        <v/>
      </c>
      <c r="N267" s="41" t="str">
        <f>IF('[1]Table Disp. G&amp;A Détail'!N267&lt;&gt;"",'[1]Table Disp. G&amp;A Détail'!N267,"")</f>
        <v/>
      </c>
      <c r="O267" s="41" t="str">
        <f>IF('[1]Table Disp. G&amp;A Détail'!O267&lt;&gt;"",'[1]Table Disp. G&amp;A Détail'!O267,"")</f>
        <v/>
      </c>
      <c r="P267" s="41" t="str">
        <f>IF('[1]Table Disp. G&amp;A Détail'!P267&lt;&gt;"",'[1]Table Disp. G&amp;A Détail'!P267,"")</f>
        <v/>
      </c>
      <c r="Q267" s="41" t="str">
        <f>IF('[1]Table Disp. G&amp;A Détail'!Q267&lt;&gt;"",'[1]Table Disp. G&amp;A Détail'!Q267,"")</f>
        <v/>
      </c>
      <c r="R267" s="41" t="str">
        <f>IF('[1]Table Disp. G&amp;A Détail'!R267&lt;&gt;"",'[1]Table Disp. G&amp;A Détail'!R267,"")</f>
        <v/>
      </c>
      <c r="S267" s="41" t="str">
        <f>IF('[1]Table Disp. G&amp;A Détail'!S267&lt;&gt;"",'[1]Table Disp. G&amp;A Détail'!S267,"")</f>
        <v/>
      </c>
      <c r="T267" s="41" t="str">
        <f>IF('[1]Table Disp. G&amp;A Détail'!T267&lt;&gt;"",'[1]Table Disp. G&amp;A Détail'!T267,"")</f>
        <v/>
      </c>
      <c r="U267" s="41" t="str">
        <f>IF('[1]Table Disp. G&amp;A Détail'!U267&lt;&gt;"",'[1]Table Disp. G&amp;A Détail'!U267,"")</f>
        <v/>
      </c>
      <c r="V267" s="41" t="str">
        <f>IF('[1]Table Disp. G&amp;A Détail'!V267&lt;&gt;"",'[1]Table Disp. G&amp;A Détail'!V267,"")</f>
        <v/>
      </c>
      <c r="W267" s="41" t="str">
        <f>IF('[1]Table Disp. G&amp;A Détail'!W267&lt;&gt;"",'[1]Table Disp. G&amp;A Détail'!W267,"")</f>
        <v/>
      </c>
      <c r="X267" s="41" t="str">
        <f>IF('[1]Table Disp. G&amp;A Détail'!X267&lt;&gt;"",'[1]Table Disp. G&amp;A Détail'!X267,"")</f>
        <v/>
      </c>
    </row>
    <row r="268" spans="1:24" s="41" customFormat="1" x14ac:dyDescent="0.25">
      <c r="A268" s="66" t="str">
        <f>IF('[1]Table Disp. G&amp;A Détail'!A268&lt;&gt;"",'[1]Table Disp. G&amp;A Détail'!A268,"")</f>
        <v/>
      </c>
      <c r="B268" s="67" t="str">
        <f>IF('[1]Table Disp. G&amp;A Détail'!B268&lt;&gt;"",'[1]Table Disp. G&amp;A Détail'!B268,"")</f>
        <v/>
      </c>
      <c r="C268" s="41" t="str">
        <f>IF('[1]Table Disp. G&amp;A Détail'!C268&lt;&gt;"",'[1]Table Disp. G&amp;A Détail'!C268,"")</f>
        <v/>
      </c>
      <c r="D268" s="41" t="str">
        <f>IF('[1]Table Disp. G&amp;A Détail'!D268&lt;&gt;"",'[1]Table Disp. G&amp;A Détail'!D268,"")</f>
        <v/>
      </c>
      <c r="E268" s="66" t="str">
        <f>IF('[1]Table Disp. G&amp;A Détail'!E268&lt;&gt;"",'[1]Table Disp. G&amp;A Détail'!E268,"")</f>
        <v/>
      </c>
      <c r="F268" s="66" t="str">
        <f>IF('[1]Table Disp. G&amp;A Détail'!F268&lt;&gt;"",'[1]Table Disp. G&amp;A Détail'!F268,"")</f>
        <v/>
      </c>
      <c r="G268" s="66" t="str">
        <f>IF('[1]Table Disp. G&amp;A Détail'!G268&lt;&gt;"",'[1]Table Disp. G&amp;A Détail'!G268,"")</f>
        <v/>
      </c>
      <c r="H268" s="66" t="str">
        <f>IF('[1]Table Disp. G&amp;A Détail'!H268&lt;&gt;"",'[1]Table Disp. G&amp;A Détail'!H268,"")</f>
        <v/>
      </c>
      <c r="I268" s="66" t="str">
        <f>IF('[1]Table Disp. G&amp;A Détail'!I268&lt;&gt;"",'[1]Table Disp. G&amp;A Détail'!I268,"")</f>
        <v/>
      </c>
      <c r="J268" s="66" t="str">
        <f>IF('[1]Table Disp. G&amp;A Détail'!J268&lt;&gt;"",'[1]Table Disp. G&amp;A Détail'!J268,"")</f>
        <v/>
      </c>
      <c r="K268" s="41" t="str">
        <f>IF('[1]Table Disp. G&amp;A Détail'!K268&lt;&gt;"",'[1]Table Disp. G&amp;A Détail'!K268,"")</f>
        <v/>
      </c>
      <c r="L268" s="41" t="str">
        <f>IF('[1]Table Disp. G&amp;A Détail'!L268&lt;&gt;"",'[1]Table Disp. G&amp;A Détail'!L268,"")</f>
        <v/>
      </c>
      <c r="M268" s="41" t="str">
        <f>IF('[1]Table Disp. G&amp;A Détail'!M268&lt;&gt;"",'[1]Table Disp. G&amp;A Détail'!M268,"")</f>
        <v/>
      </c>
      <c r="N268" s="41" t="str">
        <f>IF('[1]Table Disp. G&amp;A Détail'!N268&lt;&gt;"",'[1]Table Disp. G&amp;A Détail'!N268,"")</f>
        <v/>
      </c>
      <c r="O268" s="41" t="str">
        <f>IF('[1]Table Disp. G&amp;A Détail'!O268&lt;&gt;"",'[1]Table Disp. G&amp;A Détail'!O268,"")</f>
        <v/>
      </c>
      <c r="P268" s="41" t="str">
        <f>IF('[1]Table Disp. G&amp;A Détail'!P268&lt;&gt;"",'[1]Table Disp. G&amp;A Détail'!P268,"")</f>
        <v/>
      </c>
      <c r="Q268" s="41" t="str">
        <f>IF('[1]Table Disp. G&amp;A Détail'!Q268&lt;&gt;"",'[1]Table Disp. G&amp;A Détail'!Q268,"")</f>
        <v/>
      </c>
      <c r="R268" s="41" t="str">
        <f>IF('[1]Table Disp. G&amp;A Détail'!R268&lt;&gt;"",'[1]Table Disp. G&amp;A Détail'!R268,"")</f>
        <v/>
      </c>
      <c r="S268" s="41" t="str">
        <f>IF('[1]Table Disp. G&amp;A Détail'!S268&lt;&gt;"",'[1]Table Disp. G&amp;A Détail'!S268,"")</f>
        <v/>
      </c>
      <c r="T268" s="41" t="str">
        <f>IF('[1]Table Disp. G&amp;A Détail'!T268&lt;&gt;"",'[1]Table Disp. G&amp;A Détail'!T268,"")</f>
        <v/>
      </c>
      <c r="U268" s="41" t="str">
        <f>IF('[1]Table Disp. G&amp;A Détail'!U268&lt;&gt;"",'[1]Table Disp. G&amp;A Détail'!U268,"")</f>
        <v/>
      </c>
      <c r="V268" s="41" t="str">
        <f>IF('[1]Table Disp. G&amp;A Détail'!V268&lt;&gt;"",'[1]Table Disp. G&amp;A Détail'!V268,"")</f>
        <v/>
      </c>
      <c r="W268" s="41" t="str">
        <f>IF('[1]Table Disp. G&amp;A Détail'!W268&lt;&gt;"",'[1]Table Disp. G&amp;A Détail'!W268,"")</f>
        <v/>
      </c>
      <c r="X268" s="41" t="str">
        <f>IF('[1]Table Disp. G&amp;A Détail'!X268&lt;&gt;"",'[1]Table Disp. G&amp;A Détail'!X268,"")</f>
        <v/>
      </c>
    </row>
    <row r="269" spans="1:24" s="41" customFormat="1" x14ac:dyDescent="0.25">
      <c r="A269" s="66" t="str">
        <f>IF('[1]Table Disp. G&amp;A Détail'!A269&lt;&gt;"",'[1]Table Disp. G&amp;A Détail'!A269,"")</f>
        <v/>
      </c>
      <c r="B269" s="67" t="str">
        <f>IF('[1]Table Disp. G&amp;A Détail'!B269&lt;&gt;"",'[1]Table Disp. G&amp;A Détail'!B269,"")</f>
        <v/>
      </c>
      <c r="C269" s="41" t="str">
        <f>IF('[1]Table Disp. G&amp;A Détail'!C269&lt;&gt;"",'[1]Table Disp. G&amp;A Détail'!C269,"")</f>
        <v/>
      </c>
      <c r="D269" s="41" t="str">
        <f>IF('[1]Table Disp. G&amp;A Détail'!D269&lt;&gt;"",'[1]Table Disp. G&amp;A Détail'!D269,"")</f>
        <v/>
      </c>
      <c r="E269" s="66" t="str">
        <f>IF('[1]Table Disp. G&amp;A Détail'!E269&lt;&gt;"",'[1]Table Disp. G&amp;A Détail'!E269,"")</f>
        <v/>
      </c>
      <c r="F269" s="66" t="str">
        <f>IF('[1]Table Disp. G&amp;A Détail'!F269&lt;&gt;"",'[1]Table Disp. G&amp;A Détail'!F269,"")</f>
        <v/>
      </c>
      <c r="G269" s="66" t="str">
        <f>IF('[1]Table Disp. G&amp;A Détail'!G269&lt;&gt;"",'[1]Table Disp. G&amp;A Détail'!G269,"")</f>
        <v/>
      </c>
      <c r="H269" s="66" t="str">
        <f>IF('[1]Table Disp. G&amp;A Détail'!H269&lt;&gt;"",'[1]Table Disp. G&amp;A Détail'!H269,"")</f>
        <v/>
      </c>
      <c r="I269" s="66" t="str">
        <f>IF('[1]Table Disp. G&amp;A Détail'!I269&lt;&gt;"",'[1]Table Disp. G&amp;A Détail'!I269,"")</f>
        <v/>
      </c>
      <c r="J269" s="66" t="str">
        <f>IF('[1]Table Disp. G&amp;A Détail'!J269&lt;&gt;"",'[1]Table Disp. G&amp;A Détail'!J269,"")</f>
        <v/>
      </c>
      <c r="K269" s="41" t="str">
        <f>IF('[1]Table Disp. G&amp;A Détail'!K269&lt;&gt;"",'[1]Table Disp. G&amp;A Détail'!K269,"")</f>
        <v/>
      </c>
      <c r="L269" s="41" t="str">
        <f>IF('[1]Table Disp. G&amp;A Détail'!L269&lt;&gt;"",'[1]Table Disp. G&amp;A Détail'!L269,"")</f>
        <v/>
      </c>
      <c r="M269" s="41" t="str">
        <f>IF('[1]Table Disp. G&amp;A Détail'!M269&lt;&gt;"",'[1]Table Disp. G&amp;A Détail'!M269,"")</f>
        <v/>
      </c>
      <c r="N269" s="41" t="str">
        <f>IF('[1]Table Disp. G&amp;A Détail'!N269&lt;&gt;"",'[1]Table Disp. G&amp;A Détail'!N269,"")</f>
        <v/>
      </c>
      <c r="O269" s="41" t="str">
        <f>IF('[1]Table Disp. G&amp;A Détail'!O269&lt;&gt;"",'[1]Table Disp. G&amp;A Détail'!O269,"")</f>
        <v/>
      </c>
      <c r="P269" s="41" t="str">
        <f>IF('[1]Table Disp. G&amp;A Détail'!P269&lt;&gt;"",'[1]Table Disp. G&amp;A Détail'!P269,"")</f>
        <v/>
      </c>
      <c r="Q269" s="41" t="str">
        <f>IF('[1]Table Disp. G&amp;A Détail'!Q269&lt;&gt;"",'[1]Table Disp. G&amp;A Détail'!Q269,"")</f>
        <v/>
      </c>
      <c r="R269" s="41" t="str">
        <f>IF('[1]Table Disp. G&amp;A Détail'!R269&lt;&gt;"",'[1]Table Disp. G&amp;A Détail'!R269,"")</f>
        <v/>
      </c>
      <c r="S269" s="41" t="str">
        <f>IF('[1]Table Disp. G&amp;A Détail'!S269&lt;&gt;"",'[1]Table Disp. G&amp;A Détail'!S269,"")</f>
        <v/>
      </c>
      <c r="T269" s="41" t="str">
        <f>IF('[1]Table Disp. G&amp;A Détail'!T269&lt;&gt;"",'[1]Table Disp. G&amp;A Détail'!T269,"")</f>
        <v/>
      </c>
      <c r="U269" s="41" t="str">
        <f>IF('[1]Table Disp. G&amp;A Détail'!U269&lt;&gt;"",'[1]Table Disp. G&amp;A Détail'!U269,"")</f>
        <v/>
      </c>
      <c r="V269" s="41" t="str">
        <f>IF('[1]Table Disp. G&amp;A Détail'!V269&lt;&gt;"",'[1]Table Disp. G&amp;A Détail'!V269,"")</f>
        <v/>
      </c>
      <c r="W269" s="41" t="str">
        <f>IF('[1]Table Disp. G&amp;A Détail'!W269&lt;&gt;"",'[1]Table Disp. G&amp;A Détail'!W269,"")</f>
        <v/>
      </c>
      <c r="X269" s="41" t="str">
        <f>IF('[1]Table Disp. G&amp;A Détail'!X269&lt;&gt;"",'[1]Table Disp. G&amp;A Détail'!X269,"")</f>
        <v/>
      </c>
    </row>
    <row r="270" spans="1:24" s="41" customFormat="1" x14ac:dyDescent="0.25">
      <c r="A270" s="66" t="str">
        <f>IF('[1]Table Disp. G&amp;A Détail'!A270&lt;&gt;"",'[1]Table Disp. G&amp;A Détail'!A270,"")</f>
        <v/>
      </c>
      <c r="B270" s="67" t="str">
        <f>IF('[1]Table Disp. G&amp;A Détail'!B270&lt;&gt;"",'[1]Table Disp. G&amp;A Détail'!B270,"")</f>
        <v/>
      </c>
      <c r="C270" s="41" t="str">
        <f>IF('[1]Table Disp. G&amp;A Détail'!C270&lt;&gt;"",'[1]Table Disp. G&amp;A Détail'!C270,"")</f>
        <v/>
      </c>
      <c r="D270" s="41" t="str">
        <f>IF('[1]Table Disp. G&amp;A Détail'!D270&lt;&gt;"",'[1]Table Disp. G&amp;A Détail'!D270,"")</f>
        <v/>
      </c>
      <c r="E270" s="66" t="str">
        <f>IF('[1]Table Disp. G&amp;A Détail'!E270&lt;&gt;"",'[1]Table Disp. G&amp;A Détail'!E270,"")</f>
        <v/>
      </c>
      <c r="F270" s="66" t="str">
        <f>IF('[1]Table Disp. G&amp;A Détail'!F270&lt;&gt;"",'[1]Table Disp. G&amp;A Détail'!F270,"")</f>
        <v/>
      </c>
      <c r="G270" s="66" t="str">
        <f>IF('[1]Table Disp. G&amp;A Détail'!G270&lt;&gt;"",'[1]Table Disp. G&amp;A Détail'!G270,"")</f>
        <v/>
      </c>
      <c r="H270" s="66" t="str">
        <f>IF('[1]Table Disp. G&amp;A Détail'!H270&lt;&gt;"",'[1]Table Disp. G&amp;A Détail'!H270,"")</f>
        <v/>
      </c>
      <c r="I270" s="66" t="str">
        <f>IF('[1]Table Disp. G&amp;A Détail'!I270&lt;&gt;"",'[1]Table Disp. G&amp;A Détail'!I270,"")</f>
        <v/>
      </c>
      <c r="J270" s="66" t="str">
        <f>IF('[1]Table Disp. G&amp;A Détail'!J270&lt;&gt;"",'[1]Table Disp. G&amp;A Détail'!J270,"")</f>
        <v/>
      </c>
      <c r="K270" s="41" t="str">
        <f>IF('[1]Table Disp. G&amp;A Détail'!K270&lt;&gt;"",'[1]Table Disp. G&amp;A Détail'!K270,"")</f>
        <v/>
      </c>
      <c r="L270" s="41" t="str">
        <f>IF('[1]Table Disp. G&amp;A Détail'!L270&lt;&gt;"",'[1]Table Disp. G&amp;A Détail'!L270,"")</f>
        <v/>
      </c>
      <c r="M270" s="41" t="str">
        <f>IF('[1]Table Disp. G&amp;A Détail'!M270&lt;&gt;"",'[1]Table Disp. G&amp;A Détail'!M270,"")</f>
        <v/>
      </c>
      <c r="N270" s="41" t="str">
        <f>IF('[1]Table Disp. G&amp;A Détail'!N270&lt;&gt;"",'[1]Table Disp. G&amp;A Détail'!N270,"")</f>
        <v/>
      </c>
      <c r="O270" s="41" t="str">
        <f>IF('[1]Table Disp. G&amp;A Détail'!O270&lt;&gt;"",'[1]Table Disp. G&amp;A Détail'!O270,"")</f>
        <v/>
      </c>
      <c r="P270" s="41" t="str">
        <f>IF('[1]Table Disp. G&amp;A Détail'!P270&lt;&gt;"",'[1]Table Disp. G&amp;A Détail'!P270,"")</f>
        <v/>
      </c>
      <c r="Q270" s="41" t="str">
        <f>IF('[1]Table Disp. G&amp;A Détail'!Q270&lt;&gt;"",'[1]Table Disp. G&amp;A Détail'!Q270,"")</f>
        <v/>
      </c>
      <c r="R270" s="41" t="str">
        <f>IF('[1]Table Disp. G&amp;A Détail'!R270&lt;&gt;"",'[1]Table Disp. G&amp;A Détail'!R270,"")</f>
        <v/>
      </c>
      <c r="S270" s="41" t="str">
        <f>IF('[1]Table Disp. G&amp;A Détail'!S270&lt;&gt;"",'[1]Table Disp. G&amp;A Détail'!S270,"")</f>
        <v/>
      </c>
      <c r="T270" s="41" t="str">
        <f>IF('[1]Table Disp. G&amp;A Détail'!T270&lt;&gt;"",'[1]Table Disp. G&amp;A Détail'!T270,"")</f>
        <v/>
      </c>
      <c r="U270" s="41" t="str">
        <f>IF('[1]Table Disp. G&amp;A Détail'!U270&lt;&gt;"",'[1]Table Disp. G&amp;A Détail'!U270,"")</f>
        <v/>
      </c>
      <c r="V270" s="41" t="str">
        <f>IF('[1]Table Disp. G&amp;A Détail'!V270&lt;&gt;"",'[1]Table Disp. G&amp;A Détail'!V270,"")</f>
        <v/>
      </c>
      <c r="W270" s="41" t="str">
        <f>IF('[1]Table Disp. G&amp;A Détail'!W270&lt;&gt;"",'[1]Table Disp. G&amp;A Détail'!W270,"")</f>
        <v/>
      </c>
      <c r="X270" s="41" t="str">
        <f>IF('[1]Table Disp. G&amp;A Détail'!X270&lt;&gt;"",'[1]Table Disp. G&amp;A Détail'!X270,"")</f>
        <v/>
      </c>
    </row>
    <row r="271" spans="1:24" s="41" customFormat="1" x14ac:dyDescent="0.25">
      <c r="A271" s="66" t="str">
        <f>IF('[1]Table Disp. G&amp;A Détail'!A271&lt;&gt;"",'[1]Table Disp. G&amp;A Détail'!A271,"")</f>
        <v/>
      </c>
      <c r="B271" s="67" t="str">
        <f>IF('[1]Table Disp. G&amp;A Détail'!B271&lt;&gt;"",'[1]Table Disp. G&amp;A Détail'!B271,"")</f>
        <v/>
      </c>
      <c r="C271" s="41" t="str">
        <f>IF('[1]Table Disp. G&amp;A Détail'!C271&lt;&gt;"",'[1]Table Disp. G&amp;A Détail'!C271,"")</f>
        <v/>
      </c>
      <c r="D271" s="41" t="str">
        <f>IF('[1]Table Disp. G&amp;A Détail'!D271&lt;&gt;"",'[1]Table Disp. G&amp;A Détail'!D271,"")</f>
        <v/>
      </c>
      <c r="E271" s="66" t="str">
        <f>IF('[1]Table Disp. G&amp;A Détail'!E271&lt;&gt;"",'[1]Table Disp. G&amp;A Détail'!E271,"")</f>
        <v/>
      </c>
      <c r="F271" s="66" t="str">
        <f>IF('[1]Table Disp. G&amp;A Détail'!F271&lt;&gt;"",'[1]Table Disp. G&amp;A Détail'!F271,"")</f>
        <v/>
      </c>
      <c r="G271" s="66" t="str">
        <f>IF('[1]Table Disp. G&amp;A Détail'!G271&lt;&gt;"",'[1]Table Disp. G&amp;A Détail'!G271,"")</f>
        <v/>
      </c>
      <c r="H271" s="66" t="str">
        <f>IF('[1]Table Disp. G&amp;A Détail'!H271&lt;&gt;"",'[1]Table Disp. G&amp;A Détail'!H271,"")</f>
        <v/>
      </c>
      <c r="I271" s="66" t="str">
        <f>IF('[1]Table Disp. G&amp;A Détail'!I271&lt;&gt;"",'[1]Table Disp. G&amp;A Détail'!I271,"")</f>
        <v/>
      </c>
      <c r="J271" s="66" t="str">
        <f>IF('[1]Table Disp. G&amp;A Détail'!J271&lt;&gt;"",'[1]Table Disp. G&amp;A Détail'!J271,"")</f>
        <v/>
      </c>
      <c r="K271" s="41" t="str">
        <f>IF('[1]Table Disp. G&amp;A Détail'!K271&lt;&gt;"",'[1]Table Disp. G&amp;A Détail'!K271,"")</f>
        <v/>
      </c>
      <c r="L271" s="41" t="str">
        <f>IF('[1]Table Disp. G&amp;A Détail'!L271&lt;&gt;"",'[1]Table Disp. G&amp;A Détail'!L271,"")</f>
        <v/>
      </c>
      <c r="M271" s="41" t="str">
        <f>IF('[1]Table Disp. G&amp;A Détail'!M271&lt;&gt;"",'[1]Table Disp. G&amp;A Détail'!M271,"")</f>
        <v/>
      </c>
      <c r="N271" s="41" t="str">
        <f>IF('[1]Table Disp. G&amp;A Détail'!N271&lt;&gt;"",'[1]Table Disp. G&amp;A Détail'!N271,"")</f>
        <v/>
      </c>
      <c r="O271" s="41" t="str">
        <f>IF('[1]Table Disp. G&amp;A Détail'!O271&lt;&gt;"",'[1]Table Disp. G&amp;A Détail'!O271,"")</f>
        <v/>
      </c>
      <c r="P271" s="41" t="str">
        <f>IF('[1]Table Disp. G&amp;A Détail'!P271&lt;&gt;"",'[1]Table Disp. G&amp;A Détail'!P271,"")</f>
        <v/>
      </c>
      <c r="Q271" s="41" t="str">
        <f>IF('[1]Table Disp. G&amp;A Détail'!Q271&lt;&gt;"",'[1]Table Disp. G&amp;A Détail'!Q271,"")</f>
        <v/>
      </c>
      <c r="R271" s="41" t="str">
        <f>IF('[1]Table Disp. G&amp;A Détail'!R271&lt;&gt;"",'[1]Table Disp. G&amp;A Détail'!R271,"")</f>
        <v/>
      </c>
      <c r="S271" s="41" t="str">
        <f>IF('[1]Table Disp. G&amp;A Détail'!S271&lt;&gt;"",'[1]Table Disp. G&amp;A Détail'!S271,"")</f>
        <v/>
      </c>
      <c r="T271" s="41" t="str">
        <f>IF('[1]Table Disp. G&amp;A Détail'!T271&lt;&gt;"",'[1]Table Disp. G&amp;A Détail'!T271,"")</f>
        <v/>
      </c>
      <c r="U271" s="41" t="str">
        <f>IF('[1]Table Disp. G&amp;A Détail'!U271&lt;&gt;"",'[1]Table Disp. G&amp;A Détail'!U271,"")</f>
        <v/>
      </c>
      <c r="V271" s="41" t="str">
        <f>IF('[1]Table Disp. G&amp;A Détail'!V271&lt;&gt;"",'[1]Table Disp. G&amp;A Détail'!V271,"")</f>
        <v/>
      </c>
      <c r="W271" s="41" t="str">
        <f>IF('[1]Table Disp. G&amp;A Détail'!W271&lt;&gt;"",'[1]Table Disp. G&amp;A Détail'!W271,"")</f>
        <v/>
      </c>
      <c r="X271" s="41" t="str">
        <f>IF('[1]Table Disp. G&amp;A Détail'!X271&lt;&gt;"",'[1]Table Disp. G&amp;A Détail'!X271,"")</f>
        <v/>
      </c>
    </row>
    <row r="272" spans="1:24" s="41" customFormat="1" x14ac:dyDescent="0.25">
      <c r="A272" s="66" t="str">
        <f>IF('[1]Table Disp. G&amp;A Détail'!A272&lt;&gt;"",'[1]Table Disp. G&amp;A Détail'!A272,"")</f>
        <v/>
      </c>
      <c r="B272" s="67" t="str">
        <f>IF('[1]Table Disp. G&amp;A Détail'!B272&lt;&gt;"",'[1]Table Disp. G&amp;A Détail'!B272,"")</f>
        <v/>
      </c>
      <c r="C272" s="41" t="str">
        <f>IF('[1]Table Disp. G&amp;A Détail'!C272&lt;&gt;"",'[1]Table Disp. G&amp;A Détail'!C272,"")</f>
        <v/>
      </c>
      <c r="D272" s="41" t="str">
        <f>IF('[1]Table Disp. G&amp;A Détail'!D272&lt;&gt;"",'[1]Table Disp. G&amp;A Détail'!D272,"")</f>
        <v/>
      </c>
      <c r="E272" s="66" t="str">
        <f>IF('[1]Table Disp. G&amp;A Détail'!E272&lt;&gt;"",'[1]Table Disp. G&amp;A Détail'!E272,"")</f>
        <v/>
      </c>
      <c r="F272" s="66" t="str">
        <f>IF('[1]Table Disp. G&amp;A Détail'!F272&lt;&gt;"",'[1]Table Disp. G&amp;A Détail'!F272,"")</f>
        <v/>
      </c>
      <c r="G272" s="66" t="str">
        <f>IF('[1]Table Disp. G&amp;A Détail'!G272&lt;&gt;"",'[1]Table Disp. G&amp;A Détail'!G272,"")</f>
        <v/>
      </c>
      <c r="H272" s="66" t="str">
        <f>IF('[1]Table Disp. G&amp;A Détail'!H272&lt;&gt;"",'[1]Table Disp. G&amp;A Détail'!H272,"")</f>
        <v/>
      </c>
      <c r="I272" s="66" t="str">
        <f>IF('[1]Table Disp. G&amp;A Détail'!I272&lt;&gt;"",'[1]Table Disp. G&amp;A Détail'!I272,"")</f>
        <v/>
      </c>
      <c r="J272" s="66" t="str">
        <f>IF('[1]Table Disp. G&amp;A Détail'!J272&lt;&gt;"",'[1]Table Disp. G&amp;A Détail'!J272,"")</f>
        <v/>
      </c>
      <c r="K272" s="41" t="str">
        <f>IF('[1]Table Disp. G&amp;A Détail'!K272&lt;&gt;"",'[1]Table Disp. G&amp;A Détail'!K272,"")</f>
        <v/>
      </c>
      <c r="L272" s="41" t="str">
        <f>IF('[1]Table Disp. G&amp;A Détail'!L272&lt;&gt;"",'[1]Table Disp. G&amp;A Détail'!L272,"")</f>
        <v/>
      </c>
      <c r="M272" s="41" t="str">
        <f>IF('[1]Table Disp. G&amp;A Détail'!M272&lt;&gt;"",'[1]Table Disp. G&amp;A Détail'!M272,"")</f>
        <v/>
      </c>
      <c r="N272" s="41" t="str">
        <f>IF('[1]Table Disp. G&amp;A Détail'!N272&lt;&gt;"",'[1]Table Disp. G&amp;A Détail'!N272,"")</f>
        <v/>
      </c>
      <c r="O272" s="41" t="str">
        <f>IF('[1]Table Disp. G&amp;A Détail'!O272&lt;&gt;"",'[1]Table Disp. G&amp;A Détail'!O272,"")</f>
        <v/>
      </c>
      <c r="P272" s="41" t="str">
        <f>IF('[1]Table Disp. G&amp;A Détail'!P272&lt;&gt;"",'[1]Table Disp. G&amp;A Détail'!P272,"")</f>
        <v/>
      </c>
      <c r="Q272" s="41" t="str">
        <f>IF('[1]Table Disp. G&amp;A Détail'!Q272&lt;&gt;"",'[1]Table Disp. G&amp;A Détail'!Q272,"")</f>
        <v/>
      </c>
      <c r="R272" s="41" t="str">
        <f>IF('[1]Table Disp. G&amp;A Détail'!R272&lt;&gt;"",'[1]Table Disp. G&amp;A Détail'!R272,"")</f>
        <v/>
      </c>
      <c r="S272" s="41" t="str">
        <f>IF('[1]Table Disp. G&amp;A Détail'!S272&lt;&gt;"",'[1]Table Disp. G&amp;A Détail'!S272,"")</f>
        <v/>
      </c>
      <c r="T272" s="41" t="str">
        <f>IF('[1]Table Disp. G&amp;A Détail'!T272&lt;&gt;"",'[1]Table Disp. G&amp;A Détail'!T272,"")</f>
        <v/>
      </c>
      <c r="U272" s="41" t="str">
        <f>IF('[1]Table Disp. G&amp;A Détail'!U272&lt;&gt;"",'[1]Table Disp. G&amp;A Détail'!U272,"")</f>
        <v/>
      </c>
      <c r="V272" s="41" t="str">
        <f>IF('[1]Table Disp. G&amp;A Détail'!V272&lt;&gt;"",'[1]Table Disp. G&amp;A Détail'!V272,"")</f>
        <v/>
      </c>
      <c r="W272" s="41" t="str">
        <f>IF('[1]Table Disp. G&amp;A Détail'!W272&lt;&gt;"",'[1]Table Disp. G&amp;A Détail'!W272,"")</f>
        <v/>
      </c>
      <c r="X272" s="41" t="str">
        <f>IF('[1]Table Disp. G&amp;A Détail'!X272&lt;&gt;"",'[1]Table Disp. G&amp;A Détail'!X272,"")</f>
        <v/>
      </c>
    </row>
    <row r="273" spans="1:24" s="41" customFormat="1" x14ac:dyDescent="0.25">
      <c r="A273" s="66" t="str">
        <f>IF('[1]Table Disp. G&amp;A Détail'!A273&lt;&gt;"",'[1]Table Disp. G&amp;A Détail'!A273,"")</f>
        <v/>
      </c>
      <c r="B273" s="67" t="str">
        <f>IF('[1]Table Disp. G&amp;A Détail'!B273&lt;&gt;"",'[1]Table Disp. G&amp;A Détail'!B273,"")</f>
        <v/>
      </c>
      <c r="C273" s="41" t="str">
        <f>IF('[1]Table Disp. G&amp;A Détail'!C273&lt;&gt;"",'[1]Table Disp. G&amp;A Détail'!C273,"")</f>
        <v/>
      </c>
      <c r="D273" s="41" t="str">
        <f>IF('[1]Table Disp. G&amp;A Détail'!D273&lt;&gt;"",'[1]Table Disp. G&amp;A Détail'!D273,"")</f>
        <v/>
      </c>
      <c r="E273" s="66" t="str">
        <f>IF('[1]Table Disp. G&amp;A Détail'!E273&lt;&gt;"",'[1]Table Disp. G&amp;A Détail'!E273,"")</f>
        <v/>
      </c>
      <c r="F273" s="66" t="str">
        <f>IF('[1]Table Disp. G&amp;A Détail'!F273&lt;&gt;"",'[1]Table Disp. G&amp;A Détail'!F273,"")</f>
        <v/>
      </c>
      <c r="G273" s="66" t="str">
        <f>IF('[1]Table Disp. G&amp;A Détail'!G273&lt;&gt;"",'[1]Table Disp. G&amp;A Détail'!G273,"")</f>
        <v/>
      </c>
      <c r="H273" s="66" t="str">
        <f>IF('[1]Table Disp. G&amp;A Détail'!H273&lt;&gt;"",'[1]Table Disp. G&amp;A Détail'!H273,"")</f>
        <v/>
      </c>
      <c r="I273" s="66" t="str">
        <f>IF('[1]Table Disp. G&amp;A Détail'!I273&lt;&gt;"",'[1]Table Disp. G&amp;A Détail'!I273,"")</f>
        <v/>
      </c>
      <c r="J273" s="66" t="str">
        <f>IF('[1]Table Disp. G&amp;A Détail'!J273&lt;&gt;"",'[1]Table Disp. G&amp;A Détail'!J273,"")</f>
        <v/>
      </c>
      <c r="K273" s="41" t="str">
        <f>IF('[1]Table Disp. G&amp;A Détail'!K273&lt;&gt;"",'[1]Table Disp. G&amp;A Détail'!K273,"")</f>
        <v/>
      </c>
      <c r="L273" s="41" t="str">
        <f>IF('[1]Table Disp. G&amp;A Détail'!L273&lt;&gt;"",'[1]Table Disp. G&amp;A Détail'!L273,"")</f>
        <v/>
      </c>
      <c r="M273" s="41" t="str">
        <f>IF('[1]Table Disp. G&amp;A Détail'!M273&lt;&gt;"",'[1]Table Disp. G&amp;A Détail'!M273,"")</f>
        <v/>
      </c>
      <c r="N273" s="41" t="str">
        <f>IF('[1]Table Disp. G&amp;A Détail'!N273&lt;&gt;"",'[1]Table Disp. G&amp;A Détail'!N273,"")</f>
        <v/>
      </c>
      <c r="O273" s="41" t="str">
        <f>IF('[1]Table Disp. G&amp;A Détail'!O273&lt;&gt;"",'[1]Table Disp. G&amp;A Détail'!O273,"")</f>
        <v/>
      </c>
      <c r="P273" s="41" t="str">
        <f>IF('[1]Table Disp. G&amp;A Détail'!P273&lt;&gt;"",'[1]Table Disp. G&amp;A Détail'!P273,"")</f>
        <v/>
      </c>
      <c r="Q273" s="41" t="str">
        <f>IF('[1]Table Disp. G&amp;A Détail'!Q273&lt;&gt;"",'[1]Table Disp. G&amp;A Détail'!Q273,"")</f>
        <v/>
      </c>
      <c r="R273" s="41" t="str">
        <f>IF('[1]Table Disp. G&amp;A Détail'!R273&lt;&gt;"",'[1]Table Disp. G&amp;A Détail'!R273,"")</f>
        <v/>
      </c>
      <c r="S273" s="41" t="str">
        <f>IF('[1]Table Disp. G&amp;A Détail'!S273&lt;&gt;"",'[1]Table Disp. G&amp;A Détail'!S273,"")</f>
        <v/>
      </c>
      <c r="T273" s="41" t="str">
        <f>IF('[1]Table Disp. G&amp;A Détail'!T273&lt;&gt;"",'[1]Table Disp. G&amp;A Détail'!T273,"")</f>
        <v/>
      </c>
      <c r="U273" s="41" t="str">
        <f>IF('[1]Table Disp. G&amp;A Détail'!U273&lt;&gt;"",'[1]Table Disp. G&amp;A Détail'!U273,"")</f>
        <v/>
      </c>
      <c r="V273" s="41" t="str">
        <f>IF('[1]Table Disp. G&amp;A Détail'!V273&lt;&gt;"",'[1]Table Disp. G&amp;A Détail'!V273,"")</f>
        <v/>
      </c>
      <c r="W273" s="41" t="str">
        <f>IF('[1]Table Disp. G&amp;A Détail'!W273&lt;&gt;"",'[1]Table Disp. G&amp;A Détail'!W273,"")</f>
        <v/>
      </c>
      <c r="X273" s="41" t="str">
        <f>IF('[1]Table Disp. G&amp;A Détail'!X273&lt;&gt;"",'[1]Table Disp. G&amp;A Détail'!X273,"")</f>
        <v/>
      </c>
    </row>
    <row r="274" spans="1:24" s="41" customFormat="1" x14ac:dyDescent="0.25">
      <c r="A274" s="66" t="str">
        <f>IF('[1]Table Disp. G&amp;A Détail'!A274&lt;&gt;"",'[1]Table Disp. G&amp;A Détail'!A274,"")</f>
        <v/>
      </c>
      <c r="B274" s="67" t="str">
        <f>IF('[1]Table Disp. G&amp;A Détail'!B274&lt;&gt;"",'[1]Table Disp. G&amp;A Détail'!B274,"")</f>
        <v/>
      </c>
      <c r="C274" s="41" t="str">
        <f>IF('[1]Table Disp. G&amp;A Détail'!C274&lt;&gt;"",'[1]Table Disp. G&amp;A Détail'!C274,"")</f>
        <v/>
      </c>
      <c r="D274" s="41" t="str">
        <f>IF('[1]Table Disp. G&amp;A Détail'!D274&lt;&gt;"",'[1]Table Disp. G&amp;A Détail'!D274,"")</f>
        <v/>
      </c>
      <c r="E274" s="66" t="str">
        <f>IF('[1]Table Disp. G&amp;A Détail'!E274&lt;&gt;"",'[1]Table Disp. G&amp;A Détail'!E274,"")</f>
        <v/>
      </c>
      <c r="F274" s="66" t="str">
        <f>IF('[1]Table Disp. G&amp;A Détail'!F274&lt;&gt;"",'[1]Table Disp. G&amp;A Détail'!F274,"")</f>
        <v/>
      </c>
      <c r="G274" s="66" t="str">
        <f>IF('[1]Table Disp. G&amp;A Détail'!G274&lt;&gt;"",'[1]Table Disp. G&amp;A Détail'!G274,"")</f>
        <v/>
      </c>
      <c r="H274" s="66" t="str">
        <f>IF('[1]Table Disp. G&amp;A Détail'!H274&lt;&gt;"",'[1]Table Disp. G&amp;A Détail'!H274,"")</f>
        <v/>
      </c>
      <c r="I274" s="66" t="str">
        <f>IF('[1]Table Disp. G&amp;A Détail'!I274&lt;&gt;"",'[1]Table Disp. G&amp;A Détail'!I274,"")</f>
        <v/>
      </c>
      <c r="J274" s="66" t="str">
        <f>IF('[1]Table Disp. G&amp;A Détail'!J274&lt;&gt;"",'[1]Table Disp. G&amp;A Détail'!J274,"")</f>
        <v/>
      </c>
      <c r="K274" s="41" t="str">
        <f>IF('[1]Table Disp. G&amp;A Détail'!K274&lt;&gt;"",'[1]Table Disp. G&amp;A Détail'!K274,"")</f>
        <v/>
      </c>
      <c r="L274" s="41" t="str">
        <f>IF('[1]Table Disp. G&amp;A Détail'!L274&lt;&gt;"",'[1]Table Disp. G&amp;A Détail'!L274,"")</f>
        <v/>
      </c>
      <c r="M274" s="41" t="str">
        <f>IF('[1]Table Disp. G&amp;A Détail'!M274&lt;&gt;"",'[1]Table Disp. G&amp;A Détail'!M274,"")</f>
        <v/>
      </c>
      <c r="N274" s="41" t="str">
        <f>IF('[1]Table Disp. G&amp;A Détail'!N274&lt;&gt;"",'[1]Table Disp. G&amp;A Détail'!N274,"")</f>
        <v/>
      </c>
      <c r="O274" s="41" t="str">
        <f>IF('[1]Table Disp. G&amp;A Détail'!O274&lt;&gt;"",'[1]Table Disp. G&amp;A Détail'!O274,"")</f>
        <v/>
      </c>
      <c r="P274" s="41" t="str">
        <f>IF('[1]Table Disp. G&amp;A Détail'!P274&lt;&gt;"",'[1]Table Disp. G&amp;A Détail'!P274,"")</f>
        <v/>
      </c>
      <c r="Q274" s="41" t="str">
        <f>IF('[1]Table Disp. G&amp;A Détail'!Q274&lt;&gt;"",'[1]Table Disp. G&amp;A Détail'!Q274,"")</f>
        <v/>
      </c>
      <c r="R274" s="41" t="str">
        <f>IF('[1]Table Disp. G&amp;A Détail'!R274&lt;&gt;"",'[1]Table Disp. G&amp;A Détail'!R274,"")</f>
        <v/>
      </c>
      <c r="S274" s="41" t="str">
        <f>IF('[1]Table Disp. G&amp;A Détail'!S274&lt;&gt;"",'[1]Table Disp. G&amp;A Détail'!S274,"")</f>
        <v/>
      </c>
      <c r="T274" s="41" t="str">
        <f>IF('[1]Table Disp. G&amp;A Détail'!T274&lt;&gt;"",'[1]Table Disp. G&amp;A Détail'!T274,"")</f>
        <v/>
      </c>
      <c r="U274" s="41" t="str">
        <f>IF('[1]Table Disp. G&amp;A Détail'!U274&lt;&gt;"",'[1]Table Disp. G&amp;A Détail'!U274,"")</f>
        <v/>
      </c>
      <c r="V274" s="41" t="str">
        <f>IF('[1]Table Disp. G&amp;A Détail'!V274&lt;&gt;"",'[1]Table Disp. G&amp;A Détail'!V274,"")</f>
        <v/>
      </c>
      <c r="W274" s="41" t="str">
        <f>IF('[1]Table Disp. G&amp;A Détail'!W274&lt;&gt;"",'[1]Table Disp. G&amp;A Détail'!W274,"")</f>
        <v/>
      </c>
      <c r="X274" s="41" t="str">
        <f>IF('[1]Table Disp. G&amp;A Détail'!X274&lt;&gt;"",'[1]Table Disp. G&amp;A Détail'!X274,"")</f>
        <v/>
      </c>
    </row>
    <row r="275" spans="1:24" s="41" customFormat="1" x14ac:dyDescent="0.25">
      <c r="A275" s="66" t="str">
        <f>IF('[1]Table Disp. G&amp;A Détail'!A275&lt;&gt;"",'[1]Table Disp. G&amp;A Détail'!A275,"")</f>
        <v/>
      </c>
      <c r="B275" s="67" t="str">
        <f>IF('[1]Table Disp. G&amp;A Détail'!B275&lt;&gt;"",'[1]Table Disp. G&amp;A Détail'!B275,"")</f>
        <v/>
      </c>
      <c r="C275" s="41" t="str">
        <f>IF('[1]Table Disp. G&amp;A Détail'!C275&lt;&gt;"",'[1]Table Disp. G&amp;A Détail'!C275,"")</f>
        <v/>
      </c>
      <c r="D275" s="41" t="str">
        <f>IF('[1]Table Disp. G&amp;A Détail'!D275&lt;&gt;"",'[1]Table Disp. G&amp;A Détail'!D275,"")</f>
        <v/>
      </c>
      <c r="E275" s="66" t="str">
        <f>IF('[1]Table Disp. G&amp;A Détail'!E275&lt;&gt;"",'[1]Table Disp. G&amp;A Détail'!E275,"")</f>
        <v/>
      </c>
      <c r="F275" s="66" t="str">
        <f>IF('[1]Table Disp. G&amp;A Détail'!F275&lt;&gt;"",'[1]Table Disp. G&amp;A Détail'!F275,"")</f>
        <v/>
      </c>
      <c r="G275" s="66" t="str">
        <f>IF('[1]Table Disp. G&amp;A Détail'!G275&lt;&gt;"",'[1]Table Disp. G&amp;A Détail'!G275,"")</f>
        <v/>
      </c>
      <c r="H275" s="66" t="str">
        <f>IF('[1]Table Disp. G&amp;A Détail'!H275&lt;&gt;"",'[1]Table Disp. G&amp;A Détail'!H275,"")</f>
        <v/>
      </c>
      <c r="I275" s="66" t="str">
        <f>IF('[1]Table Disp. G&amp;A Détail'!I275&lt;&gt;"",'[1]Table Disp. G&amp;A Détail'!I275,"")</f>
        <v/>
      </c>
      <c r="J275" s="66" t="str">
        <f>IF('[1]Table Disp. G&amp;A Détail'!J275&lt;&gt;"",'[1]Table Disp. G&amp;A Détail'!J275,"")</f>
        <v/>
      </c>
      <c r="K275" s="41" t="str">
        <f>IF('[1]Table Disp. G&amp;A Détail'!K275&lt;&gt;"",'[1]Table Disp. G&amp;A Détail'!K275,"")</f>
        <v/>
      </c>
      <c r="L275" s="41" t="str">
        <f>IF('[1]Table Disp. G&amp;A Détail'!L275&lt;&gt;"",'[1]Table Disp. G&amp;A Détail'!L275,"")</f>
        <v/>
      </c>
      <c r="M275" s="41" t="str">
        <f>IF('[1]Table Disp. G&amp;A Détail'!M275&lt;&gt;"",'[1]Table Disp. G&amp;A Détail'!M275,"")</f>
        <v/>
      </c>
      <c r="N275" s="41" t="str">
        <f>IF('[1]Table Disp. G&amp;A Détail'!N275&lt;&gt;"",'[1]Table Disp. G&amp;A Détail'!N275,"")</f>
        <v/>
      </c>
      <c r="O275" s="41" t="str">
        <f>IF('[1]Table Disp. G&amp;A Détail'!O275&lt;&gt;"",'[1]Table Disp. G&amp;A Détail'!O275,"")</f>
        <v/>
      </c>
      <c r="P275" s="41" t="str">
        <f>IF('[1]Table Disp. G&amp;A Détail'!P275&lt;&gt;"",'[1]Table Disp. G&amp;A Détail'!P275,"")</f>
        <v/>
      </c>
      <c r="Q275" s="41" t="str">
        <f>IF('[1]Table Disp. G&amp;A Détail'!Q275&lt;&gt;"",'[1]Table Disp. G&amp;A Détail'!Q275,"")</f>
        <v/>
      </c>
      <c r="R275" s="41" t="str">
        <f>IF('[1]Table Disp. G&amp;A Détail'!R275&lt;&gt;"",'[1]Table Disp. G&amp;A Détail'!R275,"")</f>
        <v/>
      </c>
      <c r="S275" s="41" t="str">
        <f>IF('[1]Table Disp. G&amp;A Détail'!S275&lt;&gt;"",'[1]Table Disp. G&amp;A Détail'!S275,"")</f>
        <v/>
      </c>
      <c r="T275" s="41" t="str">
        <f>IF('[1]Table Disp. G&amp;A Détail'!T275&lt;&gt;"",'[1]Table Disp. G&amp;A Détail'!T275,"")</f>
        <v/>
      </c>
      <c r="U275" s="41" t="str">
        <f>IF('[1]Table Disp. G&amp;A Détail'!U275&lt;&gt;"",'[1]Table Disp. G&amp;A Détail'!U275,"")</f>
        <v/>
      </c>
      <c r="V275" s="41" t="str">
        <f>IF('[1]Table Disp. G&amp;A Détail'!V275&lt;&gt;"",'[1]Table Disp. G&amp;A Détail'!V275,"")</f>
        <v/>
      </c>
      <c r="W275" s="41" t="str">
        <f>IF('[1]Table Disp. G&amp;A Détail'!W275&lt;&gt;"",'[1]Table Disp. G&amp;A Détail'!W275,"")</f>
        <v/>
      </c>
      <c r="X275" s="41" t="str">
        <f>IF('[1]Table Disp. G&amp;A Détail'!X275&lt;&gt;"",'[1]Table Disp. G&amp;A Détail'!X275,"")</f>
        <v/>
      </c>
    </row>
    <row r="276" spans="1:24" s="41" customFormat="1" x14ac:dyDescent="0.25">
      <c r="A276" s="66" t="str">
        <f>IF('[1]Table Disp. G&amp;A Détail'!A276&lt;&gt;"",'[1]Table Disp. G&amp;A Détail'!A276,"")</f>
        <v/>
      </c>
      <c r="B276" s="67" t="str">
        <f>IF('[1]Table Disp. G&amp;A Détail'!B276&lt;&gt;"",'[1]Table Disp. G&amp;A Détail'!B276,"")</f>
        <v/>
      </c>
      <c r="C276" s="41" t="str">
        <f>IF('[1]Table Disp. G&amp;A Détail'!C276&lt;&gt;"",'[1]Table Disp. G&amp;A Détail'!C276,"")</f>
        <v/>
      </c>
      <c r="D276" s="41" t="str">
        <f>IF('[1]Table Disp. G&amp;A Détail'!D276&lt;&gt;"",'[1]Table Disp. G&amp;A Détail'!D276,"")</f>
        <v/>
      </c>
      <c r="E276" s="66" t="str">
        <f>IF('[1]Table Disp. G&amp;A Détail'!E276&lt;&gt;"",'[1]Table Disp. G&amp;A Détail'!E276,"")</f>
        <v/>
      </c>
      <c r="F276" s="66" t="str">
        <f>IF('[1]Table Disp. G&amp;A Détail'!F276&lt;&gt;"",'[1]Table Disp. G&amp;A Détail'!F276,"")</f>
        <v/>
      </c>
      <c r="G276" s="66" t="str">
        <f>IF('[1]Table Disp. G&amp;A Détail'!G276&lt;&gt;"",'[1]Table Disp. G&amp;A Détail'!G276,"")</f>
        <v/>
      </c>
      <c r="H276" s="66" t="str">
        <f>IF('[1]Table Disp. G&amp;A Détail'!H276&lt;&gt;"",'[1]Table Disp. G&amp;A Détail'!H276,"")</f>
        <v/>
      </c>
      <c r="I276" s="66" t="str">
        <f>IF('[1]Table Disp. G&amp;A Détail'!I276&lt;&gt;"",'[1]Table Disp. G&amp;A Détail'!I276,"")</f>
        <v/>
      </c>
      <c r="J276" s="66" t="str">
        <f>IF('[1]Table Disp. G&amp;A Détail'!J276&lt;&gt;"",'[1]Table Disp. G&amp;A Détail'!J276,"")</f>
        <v/>
      </c>
      <c r="K276" s="41" t="str">
        <f>IF('[1]Table Disp. G&amp;A Détail'!K276&lt;&gt;"",'[1]Table Disp. G&amp;A Détail'!K276,"")</f>
        <v/>
      </c>
      <c r="L276" s="41" t="str">
        <f>IF('[1]Table Disp. G&amp;A Détail'!L276&lt;&gt;"",'[1]Table Disp. G&amp;A Détail'!L276,"")</f>
        <v/>
      </c>
      <c r="M276" s="41" t="str">
        <f>IF('[1]Table Disp. G&amp;A Détail'!M276&lt;&gt;"",'[1]Table Disp. G&amp;A Détail'!M276,"")</f>
        <v/>
      </c>
      <c r="N276" s="41" t="str">
        <f>IF('[1]Table Disp. G&amp;A Détail'!N276&lt;&gt;"",'[1]Table Disp. G&amp;A Détail'!N276,"")</f>
        <v/>
      </c>
      <c r="O276" s="41" t="str">
        <f>IF('[1]Table Disp. G&amp;A Détail'!O276&lt;&gt;"",'[1]Table Disp. G&amp;A Détail'!O276,"")</f>
        <v/>
      </c>
      <c r="P276" s="41" t="str">
        <f>IF('[1]Table Disp. G&amp;A Détail'!P276&lt;&gt;"",'[1]Table Disp. G&amp;A Détail'!P276,"")</f>
        <v/>
      </c>
      <c r="Q276" s="41" t="str">
        <f>IF('[1]Table Disp. G&amp;A Détail'!Q276&lt;&gt;"",'[1]Table Disp. G&amp;A Détail'!Q276,"")</f>
        <v/>
      </c>
      <c r="R276" s="41" t="str">
        <f>IF('[1]Table Disp. G&amp;A Détail'!R276&lt;&gt;"",'[1]Table Disp. G&amp;A Détail'!R276,"")</f>
        <v/>
      </c>
      <c r="S276" s="41" t="str">
        <f>IF('[1]Table Disp. G&amp;A Détail'!S276&lt;&gt;"",'[1]Table Disp. G&amp;A Détail'!S276,"")</f>
        <v/>
      </c>
      <c r="T276" s="41" t="str">
        <f>IF('[1]Table Disp. G&amp;A Détail'!T276&lt;&gt;"",'[1]Table Disp. G&amp;A Détail'!T276,"")</f>
        <v/>
      </c>
      <c r="U276" s="41" t="str">
        <f>IF('[1]Table Disp. G&amp;A Détail'!U276&lt;&gt;"",'[1]Table Disp. G&amp;A Détail'!U276,"")</f>
        <v/>
      </c>
      <c r="V276" s="41" t="str">
        <f>IF('[1]Table Disp. G&amp;A Détail'!V276&lt;&gt;"",'[1]Table Disp. G&amp;A Détail'!V276,"")</f>
        <v/>
      </c>
      <c r="W276" s="41" t="str">
        <f>IF('[1]Table Disp. G&amp;A Détail'!W276&lt;&gt;"",'[1]Table Disp. G&amp;A Détail'!W276,"")</f>
        <v/>
      </c>
      <c r="X276" s="41" t="str">
        <f>IF('[1]Table Disp. G&amp;A Détail'!X276&lt;&gt;"",'[1]Table Disp. G&amp;A Détail'!X276,"")</f>
        <v/>
      </c>
    </row>
    <row r="277" spans="1:24" s="41" customFormat="1" x14ac:dyDescent="0.25">
      <c r="A277" s="66" t="str">
        <f>IF('[1]Table Disp. G&amp;A Détail'!A277&lt;&gt;"",'[1]Table Disp. G&amp;A Détail'!A277,"")</f>
        <v/>
      </c>
      <c r="B277" s="67" t="str">
        <f>IF('[1]Table Disp. G&amp;A Détail'!B277&lt;&gt;"",'[1]Table Disp. G&amp;A Détail'!B277,"")</f>
        <v/>
      </c>
      <c r="C277" s="41" t="str">
        <f>IF('[1]Table Disp. G&amp;A Détail'!C277&lt;&gt;"",'[1]Table Disp. G&amp;A Détail'!C277,"")</f>
        <v/>
      </c>
      <c r="D277" s="41" t="str">
        <f>IF('[1]Table Disp. G&amp;A Détail'!D277&lt;&gt;"",'[1]Table Disp. G&amp;A Détail'!D277,"")</f>
        <v/>
      </c>
      <c r="E277" s="66" t="str">
        <f>IF('[1]Table Disp. G&amp;A Détail'!E277&lt;&gt;"",'[1]Table Disp. G&amp;A Détail'!E277,"")</f>
        <v/>
      </c>
      <c r="F277" s="66" t="str">
        <f>IF('[1]Table Disp. G&amp;A Détail'!F277&lt;&gt;"",'[1]Table Disp. G&amp;A Détail'!F277,"")</f>
        <v/>
      </c>
      <c r="G277" s="66" t="str">
        <f>IF('[1]Table Disp. G&amp;A Détail'!G277&lt;&gt;"",'[1]Table Disp. G&amp;A Détail'!G277,"")</f>
        <v/>
      </c>
      <c r="H277" s="66" t="str">
        <f>IF('[1]Table Disp. G&amp;A Détail'!H277&lt;&gt;"",'[1]Table Disp. G&amp;A Détail'!H277,"")</f>
        <v/>
      </c>
      <c r="I277" s="66" t="str">
        <f>IF('[1]Table Disp. G&amp;A Détail'!I277&lt;&gt;"",'[1]Table Disp. G&amp;A Détail'!I277,"")</f>
        <v/>
      </c>
      <c r="J277" s="66" t="str">
        <f>IF('[1]Table Disp. G&amp;A Détail'!J277&lt;&gt;"",'[1]Table Disp. G&amp;A Détail'!J277,"")</f>
        <v/>
      </c>
      <c r="K277" s="41" t="str">
        <f>IF('[1]Table Disp. G&amp;A Détail'!K277&lt;&gt;"",'[1]Table Disp. G&amp;A Détail'!K277,"")</f>
        <v/>
      </c>
      <c r="L277" s="41" t="str">
        <f>IF('[1]Table Disp. G&amp;A Détail'!L277&lt;&gt;"",'[1]Table Disp. G&amp;A Détail'!L277,"")</f>
        <v/>
      </c>
      <c r="M277" s="41" t="str">
        <f>IF('[1]Table Disp. G&amp;A Détail'!M277&lt;&gt;"",'[1]Table Disp. G&amp;A Détail'!M277,"")</f>
        <v/>
      </c>
      <c r="N277" s="41" t="str">
        <f>IF('[1]Table Disp. G&amp;A Détail'!N277&lt;&gt;"",'[1]Table Disp. G&amp;A Détail'!N277,"")</f>
        <v/>
      </c>
      <c r="O277" s="41" t="str">
        <f>IF('[1]Table Disp. G&amp;A Détail'!O277&lt;&gt;"",'[1]Table Disp. G&amp;A Détail'!O277,"")</f>
        <v/>
      </c>
      <c r="P277" s="41" t="str">
        <f>IF('[1]Table Disp. G&amp;A Détail'!P277&lt;&gt;"",'[1]Table Disp. G&amp;A Détail'!P277,"")</f>
        <v/>
      </c>
      <c r="Q277" s="41" t="str">
        <f>IF('[1]Table Disp. G&amp;A Détail'!Q277&lt;&gt;"",'[1]Table Disp. G&amp;A Détail'!Q277,"")</f>
        <v/>
      </c>
      <c r="R277" s="41" t="str">
        <f>IF('[1]Table Disp. G&amp;A Détail'!R277&lt;&gt;"",'[1]Table Disp. G&amp;A Détail'!R277,"")</f>
        <v/>
      </c>
      <c r="S277" s="41" t="str">
        <f>IF('[1]Table Disp. G&amp;A Détail'!S277&lt;&gt;"",'[1]Table Disp. G&amp;A Détail'!S277,"")</f>
        <v/>
      </c>
      <c r="T277" s="41" t="str">
        <f>IF('[1]Table Disp. G&amp;A Détail'!T277&lt;&gt;"",'[1]Table Disp. G&amp;A Détail'!T277,"")</f>
        <v/>
      </c>
      <c r="U277" s="41" t="str">
        <f>IF('[1]Table Disp. G&amp;A Détail'!U277&lt;&gt;"",'[1]Table Disp. G&amp;A Détail'!U277,"")</f>
        <v/>
      </c>
      <c r="V277" s="41" t="str">
        <f>IF('[1]Table Disp. G&amp;A Détail'!V277&lt;&gt;"",'[1]Table Disp. G&amp;A Détail'!V277,"")</f>
        <v/>
      </c>
      <c r="W277" s="41" t="str">
        <f>IF('[1]Table Disp. G&amp;A Détail'!W277&lt;&gt;"",'[1]Table Disp. G&amp;A Détail'!W277,"")</f>
        <v/>
      </c>
      <c r="X277" s="41" t="str">
        <f>IF('[1]Table Disp. G&amp;A Détail'!X277&lt;&gt;"",'[1]Table Disp. G&amp;A Détail'!X277,"")</f>
        <v/>
      </c>
    </row>
    <row r="278" spans="1:24" s="41" customFormat="1" x14ac:dyDescent="0.25">
      <c r="A278" s="66" t="str">
        <f>IF('[1]Table Disp. G&amp;A Détail'!A278&lt;&gt;"",'[1]Table Disp. G&amp;A Détail'!A278,"")</f>
        <v/>
      </c>
      <c r="B278" s="67" t="str">
        <f>IF('[1]Table Disp. G&amp;A Détail'!B278&lt;&gt;"",'[1]Table Disp. G&amp;A Détail'!B278,"")</f>
        <v/>
      </c>
      <c r="C278" s="41" t="str">
        <f>IF('[1]Table Disp. G&amp;A Détail'!C278&lt;&gt;"",'[1]Table Disp. G&amp;A Détail'!C278,"")</f>
        <v/>
      </c>
      <c r="D278" s="41" t="str">
        <f>IF('[1]Table Disp. G&amp;A Détail'!D278&lt;&gt;"",'[1]Table Disp. G&amp;A Détail'!D278,"")</f>
        <v/>
      </c>
      <c r="E278" s="66" t="str">
        <f>IF('[1]Table Disp. G&amp;A Détail'!E278&lt;&gt;"",'[1]Table Disp. G&amp;A Détail'!E278,"")</f>
        <v/>
      </c>
      <c r="F278" s="66" t="str">
        <f>IF('[1]Table Disp. G&amp;A Détail'!F278&lt;&gt;"",'[1]Table Disp. G&amp;A Détail'!F278,"")</f>
        <v/>
      </c>
      <c r="G278" s="66" t="str">
        <f>IF('[1]Table Disp. G&amp;A Détail'!G278&lt;&gt;"",'[1]Table Disp. G&amp;A Détail'!G278,"")</f>
        <v/>
      </c>
      <c r="H278" s="66" t="str">
        <f>IF('[1]Table Disp. G&amp;A Détail'!H278&lt;&gt;"",'[1]Table Disp. G&amp;A Détail'!H278,"")</f>
        <v/>
      </c>
      <c r="I278" s="66" t="str">
        <f>IF('[1]Table Disp. G&amp;A Détail'!I278&lt;&gt;"",'[1]Table Disp. G&amp;A Détail'!I278,"")</f>
        <v/>
      </c>
      <c r="J278" s="66" t="str">
        <f>IF('[1]Table Disp. G&amp;A Détail'!J278&lt;&gt;"",'[1]Table Disp. G&amp;A Détail'!J278,"")</f>
        <v/>
      </c>
      <c r="K278" s="41" t="str">
        <f>IF('[1]Table Disp. G&amp;A Détail'!K278&lt;&gt;"",'[1]Table Disp. G&amp;A Détail'!K278,"")</f>
        <v/>
      </c>
      <c r="L278" s="41" t="str">
        <f>IF('[1]Table Disp. G&amp;A Détail'!L278&lt;&gt;"",'[1]Table Disp. G&amp;A Détail'!L278,"")</f>
        <v/>
      </c>
      <c r="M278" s="41" t="str">
        <f>IF('[1]Table Disp. G&amp;A Détail'!M278&lt;&gt;"",'[1]Table Disp. G&amp;A Détail'!M278,"")</f>
        <v/>
      </c>
      <c r="N278" s="41" t="str">
        <f>IF('[1]Table Disp. G&amp;A Détail'!N278&lt;&gt;"",'[1]Table Disp. G&amp;A Détail'!N278,"")</f>
        <v/>
      </c>
      <c r="O278" s="41" t="str">
        <f>IF('[1]Table Disp. G&amp;A Détail'!O278&lt;&gt;"",'[1]Table Disp. G&amp;A Détail'!O278,"")</f>
        <v/>
      </c>
      <c r="P278" s="41" t="str">
        <f>IF('[1]Table Disp. G&amp;A Détail'!P278&lt;&gt;"",'[1]Table Disp. G&amp;A Détail'!P278,"")</f>
        <v/>
      </c>
      <c r="Q278" s="41" t="str">
        <f>IF('[1]Table Disp. G&amp;A Détail'!Q278&lt;&gt;"",'[1]Table Disp. G&amp;A Détail'!Q278,"")</f>
        <v/>
      </c>
      <c r="R278" s="41" t="str">
        <f>IF('[1]Table Disp. G&amp;A Détail'!R278&lt;&gt;"",'[1]Table Disp. G&amp;A Détail'!R278,"")</f>
        <v/>
      </c>
      <c r="S278" s="41" t="str">
        <f>IF('[1]Table Disp. G&amp;A Détail'!S278&lt;&gt;"",'[1]Table Disp. G&amp;A Détail'!S278,"")</f>
        <v/>
      </c>
      <c r="T278" s="41" t="str">
        <f>IF('[1]Table Disp. G&amp;A Détail'!T278&lt;&gt;"",'[1]Table Disp. G&amp;A Détail'!T278,"")</f>
        <v/>
      </c>
      <c r="U278" s="41" t="str">
        <f>IF('[1]Table Disp. G&amp;A Détail'!U278&lt;&gt;"",'[1]Table Disp. G&amp;A Détail'!U278,"")</f>
        <v/>
      </c>
      <c r="V278" s="41" t="str">
        <f>IF('[1]Table Disp. G&amp;A Détail'!V278&lt;&gt;"",'[1]Table Disp. G&amp;A Détail'!V278,"")</f>
        <v/>
      </c>
      <c r="W278" s="41" t="str">
        <f>IF('[1]Table Disp. G&amp;A Détail'!W278&lt;&gt;"",'[1]Table Disp. G&amp;A Détail'!W278,"")</f>
        <v/>
      </c>
      <c r="X278" s="41" t="str">
        <f>IF('[1]Table Disp. G&amp;A Détail'!X278&lt;&gt;"",'[1]Table Disp. G&amp;A Détail'!X278,"")</f>
        <v/>
      </c>
    </row>
    <row r="279" spans="1:24" s="41" customFormat="1" x14ac:dyDescent="0.25">
      <c r="A279" s="66" t="str">
        <f>IF('[1]Table Disp. G&amp;A Détail'!A279&lt;&gt;"",'[1]Table Disp. G&amp;A Détail'!A279,"")</f>
        <v/>
      </c>
      <c r="B279" s="67" t="str">
        <f>IF('[1]Table Disp. G&amp;A Détail'!B279&lt;&gt;"",'[1]Table Disp. G&amp;A Détail'!B279,"")</f>
        <v/>
      </c>
      <c r="C279" s="41" t="str">
        <f>IF('[1]Table Disp. G&amp;A Détail'!C279&lt;&gt;"",'[1]Table Disp. G&amp;A Détail'!C279,"")</f>
        <v/>
      </c>
      <c r="D279" s="41" t="str">
        <f>IF('[1]Table Disp. G&amp;A Détail'!D279&lt;&gt;"",'[1]Table Disp. G&amp;A Détail'!D279,"")</f>
        <v/>
      </c>
      <c r="E279" s="66" t="str">
        <f>IF('[1]Table Disp. G&amp;A Détail'!E279&lt;&gt;"",'[1]Table Disp. G&amp;A Détail'!E279,"")</f>
        <v/>
      </c>
      <c r="F279" s="66" t="str">
        <f>IF('[1]Table Disp. G&amp;A Détail'!F279&lt;&gt;"",'[1]Table Disp. G&amp;A Détail'!F279,"")</f>
        <v/>
      </c>
      <c r="G279" s="66" t="str">
        <f>IF('[1]Table Disp. G&amp;A Détail'!G279&lt;&gt;"",'[1]Table Disp. G&amp;A Détail'!G279,"")</f>
        <v/>
      </c>
      <c r="H279" s="66" t="str">
        <f>IF('[1]Table Disp. G&amp;A Détail'!H279&lt;&gt;"",'[1]Table Disp. G&amp;A Détail'!H279,"")</f>
        <v/>
      </c>
      <c r="I279" s="66" t="str">
        <f>IF('[1]Table Disp. G&amp;A Détail'!I279&lt;&gt;"",'[1]Table Disp. G&amp;A Détail'!I279,"")</f>
        <v/>
      </c>
      <c r="J279" s="66" t="str">
        <f>IF('[1]Table Disp. G&amp;A Détail'!J279&lt;&gt;"",'[1]Table Disp. G&amp;A Détail'!J279,"")</f>
        <v/>
      </c>
      <c r="K279" s="41" t="str">
        <f>IF('[1]Table Disp. G&amp;A Détail'!K279&lt;&gt;"",'[1]Table Disp. G&amp;A Détail'!K279,"")</f>
        <v/>
      </c>
      <c r="L279" s="41" t="str">
        <f>IF('[1]Table Disp. G&amp;A Détail'!L279&lt;&gt;"",'[1]Table Disp. G&amp;A Détail'!L279,"")</f>
        <v/>
      </c>
      <c r="M279" s="41" t="str">
        <f>IF('[1]Table Disp. G&amp;A Détail'!M279&lt;&gt;"",'[1]Table Disp. G&amp;A Détail'!M279,"")</f>
        <v/>
      </c>
      <c r="N279" s="41" t="str">
        <f>IF('[1]Table Disp. G&amp;A Détail'!N279&lt;&gt;"",'[1]Table Disp. G&amp;A Détail'!N279,"")</f>
        <v/>
      </c>
      <c r="O279" s="41" t="str">
        <f>IF('[1]Table Disp. G&amp;A Détail'!O279&lt;&gt;"",'[1]Table Disp. G&amp;A Détail'!O279,"")</f>
        <v/>
      </c>
      <c r="P279" s="41" t="str">
        <f>IF('[1]Table Disp. G&amp;A Détail'!P279&lt;&gt;"",'[1]Table Disp. G&amp;A Détail'!P279,"")</f>
        <v/>
      </c>
      <c r="Q279" s="41" t="str">
        <f>IF('[1]Table Disp. G&amp;A Détail'!Q279&lt;&gt;"",'[1]Table Disp. G&amp;A Détail'!Q279,"")</f>
        <v/>
      </c>
      <c r="R279" s="41" t="str">
        <f>IF('[1]Table Disp. G&amp;A Détail'!R279&lt;&gt;"",'[1]Table Disp. G&amp;A Détail'!R279,"")</f>
        <v/>
      </c>
      <c r="S279" s="41" t="str">
        <f>IF('[1]Table Disp. G&amp;A Détail'!S279&lt;&gt;"",'[1]Table Disp. G&amp;A Détail'!S279,"")</f>
        <v/>
      </c>
      <c r="T279" s="41" t="str">
        <f>IF('[1]Table Disp. G&amp;A Détail'!T279&lt;&gt;"",'[1]Table Disp. G&amp;A Détail'!T279,"")</f>
        <v/>
      </c>
      <c r="U279" s="41" t="str">
        <f>IF('[1]Table Disp. G&amp;A Détail'!U279&lt;&gt;"",'[1]Table Disp. G&amp;A Détail'!U279,"")</f>
        <v/>
      </c>
      <c r="V279" s="41" t="str">
        <f>IF('[1]Table Disp. G&amp;A Détail'!V279&lt;&gt;"",'[1]Table Disp. G&amp;A Détail'!V279,"")</f>
        <v/>
      </c>
      <c r="W279" s="41" t="str">
        <f>IF('[1]Table Disp. G&amp;A Détail'!W279&lt;&gt;"",'[1]Table Disp. G&amp;A Détail'!W279,"")</f>
        <v/>
      </c>
      <c r="X279" s="41" t="str">
        <f>IF('[1]Table Disp. G&amp;A Détail'!X279&lt;&gt;"",'[1]Table Disp. G&amp;A Détail'!X279,"")</f>
        <v/>
      </c>
    </row>
    <row r="280" spans="1:24" s="41" customFormat="1" x14ac:dyDescent="0.25">
      <c r="A280" s="66" t="str">
        <f>IF('[1]Table Disp. G&amp;A Détail'!A280&lt;&gt;"",'[1]Table Disp. G&amp;A Détail'!A280,"")</f>
        <v/>
      </c>
      <c r="B280" s="67" t="str">
        <f>IF('[1]Table Disp. G&amp;A Détail'!B280&lt;&gt;"",'[1]Table Disp. G&amp;A Détail'!B280,"")</f>
        <v/>
      </c>
      <c r="C280" s="41" t="str">
        <f>IF('[1]Table Disp. G&amp;A Détail'!C280&lt;&gt;"",'[1]Table Disp. G&amp;A Détail'!C280,"")</f>
        <v/>
      </c>
      <c r="D280" s="41" t="str">
        <f>IF('[1]Table Disp. G&amp;A Détail'!D280&lt;&gt;"",'[1]Table Disp. G&amp;A Détail'!D280,"")</f>
        <v/>
      </c>
      <c r="E280" s="66" t="str">
        <f>IF('[1]Table Disp. G&amp;A Détail'!E280&lt;&gt;"",'[1]Table Disp. G&amp;A Détail'!E280,"")</f>
        <v/>
      </c>
      <c r="F280" s="66" t="str">
        <f>IF('[1]Table Disp. G&amp;A Détail'!F280&lt;&gt;"",'[1]Table Disp. G&amp;A Détail'!F280,"")</f>
        <v/>
      </c>
      <c r="G280" s="66" t="str">
        <f>IF('[1]Table Disp. G&amp;A Détail'!G280&lt;&gt;"",'[1]Table Disp. G&amp;A Détail'!G280,"")</f>
        <v/>
      </c>
      <c r="H280" s="66" t="str">
        <f>IF('[1]Table Disp. G&amp;A Détail'!H280&lt;&gt;"",'[1]Table Disp. G&amp;A Détail'!H280,"")</f>
        <v/>
      </c>
      <c r="I280" s="66" t="str">
        <f>IF('[1]Table Disp. G&amp;A Détail'!I280&lt;&gt;"",'[1]Table Disp. G&amp;A Détail'!I280,"")</f>
        <v/>
      </c>
      <c r="J280" s="66" t="str">
        <f>IF('[1]Table Disp. G&amp;A Détail'!J280&lt;&gt;"",'[1]Table Disp. G&amp;A Détail'!J280,"")</f>
        <v/>
      </c>
      <c r="K280" s="41" t="str">
        <f>IF('[1]Table Disp. G&amp;A Détail'!K280&lt;&gt;"",'[1]Table Disp. G&amp;A Détail'!K280,"")</f>
        <v/>
      </c>
      <c r="L280" s="41" t="str">
        <f>IF('[1]Table Disp. G&amp;A Détail'!L280&lt;&gt;"",'[1]Table Disp. G&amp;A Détail'!L280,"")</f>
        <v/>
      </c>
      <c r="M280" s="41" t="str">
        <f>IF('[1]Table Disp. G&amp;A Détail'!M280&lt;&gt;"",'[1]Table Disp. G&amp;A Détail'!M280,"")</f>
        <v/>
      </c>
      <c r="N280" s="41" t="str">
        <f>IF('[1]Table Disp. G&amp;A Détail'!N280&lt;&gt;"",'[1]Table Disp. G&amp;A Détail'!N280,"")</f>
        <v/>
      </c>
      <c r="O280" s="41" t="str">
        <f>IF('[1]Table Disp. G&amp;A Détail'!O280&lt;&gt;"",'[1]Table Disp. G&amp;A Détail'!O280,"")</f>
        <v/>
      </c>
      <c r="P280" s="41" t="str">
        <f>IF('[1]Table Disp. G&amp;A Détail'!P280&lt;&gt;"",'[1]Table Disp. G&amp;A Détail'!P280,"")</f>
        <v/>
      </c>
      <c r="Q280" s="41" t="str">
        <f>IF('[1]Table Disp. G&amp;A Détail'!Q280&lt;&gt;"",'[1]Table Disp. G&amp;A Détail'!Q280,"")</f>
        <v/>
      </c>
      <c r="R280" s="41" t="str">
        <f>IF('[1]Table Disp. G&amp;A Détail'!R280&lt;&gt;"",'[1]Table Disp. G&amp;A Détail'!R280,"")</f>
        <v/>
      </c>
      <c r="S280" s="41" t="str">
        <f>IF('[1]Table Disp. G&amp;A Détail'!S280&lt;&gt;"",'[1]Table Disp. G&amp;A Détail'!S280,"")</f>
        <v/>
      </c>
      <c r="T280" s="41" t="str">
        <f>IF('[1]Table Disp. G&amp;A Détail'!T280&lt;&gt;"",'[1]Table Disp. G&amp;A Détail'!T280,"")</f>
        <v/>
      </c>
      <c r="U280" s="41" t="str">
        <f>IF('[1]Table Disp. G&amp;A Détail'!U280&lt;&gt;"",'[1]Table Disp. G&amp;A Détail'!U280,"")</f>
        <v/>
      </c>
      <c r="V280" s="41" t="str">
        <f>IF('[1]Table Disp. G&amp;A Détail'!V280&lt;&gt;"",'[1]Table Disp. G&amp;A Détail'!V280,"")</f>
        <v/>
      </c>
      <c r="W280" s="41" t="str">
        <f>IF('[1]Table Disp. G&amp;A Détail'!W280&lt;&gt;"",'[1]Table Disp. G&amp;A Détail'!W280,"")</f>
        <v/>
      </c>
      <c r="X280" s="41" t="str">
        <f>IF('[1]Table Disp. G&amp;A Détail'!X280&lt;&gt;"",'[1]Table Disp. G&amp;A Détail'!X280,"")</f>
        <v/>
      </c>
    </row>
    <row r="281" spans="1:24" s="41" customFormat="1" x14ac:dyDescent="0.25">
      <c r="A281" s="66" t="str">
        <f>IF('[1]Table Disp. G&amp;A Détail'!A281&lt;&gt;"",'[1]Table Disp. G&amp;A Détail'!A281,"")</f>
        <v/>
      </c>
      <c r="B281" s="67" t="str">
        <f>IF('[1]Table Disp. G&amp;A Détail'!B281&lt;&gt;"",'[1]Table Disp. G&amp;A Détail'!B281,"")</f>
        <v/>
      </c>
      <c r="C281" s="41" t="str">
        <f>IF('[1]Table Disp. G&amp;A Détail'!C281&lt;&gt;"",'[1]Table Disp. G&amp;A Détail'!C281,"")</f>
        <v/>
      </c>
      <c r="D281" s="41" t="str">
        <f>IF('[1]Table Disp. G&amp;A Détail'!D281&lt;&gt;"",'[1]Table Disp. G&amp;A Détail'!D281,"")</f>
        <v/>
      </c>
      <c r="E281" s="66" t="str">
        <f>IF('[1]Table Disp. G&amp;A Détail'!E281&lt;&gt;"",'[1]Table Disp. G&amp;A Détail'!E281,"")</f>
        <v/>
      </c>
      <c r="F281" s="66" t="str">
        <f>IF('[1]Table Disp. G&amp;A Détail'!F281&lt;&gt;"",'[1]Table Disp. G&amp;A Détail'!F281,"")</f>
        <v/>
      </c>
      <c r="G281" s="66" t="str">
        <f>IF('[1]Table Disp. G&amp;A Détail'!G281&lt;&gt;"",'[1]Table Disp. G&amp;A Détail'!G281,"")</f>
        <v/>
      </c>
      <c r="H281" s="66" t="str">
        <f>IF('[1]Table Disp. G&amp;A Détail'!H281&lt;&gt;"",'[1]Table Disp. G&amp;A Détail'!H281,"")</f>
        <v/>
      </c>
      <c r="I281" s="66" t="str">
        <f>IF('[1]Table Disp. G&amp;A Détail'!I281&lt;&gt;"",'[1]Table Disp. G&amp;A Détail'!I281,"")</f>
        <v/>
      </c>
      <c r="J281" s="66" t="str">
        <f>IF('[1]Table Disp. G&amp;A Détail'!J281&lt;&gt;"",'[1]Table Disp. G&amp;A Détail'!J281,"")</f>
        <v/>
      </c>
      <c r="K281" s="41" t="str">
        <f>IF('[1]Table Disp. G&amp;A Détail'!K281&lt;&gt;"",'[1]Table Disp. G&amp;A Détail'!K281,"")</f>
        <v/>
      </c>
      <c r="L281" s="41" t="str">
        <f>IF('[1]Table Disp. G&amp;A Détail'!L281&lt;&gt;"",'[1]Table Disp. G&amp;A Détail'!L281,"")</f>
        <v/>
      </c>
      <c r="M281" s="41" t="str">
        <f>IF('[1]Table Disp. G&amp;A Détail'!M281&lt;&gt;"",'[1]Table Disp. G&amp;A Détail'!M281,"")</f>
        <v/>
      </c>
      <c r="N281" s="41" t="str">
        <f>IF('[1]Table Disp. G&amp;A Détail'!N281&lt;&gt;"",'[1]Table Disp. G&amp;A Détail'!N281,"")</f>
        <v/>
      </c>
      <c r="O281" s="41" t="str">
        <f>IF('[1]Table Disp. G&amp;A Détail'!O281&lt;&gt;"",'[1]Table Disp. G&amp;A Détail'!O281,"")</f>
        <v/>
      </c>
      <c r="P281" s="41" t="str">
        <f>IF('[1]Table Disp. G&amp;A Détail'!P281&lt;&gt;"",'[1]Table Disp. G&amp;A Détail'!P281,"")</f>
        <v/>
      </c>
      <c r="Q281" s="41" t="str">
        <f>IF('[1]Table Disp. G&amp;A Détail'!Q281&lt;&gt;"",'[1]Table Disp. G&amp;A Détail'!Q281,"")</f>
        <v/>
      </c>
      <c r="R281" s="41" t="str">
        <f>IF('[1]Table Disp. G&amp;A Détail'!R281&lt;&gt;"",'[1]Table Disp. G&amp;A Détail'!R281,"")</f>
        <v/>
      </c>
      <c r="S281" s="41" t="str">
        <f>IF('[1]Table Disp. G&amp;A Détail'!S281&lt;&gt;"",'[1]Table Disp. G&amp;A Détail'!S281,"")</f>
        <v/>
      </c>
      <c r="T281" s="41" t="str">
        <f>IF('[1]Table Disp. G&amp;A Détail'!T281&lt;&gt;"",'[1]Table Disp. G&amp;A Détail'!T281,"")</f>
        <v/>
      </c>
      <c r="U281" s="41" t="str">
        <f>IF('[1]Table Disp. G&amp;A Détail'!U281&lt;&gt;"",'[1]Table Disp. G&amp;A Détail'!U281,"")</f>
        <v/>
      </c>
      <c r="V281" s="41" t="str">
        <f>IF('[1]Table Disp. G&amp;A Détail'!V281&lt;&gt;"",'[1]Table Disp. G&amp;A Détail'!V281,"")</f>
        <v/>
      </c>
      <c r="W281" s="41" t="str">
        <f>IF('[1]Table Disp. G&amp;A Détail'!W281&lt;&gt;"",'[1]Table Disp. G&amp;A Détail'!W281,"")</f>
        <v/>
      </c>
      <c r="X281" s="41" t="str">
        <f>IF('[1]Table Disp. G&amp;A Détail'!X281&lt;&gt;"",'[1]Table Disp. G&amp;A Détail'!X281,"")</f>
        <v/>
      </c>
    </row>
    <row r="282" spans="1:24" s="41" customFormat="1" x14ac:dyDescent="0.25">
      <c r="A282" s="66" t="str">
        <f>IF('[1]Table Disp. G&amp;A Détail'!A282&lt;&gt;"",'[1]Table Disp. G&amp;A Détail'!A282,"")</f>
        <v/>
      </c>
      <c r="B282" s="67" t="str">
        <f>IF('[1]Table Disp. G&amp;A Détail'!B282&lt;&gt;"",'[1]Table Disp. G&amp;A Détail'!B282,"")</f>
        <v/>
      </c>
      <c r="C282" s="41" t="str">
        <f>IF('[1]Table Disp. G&amp;A Détail'!C282&lt;&gt;"",'[1]Table Disp. G&amp;A Détail'!C282,"")</f>
        <v/>
      </c>
      <c r="D282" s="41" t="str">
        <f>IF('[1]Table Disp. G&amp;A Détail'!D282&lt;&gt;"",'[1]Table Disp. G&amp;A Détail'!D282,"")</f>
        <v/>
      </c>
      <c r="E282" s="66" t="str">
        <f>IF('[1]Table Disp. G&amp;A Détail'!E282&lt;&gt;"",'[1]Table Disp. G&amp;A Détail'!E282,"")</f>
        <v/>
      </c>
      <c r="F282" s="66" t="str">
        <f>IF('[1]Table Disp. G&amp;A Détail'!F282&lt;&gt;"",'[1]Table Disp. G&amp;A Détail'!F282,"")</f>
        <v/>
      </c>
      <c r="G282" s="66" t="str">
        <f>IF('[1]Table Disp. G&amp;A Détail'!G282&lt;&gt;"",'[1]Table Disp. G&amp;A Détail'!G282,"")</f>
        <v/>
      </c>
      <c r="H282" s="66" t="str">
        <f>IF('[1]Table Disp. G&amp;A Détail'!H282&lt;&gt;"",'[1]Table Disp. G&amp;A Détail'!H282,"")</f>
        <v/>
      </c>
      <c r="I282" s="66" t="str">
        <f>IF('[1]Table Disp. G&amp;A Détail'!I282&lt;&gt;"",'[1]Table Disp. G&amp;A Détail'!I282,"")</f>
        <v/>
      </c>
      <c r="J282" s="66" t="str">
        <f>IF('[1]Table Disp. G&amp;A Détail'!J282&lt;&gt;"",'[1]Table Disp. G&amp;A Détail'!J282,"")</f>
        <v/>
      </c>
      <c r="K282" s="41" t="str">
        <f>IF('[1]Table Disp. G&amp;A Détail'!K282&lt;&gt;"",'[1]Table Disp. G&amp;A Détail'!K282,"")</f>
        <v/>
      </c>
      <c r="L282" s="41" t="str">
        <f>IF('[1]Table Disp. G&amp;A Détail'!L282&lt;&gt;"",'[1]Table Disp. G&amp;A Détail'!L282,"")</f>
        <v/>
      </c>
      <c r="M282" s="41" t="str">
        <f>IF('[1]Table Disp. G&amp;A Détail'!M282&lt;&gt;"",'[1]Table Disp. G&amp;A Détail'!M282,"")</f>
        <v/>
      </c>
      <c r="N282" s="41" t="str">
        <f>IF('[1]Table Disp. G&amp;A Détail'!N282&lt;&gt;"",'[1]Table Disp. G&amp;A Détail'!N282,"")</f>
        <v/>
      </c>
      <c r="O282" s="41" t="str">
        <f>IF('[1]Table Disp. G&amp;A Détail'!O282&lt;&gt;"",'[1]Table Disp. G&amp;A Détail'!O282,"")</f>
        <v/>
      </c>
      <c r="P282" s="41" t="str">
        <f>IF('[1]Table Disp. G&amp;A Détail'!P282&lt;&gt;"",'[1]Table Disp. G&amp;A Détail'!P282,"")</f>
        <v/>
      </c>
      <c r="Q282" s="41" t="str">
        <f>IF('[1]Table Disp. G&amp;A Détail'!Q282&lt;&gt;"",'[1]Table Disp. G&amp;A Détail'!Q282,"")</f>
        <v/>
      </c>
      <c r="R282" s="41" t="str">
        <f>IF('[1]Table Disp. G&amp;A Détail'!R282&lt;&gt;"",'[1]Table Disp. G&amp;A Détail'!R282,"")</f>
        <v/>
      </c>
      <c r="S282" s="41" t="str">
        <f>IF('[1]Table Disp. G&amp;A Détail'!S282&lt;&gt;"",'[1]Table Disp. G&amp;A Détail'!S282,"")</f>
        <v/>
      </c>
      <c r="T282" s="41" t="str">
        <f>IF('[1]Table Disp. G&amp;A Détail'!T282&lt;&gt;"",'[1]Table Disp. G&amp;A Détail'!T282,"")</f>
        <v/>
      </c>
      <c r="U282" s="41" t="str">
        <f>IF('[1]Table Disp. G&amp;A Détail'!U282&lt;&gt;"",'[1]Table Disp. G&amp;A Détail'!U282,"")</f>
        <v/>
      </c>
      <c r="V282" s="41" t="str">
        <f>IF('[1]Table Disp. G&amp;A Détail'!V282&lt;&gt;"",'[1]Table Disp. G&amp;A Détail'!V282,"")</f>
        <v/>
      </c>
      <c r="W282" s="41" t="str">
        <f>IF('[1]Table Disp. G&amp;A Détail'!W282&lt;&gt;"",'[1]Table Disp. G&amp;A Détail'!W282,"")</f>
        <v/>
      </c>
      <c r="X282" s="41" t="str">
        <f>IF('[1]Table Disp. G&amp;A Détail'!X282&lt;&gt;"",'[1]Table Disp. G&amp;A Détail'!X282,"")</f>
        <v/>
      </c>
    </row>
    <row r="283" spans="1:24" s="41" customFormat="1" x14ac:dyDescent="0.25">
      <c r="A283" s="66" t="str">
        <f>IF('[1]Table Disp. G&amp;A Détail'!A283&lt;&gt;"",'[1]Table Disp. G&amp;A Détail'!A283,"")</f>
        <v/>
      </c>
      <c r="B283" s="67" t="str">
        <f>IF('[1]Table Disp. G&amp;A Détail'!B283&lt;&gt;"",'[1]Table Disp. G&amp;A Détail'!B283,"")</f>
        <v/>
      </c>
      <c r="C283" s="41" t="str">
        <f>IF('[1]Table Disp. G&amp;A Détail'!C283&lt;&gt;"",'[1]Table Disp. G&amp;A Détail'!C283,"")</f>
        <v/>
      </c>
      <c r="D283" s="41" t="str">
        <f>IF('[1]Table Disp. G&amp;A Détail'!D283&lt;&gt;"",'[1]Table Disp. G&amp;A Détail'!D283,"")</f>
        <v/>
      </c>
      <c r="E283" s="66" t="str">
        <f>IF('[1]Table Disp. G&amp;A Détail'!E283&lt;&gt;"",'[1]Table Disp. G&amp;A Détail'!E283,"")</f>
        <v/>
      </c>
      <c r="F283" s="66" t="str">
        <f>IF('[1]Table Disp. G&amp;A Détail'!F283&lt;&gt;"",'[1]Table Disp. G&amp;A Détail'!F283,"")</f>
        <v/>
      </c>
      <c r="G283" s="66" t="str">
        <f>IF('[1]Table Disp. G&amp;A Détail'!G283&lt;&gt;"",'[1]Table Disp. G&amp;A Détail'!G283,"")</f>
        <v/>
      </c>
      <c r="H283" s="66" t="str">
        <f>IF('[1]Table Disp. G&amp;A Détail'!H283&lt;&gt;"",'[1]Table Disp. G&amp;A Détail'!H283,"")</f>
        <v/>
      </c>
      <c r="I283" s="66" t="str">
        <f>IF('[1]Table Disp. G&amp;A Détail'!I283&lt;&gt;"",'[1]Table Disp. G&amp;A Détail'!I283,"")</f>
        <v/>
      </c>
      <c r="J283" s="66" t="str">
        <f>IF('[1]Table Disp. G&amp;A Détail'!J283&lt;&gt;"",'[1]Table Disp. G&amp;A Détail'!J283,"")</f>
        <v/>
      </c>
      <c r="K283" s="41" t="str">
        <f>IF('[1]Table Disp. G&amp;A Détail'!K283&lt;&gt;"",'[1]Table Disp. G&amp;A Détail'!K283,"")</f>
        <v/>
      </c>
      <c r="L283" s="41" t="str">
        <f>IF('[1]Table Disp. G&amp;A Détail'!L283&lt;&gt;"",'[1]Table Disp. G&amp;A Détail'!L283,"")</f>
        <v/>
      </c>
      <c r="M283" s="41" t="str">
        <f>IF('[1]Table Disp. G&amp;A Détail'!M283&lt;&gt;"",'[1]Table Disp. G&amp;A Détail'!M283,"")</f>
        <v/>
      </c>
      <c r="N283" s="41" t="str">
        <f>IF('[1]Table Disp. G&amp;A Détail'!N283&lt;&gt;"",'[1]Table Disp. G&amp;A Détail'!N283,"")</f>
        <v/>
      </c>
      <c r="O283" s="41" t="str">
        <f>IF('[1]Table Disp. G&amp;A Détail'!O283&lt;&gt;"",'[1]Table Disp. G&amp;A Détail'!O283,"")</f>
        <v/>
      </c>
      <c r="P283" s="41" t="str">
        <f>IF('[1]Table Disp. G&amp;A Détail'!P283&lt;&gt;"",'[1]Table Disp. G&amp;A Détail'!P283,"")</f>
        <v/>
      </c>
      <c r="Q283" s="41" t="str">
        <f>IF('[1]Table Disp. G&amp;A Détail'!Q283&lt;&gt;"",'[1]Table Disp. G&amp;A Détail'!Q283,"")</f>
        <v/>
      </c>
      <c r="R283" s="41" t="str">
        <f>IF('[1]Table Disp. G&amp;A Détail'!R283&lt;&gt;"",'[1]Table Disp. G&amp;A Détail'!R283,"")</f>
        <v/>
      </c>
      <c r="S283" s="41" t="str">
        <f>IF('[1]Table Disp. G&amp;A Détail'!S283&lt;&gt;"",'[1]Table Disp. G&amp;A Détail'!S283,"")</f>
        <v/>
      </c>
      <c r="T283" s="41" t="str">
        <f>IF('[1]Table Disp. G&amp;A Détail'!T283&lt;&gt;"",'[1]Table Disp. G&amp;A Détail'!T283,"")</f>
        <v/>
      </c>
      <c r="U283" s="41" t="str">
        <f>IF('[1]Table Disp. G&amp;A Détail'!U283&lt;&gt;"",'[1]Table Disp. G&amp;A Détail'!U283,"")</f>
        <v/>
      </c>
      <c r="V283" s="41" t="str">
        <f>IF('[1]Table Disp. G&amp;A Détail'!V283&lt;&gt;"",'[1]Table Disp. G&amp;A Détail'!V283,"")</f>
        <v/>
      </c>
      <c r="W283" s="41" t="str">
        <f>IF('[1]Table Disp. G&amp;A Détail'!W283&lt;&gt;"",'[1]Table Disp. G&amp;A Détail'!W283,"")</f>
        <v/>
      </c>
      <c r="X283" s="41" t="str">
        <f>IF('[1]Table Disp. G&amp;A Détail'!X283&lt;&gt;"",'[1]Table Disp. G&amp;A Détail'!X283,"")</f>
        <v/>
      </c>
    </row>
    <row r="284" spans="1:24" s="41" customFormat="1" x14ac:dyDescent="0.25">
      <c r="A284" s="66" t="str">
        <f>IF('[1]Table Disp. G&amp;A Détail'!A284&lt;&gt;"",'[1]Table Disp. G&amp;A Détail'!A284,"")</f>
        <v/>
      </c>
      <c r="B284" s="67" t="str">
        <f>IF('[1]Table Disp. G&amp;A Détail'!B284&lt;&gt;"",'[1]Table Disp. G&amp;A Détail'!B284,"")</f>
        <v/>
      </c>
      <c r="C284" s="41" t="str">
        <f>IF('[1]Table Disp. G&amp;A Détail'!C284&lt;&gt;"",'[1]Table Disp. G&amp;A Détail'!C284,"")</f>
        <v/>
      </c>
      <c r="D284" s="41" t="str">
        <f>IF('[1]Table Disp. G&amp;A Détail'!D284&lt;&gt;"",'[1]Table Disp. G&amp;A Détail'!D284,"")</f>
        <v/>
      </c>
      <c r="E284" s="66" t="str">
        <f>IF('[1]Table Disp. G&amp;A Détail'!E284&lt;&gt;"",'[1]Table Disp. G&amp;A Détail'!E284,"")</f>
        <v/>
      </c>
      <c r="F284" s="66" t="str">
        <f>IF('[1]Table Disp. G&amp;A Détail'!F284&lt;&gt;"",'[1]Table Disp. G&amp;A Détail'!F284,"")</f>
        <v/>
      </c>
      <c r="G284" s="66" t="str">
        <f>IF('[1]Table Disp. G&amp;A Détail'!G284&lt;&gt;"",'[1]Table Disp. G&amp;A Détail'!G284,"")</f>
        <v/>
      </c>
      <c r="H284" s="66" t="str">
        <f>IF('[1]Table Disp. G&amp;A Détail'!H284&lt;&gt;"",'[1]Table Disp. G&amp;A Détail'!H284,"")</f>
        <v/>
      </c>
      <c r="I284" s="66" t="str">
        <f>IF('[1]Table Disp. G&amp;A Détail'!I284&lt;&gt;"",'[1]Table Disp. G&amp;A Détail'!I284,"")</f>
        <v/>
      </c>
      <c r="J284" s="66" t="str">
        <f>IF('[1]Table Disp. G&amp;A Détail'!J284&lt;&gt;"",'[1]Table Disp. G&amp;A Détail'!J284,"")</f>
        <v/>
      </c>
      <c r="K284" s="41" t="str">
        <f>IF('[1]Table Disp. G&amp;A Détail'!K284&lt;&gt;"",'[1]Table Disp. G&amp;A Détail'!K284,"")</f>
        <v/>
      </c>
      <c r="L284" s="41" t="str">
        <f>IF('[1]Table Disp. G&amp;A Détail'!L284&lt;&gt;"",'[1]Table Disp. G&amp;A Détail'!L284,"")</f>
        <v/>
      </c>
      <c r="M284" s="41" t="str">
        <f>IF('[1]Table Disp. G&amp;A Détail'!M284&lt;&gt;"",'[1]Table Disp. G&amp;A Détail'!M284,"")</f>
        <v/>
      </c>
      <c r="N284" s="41" t="str">
        <f>IF('[1]Table Disp. G&amp;A Détail'!N284&lt;&gt;"",'[1]Table Disp. G&amp;A Détail'!N284,"")</f>
        <v/>
      </c>
      <c r="O284" s="41" t="str">
        <f>IF('[1]Table Disp. G&amp;A Détail'!O284&lt;&gt;"",'[1]Table Disp. G&amp;A Détail'!O284,"")</f>
        <v/>
      </c>
      <c r="P284" s="41" t="str">
        <f>IF('[1]Table Disp. G&amp;A Détail'!P284&lt;&gt;"",'[1]Table Disp. G&amp;A Détail'!P284,"")</f>
        <v/>
      </c>
      <c r="Q284" s="41" t="str">
        <f>IF('[1]Table Disp. G&amp;A Détail'!Q284&lt;&gt;"",'[1]Table Disp. G&amp;A Détail'!Q284,"")</f>
        <v/>
      </c>
      <c r="R284" s="41" t="str">
        <f>IF('[1]Table Disp. G&amp;A Détail'!R284&lt;&gt;"",'[1]Table Disp. G&amp;A Détail'!R284,"")</f>
        <v/>
      </c>
      <c r="S284" s="41" t="str">
        <f>IF('[1]Table Disp. G&amp;A Détail'!S284&lt;&gt;"",'[1]Table Disp. G&amp;A Détail'!S284,"")</f>
        <v/>
      </c>
      <c r="T284" s="41" t="str">
        <f>IF('[1]Table Disp. G&amp;A Détail'!T284&lt;&gt;"",'[1]Table Disp. G&amp;A Détail'!T284,"")</f>
        <v/>
      </c>
      <c r="U284" s="41" t="str">
        <f>IF('[1]Table Disp. G&amp;A Détail'!U284&lt;&gt;"",'[1]Table Disp. G&amp;A Détail'!U284,"")</f>
        <v/>
      </c>
      <c r="V284" s="41" t="str">
        <f>IF('[1]Table Disp. G&amp;A Détail'!V284&lt;&gt;"",'[1]Table Disp. G&amp;A Détail'!V284,"")</f>
        <v/>
      </c>
      <c r="W284" s="41" t="str">
        <f>IF('[1]Table Disp. G&amp;A Détail'!W284&lt;&gt;"",'[1]Table Disp. G&amp;A Détail'!W284,"")</f>
        <v/>
      </c>
      <c r="X284" s="41" t="str">
        <f>IF('[1]Table Disp. G&amp;A Détail'!X284&lt;&gt;"",'[1]Table Disp. G&amp;A Détail'!X284,"")</f>
        <v/>
      </c>
    </row>
    <row r="285" spans="1:24" s="41" customFormat="1" x14ac:dyDescent="0.25">
      <c r="A285" s="66" t="str">
        <f>IF('[1]Table Disp. G&amp;A Détail'!A285&lt;&gt;"",'[1]Table Disp. G&amp;A Détail'!A285,"")</f>
        <v/>
      </c>
      <c r="B285" s="67" t="str">
        <f>IF('[1]Table Disp. G&amp;A Détail'!B285&lt;&gt;"",'[1]Table Disp. G&amp;A Détail'!B285,"")</f>
        <v/>
      </c>
      <c r="C285" s="41" t="str">
        <f>IF('[1]Table Disp. G&amp;A Détail'!C285&lt;&gt;"",'[1]Table Disp. G&amp;A Détail'!C285,"")</f>
        <v/>
      </c>
      <c r="D285" s="41" t="str">
        <f>IF('[1]Table Disp. G&amp;A Détail'!D285&lt;&gt;"",'[1]Table Disp. G&amp;A Détail'!D285,"")</f>
        <v/>
      </c>
      <c r="E285" s="66" t="str">
        <f>IF('[1]Table Disp. G&amp;A Détail'!E285&lt;&gt;"",'[1]Table Disp. G&amp;A Détail'!E285,"")</f>
        <v/>
      </c>
      <c r="F285" s="66" t="str">
        <f>IF('[1]Table Disp. G&amp;A Détail'!F285&lt;&gt;"",'[1]Table Disp. G&amp;A Détail'!F285,"")</f>
        <v/>
      </c>
      <c r="G285" s="66" t="str">
        <f>IF('[1]Table Disp. G&amp;A Détail'!G285&lt;&gt;"",'[1]Table Disp. G&amp;A Détail'!G285,"")</f>
        <v/>
      </c>
      <c r="H285" s="66" t="str">
        <f>IF('[1]Table Disp. G&amp;A Détail'!H285&lt;&gt;"",'[1]Table Disp. G&amp;A Détail'!H285,"")</f>
        <v/>
      </c>
      <c r="I285" s="66" t="str">
        <f>IF('[1]Table Disp. G&amp;A Détail'!I285&lt;&gt;"",'[1]Table Disp. G&amp;A Détail'!I285,"")</f>
        <v/>
      </c>
      <c r="J285" s="66" t="str">
        <f>IF('[1]Table Disp. G&amp;A Détail'!J285&lt;&gt;"",'[1]Table Disp. G&amp;A Détail'!J285,"")</f>
        <v/>
      </c>
      <c r="K285" s="41" t="str">
        <f>IF('[1]Table Disp. G&amp;A Détail'!K285&lt;&gt;"",'[1]Table Disp. G&amp;A Détail'!K285,"")</f>
        <v/>
      </c>
      <c r="L285" s="41" t="str">
        <f>IF('[1]Table Disp. G&amp;A Détail'!L285&lt;&gt;"",'[1]Table Disp. G&amp;A Détail'!L285,"")</f>
        <v/>
      </c>
      <c r="M285" s="41" t="str">
        <f>IF('[1]Table Disp. G&amp;A Détail'!M285&lt;&gt;"",'[1]Table Disp. G&amp;A Détail'!M285,"")</f>
        <v/>
      </c>
      <c r="N285" s="41" t="str">
        <f>IF('[1]Table Disp. G&amp;A Détail'!N285&lt;&gt;"",'[1]Table Disp. G&amp;A Détail'!N285,"")</f>
        <v/>
      </c>
      <c r="O285" s="41" t="str">
        <f>IF('[1]Table Disp. G&amp;A Détail'!O285&lt;&gt;"",'[1]Table Disp. G&amp;A Détail'!O285,"")</f>
        <v/>
      </c>
      <c r="P285" s="41" t="str">
        <f>IF('[1]Table Disp. G&amp;A Détail'!P285&lt;&gt;"",'[1]Table Disp. G&amp;A Détail'!P285,"")</f>
        <v/>
      </c>
      <c r="Q285" s="41" t="str">
        <f>IF('[1]Table Disp. G&amp;A Détail'!Q285&lt;&gt;"",'[1]Table Disp. G&amp;A Détail'!Q285,"")</f>
        <v/>
      </c>
      <c r="R285" s="41" t="str">
        <f>IF('[1]Table Disp. G&amp;A Détail'!R285&lt;&gt;"",'[1]Table Disp. G&amp;A Détail'!R285,"")</f>
        <v/>
      </c>
      <c r="S285" s="41" t="str">
        <f>IF('[1]Table Disp. G&amp;A Détail'!S285&lt;&gt;"",'[1]Table Disp. G&amp;A Détail'!S285,"")</f>
        <v/>
      </c>
      <c r="T285" s="41" t="str">
        <f>IF('[1]Table Disp. G&amp;A Détail'!T285&lt;&gt;"",'[1]Table Disp. G&amp;A Détail'!T285,"")</f>
        <v/>
      </c>
      <c r="U285" s="41" t="str">
        <f>IF('[1]Table Disp. G&amp;A Détail'!U285&lt;&gt;"",'[1]Table Disp. G&amp;A Détail'!U285,"")</f>
        <v/>
      </c>
      <c r="V285" s="41" t="str">
        <f>IF('[1]Table Disp. G&amp;A Détail'!V285&lt;&gt;"",'[1]Table Disp. G&amp;A Détail'!V285,"")</f>
        <v/>
      </c>
      <c r="W285" s="41" t="str">
        <f>IF('[1]Table Disp. G&amp;A Détail'!W285&lt;&gt;"",'[1]Table Disp. G&amp;A Détail'!W285,"")</f>
        <v/>
      </c>
      <c r="X285" s="41" t="str">
        <f>IF('[1]Table Disp. G&amp;A Détail'!X285&lt;&gt;"",'[1]Table Disp. G&amp;A Détail'!X285,"")</f>
        <v/>
      </c>
    </row>
    <row r="286" spans="1:24" s="41" customFormat="1" x14ac:dyDescent="0.25">
      <c r="A286" s="66" t="str">
        <f>IF('[1]Table Disp. G&amp;A Détail'!A286&lt;&gt;"",'[1]Table Disp. G&amp;A Détail'!A286,"")</f>
        <v/>
      </c>
      <c r="B286" s="67" t="str">
        <f>IF('[1]Table Disp. G&amp;A Détail'!B286&lt;&gt;"",'[1]Table Disp. G&amp;A Détail'!B286,"")</f>
        <v/>
      </c>
      <c r="C286" s="41" t="str">
        <f>IF('[1]Table Disp. G&amp;A Détail'!C286&lt;&gt;"",'[1]Table Disp. G&amp;A Détail'!C286,"")</f>
        <v/>
      </c>
      <c r="D286" s="41" t="str">
        <f>IF('[1]Table Disp. G&amp;A Détail'!D286&lt;&gt;"",'[1]Table Disp. G&amp;A Détail'!D286,"")</f>
        <v/>
      </c>
      <c r="E286" s="66" t="str">
        <f>IF('[1]Table Disp. G&amp;A Détail'!E286&lt;&gt;"",'[1]Table Disp. G&amp;A Détail'!E286,"")</f>
        <v/>
      </c>
      <c r="F286" s="66" t="str">
        <f>IF('[1]Table Disp. G&amp;A Détail'!F286&lt;&gt;"",'[1]Table Disp. G&amp;A Détail'!F286,"")</f>
        <v/>
      </c>
      <c r="G286" s="66" t="str">
        <f>IF('[1]Table Disp. G&amp;A Détail'!G286&lt;&gt;"",'[1]Table Disp. G&amp;A Détail'!G286,"")</f>
        <v/>
      </c>
      <c r="H286" s="66" t="str">
        <f>IF('[1]Table Disp. G&amp;A Détail'!H286&lt;&gt;"",'[1]Table Disp. G&amp;A Détail'!H286,"")</f>
        <v/>
      </c>
      <c r="I286" s="66" t="str">
        <f>IF('[1]Table Disp. G&amp;A Détail'!I286&lt;&gt;"",'[1]Table Disp. G&amp;A Détail'!I286,"")</f>
        <v/>
      </c>
      <c r="J286" s="66" t="str">
        <f>IF('[1]Table Disp. G&amp;A Détail'!J286&lt;&gt;"",'[1]Table Disp. G&amp;A Détail'!J286,"")</f>
        <v/>
      </c>
      <c r="K286" s="41" t="str">
        <f>IF('[1]Table Disp. G&amp;A Détail'!K286&lt;&gt;"",'[1]Table Disp. G&amp;A Détail'!K286,"")</f>
        <v/>
      </c>
      <c r="L286" s="41" t="str">
        <f>IF('[1]Table Disp. G&amp;A Détail'!L286&lt;&gt;"",'[1]Table Disp. G&amp;A Détail'!L286,"")</f>
        <v/>
      </c>
      <c r="M286" s="41" t="str">
        <f>IF('[1]Table Disp. G&amp;A Détail'!M286&lt;&gt;"",'[1]Table Disp. G&amp;A Détail'!M286,"")</f>
        <v/>
      </c>
      <c r="N286" s="41" t="str">
        <f>IF('[1]Table Disp. G&amp;A Détail'!N286&lt;&gt;"",'[1]Table Disp. G&amp;A Détail'!N286,"")</f>
        <v/>
      </c>
      <c r="O286" s="41" t="str">
        <f>IF('[1]Table Disp. G&amp;A Détail'!O286&lt;&gt;"",'[1]Table Disp. G&amp;A Détail'!O286,"")</f>
        <v/>
      </c>
      <c r="P286" s="41" t="str">
        <f>IF('[1]Table Disp. G&amp;A Détail'!P286&lt;&gt;"",'[1]Table Disp. G&amp;A Détail'!P286,"")</f>
        <v/>
      </c>
      <c r="Q286" s="41" t="str">
        <f>IF('[1]Table Disp. G&amp;A Détail'!Q286&lt;&gt;"",'[1]Table Disp. G&amp;A Détail'!Q286,"")</f>
        <v/>
      </c>
      <c r="R286" s="41" t="str">
        <f>IF('[1]Table Disp. G&amp;A Détail'!R286&lt;&gt;"",'[1]Table Disp. G&amp;A Détail'!R286,"")</f>
        <v/>
      </c>
      <c r="S286" s="41" t="str">
        <f>IF('[1]Table Disp. G&amp;A Détail'!S286&lt;&gt;"",'[1]Table Disp. G&amp;A Détail'!S286,"")</f>
        <v/>
      </c>
      <c r="T286" s="41" t="str">
        <f>IF('[1]Table Disp. G&amp;A Détail'!T286&lt;&gt;"",'[1]Table Disp. G&amp;A Détail'!T286,"")</f>
        <v/>
      </c>
      <c r="U286" s="41" t="str">
        <f>IF('[1]Table Disp. G&amp;A Détail'!U286&lt;&gt;"",'[1]Table Disp. G&amp;A Détail'!U286,"")</f>
        <v/>
      </c>
      <c r="V286" s="41" t="str">
        <f>IF('[1]Table Disp. G&amp;A Détail'!V286&lt;&gt;"",'[1]Table Disp. G&amp;A Détail'!V286,"")</f>
        <v/>
      </c>
      <c r="W286" s="41" t="str">
        <f>IF('[1]Table Disp. G&amp;A Détail'!W286&lt;&gt;"",'[1]Table Disp. G&amp;A Détail'!W286,"")</f>
        <v/>
      </c>
      <c r="X286" s="41" t="str">
        <f>IF('[1]Table Disp. G&amp;A Détail'!X286&lt;&gt;"",'[1]Table Disp. G&amp;A Détail'!X286,"")</f>
        <v/>
      </c>
    </row>
    <row r="287" spans="1:24" s="41" customFormat="1" x14ac:dyDescent="0.25">
      <c r="A287" s="66" t="str">
        <f>IF('[1]Table Disp. G&amp;A Détail'!A287&lt;&gt;"",'[1]Table Disp. G&amp;A Détail'!A287,"")</f>
        <v/>
      </c>
      <c r="B287" s="67" t="str">
        <f>IF('[1]Table Disp. G&amp;A Détail'!B287&lt;&gt;"",'[1]Table Disp. G&amp;A Détail'!B287,"")</f>
        <v/>
      </c>
      <c r="C287" s="41" t="str">
        <f>IF('[1]Table Disp. G&amp;A Détail'!C287&lt;&gt;"",'[1]Table Disp. G&amp;A Détail'!C287,"")</f>
        <v/>
      </c>
      <c r="D287" s="41" t="str">
        <f>IF('[1]Table Disp. G&amp;A Détail'!D287&lt;&gt;"",'[1]Table Disp. G&amp;A Détail'!D287,"")</f>
        <v/>
      </c>
      <c r="E287" s="66" t="str">
        <f>IF('[1]Table Disp. G&amp;A Détail'!E287&lt;&gt;"",'[1]Table Disp. G&amp;A Détail'!E287,"")</f>
        <v/>
      </c>
      <c r="F287" s="66" t="str">
        <f>IF('[1]Table Disp. G&amp;A Détail'!F287&lt;&gt;"",'[1]Table Disp. G&amp;A Détail'!F287,"")</f>
        <v/>
      </c>
      <c r="G287" s="66" t="str">
        <f>IF('[1]Table Disp. G&amp;A Détail'!G287&lt;&gt;"",'[1]Table Disp. G&amp;A Détail'!G287,"")</f>
        <v/>
      </c>
      <c r="H287" s="66" t="str">
        <f>IF('[1]Table Disp. G&amp;A Détail'!H287&lt;&gt;"",'[1]Table Disp. G&amp;A Détail'!H287,"")</f>
        <v/>
      </c>
      <c r="I287" s="66" t="str">
        <f>IF('[1]Table Disp. G&amp;A Détail'!I287&lt;&gt;"",'[1]Table Disp. G&amp;A Détail'!I287,"")</f>
        <v/>
      </c>
      <c r="J287" s="66" t="str">
        <f>IF('[1]Table Disp. G&amp;A Détail'!J287&lt;&gt;"",'[1]Table Disp. G&amp;A Détail'!J287,"")</f>
        <v/>
      </c>
      <c r="K287" s="41" t="str">
        <f>IF('[1]Table Disp. G&amp;A Détail'!K287&lt;&gt;"",'[1]Table Disp. G&amp;A Détail'!K287,"")</f>
        <v/>
      </c>
      <c r="L287" s="41" t="str">
        <f>IF('[1]Table Disp. G&amp;A Détail'!L287&lt;&gt;"",'[1]Table Disp. G&amp;A Détail'!L287,"")</f>
        <v/>
      </c>
      <c r="M287" s="41" t="str">
        <f>IF('[1]Table Disp. G&amp;A Détail'!M287&lt;&gt;"",'[1]Table Disp. G&amp;A Détail'!M287,"")</f>
        <v/>
      </c>
      <c r="N287" s="41" t="str">
        <f>IF('[1]Table Disp. G&amp;A Détail'!N287&lt;&gt;"",'[1]Table Disp. G&amp;A Détail'!N287,"")</f>
        <v/>
      </c>
      <c r="O287" s="41" t="str">
        <f>IF('[1]Table Disp. G&amp;A Détail'!O287&lt;&gt;"",'[1]Table Disp. G&amp;A Détail'!O287,"")</f>
        <v/>
      </c>
      <c r="P287" s="41" t="str">
        <f>IF('[1]Table Disp. G&amp;A Détail'!P287&lt;&gt;"",'[1]Table Disp. G&amp;A Détail'!P287,"")</f>
        <v/>
      </c>
      <c r="Q287" s="41" t="str">
        <f>IF('[1]Table Disp. G&amp;A Détail'!Q287&lt;&gt;"",'[1]Table Disp. G&amp;A Détail'!Q287,"")</f>
        <v/>
      </c>
      <c r="R287" s="41" t="str">
        <f>IF('[1]Table Disp. G&amp;A Détail'!R287&lt;&gt;"",'[1]Table Disp. G&amp;A Détail'!R287,"")</f>
        <v/>
      </c>
      <c r="S287" s="41" t="str">
        <f>IF('[1]Table Disp. G&amp;A Détail'!S287&lt;&gt;"",'[1]Table Disp. G&amp;A Détail'!S287,"")</f>
        <v/>
      </c>
      <c r="T287" s="41" t="str">
        <f>IF('[1]Table Disp. G&amp;A Détail'!T287&lt;&gt;"",'[1]Table Disp. G&amp;A Détail'!T287,"")</f>
        <v/>
      </c>
      <c r="U287" s="41" t="str">
        <f>IF('[1]Table Disp. G&amp;A Détail'!U287&lt;&gt;"",'[1]Table Disp. G&amp;A Détail'!U287,"")</f>
        <v/>
      </c>
      <c r="V287" s="41" t="str">
        <f>IF('[1]Table Disp. G&amp;A Détail'!V287&lt;&gt;"",'[1]Table Disp. G&amp;A Détail'!V287,"")</f>
        <v/>
      </c>
      <c r="W287" s="41" t="str">
        <f>IF('[1]Table Disp. G&amp;A Détail'!W287&lt;&gt;"",'[1]Table Disp. G&amp;A Détail'!W287,"")</f>
        <v/>
      </c>
      <c r="X287" s="41" t="str">
        <f>IF('[1]Table Disp. G&amp;A Détail'!X287&lt;&gt;"",'[1]Table Disp. G&amp;A Détail'!X287,"")</f>
        <v/>
      </c>
    </row>
    <row r="288" spans="1:24" s="41" customFormat="1" x14ac:dyDescent="0.25">
      <c r="A288" s="66" t="str">
        <f>IF('[1]Table Disp. G&amp;A Détail'!A288&lt;&gt;"",'[1]Table Disp. G&amp;A Détail'!A288,"")</f>
        <v/>
      </c>
      <c r="B288" s="67" t="str">
        <f>IF('[1]Table Disp. G&amp;A Détail'!B288&lt;&gt;"",'[1]Table Disp. G&amp;A Détail'!B288,"")</f>
        <v/>
      </c>
      <c r="C288" s="41" t="str">
        <f>IF('[1]Table Disp. G&amp;A Détail'!C288&lt;&gt;"",'[1]Table Disp. G&amp;A Détail'!C288,"")</f>
        <v/>
      </c>
      <c r="D288" s="41" t="str">
        <f>IF('[1]Table Disp. G&amp;A Détail'!D288&lt;&gt;"",'[1]Table Disp. G&amp;A Détail'!D288,"")</f>
        <v/>
      </c>
      <c r="E288" s="66" t="str">
        <f>IF('[1]Table Disp. G&amp;A Détail'!E288&lt;&gt;"",'[1]Table Disp. G&amp;A Détail'!E288,"")</f>
        <v/>
      </c>
      <c r="F288" s="66" t="str">
        <f>IF('[1]Table Disp. G&amp;A Détail'!F288&lt;&gt;"",'[1]Table Disp. G&amp;A Détail'!F288,"")</f>
        <v/>
      </c>
      <c r="G288" s="66" t="str">
        <f>IF('[1]Table Disp. G&amp;A Détail'!G288&lt;&gt;"",'[1]Table Disp. G&amp;A Détail'!G288,"")</f>
        <v/>
      </c>
      <c r="H288" s="66" t="str">
        <f>IF('[1]Table Disp. G&amp;A Détail'!H288&lt;&gt;"",'[1]Table Disp. G&amp;A Détail'!H288,"")</f>
        <v/>
      </c>
      <c r="I288" s="66" t="str">
        <f>IF('[1]Table Disp. G&amp;A Détail'!I288&lt;&gt;"",'[1]Table Disp. G&amp;A Détail'!I288,"")</f>
        <v/>
      </c>
      <c r="J288" s="66" t="str">
        <f>IF('[1]Table Disp. G&amp;A Détail'!J288&lt;&gt;"",'[1]Table Disp. G&amp;A Détail'!J288,"")</f>
        <v/>
      </c>
      <c r="K288" s="41" t="str">
        <f>IF('[1]Table Disp. G&amp;A Détail'!K288&lt;&gt;"",'[1]Table Disp. G&amp;A Détail'!K288,"")</f>
        <v/>
      </c>
      <c r="L288" s="41" t="str">
        <f>IF('[1]Table Disp. G&amp;A Détail'!L288&lt;&gt;"",'[1]Table Disp. G&amp;A Détail'!L288,"")</f>
        <v/>
      </c>
      <c r="M288" s="41" t="str">
        <f>IF('[1]Table Disp. G&amp;A Détail'!M288&lt;&gt;"",'[1]Table Disp. G&amp;A Détail'!M288,"")</f>
        <v/>
      </c>
      <c r="N288" s="41" t="str">
        <f>IF('[1]Table Disp. G&amp;A Détail'!N288&lt;&gt;"",'[1]Table Disp. G&amp;A Détail'!N288,"")</f>
        <v/>
      </c>
      <c r="O288" s="41" t="str">
        <f>IF('[1]Table Disp. G&amp;A Détail'!O288&lt;&gt;"",'[1]Table Disp. G&amp;A Détail'!O288,"")</f>
        <v/>
      </c>
      <c r="P288" s="41" t="str">
        <f>IF('[1]Table Disp. G&amp;A Détail'!P288&lt;&gt;"",'[1]Table Disp. G&amp;A Détail'!P288,"")</f>
        <v/>
      </c>
      <c r="Q288" s="41" t="str">
        <f>IF('[1]Table Disp. G&amp;A Détail'!Q288&lt;&gt;"",'[1]Table Disp. G&amp;A Détail'!Q288,"")</f>
        <v/>
      </c>
      <c r="R288" s="41" t="str">
        <f>IF('[1]Table Disp. G&amp;A Détail'!R288&lt;&gt;"",'[1]Table Disp. G&amp;A Détail'!R288,"")</f>
        <v/>
      </c>
      <c r="S288" s="41" t="str">
        <f>IF('[1]Table Disp. G&amp;A Détail'!S288&lt;&gt;"",'[1]Table Disp. G&amp;A Détail'!S288,"")</f>
        <v/>
      </c>
      <c r="T288" s="41" t="str">
        <f>IF('[1]Table Disp. G&amp;A Détail'!T288&lt;&gt;"",'[1]Table Disp. G&amp;A Détail'!T288,"")</f>
        <v/>
      </c>
      <c r="U288" s="41" t="str">
        <f>IF('[1]Table Disp. G&amp;A Détail'!U288&lt;&gt;"",'[1]Table Disp. G&amp;A Détail'!U288,"")</f>
        <v/>
      </c>
      <c r="V288" s="41" t="str">
        <f>IF('[1]Table Disp. G&amp;A Détail'!V288&lt;&gt;"",'[1]Table Disp. G&amp;A Détail'!V288,"")</f>
        <v/>
      </c>
      <c r="W288" s="41" t="str">
        <f>IF('[1]Table Disp. G&amp;A Détail'!W288&lt;&gt;"",'[1]Table Disp. G&amp;A Détail'!W288,"")</f>
        <v/>
      </c>
      <c r="X288" s="41" t="str">
        <f>IF('[1]Table Disp. G&amp;A Détail'!X288&lt;&gt;"",'[1]Table Disp. G&amp;A Détail'!X288,"")</f>
        <v/>
      </c>
    </row>
    <row r="289" spans="1:24" s="41" customFormat="1" x14ac:dyDescent="0.25">
      <c r="A289" s="66" t="str">
        <f>IF('[1]Table Disp. G&amp;A Détail'!A289&lt;&gt;"",'[1]Table Disp. G&amp;A Détail'!A289,"")</f>
        <v/>
      </c>
      <c r="B289" s="67" t="str">
        <f>IF('[1]Table Disp. G&amp;A Détail'!B289&lt;&gt;"",'[1]Table Disp. G&amp;A Détail'!B289,"")</f>
        <v/>
      </c>
      <c r="C289" s="41" t="str">
        <f>IF('[1]Table Disp. G&amp;A Détail'!C289&lt;&gt;"",'[1]Table Disp. G&amp;A Détail'!C289,"")</f>
        <v/>
      </c>
      <c r="D289" s="41" t="str">
        <f>IF('[1]Table Disp. G&amp;A Détail'!D289&lt;&gt;"",'[1]Table Disp. G&amp;A Détail'!D289,"")</f>
        <v/>
      </c>
      <c r="E289" s="66" t="str">
        <f>IF('[1]Table Disp. G&amp;A Détail'!E289&lt;&gt;"",'[1]Table Disp. G&amp;A Détail'!E289,"")</f>
        <v/>
      </c>
      <c r="F289" s="66" t="str">
        <f>IF('[1]Table Disp. G&amp;A Détail'!F289&lt;&gt;"",'[1]Table Disp. G&amp;A Détail'!F289,"")</f>
        <v/>
      </c>
      <c r="G289" s="66" t="str">
        <f>IF('[1]Table Disp. G&amp;A Détail'!G289&lt;&gt;"",'[1]Table Disp. G&amp;A Détail'!G289,"")</f>
        <v/>
      </c>
      <c r="H289" s="66" t="str">
        <f>IF('[1]Table Disp. G&amp;A Détail'!H289&lt;&gt;"",'[1]Table Disp. G&amp;A Détail'!H289,"")</f>
        <v/>
      </c>
      <c r="I289" s="66" t="str">
        <f>IF('[1]Table Disp. G&amp;A Détail'!I289&lt;&gt;"",'[1]Table Disp. G&amp;A Détail'!I289,"")</f>
        <v/>
      </c>
      <c r="J289" s="66" t="str">
        <f>IF('[1]Table Disp. G&amp;A Détail'!J289&lt;&gt;"",'[1]Table Disp. G&amp;A Détail'!J289,"")</f>
        <v/>
      </c>
      <c r="K289" s="41" t="str">
        <f>IF('[1]Table Disp. G&amp;A Détail'!K289&lt;&gt;"",'[1]Table Disp. G&amp;A Détail'!K289,"")</f>
        <v/>
      </c>
      <c r="L289" s="41" t="str">
        <f>IF('[1]Table Disp. G&amp;A Détail'!L289&lt;&gt;"",'[1]Table Disp. G&amp;A Détail'!L289,"")</f>
        <v/>
      </c>
      <c r="M289" s="41" t="str">
        <f>IF('[1]Table Disp. G&amp;A Détail'!M289&lt;&gt;"",'[1]Table Disp. G&amp;A Détail'!M289,"")</f>
        <v/>
      </c>
      <c r="N289" s="41" t="str">
        <f>IF('[1]Table Disp. G&amp;A Détail'!N289&lt;&gt;"",'[1]Table Disp. G&amp;A Détail'!N289,"")</f>
        <v/>
      </c>
      <c r="O289" s="41" t="str">
        <f>IF('[1]Table Disp. G&amp;A Détail'!O289&lt;&gt;"",'[1]Table Disp. G&amp;A Détail'!O289,"")</f>
        <v/>
      </c>
      <c r="P289" s="41" t="str">
        <f>IF('[1]Table Disp. G&amp;A Détail'!P289&lt;&gt;"",'[1]Table Disp. G&amp;A Détail'!P289,"")</f>
        <v/>
      </c>
      <c r="Q289" s="41" t="str">
        <f>IF('[1]Table Disp. G&amp;A Détail'!Q289&lt;&gt;"",'[1]Table Disp. G&amp;A Détail'!Q289,"")</f>
        <v/>
      </c>
      <c r="R289" s="41" t="str">
        <f>IF('[1]Table Disp. G&amp;A Détail'!R289&lt;&gt;"",'[1]Table Disp. G&amp;A Détail'!R289,"")</f>
        <v/>
      </c>
      <c r="S289" s="41" t="str">
        <f>IF('[1]Table Disp. G&amp;A Détail'!S289&lt;&gt;"",'[1]Table Disp. G&amp;A Détail'!S289,"")</f>
        <v/>
      </c>
      <c r="T289" s="41" t="str">
        <f>IF('[1]Table Disp. G&amp;A Détail'!T289&lt;&gt;"",'[1]Table Disp. G&amp;A Détail'!T289,"")</f>
        <v/>
      </c>
      <c r="U289" s="41" t="str">
        <f>IF('[1]Table Disp. G&amp;A Détail'!U289&lt;&gt;"",'[1]Table Disp. G&amp;A Détail'!U289,"")</f>
        <v/>
      </c>
      <c r="V289" s="41" t="str">
        <f>IF('[1]Table Disp. G&amp;A Détail'!V289&lt;&gt;"",'[1]Table Disp. G&amp;A Détail'!V289,"")</f>
        <v/>
      </c>
      <c r="W289" s="41" t="str">
        <f>IF('[1]Table Disp. G&amp;A Détail'!W289&lt;&gt;"",'[1]Table Disp. G&amp;A Détail'!W289,"")</f>
        <v/>
      </c>
      <c r="X289" s="41" t="str">
        <f>IF('[1]Table Disp. G&amp;A Détail'!X289&lt;&gt;"",'[1]Table Disp. G&amp;A Détail'!X289,"")</f>
        <v/>
      </c>
    </row>
    <row r="290" spans="1:24" s="41" customFormat="1" x14ac:dyDescent="0.25">
      <c r="A290" s="66" t="str">
        <f>IF('[1]Table Disp. G&amp;A Détail'!A290&lt;&gt;"",'[1]Table Disp. G&amp;A Détail'!A290,"")</f>
        <v/>
      </c>
      <c r="B290" s="67" t="str">
        <f>IF('[1]Table Disp. G&amp;A Détail'!B290&lt;&gt;"",'[1]Table Disp. G&amp;A Détail'!B290,"")</f>
        <v/>
      </c>
      <c r="C290" s="41" t="str">
        <f>IF('[1]Table Disp. G&amp;A Détail'!C290&lt;&gt;"",'[1]Table Disp. G&amp;A Détail'!C290,"")</f>
        <v/>
      </c>
      <c r="D290" s="41" t="str">
        <f>IF('[1]Table Disp. G&amp;A Détail'!D290&lt;&gt;"",'[1]Table Disp. G&amp;A Détail'!D290,"")</f>
        <v/>
      </c>
      <c r="E290" s="66" t="str">
        <f>IF('[1]Table Disp. G&amp;A Détail'!E290&lt;&gt;"",'[1]Table Disp. G&amp;A Détail'!E290,"")</f>
        <v/>
      </c>
      <c r="F290" s="66" t="str">
        <f>IF('[1]Table Disp. G&amp;A Détail'!F290&lt;&gt;"",'[1]Table Disp. G&amp;A Détail'!F290,"")</f>
        <v/>
      </c>
      <c r="G290" s="66" t="str">
        <f>IF('[1]Table Disp. G&amp;A Détail'!G290&lt;&gt;"",'[1]Table Disp. G&amp;A Détail'!G290,"")</f>
        <v/>
      </c>
      <c r="H290" s="66" t="str">
        <f>IF('[1]Table Disp. G&amp;A Détail'!H290&lt;&gt;"",'[1]Table Disp. G&amp;A Détail'!H290,"")</f>
        <v/>
      </c>
      <c r="I290" s="66" t="str">
        <f>IF('[1]Table Disp. G&amp;A Détail'!I290&lt;&gt;"",'[1]Table Disp. G&amp;A Détail'!I290,"")</f>
        <v/>
      </c>
      <c r="J290" s="66" t="str">
        <f>IF('[1]Table Disp. G&amp;A Détail'!J290&lt;&gt;"",'[1]Table Disp. G&amp;A Détail'!J290,"")</f>
        <v/>
      </c>
      <c r="K290" s="41" t="str">
        <f>IF('[1]Table Disp. G&amp;A Détail'!K290&lt;&gt;"",'[1]Table Disp. G&amp;A Détail'!K290,"")</f>
        <v/>
      </c>
      <c r="L290" s="41" t="str">
        <f>IF('[1]Table Disp. G&amp;A Détail'!L290&lt;&gt;"",'[1]Table Disp. G&amp;A Détail'!L290,"")</f>
        <v/>
      </c>
      <c r="M290" s="41" t="str">
        <f>IF('[1]Table Disp. G&amp;A Détail'!M290&lt;&gt;"",'[1]Table Disp. G&amp;A Détail'!M290,"")</f>
        <v/>
      </c>
      <c r="N290" s="41" t="str">
        <f>IF('[1]Table Disp. G&amp;A Détail'!N290&lt;&gt;"",'[1]Table Disp. G&amp;A Détail'!N290,"")</f>
        <v/>
      </c>
      <c r="O290" s="41" t="str">
        <f>IF('[1]Table Disp. G&amp;A Détail'!O290&lt;&gt;"",'[1]Table Disp. G&amp;A Détail'!O290,"")</f>
        <v/>
      </c>
      <c r="P290" s="41" t="str">
        <f>IF('[1]Table Disp. G&amp;A Détail'!P290&lt;&gt;"",'[1]Table Disp. G&amp;A Détail'!P290,"")</f>
        <v/>
      </c>
      <c r="Q290" s="41" t="str">
        <f>IF('[1]Table Disp. G&amp;A Détail'!Q290&lt;&gt;"",'[1]Table Disp. G&amp;A Détail'!Q290,"")</f>
        <v/>
      </c>
      <c r="R290" s="41" t="str">
        <f>IF('[1]Table Disp. G&amp;A Détail'!R290&lt;&gt;"",'[1]Table Disp. G&amp;A Détail'!R290,"")</f>
        <v/>
      </c>
      <c r="S290" s="41" t="str">
        <f>IF('[1]Table Disp. G&amp;A Détail'!S290&lt;&gt;"",'[1]Table Disp. G&amp;A Détail'!S290,"")</f>
        <v/>
      </c>
      <c r="T290" s="41" t="str">
        <f>IF('[1]Table Disp. G&amp;A Détail'!T290&lt;&gt;"",'[1]Table Disp. G&amp;A Détail'!T290,"")</f>
        <v/>
      </c>
      <c r="U290" s="41" t="str">
        <f>IF('[1]Table Disp. G&amp;A Détail'!U290&lt;&gt;"",'[1]Table Disp. G&amp;A Détail'!U290,"")</f>
        <v/>
      </c>
      <c r="V290" s="41" t="str">
        <f>IF('[1]Table Disp. G&amp;A Détail'!V290&lt;&gt;"",'[1]Table Disp. G&amp;A Détail'!V290,"")</f>
        <v/>
      </c>
      <c r="W290" s="41" t="str">
        <f>IF('[1]Table Disp. G&amp;A Détail'!W290&lt;&gt;"",'[1]Table Disp. G&amp;A Détail'!W290,"")</f>
        <v/>
      </c>
      <c r="X290" s="41" t="str">
        <f>IF('[1]Table Disp. G&amp;A Détail'!X290&lt;&gt;"",'[1]Table Disp. G&amp;A Détail'!X290,"")</f>
        <v/>
      </c>
    </row>
    <row r="291" spans="1:24" s="41" customFormat="1" x14ac:dyDescent="0.25">
      <c r="A291" s="66" t="str">
        <f>IF('[1]Table Disp. G&amp;A Détail'!A291&lt;&gt;"",'[1]Table Disp. G&amp;A Détail'!A291,"")</f>
        <v/>
      </c>
      <c r="B291" s="67" t="str">
        <f>IF('[1]Table Disp. G&amp;A Détail'!B291&lt;&gt;"",'[1]Table Disp. G&amp;A Détail'!B291,"")</f>
        <v/>
      </c>
      <c r="C291" s="41" t="str">
        <f>IF('[1]Table Disp. G&amp;A Détail'!C291&lt;&gt;"",'[1]Table Disp. G&amp;A Détail'!C291,"")</f>
        <v/>
      </c>
      <c r="D291" s="41" t="str">
        <f>IF('[1]Table Disp. G&amp;A Détail'!D291&lt;&gt;"",'[1]Table Disp. G&amp;A Détail'!D291,"")</f>
        <v/>
      </c>
      <c r="E291" s="66" t="str">
        <f>IF('[1]Table Disp. G&amp;A Détail'!E291&lt;&gt;"",'[1]Table Disp. G&amp;A Détail'!E291,"")</f>
        <v/>
      </c>
      <c r="F291" s="66" t="str">
        <f>IF('[1]Table Disp. G&amp;A Détail'!F291&lt;&gt;"",'[1]Table Disp. G&amp;A Détail'!F291,"")</f>
        <v/>
      </c>
      <c r="G291" s="66" t="str">
        <f>IF('[1]Table Disp. G&amp;A Détail'!G291&lt;&gt;"",'[1]Table Disp. G&amp;A Détail'!G291,"")</f>
        <v/>
      </c>
      <c r="H291" s="66" t="str">
        <f>IF('[1]Table Disp. G&amp;A Détail'!H291&lt;&gt;"",'[1]Table Disp. G&amp;A Détail'!H291,"")</f>
        <v/>
      </c>
      <c r="I291" s="66" t="str">
        <f>IF('[1]Table Disp. G&amp;A Détail'!I291&lt;&gt;"",'[1]Table Disp. G&amp;A Détail'!I291,"")</f>
        <v/>
      </c>
      <c r="J291" s="66" t="str">
        <f>IF('[1]Table Disp. G&amp;A Détail'!J291&lt;&gt;"",'[1]Table Disp. G&amp;A Détail'!J291,"")</f>
        <v/>
      </c>
      <c r="K291" s="41" t="str">
        <f>IF('[1]Table Disp. G&amp;A Détail'!K291&lt;&gt;"",'[1]Table Disp. G&amp;A Détail'!K291,"")</f>
        <v/>
      </c>
      <c r="L291" s="41" t="str">
        <f>IF('[1]Table Disp. G&amp;A Détail'!L291&lt;&gt;"",'[1]Table Disp. G&amp;A Détail'!L291,"")</f>
        <v/>
      </c>
      <c r="M291" s="41" t="str">
        <f>IF('[1]Table Disp. G&amp;A Détail'!M291&lt;&gt;"",'[1]Table Disp. G&amp;A Détail'!M291,"")</f>
        <v/>
      </c>
      <c r="N291" s="41" t="str">
        <f>IF('[1]Table Disp. G&amp;A Détail'!N291&lt;&gt;"",'[1]Table Disp. G&amp;A Détail'!N291,"")</f>
        <v/>
      </c>
      <c r="O291" s="41" t="str">
        <f>IF('[1]Table Disp. G&amp;A Détail'!O291&lt;&gt;"",'[1]Table Disp. G&amp;A Détail'!O291,"")</f>
        <v/>
      </c>
      <c r="P291" s="41" t="str">
        <f>IF('[1]Table Disp. G&amp;A Détail'!P291&lt;&gt;"",'[1]Table Disp. G&amp;A Détail'!P291,"")</f>
        <v/>
      </c>
      <c r="Q291" s="41" t="str">
        <f>IF('[1]Table Disp. G&amp;A Détail'!Q291&lt;&gt;"",'[1]Table Disp. G&amp;A Détail'!Q291,"")</f>
        <v/>
      </c>
      <c r="R291" s="41" t="str">
        <f>IF('[1]Table Disp. G&amp;A Détail'!R291&lt;&gt;"",'[1]Table Disp. G&amp;A Détail'!R291,"")</f>
        <v/>
      </c>
      <c r="S291" s="41" t="str">
        <f>IF('[1]Table Disp. G&amp;A Détail'!S291&lt;&gt;"",'[1]Table Disp. G&amp;A Détail'!S291,"")</f>
        <v/>
      </c>
      <c r="T291" s="41" t="str">
        <f>IF('[1]Table Disp. G&amp;A Détail'!T291&lt;&gt;"",'[1]Table Disp. G&amp;A Détail'!T291,"")</f>
        <v/>
      </c>
      <c r="U291" s="41" t="str">
        <f>IF('[1]Table Disp. G&amp;A Détail'!U291&lt;&gt;"",'[1]Table Disp. G&amp;A Détail'!U291,"")</f>
        <v/>
      </c>
      <c r="V291" s="41" t="str">
        <f>IF('[1]Table Disp. G&amp;A Détail'!V291&lt;&gt;"",'[1]Table Disp. G&amp;A Détail'!V291,"")</f>
        <v/>
      </c>
      <c r="W291" s="41" t="str">
        <f>IF('[1]Table Disp. G&amp;A Détail'!W291&lt;&gt;"",'[1]Table Disp. G&amp;A Détail'!W291,"")</f>
        <v/>
      </c>
      <c r="X291" s="41" t="str">
        <f>IF('[1]Table Disp. G&amp;A Détail'!X291&lt;&gt;"",'[1]Table Disp. G&amp;A Détail'!X291,"")</f>
        <v/>
      </c>
    </row>
    <row r="292" spans="1:24" s="41" customFormat="1" x14ac:dyDescent="0.25">
      <c r="A292" s="66" t="str">
        <f>IF('[1]Table Disp. G&amp;A Détail'!A292&lt;&gt;"",'[1]Table Disp. G&amp;A Détail'!A292,"")</f>
        <v/>
      </c>
      <c r="B292" s="67" t="str">
        <f>IF('[1]Table Disp. G&amp;A Détail'!B292&lt;&gt;"",'[1]Table Disp. G&amp;A Détail'!B292,"")</f>
        <v/>
      </c>
      <c r="C292" s="41" t="str">
        <f>IF('[1]Table Disp. G&amp;A Détail'!C292&lt;&gt;"",'[1]Table Disp. G&amp;A Détail'!C292,"")</f>
        <v/>
      </c>
      <c r="D292" s="41" t="str">
        <f>IF('[1]Table Disp. G&amp;A Détail'!D292&lt;&gt;"",'[1]Table Disp. G&amp;A Détail'!D292,"")</f>
        <v/>
      </c>
      <c r="E292" s="66" t="str">
        <f>IF('[1]Table Disp. G&amp;A Détail'!E292&lt;&gt;"",'[1]Table Disp. G&amp;A Détail'!E292,"")</f>
        <v/>
      </c>
      <c r="F292" s="66" t="str">
        <f>IF('[1]Table Disp. G&amp;A Détail'!F292&lt;&gt;"",'[1]Table Disp. G&amp;A Détail'!F292,"")</f>
        <v/>
      </c>
      <c r="G292" s="66" t="str">
        <f>IF('[1]Table Disp. G&amp;A Détail'!G292&lt;&gt;"",'[1]Table Disp. G&amp;A Détail'!G292,"")</f>
        <v/>
      </c>
      <c r="H292" s="66" t="str">
        <f>IF('[1]Table Disp. G&amp;A Détail'!H292&lt;&gt;"",'[1]Table Disp. G&amp;A Détail'!H292,"")</f>
        <v/>
      </c>
      <c r="I292" s="66" t="str">
        <f>IF('[1]Table Disp. G&amp;A Détail'!I292&lt;&gt;"",'[1]Table Disp. G&amp;A Détail'!I292,"")</f>
        <v/>
      </c>
      <c r="J292" s="66" t="str">
        <f>IF('[1]Table Disp. G&amp;A Détail'!J292&lt;&gt;"",'[1]Table Disp. G&amp;A Détail'!J292,"")</f>
        <v/>
      </c>
      <c r="K292" s="41" t="str">
        <f>IF('[1]Table Disp. G&amp;A Détail'!K292&lt;&gt;"",'[1]Table Disp. G&amp;A Détail'!K292,"")</f>
        <v/>
      </c>
      <c r="L292" s="41" t="str">
        <f>IF('[1]Table Disp. G&amp;A Détail'!L292&lt;&gt;"",'[1]Table Disp. G&amp;A Détail'!L292,"")</f>
        <v/>
      </c>
      <c r="M292" s="41" t="str">
        <f>IF('[1]Table Disp. G&amp;A Détail'!M292&lt;&gt;"",'[1]Table Disp. G&amp;A Détail'!M292,"")</f>
        <v/>
      </c>
      <c r="N292" s="41" t="str">
        <f>IF('[1]Table Disp. G&amp;A Détail'!N292&lt;&gt;"",'[1]Table Disp. G&amp;A Détail'!N292,"")</f>
        <v/>
      </c>
      <c r="O292" s="41" t="str">
        <f>IF('[1]Table Disp. G&amp;A Détail'!O292&lt;&gt;"",'[1]Table Disp. G&amp;A Détail'!O292,"")</f>
        <v/>
      </c>
      <c r="P292" s="41" t="str">
        <f>IF('[1]Table Disp. G&amp;A Détail'!P292&lt;&gt;"",'[1]Table Disp. G&amp;A Détail'!P292,"")</f>
        <v/>
      </c>
      <c r="Q292" s="41" t="str">
        <f>IF('[1]Table Disp. G&amp;A Détail'!Q292&lt;&gt;"",'[1]Table Disp. G&amp;A Détail'!Q292,"")</f>
        <v/>
      </c>
      <c r="R292" s="41" t="str">
        <f>IF('[1]Table Disp. G&amp;A Détail'!R292&lt;&gt;"",'[1]Table Disp. G&amp;A Détail'!R292,"")</f>
        <v/>
      </c>
      <c r="S292" s="41" t="str">
        <f>IF('[1]Table Disp. G&amp;A Détail'!S292&lt;&gt;"",'[1]Table Disp. G&amp;A Détail'!S292,"")</f>
        <v/>
      </c>
      <c r="T292" s="41" t="str">
        <f>IF('[1]Table Disp. G&amp;A Détail'!T292&lt;&gt;"",'[1]Table Disp. G&amp;A Détail'!T292,"")</f>
        <v/>
      </c>
      <c r="U292" s="41" t="str">
        <f>IF('[1]Table Disp. G&amp;A Détail'!U292&lt;&gt;"",'[1]Table Disp. G&amp;A Détail'!U292,"")</f>
        <v/>
      </c>
      <c r="V292" s="41" t="str">
        <f>IF('[1]Table Disp. G&amp;A Détail'!V292&lt;&gt;"",'[1]Table Disp. G&amp;A Détail'!V292,"")</f>
        <v/>
      </c>
      <c r="W292" s="41" t="str">
        <f>IF('[1]Table Disp. G&amp;A Détail'!W292&lt;&gt;"",'[1]Table Disp. G&amp;A Détail'!W292,"")</f>
        <v/>
      </c>
      <c r="X292" s="41" t="str">
        <f>IF('[1]Table Disp. G&amp;A Détail'!X292&lt;&gt;"",'[1]Table Disp. G&amp;A Détail'!X292,"")</f>
        <v/>
      </c>
    </row>
    <row r="293" spans="1:24" s="41" customFormat="1" x14ac:dyDescent="0.25">
      <c r="A293" s="66" t="str">
        <f>IF('[1]Table Disp. G&amp;A Détail'!A293&lt;&gt;"",'[1]Table Disp. G&amp;A Détail'!A293,"")</f>
        <v/>
      </c>
      <c r="B293" s="67" t="str">
        <f>IF('[1]Table Disp. G&amp;A Détail'!B293&lt;&gt;"",'[1]Table Disp. G&amp;A Détail'!B293,"")</f>
        <v/>
      </c>
      <c r="C293" s="41" t="str">
        <f>IF('[1]Table Disp. G&amp;A Détail'!C293&lt;&gt;"",'[1]Table Disp. G&amp;A Détail'!C293,"")</f>
        <v/>
      </c>
      <c r="D293" s="41" t="str">
        <f>IF('[1]Table Disp. G&amp;A Détail'!D293&lt;&gt;"",'[1]Table Disp. G&amp;A Détail'!D293,"")</f>
        <v/>
      </c>
      <c r="E293" s="66" t="str">
        <f>IF('[1]Table Disp. G&amp;A Détail'!E293&lt;&gt;"",'[1]Table Disp. G&amp;A Détail'!E293,"")</f>
        <v/>
      </c>
      <c r="F293" s="66" t="str">
        <f>IF('[1]Table Disp. G&amp;A Détail'!F293&lt;&gt;"",'[1]Table Disp. G&amp;A Détail'!F293,"")</f>
        <v/>
      </c>
      <c r="G293" s="66" t="str">
        <f>IF('[1]Table Disp. G&amp;A Détail'!G293&lt;&gt;"",'[1]Table Disp. G&amp;A Détail'!G293,"")</f>
        <v/>
      </c>
      <c r="H293" s="66" t="str">
        <f>IF('[1]Table Disp. G&amp;A Détail'!H293&lt;&gt;"",'[1]Table Disp. G&amp;A Détail'!H293,"")</f>
        <v/>
      </c>
      <c r="I293" s="66" t="str">
        <f>IF('[1]Table Disp. G&amp;A Détail'!I293&lt;&gt;"",'[1]Table Disp. G&amp;A Détail'!I293,"")</f>
        <v/>
      </c>
      <c r="J293" s="66" t="str">
        <f>IF('[1]Table Disp. G&amp;A Détail'!J293&lt;&gt;"",'[1]Table Disp. G&amp;A Détail'!J293,"")</f>
        <v/>
      </c>
      <c r="K293" s="41" t="str">
        <f>IF('[1]Table Disp. G&amp;A Détail'!K293&lt;&gt;"",'[1]Table Disp. G&amp;A Détail'!K293,"")</f>
        <v/>
      </c>
      <c r="L293" s="41" t="str">
        <f>IF('[1]Table Disp. G&amp;A Détail'!L293&lt;&gt;"",'[1]Table Disp. G&amp;A Détail'!L293,"")</f>
        <v/>
      </c>
      <c r="M293" s="41" t="str">
        <f>IF('[1]Table Disp. G&amp;A Détail'!M293&lt;&gt;"",'[1]Table Disp. G&amp;A Détail'!M293,"")</f>
        <v/>
      </c>
      <c r="N293" s="41" t="str">
        <f>IF('[1]Table Disp. G&amp;A Détail'!N293&lt;&gt;"",'[1]Table Disp. G&amp;A Détail'!N293,"")</f>
        <v/>
      </c>
      <c r="O293" s="41" t="str">
        <f>IF('[1]Table Disp. G&amp;A Détail'!O293&lt;&gt;"",'[1]Table Disp. G&amp;A Détail'!O293,"")</f>
        <v/>
      </c>
      <c r="P293" s="41" t="str">
        <f>IF('[1]Table Disp. G&amp;A Détail'!P293&lt;&gt;"",'[1]Table Disp. G&amp;A Détail'!P293,"")</f>
        <v/>
      </c>
      <c r="Q293" s="41" t="str">
        <f>IF('[1]Table Disp. G&amp;A Détail'!Q293&lt;&gt;"",'[1]Table Disp. G&amp;A Détail'!Q293,"")</f>
        <v/>
      </c>
      <c r="R293" s="41" t="str">
        <f>IF('[1]Table Disp. G&amp;A Détail'!R293&lt;&gt;"",'[1]Table Disp. G&amp;A Détail'!R293,"")</f>
        <v/>
      </c>
      <c r="S293" s="41" t="str">
        <f>IF('[1]Table Disp. G&amp;A Détail'!S293&lt;&gt;"",'[1]Table Disp. G&amp;A Détail'!S293,"")</f>
        <v/>
      </c>
      <c r="T293" s="41" t="str">
        <f>IF('[1]Table Disp. G&amp;A Détail'!T293&lt;&gt;"",'[1]Table Disp. G&amp;A Détail'!T293,"")</f>
        <v/>
      </c>
      <c r="U293" s="41" t="str">
        <f>IF('[1]Table Disp. G&amp;A Détail'!U293&lt;&gt;"",'[1]Table Disp. G&amp;A Détail'!U293,"")</f>
        <v/>
      </c>
      <c r="V293" s="41" t="str">
        <f>IF('[1]Table Disp. G&amp;A Détail'!V293&lt;&gt;"",'[1]Table Disp. G&amp;A Détail'!V293,"")</f>
        <v/>
      </c>
      <c r="W293" s="41" t="str">
        <f>IF('[1]Table Disp. G&amp;A Détail'!W293&lt;&gt;"",'[1]Table Disp. G&amp;A Détail'!W293,"")</f>
        <v/>
      </c>
      <c r="X293" s="41" t="str">
        <f>IF('[1]Table Disp. G&amp;A Détail'!X293&lt;&gt;"",'[1]Table Disp. G&amp;A Détail'!X293,"")</f>
        <v/>
      </c>
    </row>
    <row r="294" spans="1:24" s="41" customFormat="1" x14ac:dyDescent="0.25">
      <c r="A294" s="66" t="str">
        <f>IF('[1]Table Disp. G&amp;A Détail'!A294&lt;&gt;"",'[1]Table Disp. G&amp;A Détail'!A294,"")</f>
        <v/>
      </c>
      <c r="B294" s="67" t="str">
        <f>IF('[1]Table Disp. G&amp;A Détail'!B294&lt;&gt;"",'[1]Table Disp. G&amp;A Détail'!B294,"")</f>
        <v/>
      </c>
      <c r="C294" s="41" t="str">
        <f>IF('[1]Table Disp. G&amp;A Détail'!C294&lt;&gt;"",'[1]Table Disp. G&amp;A Détail'!C294,"")</f>
        <v/>
      </c>
      <c r="D294" s="41" t="str">
        <f>IF('[1]Table Disp. G&amp;A Détail'!D294&lt;&gt;"",'[1]Table Disp. G&amp;A Détail'!D294,"")</f>
        <v/>
      </c>
      <c r="E294" s="66" t="str">
        <f>IF('[1]Table Disp. G&amp;A Détail'!E294&lt;&gt;"",'[1]Table Disp. G&amp;A Détail'!E294,"")</f>
        <v/>
      </c>
      <c r="F294" s="66" t="str">
        <f>IF('[1]Table Disp. G&amp;A Détail'!F294&lt;&gt;"",'[1]Table Disp. G&amp;A Détail'!F294,"")</f>
        <v/>
      </c>
      <c r="G294" s="66" t="str">
        <f>IF('[1]Table Disp. G&amp;A Détail'!G294&lt;&gt;"",'[1]Table Disp. G&amp;A Détail'!G294,"")</f>
        <v/>
      </c>
      <c r="H294" s="66" t="str">
        <f>IF('[1]Table Disp. G&amp;A Détail'!H294&lt;&gt;"",'[1]Table Disp. G&amp;A Détail'!H294,"")</f>
        <v/>
      </c>
      <c r="I294" s="66" t="str">
        <f>IF('[1]Table Disp. G&amp;A Détail'!I294&lt;&gt;"",'[1]Table Disp. G&amp;A Détail'!I294,"")</f>
        <v/>
      </c>
      <c r="J294" s="66" t="str">
        <f>IF('[1]Table Disp. G&amp;A Détail'!J294&lt;&gt;"",'[1]Table Disp. G&amp;A Détail'!J294,"")</f>
        <v/>
      </c>
      <c r="K294" s="41" t="str">
        <f>IF('[1]Table Disp. G&amp;A Détail'!K294&lt;&gt;"",'[1]Table Disp. G&amp;A Détail'!K294,"")</f>
        <v/>
      </c>
      <c r="L294" s="41" t="str">
        <f>IF('[1]Table Disp. G&amp;A Détail'!L294&lt;&gt;"",'[1]Table Disp. G&amp;A Détail'!L294,"")</f>
        <v/>
      </c>
      <c r="M294" s="41" t="str">
        <f>IF('[1]Table Disp. G&amp;A Détail'!M294&lt;&gt;"",'[1]Table Disp. G&amp;A Détail'!M294,"")</f>
        <v/>
      </c>
      <c r="N294" s="41" t="str">
        <f>IF('[1]Table Disp. G&amp;A Détail'!N294&lt;&gt;"",'[1]Table Disp. G&amp;A Détail'!N294,"")</f>
        <v/>
      </c>
      <c r="O294" s="41" t="str">
        <f>IF('[1]Table Disp. G&amp;A Détail'!O294&lt;&gt;"",'[1]Table Disp. G&amp;A Détail'!O294,"")</f>
        <v/>
      </c>
      <c r="P294" s="41" t="str">
        <f>IF('[1]Table Disp. G&amp;A Détail'!P294&lt;&gt;"",'[1]Table Disp. G&amp;A Détail'!P294,"")</f>
        <v/>
      </c>
      <c r="Q294" s="41" t="str">
        <f>IF('[1]Table Disp. G&amp;A Détail'!Q294&lt;&gt;"",'[1]Table Disp. G&amp;A Détail'!Q294,"")</f>
        <v/>
      </c>
      <c r="R294" s="41" t="str">
        <f>IF('[1]Table Disp. G&amp;A Détail'!R294&lt;&gt;"",'[1]Table Disp. G&amp;A Détail'!R294,"")</f>
        <v/>
      </c>
      <c r="S294" s="41" t="str">
        <f>IF('[1]Table Disp. G&amp;A Détail'!S294&lt;&gt;"",'[1]Table Disp. G&amp;A Détail'!S294,"")</f>
        <v/>
      </c>
      <c r="T294" s="41" t="str">
        <f>IF('[1]Table Disp. G&amp;A Détail'!T294&lt;&gt;"",'[1]Table Disp. G&amp;A Détail'!T294,"")</f>
        <v/>
      </c>
      <c r="U294" s="41" t="str">
        <f>IF('[1]Table Disp. G&amp;A Détail'!U294&lt;&gt;"",'[1]Table Disp. G&amp;A Détail'!U294,"")</f>
        <v/>
      </c>
      <c r="V294" s="41" t="str">
        <f>IF('[1]Table Disp. G&amp;A Détail'!V294&lt;&gt;"",'[1]Table Disp. G&amp;A Détail'!V294,"")</f>
        <v/>
      </c>
      <c r="W294" s="41" t="str">
        <f>IF('[1]Table Disp. G&amp;A Détail'!W294&lt;&gt;"",'[1]Table Disp. G&amp;A Détail'!W294,"")</f>
        <v/>
      </c>
      <c r="X294" s="41" t="str">
        <f>IF('[1]Table Disp. G&amp;A Détail'!X294&lt;&gt;"",'[1]Table Disp. G&amp;A Détail'!X294,"")</f>
        <v/>
      </c>
    </row>
    <row r="295" spans="1:24" s="41" customFormat="1" x14ac:dyDescent="0.25">
      <c r="A295" s="66" t="str">
        <f>IF('[1]Table Disp. G&amp;A Détail'!A295&lt;&gt;"",'[1]Table Disp. G&amp;A Détail'!A295,"")</f>
        <v/>
      </c>
      <c r="B295" s="67" t="str">
        <f>IF('[1]Table Disp. G&amp;A Détail'!B295&lt;&gt;"",'[1]Table Disp. G&amp;A Détail'!B295,"")</f>
        <v/>
      </c>
      <c r="C295" s="41" t="str">
        <f>IF('[1]Table Disp. G&amp;A Détail'!C295&lt;&gt;"",'[1]Table Disp. G&amp;A Détail'!C295,"")</f>
        <v/>
      </c>
      <c r="D295" s="41" t="str">
        <f>IF('[1]Table Disp. G&amp;A Détail'!D295&lt;&gt;"",'[1]Table Disp. G&amp;A Détail'!D295,"")</f>
        <v/>
      </c>
      <c r="E295" s="66" t="str">
        <f>IF('[1]Table Disp. G&amp;A Détail'!E295&lt;&gt;"",'[1]Table Disp. G&amp;A Détail'!E295,"")</f>
        <v/>
      </c>
      <c r="F295" s="66" t="str">
        <f>IF('[1]Table Disp. G&amp;A Détail'!F295&lt;&gt;"",'[1]Table Disp. G&amp;A Détail'!F295,"")</f>
        <v/>
      </c>
      <c r="G295" s="66" t="str">
        <f>IF('[1]Table Disp. G&amp;A Détail'!G295&lt;&gt;"",'[1]Table Disp. G&amp;A Détail'!G295,"")</f>
        <v/>
      </c>
      <c r="H295" s="66" t="str">
        <f>IF('[1]Table Disp. G&amp;A Détail'!H295&lt;&gt;"",'[1]Table Disp. G&amp;A Détail'!H295,"")</f>
        <v/>
      </c>
      <c r="I295" s="66" t="str">
        <f>IF('[1]Table Disp. G&amp;A Détail'!I295&lt;&gt;"",'[1]Table Disp. G&amp;A Détail'!I295,"")</f>
        <v/>
      </c>
      <c r="J295" s="66" t="str">
        <f>IF('[1]Table Disp. G&amp;A Détail'!J295&lt;&gt;"",'[1]Table Disp. G&amp;A Détail'!J295,"")</f>
        <v/>
      </c>
      <c r="K295" s="41" t="str">
        <f>IF('[1]Table Disp. G&amp;A Détail'!K295&lt;&gt;"",'[1]Table Disp. G&amp;A Détail'!K295,"")</f>
        <v/>
      </c>
      <c r="L295" s="41" t="str">
        <f>IF('[1]Table Disp. G&amp;A Détail'!L295&lt;&gt;"",'[1]Table Disp. G&amp;A Détail'!L295,"")</f>
        <v/>
      </c>
      <c r="M295" s="41" t="str">
        <f>IF('[1]Table Disp. G&amp;A Détail'!M295&lt;&gt;"",'[1]Table Disp. G&amp;A Détail'!M295,"")</f>
        <v/>
      </c>
      <c r="N295" s="41" t="str">
        <f>IF('[1]Table Disp. G&amp;A Détail'!N295&lt;&gt;"",'[1]Table Disp. G&amp;A Détail'!N295,"")</f>
        <v/>
      </c>
      <c r="O295" s="41" t="str">
        <f>IF('[1]Table Disp. G&amp;A Détail'!O295&lt;&gt;"",'[1]Table Disp. G&amp;A Détail'!O295,"")</f>
        <v/>
      </c>
      <c r="P295" s="41" t="str">
        <f>IF('[1]Table Disp. G&amp;A Détail'!P295&lt;&gt;"",'[1]Table Disp. G&amp;A Détail'!P295,"")</f>
        <v/>
      </c>
      <c r="Q295" s="41" t="str">
        <f>IF('[1]Table Disp. G&amp;A Détail'!Q295&lt;&gt;"",'[1]Table Disp. G&amp;A Détail'!Q295,"")</f>
        <v/>
      </c>
      <c r="R295" s="41" t="str">
        <f>IF('[1]Table Disp. G&amp;A Détail'!R295&lt;&gt;"",'[1]Table Disp. G&amp;A Détail'!R295,"")</f>
        <v/>
      </c>
      <c r="S295" s="41" t="str">
        <f>IF('[1]Table Disp. G&amp;A Détail'!S295&lt;&gt;"",'[1]Table Disp. G&amp;A Détail'!S295,"")</f>
        <v/>
      </c>
      <c r="T295" s="41" t="str">
        <f>IF('[1]Table Disp. G&amp;A Détail'!T295&lt;&gt;"",'[1]Table Disp. G&amp;A Détail'!T295,"")</f>
        <v/>
      </c>
      <c r="U295" s="41" t="str">
        <f>IF('[1]Table Disp. G&amp;A Détail'!U295&lt;&gt;"",'[1]Table Disp. G&amp;A Détail'!U295,"")</f>
        <v/>
      </c>
      <c r="V295" s="41" t="str">
        <f>IF('[1]Table Disp. G&amp;A Détail'!V295&lt;&gt;"",'[1]Table Disp. G&amp;A Détail'!V295,"")</f>
        <v/>
      </c>
      <c r="W295" s="41" t="str">
        <f>IF('[1]Table Disp. G&amp;A Détail'!W295&lt;&gt;"",'[1]Table Disp. G&amp;A Détail'!W295,"")</f>
        <v/>
      </c>
      <c r="X295" s="41" t="str">
        <f>IF('[1]Table Disp. G&amp;A Détail'!X295&lt;&gt;"",'[1]Table Disp. G&amp;A Détail'!X295,"")</f>
        <v/>
      </c>
    </row>
    <row r="296" spans="1:24" s="41" customFormat="1" x14ac:dyDescent="0.25">
      <c r="A296" s="66" t="str">
        <f>IF('[1]Table Disp. G&amp;A Détail'!A296&lt;&gt;"",'[1]Table Disp. G&amp;A Détail'!A296,"")</f>
        <v/>
      </c>
      <c r="B296" s="67" t="str">
        <f>IF('[1]Table Disp. G&amp;A Détail'!B296&lt;&gt;"",'[1]Table Disp. G&amp;A Détail'!B296,"")</f>
        <v/>
      </c>
      <c r="C296" s="41" t="str">
        <f>IF('[1]Table Disp. G&amp;A Détail'!C296&lt;&gt;"",'[1]Table Disp. G&amp;A Détail'!C296,"")</f>
        <v/>
      </c>
      <c r="D296" s="41" t="str">
        <f>IF('[1]Table Disp. G&amp;A Détail'!D296&lt;&gt;"",'[1]Table Disp. G&amp;A Détail'!D296,"")</f>
        <v/>
      </c>
      <c r="E296" s="66" t="str">
        <f>IF('[1]Table Disp. G&amp;A Détail'!E296&lt;&gt;"",'[1]Table Disp. G&amp;A Détail'!E296,"")</f>
        <v/>
      </c>
      <c r="F296" s="66" t="str">
        <f>IF('[1]Table Disp. G&amp;A Détail'!F296&lt;&gt;"",'[1]Table Disp. G&amp;A Détail'!F296,"")</f>
        <v/>
      </c>
      <c r="G296" s="66" t="str">
        <f>IF('[1]Table Disp. G&amp;A Détail'!G296&lt;&gt;"",'[1]Table Disp. G&amp;A Détail'!G296,"")</f>
        <v/>
      </c>
      <c r="H296" s="66" t="str">
        <f>IF('[1]Table Disp. G&amp;A Détail'!H296&lt;&gt;"",'[1]Table Disp. G&amp;A Détail'!H296,"")</f>
        <v/>
      </c>
      <c r="I296" s="66" t="str">
        <f>IF('[1]Table Disp. G&amp;A Détail'!I296&lt;&gt;"",'[1]Table Disp. G&amp;A Détail'!I296,"")</f>
        <v/>
      </c>
      <c r="J296" s="66" t="str">
        <f>IF('[1]Table Disp. G&amp;A Détail'!J296&lt;&gt;"",'[1]Table Disp. G&amp;A Détail'!J296,"")</f>
        <v/>
      </c>
      <c r="K296" s="41" t="str">
        <f>IF('[1]Table Disp. G&amp;A Détail'!K296&lt;&gt;"",'[1]Table Disp. G&amp;A Détail'!K296,"")</f>
        <v/>
      </c>
      <c r="L296" s="41" t="str">
        <f>IF('[1]Table Disp. G&amp;A Détail'!L296&lt;&gt;"",'[1]Table Disp. G&amp;A Détail'!L296,"")</f>
        <v/>
      </c>
      <c r="M296" s="41" t="str">
        <f>IF('[1]Table Disp. G&amp;A Détail'!M296&lt;&gt;"",'[1]Table Disp. G&amp;A Détail'!M296,"")</f>
        <v/>
      </c>
      <c r="N296" s="41" t="str">
        <f>IF('[1]Table Disp. G&amp;A Détail'!N296&lt;&gt;"",'[1]Table Disp. G&amp;A Détail'!N296,"")</f>
        <v/>
      </c>
      <c r="O296" s="41" t="str">
        <f>IF('[1]Table Disp. G&amp;A Détail'!O296&lt;&gt;"",'[1]Table Disp. G&amp;A Détail'!O296,"")</f>
        <v/>
      </c>
      <c r="P296" s="41" t="str">
        <f>IF('[1]Table Disp. G&amp;A Détail'!P296&lt;&gt;"",'[1]Table Disp. G&amp;A Détail'!P296,"")</f>
        <v/>
      </c>
      <c r="Q296" s="41" t="str">
        <f>IF('[1]Table Disp. G&amp;A Détail'!Q296&lt;&gt;"",'[1]Table Disp. G&amp;A Détail'!Q296,"")</f>
        <v/>
      </c>
      <c r="R296" s="41" t="str">
        <f>IF('[1]Table Disp. G&amp;A Détail'!R296&lt;&gt;"",'[1]Table Disp. G&amp;A Détail'!R296,"")</f>
        <v/>
      </c>
      <c r="S296" s="41" t="str">
        <f>IF('[1]Table Disp. G&amp;A Détail'!S296&lt;&gt;"",'[1]Table Disp. G&amp;A Détail'!S296,"")</f>
        <v/>
      </c>
      <c r="T296" s="41" t="str">
        <f>IF('[1]Table Disp. G&amp;A Détail'!T296&lt;&gt;"",'[1]Table Disp. G&amp;A Détail'!T296,"")</f>
        <v/>
      </c>
      <c r="U296" s="41" t="str">
        <f>IF('[1]Table Disp. G&amp;A Détail'!U296&lt;&gt;"",'[1]Table Disp. G&amp;A Détail'!U296,"")</f>
        <v/>
      </c>
      <c r="V296" s="41" t="str">
        <f>IF('[1]Table Disp. G&amp;A Détail'!V296&lt;&gt;"",'[1]Table Disp. G&amp;A Détail'!V296,"")</f>
        <v/>
      </c>
      <c r="W296" s="41" t="str">
        <f>IF('[1]Table Disp. G&amp;A Détail'!W296&lt;&gt;"",'[1]Table Disp. G&amp;A Détail'!W296,"")</f>
        <v/>
      </c>
      <c r="X296" s="41" t="str">
        <f>IF('[1]Table Disp. G&amp;A Détail'!X296&lt;&gt;"",'[1]Table Disp. G&amp;A Détail'!X296,"")</f>
        <v/>
      </c>
    </row>
    <row r="297" spans="1:24" s="41" customFormat="1" x14ac:dyDescent="0.25">
      <c r="A297" s="66" t="str">
        <f>IF('[1]Table Disp. G&amp;A Détail'!A297&lt;&gt;"",'[1]Table Disp. G&amp;A Détail'!A297,"")</f>
        <v/>
      </c>
      <c r="B297" s="67" t="str">
        <f>IF('[1]Table Disp. G&amp;A Détail'!B297&lt;&gt;"",'[1]Table Disp. G&amp;A Détail'!B297,"")</f>
        <v/>
      </c>
      <c r="C297" s="41" t="str">
        <f>IF('[1]Table Disp. G&amp;A Détail'!C297&lt;&gt;"",'[1]Table Disp. G&amp;A Détail'!C297,"")</f>
        <v/>
      </c>
      <c r="D297" s="41" t="str">
        <f>IF('[1]Table Disp. G&amp;A Détail'!D297&lt;&gt;"",'[1]Table Disp. G&amp;A Détail'!D297,"")</f>
        <v/>
      </c>
      <c r="E297" s="66" t="str">
        <f>IF('[1]Table Disp. G&amp;A Détail'!E297&lt;&gt;"",'[1]Table Disp. G&amp;A Détail'!E297,"")</f>
        <v/>
      </c>
      <c r="F297" s="66" t="str">
        <f>IF('[1]Table Disp. G&amp;A Détail'!F297&lt;&gt;"",'[1]Table Disp. G&amp;A Détail'!F297,"")</f>
        <v/>
      </c>
      <c r="G297" s="66" t="str">
        <f>IF('[1]Table Disp. G&amp;A Détail'!G297&lt;&gt;"",'[1]Table Disp. G&amp;A Détail'!G297,"")</f>
        <v/>
      </c>
      <c r="H297" s="66" t="str">
        <f>IF('[1]Table Disp. G&amp;A Détail'!H297&lt;&gt;"",'[1]Table Disp. G&amp;A Détail'!H297,"")</f>
        <v/>
      </c>
      <c r="I297" s="66" t="str">
        <f>IF('[1]Table Disp. G&amp;A Détail'!I297&lt;&gt;"",'[1]Table Disp. G&amp;A Détail'!I297,"")</f>
        <v/>
      </c>
      <c r="J297" s="66" t="str">
        <f>IF('[1]Table Disp. G&amp;A Détail'!J297&lt;&gt;"",'[1]Table Disp. G&amp;A Détail'!J297,"")</f>
        <v/>
      </c>
      <c r="K297" s="41" t="str">
        <f>IF('[1]Table Disp. G&amp;A Détail'!K297&lt;&gt;"",'[1]Table Disp. G&amp;A Détail'!K297,"")</f>
        <v/>
      </c>
      <c r="L297" s="41" t="str">
        <f>IF('[1]Table Disp. G&amp;A Détail'!L297&lt;&gt;"",'[1]Table Disp. G&amp;A Détail'!L297,"")</f>
        <v/>
      </c>
      <c r="M297" s="41" t="str">
        <f>IF('[1]Table Disp. G&amp;A Détail'!M297&lt;&gt;"",'[1]Table Disp. G&amp;A Détail'!M297,"")</f>
        <v/>
      </c>
      <c r="N297" s="41" t="str">
        <f>IF('[1]Table Disp. G&amp;A Détail'!N297&lt;&gt;"",'[1]Table Disp. G&amp;A Détail'!N297,"")</f>
        <v/>
      </c>
      <c r="O297" s="41" t="str">
        <f>IF('[1]Table Disp. G&amp;A Détail'!O297&lt;&gt;"",'[1]Table Disp. G&amp;A Détail'!O297,"")</f>
        <v/>
      </c>
      <c r="P297" s="41" t="str">
        <f>IF('[1]Table Disp. G&amp;A Détail'!P297&lt;&gt;"",'[1]Table Disp. G&amp;A Détail'!P297,"")</f>
        <v/>
      </c>
      <c r="Q297" s="41" t="str">
        <f>IF('[1]Table Disp. G&amp;A Détail'!Q297&lt;&gt;"",'[1]Table Disp. G&amp;A Détail'!Q297,"")</f>
        <v/>
      </c>
      <c r="R297" s="41" t="str">
        <f>IF('[1]Table Disp. G&amp;A Détail'!R297&lt;&gt;"",'[1]Table Disp. G&amp;A Détail'!R297,"")</f>
        <v/>
      </c>
      <c r="S297" s="41" t="str">
        <f>IF('[1]Table Disp. G&amp;A Détail'!S297&lt;&gt;"",'[1]Table Disp. G&amp;A Détail'!S297,"")</f>
        <v/>
      </c>
      <c r="T297" s="41" t="str">
        <f>IF('[1]Table Disp. G&amp;A Détail'!T297&lt;&gt;"",'[1]Table Disp. G&amp;A Détail'!T297,"")</f>
        <v/>
      </c>
      <c r="U297" s="41" t="str">
        <f>IF('[1]Table Disp. G&amp;A Détail'!U297&lt;&gt;"",'[1]Table Disp. G&amp;A Détail'!U297,"")</f>
        <v/>
      </c>
      <c r="V297" s="41" t="str">
        <f>IF('[1]Table Disp. G&amp;A Détail'!V297&lt;&gt;"",'[1]Table Disp. G&amp;A Détail'!V297,"")</f>
        <v/>
      </c>
      <c r="W297" s="41" t="str">
        <f>IF('[1]Table Disp. G&amp;A Détail'!W297&lt;&gt;"",'[1]Table Disp. G&amp;A Détail'!W297,"")</f>
        <v/>
      </c>
      <c r="X297" s="41" t="str">
        <f>IF('[1]Table Disp. G&amp;A Détail'!X297&lt;&gt;"",'[1]Table Disp. G&amp;A Détail'!X297,"")</f>
        <v/>
      </c>
    </row>
    <row r="298" spans="1:24" s="41" customFormat="1" x14ac:dyDescent="0.25">
      <c r="A298" s="66" t="str">
        <f>IF('[1]Table Disp. G&amp;A Détail'!A298&lt;&gt;"",'[1]Table Disp. G&amp;A Détail'!A298,"")</f>
        <v/>
      </c>
      <c r="B298" s="67" t="str">
        <f>IF('[1]Table Disp. G&amp;A Détail'!B298&lt;&gt;"",'[1]Table Disp. G&amp;A Détail'!B298,"")</f>
        <v/>
      </c>
      <c r="C298" s="41" t="str">
        <f>IF('[1]Table Disp. G&amp;A Détail'!C298&lt;&gt;"",'[1]Table Disp. G&amp;A Détail'!C298,"")</f>
        <v/>
      </c>
      <c r="D298" s="41" t="str">
        <f>IF('[1]Table Disp. G&amp;A Détail'!D298&lt;&gt;"",'[1]Table Disp. G&amp;A Détail'!D298,"")</f>
        <v/>
      </c>
      <c r="E298" s="66" t="str">
        <f>IF('[1]Table Disp. G&amp;A Détail'!E298&lt;&gt;"",'[1]Table Disp. G&amp;A Détail'!E298,"")</f>
        <v/>
      </c>
      <c r="F298" s="66" t="str">
        <f>IF('[1]Table Disp. G&amp;A Détail'!F298&lt;&gt;"",'[1]Table Disp. G&amp;A Détail'!F298,"")</f>
        <v/>
      </c>
      <c r="G298" s="66" t="str">
        <f>IF('[1]Table Disp. G&amp;A Détail'!G298&lt;&gt;"",'[1]Table Disp. G&amp;A Détail'!G298,"")</f>
        <v/>
      </c>
      <c r="H298" s="66" t="str">
        <f>IF('[1]Table Disp. G&amp;A Détail'!H298&lt;&gt;"",'[1]Table Disp. G&amp;A Détail'!H298,"")</f>
        <v/>
      </c>
      <c r="I298" s="66" t="str">
        <f>IF('[1]Table Disp. G&amp;A Détail'!I298&lt;&gt;"",'[1]Table Disp. G&amp;A Détail'!I298,"")</f>
        <v/>
      </c>
      <c r="J298" s="66" t="str">
        <f>IF('[1]Table Disp. G&amp;A Détail'!J298&lt;&gt;"",'[1]Table Disp. G&amp;A Détail'!J298,"")</f>
        <v/>
      </c>
      <c r="K298" s="41" t="str">
        <f>IF('[1]Table Disp. G&amp;A Détail'!K298&lt;&gt;"",'[1]Table Disp. G&amp;A Détail'!K298,"")</f>
        <v/>
      </c>
      <c r="L298" s="41" t="str">
        <f>IF('[1]Table Disp. G&amp;A Détail'!L298&lt;&gt;"",'[1]Table Disp. G&amp;A Détail'!L298,"")</f>
        <v/>
      </c>
      <c r="M298" s="41" t="str">
        <f>IF('[1]Table Disp. G&amp;A Détail'!M298&lt;&gt;"",'[1]Table Disp. G&amp;A Détail'!M298,"")</f>
        <v/>
      </c>
      <c r="N298" s="41" t="str">
        <f>IF('[1]Table Disp. G&amp;A Détail'!N298&lt;&gt;"",'[1]Table Disp. G&amp;A Détail'!N298,"")</f>
        <v/>
      </c>
      <c r="O298" s="41" t="str">
        <f>IF('[1]Table Disp. G&amp;A Détail'!O298&lt;&gt;"",'[1]Table Disp. G&amp;A Détail'!O298,"")</f>
        <v/>
      </c>
      <c r="P298" s="41" t="str">
        <f>IF('[1]Table Disp. G&amp;A Détail'!P298&lt;&gt;"",'[1]Table Disp. G&amp;A Détail'!P298,"")</f>
        <v/>
      </c>
      <c r="Q298" s="41" t="str">
        <f>IF('[1]Table Disp. G&amp;A Détail'!Q298&lt;&gt;"",'[1]Table Disp. G&amp;A Détail'!Q298,"")</f>
        <v/>
      </c>
      <c r="R298" s="41" t="str">
        <f>IF('[1]Table Disp. G&amp;A Détail'!R298&lt;&gt;"",'[1]Table Disp. G&amp;A Détail'!R298,"")</f>
        <v/>
      </c>
      <c r="S298" s="41" t="str">
        <f>IF('[1]Table Disp. G&amp;A Détail'!S298&lt;&gt;"",'[1]Table Disp. G&amp;A Détail'!S298,"")</f>
        <v/>
      </c>
      <c r="T298" s="41" t="str">
        <f>IF('[1]Table Disp. G&amp;A Détail'!T298&lt;&gt;"",'[1]Table Disp. G&amp;A Détail'!T298,"")</f>
        <v/>
      </c>
      <c r="U298" s="41" t="str">
        <f>IF('[1]Table Disp. G&amp;A Détail'!U298&lt;&gt;"",'[1]Table Disp. G&amp;A Détail'!U298,"")</f>
        <v/>
      </c>
      <c r="V298" s="41" t="str">
        <f>IF('[1]Table Disp. G&amp;A Détail'!V298&lt;&gt;"",'[1]Table Disp. G&amp;A Détail'!V298,"")</f>
        <v/>
      </c>
      <c r="W298" s="41" t="str">
        <f>IF('[1]Table Disp. G&amp;A Détail'!W298&lt;&gt;"",'[1]Table Disp. G&amp;A Détail'!W298,"")</f>
        <v/>
      </c>
      <c r="X298" s="41" t="str">
        <f>IF('[1]Table Disp. G&amp;A Détail'!X298&lt;&gt;"",'[1]Table Disp. G&amp;A Détail'!X298,"")</f>
        <v/>
      </c>
    </row>
    <row r="299" spans="1:24" s="41" customFormat="1" x14ac:dyDescent="0.25">
      <c r="A299" s="66" t="str">
        <f>IF('[1]Table Disp. G&amp;A Détail'!A299&lt;&gt;"",'[1]Table Disp. G&amp;A Détail'!A299,"")</f>
        <v/>
      </c>
      <c r="B299" s="67" t="str">
        <f>IF('[1]Table Disp. G&amp;A Détail'!B299&lt;&gt;"",'[1]Table Disp. G&amp;A Détail'!B299,"")</f>
        <v/>
      </c>
      <c r="C299" s="41" t="str">
        <f>IF('[1]Table Disp. G&amp;A Détail'!C299&lt;&gt;"",'[1]Table Disp. G&amp;A Détail'!C299,"")</f>
        <v/>
      </c>
      <c r="D299" s="41" t="str">
        <f>IF('[1]Table Disp. G&amp;A Détail'!D299&lt;&gt;"",'[1]Table Disp. G&amp;A Détail'!D299,"")</f>
        <v/>
      </c>
      <c r="E299" s="66" t="str">
        <f>IF('[1]Table Disp. G&amp;A Détail'!E299&lt;&gt;"",'[1]Table Disp. G&amp;A Détail'!E299,"")</f>
        <v/>
      </c>
      <c r="F299" s="66" t="str">
        <f>IF('[1]Table Disp. G&amp;A Détail'!F299&lt;&gt;"",'[1]Table Disp. G&amp;A Détail'!F299,"")</f>
        <v/>
      </c>
      <c r="G299" s="66" t="str">
        <f>IF('[1]Table Disp. G&amp;A Détail'!G299&lt;&gt;"",'[1]Table Disp. G&amp;A Détail'!G299,"")</f>
        <v/>
      </c>
      <c r="H299" s="66" t="str">
        <f>IF('[1]Table Disp. G&amp;A Détail'!H299&lt;&gt;"",'[1]Table Disp. G&amp;A Détail'!H299,"")</f>
        <v/>
      </c>
      <c r="I299" s="66" t="str">
        <f>IF('[1]Table Disp. G&amp;A Détail'!I299&lt;&gt;"",'[1]Table Disp. G&amp;A Détail'!I299,"")</f>
        <v/>
      </c>
      <c r="J299" s="66" t="str">
        <f>IF('[1]Table Disp. G&amp;A Détail'!J299&lt;&gt;"",'[1]Table Disp. G&amp;A Détail'!J299,"")</f>
        <v/>
      </c>
      <c r="K299" s="41" t="str">
        <f>IF('[1]Table Disp. G&amp;A Détail'!K299&lt;&gt;"",'[1]Table Disp. G&amp;A Détail'!K299,"")</f>
        <v/>
      </c>
      <c r="L299" s="41" t="str">
        <f>IF('[1]Table Disp. G&amp;A Détail'!L299&lt;&gt;"",'[1]Table Disp. G&amp;A Détail'!L299,"")</f>
        <v/>
      </c>
      <c r="M299" s="41" t="str">
        <f>IF('[1]Table Disp. G&amp;A Détail'!M299&lt;&gt;"",'[1]Table Disp. G&amp;A Détail'!M299,"")</f>
        <v/>
      </c>
      <c r="N299" s="41" t="str">
        <f>IF('[1]Table Disp. G&amp;A Détail'!N299&lt;&gt;"",'[1]Table Disp. G&amp;A Détail'!N299,"")</f>
        <v/>
      </c>
      <c r="O299" s="41" t="str">
        <f>IF('[1]Table Disp. G&amp;A Détail'!O299&lt;&gt;"",'[1]Table Disp. G&amp;A Détail'!O299,"")</f>
        <v/>
      </c>
      <c r="P299" s="41" t="str">
        <f>IF('[1]Table Disp. G&amp;A Détail'!P299&lt;&gt;"",'[1]Table Disp. G&amp;A Détail'!P299,"")</f>
        <v/>
      </c>
      <c r="Q299" s="41" t="str">
        <f>IF('[1]Table Disp. G&amp;A Détail'!Q299&lt;&gt;"",'[1]Table Disp. G&amp;A Détail'!Q299,"")</f>
        <v/>
      </c>
      <c r="R299" s="41" t="str">
        <f>IF('[1]Table Disp. G&amp;A Détail'!R299&lt;&gt;"",'[1]Table Disp. G&amp;A Détail'!R299,"")</f>
        <v/>
      </c>
      <c r="S299" s="41" t="str">
        <f>IF('[1]Table Disp. G&amp;A Détail'!S299&lt;&gt;"",'[1]Table Disp. G&amp;A Détail'!S299,"")</f>
        <v/>
      </c>
      <c r="T299" s="41" t="str">
        <f>IF('[1]Table Disp. G&amp;A Détail'!T299&lt;&gt;"",'[1]Table Disp. G&amp;A Détail'!T299,"")</f>
        <v/>
      </c>
      <c r="U299" s="41" t="str">
        <f>IF('[1]Table Disp. G&amp;A Détail'!U299&lt;&gt;"",'[1]Table Disp. G&amp;A Détail'!U299,"")</f>
        <v/>
      </c>
      <c r="V299" s="41" t="str">
        <f>IF('[1]Table Disp. G&amp;A Détail'!V299&lt;&gt;"",'[1]Table Disp. G&amp;A Détail'!V299,"")</f>
        <v/>
      </c>
      <c r="W299" s="41" t="str">
        <f>IF('[1]Table Disp. G&amp;A Détail'!W299&lt;&gt;"",'[1]Table Disp. G&amp;A Détail'!W299,"")</f>
        <v/>
      </c>
      <c r="X299" s="41" t="str">
        <f>IF('[1]Table Disp. G&amp;A Détail'!X299&lt;&gt;"",'[1]Table Disp. G&amp;A Détail'!X299,"")</f>
        <v/>
      </c>
    </row>
    <row r="300" spans="1:24" s="41" customFormat="1" x14ac:dyDescent="0.25">
      <c r="A300" s="66" t="str">
        <f>IF('[1]Table Disp. G&amp;A Détail'!A300&lt;&gt;"",'[1]Table Disp. G&amp;A Détail'!A300,"")</f>
        <v/>
      </c>
      <c r="B300" s="67" t="str">
        <f>IF('[1]Table Disp. G&amp;A Détail'!B300&lt;&gt;"",'[1]Table Disp. G&amp;A Détail'!B300,"")</f>
        <v/>
      </c>
      <c r="C300" s="41" t="str">
        <f>IF('[1]Table Disp. G&amp;A Détail'!C300&lt;&gt;"",'[1]Table Disp. G&amp;A Détail'!C300,"")</f>
        <v/>
      </c>
      <c r="D300" s="41" t="str">
        <f>IF('[1]Table Disp. G&amp;A Détail'!D300&lt;&gt;"",'[1]Table Disp. G&amp;A Détail'!D300,"")</f>
        <v/>
      </c>
      <c r="E300" s="66" t="str">
        <f>IF('[1]Table Disp. G&amp;A Détail'!E300&lt;&gt;"",'[1]Table Disp. G&amp;A Détail'!E300,"")</f>
        <v/>
      </c>
      <c r="F300" s="66" t="str">
        <f>IF('[1]Table Disp. G&amp;A Détail'!F300&lt;&gt;"",'[1]Table Disp. G&amp;A Détail'!F300,"")</f>
        <v/>
      </c>
      <c r="G300" s="66" t="str">
        <f>IF('[1]Table Disp. G&amp;A Détail'!G300&lt;&gt;"",'[1]Table Disp. G&amp;A Détail'!G300,"")</f>
        <v/>
      </c>
      <c r="H300" s="66" t="str">
        <f>IF('[1]Table Disp. G&amp;A Détail'!H300&lt;&gt;"",'[1]Table Disp. G&amp;A Détail'!H300,"")</f>
        <v/>
      </c>
      <c r="I300" s="66" t="str">
        <f>IF('[1]Table Disp. G&amp;A Détail'!I300&lt;&gt;"",'[1]Table Disp. G&amp;A Détail'!I300,"")</f>
        <v/>
      </c>
      <c r="J300" s="66" t="str">
        <f>IF('[1]Table Disp. G&amp;A Détail'!J300&lt;&gt;"",'[1]Table Disp. G&amp;A Détail'!J300,"")</f>
        <v/>
      </c>
      <c r="K300" s="41" t="str">
        <f>IF('[1]Table Disp. G&amp;A Détail'!K300&lt;&gt;"",'[1]Table Disp. G&amp;A Détail'!K300,"")</f>
        <v/>
      </c>
      <c r="L300" s="41" t="str">
        <f>IF('[1]Table Disp. G&amp;A Détail'!L300&lt;&gt;"",'[1]Table Disp. G&amp;A Détail'!L300,"")</f>
        <v/>
      </c>
      <c r="M300" s="41" t="str">
        <f>IF('[1]Table Disp. G&amp;A Détail'!M300&lt;&gt;"",'[1]Table Disp. G&amp;A Détail'!M300,"")</f>
        <v/>
      </c>
      <c r="N300" s="41" t="str">
        <f>IF('[1]Table Disp. G&amp;A Détail'!N300&lt;&gt;"",'[1]Table Disp. G&amp;A Détail'!N300,"")</f>
        <v/>
      </c>
      <c r="O300" s="41" t="str">
        <f>IF('[1]Table Disp. G&amp;A Détail'!O300&lt;&gt;"",'[1]Table Disp. G&amp;A Détail'!O300,"")</f>
        <v/>
      </c>
      <c r="P300" s="41" t="str">
        <f>IF('[1]Table Disp. G&amp;A Détail'!P300&lt;&gt;"",'[1]Table Disp. G&amp;A Détail'!P300,"")</f>
        <v/>
      </c>
      <c r="Q300" s="41" t="str">
        <f>IF('[1]Table Disp. G&amp;A Détail'!Q300&lt;&gt;"",'[1]Table Disp. G&amp;A Détail'!Q300,"")</f>
        <v/>
      </c>
      <c r="R300" s="41" t="str">
        <f>IF('[1]Table Disp. G&amp;A Détail'!R300&lt;&gt;"",'[1]Table Disp. G&amp;A Détail'!R300,"")</f>
        <v/>
      </c>
      <c r="S300" s="41" t="str">
        <f>IF('[1]Table Disp. G&amp;A Détail'!S300&lt;&gt;"",'[1]Table Disp. G&amp;A Détail'!S300,"")</f>
        <v/>
      </c>
      <c r="T300" s="41" t="str">
        <f>IF('[1]Table Disp. G&amp;A Détail'!T300&lt;&gt;"",'[1]Table Disp. G&amp;A Détail'!T300,"")</f>
        <v/>
      </c>
      <c r="U300" s="41" t="str">
        <f>IF('[1]Table Disp. G&amp;A Détail'!U300&lt;&gt;"",'[1]Table Disp. G&amp;A Détail'!U300,"")</f>
        <v/>
      </c>
      <c r="V300" s="41" t="str">
        <f>IF('[1]Table Disp. G&amp;A Détail'!V300&lt;&gt;"",'[1]Table Disp. G&amp;A Détail'!V300,"")</f>
        <v/>
      </c>
      <c r="W300" s="41" t="str">
        <f>IF('[1]Table Disp. G&amp;A Détail'!W300&lt;&gt;"",'[1]Table Disp. G&amp;A Détail'!W300,"")</f>
        <v/>
      </c>
      <c r="X300" s="41" t="str">
        <f>IF('[1]Table Disp. G&amp;A Détail'!X300&lt;&gt;"",'[1]Table Disp. G&amp;A Détail'!X300,"")</f>
        <v/>
      </c>
    </row>
    <row r="301" spans="1:24" s="41" customFormat="1" x14ac:dyDescent="0.25">
      <c r="A301" s="66" t="str">
        <f>IF('[1]Table Disp. G&amp;A Détail'!A301&lt;&gt;"",'[1]Table Disp. G&amp;A Détail'!A301,"")</f>
        <v/>
      </c>
      <c r="B301" s="67" t="str">
        <f>IF('[1]Table Disp. G&amp;A Détail'!B301&lt;&gt;"",'[1]Table Disp. G&amp;A Détail'!B301,"")</f>
        <v/>
      </c>
      <c r="C301" s="41" t="str">
        <f>IF('[1]Table Disp. G&amp;A Détail'!C301&lt;&gt;"",'[1]Table Disp. G&amp;A Détail'!C301,"")</f>
        <v/>
      </c>
      <c r="D301" s="41" t="str">
        <f>IF('[1]Table Disp. G&amp;A Détail'!D301&lt;&gt;"",'[1]Table Disp. G&amp;A Détail'!D301,"")</f>
        <v/>
      </c>
      <c r="E301" s="66" t="str">
        <f>IF('[1]Table Disp. G&amp;A Détail'!E301&lt;&gt;"",'[1]Table Disp. G&amp;A Détail'!E301,"")</f>
        <v/>
      </c>
      <c r="F301" s="66" t="str">
        <f>IF('[1]Table Disp. G&amp;A Détail'!F301&lt;&gt;"",'[1]Table Disp. G&amp;A Détail'!F301,"")</f>
        <v/>
      </c>
      <c r="G301" s="66" t="str">
        <f>IF('[1]Table Disp. G&amp;A Détail'!G301&lt;&gt;"",'[1]Table Disp. G&amp;A Détail'!G301,"")</f>
        <v/>
      </c>
      <c r="H301" s="66" t="str">
        <f>IF('[1]Table Disp. G&amp;A Détail'!H301&lt;&gt;"",'[1]Table Disp. G&amp;A Détail'!H301,"")</f>
        <v/>
      </c>
      <c r="I301" s="66" t="str">
        <f>IF('[1]Table Disp. G&amp;A Détail'!I301&lt;&gt;"",'[1]Table Disp. G&amp;A Détail'!I301,"")</f>
        <v/>
      </c>
      <c r="J301" s="66" t="str">
        <f>IF('[1]Table Disp. G&amp;A Détail'!J301&lt;&gt;"",'[1]Table Disp. G&amp;A Détail'!J301,"")</f>
        <v/>
      </c>
      <c r="K301" s="41" t="str">
        <f>IF('[1]Table Disp. G&amp;A Détail'!K301&lt;&gt;"",'[1]Table Disp. G&amp;A Détail'!K301,"")</f>
        <v/>
      </c>
      <c r="L301" s="41" t="str">
        <f>IF('[1]Table Disp. G&amp;A Détail'!L301&lt;&gt;"",'[1]Table Disp. G&amp;A Détail'!L301,"")</f>
        <v/>
      </c>
      <c r="M301" s="41" t="str">
        <f>IF('[1]Table Disp. G&amp;A Détail'!M301&lt;&gt;"",'[1]Table Disp. G&amp;A Détail'!M301,"")</f>
        <v/>
      </c>
      <c r="N301" s="41" t="str">
        <f>IF('[1]Table Disp. G&amp;A Détail'!N301&lt;&gt;"",'[1]Table Disp. G&amp;A Détail'!N301,"")</f>
        <v/>
      </c>
      <c r="O301" s="41" t="str">
        <f>IF('[1]Table Disp. G&amp;A Détail'!O301&lt;&gt;"",'[1]Table Disp. G&amp;A Détail'!O301,"")</f>
        <v/>
      </c>
      <c r="P301" s="41" t="str">
        <f>IF('[1]Table Disp. G&amp;A Détail'!P301&lt;&gt;"",'[1]Table Disp. G&amp;A Détail'!P301,"")</f>
        <v/>
      </c>
      <c r="Q301" s="41" t="str">
        <f>IF('[1]Table Disp. G&amp;A Détail'!Q301&lt;&gt;"",'[1]Table Disp. G&amp;A Détail'!Q301,"")</f>
        <v/>
      </c>
      <c r="R301" s="41" t="str">
        <f>IF('[1]Table Disp. G&amp;A Détail'!R301&lt;&gt;"",'[1]Table Disp. G&amp;A Détail'!R301,"")</f>
        <v/>
      </c>
      <c r="S301" s="41" t="str">
        <f>IF('[1]Table Disp. G&amp;A Détail'!S301&lt;&gt;"",'[1]Table Disp. G&amp;A Détail'!S301,"")</f>
        <v/>
      </c>
      <c r="T301" s="41" t="str">
        <f>IF('[1]Table Disp. G&amp;A Détail'!T301&lt;&gt;"",'[1]Table Disp. G&amp;A Détail'!T301,"")</f>
        <v/>
      </c>
      <c r="U301" s="41" t="str">
        <f>IF('[1]Table Disp. G&amp;A Détail'!U301&lt;&gt;"",'[1]Table Disp. G&amp;A Détail'!U301,"")</f>
        <v/>
      </c>
      <c r="V301" s="41" t="str">
        <f>IF('[1]Table Disp. G&amp;A Détail'!V301&lt;&gt;"",'[1]Table Disp. G&amp;A Détail'!V301,"")</f>
        <v/>
      </c>
      <c r="W301" s="41" t="str">
        <f>IF('[1]Table Disp. G&amp;A Détail'!W301&lt;&gt;"",'[1]Table Disp. G&amp;A Détail'!W301,"")</f>
        <v/>
      </c>
      <c r="X301" s="41" t="str">
        <f>IF('[1]Table Disp. G&amp;A Détail'!X301&lt;&gt;"",'[1]Table Disp. G&amp;A Détail'!X301,"")</f>
        <v/>
      </c>
    </row>
    <row r="302" spans="1:24" s="41" customFormat="1" x14ac:dyDescent="0.25">
      <c r="A302" s="66" t="str">
        <f>IF('[1]Table Disp. G&amp;A Détail'!A302&lt;&gt;"",'[1]Table Disp. G&amp;A Détail'!A302,"")</f>
        <v/>
      </c>
      <c r="B302" s="67" t="str">
        <f>IF('[1]Table Disp. G&amp;A Détail'!B302&lt;&gt;"",'[1]Table Disp. G&amp;A Détail'!B302,"")</f>
        <v/>
      </c>
      <c r="C302" s="41" t="str">
        <f>IF('[1]Table Disp. G&amp;A Détail'!C302&lt;&gt;"",'[1]Table Disp. G&amp;A Détail'!C302,"")</f>
        <v/>
      </c>
      <c r="D302" s="41" t="str">
        <f>IF('[1]Table Disp. G&amp;A Détail'!D302&lt;&gt;"",'[1]Table Disp. G&amp;A Détail'!D302,"")</f>
        <v/>
      </c>
      <c r="E302" s="66" t="str">
        <f>IF('[1]Table Disp. G&amp;A Détail'!E302&lt;&gt;"",'[1]Table Disp. G&amp;A Détail'!E302,"")</f>
        <v/>
      </c>
      <c r="F302" s="66" t="str">
        <f>IF('[1]Table Disp. G&amp;A Détail'!F302&lt;&gt;"",'[1]Table Disp. G&amp;A Détail'!F302,"")</f>
        <v/>
      </c>
      <c r="G302" s="66" t="str">
        <f>IF('[1]Table Disp. G&amp;A Détail'!G302&lt;&gt;"",'[1]Table Disp. G&amp;A Détail'!G302,"")</f>
        <v/>
      </c>
      <c r="H302" s="66" t="str">
        <f>IF('[1]Table Disp. G&amp;A Détail'!H302&lt;&gt;"",'[1]Table Disp. G&amp;A Détail'!H302,"")</f>
        <v/>
      </c>
      <c r="I302" s="66" t="str">
        <f>IF('[1]Table Disp. G&amp;A Détail'!I302&lt;&gt;"",'[1]Table Disp. G&amp;A Détail'!I302,"")</f>
        <v/>
      </c>
      <c r="J302" s="66" t="str">
        <f>IF('[1]Table Disp. G&amp;A Détail'!J302&lt;&gt;"",'[1]Table Disp. G&amp;A Détail'!J302,"")</f>
        <v/>
      </c>
      <c r="K302" s="41" t="str">
        <f>IF('[1]Table Disp. G&amp;A Détail'!K302&lt;&gt;"",'[1]Table Disp. G&amp;A Détail'!K302,"")</f>
        <v/>
      </c>
      <c r="L302" s="41" t="str">
        <f>IF('[1]Table Disp. G&amp;A Détail'!L302&lt;&gt;"",'[1]Table Disp. G&amp;A Détail'!L302,"")</f>
        <v/>
      </c>
      <c r="M302" s="41" t="str">
        <f>IF('[1]Table Disp. G&amp;A Détail'!M302&lt;&gt;"",'[1]Table Disp. G&amp;A Détail'!M302,"")</f>
        <v/>
      </c>
      <c r="N302" s="41" t="str">
        <f>IF('[1]Table Disp. G&amp;A Détail'!N302&lt;&gt;"",'[1]Table Disp. G&amp;A Détail'!N302,"")</f>
        <v/>
      </c>
      <c r="O302" s="41" t="str">
        <f>IF('[1]Table Disp. G&amp;A Détail'!O302&lt;&gt;"",'[1]Table Disp. G&amp;A Détail'!O302,"")</f>
        <v/>
      </c>
      <c r="P302" s="41" t="str">
        <f>IF('[1]Table Disp. G&amp;A Détail'!P302&lt;&gt;"",'[1]Table Disp. G&amp;A Détail'!P302,"")</f>
        <v/>
      </c>
      <c r="Q302" s="41" t="str">
        <f>IF('[1]Table Disp. G&amp;A Détail'!Q302&lt;&gt;"",'[1]Table Disp. G&amp;A Détail'!Q302,"")</f>
        <v/>
      </c>
      <c r="R302" s="41" t="str">
        <f>IF('[1]Table Disp. G&amp;A Détail'!R302&lt;&gt;"",'[1]Table Disp. G&amp;A Détail'!R302,"")</f>
        <v/>
      </c>
      <c r="S302" s="41" t="str">
        <f>IF('[1]Table Disp. G&amp;A Détail'!S302&lt;&gt;"",'[1]Table Disp. G&amp;A Détail'!S302,"")</f>
        <v/>
      </c>
      <c r="T302" s="41" t="str">
        <f>IF('[1]Table Disp. G&amp;A Détail'!T302&lt;&gt;"",'[1]Table Disp. G&amp;A Détail'!T302,"")</f>
        <v/>
      </c>
      <c r="U302" s="41" t="str">
        <f>IF('[1]Table Disp. G&amp;A Détail'!U302&lt;&gt;"",'[1]Table Disp. G&amp;A Détail'!U302,"")</f>
        <v/>
      </c>
      <c r="V302" s="41" t="str">
        <f>IF('[1]Table Disp. G&amp;A Détail'!V302&lt;&gt;"",'[1]Table Disp. G&amp;A Détail'!V302,"")</f>
        <v/>
      </c>
      <c r="W302" s="41" t="str">
        <f>IF('[1]Table Disp. G&amp;A Détail'!W302&lt;&gt;"",'[1]Table Disp. G&amp;A Détail'!W302,"")</f>
        <v/>
      </c>
      <c r="X302" s="41" t="str">
        <f>IF('[1]Table Disp. G&amp;A Détail'!X302&lt;&gt;"",'[1]Table Disp. G&amp;A Détail'!X302,"")</f>
        <v/>
      </c>
    </row>
    <row r="303" spans="1:24" s="41" customFormat="1" x14ac:dyDescent="0.25">
      <c r="A303" s="66" t="str">
        <f>IF('[1]Table Disp. G&amp;A Détail'!A303&lt;&gt;"",'[1]Table Disp. G&amp;A Détail'!A303,"")</f>
        <v/>
      </c>
      <c r="B303" s="67" t="str">
        <f>IF('[1]Table Disp. G&amp;A Détail'!B303&lt;&gt;"",'[1]Table Disp. G&amp;A Détail'!B303,"")</f>
        <v/>
      </c>
      <c r="C303" s="41" t="str">
        <f>IF('[1]Table Disp. G&amp;A Détail'!C303&lt;&gt;"",'[1]Table Disp. G&amp;A Détail'!C303,"")</f>
        <v/>
      </c>
      <c r="D303" s="41" t="str">
        <f>IF('[1]Table Disp. G&amp;A Détail'!D303&lt;&gt;"",'[1]Table Disp. G&amp;A Détail'!D303,"")</f>
        <v/>
      </c>
      <c r="E303" s="66" t="str">
        <f>IF('[1]Table Disp. G&amp;A Détail'!E303&lt;&gt;"",'[1]Table Disp. G&amp;A Détail'!E303,"")</f>
        <v/>
      </c>
      <c r="F303" s="66" t="str">
        <f>IF('[1]Table Disp. G&amp;A Détail'!F303&lt;&gt;"",'[1]Table Disp. G&amp;A Détail'!F303,"")</f>
        <v/>
      </c>
      <c r="G303" s="66" t="str">
        <f>IF('[1]Table Disp. G&amp;A Détail'!G303&lt;&gt;"",'[1]Table Disp. G&amp;A Détail'!G303,"")</f>
        <v/>
      </c>
      <c r="H303" s="66" t="str">
        <f>IF('[1]Table Disp. G&amp;A Détail'!H303&lt;&gt;"",'[1]Table Disp. G&amp;A Détail'!H303,"")</f>
        <v/>
      </c>
      <c r="I303" s="66" t="str">
        <f>IF('[1]Table Disp. G&amp;A Détail'!I303&lt;&gt;"",'[1]Table Disp. G&amp;A Détail'!I303,"")</f>
        <v/>
      </c>
      <c r="J303" s="66" t="str">
        <f>IF('[1]Table Disp. G&amp;A Détail'!J303&lt;&gt;"",'[1]Table Disp. G&amp;A Détail'!J303,"")</f>
        <v/>
      </c>
      <c r="K303" s="41" t="str">
        <f>IF('[1]Table Disp. G&amp;A Détail'!K303&lt;&gt;"",'[1]Table Disp. G&amp;A Détail'!K303,"")</f>
        <v/>
      </c>
      <c r="L303" s="41" t="str">
        <f>IF('[1]Table Disp. G&amp;A Détail'!L303&lt;&gt;"",'[1]Table Disp. G&amp;A Détail'!L303,"")</f>
        <v/>
      </c>
      <c r="M303" s="41" t="str">
        <f>IF('[1]Table Disp. G&amp;A Détail'!M303&lt;&gt;"",'[1]Table Disp. G&amp;A Détail'!M303,"")</f>
        <v/>
      </c>
      <c r="N303" s="41" t="str">
        <f>IF('[1]Table Disp. G&amp;A Détail'!N303&lt;&gt;"",'[1]Table Disp. G&amp;A Détail'!N303,"")</f>
        <v/>
      </c>
      <c r="O303" s="41" t="str">
        <f>IF('[1]Table Disp. G&amp;A Détail'!O303&lt;&gt;"",'[1]Table Disp. G&amp;A Détail'!O303,"")</f>
        <v/>
      </c>
      <c r="P303" s="41" t="str">
        <f>IF('[1]Table Disp. G&amp;A Détail'!P303&lt;&gt;"",'[1]Table Disp. G&amp;A Détail'!P303,"")</f>
        <v/>
      </c>
      <c r="Q303" s="41" t="str">
        <f>IF('[1]Table Disp. G&amp;A Détail'!Q303&lt;&gt;"",'[1]Table Disp. G&amp;A Détail'!Q303,"")</f>
        <v/>
      </c>
      <c r="R303" s="41" t="str">
        <f>IF('[1]Table Disp. G&amp;A Détail'!R303&lt;&gt;"",'[1]Table Disp. G&amp;A Détail'!R303,"")</f>
        <v/>
      </c>
      <c r="S303" s="41" t="str">
        <f>IF('[1]Table Disp. G&amp;A Détail'!S303&lt;&gt;"",'[1]Table Disp. G&amp;A Détail'!S303,"")</f>
        <v/>
      </c>
      <c r="T303" s="41" t="str">
        <f>IF('[1]Table Disp. G&amp;A Détail'!T303&lt;&gt;"",'[1]Table Disp. G&amp;A Détail'!T303,"")</f>
        <v/>
      </c>
      <c r="U303" s="41" t="str">
        <f>IF('[1]Table Disp. G&amp;A Détail'!U303&lt;&gt;"",'[1]Table Disp. G&amp;A Détail'!U303,"")</f>
        <v/>
      </c>
      <c r="V303" s="41" t="str">
        <f>IF('[1]Table Disp. G&amp;A Détail'!V303&lt;&gt;"",'[1]Table Disp. G&amp;A Détail'!V303,"")</f>
        <v/>
      </c>
      <c r="W303" s="41" t="str">
        <f>IF('[1]Table Disp. G&amp;A Détail'!W303&lt;&gt;"",'[1]Table Disp. G&amp;A Détail'!W303,"")</f>
        <v/>
      </c>
      <c r="X303" s="41" t="str">
        <f>IF('[1]Table Disp. G&amp;A Détail'!X303&lt;&gt;"",'[1]Table Disp. G&amp;A Détail'!X303,"")</f>
        <v/>
      </c>
    </row>
    <row r="304" spans="1:24" s="41" customFormat="1" x14ac:dyDescent="0.25">
      <c r="A304" s="66" t="str">
        <f>IF('[1]Table Disp. G&amp;A Détail'!A304&lt;&gt;"",'[1]Table Disp. G&amp;A Détail'!A304,"")</f>
        <v/>
      </c>
      <c r="B304" s="67" t="str">
        <f>IF('[1]Table Disp. G&amp;A Détail'!B304&lt;&gt;"",'[1]Table Disp. G&amp;A Détail'!B304,"")</f>
        <v/>
      </c>
      <c r="C304" s="41" t="str">
        <f>IF('[1]Table Disp. G&amp;A Détail'!C304&lt;&gt;"",'[1]Table Disp. G&amp;A Détail'!C304,"")</f>
        <v/>
      </c>
      <c r="D304" s="41" t="str">
        <f>IF('[1]Table Disp. G&amp;A Détail'!D304&lt;&gt;"",'[1]Table Disp. G&amp;A Détail'!D304,"")</f>
        <v/>
      </c>
      <c r="E304" s="66" t="str">
        <f>IF('[1]Table Disp. G&amp;A Détail'!E304&lt;&gt;"",'[1]Table Disp. G&amp;A Détail'!E304,"")</f>
        <v/>
      </c>
      <c r="F304" s="66" t="str">
        <f>IF('[1]Table Disp. G&amp;A Détail'!F304&lt;&gt;"",'[1]Table Disp. G&amp;A Détail'!F304,"")</f>
        <v/>
      </c>
      <c r="G304" s="66" t="str">
        <f>IF('[1]Table Disp. G&amp;A Détail'!G304&lt;&gt;"",'[1]Table Disp. G&amp;A Détail'!G304,"")</f>
        <v/>
      </c>
      <c r="H304" s="66" t="str">
        <f>IF('[1]Table Disp. G&amp;A Détail'!H304&lt;&gt;"",'[1]Table Disp. G&amp;A Détail'!H304,"")</f>
        <v/>
      </c>
      <c r="I304" s="66" t="str">
        <f>IF('[1]Table Disp. G&amp;A Détail'!I304&lt;&gt;"",'[1]Table Disp. G&amp;A Détail'!I304,"")</f>
        <v/>
      </c>
      <c r="J304" s="66" t="str">
        <f>IF('[1]Table Disp. G&amp;A Détail'!J304&lt;&gt;"",'[1]Table Disp. G&amp;A Détail'!J304,"")</f>
        <v/>
      </c>
      <c r="K304" s="41" t="str">
        <f>IF('[1]Table Disp. G&amp;A Détail'!K304&lt;&gt;"",'[1]Table Disp. G&amp;A Détail'!K304,"")</f>
        <v/>
      </c>
      <c r="L304" s="41" t="str">
        <f>IF('[1]Table Disp. G&amp;A Détail'!L304&lt;&gt;"",'[1]Table Disp. G&amp;A Détail'!L304,"")</f>
        <v/>
      </c>
      <c r="M304" s="41" t="str">
        <f>IF('[1]Table Disp. G&amp;A Détail'!M304&lt;&gt;"",'[1]Table Disp. G&amp;A Détail'!M304,"")</f>
        <v/>
      </c>
      <c r="N304" s="41" t="str">
        <f>IF('[1]Table Disp. G&amp;A Détail'!N304&lt;&gt;"",'[1]Table Disp. G&amp;A Détail'!N304,"")</f>
        <v/>
      </c>
      <c r="O304" s="41" t="str">
        <f>IF('[1]Table Disp. G&amp;A Détail'!O304&lt;&gt;"",'[1]Table Disp. G&amp;A Détail'!O304,"")</f>
        <v/>
      </c>
      <c r="P304" s="41" t="str">
        <f>IF('[1]Table Disp. G&amp;A Détail'!P304&lt;&gt;"",'[1]Table Disp. G&amp;A Détail'!P304,"")</f>
        <v/>
      </c>
      <c r="Q304" s="41" t="str">
        <f>IF('[1]Table Disp. G&amp;A Détail'!Q304&lt;&gt;"",'[1]Table Disp. G&amp;A Détail'!Q304,"")</f>
        <v/>
      </c>
      <c r="R304" s="41" t="str">
        <f>IF('[1]Table Disp. G&amp;A Détail'!R304&lt;&gt;"",'[1]Table Disp. G&amp;A Détail'!R304,"")</f>
        <v/>
      </c>
      <c r="S304" s="41" t="str">
        <f>IF('[1]Table Disp. G&amp;A Détail'!S304&lt;&gt;"",'[1]Table Disp. G&amp;A Détail'!S304,"")</f>
        <v/>
      </c>
      <c r="T304" s="41" t="str">
        <f>IF('[1]Table Disp. G&amp;A Détail'!T304&lt;&gt;"",'[1]Table Disp. G&amp;A Détail'!T304,"")</f>
        <v/>
      </c>
      <c r="U304" s="41" t="str">
        <f>IF('[1]Table Disp. G&amp;A Détail'!U304&lt;&gt;"",'[1]Table Disp. G&amp;A Détail'!U304,"")</f>
        <v/>
      </c>
      <c r="V304" s="41" t="str">
        <f>IF('[1]Table Disp. G&amp;A Détail'!V304&lt;&gt;"",'[1]Table Disp. G&amp;A Détail'!V304,"")</f>
        <v/>
      </c>
      <c r="W304" s="41" t="str">
        <f>IF('[1]Table Disp. G&amp;A Détail'!W304&lt;&gt;"",'[1]Table Disp. G&amp;A Détail'!W304,"")</f>
        <v/>
      </c>
      <c r="X304" s="41" t="str">
        <f>IF('[1]Table Disp. G&amp;A Détail'!X304&lt;&gt;"",'[1]Table Disp. G&amp;A Détail'!X304,"")</f>
        <v/>
      </c>
    </row>
    <row r="305" spans="1:24" s="41" customFormat="1" x14ac:dyDescent="0.25">
      <c r="A305" s="66" t="str">
        <f>IF('[1]Table Disp. G&amp;A Détail'!A305&lt;&gt;"",'[1]Table Disp. G&amp;A Détail'!A305,"")</f>
        <v/>
      </c>
      <c r="B305" s="67" t="str">
        <f>IF('[1]Table Disp. G&amp;A Détail'!B305&lt;&gt;"",'[1]Table Disp. G&amp;A Détail'!B305,"")</f>
        <v/>
      </c>
      <c r="C305" s="41" t="str">
        <f>IF('[1]Table Disp. G&amp;A Détail'!C305&lt;&gt;"",'[1]Table Disp. G&amp;A Détail'!C305,"")</f>
        <v/>
      </c>
      <c r="D305" s="41" t="str">
        <f>IF('[1]Table Disp. G&amp;A Détail'!D305&lt;&gt;"",'[1]Table Disp. G&amp;A Détail'!D305,"")</f>
        <v/>
      </c>
      <c r="E305" s="66" t="str">
        <f>IF('[1]Table Disp. G&amp;A Détail'!E305&lt;&gt;"",'[1]Table Disp. G&amp;A Détail'!E305,"")</f>
        <v/>
      </c>
      <c r="F305" s="66" t="str">
        <f>IF('[1]Table Disp. G&amp;A Détail'!F305&lt;&gt;"",'[1]Table Disp. G&amp;A Détail'!F305,"")</f>
        <v/>
      </c>
      <c r="G305" s="66" t="str">
        <f>IF('[1]Table Disp. G&amp;A Détail'!G305&lt;&gt;"",'[1]Table Disp. G&amp;A Détail'!G305,"")</f>
        <v/>
      </c>
      <c r="H305" s="66" t="str">
        <f>IF('[1]Table Disp. G&amp;A Détail'!H305&lt;&gt;"",'[1]Table Disp. G&amp;A Détail'!H305,"")</f>
        <v/>
      </c>
      <c r="I305" s="66" t="str">
        <f>IF('[1]Table Disp. G&amp;A Détail'!I305&lt;&gt;"",'[1]Table Disp. G&amp;A Détail'!I305,"")</f>
        <v/>
      </c>
      <c r="J305" s="66" t="str">
        <f>IF('[1]Table Disp. G&amp;A Détail'!J305&lt;&gt;"",'[1]Table Disp. G&amp;A Détail'!J305,"")</f>
        <v/>
      </c>
      <c r="K305" s="41" t="str">
        <f>IF('[1]Table Disp. G&amp;A Détail'!K305&lt;&gt;"",'[1]Table Disp. G&amp;A Détail'!K305,"")</f>
        <v/>
      </c>
      <c r="L305" s="41" t="str">
        <f>IF('[1]Table Disp. G&amp;A Détail'!L305&lt;&gt;"",'[1]Table Disp. G&amp;A Détail'!L305,"")</f>
        <v/>
      </c>
      <c r="M305" s="41" t="str">
        <f>IF('[1]Table Disp. G&amp;A Détail'!M305&lt;&gt;"",'[1]Table Disp. G&amp;A Détail'!M305,"")</f>
        <v/>
      </c>
      <c r="N305" s="41" t="str">
        <f>IF('[1]Table Disp. G&amp;A Détail'!N305&lt;&gt;"",'[1]Table Disp. G&amp;A Détail'!N305,"")</f>
        <v/>
      </c>
      <c r="O305" s="41" t="str">
        <f>IF('[1]Table Disp. G&amp;A Détail'!O305&lt;&gt;"",'[1]Table Disp. G&amp;A Détail'!O305,"")</f>
        <v/>
      </c>
      <c r="P305" s="41" t="str">
        <f>IF('[1]Table Disp. G&amp;A Détail'!P305&lt;&gt;"",'[1]Table Disp. G&amp;A Détail'!P305,"")</f>
        <v/>
      </c>
      <c r="Q305" s="41" t="str">
        <f>IF('[1]Table Disp. G&amp;A Détail'!Q305&lt;&gt;"",'[1]Table Disp. G&amp;A Détail'!Q305,"")</f>
        <v/>
      </c>
      <c r="R305" s="41" t="str">
        <f>IF('[1]Table Disp. G&amp;A Détail'!R305&lt;&gt;"",'[1]Table Disp. G&amp;A Détail'!R305,"")</f>
        <v/>
      </c>
      <c r="S305" s="41" t="str">
        <f>IF('[1]Table Disp. G&amp;A Détail'!S305&lt;&gt;"",'[1]Table Disp. G&amp;A Détail'!S305,"")</f>
        <v/>
      </c>
      <c r="T305" s="41" t="str">
        <f>IF('[1]Table Disp. G&amp;A Détail'!T305&lt;&gt;"",'[1]Table Disp. G&amp;A Détail'!T305,"")</f>
        <v/>
      </c>
      <c r="U305" s="41" t="str">
        <f>IF('[1]Table Disp. G&amp;A Détail'!U305&lt;&gt;"",'[1]Table Disp. G&amp;A Détail'!U305,"")</f>
        <v/>
      </c>
      <c r="V305" s="41" t="str">
        <f>IF('[1]Table Disp. G&amp;A Détail'!V305&lt;&gt;"",'[1]Table Disp. G&amp;A Détail'!V305,"")</f>
        <v/>
      </c>
      <c r="W305" s="41" t="str">
        <f>IF('[1]Table Disp. G&amp;A Détail'!W305&lt;&gt;"",'[1]Table Disp. G&amp;A Détail'!W305,"")</f>
        <v/>
      </c>
      <c r="X305" s="41" t="str">
        <f>IF('[1]Table Disp. G&amp;A Détail'!X305&lt;&gt;"",'[1]Table Disp. G&amp;A Détail'!X305,"")</f>
        <v/>
      </c>
    </row>
    <row r="306" spans="1:24" s="41" customFormat="1" x14ac:dyDescent="0.25">
      <c r="A306" s="66" t="str">
        <f>IF('[1]Table Disp. G&amp;A Détail'!A306&lt;&gt;"",'[1]Table Disp. G&amp;A Détail'!A306,"")</f>
        <v/>
      </c>
      <c r="B306" s="67" t="str">
        <f>IF('[1]Table Disp. G&amp;A Détail'!B306&lt;&gt;"",'[1]Table Disp. G&amp;A Détail'!B306,"")</f>
        <v/>
      </c>
      <c r="C306" s="41" t="str">
        <f>IF('[1]Table Disp. G&amp;A Détail'!C306&lt;&gt;"",'[1]Table Disp. G&amp;A Détail'!C306,"")</f>
        <v/>
      </c>
      <c r="D306" s="41" t="str">
        <f>IF('[1]Table Disp. G&amp;A Détail'!D306&lt;&gt;"",'[1]Table Disp. G&amp;A Détail'!D306,"")</f>
        <v/>
      </c>
      <c r="E306" s="66" t="str">
        <f>IF('[1]Table Disp. G&amp;A Détail'!E306&lt;&gt;"",'[1]Table Disp. G&amp;A Détail'!E306,"")</f>
        <v/>
      </c>
      <c r="F306" s="66" t="str">
        <f>IF('[1]Table Disp. G&amp;A Détail'!F306&lt;&gt;"",'[1]Table Disp. G&amp;A Détail'!F306,"")</f>
        <v/>
      </c>
      <c r="G306" s="66" t="str">
        <f>IF('[1]Table Disp. G&amp;A Détail'!G306&lt;&gt;"",'[1]Table Disp. G&amp;A Détail'!G306,"")</f>
        <v/>
      </c>
      <c r="H306" s="66" t="str">
        <f>IF('[1]Table Disp. G&amp;A Détail'!H306&lt;&gt;"",'[1]Table Disp. G&amp;A Détail'!H306,"")</f>
        <v/>
      </c>
      <c r="I306" s="66" t="str">
        <f>IF('[1]Table Disp. G&amp;A Détail'!I306&lt;&gt;"",'[1]Table Disp. G&amp;A Détail'!I306,"")</f>
        <v/>
      </c>
      <c r="J306" s="66" t="str">
        <f>IF('[1]Table Disp. G&amp;A Détail'!J306&lt;&gt;"",'[1]Table Disp. G&amp;A Détail'!J306,"")</f>
        <v/>
      </c>
      <c r="K306" s="41" t="str">
        <f>IF('[1]Table Disp. G&amp;A Détail'!K306&lt;&gt;"",'[1]Table Disp. G&amp;A Détail'!K306,"")</f>
        <v/>
      </c>
      <c r="L306" s="41" t="str">
        <f>IF('[1]Table Disp. G&amp;A Détail'!L306&lt;&gt;"",'[1]Table Disp. G&amp;A Détail'!L306,"")</f>
        <v/>
      </c>
      <c r="M306" s="41" t="str">
        <f>IF('[1]Table Disp. G&amp;A Détail'!M306&lt;&gt;"",'[1]Table Disp. G&amp;A Détail'!M306,"")</f>
        <v/>
      </c>
      <c r="N306" s="41" t="str">
        <f>IF('[1]Table Disp. G&amp;A Détail'!N306&lt;&gt;"",'[1]Table Disp. G&amp;A Détail'!N306,"")</f>
        <v/>
      </c>
      <c r="O306" s="41" t="str">
        <f>IF('[1]Table Disp. G&amp;A Détail'!O306&lt;&gt;"",'[1]Table Disp. G&amp;A Détail'!O306,"")</f>
        <v/>
      </c>
      <c r="P306" s="41" t="str">
        <f>IF('[1]Table Disp. G&amp;A Détail'!P306&lt;&gt;"",'[1]Table Disp. G&amp;A Détail'!P306,"")</f>
        <v/>
      </c>
      <c r="Q306" s="41" t="str">
        <f>IF('[1]Table Disp. G&amp;A Détail'!Q306&lt;&gt;"",'[1]Table Disp. G&amp;A Détail'!Q306,"")</f>
        <v/>
      </c>
      <c r="R306" s="41" t="str">
        <f>IF('[1]Table Disp. G&amp;A Détail'!R306&lt;&gt;"",'[1]Table Disp. G&amp;A Détail'!R306,"")</f>
        <v/>
      </c>
      <c r="S306" s="41" t="str">
        <f>IF('[1]Table Disp. G&amp;A Détail'!S306&lt;&gt;"",'[1]Table Disp. G&amp;A Détail'!S306,"")</f>
        <v/>
      </c>
      <c r="T306" s="41" t="str">
        <f>IF('[1]Table Disp. G&amp;A Détail'!T306&lt;&gt;"",'[1]Table Disp. G&amp;A Détail'!T306,"")</f>
        <v/>
      </c>
      <c r="U306" s="41" t="str">
        <f>IF('[1]Table Disp. G&amp;A Détail'!U306&lt;&gt;"",'[1]Table Disp. G&amp;A Détail'!U306,"")</f>
        <v/>
      </c>
      <c r="V306" s="41" t="str">
        <f>IF('[1]Table Disp. G&amp;A Détail'!V306&lt;&gt;"",'[1]Table Disp. G&amp;A Détail'!V306,"")</f>
        <v/>
      </c>
      <c r="W306" s="41" t="str">
        <f>IF('[1]Table Disp. G&amp;A Détail'!W306&lt;&gt;"",'[1]Table Disp. G&amp;A Détail'!W306,"")</f>
        <v/>
      </c>
      <c r="X306" s="41" t="str">
        <f>IF('[1]Table Disp. G&amp;A Détail'!X306&lt;&gt;"",'[1]Table Disp. G&amp;A Détail'!X306,"")</f>
        <v/>
      </c>
    </row>
    <row r="307" spans="1:24" s="41" customFormat="1" x14ac:dyDescent="0.25">
      <c r="A307" s="66" t="str">
        <f>IF('[1]Table Disp. G&amp;A Détail'!A307&lt;&gt;"",'[1]Table Disp. G&amp;A Détail'!A307,"")</f>
        <v/>
      </c>
      <c r="B307" s="67" t="str">
        <f>IF('[1]Table Disp. G&amp;A Détail'!B307&lt;&gt;"",'[1]Table Disp. G&amp;A Détail'!B307,"")</f>
        <v/>
      </c>
      <c r="C307" s="41" t="str">
        <f>IF('[1]Table Disp. G&amp;A Détail'!C307&lt;&gt;"",'[1]Table Disp. G&amp;A Détail'!C307,"")</f>
        <v/>
      </c>
      <c r="D307" s="41" t="str">
        <f>IF('[1]Table Disp. G&amp;A Détail'!D307&lt;&gt;"",'[1]Table Disp. G&amp;A Détail'!D307,"")</f>
        <v/>
      </c>
      <c r="E307" s="66" t="str">
        <f>IF('[1]Table Disp. G&amp;A Détail'!E307&lt;&gt;"",'[1]Table Disp. G&amp;A Détail'!E307,"")</f>
        <v/>
      </c>
      <c r="F307" s="66" t="str">
        <f>IF('[1]Table Disp. G&amp;A Détail'!F307&lt;&gt;"",'[1]Table Disp. G&amp;A Détail'!F307,"")</f>
        <v/>
      </c>
      <c r="G307" s="66" t="str">
        <f>IF('[1]Table Disp. G&amp;A Détail'!G307&lt;&gt;"",'[1]Table Disp. G&amp;A Détail'!G307,"")</f>
        <v/>
      </c>
      <c r="H307" s="66" t="str">
        <f>IF('[1]Table Disp. G&amp;A Détail'!H307&lt;&gt;"",'[1]Table Disp. G&amp;A Détail'!H307,"")</f>
        <v/>
      </c>
      <c r="I307" s="66" t="str">
        <f>IF('[1]Table Disp. G&amp;A Détail'!I307&lt;&gt;"",'[1]Table Disp. G&amp;A Détail'!I307,"")</f>
        <v/>
      </c>
      <c r="J307" s="66" t="str">
        <f>IF('[1]Table Disp. G&amp;A Détail'!J307&lt;&gt;"",'[1]Table Disp. G&amp;A Détail'!J307,"")</f>
        <v/>
      </c>
      <c r="K307" s="41" t="str">
        <f>IF('[1]Table Disp. G&amp;A Détail'!K307&lt;&gt;"",'[1]Table Disp. G&amp;A Détail'!K307,"")</f>
        <v/>
      </c>
      <c r="L307" s="41" t="str">
        <f>IF('[1]Table Disp. G&amp;A Détail'!L307&lt;&gt;"",'[1]Table Disp. G&amp;A Détail'!L307,"")</f>
        <v/>
      </c>
      <c r="M307" s="41" t="str">
        <f>IF('[1]Table Disp. G&amp;A Détail'!M307&lt;&gt;"",'[1]Table Disp. G&amp;A Détail'!M307,"")</f>
        <v/>
      </c>
      <c r="N307" s="41" t="str">
        <f>IF('[1]Table Disp. G&amp;A Détail'!N307&lt;&gt;"",'[1]Table Disp. G&amp;A Détail'!N307,"")</f>
        <v/>
      </c>
      <c r="O307" s="41" t="str">
        <f>IF('[1]Table Disp. G&amp;A Détail'!O307&lt;&gt;"",'[1]Table Disp. G&amp;A Détail'!O307,"")</f>
        <v/>
      </c>
      <c r="P307" s="41" t="str">
        <f>IF('[1]Table Disp. G&amp;A Détail'!P307&lt;&gt;"",'[1]Table Disp. G&amp;A Détail'!P307,"")</f>
        <v/>
      </c>
      <c r="Q307" s="41" t="str">
        <f>IF('[1]Table Disp. G&amp;A Détail'!Q307&lt;&gt;"",'[1]Table Disp. G&amp;A Détail'!Q307,"")</f>
        <v/>
      </c>
      <c r="R307" s="41" t="str">
        <f>IF('[1]Table Disp. G&amp;A Détail'!R307&lt;&gt;"",'[1]Table Disp. G&amp;A Détail'!R307,"")</f>
        <v/>
      </c>
      <c r="S307" s="41" t="str">
        <f>IF('[1]Table Disp. G&amp;A Détail'!S307&lt;&gt;"",'[1]Table Disp. G&amp;A Détail'!S307,"")</f>
        <v/>
      </c>
      <c r="T307" s="41" t="str">
        <f>IF('[1]Table Disp. G&amp;A Détail'!T307&lt;&gt;"",'[1]Table Disp. G&amp;A Détail'!T307,"")</f>
        <v/>
      </c>
      <c r="U307" s="41" t="str">
        <f>IF('[1]Table Disp. G&amp;A Détail'!U307&lt;&gt;"",'[1]Table Disp. G&amp;A Détail'!U307,"")</f>
        <v/>
      </c>
      <c r="V307" s="41" t="str">
        <f>IF('[1]Table Disp. G&amp;A Détail'!V307&lt;&gt;"",'[1]Table Disp. G&amp;A Détail'!V307,"")</f>
        <v/>
      </c>
      <c r="W307" s="41" t="str">
        <f>IF('[1]Table Disp. G&amp;A Détail'!W307&lt;&gt;"",'[1]Table Disp. G&amp;A Détail'!W307,"")</f>
        <v/>
      </c>
      <c r="X307" s="41" t="str">
        <f>IF('[1]Table Disp. G&amp;A Détail'!X307&lt;&gt;"",'[1]Table Disp. G&amp;A Détail'!X307,"")</f>
        <v/>
      </c>
    </row>
    <row r="308" spans="1:24" s="41" customFormat="1" x14ac:dyDescent="0.25">
      <c r="A308" s="66" t="str">
        <f>IF('[1]Table Disp. G&amp;A Détail'!A308&lt;&gt;"",'[1]Table Disp. G&amp;A Détail'!A308,"")</f>
        <v/>
      </c>
      <c r="B308" s="67" t="str">
        <f>IF('[1]Table Disp. G&amp;A Détail'!B308&lt;&gt;"",'[1]Table Disp. G&amp;A Détail'!B308,"")</f>
        <v/>
      </c>
      <c r="C308" s="41" t="str">
        <f>IF('[1]Table Disp. G&amp;A Détail'!C308&lt;&gt;"",'[1]Table Disp. G&amp;A Détail'!C308,"")</f>
        <v/>
      </c>
      <c r="D308" s="41" t="str">
        <f>IF('[1]Table Disp. G&amp;A Détail'!D308&lt;&gt;"",'[1]Table Disp. G&amp;A Détail'!D308,"")</f>
        <v/>
      </c>
      <c r="E308" s="66" t="str">
        <f>IF('[1]Table Disp. G&amp;A Détail'!E308&lt;&gt;"",'[1]Table Disp. G&amp;A Détail'!E308,"")</f>
        <v/>
      </c>
      <c r="F308" s="66" t="str">
        <f>IF('[1]Table Disp. G&amp;A Détail'!F308&lt;&gt;"",'[1]Table Disp. G&amp;A Détail'!F308,"")</f>
        <v/>
      </c>
      <c r="G308" s="66" t="str">
        <f>IF('[1]Table Disp. G&amp;A Détail'!G308&lt;&gt;"",'[1]Table Disp. G&amp;A Détail'!G308,"")</f>
        <v/>
      </c>
      <c r="H308" s="66" t="str">
        <f>IF('[1]Table Disp. G&amp;A Détail'!H308&lt;&gt;"",'[1]Table Disp. G&amp;A Détail'!H308,"")</f>
        <v/>
      </c>
      <c r="I308" s="66" t="str">
        <f>IF('[1]Table Disp. G&amp;A Détail'!I308&lt;&gt;"",'[1]Table Disp. G&amp;A Détail'!I308,"")</f>
        <v/>
      </c>
      <c r="J308" s="66" t="str">
        <f>IF('[1]Table Disp. G&amp;A Détail'!J308&lt;&gt;"",'[1]Table Disp. G&amp;A Détail'!J308,"")</f>
        <v/>
      </c>
      <c r="K308" s="41" t="str">
        <f>IF('[1]Table Disp. G&amp;A Détail'!K308&lt;&gt;"",'[1]Table Disp. G&amp;A Détail'!K308,"")</f>
        <v/>
      </c>
      <c r="L308" s="41" t="str">
        <f>IF('[1]Table Disp. G&amp;A Détail'!L308&lt;&gt;"",'[1]Table Disp. G&amp;A Détail'!L308,"")</f>
        <v/>
      </c>
      <c r="M308" s="41" t="str">
        <f>IF('[1]Table Disp. G&amp;A Détail'!M308&lt;&gt;"",'[1]Table Disp. G&amp;A Détail'!M308,"")</f>
        <v/>
      </c>
      <c r="N308" s="41" t="str">
        <f>IF('[1]Table Disp. G&amp;A Détail'!N308&lt;&gt;"",'[1]Table Disp. G&amp;A Détail'!N308,"")</f>
        <v/>
      </c>
      <c r="O308" s="41" t="str">
        <f>IF('[1]Table Disp. G&amp;A Détail'!O308&lt;&gt;"",'[1]Table Disp. G&amp;A Détail'!O308,"")</f>
        <v/>
      </c>
      <c r="P308" s="41" t="str">
        <f>IF('[1]Table Disp. G&amp;A Détail'!P308&lt;&gt;"",'[1]Table Disp. G&amp;A Détail'!P308,"")</f>
        <v/>
      </c>
      <c r="Q308" s="41" t="str">
        <f>IF('[1]Table Disp. G&amp;A Détail'!Q308&lt;&gt;"",'[1]Table Disp. G&amp;A Détail'!Q308,"")</f>
        <v/>
      </c>
      <c r="R308" s="41" t="str">
        <f>IF('[1]Table Disp. G&amp;A Détail'!R308&lt;&gt;"",'[1]Table Disp. G&amp;A Détail'!R308,"")</f>
        <v/>
      </c>
      <c r="S308" s="41" t="str">
        <f>IF('[1]Table Disp. G&amp;A Détail'!S308&lt;&gt;"",'[1]Table Disp. G&amp;A Détail'!S308,"")</f>
        <v/>
      </c>
      <c r="T308" s="41" t="str">
        <f>IF('[1]Table Disp. G&amp;A Détail'!T308&lt;&gt;"",'[1]Table Disp. G&amp;A Détail'!T308,"")</f>
        <v/>
      </c>
      <c r="U308" s="41" t="str">
        <f>IF('[1]Table Disp. G&amp;A Détail'!U308&lt;&gt;"",'[1]Table Disp. G&amp;A Détail'!U308,"")</f>
        <v/>
      </c>
      <c r="V308" s="41" t="str">
        <f>IF('[1]Table Disp. G&amp;A Détail'!V308&lt;&gt;"",'[1]Table Disp. G&amp;A Détail'!V308,"")</f>
        <v/>
      </c>
      <c r="W308" s="41" t="str">
        <f>IF('[1]Table Disp. G&amp;A Détail'!W308&lt;&gt;"",'[1]Table Disp. G&amp;A Détail'!W308,"")</f>
        <v/>
      </c>
      <c r="X308" s="41" t="str">
        <f>IF('[1]Table Disp. G&amp;A Détail'!X308&lt;&gt;"",'[1]Table Disp. G&amp;A Détail'!X308,"")</f>
        <v/>
      </c>
    </row>
    <row r="309" spans="1:24" s="41" customFormat="1" x14ac:dyDescent="0.25">
      <c r="A309" s="66" t="str">
        <f>IF('[1]Table Disp. G&amp;A Détail'!A309&lt;&gt;"",'[1]Table Disp. G&amp;A Détail'!A309,"")</f>
        <v/>
      </c>
      <c r="B309" s="67" t="str">
        <f>IF('[1]Table Disp. G&amp;A Détail'!B309&lt;&gt;"",'[1]Table Disp. G&amp;A Détail'!B309,"")</f>
        <v/>
      </c>
      <c r="C309" s="41" t="str">
        <f>IF('[1]Table Disp. G&amp;A Détail'!C309&lt;&gt;"",'[1]Table Disp. G&amp;A Détail'!C309,"")</f>
        <v/>
      </c>
      <c r="D309" s="41" t="str">
        <f>IF('[1]Table Disp. G&amp;A Détail'!D309&lt;&gt;"",'[1]Table Disp. G&amp;A Détail'!D309,"")</f>
        <v/>
      </c>
      <c r="E309" s="66" t="str">
        <f>IF('[1]Table Disp. G&amp;A Détail'!E309&lt;&gt;"",'[1]Table Disp. G&amp;A Détail'!E309,"")</f>
        <v/>
      </c>
      <c r="F309" s="66" t="str">
        <f>IF('[1]Table Disp. G&amp;A Détail'!F309&lt;&gt;"",'[1]Table Disp. G&amp;A Détail'!F309,"")</f>
        <v/>
      </c>
      <c r="G309" s="66" t="str">
        <f>IF('[1]Table Disp. G&amp;A Détail'!G309&lt;&gt;"",'[1]Table Disp. G&amp;A Détail'!G309,"")</f>
        <v/>
      </c>
      <c r="H309" s="66" t="str">
        <f>IF('[1]Table Disp. G&amp;A Détail'!H309&lt;&gt;"",'[1]Table Disp. G&amp;A Détail'!H309,"")</f>
        <v/>
      </c>
      <c r="I309" s="66" t="str">
        <f>IF('[1]Table Disp. G&amp;A Détail'!I309&lt;&gt;"",'[1]Table Disp. G&amp;A Détail'!I309,"")</f>
        <v/>
      </c>
      <c r="J309" s="66" t="str">
        <f>IF('[1]Table Disp. G&amp;A Détail'!J309&lt;&gt;"",'[1]Table Disp. G&amp;A Détail'!J309,"")</f>
        <v/>
      </c>
      <c r="K309" s="41" t="str">
        <f>IF('[1]Table Disp. G&amp;A Détail'!K309&lt;&gt;"",'[1]Table Disp. G&amp;A Détail'!K309,"")</f>
        <v/>
      </c>
      <c r="L309" s="41" t="str">
        <f>IF('[1]Table Disp. G&amp;A Détail'!L309&lt;&gt;"",'[1]Table Disp. G&amp;A Détail'!L309,"")</f>
        <v/>
      </c>
      <c r="M309" s="41" t="str">
        <f>IF('[1]Table Disp. G&amp;A Détail'!M309&lt;&gt;"",'[1]Table Disp. G&amp;A Détail'!M309,"")</f>
        <v/>
      </c>
      <c r="N309" s="41" t="str">
        <f>IF('[1]Table Disp. G&amp;A Détail'!N309&lt;&gt;"",'[1]Table Disp. G&amp;A Détail'!N309,"")</f>
        <v/>
      </c>
      <c r="O309" s="41" t="str">
        <f>IF('[1]Table Disp. G&amp;A Détail'!O309&lt;&gt;"",'[1]Table Disp. G&amp;A Détail'!O309,"")</f>
        <v/>
      </c>
      <c r="P309" s="41" t="str">
        <f>IF('[1]Table Disp. G&amp;A Détail'!P309&lt;&gt;"",'[1]Table Disp. G&amp;A Détail'!P309,"")</f>
        <v/>
      </c>
      <c r="Q309" s="41" t="str">
        <f>IF('[1]Table Disp. G&amp;A Détail'!Q309&lt;&gt;"",'[1]Table Disp. G&amp;A Détail'!Q309,"")</f>
        <v/>
      </c>
      <c r="R309" s="41" t="str">
        <f>IF('[1]Table Disp. G&amp;A Détail'!R309&lt;&gt;"",'[1]Table Disp. G&amp;A Détail'!R309,"")</f>
        <v/>
      </c>
      <c r="S309" s="41" t="str">
        <f>IF('[1]Table Disp. G&amp;A Détail'!S309&lt;&gt;"",'[1]Table Disp. G&amp;A Détail'!S309,"")</f>
        <v/>
      </c>
      <c r="T309" s="41" t="str">
        <f>IF('[1]Table Disp. G&amp;A Détail'!T309&lt;&gt;"",'[1]Table Disp. G&amp;A Détail'!T309,"")</f>
        <v/>
      </c>
      <c r="U309" s="41" t="str">
        <f>IF('[1]Table Disp. G&amp;A Détail'!U309&lt;&gt;"",'[1]Table Disp. G&amp;A Détail'!U309,"")</f>
        <v/>
      </c>
      <c r="V309" s="41" t="str">
        <f>IF('[1]Table Disp. G&amp;A Détail'!V309&lt;&gt;"",'[1]Table Disp. G&amp;A Détail'!V309,"")</f>
        <v/>
      </c>
      <c r="W309" s="41" t="str">
        <f>IF('[1]Table Disp. G&amp;A Détail'!W309&lt;&gt;"",'[1]Table Disp. G&amp;A Détail'!W309,"")</f>
        <v/>
      </c>
      <c r="X309" s="41" t="str">
        <f>IF('[1]Table Disp. G&amp;A Détail'!X309&lt;&gt;"",'[1]Table Disp. G&amp;A Détail'!X309,"")</f>
        <v/>
      </c>
    </row>
    <row r="310" spans="1:24" s="41" customFormat="1" x14ac:dyDescent="0.25">
      <c r="A310" s="66" t="str">
        <f>IF('[1]Table Disp. G&amp;A Détail'!A310&lt;&gt;"",'[1]Table Disp. G&amp;A Détail'!A310,"")</f>
        <v/>
      </c>
      <c r="B310" s="67" t="str">
        <f>IF('[1]Table Disp. G&amp;A Détail'!B310&lt;&gt;"",'[1]Table Disp. G&amp;A Détail'!B310,"")</f>
        <v/>
      </c>
      <c r="C310" s="41" t="str">
        <f>IF('[1]Table Disp. G&amp;A Détail'!C310&lt;&gt;"",'[1]Table Disp. G&amp;A Détail'!C310,"")</f>
        <v/>
      </c>
      <c r="D310" s="41" t="str">
        <f>IF('[1]Table Disp. G&amp;A Détail'!D310&lt;&gt;"",'[1]Table Disp. G&amp;A Détail'!D310,"")</f>
        <v/>
      </c>
      <c r="E310" s="66" t="str">
        <f>IF('[1]Table Disp. G&amp;A Détail'!E310&lt;&gt;"",'[1]Table Disp. G&amp;A Détail'!E310,"")</f>
        <v/>
      </c>
      <c r="F310" s="66" t="str">
        <f>IF('[1]Table Disp. G&amp;A Détail'!F310&lt;&gt;"",'[1]Table Disp. G&amp;A Détail'!F310,"")</f>
        <v/>
      </c>
      <c r="G310" s="66" t="str">
        <f>IF('[1]Table Disp. G&amp;A Détail'!G310&lt;&gt;"",'[1]Table Disp. G&amp;A Détail'!G310,"")</f>
        <v/>
      </c>
      <c r="H310" s="66" t="str">
        <f>IF('[1]Table Disp. G&amp;A Détail'!H310&lt;&gt;"",'[1]Table Disp. G&amp;A Détail'!H310,"")</f>
        <v/>
      </c>
      <c r="I310" s="66" t="str">
        <f>IF('[1]Table Disp. G&amp;A Détail'!I310&lt;&gt;"",'[1]Table Disp. G&amp;A Détail'!I310,"")</f>
        <v/>
      </c>
      <c r="J310" s="66" t="str">
        <f>IF('[1]Table Disp. G&amp;A Détail'!J310&lt;&gt;"",'[1]Table Disp. G&amp;A Détail'!J310,"")</f>
        <v/>
      </c>
      <c r="K310" s="41" t="str">
        <f>IF('[1]Table Disp. G&amp;A Détail'!K310&lt;&gt;"",'[1]Table Disp. G&amp;A Détail'!K310,"")</f>
        <v/>
      </c>
      <c r="L310" s="41" t="str">
        <f>IF('[1]Table Disp. G&amp;A Détail'!L310&lt;&gt;"",'[1]Table Disp. G&amp;A Détail'!L310,"")</f>
        <v/>
      </c>
      <c r="M310" s="41" t="str">
        <f>IF('[1]Table Disp. G&amp;A Détail'!M310&lt;&gt;"",'[1]Table Disp. G&amp;A Détail'!M310,"")</f>
        <v/>
      </c>
      <c r="N310" s="41" t="str">
        <f>IF('[1]Table Disp. G&amp;A Détail'!N310&lt;&gt;"",'[1]Table Disp. G&amp;A Détail'!N310,"")</f>
        <v/>
      </c>
      <c r="O310" s="41" t="str">
        <f>IF('[1]Table Disp. G&amp;A Détail'!O310&lt;&gt;"",'[1]Table Disp. G&amp;A Détail'!O310,"")</f>
        <v/>
      </c>
      <c r="P310" s="41" t="str">
        <f>IF('[1]Table Disp. G&amp;A Détail'!P310&lt;&gt;"",'[1]Table Disp. G&amp;A Détail'!P310,"")</f>
        <v/>
      </c>
      <c r="Q310" s="41" t="str">
        <f>IF('[1]Table Disp. G&amp;A Détail'!Q310&lt;&gt;"",'[1]Table Disp. G&amp;A Détail'!Q310,"")</f>
        <v/>
      </c>
      <c r="R310" s="41" t="str">
        <f>IF('[1]Table Disp. G&amp;A Détail'!R310&lt;&gt;"",'[1]Table Disp. G&amp;A Détail'!R310,"")</f>
        <v/>
      </c>
      <c r="S310" s="41" t="str">
        <f>IF('[1]Table Disp. G&amp;A Détail'!S310&lt;&gt;"",'[1]Table Disp. G&amp;A Détail'!S310,"")</f>
        <v/>
      </c>
      <c r="T310" s="41" t="str">
        <f>IF('[1]Table Disp. G&amp;A Détail'!T310&lt;&gt;"",'[1]Table Disp. G&amp;A Détail'!T310,"")</f>
        <v/>
      </c>
      <c r="U310" s="41" t="str">
        <f>IF('[1]Table Disp. G&amp;A Détail'!U310&lt;&gt;"",'[1]Table Disp. G&amp;A Détail'!U310,"")</f>
        <v/>
      </c>
      <c r="V310" s="41" t="str">
        <f>IF('[1]Table Disp. G&amp;A Détail'!V310&lt;&gt;"",'[1]Table Disp. G&amp;A Détail'!V310,"")</f>
        <v/>
      </c>
      <c r="W310" s="41" t="str">
        <f>IF('[1]Table Disp. G&amp;A Détail'!W310&lt;&gt;"",'[1]Table Disp. G&amp;A Détail'!W310,"")</f>
        <v/>
      </c>
      <c r="X310" s="41" t="str">
        <f>IF('[1]Table Disp. G&amp;A Détail'!X310&lt;&gt;"",'[1]Table Disp. G&amp;A Détail'!X310,"")</f>
        <v/>
      </c>
    </row>
    <row r="311" spans="1:24" s="41" customFormat="1" x14ac:dyDescent="0.25">
      <c r="A311" s="66" t="str">
        <f>IF('[1]Table Disp. G&amp;A Détail'!A311&lt;&gt;"",'[1]Table Disp. G&amp;A Détail'!A311,"")</f>
        <v/>
      </c>
      <c r="B311" s="67" t="str">
        <f>IF('[1]Table Disp. G&amp;A Détail'!B311&lt;&gt;"",'[1]Table Disp. G&amp;A Détail'!B311,"")</f>
        <v/>
      </c>
      <c r="C311" s="41" t="str">
        <f>IF('[1]Table Disp. G&amp;A Détail'!C311&lt;&gt;"",'[1]Table Disp. G&amp;A Détail'!C311,"")</f>
        <v/>
      </c>
      <c r="D311" s="41" t="str">
        <f>IF('[1]Table Disp. G&amp;A Détail'!D311&lt;&gt;"",'[1]Table Disp. G&amp;A Détail'!D311,"")</f>
        <v/>
      </c>
      <c r="E311" s="66" t="str">
        <f>IF('[1]Table Disp. G&amp;A Détail'!E311&lt;&gt;"",'[1]Table Disp. G&amp;A Détail'!E311,"")</f>
        <v/>
      </c>
      <c r="F311" s="66" t="str">
        <f>IF('[1]Table Disp. G&amp;A Détail'!F311&lt;&gt;"",'[1]Table Disp. G&amp;A Détail'!F311,"")</f>
        <v/>
      </c>
      <c r="G311" s="66" t="str">
        <f>IF('[1]Table Disp. G&amp;A Détail'!G311&lt;&gt;"",'[1]Table Disp. G&amp;A Détail'!G311,"")</f>
        <v/>
      </c>
      <c r="H311" s="66" t="str">
        <f>IF('[1]Table Disp. G&amp;A Détail'!H311&lt;&gt;"",'[1]Table Disp. G&amp;A Détail'!H311,"")</f>
        <v/>
      </c>
      <c r="I311" s="66" t="str">
        <f>IF('[1]Table Disp. G&amp;A Détail'!I311&lt;&gt;"",'[1]Table Disp. G&amp;A Détail'!I311,"")</f>
        <v/>
      </c>
      <c r="J311" s="66" t="str">
        <f>IF('[1]Table Disp. G&amp;A Détail'!J311&lt;&gt;"",'[1]Table Disp. G&amp;A Détail'!J311,"")</f>
        <v/>
      </c>
      <c r="K311" s="41" t="str">
        <f>IF('[1]Table Disp. G&amp;A Détail'!K311&lt;&gt;"",'[1]Table Disp. G&amp;A Détail'!K311,"")</f>
        <v/>
      </c>
      <c r="L311" s="41" t="str">
        <f>IF('[1]Table Disp. G&amp;A Détail'!L311&lt;&gt;"",'[1]Table Disp. G&amp;A Détail'!L311,"")</f>
        <v/>
      </c>
      <c r="M311" s="41" t="str">
        <f>IF('[1]Table Disp. G&amp;A Détail'!M311&lt;&gt;"",'[1]Table Disp. G&amp;A Détail'!M311,"")</f>
        <v/>
      </c>
      <c r="N311" s="41" t="str">
        <f>IF('[1]Table Disp. G&amp;A Détail'!N311&lt;&gt;"",'[1]Table Disp. G&amp;A Détail'!N311,"")</f>
        <v/>
      </c>
      <c r="O311" s="41" t="str">
        <f>IF('[1]Table Disp. G&amp;A Détail'!O311&lt;&gt;"",'[1]Table Disp. G&amp;A Détail'!O311,"")</f>
        <v/>
      </c>
      <c r="P311" s="41" t="str">
        <f>IF('[1]Table Disp. G&amp;A Détail'!P311&lt;&gt;"",'[1]Table Disp. G&amp;A Détail'!P311,"")</f>
        <v/>
      </c>
      <c r="Q311" s="41" t="str">
        <f>IF('[1]Table Disp. G&amp;A Détail'!Q311&lt;&gt;"",'[1]Table Disp. G&amp;A Détail'!Q311,"")</f>
        <v/>
      </c>
      <c r="R311" s="41" t="str">
        <f>IF('[1]Table Disp. G&amp;A Détail'!R311&lt;&gt;"",'[1]Table Disp. G&amp;A Détail'!R311,"")</f>
        <v/>
      </c>
      <c r="S311" s="41" t="str">
        <f>IF('[1]Table Disp. G&amp;A Détail'!S311&lt;&gt;"",'[1]Table Disp. G&amp;A Détail'!S311,"")</f>
        <v/>
      </c>
      <c r="T311" s="41" t="str">
        <f>IF('[1]Table Disp. G&amp;A Détail'!T311&lt;&gt;"",'[1]Table Disp. G&amp;A Détail'!T311,"")</f>
        <v/>
      </c>
      <c r="U311" s="41" t="str">
        <f>IF('[1]Table Disp. G&amp;A Détail'!U311&lt;&gt;"",'[1]Table Disp. G&amp;A Détail'!U311,"")</f>
        <v/>
      </c>
      <c r="V311" s="41" t="str">
        <f>IF('[1]Table Disp. G&amp;A Détail'!V311&lt;&gt;"",'[1]Table Disp. G&amp;A Détail'!V311,"")</f>
        <v/>
      </c>
      <c r="W311" s="41" t="str">
        <f>IF('[1]Table Disp. G&amp;A Détail'!W311&lt;&gt;"",'[1]Table Disp. G&amp;A Détail'!W311,"")</f>
        <v/>
      </c>
      <c r="X311" s="41" t="str">
        <f>IF('[1]Table Disp. G&amp;A Détail'!X311&lt;&gt;"",'[1]Table Disp. G&amp;A Détail'!X311,"")</f>
        <v/>
      </c>
    </row>
    <row r="312" spans="1:24" s="41" customFormat="1" x14ac:dyDescent="0.25">
      <c r="A312" s="66" t="str">
        <f>IF('[1]Table Disp. G&amp;A Détail'!A312&lt;&gt;"",'[1]Table Disp. G&amp;A Détail'!A312,"")</f>
        <v/>
      </c>
      <c r="B312" s="67" t="str">
        <f>IF('[1]Table Disp. G&amp;A Détail'!B312&lt;&gt;"",'[1]Table Disp. G&amp;A Détail'!B312,"")</f>
        <v/>
      </c>
      <c r="C312" s="41" t="str">
        <f>IF('[1]Table Disp. G&amp;A Détail'!C312&lt;&gt;"",'[1]Table Disp. G&amp;A Détail'!C312,"")</f>
        <v/>
      </c>
      <c r="D312" s="41" t="str">
        <f>IF('[1]Table Disp. G&amp;A Détail'!D312&lt;&gt;"",'[1]Table Disp. G&amp;A Détail'!D312,"")</f>
        <v/>
      </c>
      <c r="E312" s="66" t="str">
        <f>IF('[1]Table Disp. G&amp;A Détail'!E312&lt;&gt;"",'[1]Table Disp. G&amp;A Détail'!E312,"")</f>
        <v/>
      </c>
      <c r="F312" s="66" t="str">
        <f>IF('[1]Table Disp. G&amp;A Détail'!F312&lt;&gt;"",'[1]Table Disp. G&amp;A Détail'!F312,"")</f>
        <v/>
      </c>
      <c r="G312" s="66" t="str">
        <f>IF('[1]Table Disp. G&amp;A Détail'!G312&lt;&gt;"",'[1]Table Disp. G&amp;A Détail'!G312,"")</f>
        <v/>
      </c>
      <c r="H312" s="66" t="str">
        <f>IF('[1]Table Disp. G&amp;A Détail'!H312&lt;&gt;"",'[1]Table Disp. G&amp;A Détail'!H312,"")</f>
        <v/>
      </c>
      <c r="I312" s="66" t="str">
        <f>IF('[1]Table Disp. G&amp;A Détail'!I312&lt;&gt;"",'[1]Table Disp. G&amp;A Détail'!I312,"")</f>
        <v/>
      </c>
      <c r="J312" s="66" t="str">
        <f>IF('[1]Table Disp. G&amp;A Détail'!J312&lt;&gt;"",'[1]Table Disp. G&amp;A Détail'!J312,"")</f>
        <v/>
      </c>
      <c r="K312" s="41" t="str">
        <f>IF('[1]Table Disp. G&amp;A Détail'!K312&lt;&gt;"",'[1]Table Disp. G&amp;A Détail'!K312,"")</f>
        <v/>
      </c>
      <c r="L312" s="41" t="str">
        <f>IF('[1]Table Disp. G&amp;A Détail'!L312&lt;&gt;"",'[1]Table Disp. G&amp;A Détail'!L312,"")</f>
        <v/>
      </c>
      <c r="M312" s="41" t="str">
        <f>IF('[1]Table Disp. G&amp;A Détail'!M312&lt;&gt;"",'[1]Table Disp. G&amp;A Détail'!M312,"")</f>
        <v/>
      </c>
      <c r="N312" s="41" t="str">
        <f>IF('[1]Table Disp. G&amp;A Détail'!N312&lt;&gt;"",'[1]Table Disp. G&amp;A Détail'!N312,"")</f>
        <v/>
      </c>
      <c r="O312" s="41" t="str">
        <f>IF('[1]Table Disp. G&amp;A Détail'!O312&lt;&gt;"",'[1]Table Disp. G&amp;A Détail'!O312,"")</f>
        <v/>
      </c>
      <c r="P312" s="41" t="str">
        <f>IF('[1]Table Disp. G&amp;A Détail'!P312&lt;&gt;"",'[1]Table Disp. G&amp;A Détail'!P312,"")</f>
        <v/>
      </c>
      <c r="Q312" s="41" t="str">
        <f>IF('[1]Table Disp. G&amp;A Détail'!Q312&lt;&gt;"",'[1]Table Disp. G&amp;A Détail'!Q312,"")</f>
        <v/>
      </c>
      <c r="R312" s="41" t="str">
        <f>IF('[1]Table Disp. G&amp;A Détail'!R312&lt;&gt;"",'[1]Table Disp. G&amp;A Détail'!R312,"")</f>
        <v/>
      </c>
      <c r="S312" s="41" t="str">
        <f>IF('[1]Table Disp. G&amp;A Détail'!S312&lt;&gt;"",'[1]Table Disp. G&amp;A Détail'!S312,"")</f>
        <v/>
      </c>
      <c r="T312" s="41" t="str">
        <f>IF('[1]Table Disp. G&amp;A Détail'!T312&lt;&gt;"",'[1]Table Disp. G&amp;A Détail'!T312,"")</f>
        <v/>
      </c>
      <c r="U312" s="41" t="str">
        <f>IF('[1]Table Disp. G&amp;A Détail'!U312&lt;&gt;"",'[1]Table Disp. G&amp;A Détail'!U312,"")</f>
        <v/>
      </c>
      <c r="V312" s="41" t="str">
        <f>IF('[1]Table Disp. G&amp;A Détail'!V312&lt;&gt;"",'[1]Table Disp. G&amp;A Détail'!V312,"")</f>
        <v/>
      </c>
      <c r="W312" s="41" t="str">
        <f>IF('[1]Table Disp. G&amp;A Détail'!W312&lt;&gt;"",'[1]Table Disp. G&amp;A Détail'!W312,"")</f>
        <v/>
      </c>
      <c r="X312" s="41" t="str">
        <f>IF('[1]Table Disp. G&amp;A Détail'!X312&lt;&gt;"",'[1]Table Disp. G&amp;A Détail'!X312,"")</f>
        <v/>
      </c>
    </row>
    <row r="313" spans="1:24" s="41" customFormat="1" x14ac:dyDescent="0.25">
      <c r="A313" s="66" t="str">
        <f>IF('[1]Table Disp. G&amp;A Détail'!A313&lt;&gt;"",'[1]Table Disp. G&amp;A Détail'!A313,"")</f>
        <v/>
      </c>
      <c r="B313" s="67" t="str">
        <f>IF('[1]Table Disp. G&amp;A Détail'!B313&lt;&gt;"",'[1]Table Disp. G&amp;A Détail'!B313,"")</f>
        <v/>
      </c>
      <c r="C313" s="41" t="str">
        <f>IF('[1]Table Disp. G&amp;A Détail'!C313&lt;&gt;"",'[1]Table Disp. G&amp;A Détail'!C313,"")</f>
        <v/>
      </c>
      <c r="D313" s="41" t="str">
        <f>IF('[1]Table Disp. G&amp;A Détail'!D313&lt;&gt;"",'[1]Table Disp. G&amp;A Détail'!D313,"")</f>
        <v/>
      </c>
      <c r="E313" s="66" t="str">
        <f>IF('[1]Table Disp. G&amp;A Détail'!E313&lt;&gt;"",'[1]Table Disp. G&amp;A Détail'!E313,"")</f>
        <v/>
      </c>
      <c r="F313" s="66" t="str">
        <f>IF('[1]Table Disp. G&amp;A Détail'!F313&lt;&gt;"",'[1]Table Disp. G&amp;A Détail'!F313,"")</f>
        <v/>
      </c>
      <c r="G313" s="66" t="str">
        <f>IF('[1]Table Disp. G&amp;A Détail'!G313&lt;&gt;"",'[1]Table Disp. G&amp;A Détail'!G313,"")</f>
        <v/>
      </c>
      <c r="H313" s="66" t="str">
        <f>IF('[1]Table Disp. G&amp;A Détail'!H313&lt;&gt;"",'[1]Table Disp. G&amp;A Détail'!H313,"")</f>
        <v/>
      </c>
      <c r="I313" s="66" t="str">
        <f>IF('[1]Table Disp. G&amp;A Détail'!I313&lt;&gt;"",'[1]Table Disp. G&amp;A Détail'!I313,"")</f>
        <v/>
      </c>
      <c r="J313" s="66" t="str">
        <f>IF('[1]Table Disp. G&amp;A Détail'!J313&lt;&gt;"",'[1]Table Disp. G&amp;A Détail'!J313,"")</f>
        <v/>
      </c>
      <c r="K313" s="41" t="str">
        <f>IF('[1]Table Disp. G&amp;A Détail'!K313&lt;&gt;"",'[1]Table Disp. G&amp;A Détail'!K313,"")</f>
        <v/>
      </c>
      <c r="L313" s="41" t="str">
        <f>IF('[1]Table Disp. G&amp;A Détail'!L313&lt;&gt;"",'[1]Table Disp. G&amp;A Détail'!L313,"")</f>
        <v/>
      </c>
      <c r="M313" s="41" t="str">
        <f>IF('[1]Table Disp. G&amp;A Détail'!M313&lt;&gt;"",'[1]Table Disp. G&amp;A Détail'!M313,"")</f>
        <v/>
      </c>
      <c r="N313" s="41" t="str">
        <f>IF('[1]Table Disp. G&amp;A Détail'!N313&lt;&gt;"",'[1]Table Disp. G&amp;A Détail'!N313,"")</f>
        <v/>
      </c>
      <c r="O313" s="41" t="str">
        <f>IF('[1]Table Disp. G&amp;A Détail'!O313&lt;&gt;"",'[1]Table Disp. G&amp;A Détail'!O313,"")</f>
        <v/>
      </c>
      <c r="P313" s="41" t="str">
        <f>IF('[1]Table Disp. G&amp;A Détail'!P313&lt;&gt;"",'[1]Table Disp. G&amp;A Détail'!P313,"")</f>
        <v/>
      </c>
      <c r="Q313" s="41" t="str">
        <f>IF('[1]Table Disp. G&amp;A Détail'!Q313&lt;&gt;"",'[1]Table Disp. G&amp;A Détail'!Q313,"")</f>
        <v/>
      </c>
      <c r="R313" s="41" t="str">
        <f>IF('[1]Table Disp. G&amp;A Détail'!R313&lt;&gt;"",'[1]Table Disp. G&amp;A Détail'!R313,"")</f>
        <v/>
      </c>
      <c r="S313" s="41" t="str">
        <f>IF('[1]Table Disp. G&amp;A Détail'!S313&lt;&gt;"",'[1]Table Disp. G&amp;A Détail'!S313,"")</f>
        <v/>
      </c>
      <c r="T313" s="41" t="str">
        <f>IF('[1]Table Disp. G&amp;A Détail'!T313&lt;&gt;"",'[1]Table Disp. G&amp;A Détail'!T313,"")</f>
        <v/>
      </c>
      <c r="U313" s="41" t="str">
        <f>IF('[1]Table Disp. G&amp;A Détail'!U313&lt;&gt;"",'[1]Table Disp. G&amp;A Détail'!U313,"")</f>
        <v/>
      </c>
      <c r="V313" s="41" t="str">
        <f>IF('[1]Table Disp. G&amp;A Détail'!V313&lt;&gt;"",'[1]Table Disp. G&amp;A Détail'!V313,"")</f>
        <v/>
      </c>
      <c r="W313" s="41" t="str">
        <f>IF('[1]Table Disp. G&amp;A Détail'!W313&lt;&gt;"",'[1]Table Disp. G&amp;A Détail'!W313,"")</f>
        <v/>
      </c>
      <c r="X313" s="41" t="str">
        <f>IF('[1]Table Disp. G&amp;A Détail'!X313&lt;&gt;"",'[1]Table Disp. G&amp;A Détail'!X313,"")</f>
        <v/>
      </c>
    </row>
    <row r="314" spans="1:24" s="41" customFormat="1" x14ac:dyDescent="0.25">
      <c r="A314" s="66" t="str">
        <f>IF('[1]Table Disp. G&amp;A Détail'!A314&lt;&gt;"",'[1]Table Disp. G&amp;A Détail'!A314,"")</f>
        <v/>
      </c>
      <c r="B314" s="67" t="str">
        <f>IF('[1]Table Disp. G&amp;A Détail'!B314&lt;&gt;"",'[1]Table Disp. G&amp;A Détail'!B314,"")</f>
        <v/>
      </c>
      <c r="C314" s="41" t="str">
        <f>IF('[1]Table Disp. G&amp;A Détail'!C314&lt;&gt;"",'[1]Table Disp. G&amp;A Détail'!C314,"")</f>
        <v/>
      </c>
      <c r="D314" s="41" t="str">
        <f>IF('[1]Table Disp. G&amp;A Détail'!D314&lt;&gt;"",'[1]Table Disp. G&amp;A Détail'!D314,"")</f>
        <v/>
      </c>
      <c r="E314" s="66" t="str">
        <f>IF('[1]Table Disp. G&amp;A Détail'!E314&lt;&gt;"",'[1]Table Disp. G&amp;A Détail'!E314,"")</f>
        <v/>
      </c>
      <c r="F314" s="66" t="str">
        <f>IF('[1]Table Disp. G&amp;A Détail'!F314&lt;&gt;"",'[1]Table Disp. G&amp;A Détail'!F314,"")</f>
        <v/>
      </c>
      <c r="G314" s="66" t="str">
        <f>IF('[1]Table Disp. G&amp;A Détail'!G314&lt;&gt;"",'[1]Table Disp. G&amp;A Détail'!G314,"")</f>
        <v/>
      </c>
      <c r="H314" s="66" t="str">
        <f>IF('[1]Table Disp. G&amp;A Détail'!H314&lt;&gt;"",'[1]Table Disp. G&amp;A Détail'!H314,"")</f>
        <v/>
      </c>
      <c r="I314" s="66" t="str">
        <f>IF('[1]Table Disp. G&amp;A Détail'!I314&lt;&gt;"",'[1]Table Disp. G&amp;A Détail'!I314,"")</f>
        <v/>
      </c>
      <c r="J314" s="66" t="str">
        <f>IF('[1]Table Disp. G&amp;A Détail'!J314&lt;&gt;"",'[1]Table Disp. G&amp;A Détail'!J314,"")</f>
        <v/>
      </c>
      <c r="K314" s="41" t="str">
        <f>IF('[1]Table Disp. G&amp;A Détail'!K314&lt;&gt;"",'[1]Table Disp. G&amp;A Détail'!K314,"")</f>
        <v/>
      </c>
      <c r="L314" s="41" t="str">
        <f>IF('[1]Table Disp. G&amp;A Détail'!L314&lt;&gt;"",'[1]Table Disp. G&amp;A Détail'!L314,"")</f>
        <v/>
      </c>
      <c r="M314" s="41" t="str">
        <f>IF('[1]Table Disp. G&amp;A Détail'!M314&lt;&gt;"",'[1]Table Disp. G&amp;A Détail'!M314,"")</f>
        <v/>
      </c>
      <c r="N314" s="41" t="str">
        <f>IF('[1]Table Disp. G&amp;A Détail'!N314&lt;&gt;"",'[1]Table Disp. G&amp;A Détail'!N314,"")</f>
        <v/>
      </c>
      <c r="O314" s="41" t="str">
        <f>IF('[1]Table Disp. G&amp;A Détail'!O314&lt;&gt;"",'[1]Table Disp. G&amp;A Détail'!O314,"")</f>
        <v/>
      </c>
      <c r="P314" s="41" t="str">
        <f>IF('[1]Table Disp. G&amp;A Détail'!P314&lt;&gt;"",'[1]Table Disp. G&amp;A Détail'!P314,"")</f>
        <v/>
      </c>
      <c r="Q314" s="41" t="str">
        <f>IF('[1]Table Disp. G&amp;A Détail'!Q314&lt;&gt;"",'[1]Table Disp. G&amp;A Détail'!Q314,"")</f>
        <v/>
      </c>
      <c r="R314" s="41" t="str">
        <f>IF('[1]Table Disp. G&amp;A Détail'!R314&lt;&gt;"",'[1]Table Disp. G&amp;A Détail'!R314,"")</f>
        <v/>
      </c>
      <c r="S314" s="41" t="str">
        <f>IF('[1]Table Disp. G&amp;A Détail'!S314&lt;&gt;"",'[1]Table Disp. G&amp;A Détail'!S314,"")</f>
        <v/>
      </c>
      <c r="T314" s="41" t="str">
        <f>IF('[1]Table Disp. G&amp;A Détail'!T314&lt;&gt;"",'[1]Table Disp. G&amp;A Détail'!T314,"")</f>
        <v/>
      </c>
      <c r="U314" s="41" t="str">
        <f>IF('[1]Table Disp. G&amp;A Détail'!U314&lt;&gt;"",'[1]Table Disp. G&amp;A Détail'!U314,"")</f>
        <v/>
      </c>
      <c r="V314" s="41" t="str">
        <f>IF('[1]Table Disp. G&amp;A Détail'!V314&lt;&gt;"",'[1]Table Disp. G&amp;A Détail'!V314,"")</f>
        <v/>
      </c>
      <c r="W314" s="41" t="str">
        <f>IF('[1]Table Disp. G&amp;A Détail'!W314&lt;&gt;"",'[1]Table Disp. G&amp;A Détail'!W314,"")</f>
        <v/>
      </c>
      <c r="X314" s="41" t="str">
        <f>IF('[1]Table Disp. G&amp;A Détail'!X314&lt;&gt;"",'[1]Table Disp. G&amp;A Détail'!X314,"")</f>
        <v/>
      </c>
    </row>
    <row r="315" spans="1:24" s="41" customFormat="1" x14ac:dyDescent="0.25">
      <c r="A315" s="66" t="str">
        <f>IF('[1]Table Disp. G&amp;A Détail'!A315&lt;&gt;"",'[1]Table Disp. G&amp;A Détail'!A315,"")</f>
        <v/>
      </c>
      <c r="B315" s="67" t="str">
        <f>IF('[1]Table Disp. G&amp;A Détail'!B315&lt;&gt;"",'[1]Table Disp. G&amp;A Détail'!B315,"")</f>
        <v/>
      </c>
      <c r="C315" s="41" t="str">
        <f>IF('[1]Table Disp. G&amp;A Détail'!C315&lt;&gt;"",'[1]Table Disp. G&amp;A Détail'!C315,"")</f>
        <v/>
      </c>
      <c r="D315" s="41" t="str">
        <f>IF('[1]Table Disp. G&amp;A Détail'!D315&lt;&gt;"",'[1]Table Disp. G&amp;A Détail'!D315,"")</f>
        <v/>
      </c>
      <c r="E315" s="66" t="str">
        <f>IF('[1]Table Disp. G&amp;A Détail'!E315&lt;&gt;"",'[1]Table Disp. G&amp;A Détail'!E315,"")</f>
        <v/>
      </c>
      <c r="F315" s="66" t="str">
        <f>IF('[1]Table Disp. G&amp;A Détail'!F315&lt;&gt;"",'[1]Table Disp. G&amp;A Détail'!F315,"")</f>
        <v/>
      </c>
      <c r="G315" s="66" t="str">
        <f>IF('[1]Table Disp. G&amp;A Détail'!G315&lt;&gt;"",'[1]Table Disp. G&amp;A Détail'!G315,"")</f>
        <v/>
      </c>
      <c r="H315" s="66" t="str">
        <f>IF('[1]Table Disp. G&amp;A Détail'!H315&lt;&gt;"",'[1]Table Disp. G&amp;A Détail'!H315,"")</f>
        <v/>
      </c>
      <c r="I315" s="66" t="str">
        <f>IF('[1]Table Disp. G&amp;A Détail'!I315&lt;&gt;"",'[1]Table Disp. G&amp;A Détail'!I315,"")</f>
        <v/>
      </c>
      <c r="J315" s="66" t="str">
        <f>IF('[1]Table Disp. G&amp;A Détail'!J315&lt;&gt;"",'[1]Table Disp. G&amp;A Détail'!J315,"")</f>
        <v/>
      </c>
      <c r="K315" s="41" t="str">
        <f>IF('[1]Table Disp. G&amp;A Détail'!K315&lt;&gt;"",'[1]Table Disp. G&amp;A Détail'!K315,"")</f>
        <v/>
      </c>
      <c r="L315" s="41" t="str">
        <f>IF('[1]Table Disp. G&amp;A Détail'!L315&lt;&gt;"",'[1]Table Disp. G&amp;A Détail'!L315,"")</f>
        <v/>
      </c>
      <c r="M315" s="41" t="str">
        <f>IF('[1]Table Disp. G&amp;A Détail'!M315&lt;&gt;"",'[1]Table Disp. G&amp;A Détail'!M315,"")</f>
        <v/>
      </c>
      <c r="N315" s="41" t="str">
        <f>IF('[1]Table Disp. G&amp;A Détail'!N315&lt;&gt;"",'[1]Table Disp. G&amp;A Détail'!N315,"")</f>
        <v/>
      </c>
      <c r="O315" s="41" t="str">
        <f>IF('[1]Table Disp. G&amp;A Détail'!O315&lt;&gt;"",'[1]Table Disp. G&amp;A Détail'!O315,"")</f>
        <v/>
      </c>
      <c r="P315" s="41" t="str">
        <f>IF('[1]Table Disp. G&amp;A Détail'!P315&lt;&gt;"",'[1]Table Disp. G&amp;A Détail'!P315,"")</f>
        <v/>
      </c>
      <c r="Q315" s="41" t="str">
        <f>IF('[1]Table Disp. G&amp;A Détail'!Q315&lt;&gt;"",'[1]Table Disp. G&amp;A Détail'!Q315,"")</f>
        <v/>
      </c>
      <c r="R315" s="41" t="str">
        <f>IF('[1]Table Disp. G&amp;A Détail'!R315&lt;&gt;"",'[1]Table Disp. G&amp;A Détail'!R315,"")</f>
        <v/>
      </c>
      <c r="S315" s="41" t="str">
        <f>IF('[1]Table Disp. G&amp;A Détail'!S315&lt;&gt;"",'[1]Table Disp. G&amp;A Détail'!S315,"")</f>
        <v/>
      </c>
      <c r="T315" s="41" t="str">
        <f>IF('[1]Table Disp. G&amp;A Détail'!T315&lt;&gt;"",'[1]Table Disp. G&amp;A Détail'!T315,"")</f>
        <v/>
      </c>
      <c r="U315" s="41" t="str">
        <f>IF('[1]Table Disp. G&amp;A Détail'!U315&lt;&gt;"",'[1]Table Disp. G&amp;A Détail'!U315,"")</f>
        <v/>
      </c>
      <c r="V315" s="41" t="str">
        <f>IF('[1]Table Disp. G&amp;A Détail'!V315&lt;&gt;"",'[1]Table Disp. G&amp;A Détail'!V315,"")</f>
        <v/>
      </c>
      <c r="W315" s="41" t="str">
        <f>IF('[1]Table Disp. G&amp;A Détail'!W315&lt;&gt;"",'[1]Table Disp. G&amp;A Détail'!W315,"")</f>
        <v/>
      </c>
      <c r="X315" s="41" t="str">
        <f>IF('[1]Table Disp. G&amp;A Détail'!X315&lt;&gt;"",'[1]Table Disp. G&amp;A Détail'!X315,"")</f>
        <v/>
      </c>
    </row>
    <row r="316" spans="1:24" s="41" customFormat="1" x14ac:dyDescent="0.25">
      <c r="A316" s="66" t="str">
        <f>IF('[1]Table Disp. G&amp;A Détail'!A316&lt;&gt;"",'[1]Table Disp. G&amp;A Détail'!A316,"")</f>
        <v/>
      </c>
      <c r="B316" s="67" t="str">
        <f>IF('[1]Table Disp. G&amp;A Détail'!B316&lt;&gt;"",'[1]Table Disp. G&amp;A Détail'!B316,"")</f>
        <v/>
      </c>
      <c r="C316" s="41" t="str">
        <f>IF('[1]Table Disp. G&amp;A Détail'!C316&lt;&gt;"",'[1]Table Disp. G&amp;A Détail'!C316,"")</f>
        <v/>
      </c>
      <c r="D316" s="41" t="str">
        <f>IF('[1]Table Disp. G&amp;A Détail'!D316&lt;&gt;"",'[1]Table Disp. G&amp;A Détail'!D316,"")</f>
        <v/>
      </c>
      <c r="E316" s="66" t="str">
        <f>IF('[1]Table Disp. G&amp;A Détail'!E316&lt;&gt;"",'[1]Table Disp. G&amp;A Détail'!E316,"")</f>
        <v/>
      </c>
      <c r="F316" s="66" t="str">
        <f>IF('[1]Table Disp. G&amp;A Détail'!F316&lt;&gt;"",'[1]Table Disp. G&amp;A Détail'!F316,"")</f>
        <v/>
      </c>
      <c r="G316" s="66" t="str">
        <f>IF('[1]Table Disp. G&amp;A Détail'!G316&lt;&gt;"",'[1]Table Disp. G&amp;A Détail'!G316,"")</f>
        <v/>
      </c>
      <c r="H316" s="66" t="str">
        <f>IF('[1]Table Disp. G&amp;A Détail'!H316&lt;&gt;"",'[1]Table Disp. G&amp;A Détail'!H316,"")</f>
        <v/>
      </c>
      <c r="I316" s="66" t="str">
        <f>IF('[1]Table Disp. G&amp;A Détail'!I316&lt;&gt;"",'[1]Table Disp. G&amp;A Détail'!I316,"")</f>
        <v/>
      </c>
      <c r="J316" s="66" t="str">
        <f>IF('[1]Table Disp. G&amp;A Détail'!J316&lt;&gt;"",'[1]Table Disp. G&amp;A Détail'!J316,"")</f>
        <v/>
      </c>
      <c r="K316" s="41" t="str">
        <f>IF('[1]Table Disp. G&amp;A Détail'!K316&lt;&gt;"",'[1]Table Disp. G&amp;A Détail'!K316,"")</f>
        <v/>
      </c>
      <c r="L316" s="41" t="str">
        <f>IF('[1]Table Disp. G&amp;A Détail'!L316&lt;&gt;"",'[1]Table Disp. G&amp;A Détail'!L316,"")</f>
        <v/>
      </c>
      <c r="M316" s="41" t="str">
        <f>IF('[1]Table Disp. G&amp;A Détail'!M316&lt;&gt;"",'[1]Table Disp. G&amp;A Détail'!M316,"")</f>
        <v/>
      </c>
      <c r="N316" s="41" t="str">
        <f>IF('[1]Table Disp. G&amp;A Détail'!N316&lt;&gt;"",'[1]Table Disp. G&amp;A Détail'!N316,"")</f>
        <v/>
      </c>
      <c r="O316" s="41" t="str">
        <f>IF('[1]Table Disp. G&amp;A Détail'!O316&lt;&gt;"",'[1]Table Disp. G&amp;A Détail'!O316,"")</f>
        <v/>
      </c>
      <c r="P316" s="41" t="str">
        <f>IF('[1]Table Disp. G&amp;A Détail'!P316&lt;&gt;"",'[1]Table Disp. G&amp;A Détail'!P316,"")</f>
        <v/>
      </c>
      <c r="Q316" s="41" t="str">
        <f>IF('[1]Table Disp. G&amp;A Détail'!Q316&lt;&gt;"",'[1]Table Disp. G&amp;A Détail'!Q316,"")</f>
        <v/>
      </c>
      <c r="R316" s="41" t="str">
        <f>IF('[1]Table Disp. G&amp;A Détail'!R316&lt;&gt;"",'[1]Table Disp. G&amp;A Détail'!R316,"")</f>
        <v/>
      </c>
      <c r="S316" s="41" t="str">
        <f>IF('[1]Table Disp. G&amp;A Détail'!S316&lt;&gt;"",'[1]Table Disp. G&amp;A Détail'!S316,"")</f>
        <v/>
      </c>
      <c r="T316" s="41" t="str">
        <f>IF('[1]Table Disp. G&amp;A Détail'!T316&lt;&gt;"",'[1]Table Disp. G&amp;A Détail'!T316,"")</f>
        <v/>
      </c>
      <c r="U316" s="41" t="str">
        <f>IF('[1]Table Disp. G&amp;A Détail'!U316&lt;&gt;"",'[1]Table Disp. G&amp;A Détail'!U316,"")</f>
        <v/>
      </c>
      <c r="V316" s="41" t="str">
        <f>IF('[1]Table Disp. G&amp;A Détail'!V316&lt;&gt;"",'[1]Table Disp. G&amp;A Détail'!V316,"")</f>
        <v/>
      </c>
      <c r="W316" s="41" t="str">
        <f>IF('[1]Table Disp. G&amp;A Détail'!W316&lt;&gt;"",'[1]Table Disp. G&amp;A Détail'!W316,"")</f>
        <v/>
      </c>
      <c r="X316" s="41" t="str">
        <f>IF('[1]Table Disp. G&amp;A Détail'!X316&lt;&gt;"",'[1]Table Disp. G&amp;A Détail'!X316,"")</f>
        <v/>
      </c>
    </row>
    <row r="317" spans="1:24" s="41" customFormat="1" x14ac:dyDescent="0.25">
      <c r="A317" s="66" t="str">
        <f>IF('[1]Table Disp. G&amp;A Détail'!A317&lt;&gt;"",'[1]Table Disp. G&amp;A Détail'!A317,"")</f>
        <v/>
      </c>
      <c r="B317" s="67" t="str">
        <f>IF('[1]Table Disp. G&amp;A Détail'!B317&lt;&gt;"",'[1]Table Disp. G&amp;A Détail'!B317,"")</f>
        <v/>
      </c>
      <c r="C317" s="41" t="str">
        <f>IF('[1]Table Disp. G&amp;A Détail'!C317&lt;&gt;"",'[1]Table Disp. G&amp;A Détail'!C317,"")</f>
        <v/>
      </c>
      <c r="D317" s="41" t="str">
        <f>IF('[1]Table Disp. G&amp;A Détail'!D317&lt;&gt;"",'[1]Table Disp. G&amp;A Détail'!D317,"")</f>
        <v/>
      </c>
      <c r="E317" s="66" t="str">
        <f>IF('[1]Table Disp. G&amp;A Détail'!E317&lt;&gt;"",'[1]Table Disp. G&amp;A Détail'!E317,"")</f>
        <v/>
      </c>
      <c r="F317" s="66" t="str">
        <f>IF('[1]Table Disp. G&amp;A Détail'!F317&lt;&gt;"",'[1]Table Disp. G&amp;A Détail'!F317,"")</f>
        <v/>
      </c>
      <c r="G317" s="66" t="str">
        <f>IF('[1]Table Disp. G&amp;A Détail'!G317&lt;&gt;"",'[1]Table Disp. G&amp;A Détail'!G317,"")</f>
        <v/>
      </c>
      <c r="H317" s="66" t="str">
        <f>IF('[1]Table Disp. G&amp;A Détail'!H317&lt;&gt;"",'[1]Table Disp. G&amp;A Détail'!H317,"")</f>
        <v/>
      </c>
      <c r="I317" s="66" t="str">
        <f>IF('[1]Table Disp. G&amp;A Détail'!I317&lt;&gt;"",'[1]Table Disp. G&amp;A Détail'!I317,"")</f>
        <v/>
      </c>
      <c r="J317" s="66" t="str">
        <f>IF('[1]Table Disp. G&amp;A Détail'!J317&lt;&gt;"",'[1]Table Disp. G&amp;A Détail'!J317,"")</f>
        <v/>
      </c>
      <c r="K317" s="41" t="str">
        <f>IF('[1]Table Disp. G&amp;A Détail'!K317&lt;&gt;"",'[1]Table Disp. G&amp;A Détail'!K317,"")</f>
        <v/>
      </c>
      <c r="L317" s="41" t="str">
        <f>IF('[1]Table Disp. G&amp;A Détail'!L317&lt;&gt;"",'[1]Table Disp. G&amp;A Détail'!L317,"")</f>
        <v/>
      </c>
      <c r="M317" s="41" t="str">
        <f>IF('[1]Table Disp. G&amp;A Détail'!M317&lt;&gt;"",'[1]Table Disp. G&amp;A Détail'!M317,"")</f>
        <v/>
      </c>
      <c r="N317" s="41" t="str">
        <f>IF('[1]Table Disp. G&amp;A Détail'!N317&lt;&gt;"",'[1]Table Disp. G&amp;A Détail'!N317,"")</f>
        <v/>
      </c>
      <c r="O317" s="41" t="str">
        <f>IF('[1]Table Disp. G&amp;A Détail'!O317&lt;&gt;"",'[1]Table Disp. G&amp;A Détail'!O317,"")</f>
        <v/>
      </c>
      <c r="P317" s="41" t="str">
        <f>IF('[1]Table Disp. G&amp;A Détail'!P317&lt;&gt;"",'[1]Table Disp. G&amp;A Détail'!P317,"")</f>
        <v/>
      </c>
      <c r="Q317" s="41" t="str">
        <f>IF('[1]Table Disp. G&amp;A Détail'!Q317&lt;&gt;"",'[1]Table Disp. G&amp;A Détail'!Q317,"")</f>
        <v/>
      </c>
      <c r="R317" s="41" t="str">
        <f>IF('[1]Table Disp. G&amp;A Détail'!R317&lt;&gt;"",'[1]Table Disp. G&amp;A Détail'!R317,"")</f>
        <v/>
      </c>
      <c r="S317" s="41" t="str">
        <f>IF('[1]Table Disp. G&amp;A Détail'!S317&lt;&gt;"",'[1]Table Disp. G&amp;A Détail'!S317,"")</f>
        <v/>
      </c>
      <c r="T317" s="41" t="str">
        <f>IF('[1]Table Disp. G&amp;A Détail'!T317&lt;&gt;"",'[1]Table Disp. G&amp;A Détail'!T317,"")</f>
        <v/>
      </c>
      <c r="U317" s="41" t="str">
        <f>IF('[1]Table Disp. G&amp;A Détail'!U317&lt;&gt;"",'[1]Table Disp. G&amp;A Détail'!U317,"")</f>
        <v/>
      </c>
      <c r="V317" s="41" t="str">
        <f>IF('[1]Table Disp. G&amp;A Détail'!V317&lt;&gt;"",'[1]Table Disp. G&amp;A Détail'!V317,"")</f>
        <v/>
      </c>
      <c r="W317" s="41" t="str">
        <f>IF('[1]Table Disp. G&amp;A Détail'!W317&lt;&gt;"",'[1]Table Disp. G&amp;A Détail'!W317,"")</f>
        <v/>
      </c>
      <c r="X317" s="41" t="str">
        <f>IF('[1]Table Disp. G&amp;A Détail'!X317&lt;&gt;"",'[1]Table Disp. G&amp;A Détail'!X317,"")</f>
        <v/>
      </c>
    </row>
    <row r="318" spans="1:24" s="41" customFormat="1" x14ac:dyDescent="0.25">
      <c r="A318" s="66" t="str">
        <f>IF('[1]Table Disp. G&amp;A Détail'!A318&lt;&gt;"",'[1]Table Disp. G&amp;A Détail'!A318,"")</f>
        <v/>
      </c>
      <c r="B318" s="67" t="str">
        <f>IF('[1]Table Disp. G&amp;A Détail'!B318&lt;&gt;"",'[1]Table Disp. G&amp;A Détail'!B318,"")</f>
        <v/>
      </c>
      <c r="C318" s="41" t="str">
        <f>IF('[1]Table Disp. G&amp;A Détail'!C318&lt;&gt;"",'[1]Table Disp. G&amp;A Détail'!C318,"")</f>
        <v/>
      </c>
      <c r="D318" s="41" t="str">
        <f>IF('[1]Table Disp. G&amp;A Détail'!D318&lt;&gt;"",'[1]Table Disp. G&amp;A Détail'!D318,"")</f>
        <v/>
      </c>
      <c r="E318" s="66" t="str">
        <f>IF('[1]Table Disp. G&amp;A Détail'!E318&lt;&gt;"",'[1]Table Disp. G&amp;A Détail'!E318,"")</f>
        <v/>
      </c>
      <c r="F318" s="66" t="str">
        <f>IF('[1]Table Disp. G&amp;A Détail'!F318&lt;&gt;"",'[1]Table Disp. G&amp;A Détail'!F318,"")</f>
        <v/>
      </c>
      <c r="G318" s="66" t="str">
        <f>IF('[1]Table Disp. G&amp;A Détail'!G318&lt;&gt;"",'[1]Table Disp. G&amp;A Détail'!G318,"")</f>
        <v/>
      </c>
      <c r="H318" s="66" t="str">
        <f>IF('[1]Table Disp. G&amp;A Détail'!H318&lt;&gt;"",'[1]Table Disp. G&amp;A Détail'!H318,"")</f>
        <v/>
      </c>
      <c r="I318" s="66" t="str">
        <f>IF('[1]Table Disp. G&amp;A Détail'!I318&lt;&gt;"",'[1]Table Disp. G&amp;A Détail'!I318,"")</f>
        <v/>
      </c>
      <c r="J318" s="66" t="str">
        <f>IF('[1]Table Disp. G&amp;A Détail'!J318&lt;&gt;"",'[1]Table Disp. G&amp;A Détail'!J318,"")</f>
        <v/>
      </c>
      <c r="K318" s="41" t="str">
        <f>IF('[1]Table Disp. G&amp;A Détail'!K318&lt;&gt;"",'[1]Table Disp. G&amp;A Détail'!K318,"")</f>
        <v/>
      </c>
      <c r="L318" s="41" t="str">
        <f>IF('[1]Table Disp. G&amp;A Détail'!L318&lt;&gt;"",'[1]Table Disp. G&amp;A Détail'!L318,"")</f>
        <v/>
      </c>
      <c r="M318" s="41" t="str">
        <f>IF('[1]Table Disp. G&amp;A Détail'!M318&lt;&gt;"",'[1]Table Disp. G&amp;A Détail'!M318,"")</f>
        <v/>
      </c>
      <c r="N318" s="41" t="str">
        <f>IF('[1]Table Disp. G&amp;A Détail'!N318&lt;&gt;"",'[1]Table Disp. G&amp;A Détail'!N318,"")</f>
        <v/>
      </c>
      <c r="O318" s="41" t="str">
        <f>IF('[1]Table Disp. G&amp;A Détail'!O318&lt;&gt;"",'[1]Table Disp. G&amp;A Détail'!O318,"")</f>
        <v/>
      </c>
      <c r="P318" s="41" t="str">
        <f>IF('[1]Table Disp. G&amp;A Détail'!P318&lt;&gt;"",'[1]Table Disp. G&amp;A Détail'!P318,"")</f>
        <v/>
      </c>
      <c r="Q318" s="41" t="str">
        <f>IF('[1]Table Disp. G&amp;A Détail'!Q318&lt;&gt;"",'[1]Table Disp. G&amp;A Détail'!Q318,"")</f>
        <v/>
      </c>
      <c r="R318" s="41" t="str">
        <f>IF('[1]Table Disp. G&amp;A Détail'!R318&lt;&gt;"",'[1]Table Disp. G&amp;A Détail'!R318,"")</f>
        <v/>
      </c>
      <c r="S318" s="41" t="str">
        <f>IF('[1]Table Disp. G&amp;A Détail'!S318&lt;&gt;"",'[1]Table Disp. G&amp;A Détail'!S318,"")</f>
        <v/>
      </c>
      <c r="T318" s="41" t="str">
        <f>IF('[1]Table Disp. G&amp;A Détail'!T318&lt;&gt;"",'[1]Table Disp. G&amp;A Détail'!T318,"")</f>
        <v/>
      </c>
      <c r="U318" s="41" t="str">
        <f>IF('[1]Table Disp. G&amp;A Détail'!U318&lt;&gt;"",'[1]Table Disp. G&amp;A Détail'!U318,"")</f>
        <v/>
      </c>
      <c r="V318" s="41" t="str">
        <f>IF('[1]Table Disp. G&amp;A Détail'!V318&lt;&gt;"",'[1]Table Disp. G&amp;A Détail'!V318,"")</f>
        <v/>
      </c>
      <c r="W318" s="41" t="str">
        <f>IF('[1]Table Disp. G&amp;A Détail'!W318&lt;&gt;"",'[1]Table Disp. G&amp;A Détail'!W318,"")</f>
        <v/>
      </c>
      <c r="X318" s="41" t="str">
        <f>IF('[1]Table Disp. G&amp;A Détail'!X318&lt;&gt;"",'[1]Table Disp. G&amp;A Détail'!X318,"")</f>
        <v/>
      </c>
    </row>
    <row r="319" spans="1:24" s="41" customFormat="1" x14ac:dyDescent="0.25">
      <c r="A319" s="66" t="str">
        <f>IF('[1]Table Disp. G&amp;A Détail'!A319&lt;&gt;"",'[1]Table Disp. G&amp;A Détail'!A319,"")</f>
        <v/>
      </c>
      <c r="B319" s="67" t="str">
        <f>IF('[1]Table Disp. G&amp;A Détail'!B319&lt;&gt;"",'[1]Table Disp. G&amp;A Détail'!B319,"")</f>
        <v/>
      </c>
      <c r="C319" s="41" t="str">
        <f>IF('[1]Table Disp. G&amp;A Détail'!C319&lt;&gt;"",'[1]Table Disp. G&amp;A Détail'!C319,"")</f>
        <v/>
      </c>
      <c r="D319" s="41" t="str">
        <f>IF('[1]Table Disp. G&amp;A Détail'!D319&lt;&gt;"",'[1]Table Disp. G&amp;A Détail'!D319,"")</f>
        <v/>
      </c>
      <c r="E319" s="66" t="str">
        <f>IF('[1]Table Disp. G&amp;A Détail'!E319&lt;&gt;"",'[1]Table Disp. G&amp;A Détail'!E319,"")</f>
        <v/>
      </c>
      <c r="F319" s="66" t="str">
        <f>IF('[1]Table Disp. G&amp;A Détail'!F319&lt;&gt;"",'[1]Table Disp. G&amp;A Détail'!F319,"")</f>
        <v/>
      </c>
      <c r="G319" s="66" t="str">
        <f>IF('[1]Table Disp. G&amp;A Détail'!G319&lt;&gt;"",'[1]Table Disp. G&amp;A Détail'!G319,"")</f>
        <v/>
      </c>
      <c r="H319" s="66" t="str">
        <f>IF('[1]Table Disp. G&amp;A Détail'!H319&lt;&gt;"",'[1]Table Disp. G&amp;A Détail'!H319,"")</f>
        <v/>
      </c>
      <c r="I319" s="66" t="str">
        <f>IF('[1]Table Disp. G&amp;A Détail'!I319&lt;&gt;"",'[1]Table Disp. G&amp;A Détail'!I319,"")</f>
        <v/>
      </c>
      <c r="J319" s="66" t="str">
        <f>IF('[1]Table Disp. G&amp;A Détail'!J319&lt;&gt;"",'[1]Table Disp. G&amp;A Détail'!J319,"")</f>
        <v/>
      </c>
      <c r="K319" s="41" t="str">
        <f>IF('[1]Table Disp. G&amp;A Détail'!K319&lt;&gt;"",'[1]Table Disp. G&amp;A Détail'!K319,"")</f>
        <v/>
      </c>
      <c r="L319" s="41" t="str">
        <f>IF('[1]Table Disp. G&amp;A Détail'!L319&lt;&gt;"",'[1]Table Disp. G&amp;A Détail'!L319,"")</f>
        <v/>
      </c>
      <c r="M319" s="41" t="str">
        <f>IF('[1]Table Disp. G&amp;A Détail'!M319&lt;&gt;"",'[1]Table Disp. G&amp;A Détail'!M319,"")</f>
        <v/>
      </c>
      <c r="N319" s="41" t="str">
        <f>IF('[1]Table Disp. G&amp;A Détail'!N319&lt;&gt;"",'[1]Table Disp. G&amp;A Détail'!N319,"")</f>
        <v/>
      </c>
      <c r="O319" s="41" t="str">
        <f>IF('[1]Table Disp. G&amp;A Détail'!O319&lt;&gt;"",'[1]Table Disp. G&amp;A Détail'!O319,"")</f>
        <v/>
      </c>
      <c r="P319" s="41" t="str">
        <f>IF('[1]Table Disp. G&amp;A Détail'!P319&lt;&gt;"",'[1]Table Disp. G&amp;A Détail'!P319,"")</f>
        <v/>
      </c>
      <c r="Q319" s="41" t="str">
        <f>IF('[1]Table Disp. G&amp;A Détail'!Q319&lt;&gt;"",'[1]Table Disp. G&amp;A Détail'!Q319,"")</f>
        <v/>
      </c>
      <c r="R319" s="41" t="str">
        <f>IF('[1]Table Disp. G&amp;A Détail'!R319&lt;&gt;"",'[1]Table Disp. G&amp;A Détail'!R319,"")</f>
        <v/>
      </c>
      <c r="S319" s="41" t="str">
        <f>IF('[1]Table Disp. G&amp;A Détail'!S319&lt;&gt;"",'[1]Table Disp. G&amp;A Détail'!S319,"")</f>
        <v/>
      </c>
      <c r="T319" s="41" t="str">
        <f>IF('[1]Table Disp. G&amp;A Détail'!T319&lt;&gt;"",'[1]Table Disp. G&amp;A Détail'!T319,"")</f>
        <v/>
      </c>
      <c r="U319" s="41" t="str">
        <f>IF('[1]Table Disp. G&amp;A Détail'!U319&lt;&gt;"",'[1]Table Disp. G&amp;A Détail'!U319,"")</f>
        <v/>
      </c>
      <c r="V319" s="41" t="str">
        <f>IF('[1]Table Disp. G&amp;A Détail'!V319&lt;&gt;"",'[1]Table Disp. G&amp;A Détail'!V319,"")</f>
        <v/>
      </c>
      <c r="W319" s="41" t="str">
        <f>IF('[1]Table Disp. G&amp;A Détail'!W319&lt;&gt;"",'[1]Table Disp. G&amp;A Détail'!W319,"")</f>
        <v/>
      </c>
      <c r="X319" s="41" t="str">
        <f>IF('[1]Table Disp. G&amp;A Détail'!X319&lt;&gt;"",'[1]Table Disp. G&amp;A Détail'!X319,"")</f>
        <v/>
      </c>
    </row>
    <row r="320" spans="1:24" s="41" customFormat="1" x14ac:dyDescent="0.25">
      <c r="A320" s="66" t="str">
        <f>IF('[1]Table Disp. G&amp;A Détail'!A320&lt;&gt;"",'[1]Table Disp. G&amp;A Détail'!A320,"")</f>
        <v/>
      </c>
      <c r="B320" s="67" t="str">
        <f>IF('[1]Table Disp. G&amp;A Détail'!B320&lt;&gt;"",'[1]Table Disp. G&amp;A Détail'!B320,"")</f>
        <v/>
      </c>
      <c r="C320" s="41" t="str">
        <f>IF('[1]Table Disp. G&amp;A Détail'!C320&lt;&gt;"",'[1]Table Disp. G&amp;A Détail'!C320,"")</f>
        <v/>
      </c>
      <c r="D320" s="41" t="str">
        <f>IF('[1]Table Disp. G&amp;A Détail'!D320&lt;&gt;"",'[1]Table Disp. G&amp;A Détail'!D320,"")</f>
        <v/>
      </c>
      <c r="E320" s="66" t="str">
        <f>IF('[1]Table Disp. G&amp;A Détail'!E320&lt;&gt;"",'[1]Table Disp. G&amp;A Détail'!E320,"")</f>
        <v/>
      </c>
      <c r="F320" s="66" t="str">
        <f>IF('[1]Table Disp. G&amp;A Détail'!F320&lt;&gt;"",'[1]Table Disp. G&amp;A Détail'!F320,"")</f>
        <v/>
      </c>
      <c r="G320" s="66" t="str">
        <f>IF('[1]Table Disp. G&amp;A Détail'!G320&lt;&gt;"",'[1]Table Disp. G&amp;A Détail'!G320,"")</f>
        <v/>
      </c>
      <c r="H320" s="66" t="str">
        <f>IF('[1]Table Disp. G&amp;A Détail'!H320&lt;&gt;"",'[1]Table Disp. G&amp;A Détail'!H320,"")</f>
        <v/>
      </c>
      <c r="I320" s="66" t="str">
        <f>IF('[1]Table Disp. G&amp;A Détail'!I320&lt;&gt;"",'[1]Table Disp. G&amp;A Détail'!I320,"")</f>
        <v/>
      </c>
      <c r="J320" s="66" t="str">
        <f>IF('[1]Table Disp. G&amp;A Détail'!J320&lt;&gt;"",'[1]Table Disp. G&amp;A Détail'!J320,"")</f>
        <v/>
      </c>
      <c r="K320" s="41" t="str">
        <f>IF('[1]Table Disp. G&amp;A Détail'!K320&lt;&gt;"",'[1]Table Disp. G&amp;A Détail'!K320,"")</f>
        <v/>
      </c>
      <c r="L320" s="41" t="str">
        <f>IF('[1]Table Disp. G&amp;A Détail'!L320&lt;&gt;"",'[1]Table Disp. G&amp;A Détail'!L320,"")</f>
        <v/>
      </c>
      <c r="M320" s="41" t="str">
        <f>IF('[1]Table Disp. G&amp;A Détail'!M320&lt;&gt;"",'[1]Table Disp. G&amp;A Détail'!M320,"")</f>
        <v/>
      </c>
      <c r="N320" s="41" t="str">
        <f>IF('[1]Table Disp. G&amp;A Détail'!N320&lt;&gt;"",'[1]Table Disp. G&amp;A Détail'!N320,"")</f>
        <v/>
      </c>
      <c r="O320" s="41" t="str">
        <f>IF('[1]Table Disp. G&amp;A Détail'!O320&lt;&gt;"",'[1]Table Disp. G&amp;A Détail'!O320,"")</f>
        <v/>
      </c>
      <c r="P320" s="41" t="str">
        <f>IF('[1]Table Disp. G&amp;A Détail'!P320&lt;&gt;"",'[1]Table Disp. G&amp;A Détail'!P320,"")</f>
        <v/>
      </c>
      <c r="Q320" s="41" t="str">
        <f>IF('[1]Table Disp. G&amp;A Détail'!Q320&lt;&gt;"",'[1]Table Disp. G&amp;A Détail'!Q320,"")</f>
        <v/>
      </c>
      <c r="R320" s="41" t="str">
        <f>IF('[1]Table Disp. G&amp;A Détail'!R320&lt;&gt;"",'[1]Table Disp. G&amp;A Détail'!R320,"")</f>
        <v/>
      </c>
      <c r="S320" s="41" t="str">
        <f>IF('[1]Table Disp. G&amp;A Détail'!S320&lt;&gt;"",'[1]Table Disp. G&amp;A Détail'!S320,"")</f>
        <v/>
      </c>
      <c r="T320" s="41" t="str">
        <f>IF('[1]Table Disp. G&amp;A Détail'!T320&lt;&gt;"",'[1]Table Disp. G&amp;A Détail'!T320,"")</f>
        <v/>
      </c>
      <c r="U320" s="41" t="str">
        <f>IF('[1]Table Disp. G&amp;A Détail'!U320&lt;&gt;"",'[1]Table Disp. G&amp;A Détail'!U320,"")</f>
        <v/>
      </c>
      <c r="V320" s="41" t="str">
        <f>IF('[1]Table Disp. G&amp;A Détail'!V320&lt;&gt;"",'[1]Table Disp. G&amp;A Détail'!V320,"")</f>
        <v/>
      </c>
      <c r="W320" s="41" t="str">
        <f>IF('[1]Table Disp. G&amp;A Détail'!W320&lt;&gt;"",'[1]Table Disp. G&amp;A Détail'!W320,"")</f>
        <v/>
      </c>
      <c r="X320" s="41" t="str">
        <f>IF('[1]Table Disp. G&amp;A Détail'!X320&lt;&gt;"",'[1]Table Disp. G&amp;A Détail'!X320,"")</f>
        <v/>
      </c>
    </row>
    <row r="321" spans="1:24" s="41" customFormat="1" x14ac:dyDescent="0.25">
      <c r="A321" s="66" t="str">
        <f>IF('[1]Table Disp. G&amp;A Détail'!A321&lt;&gt;"",'[1]Table Disp. G&amp;A Détail'!A321,"")</f>
        <v/>
      </c>
      <c r="B321" s="67" t="str">
        <f>IF('[1]Table Disp. G&amp;A Détail'!B321&lt;&gt;"",'[1]Table Disp. G&amp;A Détail'!B321,"")</f>
        <v/>
      </c>
      <c r="C321" s="41" t="str">
        <f>IF('[1]Table Disp. G&amp;A Détail'!C321&lt;&gt;"",'[1]Table Disp. G&amp;A Détail'!C321,"")</f>
        <v/>
      </c>
      <c r="D321" s="41" t="str">
        <f>IF('[1]Table Disp. G&amp;A Détail'!D321&lt;&gt;"",'[1]Table Disp. G&amp;A Détail'!D321,"")</f>
        <v/>
      </c>
      <c r="E321" s="66" t="str">
        <f>IF('[1]Table Disp. G&amp;A Détail'!E321&lt;&gt;"",'[1]Table Disp. G&amp;A Détail'!E321,"")</f>
        <v/>
      </c>
      <c r="F321" s="66" t="str">
        <f>IF('[1]Table Disp. G&amp;A Détail'!F321&lt;&gt;"",'[1]Table Disp. G&amp;A Détail'!F321,"")</f>
        <v/>
      </c>
      <c r="G321" s="66" t="str">
        <f>IF('[1]Table Disp. G&amp;A Détail'!G321&lt;&gt;"",'[1]Table Disp. G&amp;A Détail'!G321,"")</f>
        <v/>
      </c>
      <c r="H321" s="66" t="str">
        <f>IF('[1]Table Disp. G&amp;A Détail'!H321&lt;&gt;"",'[1]Table Disp. G&amp;A Détail'!H321,"")</f>
        <v/>
      </c>
      <c r="I321" s="66" t="str">
        <f>IF('[1]Table Disp. G&amp;A Détail'!I321&lt;&gt;"",'[1]Table Disp. G&amp;A Détail'!I321,"")</f>
        <v/>
      </c>
      <c r="J321" s="66" t="str">
        <f>IF('[1]Table Disp. G&amp;A Détail'!J321&lt;&gt;"",'[1]Table Disp. G&amp;A Détail'!J321,"")</f>
        <v/>
      </c>
      <c r="K321" s="41" t="str">
        <f>IF('[1]Table Disp. G&amp;A Détail'!K321&lt;&gt;"",'[1]Table Disp. G&amp;A Détail'!K321,"")</f>
        <v/>
      </c>
      <c r="L321" s="41" t="str">
        <f>IF('[1]Table Disp. G&amp;A Détail'!L321&lt;&gt;"",'[1]Table Disp. G&amp;A Détail'!L321,"")</f>
        <v/>
      </c>
      <c r="M321" s="41" t="str">
        <f>IF('[1]Table Disp. G&amp;A Détail'!M321&lt;&gt;"",'[1]Table Disp. G&amp;A Détail'!M321,"")</f>
        <v/>
      </c>
      <c r="N321" s="41" t="str">
        <f>IF('[1]Table Disp. G&amp;A Détail'!N321&lt;&gt;"",'[1]Table Disp. G&amp;A Détail'!N321,"")</f>
        <v/>
      </c>
      <c r="O321" s="41" t="str">
        <f>IF('[1]Table Disp. G&amp;A Détail'!O321&lt;&gt;"",'[1]Table Disp. G&amp;A Détail'!O321,"")</f>
        <v/>
      </c>
      <c r="P321" s="41" t="str">
        <f>IF('[1]Table Disp. G&amp;A Détail'!P321&lt;&gt;"",'[1]Table Disp. G&amp;A Détail'!P321,"")</f>
        <v/>
      </c>
      <c r="Q321" s="41" t="str">
        <f>IF('[1]Table Disp. G&amp;A Détail'!Q321&lt;&gt;"",'[1]Table Disp. G&amp;A Détail'!Q321,"")</f>
        <v/>
      </c>
      <c r="R321" s="41" t="str">
        <f>IF('[1]Table Disp. G&amp;A Détail'!R321&lt;&gt;"",'[1]Table Disp. G&amp;A Détail'!R321,"")</f>
        <v/>
      </c>
      <c r="S321" s="41" t="str">
        <f>IF('[1]Table Disp. G&amp;A Détail'!S321&lt;&gt;"",'[1]Table Disp. G&amp;A Détail'!S321,"")</f>
        <v/>
      </c>
      <c r="T321" s="41" t="str">
        <f>IF('[1]Table Disp. G&amp;A Détail'!T321&lt;&gt;"",'[1]Table Disp. G&amp;A Détail'!T321,"")</f>
        <v/>
      </c>
      <c r="U321" s="41" t="str">
        <f>IF('[1]Table Disp. G&amp;A Détail'!U321&lt;&gt;"",'[1]Table Disp. G&amp;A Détail'!U321,"")</f>
        <v/>
      </c>
      <c r="V321" s="41" t="str">
        <f>IF('[1]Table Disp. G&amp;A Détail'!V321&lt;&gt;"",'[1]Table Disp. G&amp;A Détail'!V321,"")</f>
        <v/>
      </c>
      <c r="W321" s="41" t="str">
        <f>IF('[1]Table Disp. G&amp;A Détail'!W321&lt;&gt;"",'[1]Table Disp. G&amp;A Détail'!W321,"")</f>
        <v/>
      </c>
      <c r="X321" s="41" t="str">
        <f>IF('[1]Table Disp. G&amp;A Détail'!X321&lt;&gt;"",'[1]Table Disp. G&amp;A Détail'!X321,"")</f>
        <v/>
      </c>
    </row>
    <row r="322" spans="1:24" s="41" customFormat="1" x14ac:dyDescent="0.25">
      <c r="A322" s="66" t="str">
        <f>IF('[1]Table Disp. G&amp;A Détail'!A322&lt;&gt;"",'[1]Table Disp. G&amp;A Détail'!A322,"")</f>
        <v/>
      </c>
      <c r="B322" s="67" t="str">
        <f>IF('[1]Table Disp. G&amp;A Détail'!B322&lt;&gt;"",'[1]Table Disp. G&amp;A Détail'!B322,"")</f>
        <v/>
      </c>
      <c r="C322" s="41" t="str">
        <f>IF('[1]Table Disp. G&amp;A Détail'!C322&lt;&gt;"",'[1]Table Disp. G&amp;A Détail'!C322,"")</f>
        <v/>
      </c>
      <c r="D322" s="41" t="str">
        <f>IF('[1]Table Disp. G&amp;A Détail'!D322&lt;&gt;"",'[1]Table Disp. G&amp;A Détail'!D322,"")</f>
        <v/>
      </c>
      <c r="E322" s="66" t="str">
        <f>IF('[1]Table Disp. G&amp;A Détail'!E322&lt;&gt;"",'[1]Table Disp. G&amp;A Détail'!E322,"")</f>
        <v/>
      </c>
      <c r="F322" s="66" t="str">
        <f>IF('[1]Table Disp. G&amp;A Détail'!F322&lt;&gt;"",'[1]Table Disp. G&amp;A Détail'!F322,"")</f>
        <v/>
      </c>
      <c r="G322" s="66" t="str">
        <f>IF('[1]Table Disp. G&amp;A Détail'!G322&lt;&gt;"",'[1]Table Disp. G&amp;A Détail'!G322,"")</f>
        <v/>
      </c>
      <c r="H322" s="66" t="str">
        <f>IF('[1]Table Disp. G&amp;A Détail'!H322&lt;&gt;"",'[1]Table Disp. G&amp;A Détail'!H322,"")</f>
        <v/>
      </c>
      <c r="I322" s="66" t="str">
        <f>IF('[1]Table Disp. G&amp;A Détail'!I322&lt;&gt;"",'[1]Table Disp. G&amp;A Détail'!I322,"")</f>
        <v/>
      </c>
      <c r="J322" s="66" t="str">
        <f>IF('[1]Table Disp. G&amp;A Détail'!J322&lt;&gt;"",'[1]Table Disp. G&amp;A Détail'!J322,"")</f>
        <v/>
      </c>
      <c r="K322" s="41" t="str">
        <f>IF('[1]Table Disp. G&amp;A Détail'!K322&lt;&gt;"",'[1]Table Disp. G&amp;A Détail'!K322,"")</f>
        <v/>
      </c>
      <c r="L322" s="41" t="str">
        <f>IF('[1]Table Disp. G&amp;A Détail'!L322&lt;&gt;"",'[1]Table Disp. G&amp;A Détail'!L322,"")</f>
        <v/>
      </c>
      <c r="M322" s="41" t="str">
        <f>IF('[1]Table Disp. G&amp;A Détail'!M322&lt;&gt;"",'[1]Table Disp. G&amp;A Détail'!M322,"")</f>
        <v/>
      </c>
      <c r="N322" s="41" t="str">
        <f>IF('[1]Table Disp. G&amp;A Détail'!N322&lt;&gt;"",'[1]Table Disp. G&amp;A Détail'!N322,"")</f>
        <v/>
      </c>
      <c r="O322" s="41" t="str">
        <f>IF('[1]Table Disp. G&amp;A Détail'!O322&lt;&gt;"",'[1]Table Disp. G&amp;A Détail'!O322,"")</f>
        <v/>
      </c>
      <c r="P322" s="41" t="str">
        <f>IF('[1]Table Disp. G&amp;A Détail'!P322&lt;&gt;"",'[1]Table Disp. G&amp;A Détail'!P322,"")</f>
        <v/>
      </c>
      <c r="Q322" s="41" t="str">
        <f>IF('[1]Table Disp. G&amp;A Détail'!Q322&lt;&gt;"",'[1]Table Disp. G&amp;A Détail'!Q322,"")</f>
        <v/>
      </c>
      <c r="R322" s="41" t="str">
        <f>IF('[1]Table Disp. G&amp;A Détail'!R322&lt;&gt;"",'[1]Table Disp. G&amp;A Détail'!R322,"")</f>
        <v/>
      </c>
      <c r="S322" s="41" t="str">
        <f>IF('[1]Table Disp. G&amp;A Détail'!S322&lt;&gt;"",'[1]Table Disp. G&amp;A Détail'!S322,"")</f>
        <v/>
      </c>
      <c r="T322" s="41" t="str">
        <f>IF('[1]Table Disp. G&amp;A Détail'!T322&lt;&gt;"",'[1]Table Disp. G&amp;A Détail'!T322,"")</f>
        <v/>
      </c>
      <c r="U322" s="41" t="str">
        <f>IF('[1]Table Disp. G&amp;A Détail'!U322&lt;&gt;"",'[1]Table Disp. G&amp;A Détail'!U322,"")</f>
        <v/>
      </c>
      <c r="V322" s="41" t="str">
        <f>IF('[1]Table Disp. G&amp;A Détail'!V322&lt;&gt;"",'[1]Table Disp. G&amp;A Détail'!V322,"")</f>
        <v/>
      </c>
      <c r="W322" s="41" t="str">
        <f>IF('[1]Table Disp. G&amp;A Détail'!W322&lt;&gt;"",'[1]Table Disp. G&amp;A Détail'!W322,"")</f>
        <v/>
      </c>
      <c r="X322" s="41" t="str">
        <f>IF('[1]Table Disp. G&amp;A Détail'!X322&lt;&gt;"",'[1]Table Disp. G&amp;A Détail'!X322,"")</f>
        <v/>
      </c>
    </row>
    <row r="323" spans="1:24" s="41" customFormat="1" x14ac:dyDescent="0.25">
      <c r="A323" s="66" t="str">
        <f>IF('[1]Table Disp. G&amp;A Détail'!A323&lt;&gt;"",'[1]Table Disp. G&amp;A Détail'!A323,"")</f>
        <v/>
      </c>
      <c r="B323" s="67" t="str">
        <f>IF('[1]Table Disp. G&amp;A Détail'!B323&lt;&gt;"",'[1]Table Disp. G&amp;A Détail'!B323,"")</f>
        <v/>
      </c>
      <c r="C323" s="41" t="str">
        <f>IF('[1]Table Disp. G&amp;A Détail'!C323&lt;&gt;"",'[1]Table Disp. G&amp;A Détail'!C323,"")</f>
        <v/>
      </c>
      <c r="D323" s="41" t="str">
        <f>IF('[1]Table Disp. G&amp;A Détail'!D323&lt;&gt;"",'[1]Table Disp. G&amp;A Détail'!D323,"")</f>
        <v/>
      </c>
      <c r="E323" s="66" t="str">
        <f>IF('[1]Table Disp. G&amp;A Détail'!E323&lt;&gt;"",'[1]Table Disp. G&amp;A Détail'!E323,"")</f>
        <v/>
      </c>
      <c r="F323" s="66" t="str">
        <f>IF('[1]Table Disp. G&amp;A Détail'!F323&lt;&gt;"",'[1]Table Disp. G&amp;A Détail'!F323,"")</f>
        <v/>
      </c>
      <c r="G323" s="66" t="str">
        <f>IF('[1]Table Disp. G&amp;A Détail'!G323&lt;&gt;"",'[1]Table Disp. G&amp;A Détail'!G323,"")</f>
        <v/>
      </c>
      <c r="H323" s="66" t="str">
        <f>IF('[1]Table Disp. G&amp;A Détail'!H323&lt;&gt;"",'[1]Table Disp. G&amp;A Détail'!H323,"")</f>
        <v/>
      </c>
      <c r="I323" s="66" t="str">
        <f>IF('[1]Table Disp. G&amp;A Détail'!I323&lt;&gt;"",'[1]Table Disp. G&amp;A Détail'!I323,"")</f>
        <v/>
      </c>
      <c r="J323" s="66" t="str">
        <f>IF('[1]Table Disp. G&amp;A Détail'!J323&lt;&gt;"",'[1]Table Disp. G&amp;A Détail'!J323,"")</f>
        <v/>
      </c>
      <c r="K323" s="41" t="str">
        <f>IF('[1]Table Disp. G&amp;A Détail'!K323&lt;&gt;"",'[1]Table Disp. G&amp;A Détail'!K323,"")</f>
        <v/>
      </c>
      <c r="L323" s="41" t="str">
        <f>IF('[1]Table Disp. G&amp;A Détail'!L323&lt;&gt;"",'[1]Table Disp. G&amp;A Détail'!L323,"")</f>
        <v/>
      </c>
      <c r="M323" s="41" t="str">
        <f>IF('[1]Table Disp. G&amp;A Détail'!M323&lt;&gt;"",'[1]Table Disp. G&amp;A Détail'!M323,"")</f>
        <v/>
      </c>
      <c r="N323" s="41" t="str">
        <f>IF('[1]Table Disp. G&amp;A Détail'!N323&lt;&gt;"",'[1]Table Disp. G&amp;A Détail'!N323,"")</f>
        <v/>
      </c>
      <c r="O323" s="41" t="str">
        <f>IF('[1]Table Disp. G&amp;A Détail'!O323&lt;&gt;"",'[1]Table Disp. G&amp;A Détail'!O323,"")</f>
        <v/>
      </c>
      <c r="P323" s="41" t="str">
        <f>IF('[1]Table Disp. G&amp;A Détail'!P323&lt;&gt;"",'[1]Table Disp. G&amp;A Détail'!P323,"")</f>
        <v/>
      </c>
      <c r="Q323" s="41" t="str">
        <f>IF('[1]Table Disp. G&amp;A Détail'!Q323&lt;&gt;"",'[1]Table Disp. G&amp;A Détail'!Q323,"")</f>
        <v/>
      </c>
      <c r="R323" s="41" t="str">
        <f>IF('[1]Table Disp. G&amp;A Détail'!R323&lt;&gt;"",'[1]Table Disp. G&amp;A Détail'!R323,"")</f>
        <v/>
      </c>
      <c r="S323" s="41" t="str">
        <f>IF('[1]Table Disp. G&amp;A Détail'!S323&lt;&gt;"",'[1]Table Disp. G&amp;A Détail'!S323,"")</f>
        <v/>
      </c>
      <c r="T323" s="41" t="str">
        <f>IF('[1]Table Disp. G&amp;A Détail'!T323&lt;&gt;"",'[1]Table Disp. G&amp;A Détail'!T323,"")</f>
        <v/>
      </c>
      <c r="U323" s="41" t="str">
        <f>IF('[1]Table Disp. G&amp;A Détail'!U323&lt;&gt;"",'[1]Table Disp. G&amp;A Détail'!U323,"")</f>
        <v/>
      </c>
      <c r="V323" s="41" t="str">
        <f>IF('[1]Table Disp. G&amp;A Détail'!V323&lt;&gt;"",'[1]Table Disp. G&amp;A Détail'!V323,"")</f>
        <v/>
      </c>
      <c r="W323" s="41" t="str">
        <f>IF('[1]Table Disp. G&amp;A Détail'!W323&lt;&gt;"",'[1]Table Disp. G&amp;A Détail'!W323,"")</f>
        <v/>
      </c>
      <c r="X323" s="41" t="str">
        <f>IF('[1]Table Disp. G&amp;A Détail'!X323&lt;&gt;"",'[1]Table Disp. G&amp;A Détail'!X323,"")</f>
        <v/>
      </c>
    </row>
    <row r="324" spans="1:24" s="41" customFormat="1" x14ac:dyDescent="0.25">
      <c r="A324" s="66" t="str">
        <f>IF('[1]Table Disp. G&amp;A Détail'!A324&lt;&gt;"",'[1]Table Disp. G&amp;A Détail'!A324,"")</f>
        <v/>
      </c>
      <c r="B324" s="67" t="str">
        <f>IF('[1]Table Disp. G&amp;A Détail'!B324&lt;&gt;"",'[1]Table Disp. G&amp;A Détail'!B324,"")</f>
        <v/>
      </c>
      <c r="C324" s="41" t="str">
        <f>IF('[1]Table Disp. G&amp;A Détail'!C324&lt;&gt;"",'[1]Table Disp. G&amp;A Détail'!C324,"")</f>
        <v/>
      </c>
      <c r="D324" s="41" t="str">
        <f>IF('[1]Table Disp. G&amp;A Détail'!D324&lt;&gt;"",'[1]Table Disp. G&amp;A Détail'!D324,"")</f>
        <v/>
      </c>
      <c r="E324" s="66" t="str">
        <f>IF('[1]Table Disp. G&amp;A Détail'!E324&lt;&gt;"",'[1]Table Disp. G&amp;A Détail'!E324,"")</f>
        <v/>
      </c>
      <c r="F324" s="66" t="str">
        <f>IF('[1]Table Disp. G&amp;A Détail'!F324&lt;&gt;"",'[1]Table Disp. G&amp;A Détail'!F324,"")</f>
        <v/>
      </c>
      <c r="G324" s="66" t="str">
        <f>IF('[1]Table Disp. G&amp;A Détail'!G324&lt;&gt;"",'[1]Table Disp. G&amp;A Détail'!G324,"")</f>
        <v/>
      </c>
      <c r="H324" s="66" t="str">
        <f>IF('[1]Table Disp. G&amp;A Détail'!H324&lt;&gt;"",'[1]Table Disp. G&amp;A Détail'!H324,"")</f>
        <v/>
      </c>
      <c r="I324" s="66" t="str">
        <f>IF('[1]Table Disp. G&amp;A Détail'!I324&lt;&gt;"",'[1]Table Disp. G&amp;A Détail'!I324,"")</f>
        <v/>
      </c>
      <c r="J324" s="66" t="str">
        <f>IF('[1]Table Disp. G&amp;A Détail'!J324&lt;&gt;"",'[1]Table Disp. G&amp;A Détail'!J324,"")</f>
        <v/>
      </c>
      <c r="K324" s="41" t="str">
        <f>IF('[1]Table Disp. G&amp;A Détail'!K324&lt;&gt;"",'[1]Table Disp. G&amp;A Détail'!K324,"")</f>
        <v/>
      </c>
      <c r="L324" s="41" t="str">
        <f>IF('[1]Table Disp. G&amp;A Détail'!L324&lt;&gt;"",'[1]Table Disp. G&amp;A Détail'!L324,"")</f>
        <v/>
      </c>
      <c r="M324" s="41" t="str">
        <f>IF('[1]Table Disp. G&amp;A Détail'!M324&lt;&gt;"",'[1]Table Disp. G&amp;A Détail'!M324,"")</f>
        <v/>
      </c>
      <c r="N324" s="41" t="str">
        <f>IF('[1]Table Disp. G&amp;A Détail'!N324&lt;&gt;"",'[1]Table Disp. G&amp;A Détail'!N324,"")</f>
        <v/>
      </c>
      <c r="O324" s="41" t="str">
        <f>IF('[1]Table Disp. G&amp;A Détail'!O324&lt;&gt;"",'[1]Table Disp. G&amp;A Détail'!O324,"")</f>
        <v/>
      </c>
      <c r="P324" s="41" t="str">
        <f>IF('[1]Table Disp. G&amp;A Détail'!P324&lt;&gt;"",'[1]Table Disp. G&amp;A Détail'!P324,"")</f>
        <v/>
      </c>
      <c r="Q324" s="41" t="str">
        <f>IF('[1]Table Disp. G&amp;A Détail'!Q324&lt;&gt;"",'[1]Table Disp. G&amp;A Détail'!Q324,"")</f>
        <v/>
      </c>
      <c r="R324" s="41" t="str">
        <f>IF('[1]Table Disp. G&amp;A Détail'!R324&lt;&gt;"",'[1]Table Disp. G&amp;A Détail'!R324,"")</f>
        <v/>
      </c>
      <c r="S324" s="41" t="str">
        <f>IF('[1]Table Disp. G&amp;A Détail'!S324&lt;&gt;"",'[1]Table Disp. G&amp;A Détail'!S324,"")</f>
        <v/>
      </c>
      <c r="T324" s="41" t="str">
        <f>IF('[1]Table Disp. G&amp;A Détail'!T324&lt;&gt;"",'[1]Table Disp. G&amp;A Détail'!T324,"")</f>
        <v/>
      </c>
      <c r="U324" s="41" t="str">
        <f>IF('[1]Table Disp. G&amp;A Détail'!U324&lt;&gt;"",'[1]Table Disp. G&amp;A Détail'!U324,"")</f>
        <v/>
      </c>
      <c r="V324" s="41" t="str">
        <f>IF('[1]Table Disp. G&amp;A Détail'!V324&lt;&gt;"",'[1]Table Disp. G&amp;A Détail'!V324,"")</f>
        <v/>
      </c>
      <c r="W324" s="41" t="str">
        <f>IF('[1]Table Disp. G&amp;A Détail'!W324&lt;&gt;"",'[1]Table Disp. G&amp;A Détail'!W324,"")</f>
        <v/>
      </c>
      <c r="X324" s="41" t="str">
        <f>IF('[1]Table Disp. G&amp;A Détail'!X324&lt;&gt;"",'[1]Table Disp. G&amp;A Détail'!X324,"")</f>
        <v/>
      </c>
    </row>
    <row r="325" spans="1:24" s="41" customFormat="1" x14ac:dyDescent="0.25">
      <c r="A325" s="66" t="str">
        <f>IF('[1]Table Disp. G&amp;A Détail'!A325&lt;&gt;"",'[1]Table Disp. G&amp;A Détail'!A325,"")</f>
        <v/>
      </c>
      <c r="B325" s="67" t="str">
        <f>IF('[1]Table Disp. G&amp;A Détail'!B325&lt;&gt;"",'[1]Table Disp. G&amp;A Détail'!B325,"")</f>
        <v/>
      </c>
      <c r="C325" s="41" t="str">
        <f>IF('[1]Table Disp. G&amp;A Détail'!C325&lt;&gt;"",'[1]Table Disp. G&amp;A Détail'!C325,"")</f>
        <v/>
      </c>
      <c r="D325" s="41" t="str">
        <f>IF('[1]Table Disp. G&amp;A Détail'!D325&lt;&gt;"",'[1]Table Disp. G&amp;A Détail'!D325,"")</f>
        <v/>
      </c>
      <c r="E325" s="66" t="str">
        <f>IF('[1]Table Disp. G&amp;A Détail'!E325&lt;&gt;"",'[1]Table Disp. G&amp;A Détail'!E325,"")</f>
        <v/>
      </c>
      <c r="F325" s="66" t="str">
        <f>IF('[1]Table Disp. G&amp;A Détail'!F325&lt;&gt;"",'[1]Table Disp. G&amp;A Détail'!F325,"")</f>
        <v/>
      </c>
      <c r="G325" s="66" t="str">
        <f>IF('[1]Table Disp. G&amp;A Détail'!G325&lt;&gt;"",'[1]Table Disp. G&amp;A Détail'!G325,"")</f>
        <v/>
      </c>
      <c r="H325" s="66" t="str">
        <f>IF('[1]Table Disp. G&amp;A Détail'!H325&lt;&gt;"",'[1]Table Disp. G&amp;A Détail'!H325,"")</f>
        <v/>
      </c>
      <c r="I325" s="66" t="str">
        <f>IF('[1]Table Disp. G&amp;A Détail'!I325&lt;&gt;"",'[1]Table Disp. G&amp;A Détail'!I325,"")</f>
        <v/>
      </c>
      <c r="J325" s="66" t="str">
        <f>IF('[1]Table Disp. G&amp;A Détail'!J325&lt;&gt;"",'[1]Table Disp. G&amp;A Détail'!J325,"")</f>
        <v/>
      </c>
      <c r="K325" s="41" t="str">
        <f>IF('[1]Table Disp. G&amp;A Détail'!K325&lt;&gt;"",'[1]Table Disp. G&amp;A Détail'!K325,"")</f>
        <v/>
      </c>
      <c r="L325" s="41" t="str">
        <f>IF('[1]Table Disp. G&amp;A Détail'!L325&lt;&gt;"",'[1]Table Disp. G&amp;A Détail'!L325,"")</f>
        <v/>
      </c>
      <c r="M325" s="41" t="str">
        <f>IF('[1]Table Disp. G&amp;A Détail'!M325&lt;&gt;"",'[1]Table Disp. G&amp;A Détail'!M325,"")</f>
        <v/>
      </c>
      <c r="N325" s="41" t="str">
        <f>IF('[1]Table Disp. G&amp;A Détail'!N325&lt;&gt;"",'[1]Table Disp. G&amp;A Détail'!N325,"")</f>
        <v/>
      </c>
      <c r="O325" s="41" t="str">
        <f>IF('[1]Table Disp. G&amp;A Détail'!O325&lt;&gt;"",'[1]Table Disp. G&amp;A Détail'!O325,"")</f>
        <v/>
      </c>
      <c r="P325" s="41" t="str">
        <f>IF('[1]Table Disp. G&amp;A Détail'!P325&lt;&gt;"",'[1]Table Disp. G&amp;A Détail'!P325,"")</f>
        <v/>
      </c>
      <c r="Q325" s="41" t="str">
        <f>IF('[1]Table Disp. G&amp;A Détail'!Q325&lt;&gt;"",'[1]Table Disp. G&amp;A Détail'!Q325,"")</f>
        <v/>
      </c>
      <c r="R325" s="41" t="str">
        <f>IF('[1]Table Disp. G&amp;A Détail'!R325&lt;&gt;"",'[1]Table Disp. G&amp;A Détail'!R325,"")</f>
        <v/>
      </c>
      <c r="S325" s="41" t="str">
        <f>IF('[1]Table Disp. G&amp;A Détail'!S325&lt;&gt;"",'[1]Table Disp. G&amp;A Détail'!S325,"")</f>
        <v/>
      </c>
      <c r="T325" s="41" t="str">
        <f>IF('[1]Table Disp. G&amp;A Détail'!T325&lt;&gt;"",'[1]Table Disp. G&amp;A Détail'!T325,"")</f>
        <v/>
      </c>
      <c r="U325" s="41" t="str">
        <f>IF('[1]Table Disp. G&amp;A Détail'!U325&lt;&gt;"",'[1]Table Disp. G&amp;A Détail'!U325,"")</f>
        <v/>
      </c>
      <c r="V325" s="41" t="str">
        <f>IF('[1]Table Disp. G&amp;A Détail'!V325&lt;&gt;"",'[1]Table Disp. G&amp;A Détail'!V325,"")</f>
        <v/>
      </c>
      <c r="W325" s="41" t="str">
        <f>IF('[1]Table Disp. G&amp;A Détail'!W325&lt;&gt;"",'[1]Table Disp. G&amp;A Détail'!W325,"")</f>
        <v/>
      </c>
      <c r="X325" s="41" t="str">
        <f>IF('[1]Table Disp. G&amp;A Détail'!X325&lt;&gt;"",'[1]Table Disp. G&amp;A Détail'!X325,"")</f>
        <v/>
      </c>
    </row>
    <row r="326" spans="1:24" s="41" customFormat="1" x14ac:dyDescent="0.25">
      <c r="A326" s="66" t="str">
        <f>IF('[1]Table Disp. G&amp;A Détail'!A326&lt;&gt;"",'[1]Table Disp. G&amp;A Détail'!A326,"")</f>
        <v/>
      </c>
      <c r="B326" s="67" t="str">
        <f>IF('[1]Table Disp. G&amp;A Détail'!B326&lt;&gt;"",'[1]Table Disp. G&amp;A Détail'!B326,"")</f>
        <v/>
      </c>
      <c r="C326" s="41" t="str">
        <f>IF('[1]Table Disp. G&amp;A Détail'!C326&lt;&gt;"",'[1]Table Disp. G&amp;A Détail'!C326,"")</f>
        <v/>
      </c>
      <c r="D326" s="41" t="str">
        <f>IF('[1]Table Disp. G&amp;A Détail'!D326&lt;&gt;"",'[1]Table Disp. G&amp;A Détail'!D326,"")</f>
        <v/>
      </c>
      <c r="E326" s="66" t="str">
        <f>IF('[1]Table Disp. G&amp;A Détail'!E326&lt;&gt;"",'[1]Table Disp. G&amp;A Détail'!E326,"")</f>
        <v/>
      </c>
      <c r="F326" s="66" t="str">
        <f>IF('[1]Table Disp. G&amp;A Détail'!F326&lt;&gt;"",'[1]Table Disp. G&amp;A Détail'!F326,"")</f>
        <v/>
      </c>
      <c r="G326" s="66" t="str">
        <f>IF('[1]Table Disp. G&amp;A Détail'!G326&lt;&gt;"",'[1]Table Disp. G&amp;A Détail'!G326,"")</f>
        <v/>
      </c>
      <c r="H326" s="66" t="str">
        <f>IF('[1]Table Disp. G&amp;A Détail'!H326&lt;&gt;"",'[1]Table Disp. G&amp;A Détail'!H326,"")</f>
        <v/>
      </c>
      <c r="I326" s="66" t="str">
        <f>IF('[1]Table Disp. G&amp;A Détail'!I326&lt;&gt;"",'[1]Table Disp. G&amp;A Détail'!I326,"")</f>
        <v/>
      </c>
      <c r="J326" s="66" t="str">
        <f>IF('[1]Table Disp. G&amp;A Détail'!J326&lt;&gt;"",'[1]Table Disp. G&amp;A Détail'!J326,"")</f>
        <v/>
      </c>
      <c r="K326" s="41" t="str">
        <f>IF('[1]Table Disp. G&amp;A Détail'!K326&lt;&gt;"",'[1]Table Disp. G&amp;A Détail'!K326,"")</f>
        <v/>
      </c>
      <c r="L326" s="41" t="str">
        <f>IF('[1]Table Disp. G&amp;A Détail'!L326&lt;&gt;"",'[1]Table Disp. G&amp;A Détail'!L326,"")</f>
        <v/>
      </c>
      <c r="M326" s="41" t="str">
        <f>IF('[1]Table Disp. G&amp;A Détail'!M326&lt;&gt;"",'[1]Table Disp. G&amp;A Détail'!M326,"")</f>
        <v/>
      </c>
      <c r="N326" s="41" t="str">
        <f>IF('[1]Table Disp. G&amp;A Détail'!N326&lt;&gt;"",'[1]Table Disp. G&amp;A Détail'!N326,"")</f>
        <v/>
      </c>
      <c r="O326" s="41" t="str">
        <f>IF('[1]Table Disp. G&amp;A Détail'!O326&lt;&gt;"",'[1]Table Disp. G&amp;A Détail'!O326,"")</f>
        <v/>
      </c>
      <c r="P326" s="41" t="str">
        <f>IF('[1]Table Disp. G&amp;A Détail'!P326&lt;&gt;"",'[1]Table Disp. G&amp;A Détail'!P326,"")</f>
        <v/>
      </c>
      <c r="Q326" s="41" t="str">
        <f>IF('[1]Table Disp. G&amp;A Détail'!Q326&lt;&gt;"",'[1]Table Disp. G&amp;A Détail'!Q326,"")</f>
        <v/>
      </c>
      <c r="R326" s="41" t="str">
        <f>IF('[1]Table Disp. G&amp;A Détail'!R326&lt;&gt;"",'[1]Table Disp. G&amp;A Détail'!R326,"")</f>
        <v/>
      </c>
      <c r="S326" s="41" t="str">
        <f>IF('[1]Table Disp. G&amp;A Détail'!S326&lt;&gt;"",'[1]Table Disp. G&amp;A Détail'!S326,"")</f>
        <v/>
      </c>
      <c r="T326" s="41" t="str">
        <f>IF('[1]Table Disp. G&amp;A Détail'!T326&lt;&gt;"",'[1]Table Disp. G&amp;A Détail'!T326,"")</f>
        <v/>
      </c>
      <c r="U326" s="41" t="str">
        <f>IF('[1]Table Disp. G&amp;A Détail'!U326&lt;&gt;"",'[1]Table Disp. G&amp;A Détail'!U326,"")</f>
        <v/>
      </c>
      <c r="V326" s="41" t="str">
        <f>IF('[1]Table Disp. G&amp;A Détail'!V326&lt;&gt;"",'[1]Table Disp. G&amp;A Détail'!V326,"")</f>
        <v/>
      </c>
      <c r="W326" s="41" t="str">
        <f>IF('[1]Table Disp. G&amp;A Détail'!W326&lt;&gt;"",'[1]Table Disp. G&amp;A Détail'!W326,"")</f>
        <v/>
      </c>
      <c r="X326" s="41" t="str">
        <f>IF('[1]Table Disp. G&amp;A Détail'!X326&lt;&gt;"",'[1]Table Disp. G&amp;A Détail'!X326,"")</f>
        <v/>
      </c>
    </row>
    <row r="327" spans="1:24" s="41" customFormat="1" x14ac:dyDescent="0.25">
      <c r="A327" s="66" t="str">
        <f>IF('[1]Table Disp. G&amp;A Détail'!A327&lt;&gt;"",'[1]Table Disp. G&amp;A Détail'!A327,"")</f>
        <v/>
      </c>
      <c r="B327" s="67" t="str">
        <f>IF('[1]Table Disp. G&amp;A Détail'!B327&lt;&gt;"",'[1]Table Disp. G&amp;A Détail'!B327,"")</f>
        <v/>
      </c>
      <c r="C327" s="41" t="str">
        <f>IF('[1]Table Disp. G&amp;A Détail'!C327&lt;&gt;"",'[1]Table Disp. G&amp;A Détail'!C327,"")</f>
        <v/>
      </c>
      <c r="D327" s="41" t="str">
        <f>IF('[1]Table Disp. G&amp;A Détail'!D327&lt;&gt;"",'[1]Table Disp. G&amp;A Détail'!D327,"")</f>
        <v/>
      </c>
      <c r="E327" s="66" t="str">
        <f>IF('[1]Table Disp. G&amp;A Détail'!E327&lt;&gt;"",'[1]Table Disp. G&amp;A Détail'!E327,"")</f>
        <v/>
      </c>
      <c r="F327" s="66" t="str">
        <f>IF('[1]Table Disp. G&amp;A Détail'!F327&lt;&gt;"",'[1]Table Disp. G&amp;A Détail'!F327,"")</f>
        <v/>
      </c>
      <c r="G327" s="66" t="str">
        <f>IF('[1]Table Disp. G&amp;A Détail'!G327&lt;&gt;"",'[1]Table Disp. G&amp;A Détail'!G327,"")</f>
        <v/>
      </c>
      <c r="H327" s="66" t="str">
        <f>IF('[1]Table Disp. G&amp;A Détail'!H327&lt;&gt;"",'[1]Table Disp. G&amp;A Détail'!H327,"")</f>
        <v/>
      </c>
      <c r="I327" s="66" t="str">
        <f>IF('[1]Table Disp. G&amp;A Détail'!I327&lt;&gt;"",'[1]Table Disp. G&amp;A Détail'!I327,"")</f>
        <v/>
      </c>
      <c r="J327" s="66" t="str">
        <f>IF('[1]Table Disp. G&amp;A Détail'!J327&lt;&gt;"",'[1]Table Disp. G&amp;A Détail'!J327,"")</f>
        <v/>
      </c>
      <c r="K327" s="41" t="str">
        <f>IF('[1]Table Disp. G&amp;A Détail'!K327&lt;&gt;"",'[1]Table Disp. G&amp;A Détail'!K327,"")</f>
        <v/>
      </c>
      <c r="L327" s="41" t="str">
        <f>IF('[1]Table Disp. G&amp;A Détail'!L327&lt;&gt;"",'[1]Table Disp. G&amp;A Détail'!L327,"")</f>
        <v/>
      </c>
      <c r="M327" s="41" t="str">
        <f>IF('[1]Table Disp. G&amp;A Détail'!M327&lt;&gt;"",'[1]Table Disp. G&amp;A Détail'!M327,"")</f>
        <v/>
      </c>
      <c r="N327" s="41" t="str">
        <f>IF('[1]Table Disp. G&amp;A Détail'!N327&lt;&gt;"",'[1]Table Disp. G&amp;A Détail'!N327,"")</f>
        <v/>
      </c>
      <c r="O327" s="41" t="str">
        <f>IF('[1]Table Disp. G&amp;A Détail'!O327&lt;&gt;"",'[1]Table Disp. G&amp;A Détail'!O327,"")</f>
        <v/>
      </c>
      <c r="P327" s="41" t="str">
        <f>IF('[1]Table Disp. G&amp;A Détail'!P327&lt;&gt;"",'[1]Table Disp. G&amp;A Détail'!P327,"")</f>
        <v/>
      </c>
      <c r="Q327" s="41" t="str">
        <f>IF('[1]Table Disp. G&amp;A Détail'!Q327&lt;&gt;"",'[1]Table Disp. G&amp;A Détail'!Q327,"")</f>
        <v/>
      </c>
      <c r="R327" s="41" t="str">
        <f>IF('[1]Table Disp. G&amp;A Détail'!R327&lt;&gt;"",'[1]Table Disp. G&amp;A Détail'!R327,"")</f>
        <v/>
      </c>
      <c r="S327" s="41" t="str">
        <f>IF('[1]Table Disp. G&amp;A Détail'!S327&lt;&gt;"",'[1]Table Disp. G&amp;A Détail'!S327,"")</f>
        <v/>
      </c>
      <c r="T327" s="41" t="str">
        <f>IF('[1]Table Disp. G&amp;A Détail'!T327&lt;&gt;"",'[1]Table Disp. G&amp;A Détail'!T327,"")</f>
        <v/>
      </c>
      <c r="U327" s="41" t="str">
        <f>IF('[1]Table Disp. G&amp;A Détail'!U327&lt;&gt;"",'[1]Table Disp. G&amp;A Détail'!U327,"")</f>
        <v/>
      </c>
      <c r="V327" s="41" t="str">
        <f>IF('[1]Table Disp. G&amp;A Détail'!V327&lt;&gt;"",'[1]Table Disp. G&amp;A Détail'!V327,"")</f>
        <v/>
      </c>
      <c r="W327" s="41" t="str">
        <f>IF('[1]Table Disp. G&amp;A Détail'!W327&lt;&gt;"",'[1]Table Disp. G&amp;A Détail'!W327,"")</f>
        <v/>
      </c>
      <c r="X327" s="41" t="str">
        <f>IF('[1]Table Disp. G&amp;A Détail'!X327&lt;&gt;"",'[1]Table Disp. G&amp;A Détail'!X327,"")</f>
        <v/>
      </c>
    </row>
    <row r="328" spans="1:24" s="41" customFormat="1" x14ac:dyDescent="0.25">
      <c r="A328" s="66" t="str">
        <f>IF('[1]Table Disp. G&amp;A Détail'!A328&lt;&gt;"",'[1]Table Disp. G&amp;A Détail'!A328,"")</f>
        <v/>
      </c>
      <c r="B328" s="67" t="str">
        <f>IF('[1]Table Disp. G&amp;A Détail'!B328&lt;&gt;"",'[1]Table Disp. G&amp;A Détail'!B328,"")</f>
        <v/>
      </c>
      <c r="C328" s="41" t="str">
        <f>IF('[1]Table Disp. G&amp;A Détail'!C328&lt;&gt;"",'[1]Table Disp. G&amp;A Détail'!C328,"")</f>
        <v/>
      </c>
      <c r="D328" s="41" t="str">
        <f>IF('[1]Table Disp. G&amp;A Détail'!D328&lt;&gt;"",'[1]Table Disp. G&amp;A Détail'!D328,"")</f>
        <v/>
      </c>
      <c r="E328" s="66" t="str">
        <f>IF('[1]Table Disp. G&amp;A Détail'!E328&lt;&gt;"",'[1]Table Disp. G&amp;A Détail'!E328,"")</f>
        <v/>
      </c>
      <c r="F328" s="66" t="str">
        <f>IF('[1]Table Disp. G&amp;A Détail'!F328&lt;&gt;"",'[1]Table Disp. G&amp;A Détail'!F328,"")</f>
        <v/>
      </c>
      <c r="G328" s="66" t="str">
        <f>IF('[1]Table Disp. G&amp;A Détail'!G328&lt;&gt;"",'[1]Table Disp. G&amp;A Détail'!G328,"")</f>
        <v/>
      </c>
      <c r="H328" s="66" t="str">
        <f>IF('[1]Table Disp. G&amp;A Détail'!H328&lt;&gt;"",'[1]Table Disp. G&amp;A Détail'!H328,"")</f>
        <v/>
      </c>
      <c r="I328" s="66" t="str">
        <f>IF('[1]Table Disp. G&amp;A Détail'!I328&lt;&gt;"",'[1]Table Disp. G&amp;A Détail'!I328,"")</f>
        <v/>
      </c>
      <c r="J328" s="66" t="str">
        <f>IF('[1]Table Disp. G&amp;A Détail'!J328&lt;&gt;"",'[1]Table Disp. G&amp;A Détail'!J328,"")</f>
        <v/>
      </c>
      <c r="K328" s="41" t="str">
        <f>IF('[1]Table Disp. G&amp;A Détail'!K328&lt;&gt;"",'[1]Table Disp. G&amp;A Détail'!K328,"")</f>
        <v/>
      </c>
      <c r="L328" s="41" t="str">
        <f>IF('[1]Table Disp. G&amp;A Détail'!L328&lt;&gt;"",'[1]Table Disp. G&amp;A Détail'!L328,"")</f>
        <v/>
      </c>
      <c r="M328" s="41" t="str">
        <f>IF('[1]Table Disp. G&amp;A Détail'!M328&lt;&gt;"",'[1]Table Disp. G&amp;A Détail'!M328,"")</f>
        <v/>
      </c>
      <c r="N328" s="41" t="str">
        <f>IF('[1]Table Disp. G&amp;A Détail'!N328&lt;&gt;"",'[1]Table Disp. G&amp;A Détail'!N328,"")</f>
        <v/>
      </c>
      <c r="O328" s="41" t="str">
        <f>IF('[1]Table Disp. G&amp;A Détail'!O328&lt;&gt;"",'[1]Table Disp. G&amp;A Détail'!O328,"")</f>
        <v/>
      </c>
      <c r="P328" s="41" t="str">
        <f>IF('[1]Table Disp. G&amp;A Détail'!P328&lt;&gt;"",'[1]Table Disp. G&amp;A Détail'!P328,"")</f>
        <v/>
      </c>
      <c r="Q328" s="41" t="str">
        <f>IF('[1]Table Disp. G&amp;A Détail'!Q328&lt;&gt;"",'[1]Table Disp. G&amp;A Détail'!Q328,"")</f>
        <v/>
      </c>
      <c r="R328" s="41" t="str">
        <f>IF('[1]Table Disp. G&amp;A Détail'!R328&lt;&gt;"",'[1]Table Disp. G&amp;A Détail'!R328,"")</f>
        <v/>
      </c>
      <c r="S328" s="41" t="str">
        <f>IF('[1]Table Disp. G&amp;A Détail'!S328&lt;&gt;"",'[1]Table Disp. G&amp;A Détail'!S328,"")</f>
        <v/>
      </c>
      <c r="T328" s="41" t="str">
        <f>IF('[1]Table Disp. G&amp;A Détail'!T328&lt;&gt;"",'[1]Table Disp. G&amp;A Détail'!T328,"")</f>
        <v/>
      </c>
      <c r="U328" s="41" t="str">
        <f>IF('[1]Table Disp. G&amp;A Détail'!U328&lt;&gt;"",'[1]Table Disp. G&amp;A Détail'!U328,"")</f>
        <v/>
      </c>
      <c r="V328" s="41" t="str">
        <f>IF('[1]Table Disp. G&amp;A Détail'!V328&lt;&gt;"",'[1]Table Disp. G&amp;A Détail'!V328,"")</f>
        <v/>
      </c>
      <c r="W328" s="41" t="str">
        <f>IF('[1]Table Disp. G&amp;A Détail'!W328&lt;&gt;"",'[1]Table Disp. G&amp;A Détail'!W328,"")</f>
        <v/>
      </c>
      <c r="X328" s="41" t="str">
        <f>IF('[1]Table Disp. G&amp;A Détail'!X328&lt;&gt;"",'[1]Table Disp. G&amp;A Détail'!X328,"")</f>
        <v/>
      </c>
    </row>
    <row r="329" spans="1:24" s="41" customFormat="1" x14ac:dyDescent="0.25">
      <c r="A329" s="66" t="str">
        <f>IF('[1]Table Disp. G&amp;A Détail'!A329&lt;&gt;"",'[1]Table Disp. G&amp;A Détail'!A329,"")</f>
        <v/>
      </c>
      <c r="B329" s="67" t="str">
        <f>IF('[1]Table Disp. G&amp;A Détail'!B329&lt;&gt;"",'[1]Table Disp. G&amp;A Détail'!B329,"")</f>
        <v/>
      </c>
      <c r="C329" s="41" t="str">
        <f>IF('[1]Table Disp. G&amp;A Détail'!C329&lt;&gt;"",'[1]Table Disp. G&amp;A Détail'!C329,"")</f>
        <v/>
      </c>
      <c r="D329" s="41" t="str">
        <f>IF('[1]Table Disp. G&amp;A Détail'!D329&lt;&gt;"",'[1]Table Disp. G&amp;A Détail'!D329,"")</f>
        <v/>
      </c>
      <c r="E329" s="66" t="str">
        <f>IF('[1]Table Disp. G&amp;A Détail'!E329&lt;&gt;"",'[1]Table Disp. G&amp;A Détail'!E329,"")</f>
        <v/>
      </c>
      <c r="F329" s="66" t="str">
        <f>IF('[1]Table Disp. G&amp;A Détail'!F329&lt;&gt;"",'[1]Table Disp. G&amp;A Détail'!F329,"")</f>
        <v/>
      </c>
      <c r="G329" s="66" t="str">
        <f>IF('[1]Table Disp. G&amp;A Détail'!G329&lt;&gt;"",'[1]Table Disp. G&amp;A Détail'!G329,"")</f>
        <v/>
      </c>
      <c r="H329" s="66" t="str">
        <f>IF('[1]Table Disp. G&amp;A Détail'!H329&lt;&gt;"",'[1]Table Disp. G&amp;A Détail'!H329,"")</f>
        <v/>
      </c>
      <c r="I329" s="66" t="str">
        <f>IF('[1]Table Disp. G&amp;A Détail'!I329&lt;&gt;"",'[1]Table Disp. G&amp;A Détail'!I329,"")</f>
        <v/>
      </c>
      <c r="J329" s="66" t="str">
        <f>IF('[1]Table Disp. G&amp;A Détail'!J329&lt;&gt;"",'[1]Table Disp. G&amp;A Détail'!J329,"")</f>
        <v/>
      </c>
      <c r="K329" s="41" t="str">
        <f>IF('[1]Table Disp. G&amp;A Détail'!K329&lt;&gt;"",'[1]Table Disp. G&amp;A Détail'!K329,"")</f>
        <v/>
      </c>
      <c r="L329" s="41" t="str">
        <f>IF('[1]Table Disp. G&amp;A Détail'!L329&lt;&gt;"",'[1]Table Disp. G&amp;A Détail'!L329,"")</f>
        <v/>
      </c>
      <c r="M329" s="41" t="str">
        <f>IF('[1]Table Disp. G&amp;A Détail'!M329&lt;&gt;"",'[1]Table Disp. G&amp;A Détail'!M329,"")</f>
        <v/>
      </c>
      <c r="N329" s="41" t="str">
        <f>IF('[1]Table Disp. G&amp;A Détail'!N329&lt;&gt;"",'[1]Table Disp. G&amp;A Détail'!N329,"")</f>
        <v/>
      </c>
      <c r="O329" s="41" t="str">
        <f>IF('[1]Table Disp. G&amp;A Détail'!O329&lt;&gt;"",'[1]Table Disp. G&amp;A Détail'!O329,"")</f>
        <v/>
      </c>
      <c r="P329" s="41" t="str">
        <f>IF('[1]Table Disp. G&amp;A Détail'!P329&lt;&gt;"",'[1]Table Disp. G&amp;A Détail'!P329,"")</f>
        <v/>
      </c>
      <c r="Q329" s="41" t="str">
        <f>IF('[1]Table Disp. G&amp;A Détail'!Q329&lt;&gt;"",'[1]Table Disp. G&amp;A Détail'!Q329,"")</f>
        <v/>
      </c>
      <c r="R329" s="41" t="str">
        <f>IF('[1]Table Disp. G&amp;A Détail'!R329&lt;&gt;"",'[1]Table Disp. G&amp;A Détail'!R329,"")</f>
        <v/>
      </c>
      <c r="S329" s="41" t="str">
        <f>IF('[1]Table Disp. G&amp;A Détail'!S329&lt;&gt;"",'[1]Table Disp. G&amp;A Détail'!S329,"")</f>
        <v/>
      </c>
      <c r="T329" s="41" t="str">
        <f>IF('[1]Table Disp. G&amp;A Détail'!T329&lt;&gt;"",'[1]Table Disp. G&amp;A Détail'!T329,"")</f>
        <v/>
      </c>
      <c r="U329" s="41" t="str">
        <f>IF('[1]Table Disp. G&amp;A Détail'!U329&lt;&gt;"",'[1]Table Disp. G&amp;A Détail'!U329,"")</f>
        <v/>
      </c>
      <c r="V329" s="41" t="str">
        <f>IF('[1]Table Disp. G&amp;A Détail'!V329&lt;&gt;"",'[1]Table Disp. G&amp;A Détail'!V329,"")</f>
        <v/>
      </c>
      <c r="W329" s="41" t="str">
        <f>IF('[1]Table Disp. G&amp;A Détail'!W329&lt;&gt;"",'[1]Table Disp. G&amp;A Détail'!W329,"")</f>
        <v/>
      </c>
      <c r="X329" s="41" t="str">
        <f>IF('[1]Table Disp. G&amp;A Détail'!X329&lt;&gt;"",'[1]Table Disp. G&amp;A Détail'!X329,"")</f>
        <v/>
      </c>
    </row>
    <row r="330" spans="1:24" s="41" customFormat="1" x14ac:dyDescent="0.25">
      <c r="A330" s="66" t="str">
        <f>IF('[1]Table Disp. G&amp;A Détail'!A330&lt;&gt;"",'[1]Table Disp. G&amp;A Détail'!A330,"")</f>
        <v/>
      </c>
      <c r="B330" s="67" t="str">
        <f>IF('[1]Table Disp. G&amp;A Détail'!B330&lt;&gt;"",'[1]Table Disp. G&amp;A Détail'!B330,"")</f>
        <v/>
      </c>
      <c r="C330" s="41" t="str">
        <f>IF('[1]Table Disp. G&amp;A Détail'!C330&lt;&gt;"",'[1]Table Disp. G&amp;A Détail'!C330,"")</f>
        <v/>
      </c>
      <c r="D330" s="41" t="str">
        <f>IF('[1]Table Disp. G&amp;A Détail'!D330&lt;&gt;"",'[1]Table Disp. G&amp;A Détail'!D330,"")</f>
        <v/>
      </c>
      <c r="E330" s="66" t="str">
        <f>IF('[1]Table Disp. G&amp;A Détail'!E330&lt;&gt;"",'[1]Table Disp. G&amp;A Détail'!E330,"")</f>
        <v/>
      </c>
      <c r="F330" s="66" t="str">
        <f>IF('[1]Table Disp. G&amp;A Détail'!F330&lt;&gt;"",'[1]Table Disp. G&amp;A Détail'!F330,"")</f>
        <v/>
      </c>
      <c r="G330" s="66" t="str">
        <f>IF('[1]Table Disp. G&amp;A Détail'!G330&lt;&gt;"",'[1]Table Disp. G&amp;A Détail'!G330,"")</f>
        <v/>
      </c>
      <c r="H330" s="66" t="str">
        <f>IF('[1]Table Disp. G&amp;A Détail'!H330&lt;&gt;"",'[1]Table Disp. G&amp;A Détail'!H330,"")</f>
        <v/>
      </c>
      <c r="I330" s="66" t="str">
        <f>IF('[1]Table Disp. G&amp;A Détail'!I330&lt;&gt;"",'[1]Table Disp. G&amp;A Détail'!I330,"")</f>
        <v/>
      </c>
      <c r="J330" s="66" t="str">
        <f>IF('[1]Table Disp. G&amp;A Détail'!J330&lt;&gt;"",'[1]Table Disp. G&amp;A Détail'!J330,"")</f>
        <v/>
      </c>
      <c r="K330" s="41" t="str">
        <f>IF('[1]Table Disp. G&amp;A Détail'!K330&lt;&gt;"",'[1]Table Disp. G&amp;A Détail'!K330,"")</f>
        <v/>
      </c>
      <c r="L330" s="41" t="str">
        <f>IF('[1]Table Disp. G&amp;A Détail'!L330&lt;&gt;"",'[1]Table Disp. G&amp;A Détail'!L330,"")</f>
        <v/>
      </c>
      <c r="M330" s="41" t="str">
        <f>IF('[1]Table Disp. G&amp;A Détail'!M330&lt;&gt;"",'[1]Table Disp. G&amp;A Détail'!M330,"")</f>
        <v/>
      </c>
      <c r="N330" s="41" t="str">
        <f>IF('[1]Table Disp. G&amp;A Détail'!N330&lt;&gt;"",'[1]Table Disp. G&amp;A Détail'!N330,"")</f>
        <v/>
      </c>
      <c r="O330" s="41" t="str">
        <f>IF('[1]Table Disp. G&amp;A Détail'!O330&lt;&gt;"",'[1]Table Disp. G&amp;A Détail'!O330,"")</f>
        <v/>
      </c>
      <c r="P330" s="41" t="str">
        <f>IF('[1]Table Disp. G&amp;A Détail'!P330&lt;&gt;"",'[1]Table Disp. G&amp;A Détail'!P330,"")</f>
        <v/>
      </c>
      <c r="Q330" s="41" t="str">
        <f>IF('[1]Table Disp. G&amp;A Détail'!Q330&lt;&gt;"",'[1]Table Disp. G&amp;A Détail'!Q330,"")</f>
        <v/>
      </c>
      <c r="R330" s="41" t="str">
        <f>IF('[1]Table Disp. G&amp;A Détail'!R330&lt;&gt;"",'[1]Table Disp. G&amp;A Détail'!R330,"")</f>
        <v/>
      </c>
      <c r="S330" s="41" t="str">
        <f>IF('[1]Table Disp. G&amp;A Détail'!S330&lt;&gt;"",'[1]Table Disp. G&amp;A Détail'!S330,"")</f>
        <v/>
      </c>
      <c r="T330" s="41" t="str">
        <f>IF('[1]Table Disp. G&amp;A Détail'!T330&lt;&gt;"",'[1]Table Disp. G&amp;A Détail'!T330,"")</f>
        <v/>
      </c>
      <c r="U330" s="41" t="str">
        <f>IF('[1]Table Disp. G&amp;A Détail'!U330&lt;&gt;"",'[1]Table Disp. G&amp;A Détail'!U330,"")</f>
        <v/>
      </c>
      <c r="V330" s="41" t="str">
        <f>IF('[1]Table Disp. G&amp;A Détail'!V330&lt;&gt;"",'[1]Table Disp. G&amp;A Détail'!V330,"")</f>
        <v/>
      </c>
      <c r="W330" s="41" t="str">
        <f>IF('[1]Table Disp. G&amp;A Détail'!W330&lt;&gt;"",'[1]Table Disp. G&amp;A Détail'!W330,"")</f>
        <v/>
      </c>
      <c r="X330" s="41" t="str">
        <f>IF('[1]Table Disp. G&amp;A Détail'!X330&lt;&gt;"",'[1]Table Disp. G&amp;A Détail'!X330,"")</f>
        <v/>
      </c>
    </row>
    <row r="331" spans="1:24" s="41" customFormat="1" x14ac:dyDescent="0.25">
      <c r="A331" s="66" t="str">
        <f>IF('[1]Table Disp. G&amp;A Détail'!A331&lt;&gt;"",'[1]Table Disp. G&amp;A Détail'!A331,"")</f>
        <v/>
      </c>
      <c r="B331" s="67" t="str">
        <f>IF('[1]Table Disp. G&amp;A Détail'!B331&lt;&gt;"",'[1]Table Disp. G&amp;A Détail'!B331,"")</f>
        <v/>
      </c>
      <c r="C331" s="41" t="str">
        <f>IF('[1]Table Disp. G&amp;A Détail'!C331&lt;&gt;"",'[1]Table Disp. G&amp;A Détail'!C331,"")</f>
        <v/>
      </c>
      <c r="D331" s="41" t="str">
        <f>IF('[1]Table Disp. G&amp;A Détail'!D331&lt;&gt;"",'[1]Table Disp. G&amp;A Détail'!D331,"")</f>
        <v/>
      </c>
      <c r="E331" s="66" t="str">
        <f>IF('[1]Table Disp. G&amp;A Détail'!E331&lt;&gt;"",'[1]Table Disp. G&amp;A Détail'!E331,"")</f>
        <v/>
      </c>
      <c r="F331" s="66" t="str">
        <f>IF('[1]Table Disp. G&amp;A Détail'!F331&lt;&gt;"",'[1]Table Disp. G&amp;A Détail'!F331,"")</f>
        <v/>
      </c>
      <c r="G331" s="66" t="str">
        <f>IF('[1]Table Disp. G&amp;A Détail'!G331&lt;&gt;"",'[1]Table Disp. G&amp;A Détail'!G331,"")</f>
        <v/>
      </c>
      <c r="H331" s="66" t="str">
        <f>IF('[1]Table Disp. G&amp;A Détail'!H331&lt;&gt;"",'[1]Table Disp. G&amp;A Détail'!H331,"")</f>
        <v/>
      </c>
      <c r="I331" s="66" t="str">
        <f>IF('[1]Table Disp. G&amp;A Détail'!I331&lt;&gt;"",'[1]Table Disp. G&amp;A Détail'!I331,"")</f>
        <v/>
      </c>
      <c r="J331" s="66" t="str">
        <f>IF('[1]Table Disp. G&amp;A Détail'!J331&lt;&gt;"",'[1]Table Disp. G&amp;A Détail'!J331,"")</f>
        <v/>
      </c>
      <c r="K331" s="41" t="str">
        <f>IF('[1]Table Disp. G&amp;A Détail'!K331&lt;&gt;"",'[1]Table Disp. G&amp;A Détail'!K331,"")</f>
        <v/>
      </c>
      <c r="L331" s="41" t="str">
        <f>IF('[1]Table Disp. G&amp;A Détail'!L331&lt;&gt;"",'[1]Table Disp. G&amp;A Détail'!L331,"")</f>
        <v/>
      </c>
      <c r="M331" s="41" t="str">
        <f>IF('[1]Table Disp. G&amp;A Détail'!M331&lt;&gt;"",'[1]Table Disp. G&amp;A Détail'!M331,"")</f>
        <v/>
      </c>
      <c r="N331" s="41" t="str">
        <f>IF('[1]Table Disp. G&amp;A Détail'!N331&lt;&gt;"",'[1]Table Disp. G&amp;A Détail'!N331,"")</f>
        <v/>
      </c>
      <c r="O331" s="41" t="str">
        <f>IF('[1]Table Disp. G&amp;A Détail'!O331&lt;&gt;"",'[1]Table Disp. G&amp;A Détail'!O331,"")</f>
        <v/>
      </c>
      <c r="P331" s="41" t="str">
        <f>IF('[1]Table Disp. G&amp;A Détail'!P331&lt;&gt;"",'[1]Table Disp. G&amp;A Détail'!P331,"")</f>
        <v/>
      </c>
      <c r="Q331" s="41" t="str">
        <f>IF('[1]Table Disp. G&amp;A Détail'!Q331&lt;&gt;"",'[1]Table Disp. G&amp;A Détail'!Q331,"")</f>
        <v/>
      </c>
      <c r="R331" s="41" t="str">
        <f>IF('[1]Table Disp. G&amp;A Détail'!R331&lt;&gt;"",'[1]Table Disp. G&amp;A Détail'!R331,"")</f>
        <v/>
      </c>
      <c r="S331" s="41" t="str">
        <f>IF('[1]Table Disp. G&amp;A Détail'!S331&lt;&gt;"",'[1]Table Disp. G&amp;A Détail'!S331,"")</f>
        <v/>
      </c>
      <c r="T331" s="41" t="str">
        <f>IF('[1]Table Disp. G&amp;A Détail'!T331&lt;&gt;"",'[1]Table Disp. G&amp;A Détail'!T331,"")</f>
        <v/>
      </c>
      <c r="U331" s="41" t="str">
        <f>IF('[1]Table Disp. G&amp;A Détail'!U331&lt;&gt;"",'[1]Table Disp. G&amp;A Détail'!U331,"")</f>
        <v/>
      </c>
      <c r="V331" s="41" t="str">
        <f>IF('[1]Table Disp. G&amp;A Détail'!V331&lt;&gt;"",'[1]Table Disp. G&amp;A Détail'!V331,"")</f>
        <v/>
      </c>
      <c r="W331" s="41" t="str">
        <f>IF('[1]Table Disp. G&amp;A Détail'!W331&lt;&gt;"",'[1]Table Disp. G&amp;A Détail'!W331,"")</f>
        <v/>
      </c>
      <c r="X331" s="41" t="str">
        <f>IF('[1]Table Disp. G&amp;A Détail'!X331&lt;&gt;"",'[1]Table Disp. G&amp;A Détail'!X331,"")</f>
        <v/>
      </c>
    </row>
    <row r="332" spans="1:24" s="41" customFormat="1" x14ac:dyDescent="0.25">
      <c r="A332" s="66" t="str">
        <f>IF('[1]Table Disp. G&amp;A Détail'!A332&lt;&gt;"",'[1]Table Disp. G&amp;A Détail'!A332,"")</f>
        <v/>
      </c>
      <c r="B332" s="67" t="str">
        <f>IF('[1]Table Disp. G&amp;A Détail'!B332&lt;&gt;"",'[1]Table Disp. G&amp;A Détail'!B332,"")</f>
        <v/>
      </c>
      <c r="C332" s="41" t="str">
        <f>IF('[1]Table Disp. G&amp;A Détail'!C332&lt;&gt;"",'[1]Table Disp. G&amp;A Détail'!C332,"")</f>
        <v/>
      </c>
      <c r="D332" s="41" t="str">
        <f>IF('[1]Table Disp. G&amp;A Détail'!D332&lt;&gt;"",'[1]Table Disp. G&amp;A Détail'!D332,"")</f>
        <v/>
      </c>
      <c r="E332" s="66" t="str">
        <f>IF('[1]Table Disp. G&amp;A Détail'!E332&lt;&gt;"",'[1]Table Disp. G&amp;A Détail'!E332,"")</f>
        <v/>
      </c>
      <c r="F332" s="66" t="str">
        <f>IF('[1]Table Disp. G&amp;A Détail'!F332&lt;&gt;"",'[1]Table Disp. G&amp;A Détail'!F332,"")</f>
        <v/>
      </c>
      <c r="G332" s="66" t="str">
        <f>IF('[1]Table Disp. G&amp;A Détail'!G332&lt;&gt;"",'[1]Table Disp. G&amp;A Détail'!G332,"")</f>
        <v/>
      </c>
      <c r="H332" s="66" t="str">
        <f>IF('[1]Table Disp. G&amp;A Détail'!H332&lt;&gt;"",'[1]Table Disp. G&amp;A Détail'!H332,"")</f>
        <v/>
      </c>
      <c r="I332" s="66" t="str">
        <f>IF('[1]Table Disp. G&amp;A Détail'!I332&lt;&gt;"",'[1]Table Disp. G&amp;A Détail'!I332,"")</f>
        <v/>
      </c>
      <c r="J332" s="66" t="str">
        <f>IF('[1]Table Disp. G&amp;A Détail'!J332&lt;&gt;"",'[1]Table Disp. G&amp;A Détail'!J332,"")</f>
        <v/>
      </c>
      <c r="K332" s="41" t="str">
        <f>IF('[1]Table Disp. G&amp;A Détail'!K332&lt;&gt;"",'[1]Table Disp. G&amp;A Détail'!K332,"")</f>
        <v/>
      </c>
      <c r="L332" s="41" t="str">
        <f>IF('[1]Table Disp. G&amp;A Détail'!L332&lt;&gt;"",'[1]Table Disp. G&amp;A Détail'!L332,"")</f>
        <v/>
      </c>
      <c r="M332" s="41" t="str">
        <f>IF('[1]Table Disp. G&amp;A Détail'!M332&lt;&gt;"",'[1]Table Disp. G&amp;A Détail'!M332,"")</f>
        <v/>
      </c>
      <c r="N332" s="41" t="str">
        <f>IF('[1]Table Disp. G&amp;A Détail'!N332&lt;&gt;"",'[1]Table Disp. G&amp;A Détail'!N332,"")</f>
        <v/>
      </c>
      <c r="O332" s="41" t="str">
        <f>IF('[1]Table Disp. G&amp;A Détail'!O332&lt;&gt;"",'[1]Table Disp. G&amp;A Détail'!O332,"")</f>
        <v/>
      </c>
      <c r="P332" s="41" t="str">
        <f>IF('[1]Table Disp. G&amp;A Détail'!P332&lt;&gt;"",'[1]Table Disp. G&amp;A Détail'!P332,"")</f>
        <v/>
      </c>
      <c r="Q332" s="41" t="str">
        <f>IF('[1]Table Disp. G&amp;A Détail'!Q332&lt;&gt;"",'[1]Table Disp. G&amp;A Détail'!Q332,"")</f>
        <v/>
      </c>
      <c r="R332" s="41" t="str">
        <f>IF('[1]Table Disp. G&amp;A Détail'!R332&lt;&gt;"",'[1]Table Disp. G&amp;A Détail'!R332,"")</f>
        <v/>
      </c>
      <c r="S332" s="41" t="str">
        <f>IF('[1]Table Disp. G&amp;A Détail'!S332&lt;&gt;"",'[1]Table Disp. G&amp;A Détail'!S332,"")</f>
        <v/>
      </c>
      <c r="T332" s="41" t="str">
        <f>IF('[1]Table Disp. G&amp;A Détail'!T332&lt;&gt;"",'[1]Table Disp. G&amp;A Détail'!T332,"")</f>
        <v/>
      </c>
      <c r="U332" s="41" t="str">
        <f>IF('[1]Table Disp. G&amp;A Détail'!U332&lt;&gt;"",'[1]Table Disp. G&amp;A Détail'!U332,"")</f>
        <v/>
      </c>
      <c r="V332" s="41" t="str">
        <f>IF('[1]Table Disp. G&amp;A Détail'!V332&lt;&gt;"",'[1]Table Disp. G&amp;A Détail'!V332,"")</f>
        <v/>
      </c>
      <c r="W332" s="41" t="str">
        <f>IF('[1]Table Disp. G&amp;A Détail'!W332&lt;&gt;"",'[1]Table Disp. G&amp;A Détail'!W332,"")</f>
        <v/>
      </c>
      <c r="X332" s="41" t="str">
        <f>IF('[1]Table Disp. G&amp;A Détail'!X332&lt;&gt;"",'[1]Table Disp. G&amp;A Détail'!X332,"")</f>
        <v/>
      </c>
    </row>
    <row r="333" spans="1:24" s="41" customFormat="1" x14ac:dyDescent="0.25">
      <c r="A333" s="66" t="str">
        <f>IF('[1]Table Disp. G&amp;A Détail'!A333&lt;&gt;"",'[1]Table Disp. G&amp;A Détail'!A333,"")</f>
        <v/>
      </c>
      <c r="B333" s="67" t="str">
        <f>IF('[1]Table Disp. G&amp;A Détail'!B333&lt;&gt;"",'[1]Table Disp. G&amp;A Détail'!B333,"")</f>
        <v/>
      </c>
      <c r="C333" s="41" t="str">
        <f>IF('[1]Table Disp. G&amp;A Détail'!C333&lt;&gt;"",'[1]Table Disp. G&amp;A Détail'!C333,"")</f>
        <v/>
      </c>
      <c r="D333" s="41" t="str">
        <f>IF('[1]Table Disp. G&amp;A Détail'!D333&lt;&gt;"",'[1]Table Disp. G&amp;A Détail'!D333,"")</f>
        <v/>
      </c>
      <c r="E333" s="66" t="str">
        <f>IF('[1]Table Disp. G&amp;A Détail'!E333&lt;&gt;"",'[1]Table Disp. G&amp;A Détail'!E333,"")</f>
        <v/>
      </c>
      <c r="F333" s="66" t="str">
        <f>IF('[1]Table Disp. G&amp;A Détail'!F333&lt;&gt;"",'[1]Table Disp. G&amp;A Détail'!F333,"")</f>
        <v/>
      </c>
      <c r="G333" s="66" t="str">
        <f>IF('[1]Table Disp. G&amp;A Détail'!G333&lt;&gt;"",'[1]Table Disp. G&amp;A Détail'!G333,"")</f>
        <v/>
      </c>
      <c r="H333" s="66" t="str">
        <f>IF('[1]Table Disp. G&amp;A Détail'!H333&lt;&gt;"",'[1]Table Disp. G&amp;A Détail'!H333,"")</f>
        <v/>
      </c>
      <c r="I333" s="66" t="str">
        <f>IF('[1]Table Disp. G&amp;A Détail'!I333&lt;&gt;"",'[1]Table Disp. G&amp;A Détail'!I333,"")</f>
        <v/>
      </c>
      <c r="J333" s="66" t="str">
        <f>IF('[1]Table Disp. G&amp;A Détail'!J333&lt;&gt;"",'[1]Table Disp. G&amp;A Détail'!J333,"")</f>
        <v/>
      </c>
      <c r="K333" s="41" t="str">
        <f>IF('[1]Table Disp. G&amp;A Détail'!K333&lt;&gt;"",'[1]Table Disp. G&amp;A Détail'!K333,"")</f>
        <v/>
      </c>
      <c r="L333" s="41" t="str">
        <f>IF('[1]Table Disp. G&amp;A Détail'!L333&lt;&gt;"",'[1]Table Disp. G&amp;A Détail'!L333,"")</f>
        <v/>
      </c>
      <c r="M333" s="41" t="str">
        <f>IF('[1]Table Disp. G&amp;A Détail'!M333&lt;&gt;"",'[1]Table Disp. G&amp;A Détail'!M333,"")</f>
        <v/>
      </c>
      <c r="N333" s="41" t="str">
        <f>IF('[1]Table Disp. G&amp;A Détail'!N333&lt;&gt;"",'[1]Table Disp. G&amp;A Détail'!N333,"")</f>
        <v/>
      </c>
      <c r="O333" s="41" t="str">
        <f>IF('[1]Table Disp. G&amp;A Détail'!O333&lt;&gt;"",'[1]Table Disp. G&amp;A Détail'!O333,"")</f>
        <v/>
      </c>
      <c r="P333" s="41" t="str">
        <f>IF('[1]Table Disp. G&amp;A Détail'!P333&lt;&gt;"",'[1]Table Disp. G&amp;A Détail'!P333,"")</f>
        <v/>
      </c>
      <c r="Q333" s="41" t="str">
        <f>IF('[1]Table Disp. G&amp;A Détail'!Q333&lt;&gt;"",'[1]Table Disp. G&amp;A Détail'!Q333,"")</f>
        <v/>
      </c>
      <c r="R333" s="41" t="str">
        <f>IF('[1]Table Disp. G&amp;A Détail'!R333&lt;&gt;"",'[1]Table Disp. G&amp;A Détail'!R333,"")</f>
        <v/>
      </c>
      <c r="S333" s="41" t="str">
        <f>IF('[1]Table Disp. G&amp;A Détail'!S333&lt;&gt;"",'[1]Table Disp. G&amp;A Détail'!S333,"")</f>
        <v/>
      </c>
      <c r="T333" s="41" t="str">
        <f>IF('[1]Table Disp. G&amp;A Détail'!T333&lt;&gt;"",'[1]Table Disp. G&amp;A Détail'!T333,"")</f>
        <v/>
      </c>
      <c r="U333" s="41" t="str">
        <f>IF('[1]Table Disp. G&amp;A Détail'!U333&lt;&gt;"",'[1]Table Disp. G&amp;A Détail'!U333,"")</f>
        <v/>
      </c>
      <c r="V333" s="41" t="str">
        <f>IF('[1]Table Disp. G&amp;A Détail'!V333&lt;&gt;"",'[1]Table Disp. G&amp;A Détail'!V333,"")</f>
        <v/>
      </c>
      <c r="W333" s="41" t="str">
        <f>IF('[1]Table Disp. G&amp;A Détail'!W333&lt;&gt;"",'[1]Table Disp. G&amp;A Détail'!W333,"")</f>
        <v/>
      </c>
      <c r="X333" s="41" t="str">
        <f>IF('[1]Table Disp. G&amp;A Détail'!X333&lt;&gt;"",'[1]Table Disp. G&amp;A Détail'!X333,"")</f>
        <v/>
      </c>
    </row>
    <row r="334" spans="1:24" s="41" customFormat="1" x14ac:dyDescent="0.25">
      <c r="A334" s="66" t="str">
        <f>IF('[1]Table Disp. G&amp;A Détail'!A334&lt;&gt;"",'[1]Table Disp. G&amp;A Détail'!A334,"")</f>
        <v/>
      </c>
      <c r="B334" s="67" t="str">
        <f>IF('[1]Table Disp. G&amp;A Détail'!B334&lt;&gt;"",'[1]Table Disp. G&amp;A Détail'!B334,"")</f>
        <v/>
      </c>
      <c r="C334" s="41" t="str">
        <f>IF('[1]Table Disp. G&amp;A Détail'!C334&lt;&gt;"",'[1]Table Disp. G&amp;A Détail'!C334,"")</f>
        <v/>
      </c>
      <c r="D334" s="41" t="str">
        <f>IF('[1]Table Disp. G&amp;A Détail'!D334&lt;&gt;"",'[1]Table Disp. G&amp;A Détail'!D334,"")</f>
        <v/>
      </c>
      <c r="E334" s="66" t="str">
        <f>IF('[1]Table Disp. G&amp;A Détail'!E334&lt;&gt;"",'[1]Table Disp. G&amp;A Détail'!E334,"")</f>
        <v/>
      </c>
      <c r="F334" s="66" t="str">
        <f>IF('[1]Table Disp. G&amp;A Détail'!F334&lt;&gt;"",'[1]Table Disp. G&amp;A Détail'!F334,"")</f>
        <v/>
      </c>
      <c r="G334" s="66" t="str">
        <f>IF('[1]Table Disp. G&amp;A Détail'!G334&lt;&gt;"",'[1]Table Disp. G&amp;A Détail'!G334,"")</f>
        <v/>
      </c>
      <c r="H334" s="66" t="str">
        <f>IF('[1]Table Disp. G&amp;A Détail'!H334&lt;&gt;"",'[1]Table Disp. G&amp;A Détail'!H334,"")</f>
        <v/>
      </c>
      <c r="I334" s="66" t="str">
        <f>IF('[1]Table Disp. G&amp;A Détail'!I334&lt;&gt;"",'[1]Table Disp. G&amp;A Détail'!I334,"")</f>
        <v/>
      </c>
      <c r="J334" s="66" t="str">
        <f>IF('[1]Table Disp. G&amp;A Détail'!J334&lt;&gt;"",'[1]Table Disp. G&amp;A Détail'!J334,"")</f>
        <v/>
      </c>
      <c r="K334" s="41" t="str">
        <f>IF('[1]Table Disp. G&amp;A Détail'!K334&lt;&gt;"",'[1]Table Disp. G&amp;A Détail'!K334,"")</f>
        <v/>
      </c>
      <c r="L334" s="41" t="str">
        <f>IF('[1]Table Disp. G&amp;A Détail'!L334&lt;&gt;"",'[1]Table Disp. G&amp;A Détail'!L334,"")</f>
        <v/>
      </c>
      <c r="M334" s="41" t="str">
        <f>IF('[1]Table Disp. G&amp;A Détail'!M334&lt;&gt;"",'[1]Table Disp. G&amp;A Détail'!M334,"")</f>
        <v/>
      </c>
      <c r="N334" s="41" t="str">
        <f>IF('[1]Table Disp. G&amp;A Détail'!N334&lt;&gt;"",'[1]Table Disp. G&amp;A Détail'!N334,"")</f>
        <v/>
      </c>
      <c r="O334" s="41" t="str">
        <f>IF('[1]Table Disp. G&amp;A Détail'!O334&lt;&gt;"",'[1]Table Disp. G&amp;A Détail'!O334,"")</f>
        <v/>
      </c>
      <c r="P334" s="41" t="str">
        <f>IF('[1]Table Disp. G&amp;A Détail'!P334&lt;&gt;"",'[1]Table Disp. G&amp;A Détail'!P334,"")</f>
        <v/>
      </c>
      <c r="Q334" s="41" t="str">
        <f>IF('[1]Table Disp. G&amp;A Détail'!Q334&lt;&gt;"",'[1]Table Disp. G&amp;A Détail'!Q334,"")</f>
        <v/>
      </c>
      <c r="R334" s="41" t="str">
        <f>IF('[1]Table Disp. G&amp;A Détail'!R334&lt;&gt;"",'[1]Table Disp. G&amp;A Détail'!R334,"")</f>
        <v/>
      </c>
      <c r="S334" s="41" t="str">
        <f>IF('[1]Table Disp. G&amp;A Détail'!S334&lt;&gt;"",'[1]Table Disp. G&amp;A Détail'!S334,"")</f>
        <v/>
      </c>
      <c r="T334" s="41" t="str">
        <f>IF('[1]Table Disp. G&amp;A Détail'!T334&lt;&gt;"",'[1]Table Disp. G&amp;A Détail'!T334,"")</f>
        <v/>
      </c>
      <c r="U334" s="41" t="str">
        <f>IF('[1]Table Disp. G&amp;A Détail'!U334&lt;&gt;"",'[1]Table Disp. G&amp;A Détail'!U334,"")</f>
        <v/>
      </c>
      <c r="V334" s="41" t="str">
        <f>IF('[1]Table Disp. G&amp;A Détail'!V334&lt;&gt;"",'[1]Table Disp. G&amp;A Détail'!V334,"")</f>
        <v/>
      </c>
      <c r="W334" s="41" t="str">
        <f>IF('[1]Table Disp. G&amp;A Détail'!W334&lt;&gt;"",'[1]Table Disp. G&amp;A Détail'!W334,"")</f>
        <v/>
      </c>
      <c r="X334" s="41" t="str">
        <f>IF('[1]Table Disp. G&amp;A Détail'!X334&lt;&gt;"",'[1]Table Disp. G&amp;A Détail'!X334,"")</f>
        <v/>
      </c>
    </row>
    <row r="335" spans="1:24" s="41" customFormat="1" x14ac:dyDescent="0.25">
      <c r="A335" s="66" t="str">
        <f>IF('[1]Table Disp. G&amp;A Détail'!A335&lt;&gt;"",'[1]Table Disp. G&amp;A Détail'!A335,"")</f>
        <v/>
      </c>
      <c r="B335" s="67" t="str">
        <f>IF('[1]Table Disp. G&amp;A Détail'!B335&lt;&gt;"",'[1]Table Disp. G&amp;A Détail'!B335,"")</f>
        <v/>
      </c>
      <c r="C335" s="41" t="str">
        <f>IF('[1]Table Disp. G&amp;A Détail'!C335&lt;&gt;"",'[1]Table Disp. G&amp;A Détail'!C335,"")</f>
        <v/>
      </c>
      <c r="D335" s="41" t="str">
        <f>IF('[1]Table Disp. G&amp;A Détail'!D335&lt;&gt;"",'[1]Table Disp. G&amp;A Détail'!D335,"")</f>
        <v/>
      </c>
      <c r="E335" s="66" t="str">
        <f>IF('[1]Table Disp. G&amp;A Détail'!E335&lt;&gt;"",'[1]Table Disp. G&amp;A Détail'!E335,"")</f>
        <v/>
      </c>
      <c r="F335" s="66" t="str">
        <f>IF('[1]Table Disp. G&amp;A Détail'!F335&lt;&gt;"",'[1]Table Disp. G&amp;A Détail'!F335,"")</f>
        <v/>
      </c>
      <c r="G335" s="66" t="str">
        <f>IF('[1]Table Disp. G&amp;A Détail'!G335&lt;&gt;"",'[1]Table Disp. G&amp;A Détail'!G335,"")</f>
        <v/>
      </c>
      <c r="H335" s="66" t="str">
        <f>IF('[1]Table Disp. G&amp;A Détail'!H335&lt;&gt;"",'[1]Table Disp. G&amp;A Détail'!H335,"")</f>
        <v/>
      </c>
      <c r="I335" s="66" t="str">
        <f>IF('[1]Table Disp. G&amp;A Détail'!I335&lt;&gt;"",'[1]Table Disp. G&amp;A Détail'!I335,"")</f>
        <v/>
      </c>
      <c r="J335" s="66" t="str">
        <f>IF('[1]Table Disp. G&amp;A Détail'!J335&lt;&gt;"",'[1]Table Disp. G&amp;A Détail'!J335,"")</f>
        <v/>
      </c>
      <c r="K335" s="41" t="str">
        <f>IF('[1]Table Disp. G&amp;A Détail'!K335&lt;&gt;"",'[1]Table Disp. G&amp;A Détail'!K335,"")</f>
        <v/>
      </c>
      <c r="L335" s="41" t="str">
        <f>IF('[1]Table Disp. G&amp;A Détail'!L335&lt;&gt;"",'[1]Table Disp. G&amp;A Détail'!L335,"")</f>
        <v/>
      </c>
      <c r="M335" s="41" t="str">
        <f>IF('[1]Table Disp. G&amp;A Détail'!M335&lt;&gt;"",'[1]Table Disp. G&amp;A Détail'!M335,"")</f>
        <v/>
      </c>
      <c r="N335" s="41" t="str">
        <f>IF('[1]Table Disp. G&amp;A Détail'!N335&lt;&gt;"",'[1]Table Disp. G&amp;A Détail'!N335,"")</f>
        <v/>
      </c>
      <c r="O335" s="41" t="str">
        <f>IF('[1]Table Disp. G&amp;A Détail'!O335&lt;&gt;"",'[1]Table Disp. G&amp;A Détail'!O335,"")</f>
        <v/>
      </c>
      <c r="P335" s="41" t="str">
        <f>IF('[1]Table Disp. G&amp;A Détail'!P335&lt;&gt;"",'[1]Table Disp. G&amp;A Détail'!P335,"")</f>
        <v/>
      </c>
      <c r="Q335" s="41" t="str">
        <f>IF('[1]Table Disp. G&amp;A Détail'!Q335&lt;&gt;"",'[1]Table Disp. G&amp;A Détail'!Q335,"")</f>
        <v/>
      </c>
      <c r="R335" s="41" t="str">
        <f>IF('[1]Table Disp. G&amp;A Détail'!R335&lt;&gt;"",'[1]Table Disp. G&amp;A Détail'!R335,"")</f>
        <v/>
      </c>
      <c r="S335" s="41" t="str">
        <f>IF('[1]Table Disp. G&amp;A Détail'!S335&lt;&gt;"",'[1]Table Disp. G&amp;A Détail'!S335,"")</f>
        <v/>
      </c>
      <c r="T335" s="41" t="str">
        <f>IF('[1]Table Disp. G&amp;A Détail'!T335&lt;&gt;"",'[1]Table Disp. G&amp;A Détail'!T335,"")</f>
        <v/>
      </c>
      <c r="U335" s="41" t="str">
        <f>IF('[1]Table Disp. G&amp;A Détail'!U335&lt;&gt;"",'[1]Table Disp. G&amp;A Détail'!U335,"")</f>
        <v/>
      </c>
      <c r="V335" s="41" t="str">
        <f>IF('[1]Table Disp. G&amp;A Détail'!V335&lt;&gt;"",'[1]Table Disp. G&amp;A Détail'!V335,"")</f>
        <v/>
      </c>
      <c r="W335" s="41" t="str">
        <f>IF('[1]Table Disp. G&amp;A Détail'!W335&lt;&gt;"",'[1]Table Disp. G&amp;A Détail'!W335,"")</f>
        <v/>
      </c>
      <c r="X335" s="41" t="str">
        <f>IF('[1]Table Disp. G&amp;A Détail'!X335&lt;&gt;"",'[1]Table Disp. G&amp;A Détail'!X335,"")</f>
        <v/>
      </c>
    </row>
    <row r="336" spans="1:24" s="41" customFormat="1" x14ac:dyDescent="0.25">
      <c r="A336" s="66" t="str">
        <f>IF('[1]Table Disp. G&amp;A Détail'!A336&lt;&gt;"",'[1]Table Disp. G&amp;A Détail'!A336,"")</f>
        <v/>
      </c>
      <c r="B336" s="67" t="str">
        <f>IF('[1]Table Disp. G&amp;A Détail'!B336&lt;&gt;"",'[1]Table Disp. G&amp;A Détail'!B336,"")</f>
        <v/>
      </c>
      <c r="C336" s="41" t="str">
        <f>IF('[1]Table Disp. G&amp;A Détail'!C336&lt;&gt;"",'[1]Table Disp. G&amp;A Détail'!C336,"")</f>
        <v/>
      </c>
      <c r="D336" s="41" t="str">
        <f>IF('[1]Table Disp. G&amp;A Détail'!D336&lt;&gt;"",'[1]Table Disp. G&amp;A Détail'!D336,"")</f>
        <v/>
      </c>
      <c r="E336" s="66" t="str">
        <f>IF('[1]Table Disp. G&amp;A Détail'!E336&lt;&gt;"",'[1]Table Disp. G&amp;A Détail'!E336,"")</f>
        <v/>
      </c>
      <c r="F336" s="66" t="str">
        <f>IF('[1]Table Disp. G&amp;A Détail'!F336&lt;&gt;"",'[1]Table Disp. G&amp;A Détail'!F336,"")</f>
        <v/>
      </c>
      <c r="G336" s="66" t="str">
        <f>IF('[1]Table Disp. G&amp;A Détail'!G336&lt;&gt;"",'[1]Table Disp. G&amp;A Détail'!G336,"")</f>
        <v/>
      </c>
      <c r="H336" s="66" t="str">
        <f>IF('[1]Table Disp. G&amp;A Détail'!H336&lt;&gt;"",'[1]Table Disp. G&amp;A Détail'!H336,"")</f>
        <v/>
      </c>
      <c r="I336" s="66" t="str">
        <f>IF('[1]Table Disp. G&amp;A Détail'!I336&lt;&gt;"",'[1]Table Disp. G&amp;A Détail'!I336,"")</f>
        <v/>
      </c>
      <c r="J336" s="66" t="str">
        <f>IF('[1]Table Disp. G&amp;A Détail'!J336&lt;&gt;"",'[1]Table Disp. G&amp;A Détail'!J336,"")</f>
        <v/>
      </c>
      <c r="K336" s="41" t="str">
        <f>IF('[1]Table Disp. G&amp;A Détail'!K336&lt;&gt;"",'[1]Table Disp. G&amp;A Détail'!K336,"")</f>
        <v/>
      </c>
      <c r="L336" s="41" t="str">
        <f>IF('[1]Table Disp. G&amp;A Détail'!L336&lt;&gt;"",'[1]Table Disp. G&amp;A Détail'!L336,"")</f>
        <v/>
      </c>
      <c r="M336" s="41" t="str">
        <f>IF('[1]Table Disp. G&amp;A Détail'!M336&lt;&gt;"",'[1]Table Disp. G&amp;A Détail'!M336,"")</f>
        <v/>
      </c>
      <c r="N336" s="41" t="str">
        <f>IF('[1]Table Disp. G&amp;A Détail'!N336&lt;&gt;"",'[1]Table Disp. G&amp;A Détail'!N336,"")</f>
        <v/>
      </c>
      <c r="O336" s="41" t="str">
        <f>IF('[1]Table Disp. G&amp;A Détail'!O336&lt;&gt;"",'[1]Table Disp. G&amp;A Détail'!O336,"")</f>
        <v/>
      </c>
      <c r="P336" s="41" t="str">
        <f>IF('[1]Table Disp. G&amp;A Détail'!P336&lt;&gt;"",'[1]Table Disp. G&amp;A Détail'!P336,"")</f>
        <v/>
      </c>
      <c r="Q336" s="41" t="str">
        <f>IF('[1]Table Disp. G&amp;A Détail'!Q336&lt;&gt;"",'[1]Table Disp. G&amp;A Détail'!Q336,"")</f>
        <v/>
      </c>
      <c r="R336" s="41" t="str">
        <f>IF('[1]Table Disp. G&amp;A Détail'!R336&lt;&gt;"",'[1]Table Disp. G&amp;A Détail'!R336,"")</f>
        <v/>
      </c>
      <c r="S336" s="41" t="str">
        <f>IF('[1]Table Disp. G&amp;A Détail'!S336&lt;&gt;"",'[1]Table Disp. G&amp;A Détail'!S336,"")</f>
        <v/>
      </c>
      <c r="T336" s="41" t="str">
        <f>IF('[1]Table Disp. G&amp;A Détail'!T336&lt;&gt;"",'[1]Table Disp. G&amp;A Détail'!T336,"")</f>
        <v/>
      </c>
      <c r="U336" s="41" t="str">
        <f>IF('[1]Table Disp. G&amp;A Détail'!U336&lt;&gt;"",'[1]Table Disp. G&amp;A Détail'!U336,"")</f>
        <v/>
      </c>
      <c r="V336" s="41" t="str">
        <f>IF('[1]Table Disp. G&amp;A Détail'!V336&lt;&gt;"",'[1]Table Disp. G&amp;A Détail'!V336,"")</f>
        <v/>
      </c>
      <c r="W336" s="41" t="str">
        <f>IF('[1]Table Disp. G&amp;A Détail'!W336&lt;&gt;"",'[1]Table Disp. G&amp;A Détail'!W336,"")</f>
        <v/>
      </c>
      <c r="X336" s="41" t="str">
        <f>IF('[1]Table Disp. G&amp;A Détail'!X336&lt;&gt;"",'[1]Table Disp. G&amp;A Détail'!X336,"")</f>
        <v/>
      </c>
    </row>
    <row r="337" spans="1:24" s="41" customFormat="1" x14ac:dyDescent="0.25">
      <c r="A337" s="66" t="str">
        <f>IF('[1]Table Disp. G&amp;A Détail'!A337&lt;&gt;"",'[1]Table Disp. G&amp;A Détail'!A337,"")</f>
        <v/>
      </c>
      <c r="B337" s="67" t="str">
        <f>IF('[1]Table Disp. G&amp;A Détail'!B337&lt;&gt;"",'[1]Table Disp. G&amp;A Détail'!B337,"")</f>
        <v/>
      </c>
      <c r="C337" s="41" t="str">
        <f>IF('[1]Table Disp. G&amp;A Détail'!C337&lt;&gt;"",'[1]Table Disp. G&amp;A Détail'!C337,"")</f>
        <v/>
      </c>
      <c r="D337" s="41" t="str">
        <f>IF('[1]Table Disp. G&amp;A Détail'!D337&lt;&gt;"",'[1]Table Disp. G&amp;A Détail'!D337,"")</f>
        <v/>
      </c>
      <c r="E337" s="66" t="str">
        <f>IF('[1]Table Disp. G&amp;A Détail'!E337&lt;&gt;"",'[1]Table Disp. G&amp;A Détail'!E337,"")</f>
        <v/>
      </c>
      <c r="F337" s="66" t="str">
        <f>IF('[1]Table Disp. G&amp;A Détail'!F337&lt;&gt;"",'[1]Table Disp. G&amp;A Détail'!F337,"")</f>
        <v/>
      </c>
      <c r="G337" s="66" t="str">
        <f>IF('[1]Table Disp. G&amp;A Détail'!G337&lt;&gt;"",'[1]Table Disp. G&amp;A Détail'!G337,"")</f>
        <v/>
      </c>
      <c r="H337" s="66" t="str">
        <f>IF('[1]Table Disp. G&amp;A Détail'!H337&lt;&gt;"",'[1]Table Disp. G&amp;A Détail'!H337,"")</f>
        <v/>
      </c>
      <c r="I337" s="66" t="str">
        <f>IF('[1]Table Disp. G&amp;A Détail'!I337&lt;&gt;"",'[1]Table Disp. G&amp;A Détail'!I337,"")</f>
        <v/>
      </c>
      <c r="J337" s="66" t="str">
        <f>IF('[1]Table Disp. G&amp;A Détail'!J337&lt;&gt;"",'[1]Table Disp. G&amp;A Détail'!J337,"")</f>
        <v/>
      </c>
      <c r="K337" s="41" t="str">
        <f>IF('[1]Table Disp. G&amp;A Détail'!K337&lt;&gt;"",'[1]Table Disp. G&amp;A Détail'!K337,"")</f>
        <v/>
      </c>
      <c r="L337" s="41" t="str">
        <f>IF('[1]Table Disp. G&amp;A Détail'!L337&lt;&gt;"",'[1]Table Disp. G&amp;A Détail'!L337,"")</f>
        <v/>
      </c>
      <c r="M337" s="41" t="str">
        <f>IF('[1]Table Disp. G&amp;A Détail'!M337&lt;&gt;"",'[1]Table Disp. G&amp;A Détail'!M337,"")</f>
        <v/>
      </c>
      <c r="N337" s="41" t="str">
        <f>IF('[1]Table Disp. G&amp;A Détail'!N337&lt;&gt;"",'[1]Table Disp. G&amp;A Détail'!N337,"")</f>
        <v/>
      </c>
      <c r="O337" s="41" t="str">
        <f>IF('[1]Table Disp. G&amp;A Détail'!O337&lt;&gt;"",'[1]Table Disp. G&amp;A Détail'!O337,"")</f>
        <v/>
      </c>
      <c r="P337" s="41" t="str">
        <f>IF('[1]Table Disp. G&amp;A Détail'!P337&lt;&gt;"",'[1]Table Disp. G&amp;A Détail'!P337,"")</f>
        <v/>
      </c>
      <c r="Q337" s="41" t="str">
        <f>IF('[1]Table Disp. G&amp;A Détail'!Q337&lt;&gt;"",'[1]Table Disp. G&amp;A Détail'!Q337,"")</f>
        <v/>
      </c>
      <c r="R337" s="41" t="str">
        <f>IF('[1]Table Disp. G&amp;A Détail'!R337&lt;&gt;"",'[1]Table Disp. G&amp;A Détail'!R337,"")</f>
        <v/>
      </c>
      <c r="S337" s="41" t="str">
        <f>IF('[1]Table Disp. G&amp;A Détail'!S337&lt;&gt;"",'[1]Table Disp. G&amp;A Détail'!S337,"")</f>
        <v/>
      </c>
      <c r="T337" s="41" t="str">
        <f>IF('[1]Table Disp. G&amp;A Détail'!T337&lt;&gt;"",'[1]Table Disp. G&amp;A Détail'!T337,"")</f>
        <v/>
      </c>
      <c r="U337" s="41" t="str">
        <f>IF('[1]Table Disp. G&amp;A Détail'!U337&lt;&gt;"",'[1]Table Disp. G&amp;A Détail'!U337,"")</f>
        <v/>
      </c>
      <c r="V337" s="41" t="str">
        <f>IF('[1]Table Disp. G&amp;A Détail'!V337&lt;&gt;"",'[1]Table Disp. G&amp;A Détail'!V337,"")</f>
        <v/>
      </c>
      <c r="W337" s="41" t="str">
        <f>IF('[1]Table Disp. G&amp;A Détail'!W337&lt;&gt;"",'[1]Table Disp. G&amp;A Détail'!W337,"")</f>
        <v/>
      </c>
      <c r="X337" s="41" t="str">
        <f>IF('[1]Table Disp. G&amp;A Détail'!X337&lt;&gt;"",'[1]Table Disp. G&amp;A Détail'!X337,"")</f>
        <v/>
      </c>
    </row>
    <row r="338" spans="1:24" s="41" customFormat="1" x14ac:dyDescent="0.25">
      <c r="A338" s="66" t="str">
        <f>IF('[1]Table Disp. G&amp;A Détail'!A338&lt;&gt;"",'[1]Table Disp. G&amp;A Détail'!A338,"")</f>
        <v/>
      </c>
      <c r="B338" s="67" t="str">
        <f>IF('[1]Table Disp. G&amp;A Détail'!B338&lt;&gt;"",'[1]Table Disp. G&amp;A Détail'!B338,"")</f>
        <v/>
      </c>
      <c r="C338" s="41" t="str">
        <f>IF('[1]Table Disp. G&amp;A Détail'!C338&lt;&gt;"",'[1]Table Disp. G&amp;A Détail'!C338,"")</f>
        <v/>
      </c>
      <c r="D338" s="41" t="str">
        <f>IF('[1]Table Disp. G&amp;A Détail'!D338&lt;&gt;"",'[1]Table Disp. G&amp;A Détail'!D338,"")</f>
        <v/>
      </c>
      <c r="E338" s="66" t="str">
        <f>IF('[1]Table Disp. G&amp;A Détail'!E338&lt;&gt;"",'[1]Table Disp. G&amp;A Détail'!E338,"")</f>
        <v/>
      </c>
      <c r="F338" s="66" t="str">
        <f>IF('[1]Table Disp. G&amp;A Détail'!F338&lt;&gt;"",'[1]Table Disp. G&amp;A Détail'!F338,"")</f>
        <v/>
      </c>
      <c r="G338" s="66" t="str">
        <f>IF('[1]Table Disp. G&amp;A Détail'!G338&lt;&gt;"",'[1]Table Disp. G&amp;A Détail'!G338,"")</f>
        <v/>
      </c>
      <c r="H338" s="66" t="str">
        <f>IF('[1]Table Disp. G&amp;A Détail'!H338&lt;&gt;"",'[1]Table Disp. G&amp;A Détail'!H338,"")</f>
        <v/>
      </c>
      <c r="I338" s="66" t="str">
        <f>IF('[1]Table Disp. G&amp;A Détail'!I338&lt;&gt;"",'[1]Table Disp. G&amp;A Détail'!I338,"")</f>
        <v/>
      </c>
      <c r="J338" s="66" t="str">
        <f>IF('[1]Table Disp. G&amp;A Détail'!J338&lt;&gt;"",'[1]Table Disp. G&amp;A Détail'!J338,"")</f>
        <v/>
      </c>
      <c r="K338" s="41" t="str">
        <f>IF('[1]Table Disp. G&amp;A Détail'!K338&lt;&gt;"",'[1]Table Disp. G&amp;A Détail'!K338,"")</f>
        <v/>
      </c>
      <c r="L338" s="41" t="str">
        <f>IF('[1]Table Disp. G&amp;A Détail'!L338&lt;&gt;"",'[1]Table Disp. G&amp;A Détail'!L338,"")</f>
        <v/>
      </c>
      <c r="M338" s="41" t="str">
        <f>IF('[1]Table Disp. G&amp;A Détail'!M338&lt;&gt;"",'[1]Table Disp. G&amp;A Détail'!M338,"")</f>
        <v/>
      </c>
      <c r="N338" s="41" t="str">
        <f>IF('[1]Table Disp. G&amp;A Détail'!N338&lt;&gt;"",'[1]Table Disp. G&amp;A Détail'!N338,"")</f>
        <v/>
      </c>
      <c r="O338" s="41" t="str">
        <f>IF('[1]Table Disp. G&amp;A Détail'!O338&lt;&gt;"",'[1]Table Disp. G&amp;A Détail'!O338,"")</f>
        <v/>
      </c>
      <c r="P338" s="41" t="str">
        <f>IF('[1]Table Disp. G&amp;A Détail'!P338&lt;&gt;"",'[1]Table Disp. G&amp;A Détail'!P338,"")</f>
        <v/>
      </c>
      <c r="Q338" s="41" t="str">
        <f>IF('[1]Table Disp. G&amp;A Détail'!Q338&lt;&gt;"",'[1]Table Disp. G&amp;A Détail'!Q338,"")</f>
        <v/>
      </c>
      <c r="R338" s="41" t="str">
        <f>IF('[1]Table Disp. G&amp;A Détail'!R338&lt;&gt;"",'[1]Table Disp. G&amp;A Détail'!R338,"")</f>
        <v/>
      </c>
      <c r="S338" s="41" t="str">
        <f>IF('[1]Table Disp. G&amp;A Détail'!S338&lt;&gt;"",'[1]Table Disp. G&amp;A Détail'!S338,"")</f>
        <v/>
      </c>
      <c r="T338" s="41" t="str">
        <f>IF('[1]Table Disp. G&amp;A Détail'!T338&lt;&gt;"",'[1]Table Disp. G&amp;A Détail'!T338,"")</f>
        <v/>
      </c>
      <c r="U338" s="41" t="str">
        <f>IF('[1]Table Disp. G&amp;A Détail'!U338&lt;&gt;"",'[1]Table Disp. G&amp;A Détail'!U338,"")</f>
        <v/>
      </c>
      <c r="V338" s="41" t="str">
        <f>IF('[1]Table Disp. G&amp;A Détail'!V338&lt;&gt;"",'[1]Table Disp. G&amp;A Détail'!V338,"")</f>
        <v/>
      </c>
      <c r="W338" s="41" t="str">
        <f>IF('[1]Table Disp. G&amp;A Détail'!W338&lt;&gt;"",'[1]Table Disp. G&amp;A Détail'!W338,"")</f>
        <v/>
      </c>
      <c r="X338" s="41" t="str">
        <f>IF('[1]Table Disp. G&amp;A Détail'!X338&lt;&gt;"",'[1]Table Disp. G&amp;A Détail'!X338,"")</f>
        <v/>
      </c>
    </row>
    <row r="339" spans="1:24" s="41" customFormat="1" x14ac:dyDescent="0.25">
      <c r="A339" s="66" t="str">
        <f>IF('[1]Table Disp. G&amp;A Détail'!A339&lt;&gt;"",'[1]Table Disp. G&amp;A Détail'!A339,"")</f>
        <v/>
      </c>
      <c r="B339" s="67" t="str">
        <f>IF('[1]Table Disp. G&amp;A Détail'!B339&lt;&gt;"",'[1]Table Disp. G&amp;A Détail'!B339,"")</f>
        <v/>
      </c>
      <c r="C339" s="41" t="str">
        <f>IF('[1]Table Disp. G&amp;A Détail'!C339&lt;&gt;"",'[1]Table Disp. G&amp;A Détail'!C339,"")</f>
        <v/>
      </c>
      <c r="D339" s="41" t="str">
        <f>IF('[1]Table Disp. G&amp;A Détail'!D339&lt;&gt;"",'[1]Table Disp. G&amp;A Détail'!D339,"")</f>
        <v/>
      </c>
      <c r="E339" s="66" t="str">
        <f>IF('[1]Table Disp. G&amp;A Détail'!E339&lt;&gt;"",'[1]Table Disp. G&amp;A Détail'!E339,"")</f>
        <v/>
      </c>
      <c r="F339" s="66" t="str">
        <f>IF('[1]Table Disp. G&amp;A Détail'!F339&lt;&gt;"",'[1]Table Disp. G&amp;A Détail'!F339,"")</f>
        <v/>
      </c>
      <c r="G339" s="66" t="str">
        <f>IF('[1]Table Disp. G&amp;A Détail'!G339&lt;&gt;"",'[1]Table Disp. G&amp;A Détail'!G339,"")</f>
        <v/>
      </c>
      <c r="H339" s="66" t="str">
        <f>IF('[1]Table Disp. G&amp;A Détail'!H339&lt;&gt;"",'[1]Table Disp. G&amp;A Détail'!H339,"")</f>
        <v/>
      </c>
      <c r="I339" s="66" t="str">
        <f>IF('[1]Table Disp. G&amp;A Détail'!I339&lt;&gt;"",'[1]Table Disp. G&amp;A Détail'!I339,"")</f>
        <v/>
      </c>
      <c r="J339" s="66" t="str">
        <f>IF('[1]Table Disp. G&amp;A Détail'!J339&lt;&gt;"",'[1]Table Disp. G&amp;A Détail'!J339,"")</f>
        <v/>
      </c>
      <c r="K339" s="41" t="str">
        <f>IF('[1]Table Disp. G&amp;A Détail'!K339&lt;&gt;"",'[1]Table Disp. G&amp;A Détail'!K339,"")</f>
        <v/>
      </c>
      <c r="L339" s="41" t="str">
        <f>IF('[1]Table Disp. G&amp;A Détail'!L339&lt;&gt;"",'[1]Table Disp. G&amp;A Détail'!L339,"")</f>
        <v/>
      </c>
      <c r="M339" s="41" t="str">
        <f>IF('[1]Table Disp. G&amp;A Détail'!M339&lt;&gt;"",'[1]Table Disp. G&amp;A Détail'!M339,"")</f>
        <v/>
      </c>
      <c r="N339" s="41" t="str">
        <f>IF('[1]Table Disp. G&amp;A Détail'!N339&lt;&gt;"",'[1]Table Disp. G&amp;A Détail'!N339,"")</f>
        <v/>
      </c>
      <c r="O339" s="41" t="str">
        <f>IF('[1]Table Disp. G&amp;A Détail'!O339&lt;&gt;"",'[1]Table Disp. G&amp;A Détail'!O339,"")</f>
        <v/>
      </c>
      <c r="P339" s="41" t="str">
        <f>IF('[1]Table Disp. G&amp;A Détail'!P339&lt;&gt;"",'[1]Table Disp. G&amp;A Détail'!P339,"")</f>
        <v/>
      </c>
      <c r="Q339" s="41" t="str">
        <f>IF('[1]Table Disp. G&amp;A Détail'!Q339&lt;&gt;"",'[1]Table Disp. G&amp;A Détail'!Q339,"")</f>
        <v/>
      </c>
      <c r="R339" s="41" t="str">
        <f>IF('[1]Table Disp. G&amp;A Détail'!R339&lt;&gt;"",'[1]Table Disp. G&amp;A Détail'!R339,"")</f>
        <v/>
      </c>
      <c r="S339" s="41" t="str">
        <f>IF('[1]Table Disp. G&amp;A Détail'!S339&lt;&gt;"",'[1]Table Disp. G&amp;A Détail'!S339,"")</f>
        <v/>
      </c>
      <c r="T339" s="41" t="str">
        <f>IF('[1]Table Disp. G&amp;A Détail'!T339&lt;&gt;"",'[1]Table Disp. G&amp;A Détail'!T339,"")</f>
        <v/>
      </c>
      <c r="U339" s="41" t="str">
        <f>IF('[1]Table Disp. G&amp;A Détail'!U339&lt;&gt;"",'[1]Table Disp. G&amp;A Détail'!U339,"")</f>
        <v/>
      </c>
      <c r="V339" s="41" t="str">
        <f>IF('[1]Table Disp. G&amp;A Détail'!V339&lt;&gt;"",'[1]Table Disp. G&amp;A Détail'!V339,"")</f>
        <v/>
      </c>
      <c r="W339" s="41" t="str">
        <f>IF('[1]Table Disp. G&amp;A Détail'!W339&lt;&gt;"",'[1]Table Disp. G&amp;A Détail'!W339,"")</f>
        <v/>
      </c>
      <c r="X339" s="41" t="str">
        <f>IF('[1]Table Disp. G&amp;A Détail'!X339&lt;&gt;"",'[1]Table Disp. G&amp;A Détail'!X339,"")</f>
        <v/>
      </c>
    </row>
    <row r="340" spans="1:24" s="41" customFormat="1" x14ac:dyDescent="0.25">
      <c r="A340" s="66" t="str">
        <f>IF('[1]Table Disp. G&amp;A Détail'!A340&lt;&gt;"",'[1]Table Disp. G&amp;A Détail'!A340,"")</f>
        <v/>
      </c>
      <c r="B340" s="67" t="str">
        <f>IF('[1]Table Disp. G&amp;A Détail'!B340&lt;&gt;"",'[1]Table Disp. G&amp;A Détail'!B340,"")</f>
        <v/>
      </c>
      <c r="C340" s="41" t="str">
        <f>IF('[1]Table Disp. G&amp;A Détail'!C340&lt;&gt;"",'[1]Table Disp. G&amp;A Détail'!C340,"")</f>
        <v/>
      </c>
      <c r="D340" s="41" t="str">
        <f>IF('[1]Table Disp. G&amp;A Détail'!D340&lt;&gt;"",'[1]Table Disp. G&amp;A Détail'!D340,"")</f>
        <v/>
      </c>
      <c r="E340" s="66" t="str">
        <f>IF('[1]Table Disp. G&amp;A Détail'!E340&lt;&gt;"",'[1]Table Disp. G&amp;A Détail'!E340,"")</f>
        <v/>
      </c>
      <c r="F340" s="66" t="str">
        <f>IF('[1]Table Disp. G&amp;A Détail'!F340&lt;&gt;"",'[1]Table Disp. G&amp;A Détail'!F340,"")</f>
        <v/>
      </c>
      <c r="G340" s="66" t="str">
        <f>IF('[1]Table Disp. G&amp;A Détail'!G340&lt;&gt;"",'[1]Table Disp. G&amp;A Détail'!G340,"")</f>
        <v/>
      </c>
      <c r="H340" s="66" t="str">
        <f>IF('[1]Table Disp. G&amp;A Détail'!H340&lt;&gt;"",'[1]Table Disp. G&amp;A Détail'!H340,"")</f>
        <v/>
      </c>
      <c r="I340" s="66" t="str">
        <f>IF('[1]Table Disp. G&amp;A Détail'!I340&lt;&gt;"",'[1]Table Disp. G&amp;A Détail'!I340,"")</f>
        <v/>
      </c>
      <c r="J340" s="66" t="str">
        <f>IF('[1]Table Disp. G&amp;A Détail'!J340&lt;&gt;"",'[1]Table Disp. G&amp;A Détail'!J340,"")</f>
        <v/>
      </c>
      <c r="K340" s="41" t="str">
        <f>IF('[1]Table Disp. G&amp;A Détail'!K340&lt;&gt;"",'[1]Table Disp. G&amp;A Détail'!K340,"")</f>
        <v/>
      </c>
      <c r="L340" s="41" t="str">
        <f>IF('[1]Table Disp. G&amp;A Détail'!L340&lt;&gt;"",'[1]Table Disp. G&amp;A Détail'!L340,"")</f>
        <v/>
      </c>
      <c r="M340" s="41" t="str">
        <f>IF('[1]Table Disp. G&amp;A Détail'!M340&lt;&gt;"",'[1]Table Disp. G&amp;A Détail'!M340,"")</f>
        <v/>
      </c>
      <c r="N340" s="41" t="str">
        <f>IF('[1]Table Disp. G&amp;A Détail'!N340&lt;&gt;"",'[1]Table Disp. G&amp;A Détail'!N340,"")</f>
        <v/>
      </c>
      <c r="O340" s="41" t="str">
        <f>IF('[1]Table Disp. G&amp;A Détail'!O340&lt;&gt;"",'[1]Table Disp. G&amp;A Détail'!O340,"")</f>
        <v/>
      </c>
      <c r="P340" s="41" t="str">
        <f>IF('[1]Table Disp. G&amp;A Détail'!P340&lt;&gt;"",'[1]Table Disp. G&amp;A Détail'!P340,"")</f>
        <v/>
      </c>
      <c r="Q340" s="41" t="str">
        <f>IF('[1]Table Disp. G&amp;A Détail'!Q340&lt;&gt;"",'[1]Table Disp. G&amp;A Détail'!Q340,"")</f>
        <v/>
      </c>
      <c r="R340" s="41" t="str">
        <f>IF('[1]Table Disp. G&amp;A Détail'!R340&lt;&gt;"",'[1]Table Disp. G&amp;A Détail'!R340,"")</f>
        <v/>
      </c>
      <c r="S340" s="41" t="str">
        <f>IF('[1]Table Disp. G&amp;A Détail'!S340&lt;&gt;"",'[1]Table Disp. G&amp;A Détail'!S340,"")</f>
        <v/>
      </c>
      <c r="T340" s="41" t="str">
        <f>IF('[1]Table Disp. G&amp;A Détail'!T340&lt;&gt;"",'[1]Table Disp. G&amp;A Détail'!T340,"")</f>
        <v/>
      </c>
      <c r="U340" s="41" t="str">
        <f>IF('[1]Table Disp. G&amp;A Détail'!U340&lt;&gt;"",'[1]Table Disp. G&amp;A Détail'!U340,"")</f>
        <v/>
      </c>
      <c r="V340" s="41" t="str">
        <f>IF('[1]Table Disp. G&amp;A Détail'!V340&lt;&gt;"",'[1]Table Disp. G&amp;A Détail'!V340,"")</f>
        <v/>
      </c>
      <c r="W340" s="41" t="str">
        <f>IF('[1]Table Disp. G&amp;A Détail'!W340&lt;&gt;"",'[1]Table Disp. G&amp;A Détail'!W340,"")</f>
        <v/>
      </c>
      <c r="X340" s="41" t="str">
        <f>IF('[1]Table Disp. G&amp;A Détail'!X340&lt;&gt;"",'[1]Table Disp. G&amp;A Détail'!X340,"")</f>
        <v/>
      </c>
    </row>
    <row r="341" spans="1:24" s="41" customFormat="1" x14ac:dyDescent="0.25">
      <c r="A341" s="66" t="str">
        <f>IF('[1]Table Disp. G&amp;A Détail'!A341&lt;&gt;"",'[1]Table Disp. G&amp;A Détail'!A341,"")</f>
        <v/>
      </c>
      <c r="B341" s="67" t="str">
        <f>IF('[1]Table Disp. G&amp;A Détail'!B341&lt;&gt;"",'[1]Table Disp. G&amp;A Détail'!B341,"")</f>
        <v/>
      </c>
      <c r="C341" s="41" t="str">
        <f>IF('[1]Table Disp. G&amp;A Détail'!C341&lt;&gt;"",'[1]Table Disp. G&amp;A Détail'!C341,"")</f>
        <v/>
      </c>
      <c r="D341" s="41" t="str">
        <f>IF('[1]Table Disp. G&amp;A Détail'!D341&lt;&gt;"",'[1]Table Disp. G&amp;A Détail'!D341,"")</f>
        <v/>
      </c>
      <c r="E341" s="66" t="str">
        <f>IF('[1]Table Disp. G&amp;A Détail'!E341&lt;&gt;"",'[1]Table Disp. G&amp;A Détail'!E341,"")</f>
        <v/>
      </c>
      <c r="F341" s="66" t="str">
        <f>IF('[1]Table Disp. G&amp;A Détail'!F341&lt;&gt;"",'[1]Table Disp. G&amp;A Détail'!F341,"")</f>
        <v/>
      </c>
      <c r="G341" s="66" t="str">
        <f>IF('[1]Table Disp. G&amp;A Détail'!G341&lt;&gt;"",'[1]Table Disp. G&amp;A Détail'!G341,"")</f>
        <v/>
      </c>
      <c r="H341" s="66" t="str">
        <f>IF('[1]Table Disp. G&amp;A Détail'!H341&lt;&gt;"",'[1]Table Disp. G&amp;A Détail'!H341,"")</f>
        <v/>
      </c>
      <c r="I341" s="66" t="str">
        <f>IF('[1]Table Disp. G&amp;A Détail'!I341&lt;&gt;"",'[1]Table Disp. G&amp;A Détail'!I341,"")</f>
        <v/>
      </c>
      <c r="J341" s="66" t="str">
        <f>IF('[1]Table Disp. G&amp;A Détail'!J341&lt;&gt;"",'[1]Table Disp. G&amp;A Détail'!J341,"")</f>
        <v/>
      </c>
      <c r="K341" s="41" t="str">
        <f>IF('[1]Table Disp. G&amp;A Détail'!K341&lt;&gt;"",'[1]Table Disp. G&amp;A Détail'!K341,"")</f>
        <v/>
      </c>
      <c r="L341" s="41" t="str">
        <f>IF('[1]Table Disp. G&amp;A Détail'!L341&lt;&gt;"",'[1]Table Disp. G&amp;A Détail'!L341,"")</f>
        <v/>
      </c>
      <c r="M341" s="41" t="str">
        <f>IF('[1]Table Disp. G&amp;A Détail'!M341&lt;&gt;"",'[1]Table Disp. G&amp;A Détail'!M341,"")</f>
        <v/>
      </c>
      <c r="N341" s="41" t="str">
        <f>IF('[1]Table Disp. G&amp;A Détail'!N341&lt;&gt;"",'[1]Table Disp. G&amp;A Détail'!N341,"")</f>
        <v/>
      </c>
      <c r="O341" s="41" t="str">
        <f>IF('[1]Table Disp. G&amp;A Détail'!O341&lt;&gt;"",'[1]Table Disp. G&amp;A Détail'!O341,"")</f>
        <v/>
      </c>
      <c r="P341" s="41" t="str">
        <f>IF('[1]Table Disp. G&amp;A Détail'!P341&lt;&gt;"",'[1]Table Disp. G&amp;A Détail'!P341,"")</f>
        <v/>
      </c>
      <c r="Q341" s="41" t="str">
        <f>IF('[1]Table Disp. G&amp;A Détail'!Q341&lt;&gt;"",'[1]Table Disp. G&amp;A Détail'!Q341,"")</f>
        <v/>
      </c>
      <c r="R341" s="41" t="str">
        <f>IF('[1]Table Disp. G&amp;A Détail'!R341&lt;&gt;"",'[1]Table Disp. G&amp;A Détail'!R341,"")</f>
        <v/>
      </c>
      <c r="S341" s="41" t="str">
        <f>IF('[1]Table Disp. G&amp;A Détail'!S341&lt;&gt;"",'[1]Table Disp. G&amp;A Détail'!S341,"")</f>
        <v/>
      </c>
      <c r="T341" s="41" t="str">
        <f>IF('[1]Table Disp. G&amp;A Détail'!T341&lt;&gt;"",'[1]Table Disp. G&amp;A Détail'!T341,"")</f>
        <v/>
      </c>
      <c r="U341" s="41" t="str">
        <f>IF('[1]Table Disp. G&amp;A Détail'!U341&lt;&gt;"",'[1]Table Disp. G&amp;A Détail'!U341,"")</f>
        <v/>
      </c>
      <c r="V341" s="41" t="str">
        <f>IF('[1]Table Disp. G&amp;A Détail'!V341&lt;&gt;"",'[1]Table Disp. G&amp;A Détail'!V341,"")</f>
        <v/>
      </c>
      <c r="W341" s="41" t="str">
        <f>IF('[1]Table Disp. G&amp;A Détail'!W341&lt;&gt;"",'[1]Table Disp. G&amp;A Détail'!W341,"")</f>
        <v/>
      </c>
      <c r="X341" s="41" t="str">
        <f>IF('[1]Table Disp. G&amp;A Détail'!X341&lt;&gt;"",'[1]Table Disp. G&amp;A Détail'!X341,"")</f>
        <v/>
      </c>
    </row>
    <row r="342" spans="1:24" s="41" customFormat="1" x14ac:dyDescent="0.25">
      <c r="A342" s="66" t="str">
        <f>IF('[1]Table Disp. G&amp;A Détail'!A342&lt;&gt;"",'[1]Table Disp. G&amp;A Détail'!A342,"")</f>
        <v/>
      </c>
      <c r="B342" s="67" t="str">
        <f>IF('[1]Table Disp. G&amp;A Détail'!B342&lt;&gt;"",'[1]Table Disp. G&amp;A Détail'!B342,"")</f>
        <v/>
      </c>
      <c r="C342" s="41" t="str">
        <f>IF('[1]Table Disp. G&amp;A Détail'!C342&lt;&gt;"",'[1]Table Disp. G&amp;A Détail'!C342,"")</f>
        <v/>
      </c>
      <c r="D342" s="41" t="str">
        <f>IF('[1]Table Disp. G&amp;A Détail'!D342&lt;&gt;"",'[1]Table Disp. G&amp;A Détail'!D342,"")</f>
        <v/>
      </c>
      <c r="E342" s="66" t="str">
        <f>IF('[1]Table Disp. G&amp;A Détail'!E342&lt;&gt;"",'[1]Table Disp. G&amp;A Détail'!E342,"")</f>
        <v/>
      </c>
      <c r="F342" s="66" t="str">
        <f>IF('[1]Table Disp. G&amp;A Détail'!F342&lt;&gt;"",'[1]Table Disp. G&amp;A Détail'!F342,"")</f>
        <v/>
      </c>
      <c r="G342" s="66" t="str">
        <f>IF('[1]Table Disp. G&amp;A Détail'!G342&lt;&gt;"",'[1]Table Disp. G&amp;A Détail'!G342,"")</f>
        <v/>
      </c>
      <c r="H342" s="66" t="str">
        <f>IF('[1]Table Disp. G&amp;A Détail'!H342&lt;&gt;"",'[1]Table Disp. G&amp;A Détail'!H342,"")</f>
        <v/>
      </c>
      <c r="I342" s="66" t="str">
        <f>IF('[1]Table Disp. G&amp;A Détail'!I342&lt;&gt;"",'[1]Table Disp. G&amp;A Détail'!I342,"")</f>
        <v/>
      </c>
      <c r="J342" s="66" t="str">
        <f>IF('[1]Table Disp. G&amp;A Détail'!J342&lt;&gt;"",'[1]Table Disp. G&amp;A Détail'!J342,"")</f>
        <v/>
      </c>
      <c r="K342" s="41" t="str">
        <f>IF('[1]Table Disp. G&amp;A Détail'!K342&lt;&gt;"",'[1]Table Disp. G&amp;A Détail'!K342,"")</f>
        <v/>
      </c>
      <c r="L342" s="41" t="str">
        <f>IF('[1]Table Disp. G&amp;A Détail'!L342&lt;&gt;"",'[1]Table Disp. G&amp;A Détail'!L342,"")</f>
        <v/>
      </c>
      <c r="M342" s="41" t="str">
        <f>IF('[1]Table Disp. G&amp;A Détail'!M342&lt;&gt;"",'[1]Table Disp. G&amp;A Détail'!M342,"")</f>
        <v/>
      </c>
      <c r="N342" s="41" t="str">
        <f>IF('[1]Table Disp. G&amp;A Détail'!N342&lt;&gt;"",'[1]Table Disp. G&amp;A Détail'!N342,"")</f>
        <v/>
      </c>
      <c r="O342" s="41" t="str">
        <f>IF('[1]Table Disp. G&amp;A Détail'!O342&lt;&gt;"",'[1]Table Disp. G&amp;A Détail'!O342,"")</f>
        <v/>
      </c>
      <c r="P342" s="41" t="str">
        <f>IF('[1]Table Disp. G&amp;A Détail'!P342&lt;&gt;"",'[1]Table Disp. G&amp;A Détail'!P342,"")</f>
        <v/>
      </c>
      <c r="Q342" s="41" t="str">
        <f>IF('[1]Table Disp. G&amp;A Détail'!Q342&lt;&gt;"",'[1]Table Disp. G&amp;A Détail'!Q342,"")</f>
        <v/>
      </c>
      <c r="R342" s="41" t="str">
        <f>IF('[1]Table Disp. G&amp;A Détail'!R342&lt;&gt;"",'[1]Table Disp. G&amp;A Détail'!R342,"")</f>
        <v/>
      </c>
      <c r="S342" s="41" t="str">
        <f>IF('[1]Table Disp. G&amp;A Détail'!S342&lt;&gt;"",'[1]Table Disp. G&amp;A Détail'!S342,"")</f>
        <v/>
      </c>
      <c r="T342" s="41" t="str">
        <f>IF('[1]Table Disp. G&amp;A Détail'!T342&lt;&gt;"",'[1]Table Disp. G&amp;A Détail'!T342,"")</f>
        <v/>
      </c>
      <c r="U342" s="41" t="str">
        <f>IF('[1]Table Disp. G&amp;A Détail'!U342&lt;&gt;"",'[1]Table Disp. G&amp;A Détail'!U342,"")</f>
        <v/>
      </c>
      <c r="V342" s="41" t="str">
        <f>IF('[1]Table Disp. G&amp;A Détail'!V342&lt;&gt;"",'[1]Table Disp. G&amp;A Détail'!V342,"")</f>
        <v/>
      </c>
      <c r="W342" s="41" t="str">
        <f>IF('[1]Table Disp. G&amp;A Détail'!W342&lt;&gt;"",'[1]Table Disp. G&amp;A Détail'!W342,"")</f>
        <v/>
      </c>
      <c r="X342" s="41" t="str">
        <f>IF('[1]Table Disp. G&amp;A Détail'!X342&lt;&gt;"",'[1]Table Disp. G&amp;A Détail'!X342,"")</f>
        <v/>
      </c>
    </row>
    <row r="343" spans="1:24" s="41" customFormat="1" x14ac:dyDescent="0.25">
      <c r="A343" s="66" t="str">
        <f>IF('[1]Table Disp. G&amp;A Détail'!A343&lt;&gt;"",'[1]Table Disp. G&amp;A Détail'!A343,"")</f>
        <v/>
      </c>
      <c r="B343" s="67" t="str">
        <f>IF('[1]Table Disp. G&amp;A Détail'!B343&lt;&gt;"",'[1]Table Disp. G&amp;A Détail'!B343,"")</f>
        <v/>
      </c>
      <c r="C343" s="41" t="str">
        <f>IF('[1]Table Disp. G&amp;A Détail'!C343&lt;&gt;"",'[1]Table Disp. G&amp;A Détail'!C343,"")</f>
        <v/>
      </c>
      <c r="D343" s="41" t="str">
        <f>IF('[1]Table Disp. G&amp;A Détail'!D343&lt;&gt;"",'[1]Table Disp. G&amp;A Détail'!D343,"")</f>
        <v/>
      </c>
      <c r="E343" s="66" t="str">
        <f>IF('[1]Table Disp. G&amp;A Détail'!E343&lt;&gt;"",'[1]Table Disp. G&amp;A Détail'!E343,"")</f>
        <v/>
      </c>
      <c r="F343" s="66" t="str">
        <f>IF('[1]Table Disp. G&amp;A Détail'!F343&lt;&gt;"",'[1]Table Disp. G&amp;A Détail'!F343,"")</f>
        <v/>
      </c>
      <c r="G343" s="66" t="str">
        <f>IF('[1]Table Disp. G&amp;A Détail'!G343&lt;&gt;"",'[1]Table Disp. G&amp;A Détail'!G343,"")</f>
        <v/>
      </c>
      <c r="H343" s="66" t="str">
        <f>IF('[1]Table Disp. G&amp;A Détail'!H343&lt;&gt;"",'[1]Table Disp. G&amp;A Détail'!H343,"")</f>
        <v/>
      </c>
      <c r="I343" s="66" t="str">
        <f>IF('[1]Table Disp. G&amp;A Détail'!I343&lt;&gt;"",'[1]Table Disp. G&amp;A Détail'!I343,"")</f>
        <v/>
      </c>
      <c r="J343" s="66" t="str">
        <f>IF('[1]Table Disp. G&amp;A Détail'!J343&lt;&gt;"",'[1]Table Disp. G&amp;A Détail'!J343,"")</f>
        <v/>
      </c>
      <c r="K343" s="41" t="str">
        <f>IF('[1]Table Disp. G&amp;A Détail'!K343&lt;&gt;"",'[1]Table Disp. G&amp;A Détail'!K343,"")</f>
        <v/>
      </c>
      <c r="L343" s="41" t="str">
        <f>IF('[1]Table Disp. G&amp;A Détail'!L343&lt;&gt;"",'[1]Table Disp. G&amp;A Détail'!L343,"")</f>
        <v/>
      </c>
      <c r="M343" s="41" t="str">
        <f>IF('[1]Table Disp. G&amp;A Détail'!M343&lt;&gt;"",'[1]Table Disp. G&amp;A Détail'!M343,"")</f>
        <v/>
      </c>
      <c r="N343" s="41" t="str">
        <f>IF('[1]Table Disp. G&amp;A Détail'!N343&lt;&gt;"",'[1]Table Disp. G&amp;A Détail'!N343,"")</f>
        <v/>
      </c>
      <c r="O343" s="41" t="str">
        <f>IF('[1]Table Disp. G&amp;A Détail'!O343&lt;&gt;"",'[1]Table Disp. G&amp;A Détail'!O343,"")</f>
        <v/>
      </c>
      <c r="P343" s="41" t="str">
        <f>IF('[1]Table Disp. G&amp;A Détail'!P343&lt;&gt;"",'[1]Table Disp. G&amp;A Détail'!P343,"")</f>
        <v/>
      </c>
      <c r="Q343" s="41" t="str">
        <f>IF('[1]Table Disp. G&amp;A Détail'!Q343&lt;&gt;"",'[1]Table Disp. G&amp;A Détail'!Q343,"")</f>
        <v/>
      </c>
      <c r="R343" s="41" t="str">
        <f>IF('[1]Table Disp. G&amp;A Détail'!R343&lt;&gt;"",'[1]Table Disp. G&amp;A Détail'!R343,"")</f>
        <v/>
      </c>
      <c r="S343" s="41" t="str">
        <f>IF('[1]Table Disp. G&amp;A Détail'!S343&lt;&gt;"",'[1]Table Disp. G&amp;A Détail'!S343,"")</f>
        <v/>
      </c>
      <c r="T343" s="41" t="str">
        <f>IF('[1]Table Disp. G&amp;A Détail'!T343&lt;&gt;"",'[1]Table Disp. G&amp;A Détail'!T343,"")</f>
        <v/>
      </c>
      <c r="U343" s="41" t="str">
        <f>IF('[1]Table Disp. G&amp;A Détail'!U343&lt;&gt;"",'[1]Table Disp. G&amp;A Détail'!U343,"")</f>
        <v/>
      </c>
      <c r="V343" s="41" t="str">
        <f>IF('[1]Table Disp. G&amp;A Détail'!V343&lt;&gt;"",'[1]Table Disp. G&amp;A Détail'!V343,"")</f>
        <v/>
      </c>
      <c r="W343" s="41" t="str">
        <f>IF('[1]Table Disp. G&amp;A Détail'!W343&lt;&gt;"",'[1]Table Disp. G&amp;A Détail'!W343,"")</f>
        <v/>
      </c>
      <c r="X343" s="41" t="str">
        <f>IF('[1]Table Disp. G&amp;A Détail'!X343&lt;&gt;"",'[1]Table Disp. G&amp;A Détail'!X343,"")</f>
        <v/>
      </c>
    </row>
    <row r="344" spans="1:24" s="41" customFormat="1" x14ac:dyDescent="0.25">
      <c r="A344" s="66" t="str">
        <f>IF('[1]Table Disp. G&amp;A Détail'!A344&lt;&gt;"",'[1]Table Disp. G&amp;A Détail'!A344,"")</f>
        <v/>
      </c>
      <c r="B344" s="67" t="str">
        <f>IF('[1]Table Disp. G&amp;A Détail'!B344&lt;&gt;"",'[1]Table Disp. G&amp;A Détail'!B344,"")</f>
        <v/>
      </c>
      <c r="C344" s="41" t="str">
        <f>IF('[1]Table Disp. G&amp;A Détail'!C344&lt;&gt;"",'[1]Table Disp. G&amp;A Détail'!C344,"")</f>
        <v/>
      </c>
      <c r="D344" s="41" t="str">
        <f>IF('[1]Table Disp. G&amp;A Détail'!D344&lt;&gt;"",'[1]Table Disp. G&amp;A Détail'!D344,"")</f>
        <v/>
      </c>
      <c r="E344" s="66" t="str">
        <f>IF('[1]Table Disp. G&amp;A Détail'!E344&lt;&gt;"",'[1]Table Disp. G&amp;A Détail'!E344,"")</f>
        <v/>
      </c>
      <c r="F344" s="66" t="str">
        <f>IF('[1]Table Disp. G&amp;A Détail'!F344&lt;&gt;"",'[1]Table Disp. G&amp;A Détail'!F344,"")</f>
        <v/>
      </c>
      <c r="G344" s="66" t="str">
        <f>IF('[1]Table Disp. G&amp;A Détail'!G344&lt;&gt;"",'[1]Table Disp. G&amp;A Détail'!G344,"")</f>
        <v/>
      </c>
      <c r="H344" s="66" t="str">
        <f>IF('[1]Table Disp. G&amp;A Détail'!H344&lt;&gt;"",'[1]Table Disp. G&amp;A Détail'!H344,"")</f>
        <v/>
      </c>
      <c r="I344" s="66" t="str">
        <f>IF('[1]Table Disp. G&amp;A Détail'!I344&lt;&gt;"",'[1]Table Disp. G&amp;A Détail'!I344,"")</f>
        <v/>
      </c>
      <c r="J344" s="66" t="str">
        <f>IF('[1]Table Disp. G&amp;A Détail'!J344&lt;&gt;"",'[1]Table Disp. G&amp;A Détail'!J344,"")</f>
        <v/>
      </c>
      <c r="K344" s="41" t="str">
        <f>IF('[1]Table Disp. G&amp;A Détail'!K344&lt;&gt;"",'[1]Table Disp. G&amp;A Détail'!K344,"")</f>
        <v/>
      </c>
      <c r="L344" s="41" t="str">
        <f>IF('[1]Table Disp. G&amp;A Détail'!L344&lt;&gt;"",'[1]Table Disp. G&amp;A Détail'!L344,"")</f>
        <v/>
      </c>
      <c r="M344" s="41" t="str">
        <f>IF('[1]Table Disp. G&amp;A Détail'!M344&lt;&gt;"",'[1]Table Disp. G&amp;A Détail'!M344,"")</f>
        <v/>
      </c>
      <c r="N344" s="41" t="str">
        <f>IF('[1]Table Disp. G&amp;A Détail'!N344&lt;&gt;"",'[1]Table Disp. G&amp;A Détail'!N344,"")</f>
        <v/>
      </c>
      <c r="O344" s="41" t="str">
        <f>IF('[1]Table Disp. G&amp;A Détail'!O344&lt;&gt;"",'[1]Table Disp. G&amp;A Détail'!O344,"")</f>
        <v/>
      </c>
      <c r="P344" s="41" t="str">
        <f>IF('[1]Table Disp. G&amp;A Détail'!P344&lt;&gt;"",'[1]Table Disp. G&amp;A Détail'!P344,"")</f>
        <v/>
      </c>
      <c r="Q344" s="41" t="str">
        <f>IF('[1]Table Disp. G&amp;A Détail'!Q344&lt;&gt;"",'[1]Table Disp. G&amp;A Détail'!Q344,"")</f>
        <v/>
      </c>
      <c r="R344" s="41" t="str">
        <f>IF('[1]Table Disp. G&amp;A Détail'!R344&lt;&gt;"",'[1]Table Disp. G&amp;A Détail'!R344,"")</f>
        <v/>
      </c>
      <c r="S344" s="41" t="str">
        <f>IF('[1]Table Disp. G&amp;A Détail'!S344&lt;&gt;"",'[1]Table Disp. G&amp;A Détail'!S344,"")</f>
        <v/>
      </c>
      <c r="T344" s="41" t="str">
        <f>IF('[1]Table Disp. G&amp;A Détail'!T344&lt;&gt;"",'[1]Table Disp. G&amp;A Détail'!T344,"")</f>
        <v/>
      </c>
      <c r="U344" s="41" t="str">
        <f>IF('[1]Table Disp. G&amp;A Détail'!U344&lt;&gt;"",'[1]Table Disp. G&amp;A Détail'!U344,"")</f>
        <v/>
      </c>
      <c r="V344" s="41" t="str">
        <f>IF('[1]Table Disp. G&amp;A Détail'!V344&lt;&gt;"",'[1]Table Disp. G&amp;A Détail'!V344,"")</f>
        <v/>
      </c>
      <c r="W344" s="41" t="str">
        <f>IF('[1]Table Disp. G&amp;A Détail'!W344&lt;&gt;"",'[1]Table Disp. G&amp;A Détail'!W344,"")</f>
        <v/>
      </c>
      <c r="X344" s="41" t="str">
        <f>IF('[1]Table Disp. G&amp;A Détail'!X344&lt;&gt;"",'[1]Table Disp. G&amp;A Détail'!X344,"")</f>
        <v/>
      </c>
    </row>
    <row r="345" spans="1:24" s="41" customFormat="1" x14ac:dyDescent="0.25">
      <c r="A345" s="66" t="str">
        <f>IF('[1]Table Disp. G&amp;A Détail'!A345&lt;&gt;"",'[1]Table Disp. G&amp;A Détail'!A345,"")</f>
        <v/>
      </c>
      <c r="B345" s="67" t="str">
        <f>IF('[1]Table Disp. G&amp;A Détail'!B345&lt;&gt;"",'[1]Table Disp. G&amp;A Détail'!B345,"")</f>
        <v/>
      </c>
      <c r="C345" s="41" t="str">
        <f>IF('[1]Table Disp. G&amp;A Détail'!C345&lt;&gt;"",'[1]Table Disp. G&amp;A Détail'!C345,"")</f>
        <v/>
      </c>
      <c r="D345" s="41" t="str">
        <f>IF('[1]Table Disp. G&amp;A Détail'!D345&lt;&gt;"",'[1]Table Disp. G&amp;A Détail'!D345,"")</f>
        <v/>
      </c>
      <c r="E345" s="66" t="str">
        <f>IF('[1]Table Disp. G&amp;A Détail'!E345&lt;&gt;"",'[1]Table Disp. G&amp;A Détail'!E345,"")</f>
        <v/>
      </c>
      <c r="F345" s="66" t="str">
        <f>IF('[1]Table Disp. G&amp;A Détail'!F345&lt;&gt;"",'[1]Table Disp. G&amp;A Détail'!F345,"")</f>
        <v/>
      </c>
      <c r="G345" s="66" t="str">
        <f>IF('[1]Table Disp. G&amp;A Détail'!G345&lt;&gt;"",'[1]Table Disp. G&amp;A Détail'!G345,"")</f>
        <v/>
      </c>
      <c r="H345" s="66" t="str">
        <f>IF('[1]Table Disp. G&amp;A Détail'!H345&lt;&gt;"",'[1]Table Disp. G&amp;A Détail'!H345,"")</f>
        <v/>
      </c>
      <c r="I345" s="66" t="str">
        <f>IF('[1]Table Disp. G&amp;A Détail'!I345&lt;&gt;"",'[1]Table Disp. G&amp;A Détail'!I345,"")</f>
        <v/>
      </c>
      <c r="J345" s="66" t="str">
        <f>IF('[1]Table Disp. G&amp;A Détail'!J345&lt;&gt;"",'[1]Table Disp. G&amp;A Détail'!J345,"")</f>
        <v/>
      </c>
      <c r="K345" s="41" t="str">
        <f>IF('[1]Table Disp. G&amp;A Détail'!K345&lt;&gt;"",'[1]Table Disp. G&amp;A Détail'!K345,"")</f>
        <v/>
      </c>
      <c r="L345" s="41" t="str">
        <f>IF('[1]Table Disp. G&amp;A Détail'!L345&lt;&gt;"",'[1]Table Disp. G&amp;A Détail'!L345,"")</f>
        <v/>
      </c>
      <c r="M345" s="41" t="str">
        <f>IF('[1]Table Disp. G&amp;A Détail'!M345&lt;&gt;"",'[1]Table Disp. G&amp;A Détail'!M345,"")</f>
        <v/>
      </c>
      <c r="N345" s="41" t="str">
        <f>IF('[1]Table Disp. G&amp;A Détail'!N345&lt;&gt;"",'[1]Table Disp. G&amp;A Détail'!N345,"")</f>
        <v/>
      </c>
      <c r="O345" s="41" t="str">
        <f>IF('[1]Table Disp. G&amp;A Détail'!O345&lt;&gt;"",'[1]Table Disp. G&amp;A Détail'!O345,"")</f>
        <v/>
      </c>
      <c r="P345" s="41" t="str">
        <f>IF('[1]Table Disp. G&amp;A Détail'!P345&lt;&gt;"",'[1]Table Disp. G&amp;A Détail'!P345,"")</f>
        <v/>
      </c>
      <c r="Q345" s="41" t="str">
        <f>IF('[1]Table Disp. G&amp;A Détail'!Q345&lt;&gt;"",'[1]Table Disp. G&amp;A Détail'!Q345,"")</f>
        <v/>
      </c>
      <c r="R345" s="41" t="str">
        <f>IF('[1]Table Disp. G&amp;A Détail'!R345&lt;&gt;"",'[1]Table Disp. G&amp;A Détail'!R345,"")</f>
        <v/>
      </c>
      <c r="S345" s="41" t="str">
        <f>IF('[1]Table Disp. G&amp;A Détail'!S345&lt;&gt;"",'[1]Table Disp. G&amp;A Détail'!S345,"")</f>
        <v/>
      </c>
      <c r="T345" s="41" t="str">
        <f>IF('[1]Table Disp. G&amp;A Détail'!T345&lt;&gt;"",'[1]Table Disp. G&amp;A Détail'!T345,"")</f>
        <v/>
      </c>
      <c r="U345" s="41" t="str">
        <f>IF('[1]Table Disp. G&amp;A Détail'!U345&lt;&gt;"",'[1]Table Disp. G&amp;A Détail'!U345,"")</f>
        <v/>
      </c>
      <c r="V345" s="41" t="str">
        <f>IF('[1]Table Disp. G&amp;A Détail'!V345&lt;&gt;"",'[1]Table Disp. G&amp;A Détail'!V345,"")</f>
        <v/>
      </c>
      <c r="W345" s="41" t="str">
        <f>IF('[1]Table Disp. G&amp;A Détail'!W345&lt;&gt;"",'[1]Table Disp. G&amp;A Détail'!W345,"")</f>
        <v/>
      </c>
      <c r="X345" s="41" t="str">
        <f>IF('[1]Table Disp. G&amp;A Détail'!X345&lt;&gt;"",'[1]Table Disp. G&amp;A Détail'!X345,"")</f>
        <v/>
      </c>
    </row>
    <row r="346" spans="1:24" s="41" customFormat="1" x14ac:dyDescent="0.25">
      <c r="A346" s="66" t="str">
        <f>IF('[1]Table Disp. G&amp;A Détail'!A346&lt;&gt;"",'[1]Table Disp. G&amp;A Détail'!A346,"")</f>
        <v/>
      </c>
      <c r="B346" s="67" t="str">
        <f>IF('[1]Table Disp. G&amp;A Détail'!B346&lt;&gt;"",'[1]Table Disp. G&amp;A Détail'!B346,"")</f>
        <v/>
      </c>
      <c r="C346" s="41" t="str">
        <f>IF('[1]Table Disp. G&amp;A Détail'!C346&lt;&gt;"",'[1]Table Disp. G&amp;A Détail'!C346,"")</f>
        <v/>
      </c>
      <c r="D346" s="41" t="str">
        <f>IF('[1]Table Disp. G&amp;A Détail'!D346&lt;&gt;"",'[1]Table Disp. G&amp;A Détail'!D346,"")</f>
        <v/>
      </c>
      <c r="E346" s="66" t="str">
        <f>IF('[1]Table Disp. G&amp;A Détail'!E346&lt;&gt;"",'[1]Table Disp. G&amp;A Détail'!E346,"")</f>
        <v/>
      </c>
      <c r="F346" s="66" t="str">
        <f>IF('[1]Table Disp. G&amp;A Détail'!F346&lt;&gt;"",'[1]Table Disp. G&amp;A Détail'!F346,"")</f>
        <v/>
      </c>
      <c r="G346" s="66" t="str">
        <f>IF('[1]Table Disp. G&amp;A Détail'!G346&lt;&gt;"",'[1]Table Disp. G&amp;A Détail'!G346,"")</f>
        <v/>
      </c>
      <c r="H346" s="66" t="str">
        <f>IF('[1]Table Disp. G&amp;A Détail'!H346&lt;&gt;"",'[1]Table Disp. G&amp;A Détail'!H346,"")</f>
        <v/>
      </c>
      <c r="I346" s="66" t="str">
        <f>IF('[1]Table Disp. G&amp;A Détail'!I346&lt;&gt;"",'[1]Table Disp. G&amp;A Détail'!I346,"")</f>
        <v/>
      </c>
      <c r="J346" s="66" t="str">
        <f>IF('[1]Table Disp. G&amp;A Détail'!J346&lt;&gt;"",'[1]Table Disp. G&amp;A Détail'!J346,"")</f>
        <v/>
      </c>
      <c r="K346" s="41" t="str">
        <f>IF('[1]Table Disp. G&amp;A Détail'!K346&lt;&gt;"",'[1]Table Disp. G&amp;A Détail'!K346,"")</f>
        <v/>
      </c>
      <c r="L346" s="41" t="str">
        <f>IF('[1]Table Disp. G&amp;A Détail'!L346&lt;&gt;"",'[1]Table Disp. G&amp;A Détail'!L346,"")</f>
        <v/>
      </c>
      <c r="M346" s="41" t="str">
        <f>IF('[1]Table Disp. G&amp;A Détail'!M346&lt;&gt;"",'[1]Table Disp. G&amp;A Détail'!M346,"")</f>
        <v/>
      </c>
      <c r="N346" s="41" t="str">
        <f>IF('[1]Table Disp. G&amp;A Détail'!N346&lt;&gt;"",'[1]Table Disp. G&amp;A Détail'!N346,"")</f>
        <v/>
      </c>
      <c r="O346" s="41" t="str">
        <f>IF('[1]Table Disp. G&amp;A Détail'!O346&lt;&gt;"",'[1]Table Disp. G&amp;A Détail'!O346,"")</f>
        <v/>
      </c>
      <c r="P346" s="41" t="str">
        <f>IF('[1]Table Disp. G&amp;A Détail'!P346&lt;&gt;"",'[1]Table Disp. G&amp;A Détail'!P346,"")</f>
        <v/>
      </c>
      <c r="Q346" s="41" t="str">
        <f>IF('[1]Table Disp. G&amp;A Détail'!Q346&lt;&gt;"",'[1]Table Disp. G&amp;A Détail'!Q346,"")</f>
        <v/>
      </c>
      <c r="R346" s="41" t="str">
        <f>IF('[1]Table Disp. G&amp;A Détail'!R346&lt;&gt;"",'[1]Table Disp. G&amp;A Détail'!R346,"")</f>
        <v/>
      </c>
      <c r="S346" s="41" t="str">
        <f>IF('[1]Table Disp. G&amp;A Détail'!S346&lt;&gt;"",'[1]Table Disp. G&amp;A Détail'!S346,"")</f>
        <v/>
      </c>
      <c r="T346" s="41" t="str">
        <f>IF('[1]Table Disp. G&amp;A Détail'!T346&lt;&gt;"",'[1]Table Disp. G&amp;A Détail'!T346,"")</f>
        <v/>
      </c>
      <c r="U346" s="41" t="str">
        <f>IF('[1]Table Disp. G&amp;A Détail'!U346&lt;&gt;"",'[1]Table Disp. G&amp;A Détail'!U346,"")</f>
        <v/>
      </c>
      <c r="V346" s="41" t="str">
        <f>IF('[1]Table Disp. G&amp;A Détail'!V346&lt;&gt;"",'[1]Table Disp. G&amp;A Détail'!V346,"")</f>
        <v/>
      </c>
      <c r="W346" s="41" t="str">
        <f>IF('[1]Table Disp. G&amp;A Détail'!W346&lt;&gt;"",'[1]Table Disp. G&amp;A Détail'!W346,"")</f>
        <v/>
      </c>
      <c r="X346" s="41" t="str">
        <f>IF('[1]Table Disp. G&amp;A Détail'!X346&lt;&gt;"",'[1]Table Disp. G&amp;A Détail'!X346,"")</f>
        <v/>
      </c>
    </row>
    <row r="347" spans="1:24" s="41" customFormat="1" x14ac:dyDescent="0.25">
      <c r="A347" s="66" t="str">
        <f>IF('[1]Table Disp. G&amp;A Détail'!A347&lt;&gt;"",'[1]Table Disp. G&amp;A Détail'!A347,"")</f>
        <v/>
      </c>
      <c r="B347" s="67" t="str">
        <f>IF('[1]Table Disp. G&amp;A Détail'!B347&lt;&gt;"",'[1]Table Disp. G&amp;A Détail'!B347,"")</f>
        <v/>
      </c>
      <c r="C347" s="41" t="str">
        <f>IF('[1]Table Disp. G&amp;A Détail'!C347&lt;&gt;"",'[1]Table Disp. G&amp;A Détail'!C347,"")</f>
        <v/>
      </c>
      <c r="D347" s="41" t="str">
        <f>IF('[1]Table Disp. G&amp;A Détail'!D347&lt;&gt;"",'[1]Table Disp. G&amp;A Détail'!D347,"")</f>
        <v/>
      </c>
      <c r="E347" s="66" t="str">
        <f>IF('[1]Table Disp. G&amp;A Détail'!E347&lt;&gt;"",'[1]Table Disp. G&amp;A Détail'!E347,"")</f>
        <v/>
      </c>
      <c r="F347" s="66" t="str">
        <f>IF('[1]Table Disp. G&amp;A Détail'!F347&lt;&gt;"",'[1]Table Disp. G&amp;A Détail'!F347,"")</f>
        <v/>
      </c>
      <c r="G347" s="66" t="str">
        <f>IF('[1]Table Disp. G&amp;A Détail'!G347&lt;&gt;"",'[1]Table Disp. G&amp;A Détail'!G347,"")</f>
        <v/>
      </c>
      <c r="H347" s="66" t="str">
        <f>IF('[1]Table Disp. G&amp;A Détail'!H347&lt;&gt;"",'[1]Table Disp. G&amp;A Détail'!H347,"")</f>
        <v/>
      </c>
      <c r="I347" s="66" t="str">
        <f>IF('[1]Table Disp. G&amp;A Détail'!I347&lt;&gt;"",'[1]Table Disp. G&amp;A Détail'!I347,"")</f>
        <v/>
      </c>
      <c r="J347" s="66" t="str">
        <f>IF('[1]Table Disp. G&amp;A Détail'!J347&lt;&gt;"",'[1]Table Disp. G&amp;A Détail'!J347,"")</f>
        <v/>
      </c>
      <c r="K347" s="41" t="str">
        <f>IF('[1]Table Disp. G&amp;A Détail'!K347&lt;&gt;"",'[1]Table Disp. G&amp;A Détail'!K347,"")</f>
        <v/>
      </c>
      <c r="L347" s="41" t="str">
        <f>IF('[1]Table Disp. G&amp;A Détail'!L347&lt;&gt;"",'[1]Table Disp. G&amp;A Détail'!L347,"")</f>
        <v/>
      </c>
      <c r="M347" s="41" t="str">
        <f>IF('[1]Table Disp. G&amp;A Détail'!M347&lt;&gt;"",'[1]Table Disp. G&amp;A Détail'!M347,"")</f>
        <v/>
      </c>
      <c r="N347" s="41" t="str">
        <f>IF('[1]Table Disp. G&amp;A Détail'!N347&lt;&gt;"",'[1]Table Disp. G&amp;A Détail'!N347,"")</f>
        <v/>
      </c>
      <c r="O347" s="41" t="str">
        <f>IF('[1]Table Disp. G&amp;A Détail'!O347&lt;&gt;"",'[1]Table Disp. G&amp;A Détail'!O347,"")</f>
        <v/>
      </c>
      <c r="P347" s="41" t="str">
        <f>IF('[1]Table Disp. G&amp;A Détail'!P347&lt;&gt;"",'[1]Table Disp. G&amp;A Détail'!P347,"")</f>
        <v/>
      </c>
      <c r="Q347" s="41" t="str">
        <f>IF('[1]Table Disp. G&amp;A Détail'!Q347&lt;&gt;"",'[1]Table Disp. G&amp;A Détail'!Q347,"")</f>
        <v/>
      </c>
      <c r="R347" s="41" t="str">
        <f>IF('[1]Table Disp. G&amp;A Détail'!R347&lt;&gt;"",'[1]Table Disp. G&amp;A Détail'!R347,"")</f>
        <v/>
      </c>
      <c r="S347" s="41" t="str">
        <f>IF('[1]Table Disp. G&amp;A Détail'!S347&lt;&gt;"",'[1]Table Disp. G&amp;A Détail'!S347,"")</f>
        <v/>
      </c>
      <c r="T347" s="41" t="str">
        <f>IF('[1]Table Disp. G&amp;A Détail'!T347&lt;&gt;"",'[1]Table Disp. G&amp;A Détail'!T347,"")</f>
        <v/>
      </c>
      <c r="U347" s="41" t="str">
        <f>IF('[1]Table Disp. G&amp;A Détail'!U347&lt;&gt;"",'[1]Table Disp. G&amp;A Détail'!U347,"")</f>
        <v/>
      </c>
      <c r="V347" s="41" t="str">
        <f>IF('[1]Table Disp. G&amp;A Détail'!V347&lt;&gt;"",'[1]Table Disp. G&amp;A Détail'!V347,"")</f>
        <v/>
      </c>
      <c r="W347" s="41" t="str">
        <f>IF('[1]Table Disp. G&amp;A Détail'!W347&lt;&gt;"",'[1]Table Disp. G&amp;A Détail'!W347,"")</f>
        <v/>
      </c>
      <c r="X347" s="41" t="str">
        <f>IF('[1]Table Disp. G&amp;A Détail'!X347&lt;&gt;"",'[1]Table Disp. G&amp;A Détail'!X347,"")</f>
        <v/>
      </c>
    </row>
    <row r="348" spans="1:24" s="41" customFormat="1" x14ac:dyDescent="0.25">
      <c r="A348" s="66" t="str">
        <f>IF('[1]Table Disp. G&amp;A Détail'!A348&lt;&gt;"",'[1]Table Disp. G&amp;A Détail'!A348,"")</f>
        <v/>
      </c>
      <c r="B348" s="67" t="str">
        <f>IF('[1]Table Disp. G&amp;A Détail'!B348&lt;&gt;"",'[1]Table Disp. G&amp;A Détail'!B348,"")</f>
        <v/>
      </c>
      <c r="C348" s="41" t="str">
        <f>IF('[1]Table Disp. G&amp;A Détail'!C348&lt;&gt;"",'[1]Table Disp. G&amp;A Détail'!C348,"")</f>
        <v/>
      </c>
      <c r="D348" s="41" t="str">
        <f>IF('[1]Table Disp. G&amp;A Détail'!D348&lt;&gt;"",'[1]Table Disp. G&amp;A Détail'!D348,"")</f>
        <v/>
      </c>
      <c r="E348" s="66" t="str">
        <f>IF('[1]Table Disp. G&amp;A Détail'!E348&lt;&gt;"",'[1]Table Disp. G&amp;A Détail'!E348,"")</f>
        <v/>
      </c>
      <c r="F348" s="66" t="str">
        <f>IF('[1]Table Disp. G&amp;A Détail'!F348&lt;&gt;"",'[1]Table Disp. G&amp;A Détail'!F348,"")</f>
        <v/>
      </c>
      <c r="G348" s="66" t="str">
        <f>IF('[1]Table Disp. G&amp;A Détail'!G348&lt;&gt;"",'[1]Table Disp. G&amp;A Détail'!G348,"")</f>
        <v/>
      </c>
      <c r="H348" s="66" t="str">
        <f>IF('[1]Table Disp. G&amp;A Détail'!H348&lt;&gt;"",'[1]Table Disp. G&amp;A Détail'!H348,"")</f>
        <v/>
      </c>
      <c r="I348" s="66" t="str">
        <f>IF('[1]Table Disp. G&amp;A Détail'!I348&lt;&gt;"",'[1]Table Disp. G&amp;A Détail'!I348,"")</f>
        <v/>
      </c>
      <c r="J348" s="66" t="str">
        <f>IF('[1]Table Disp. G&amp;A Détail'!J348&lt;&gt;"",'[1]Table Disp. G&amp;A Détail'!J348,"")</f>
        <v/>
      </c>
      <c r="K348" s="41" t="str">
        <f>IF('[1]Table Disp. G&amp;A Détail'!K348&lt;&gt;"",'[1]Table Disp. G&amp;A Détail'!K348,"")</f>
        <v/>
      </c>
      <c r="L348" s="41" t="str">
        <f>IF('[1]Table Disp. G&amp;A Détail'!L348&lt;&gt;"",'[1]Table Disp. G&amp;A Détail'!L348,"")</f>
        <v/>
      </c>
      <c r="M348" s="41" t="str">
        <f>IF('[1]Table Disp. G&amp;A Détail'!M348&lt;&gt;"",'[1]Table Disp. G&amp;A Détail'!M348,"")</f>
        <v/>
      </c>
      <c r="N348" s="41" t="str">
        <f>IF('[1]Table Disp. G&amp;A Détail'!N348&lt;&gt;"",'[1]Table Disp. G&amp;A Détail'!N348,"")</f>
        <v/>
      </c>
      <c r="O348" s="41" t="str">
        <f>IF('[1]Table Disp. G&amp;A Détail'!O348&lt;&gt;"",'[1]Table Disp. G&amp;A Détail'!O348,"")</f>
        <v/>
      </c>
      <c r="P348" s="41" t="str">
        <f>IF('[1]Table Disp. G&amp;A Détail'!P348&lt;&gt;"",'[1]Table Disp. G&amp;A Détail'!P348,"")</f>
        <v/>
      </c>
      <c r="Q348" s="41" t="str">
        <f>IF('[1]Table Disp. G&amp;A Détail'!Q348&lt;&gt;"",'[1]Table Disp. G&amp;A Détail'!Q348,"")</f>
        <v/>
      </c>
      <c r="R348" s="41" t="str">
        <f>IF('[1]Table Disp. G&amp;A Détail'!R348&lt;&gt;"",'[1]Table Disp. G&amp;A Détail'!R348,"")</f>
        <v/>
      </c>
      <c r="S348" s="41" t="str">
        <f>IF('[1]Table Disp. G&amp;A Détail'!S348&lt;&gt;"",'[1]Table Disp. G&amp;A Détail'!S348,"")</f>
        <v/>
      </c>
      <c r="T348" s="41" t="str">
        <f>IF('[1]Table Disp. G&amp;A Détail'!T348&lt;&gt;"",'[1]Table Disp. G&amp;A Détail'!T348,"")</f>
        <v/>
      </c>
      <c r="U348" s="41" t="str">
        <f>IF('[1]Table Disp. G&amp;A Détail'!U348&lt;&gt;"",'[1]Table Disp. G&amp;A Détail'!U348,"")</f>
        <v/>
      </c>
      <c r="V348" s="41" t="str">
        <f>IF('[1]Table Disp. G&amp;A Détail'!V348&lt;&gt;"",'[1]Table Disp. G&amp;A Détail'!V348,"")</f>
        <v/>
      </c>
      <c r="W348" s="41" t="str">
        <f>IF('[1]Table Disp. G&amp;A Détail'!W348&lt;&gt;"",'[1]Table Disp. G&amp;A Détail'!W348,"")</f>
        <v/>
      </c>
      <c r="X348" s="41" t="str">
        <f>IF('[1]Table Disp. G&amp;A Détail'!X348&lt;&gt;"",'[1]Table Disp. G&amp;A Détail'!X348,"")</f>
        <v/>
      </c>
    </row>
    <row r="349" spans="1:24" s="41" customFormat="1" x14ac:dyDescent="0.25">
      <c r="A349" s="66" t="str">
        <f>IF('[1]Table Disp. G&amp;A Détail'!A349&lt;&gt;"",'[1]Table Disp. G&amp;A Détail'!A349,"")</f>
        <v/>
      </c>
      <c r="B349" s="67" t="str">
        <f>IF('[1]Table Disp. G&amp;A Détail'!B349&lt;&gt;"",'[1]Table Disp. G&amp;A Détail'!B349,"")</f>
        <v/>
      </c>
      <c r="C349" s="41" t="str">
        <f>IF('[1]Table Disp. G&amp;A Détail'!C349&lt;&gt;"",'[1]Table Disp. G&amp;A Détail'!C349,"")</f>
        <v/>
      </c>
      <c r="D349" s="41" t="str">
        <f>IF('[1]Table Disp. G&amp;A Détail'!D349&lt;&gt;"",'[1]Table Disp. G&amp;A Détail'!D349,"")</f>
        <v/>
      </c>
      <c r="E349" s="66" t="str">
        <f>IF('[1]Table Disp. G&amp;A Détail'!E349&lt;&gt;"",'[1]Table Disp. G&amp;A Détail'!E349,"")</f>
        <v/>
      </c>
      <c r="F349" s="66" t="str">
        <f>IF('[1]Table Disp. G&amp;A Détail'!F349&lt;&gt;"",'[1]Table Disp. G&amp;A Détail'!F349,"")</f>
        <v/>
      </c>
      <c r="G349" s="66" t="str">
        <f>IF('[1]Table Disp. G&amp;A Détail'!G349&lt;&gt;"",'[1]Table Disp. G&amp;A Détail'!G349,"")</f>
        <v/>
      </c>
      <c r="H349" s="66" t="str">
        <f>IF('[1]Table Disp. G&amp;A Détail'!H349&lt;&gt;"",'[1]Table Disp. G&amp;A Détail'!H349,"")</f>
        <v/>
      </c>
      <c r="I349" s="66" t="str">
        <f>IF('[1]Table Disp. G&amp;A Détail'!I349&lt;&gt;"",'[1]Table Disp. G&amp;A Détail'!I349,"")</f>
        <v/>
      </c>
      <c r="J349" s="66" t="str">
        <f>IF('[1]Table Disp. G&amp;A Détail'!J349&lt;&gt;"",'[1]Table Disp. G&amp;A Détail'!J349,"")</f>
        <v/>
      </c>
      <c r="K349" s="41" t="str">
        <f>IF('[1]Table Disp. G&amp;A Détail'!K349&lt;&gt;"",'[1]Table Disp. G&amp;A Détail'!K349,"")</f>
        <v/>
      </c>
      <c r="L349" s="41" t="str">
        <f>IF('[1]Table Disp. G&amp;A Détail'!L349&lt;&gt;"",'[1]Table Disp. G&amp;A Détail'!L349,"")</f>
        <v/>
      </c>
      <c r="M349" s="41" t="str">
        <f>IF('[1]Table Disp. G&amp;A Détail'!M349&lt;&gt;"",'[1]Table Disp. G&amp;A Détail'!M349,"")</f>
        <v/>
      </c>
      <c r="N349" s="41" t="str">
        <f>IF('[1]Table Disp. G&amp;A Détail'!N349&lt;&gt;"",'[1]Table Disp. G&amp;A Détail'!N349,"")</f>
        <v/>
      </c>
      <c r="O349" s="41" t="str">
        <f>IF('[1]Table Disp. G&amp;A Détail'!O349&lt;&gt;"",'[1]Table Disp. G&amp;A Détail'!O349,"")</f>
        <v/>
      </c>
      <c r="P349" s="41" t="str">
        <f>IF('[1]Table Disp. G&amp;A Détail'!P349&lt;&gt;"",'[1]Table Disp. G&amp;A Détail'!P349,"")</f>
        <v/>
      </c>
      <c r="Q349" s="41" t="str">
        <f>IF('[1]Table Disp. G&amp;A Détail'!Q349&lt;&gt;"",'[1]Table Disp. G&amp;A Détail'!Q349,"")</f>
        <v/>
      </c>
      <c r="R349" s="41" t="str">
        <f>IF('[1]Table Disp. G&amp;A Détail'!R349&lt;&gt;"",'[1]Table Disp. G&amp;A Détail'!R349,"")</f>
        <v/>
      </c>
      <c r="S349" s="41" t="str">
        <f>IF('[1]Table Disp. G&amp;A Détail'!S349&lt;&gt;"",'[1]Table Disp. G&amp;A Détail'!S349,"")</f>
        <v/>
      </c>
      <c r="T349" s="41" t="str">
        <f>IF('[1]Table Disp. G&amp;A Détail'!T349&lt;&gt;"",'[1]Table Disp. G&amp;A Détail'!T349,"")</f>
        <v/>
      </c>
      <c r="U349" s="41" t="str">
        <f>IF('[1]Table Disp. G&amp;A Détail'!U349&lt;&gt;"",'[1]Table Disp. G&amp;A Détail'!U349,"")</f>
        <v/>
      </c>
      <c r="V349" s="41" t="str">
        <f>IF('[1]Table Disp. G&amp;A Détail'!V349&lt;&gt;"",'[1]Table Disp. G&amp;A Détail'!V349,"")</f>
        <v/>
      </c>
      <c r="W349" s="41" t="str">
        <f>IF('[1]Table Disp. G&amp;A Détail'!W349&lt;&gt;"",'[1]Table Disp. G&amp;A Détail'!W349,"")</f>
        <v/>
      </c>
      <c r="X349" s="41" t="str">
        <f>IF('[1]Table Disp. G&amp;A Détail'!X349&lt;&gt;"",'[1]Table Disp. G&amp;A Détail'!X349,"")</f>
        <v/>
      </c>
    </row>
    <row r="350" spans="1:24" s="41" customFormat="1" x14ac:dyDescent="0.25">
      <c r="A350" s="66" t="str">
        <f>IF('[1]Table Disp. G&amp;A Détail'!A350&lt;&gt;"",'[1]Table Disp. G&amp;A Détail'!A350,"")</f>
        <v/>
      </c>
      <c r="B350" s="67" t="str">
        <f>IF('[1]Table Disp. G&amp;A Détail'!B350&lt;&gt;"",'[1]Table Disp. G&amp;A Détail'!B350,"")</f>
        <v/>
      </c>
      <c r="C350" s="41" t="str">
        <f>IF('[1]Table Disp. G&amp;A Détail'!C350&lt;&gt;"",'[1]Table Disp. G&amp;A Détail'!C350,"")</f>
        <v/>
      </c>
      <c r="D350" s="41" t="str">
        <f>IF('[1]Table Disp. G&amp;A Détail'!D350&lt;&gt;"",'[1]Table Disp. G&amp;A Détail'!D350,"")</f>
        <v/>
      </c>
      <c r="E350" s="66" t="str">
        <f>IF('[1]Table Disp. G&amp;A Détail'!E350&lt;&gt;"",'[1]Table Disp. G&amp;A Détail'!E350,"")</f>
        <v/>
      </c>
      <c r="F350" s="66" t="str">
        <f>IF('[1]Table Disp. G&amp;A Détail'!F350&lt;&gt;"",'[1]Table Disp. G&amp;A Détail'!F350,"")</f>
        <v/>
      </c>
      <c r="G350" s="66" t="str">
        <f>IF('[1]Table Disp. G&amp;A Détail'!G350&lt;&gt;"",'[1]Table Disp. G&amp;A Détail'!G350,"")</f>
        <v/>
      </c>
      <c r="H350" s="66" t="str">
        <f>IF('[1]Table Disp. G&amp;A Détail'!H350&lt;&gt;"",'[1]Table Disp. G&amp;A Détail'!H350,"")</f>
        <v/>
      </c>
      <c r="I350" s="66" t="str">
        <f>IF('[1]Table Disp. G&amp;A Détail'!I350&lt;&gt;"",'[1]Table Disp. G&amp;A Détail'!I350,"")</f>
        <v/>
      </c>
      <c r="J350" s="66" t="str">
        <f>IF('[1]Table Disp. G&amp;A Détail'!J350&lt;&gt;"",'[1]Table Disp. G&amp;A Détail'!J350,"")</f>
        <v/>
      </c>
      <c r="K350" s="41" t="str">
        <f>IF('[1]Table Disp. G&amp;A Détail'!K350&lt;&gt;"",'[1]Table Disp. G&amp;A Détail'!K350,"")</f>
        <v/>
      </c>
      <c r="L350" s="41" t="str">
        <f>IF('[1]Table Disp. G&amp;A Détail'!L350&lt;&gt;"",'[1]Table Disp. G&amp;A Détail'!L350,"")</f>
        <v/>
      </c>
      <c r="M350" s="41" t="str">
        <f>IF('[1]Table Disp. G&amp;A Détail'!M350&lt;&gt;"",'[1]Table Disp. G&amp;A Détail'!M350,"")</f>
        <v/>
      </c>
      <c r="N350" s="41" t="str">
        <f>IF('[1]Table Disp. G&amp;A Détail'!N350&lt;&gt;"",'[1]Table Disp. G&amp;A Détail'!N350,"")</f>
        <v/>
      </c>
      <c r="O350" s="41" t="str">
        <f>IF('[1]Table Disp. G&amp;A Détail'!O350&lt;&gt;"",'[1]Table Disp. G&amp;A Détail'!O350,"")</f>
        <v/>
      </c>
      <c r="P350" s="41" t="str">
        <f>IF('[1]Table Disp. G&amp;A Détail'!P350&lt;&gt;"",'[1]Table Disp. G&amp;A Détail'!P350,"")</f>
        <v/>
      </c>
      <c r="Q350" s="41" t="str">
        <f>IF('[1]Table Disp. G&amp;A Détail'!Q350&lt;&gt;"",'[1]Table Disp. G&amp;A Détail'!Q350,"")</f>
        <v/>
      </c>
      <c r="R350" s="41" t="str">
        <f>IF('[1]Table Disp. G&amp;A Détail'!R350&lt;&gt;"",'[1]Table Disp. G&amp;A Détail'!R350,"")</f>
        <v/>
      </c>
      <c r="S350" s="41" t="str">
        <f>IF('[1]Table Disp. G&amp;A Détail'!S350&lt;&gt;"",'[1]Table Disp. G&amp;A Détail'!S350,"")</f>
        <v/>
      </c>
      <c r="T350" s="41" t="str">
        <f>IF('[1]Table Disp. G&amp;A Détail'!T350&lt;&gt;"",'[1]Table Disp. G&amp;A Détail'!T350,"")</f>
        <v/>
      </c>
      <c r="U350" s="41" t="str">
        <f>IF('[1]Table Disp. G&amp;A Détail'!U350&lt;&gt;"",'[1]Table Disp. G&amp;A Détail'!U350,"")</f>
        <v/>
      </c>
      <c r="V350" s="41" t="str">
        <f>IF('[1]Table Disp. G&amp;A Détail'!V350&lt;&gt;"",'[1]Table Disp. G&amp;A Détail'!V350,"")</f>
        <v/>
      </c>
      <c r="W350" s="41" t="str">
        <f>IF('[1]Table Disp. G&amp;A Détail'!W350&lt;&gt;"",'[1]Table Disp. G&amp;A Détail'!W350,"")</f>
        <v/>
      </c>
      <c r="X350" s="41" t="str">
        <f>IF('[1]Table Disp. G&amp;A Détail'!X350&lt;&gt;"",'[1]Table Disp. G&amp;A Détail'!X350,"")</f>
        <v/>
      </c>
    </row>
    <row r="351" spans="1:24" s="41" customFormat="1" x14ac:dyDescent="0.25">
      <c r="A351" s="66" t="str">
        <f>IF('[1]Table Disp. G&amp;A Détail'!A351&lt;&gt;"",'[1]Table Disp. G&amp;A Détail'!A351,"")</f>
        <v/>
      </c>
      <c r="B351" s="67" t="str">
        <f>IF('[1]Table Disp. G&amp;A Détail'!B351&lt;&gt;"",'[1]Table Disp. G&amp;A Détail'!B351,"")</f>
        <v/>
      </c>
      <c r="C351" s="41" t="str">
        <f>IF('[1]Table Disp. G&amp;A Détail'!C351&lt;&gt;"",'[1]Table Disp. G&amp;A Détail'!C351,"")</f>
        <v/>
      </c>
      <c r="D351" s="41" t="str">
        <f>IF('[1]Table Disp. G&amp;A Détail'!D351&lt;&gt;"",'[1]Table Disp. G&amp;A Détail'!D351,"")</f>
        <v/>
      </c>
      <c r="E351" s="66" t="str">
        <f>IF('[1]Table Disp. G&amp;A Détail'!E351&lt;&gt;"",'[1]Table Disp. G&amp;A Détail'!E351,"")</f>
        <v/>
      </c>
      <c r="F351" s="66" t="str">
        <f>IF('[1]Table Disp. G&amp;A Détail'!F351&lt;&gt;"",'[1]Table Disp. G&amp;A Détail'!F351,"")</f>
        <v/>
      </c>
      <c r="G351" s="66" t="str">
        <f>IF('[1]Table Disp. G&amp;A Détail'!G351&lt;&gt;"",'[1]Table Disp. G&amp;A Détail'!G351,"")</f>
        <v/>
      </c>
      <c r="H351" s="66" t="str">
        <f>IF('[1]Table Disp. G&amp;A Détail'!H351&lt;&gt;"",'[1]Table Disp. G&amp;A Détail'!H351,"")</f>
        <v/>
      </c>
      <c r="I351" s="66" t="str">
        <f>IF('[1]Table Disp. G&amp;A Détail'!I351&lt;&gt;"",'[1]Table Disp. G&amp;A Détail'!I351,"")</f>
        <v/>
      </c>
      <c r="J351" s="66" t="str">
        <f>IF('[1]Table Disp. G&amp;A Détail'!J351&lt;&gt;"",'[1]Table Disp. G&amp;A Détail'!J351,"")</f>
        <v/>
      </c>
      <c r="K351" s="41" t="str">
        <f>IF('[1]Table Disp. G&amp;A Détail'!K351&lt;&gt;"",'[1]Table Disp. G&amp;A Détail'!K351,"")</f>
        <v/>
      </c>
      <c r="L351" s="41" t="str">
        <f>IF('[1]Table Disp. G&amp;A Détail'!L351&lt;&gt;"",'[1]Table Disp. G&amp;A Détail'!L351,"")</f>
        <v/>
      </c>
      <c r="M351" s="41" t="str">
        <f>IF('[1]Table Disp. G&amp;A Détail'!M351&lt;&gt;"",'[1]Table Disp. G&amp;A Détail'!M351,"")</f>
        <v/>
      </c>
      <c r="N351" s="41" t="str">
        <f>IF('[1]Table Disp. G&amp;A Détail'!N351&lt;&gt;"",'[1]Table Disp. G&amp;A Détail'!N351,"")</f>
        <v/>
      </c>
      <c r="O351" s="41" t="str">
        <f>IF('[1]Table Disp. G&amp;A Détail'!O351&lt;&gt;"",'[1]Table Disp. G&amp;A Détail'!O351,"")</f>
        <v/>
      </c>
      <c r="P351" s="41" t="str">
        <f>IF('[1]Table Disp. G&amp;A Détail'!P351&lt;&gt;"",'[1]Table Disp. G&amp;A Détail'!P351,"")</f>
        <v/>
      </c>
      <c r="Q351" s="41" t="str">
        <f>IF('[1]Table Disp. G&amp;A Détail'!Q351&lt;&gt;"",'[1]Table Disp. G&amp;A Détail'!Q351,"")</f>
        <v/>
      </c>
      <c r="R351" s="41" t="str">
        <f>IF('[1]Table Disp. G&amp;A Détail'!R351&lt;&gt;"",'[1]Table Disp. G&amp;A Détail'!R351,"")</f>
        <v/>
      </c>
      <c r="S351" s="41" t="str">
        <f>IF('[1]Table Disp. G&amp;A Détail'!S351&lt;&gt;"",'[1]Table Disp. G&amp;A Détail'!S351,"")</f>
        <v/>
      </c>
      <c r="T351" s="41" t="str">
        <f>IF('[1]Table Disp. G&amp;A Détail'!T351&lt;&gt;"",'[1]Table Disp. G&amp;A Détail'!T351,"")</f>
        <v/>
      </c>
      <c r="U351" s="41" t="str">
        <f>IF('[1]Table Disp. G&amp;A Détail'!U351&lt;&gt;"",'[1]Table Disp. G&amp;A Détail'!U351,"")</f>
        <v/>
      </c>
      <c r="V351" s="41" t="str">
        <f>IF('[1]Table Disp. G&amp;A Détail'!V351&lt;&gt;"",'[1]Table Disp. G&amp;A Détail'!V351,"")</f>
        <v/>
      </c>
      <c r="W351" s="41" t="str">
        <f>IF('[1]Table Disp. G&amp;A Détail'!W351&lt;&gt;"",'[1]Table Disp. G&amp;A Détail'!W351,"")</f>
        <v/>
      </c>
      <c r="X351" s="41" t="str">
        <f>IF('[1]Table Disp. G&amp;A Détail'!X351&lt;&gt;"",'[1]Table Disp. G&amp;A Détail'!X351,"")</f>
        <v/>
      </c>
    </row>
    <row r="352" spans="1:24" s="41" customFormat="1" x14ac:dyDescent="0.25">
      <c r="A352" s="66" t="str">
        <f>IF('[1]Table Disp. G&amp;A Détail'!A352&lt;&gt;"",'[1]Table Disp. G&amp;A Détail'!A352,"")</f>
        <v/>
      </c>
      <c r="B352" s="67" t="str">
        <f>IF('[1]Table Disp. G&amp;A Détail'!B352&lt;&gt;"",'[1]Table Disp. G&amp;A Détail'!B352,"")</f>
        <v/>
      </c>
      <c r="C352" s="41" t="str">
        <f>IF('[1]Table Disp. G&amp;A Détail'!C352&lt;&gt;"",'[1]Table Disp. G&amp;A Détail'!C352,"")</f>
        <v/>
      </c>
      <c r="D352" s="41" t="str">
        <f>IF('[1]Table Disp. G&amp;A Détail'!D352&lt;&gt;"",'[1]Table Disp. G&amp;A Détail'!D352,"")</f>
        <v/>
      </c>
      <c r="E352" s="66" t="str">
        <f>IF('[1]Table Disp. G&amp;A Détail'!E352&lt;&gt;"",'[1]Table Disp. G&amp;A Détail'!E352,"")</f>
        <v/>
      </c>
      <c r="F352" s="66" t="str">
        <f>IF('[1]Table Disp. G&amp;A Détail'!F352&lt;&gt;"",'[1]Table Disp. G&amp;A Détail'!F352,"")</f>
        <v/>
      </c>
      <c r="G352" s="66" t="str">
        <f>IF('[1]Table Disp. G&amp;A Détail'!G352&lt;&gt;"",'[1]Table Disp. G&amp;A Détail'!G352,"")</f>
        <v/>
      </c>
      <c r="H352" s="66" t="str">
        <f>IF('[1]Table Disp. G&amp;A Détail'!H352&lt;&gt;"",'[1]Table Disp. G&amp;A Détail'!H352,"")</f>
        <v/>
      </c>
      <c r="I352" s="66" t="str">
        <f>IF('[1]Table Disp. G&amp;A Détail'!I352&lt;&gt;"",'[1]Table Disp. G&amp;A Détail'!I352,"")</f>
        <v/>
      </c>
      <c r="J352" s="66" t="str">
        <f>IF('[1]Table Disp. G&amp;A Détail'!J352&lt;&gt;"",'[1]Table Disp. G&amp;A Détail'!J352,"")</f>
        <v/>
      </c>
      <c r="K352" s="41" t="str">
        <f>IF('[1]Table Disp. G&amp;A Détail'!K352&lt;&gt;"",'[1]Table Disp. G&amp;A Détail'!K352,"")</f>
        <v/>
      </c>
      <c r="L352" s="41" t="str">
        <f>IF('[1]Table Disp. G&amp;A Détail'!L352&lt;&gt;"",'[1]Table Disp. G&amp;A Détail'!L352,"")</f>
        <v/>
      </c>
      <c r="M352" s="41" t="str">
        <f>IF('[1]Table Disp. G&amp;A Détail'!M352&lt;&gt;"",'[1]Table Disp. G&amp;A Détail'!M352,"")</f>
        <v/>
      </c>
      <c r="N352" s="41" t="str">
        <f>IF('[1]Table Disp. G&amp;A Détail'!N352&lt;&gt;"",'[1]Table Disp. G&amp;A Détail'!N352,"")</f>
        <v/>
      </c>
      <c r="O352" s="41" t="str">
        <f>IF('[1]Table Disp. G&amp;A Détail'!O352&lt;&gt;"",'[1]Table Disp. G&amp;A Détail'!O352,"")</f>
        <v/>
      </c>
      <c r="P352" s="41" t="str">
        <f>IF('[1]Table Disp. G&amp;A Détail'!P352&lt;&gt;"",'[1]Table Disp. G&amp;A Détail'!P352,"")</f>
        <v/>
      </c>
      <c r="Q352" s="41" t="str">
        <f>IF('[1]Table Disp. G&amp;A Détail'!Q352&lt;&gt;"",'[1]Table Disp. G&amp;A Détail'!Q352,"")</f>
        <v/>
      </c>
      <c r="R352" s="41" t="str">
        <f>IF('[1]Table Disp. G&amp;A Détail'!R352&lt;&gt;"",'[1]Table Disp. G&amp;A Détail'!R352,"")</f>
        <v/>
      </c>
      <c r="S352" s="41" t="str">
        <f>IF('[1]Table Disp. G&amp;A Détail'!S352&lt;&gt;"",'[1]Table Disp. G&amp;A Détail'!S352,"")</f>
        <v/>
      </c>
      <c r="T352" s="41" t="str">
        <f>IF('[1]Table Disp. G&amp;A Détail'!T352&lt;&gt;"",'[1]Table Disp. G&amp;A Détail'!T352,"")</f>
        <v/>
      </c>
      <c r="U352" s="41" t="str">
        <f>IF('[1]Table Disp. G&amp;A Détail'!U352&lt;&gt;"",'[1]Table Disp. G&amp;A Détail'!U352,"")</f>
        <v/>
      </c>
      <c r="V352" s="41" t="str">
        <f>IF('[1]Table Disp. G&amp;A Détail'!V352&lt;&gt;"",'[1]Table Disp. G&amp;A Détail'!V352,"")</f>
        <v/>
      </c>
      <c r="W352" s="41" t="str">
        <f>IF('[1]Table Disp. G&amp;A Détail'!W352&lt;&gt;"",'[1]Table Disp. G&amp;A Détail'!W352,"")</f>
        <v/>
      </c>
      <c r="X352" s="41" t="str">
        <f>IF('[1]Table Disp. G&amp;A Détail'!X352&lt;&gt;"",'[1]Table Disp. G&amp;A Détail'!X352,"")</f>
        <v/>
      </c>
    </row>
    <row r="353" spans="1:24" s="41" customFormat="1" x14ac:dyDescent="0.25">
      <c r="A353" s="66" t="str">
        <f>IF('[1]Table Disp. G&amp;A Détail'!A353&lt;&gt;"",'[1]Table Disp. G&amp;A Détail'!A353,"")</f>
        <v/>
      </c>
      <c r="B353" s="67" t="str">
        <f>IF('[1]Table Disp. G&amp;A Détail'!B353&lt;&gt;"",'[1]Table Disp. G&amp;A Détail'!B353,"")</f>
        <v/>
      </c>
      <c r="C353" s="41" t="str">
        <f>IF('[1]Table Disp. G&amp;A Détail'!C353&lt;&gt;"",'[1]Table Disp. G&amp;A Détail'!C353,"")</f>
        <v/>
      </c>
      <c r="D353" s="41" t="str">
        <f>IF('[1]Table Disp. G&amp;A Détail'!D353&lt;&gt;"",'[1]Table Disp. G&amp;A Détail'!D353,"")</f>
        <v/>
      </c>
      <c r="E353" s="66" t="str">
        <f>IF('[1]Table Disp. G&amp;A Détail'!E353&lt;&gt;"",'[1]Table Disp. G&amp;A Détail'!E353,"")</f>
        <v/>
      </c>
      <c r="F353" s="66" t="str">
        <f>IF('[1]Table Disp. G&amp;A Détail'!F353&lt;&gt;"",'[1]Table Disp. G&amp;A Détail'!F353,"")</f>
        <v/>
      </c>
      <c r="G353" s="66" t="str">
        <f>IF('[1]Table Disp. G&amp;A Détail'!G353&lt;&gt;"",'[1]Table Disp. G&amp;A Détail'!G353,"")</f>
        <v/>
      </c>
      <c r="H353" s="66" t="str">
        <f>IF('[1]Table Disp. G&amp;A Détail'!H353&lt;&gt;"",'[1]Table Disp. G&amp;A Détail'!H353,"")</f>
        <v/>
      </c>
      <c r="I353" s="66" t="str">
        <f>IF('[1]Table Disp. G&amp;A Détail'!I353&lt;&gt;"",'[1]Table Disp. G&amp;A Détail'!I353,"")</f>
        <v/>
      </c>
      <c r="J353" s="66" t="str">
        <f>IF('[1]Table Disp. G&amp;A Détail'!J353&lt;&gt;"",'[1]Table Disp. G&amp;A Détail'!J353,"")</f>
        <v/>
      </c>
      <c r="K353" s="41" t="str">
        <f>IF('[1]Table Disp. G&amp;A Détail'!K353&lt;&gt;"",'[1]Table Disp. G&amp;A Détail'!K353,"")</f>
        <v/>
      </c>
      <c r="L353" s="41" t="str">
        <f>IF('[1]Table Disp. G&amp;A Détail'!L353&lt;&gt;"",'[1]Table Disp. G&amp;A Détail'!L353,"")</f>
        <v/>
      </c>
      <c r="M353" s="41" t="str">
        <f>IF('[1]Table Disp. G&amp;A Détail'!M353&lt;&gt;"",'[1]Table Disp. G&amp;A Détail'!M353,"")</f>
        <v/>
      </c>
      <c r="N353" s="41" t="str">
        <f>IF('[1]Table Disp. G&amp;A Détail'!N353&lt;&gt;"",'[1]Table Disp. G&amp;A Détail'!N353,"")</f>
        <v/>
      </c>
      <c r="O353" s="41" t="str">
        <f>IF('[1]Table Disp. G&amp;A Détail'!O353&lt;&gt;"",'[1]Table Disp. G&amp;A Détail'!O353,"")</f>
        <v/>
      </c>
      <c r="P353" s="41" t="str">
        <f>IF('[1]Table Disp. G&amp;A Détail'!P353&lt;&gt;"",'[1]Table Disp. G&amp;A Détail'!P353,"")</f>
        <v/>
      </c>
      <c r="Q353" s="41" t="str">
        <f>IF('[1]Table Disp. G&amp;A Détail'!Q353&lt;&gt;"",'[1]Table Disp. G&amp;A Détail'!Q353,"")</f>
        <v/>
      </c>
      <c r="R353" s="41" t="str">
        <f>IF('[1]Table Disp. G&amp;A Détail'!R353&lt;&gt;"",'[1]Table Disp. G&amp;A Détail'!R353,"")</f>
        <v/>
      </c>
      <c r="S353" s="41" t="str">
        <f>IF('[1]Table Disp. G&amp;A Détail'!S353&lt;&gt;"",'[1]Table Disp. G&amp;A Détail'!S353,"")</f>
        <v/>
      </c>
      <c r="T353" s="41" t="str">
        <f>IF('[1]Table Disp. G&amp;A Détail'!T353&lt;&gt;"",'[1]Table Disp. G&amp;A Détail'!T353,"")</f>
        <v/>
      </c>
      <c r="U353" s="41" t="str">
        <f>IF('[1]Table Disp. G&amp;A Détail'!U353&lt;&gt;"",'[1]Table Disp. G&amp;A Détail'!U353,"")</f>
        <v/>
      </c>
      <c r="V353" s="41" t="str">
        <f>IF('[1]Table Disp. G&amp;A Détail'!V353&lt;&gt;"",'[1]Table Disp. G&amp;A Détail'!V353,"")</f>
        <v/>
      </c>
      <c r="W353" s="41" t="str">
        <f>IF('[1]Table Disp. G&amp;A Détail'!W353&lt;&gt;"",'[1]Table Disp. G&amp;A Détail'!W353,"")</f>
        <v/>
      </c>
      <c r="X353" s="41" t="str">
        <f>IF('[1]Table Disp. G&amp;A Détail'!X353&lt;&gt;"",'[1]Table Disp. G&amp;A Détail'!X353,"")</f>
        <v/>
      </c>
    </row>
    <row r="354" spans="1:24" s="41" customFormat="1" x14ac:dyDescent="0.25">
      <c r="A354" s="66" t="str">
        <f>IF('[1]Table Disp. G&amp;A Détail'!A354&lt;&gt;"",'[1]Table Disp. G&amp;A Détail'!A354,"")</f>
        <v/>
      </c>
      <c r="B354" s="67" t="str">
        <f>IF('[1]Table Disp. G&amp;A Détail'!B354&lt;&gt;"",'[1]Table Disp. G&amp;A Détail'!B354,"")</f>
        <v/>
      </c>
      <c r="C354" s="41" t="str">
        <f>IF('[1]Table Disp. G&amp;A Détail'!C354&lt;&gt;"",'[1]Table Disp. G&amp;A Détail'!C354,"")</f>
        <v/>
      </c>
      <c r="D354" s="41" t="str">
        <f>IF('[1]Table Disp. G&amp;A Détail'!D354&lt;&gt;"",'[1]Table Disp. G&amp;A Détail'!D354,"")</f>
        <v/>
      </c>
      <c r="E354" s="66" t="str">
        <f>IF('[1]Table Disp. G&amp;A Détail'!E354&lt;&gt;"",'[1]Table Disp. G&amp;A Détail'!E354,"")</f>
        <v/>
      </c>
      <c r="F354" s="66" t="str">
        <f>IF('[1]Table Disp. G&amp;A Détail'!F354&lt;&gt;"",'[1]Table Disp. G&amp;A Détail'!F354,"")</f>
        <v/>
      </c>
      <c r="G354" s="66" t="str">
        <f>IF('[1]Table Disp. G&amp;A Détail'!G354&lt;&gt;"",'[1]Table Disp. G&amp;A Détail'!G354,"")</f>
        <v/>
      </c>
      <c r="H354" s="66" t="str">
        <f>IF('[1]Table Disp. G&amp;A Détail'!H354&lt;&gt;"",'[1]Table Disp. G&amp;A Détail'!H354,"")</f>
        <v/>
      </c>
      <c r="I354" s="66" t="str">
        <f>IF('[1]Table Disp. G&amp;A Détail'!I354&lt;&gt;"",'[1]Table Disp. G&amp;A Détail'!I354,"")</f>
        <v/>
      </c>
      <c r="J354" s="66" t="str">
        <f>IF('[1]Table Disp. G&amp;A Détail'!J354&lt;&gt;"",'[1]Table Disp. G&amp;A Détail'!J354,"")</f>
        <v/>
      </c>
      <c r="K354" s="41" t="str">
        <f>IF('[1]Table Disp. G&amp;A Détail'!K354&lt;&gt;"",'[1]Table Disp. G&amp;A Détail'!K354,"")</f>
        <v/>
      </c>
      <c r="L354" s="41" t="str">
        <f>IF('[1]Table Disp. G&amp;A Détail'!L354&lt;&gt;"",'[1]Table Disp. G&amp;A Détail'!L354,"")</f>
        <v/>
      </c>
      <c r="M354" s="41" t="str">
        <f>IF('[1]Table Disp. G&amp;A Détail'!M354&lt;&gt;"",'[1]Table Disp. G&amp;A Détail'!M354,"")</f>
        <v/>
      </c>
      <c r="N354" s="41" t="str">
        <f>IF('[1]Table Disp. G&amp;A Détail'!N354&lt;&gt;"",'[1]Table Disp. G&amp;A Détail'!N354,"")</f>
        <v/>
      </c>
      <c r="O354" s="41" t="str">
        <f>IF('[1]Table Disp. G&amp;A Détail'!O354&lt;&gt;"",'[1]Table Disp. G&amp;A Détail'!O354,"")</f>
        <v/>
      </c>
      <c r="P354" s="41" t="str">
        <f>IF('[1]Table Disp. G&amp;A Détail'!P354&lt;&gt;"",'[1]Table Disp. G&amp;A Détail'!P354,"")</f>
        <v/>
      </c>
      <c r="Q354" s="41" t="str">
        <f>IF('[1]Table Disp. G&amp;A Détail'!Q354&lt;&gt;"",'[1]Table Disp. G&amp;A Détail'!Q354,"")</f>
        <v/>
      </c>
      <c r="R354" s="41" t="str">
        <f>IF('[1]Table Disp. G&amp;A Détail'!R354&lt;&gt;"",'[1]Table Disp. G&amp;A Détail'!R354,"")</f>
        <v/>
      </c>
      <c r="S354" s="41" t="str">
        <f>IF('[1]Table Disp. G&amp;A Détail'!S354&lt;&gt;"",'[1]Table Disp. G&amp;A Détail'!S354,"")</f>
        <v/>
      </c>
      <c r="T354" s="41" t="str">
        <f>IF('[1]Table Disp. G&amp;A Détail'!T354&lt;&gt;"",'[1]Table Disp. G&amp;A Détail'!T354,"")</f>
        <v/>
      </c>
      <c r="U354" s="41" t="str">
        <f>IF('[1]Table Disp. G&amp;A Détail'!U354&lt;&gt;"",'[1]Table Disp. G&amp;A Détail'!U354,"")</f>
        <v/>
      </c>
      <c r="V354" s="41" t="str">
        <f>IF('[1]Table Disp. G&amp;A Détail'!V354&lt;&gt;"",'[1]Table Disp. G&amp;A Détail'!V354,"")</f>
        <v/>
      </c>
      <c r="W354" s="41" t="str">
        <f>IF('[1]Table Disp. G&amp;A Détail'!W354&lt;&gt;"",'[1]Table Disp. G&amp;A Détail'!W354,"")</f>
        <v/>
      </c>
      <c r="X354" s="41" t="str">
        <f>IF('[1]Table Disp. G&amp;A Détail'!X354&lt;&gt;"",'[1]Table Disp. G&amp;A Détail'!X354,"")</f>
        <v/>
      </c>
    </row>
    <row r="355" spans="1:24" s="41" customFormat="1" x14ac:dyDescent="0.25">
      <c r="A355" s="66" t="str">
        <f>IF('[1]Table Disp. G&amp;A Détail'!A355&lt;&gt;"",'[1]Table Disp. G&amp;A Détail'!A355,"")</f>
        <v/>
      </c>
      <c r="B355" s="67" t="str">
        <f>IF('[1]Table Disp. G&amp;A Détail'!B355&lt;&gt;"",'[1]Table Disp. G&amp;A Détail'!B355,"")</f>
        <v/>
      </c>
      <c r="C355" s="41" t="str">
        <f>IF('[1]Table Disp. G&amp;A Détail'!C355&lt;&gt;"",'[1]Table Disp. G&amp;A Détail'!C355,"")</f>
        <v/>
      </c>
      <c r="D355" s="41" t="str">
        <f>IF('[1]Table Disp. G&amp;A Détail'!D355&lt;&gt;"",'[1]Table Disp. G&amp;A Détail'!D355,"")</f>
        <v/>
      </c>
      <c r="E355" s="66" t="str">
        <f>IF('[1]Table Disp. G&amp;A Détail'!E355&lt;&gt;"",'[1]Table Disp. G&amp;A Détail'!E355,"")</f>
        <v/>
      </c>
      <c r="F355" s="66" t="str">
        <f>IF('[1]Table Disp. G&amp;A Détail'!F355&lt;&gt;"",'[1]Table Disp. G&amp;A Détail'!F355,"")</f>
        <v/>
      </c>
      <c r="G355" s="66" t="str">
        <f>IF('[1]Table Disp. G&amp;A Détail'!G355&lt;&gt;"",'[1]Table Disp. G&amp;A Détail'!G355,"")</f>
        <v/>
      </c>
      <c r="H355" s="66" t="str">
        <f>IF('[1]Table Disp. G&amp;A Détail'!H355&lt;&gt;"",'[1]Table Disp. G&amp;A Détail'!H355,"")</f>
        <v/>
      </c>
      <c r="I355" s="66" t="str">
        <f>IF('[1]Table Disp. G&amp;A Détail'!I355&lt;&gt;"",'[1]Table Disp. G&amp;A Détail'!I355,"")</f>
        <v/>
      </c>
      <c r="J355" s="66" t="str">
        <f>IF('[1]Table Disp. G&amp;A Détail'!J355&lt;&gt;"",'[1]Table Disp. G&amp;A Détail'!J355,"")</f>
        <v/>
      </c>
      <c r="K355" s="41" t="str">
        <f>IF('[1]Table Disp. G&amp;A Détail'!K355&lt;&gt;"",'[1]Table Disp. G&amp;A Détail'!K355,"")</f>
        <v/>
      </c>
      <c r="L355" s="41" t="str">
        <f>IF('[1]Table Disp. G&amp;A Détail'!L355&lt;&gt;"",'[1]Table Disp. G&amp;A Détail'!L355,"")</f>
        <v/>
      </c>
      <c r="M355" s="41" t="str">
        <f>IF('[1]Table Disp. G&amp;A Détail'!M355&lt;&gt;"",'[1]Table Disp. G&amp;A Détail'!M355,"")</f>
        <v/>
      </c>
      <c r="N355" s="41" t="str">
        <f>IF('[1]Table Disp. G&amp;A Détail'!N355&lt;&gt;"",'[1]Table Disp. G&amp;A Détail'!N355,"")</f>
        <v/>
      </c>
      <c r="O355" s="41" t="str">
        <f>IF('[1]Table Disp. G&amp;A Détail'!O355&lt;&gt;"",'[1]Table Disp. G&amp;A Détail'!O355,"")</f>
        <v/>
      </c>
      <c r="P355" s="41" t="str">
        <f>IF('[1]Table Disp. G&amp;A Détail'!P355&lt;&gt;"",'[1]Table Disp. G&amp;A Détail'!P355,"")</f>
        <v/>
      </c>
      <c r="Q355" s="41" t="str">
        <f>IF('[1]Table Disp. G&amp;A Détail'!Q355&lt;&gt;"",'[1]Table Disp. G&amp;A Détail'!Q355,"")</f>
        <v/>
      </c>
      <c r="R355" s="41" t="str">
        <f>IF('[1]Table Disp. G&amp;A Détail'!R355&lt;&gt;"",'[1]Table Disp. G&amp;A Détail'!R355,"")</f>
        <v/>
      </c>
      <c r="S355" s="41" t="str">
        <f>IF('[1]Table Disp. G&amp;A Détail'!S355&lt;&gt;"",'[1]Table Disp. G&amp;A Détail'!S355,"")</f>
        <v/>
      </c>
      <c r="T355" s="41" t="str">
        <f>IF('[1]Table Disp. G&amp;A Détail'!T355&lt;&gt;"",'[1]Table Disp. G&amp;A Détail'!T355,"")</f>
        <v/>
      </c>
      <c r="U355" s="41" t="str">
        <f>IF('[1]Table Disp. G&amp;A Détail'!U355&lt;&gt;"",'[1]Table Disp. G&amp;A Détail'!U355,"")</f>
        <v/>
      </c>
      <c r="V355" s="41" t="str">
        <f>IF('[1]Table Disp. G&amp;A Détail'!V355&lt;&gt;"",'[1]Table Disp. G&amp;A Détail'!V355,"")</f>
        <v/>
      </c>
      <c r="W355" s="41" t="str">
        <f>IF('[1]Table Disp. G&amp;A Détail'!W355&lt;&gt;"",'[1]Table Disp. G&amp;A Détail'!W355,"")</f>
        <v/>
      </c>
      <c r="X355" s="41" t="str">
        <f>IF('[1]Table Disp. G&amp;A Détail'!X355&lt;&gt;"",'[1]Table Disp. G&amp;A Détail'!X355,"")</f>
        <v/>
      </c>
    </row>
    <row r="356" spans="1:24" s="41" customFormat="1" x14ac:dyDescent="0.25">
      <c r="A356" s="66" t="str">
        <f>IF('[1]Table Disp. G&amp;A Détail'!A356&lt;&gt;"",'[1]Table Disp. G&amp;A Détail'!A356,"")</f>
        <v/>
      </c>
      <c r="B356" s="67" t="str">
        <f>IF('[1]Table Disp. G&amp;A Détail'!B356&lt;&gt;"",'[1]Table Disp. G&amp;A Détail'!B356,"")</f>
        <v/>
      </c>
      <c r="C356" s="41" t="str">
        <f>IF('[1]Table Disp. G&amp;A Détail'!C356&lt;&gt;"",'[1]Table Disp. G&amp;A Détail'!C356,"")</f>
        <v/>
      </c>
      <c r="D356" s="41" t="str">
        <f>IF('[1]Table Disp. G&amp;A Détail'!D356&lt;&gt;"",'[1]Table Disp. G&amp;A Détail'!D356,"")</f>
        <v/>
      </c>
      <c r="E356" s="66" t="str">
        <f>IF('[1]Table Disp. G&amp;A Détail'!E356&lt;&gt;"",'[1]Table Disp. G&amp;A Détail'!E356,"")</f>
        <v/>
      </c>
      <c r="F356" s="66" t="str">
        <f>IF('[1]Table Disp. G&amp;A Détail'!F356&lt;&gt;"",'[1]Table Disp. G&amp;A Détail'!F356,"")</f>
        <v/>
      </c>
      <c r="G356" s="66" t="str">
        <f>IF('[1]Table Disp. G&amp;A Détail'!G356&lt;&gt;"",'[1]Table Disp. G&amp;A Détail'!G356,"")</f>
        <v/>
      </c>
      <c r="H356" s="66" t="str">
        <f>IF('[1]Table Disp. G&amp;A Détail'!H356&lt;&gt;"",'[1]Table Disp. G&amp;A Détail'!H356,"")</f>
        <v/>
      </c>
      <c r="I356" s="66" t="str">
        <f>IF('[1]Table Disp. G&amp;A Détail'!I356&lt;&gt;"",'[1]Table Disp. G&amp;A Détail'!I356,"")</f>
        <v/>
      </c>
      <c r="J356" s="66" t="str">
        <f>IF('[1]Table Disp. G&amp;A Détail'!J356&lt;&gt;"",'[1]Table Disp. G&amp;A Détail'!J356,"")</f>
        <v/>
      </c>
      <c r="K356" s="41" t="str">
        <f>IF('[1]Table Disp. G&amp;A Détail'!K356&lt;&gt;"",'[1]Table Disp. G&amp;A Détail'!K356,"")</f>
        <v/>
      </c>
      <c r="L356" s="41" t="str">
        <f>IF('[1]Table Disp. G&amp;A Détail'!L356&lt;&gt;"",'[1]Table Disp. G&amp;A Détail'!L356,"")</f>
        <v/>
      </c>
      <c r="M356" s="41" t="str">
        <f>IF('[1]Table Disp. G&amp;A Détail'!M356&lt;&gt;"",'[1]Table Disp. G&amp;A Détail'!M356,"")</f>
        <v/>
      </c>
      <c r="N356" s="41" t="str">
        <f>IF('[1]Table Disp. G&amp;A Détail'!N356&lt;&gt;"",'[1]Table Disp. G&amp;A Détail'!N356,"")</f>
        <v/>
      </c>
      <c r="O356" s="41" t="str">
        <f>IF('[1]Table Disp. G&amp;A Détail'!O356&lt;&gt;"",'[1]Table Disp. G&amp;A Détail'!O356,"")</f>
        <v/>
      </c>
      <c r="P356" s="41" t="str">
        <f>IF('[1]Table Disp. G&amp;A Détail'!P356&lt;&gt;"",'[1]Table Disp. G&amp;A Détail'!P356,"")</f>
        <v/>
      </c>
      <c r="Q356" s="41" t="str">
        <f>IF('[1]Table Disp. G&amp;A Détail'!Q356&lt;&gt;"",'[1]Table Disp. G&amp;A Détail'!Q356,"")</f>
        <v/>
      </c>
      <c r="R356" s="41" t="str">
        <f>IF('[1]Table Disp. G&amp;A Détail'!R356&lt;&gt;"",'[1]Table Disp. G&amp;A Détail'!R356,"")</f>
        <v/>
      </c>
      <c r="S356" s="41" t="str">
        <f>IF('[1]Table Disp. G&amp;A Détail'!S356&lt;&gt;"",'[1]Table Disp. G&amp;A Détail'!S356,"")</f>
        <v/>
      </c>
      <c r="T356" s="41" t="str">
        <f>IF('[1]Table Disp. G&amp;A Détail'!T356&lt;&gt;"",'[1]Table Disp. G&amp;A Détail'!T356,"")</f>
        <v/>
      </c>
      <c r="U356" s="41" t="str">
        <f>IF('[1]Table Disp. G&amp;A Détail'!U356&lt;&gt;"",'[1]Table Disp. G&amp;A Détail'!U356,"")</f>
        <v/>
      </c>
      <c r="V356" s="41" t="str">
        <f>IF('[1]Table Disp. G&amp;A Détail'!V356&lt;&gt;"",'[1]Table Disp. G&amp;A Détail'!V356,"")</f>
        <v/>
      </c>
      <c r="W356" s="41" t="str">
        <f>IF('[1]Table Disp. G&amp;A Détail'!W356&lt;&gt;"",'[1]Table Disp. G&amp;A Détail'!W356,"")</f>
        <v/>
      </c>
      <c r="X356" s="41" t="str">
        <f>IF('[1]Table Disp. G&amp;A Détail'!X356&lt;&gt;"",'[1]Table Disp. G&amp;A Détail'!X356,"")</f>
        <v/>
      </c>
    </row>
    <row r="357" spans="1:24" s="41" customFormat="1" x14ac:dyDescent="0.25">
      <c r="A357" s="66" t="str">
        <f>IF('[1]Table Disp. G&amp;A Détail'!A357&lt;&gt;"",'[1]Table Disp. G&amp;A Détail'!A357,"")</f>
        <v/>
      </c>
      <c r="B357" s="67" t="str">
        <f>IF('[1]Table Disp. G&amp;A Détail'!B357&lt;&gt;"",'[1]Table Disp. G&amp;A Détail'!B357,"")</f>
        <v/>
      </c>
      <c r="C357" s="41" t="str">
        <f>IF('[1]Table Disp. G&amp;A Détail'!C357&lt;&gt;"",'[1]Table Disp. G&amp;A Détail'!C357,"")</f>
        <v/>
      </c>
      <c r="D357" s="41" t="str">
        <f>IF('[1]Table Disp. G&amp;A Détail'!D357&lt;&gt;"",'[1]Table Disp. G&amp;A Détail'!D357,"")</f>
        <v/>
      </c>
      <c r="E357" s="66" t="str">
        <f>IF('[1]Table Disp. G&amp;A Détail'!E357&lt;&gt;"",'[1]Table Disp. G&amp;A Détail'!E357,"")</f>
        <v/>
      </c>
      <c r="F357" s="66" t="str">
        <f>IF('[1]Table Disp. G&amp;A Détail'!F357&lt;&gt;"",'[1]Table Disp. G&amp;A Détail'!F357,"")</f>
        <v/>
      </c>
      <c r="G357" s="66" t="str">
        <f>IF('[1]Table Disp. G&amp;A Détail'!G357&lt;&gt;"",'[1]Table Disp. G&amp;A Détail'!G357,"")</f>
        <v/>
      </c>
      <c r="H357" s="66" t="str">
        <f>IF('[1]Table Disp. G&amp;A Détail'!H357&lt;&gt;"",'[1]Table Disp. G&amp;A Détail'!H357,"")</f>
        <v/>
      </c>
      <c r="I357" s="66" t="str">
        <f>IF('[1]Table Disp. G&amp;A Détail'!I357&lt;&gt;"",'[1]Table Disp. G&amp;A Détail'!I357,"")</f>
        <v/>
      </c>
      <c r="J357" s="66" t="str">
        <f>IF('[1]Table Disp. G&amp;A Détail'!J357&lt;&gt;"",'[1]Table Disp. G&amp;A Détail'!J357,"")</f>
        <v/>
      </c>
      <c r="K357" s="41" t="str">
        <f>IF('[1]Table Disp. G&amp;A Détail'!K357&lt;&gt;"",'[1]Table Disp. G&amp;A Détail'!K357,"")</f>
        <v/>
      </c>
      <c r="L357" s="41" t="str">
        <f>IF('[1]Table Disp. G&amp;A Détail'!L357&lt;&gt;"",'[1]Table Disp. G&amp;A Détail'!L357,"")</f>
        <v/>
      </c>
      <c r="M357" s="41" t="str">
        <f>IF('[1]Table Disp. G&amp;A Détail'!M357&lt;&gt;"",'[1]Table Disp. G&amp;A Détail'!M357,"")</f>
        <v/>
      </c>
      <c r="N357" s="41" t="str">
        <f>IF('[1]Table Disp. G&amp;A Détail'!N357&lt;&gt;"",'[1]Table Disp. G&amp;A Détail'!N357,"")</f>
        <v/>
      </c>
      <c r="O357" s="41" t="str">
        <f>IF('[1]Table Disp. G&amp;A Détail'!O357&lt;&gt;"",'[1]Table Disp. G&amp;A Détail'!O357,"")</f>
        <v/>
      </c>
      <c r="P357" s="41" t="str">
        <f>IF('[1]Table Disp. G&amp;A Détail'!P357&lt;&gt;"",'[1]Table Disp. G&amp;A Détail'!P357,"")</f>
        <v/>
      </c>
      <c r="Q357" s="41" t="str">
        <f>IF('[1]Table Disp. G&amp;A Détail'!Q357&lt;&gt;"",'[1]Table Disp. G&amp;A Détail'!Q357,"")</f>
        <v/>
      </c>
      <c r="R357" s="41" t="str">
        <f>IF('[1]Table Disp. G&amp;A Détail'!R357&lt;&gt;"",'[1]Table Disp. G&amp;A Détail'!R357,"")</f>
        <v/>
      </c>
      <c r="S357" s="41" t="str">
        <f>IF('[1]Table Disp. G&amp;A Détail'!S357&lt;&gt;"",'[1]Table Disp. G&amp;A Détail'!S357,"")</f>
        <v/>
      </c>
      <c r="T357" s="41" t="str">
        <f>IF('[1]Table Disp. G&amp;A Détail'!T357&lt;&gt;"",'[1]Table Disp. G&amp;A Détail'!T357,"")</f>
        <v/>
      </c>
      <c r="U357" s="41" t="str">
        <f>IF('[1]Table Disp. G&amp;A Détail'!U357&lt;&gt;"",'[1]Table Disp. G&amp;A Détail'!U357,"")</f>
        <v/>
      </c>
      <c r="V357" s="41" t="str">
        <f>IF('[1]Table Disp. G&amp;A Détail'!V357&lt;&gt;"",'[1]Table Disp. G&amp;A Détail'!V357,"")</f>
        <v/>
      </c>
      <c r="W357" s="41" t="str">
        <f>IF('[1]Table Disp. G&amp;A Détail'!W357&lt;&gt;"",'[1]Table Disp. G&amp;A Détail'!W357,"")</f>
        <v/>
      </c>
      <c r="X357" s="41" t="str">
        <f>IF('[1]Table Disp. G&amp;A Détail'!X357&lt;&gt;"",'[1]Table Disp. G&amp;A Détail'!X357,"")</f>
        <v/>
      </c>
    </row>
    <row r="358" spans="1:24" s="41" customFormat="1" x14ac:dyDescent="0.25">
      <c r="A358" s="66" t="str">
        <f>IF('[1]Table Disp. G&amp;A Détail'!A358&lt;&gt;"",'[1]Table Disp. G&amp;A Détail'!A358,"")</f>
        <v/>
      </c>
      <c r="B358" s="67" t="str">
        <f>IF('[1]Table Disp. G&amp;A Détail'!B358&lt;&gt;"",'[1]Table Disp. G&amp;A Détail'!B358,"")</f>
        <v/>
      </c>
      <c r="C358" s="41" t="str">
        <f>IF('[1]Table Disp. G&amp;A Détail'!C358&lt;&gt;"",'[1]Table Disp. G&amp;A Détail'!C358,"")</f>
        <v/>
      </c>
      <c r="D358" s="41" t="str">
        <f>IF('[1]Table Disp. G&amp;A Détail'!D358&lt;&gt;"",'[1]Table Disp. G&amp;A Détail'!D358,"")</f>
        <v/>
      </c>
      <c r="E358" s="66" t="str">
        <f>IF('[1]Table Disp. G&amp;A Détail'!E358&lt;&gt;"",'[1]Table Disp. G&amp;A Détail'!E358,"")</f>
        <v/>
      </c>
      <c r="F358" s="66" t="str">
        <f>IF('[1]Table Disp. G&amp;A Détail'!F358&lt;&gt;"",'[1]Table Disp. G&amp;A Détail'!F358,"")</f>
        <v/>
      </c>
      <c r="G358" s="66" t="str">
        <f>IF('[1]Table Disp. G&amp;A Détail'!G358&lt;&gt;"",'[1]Table Disp. G&amp;A Détail'!G358,"")</f>
        <v/>
      </c>
      <c r="H358" s="66" t="str">
        <f>IF('[1]Table Disp. G&amp;A Détail'!H358&lt;&gt;"",'[1]Table Disp. G&amp;A Détail'!H358,"")</f>
        <v/>
      </c>
      <c r="I358" s="66" t="str">
        <f>IF('[1]Table Disp. G&amp;A Détail'!I358&lt;&gt;"",'[1]Table Disp. G&amp;A Détail'!I358,"")</f>
        <v/>
      </c>
      <c r="J358" s="66" t="str">
        <f>IF('[1]Table Disp. G&amp;A Détail'!J358&lt;&gt;"",'[1]Table Disp. G&amp;A Détail'!J358,"")</f>
        <v/>
      </c>
      <c r="K358" s="41" t="str">
        <f>IF('[1]Table Disp. G&amp;A Détail'!K358&lt;&gt;"",'[1]Table Disp. G&amp;A Détail'!K358,"")</f>
        <v/>
      </c>
      <c r="L358" s="41" t="str">
        <f>IF('[1]Table Disp. G&amp;A Détail'!L358&lt;&gt;"",'[1]Table Disp. G&amp;A Détail'!L358,"")</f>
        <v/>
      </c>
      <c r="M358" s="41" t="str">
        <f>IF('[1]Table Disp. G&amp;A Détail'!M358&lt;&gt;"",'[1]Table Disp. G&amp;A Détail'!M358,"")</f>
        <v/>
      </c>
      <c r="N358" s="41" t="str">
        <f>IF('[1]Table Disp. G&amp;A Détail'!N358&lt;&gt;"",'[1]Table Disp. G&amp;A Détail'!N358,"")</f>
        <v/>
      </c>
      <c r="O358" s="41" t="str">
        <f>IF('[1]Table Disp. G&amp;A Détail'!O358&lt;&gt;"",'[1]Table Disp. G&amp;A Détail'!O358,"")</f>
        <v/>
      </c>
      <c r="P358" s="41" t="str">
        <f>IF('[1]Table Disp. G&amp;A Détail'!P358&lt;&gt;"",'[1]Table Disp. G&amp;A Détail'!P358,"")</f>
        <v/>
      </c>
      <c r="Q358" s="41" t="str">
        <f>IF('[1]Table Disp. G&amp;A Détail'!Q358&lt;&gt;"",'[1]Table Disp. G&amp;A Détail'!Q358,"")</f>
        <v/>
      </c>
      <c r="R358" s="41" t="str">
        <f>IF('[1]Table Disp. G&amp;A Détail'!R358&lt;&gt;"",'[1]Table Disp. G&amp;A Détail'!R358,"")</f>
        <v/>
      </c>
      <c r="S358" s="41" t="str">
        <f>IF('[1]Table Disp. G&amp;A Détail'!S358&lt;&gt;"",'[1]Table Disp. G&amp;A Détail'!S358,"")</f>
        <v/>
      </c>
      <c r="T358" s="41" t="str">
        <f>IF('[1]Table Disp. G&amp;A Détail'!T358&lt;&gt;"",'[1]Table Disp. G&amp;A Détail'!T358,"")</f>
        <v/>
      </c>
      <c r="U358" s="41" t="str">
        <f>IF('[1]Table Disp. G&amp;A Détail'!U358&lt;&gt;"",'[1]Table Disp. G&amp;A Détail'!U358,"")</f>
        <v/>
      </c>
      <c r="V358" s="41" t="str">
        <f>IF('[1]Table Disp. G&amp;A Détail'!V358&lt;&gt;"",'[1]Table Disp. G&amp;A Détail'!V358,"")</f>
        <v/>
      </c>
      <c r="W358" s="41" t="str">
        <f>IF('[1]Table Disp. G&amp;A Détail'!W358&lt;&gt;"",'[1]Table Disp. G&amp;A Détail'!W358,"")</f>
        <v/>
      </c>
      <c r="X358" s="41" t="str">
        <f>IF('[1]Table Disp. G&amp;A Détail'!X358&lt;&gt;"",'[1]Table Disp. G&amp;A Détail'!X358,"")</f>
        <v/>
      </c>
    </row>
    <row r="359" spans="1:24" s="41" customFormat="1" x14ac:dyDescent="0.25">
      <c r="A359" s="66" t="str">
        <f>IF('[1]Table Disp. G&amp;A Détail'!A359&lt;&gt;"",'[1]Table Disp. G&amp;A Détail'!A359,"")</f>
        <v/>
      </c>
      <c r="B359" s="67" t="str">
        <f>IF('[1]Table Disp. G&amp;A Détail'!B359&lt;&gt;"",'[1]Table Disp. G&amp;A Détail'!B359,"")</f>
        <v/>
      </c>
      <c r="C359" s="41" t="str">
        <f>IF('[1]Table Disp. G&amp;A Détail'!C359&lt;&gt;"",'[1]Table Disp. G&amp;A Détail'!C359,"")</f>
        <v/>
      </c>
      <c r="D359" s="41" t="str">
        <f>IF('[1]Table Disp. G&amp;A Détail'!D359&lt;&gt;"",'[1]Table Disp. G&amp;A Détail'!D359,"")</f>
        <v/>
      </c>
      <c r="E359" s="66" t="str">
        <f>IF('[1]Table Disp. G&amp;A Détail'!E359&lt;&gt;"",'[1]Table Disp. G&amp;A Détail'!E359,"")</f>
        <v/>
      </c>
      <c r="F359" s="66" t="str">
        <f>IF('[1]Table Disp. G&amp;A Détail'!F359&lt;&gt;"",'[1]Table Disp. G&amp;A Détail'!F359,"")</f>
        <v/>
      </c>
      <c r="G359" s="66" t="str">
        <f>IF('[1]Table Disp. G&amp;A Détail'!G359&lt;&gt;"",'[1]Table Disp. G&amp;A Détail'!G359,"")</f>
        <v/>
      </c>
      <c r="H359" s="66" t="str">
        <f>IF('[1]Table Disp. G&amp;A Détail'!H359&lt;&gt;"",'[1]Table Disp. G&amp;A Détail'!H359,"")</f>
        <v/>
      </c>
      <c r="I359" s="66" t="str">
        <f>IF('[1]Table Disp. G&amp;A Détail'!I359&lt;&gt;"",'[1]Table Disp. G&amp;A Détail'!I359,"")</f>
        <v/>
      </c>
      <c r="J359" s="66" t="str">
        <f>IF('[1]Table Disp. G&amp;A Détail'!J359&lt;&gt;"",'[1]Table Disp. G&amp;A Détail'!J359,"")</f>
        <v/>
      </c>
      <c r="K359" s="41" t="str">
        <f>IF('[1]Table Disp. G&amp;A Détail'!K359&lt;&gt;"",'[1]Table Disp. G&amp;A Détail'!K359,"")</f>
        <v/>
      </c>
      <c r="L359" s="41" t="str">
        <f>IF('[1]Table Disp. G&amp;A Détail'!L359&lt;&gt;"",'[1]Table Disp. G&amp;A Détail'!L359,"")</f>
        <v/>
      </c>
      <c r="M359" s="41" t="str">
        <f>IF('[1]Table Disp. G&amp;A Détail'!M359&lt;&gt;"",'[1]Table Disp. G&amp;A Détail'!M359,"")</f>
        <v/>
      </c>
      <c r="N359" s="41" t="str">
        <f>IF('[1]Table Disp. G&amp;A Détail'!N359&lt;&gt;"",'[1]Table Disp. G&amp;A Détail'!N359,"")</f>
        <v/>
      </c>
      <c r="O359" s="41" t="str">
        <f>IF('[1]Table Disp. G&amp;A Détail'!O359&lt;&gt;"",'[1]Table Disp. G&amp;A Détail'!O359,"")</f>
        <v/>
      </c>
      <c r="P359" s="41" t="str">
        <f>IF('[1]Table Disp. G&amp;A Détail'!P359&lt;&gt;"",'[1]Table Disp. G&amp;A Détail'!P359,"")</f>
        <v/>
      </c>
      <c r="Q359" s="41" t="str">
        <f>IF('[1]Table Disp. G&amp;A Détail'!Q359&lt;&gt;"",'[1]Table Disp. G&amp;A Détail'!Q359,"")</f>
        <v/>
      </c>
      <c r="R359" s="41" t="str">
        <f>IF('[1]Table Disp. G&amp;A Détail'!R359&lt;&gt;"",'[1]Table Disp. G&amp;A Détail'!R359,"")</f>
        <v/>
      </c>
      <c r="S359" s="41" t="str">
        <f>IF('[1]Table Disp. G&amp;A Détail'!S359&lt;&gt;"",'[1]Table Disp. G&amp;A Détail'!S359,"")</f>
        <v/>
      </c>
      <c r="T359" s="41" t="str">
        <f>IF('[1]Table Disp. G&amp;A Détail'!T359&lt;&gt;"",'[1]Table Disp. G&amp;A Détail'!T359,"")</f>
        <v/>
      </c>
      <c r="U359" s="41" t="str">
        <f>IF('[1]Table Disp. G&amp;A Détail'!U359&lt;&gt;"",'[1]Table Disp. G&amp;A Détail'!U359,"")</f>
        <v/>
      </c>
      <c r="V359" s="41" t="str">
        <f>IF('[1]Table Disp. G&amp;A Détail'!V359&lt;&gt;"",'[1]Table Disp. G&amp;A Détail'!V359,"")</f>
        <v/>
      </c>
      <c r="W359" s="41" t="str">
        <f>IF('[1]Table Disp. G&amp;A Détail'!W359&lt;&gt;"",'[1]Table Disp. G&amp;A Détail'!W359,"")</f>
        <v/>
      </c>
      <c r="X359" s="41" t="str">
        <f>IF('[1]Table Disp. G&amp;A Détail'!X359&lt;&gt;"",'[1]Table Disp. G&amp;A Détail'!X359,"")</f>
        <v/>
      </c>
    </row>
    <row r="360" spans="1:24" s="41" customFormat="1" x14ac:dyDescent="0.25">
      <c r="A360" s="66" t="str">
        <f>IF('[1]Table Disp. G&amp;A Détail'!A360&lt;&gt;"",'[1]Table Disp. G&amp;A Détail'!A360,"")</f>
        <v/>
      </c>
      <c r="B360" s="67" t="str">
        <f>IF('[1]Table Disp. G&amp;A Détail'!B360&lt;&gt;"",'[1]Table Disp. G&amp;A Détail'!B360,"")</f>
        <v/>
      </c>
      <c r="C360" s="41" t="str">
        <f>IF('[1]Table Disp. G&amp;A Détail'!C360&lt;&gt;"",'[1]Table Disp. G&amp;A Détail'!C360,"")</f>
        <v/>
      </c>
      <c r="D360" s="41" t="str">
        <f>IF('[1]Table Disp. G&amp;A Détail'!D360&lt;&gt;"",'[1]Table Disp. G&amp;A Détail'!D360,"")</f>
        <v/>
      </c>
      <c r="E360" s="66" t="str">
        <f>IF('[1]Table Disp. G&amp;A Détail'!E360&lt;&gt;"",'[1]Table Disp. G&amp;A Détail'!E360,"")</f>
        <v/>
      </c>
      <c r="F360" s="66" t="str">
        <f>IF('[1]Table Disp. G&amp;A Détail'!F360&lt;&gt;"",'[1]Table Disp. G&amp;A Détail'!F360,"")</f>
        <v/>
      </c>
      <c r="G360" s="66" t="str">
        <f>IF('[1]Table Disp. G&amp;A Détail'!G360&lt;&gt;"",'[1]Table Disp. G&amp;A Détail'!G360,"")</f>
        <v/>
      </c>
      <c r="H360" s="66" t="str">
        <f>IF('[1]Table Disp. G&amp;A Détail'!H360&lt;&gt;"",'[1]Table Disp. G&amp;A Détail'!H360,"")</f>
        <v/>
      </c>
      <c r="I360" s="66" t="str">
        <f>IF('[1]Table Disp. G&amp;A Détail'!I360&lt;&gt;"",'[1]Table Disp. G&amp;A Détail'!I360,"")</f>
        <v/>
      </c>
      <c r="J360" s="66" t="str">
        <f>IF('[1]Table Disp. G&amp;A Détail'!J360&lt;&gt;"",'[1]Table Disp. G&amp;A Détail'!J360,"")</f>
        <v/>
      </c>
      <c r="K360" s="41" t="str">
        <f>IF('[1]Table Disp. G&amp;A Détail'!K360&lt;&gt;"",'[1]Table Disp. G&amp;A Détail'!K360,"")</f>
        <v/>
      </c>
      <c r="L360" s="41" t="str">
        <f>IF('[1]Table Disp. G&amp;A Détail'!L360&lt;&gt;"",'[1]Table Disp. G&amp;A Détail'!L360,"")</f>
        <v/>
      </c>
      <c r="M360" s="41" t="str">
        <f>IF('[1]Table Disp. G&amp;A Détail'!M360&lt;&gt;"",'[1]Table Disp. G&amp;A Détail'!M360,"")</f>
        <v/>
      </c>
      <c r="N360" s="41" t="str">
        <f>IF('[1]Table Disp. G&amp;A Détail'!N360&lt;&gt;"",'[1]Table Disp. G&amp;A Détail'!N360,"")</f>
        <v/>
      </c>
      <c r="O360" s="41" t="str">
        <f>IF('[1]Table Disp. G&amp;A Détail'!O360&lt;&gt;"",'[1]Table Disp. G&amp;A Détail'!O360,"")</f>
        <v/>
      </c>
      <c r="P360" s="41" t="str">
        <f>IF('[1]Table Disp. G&amp;A Détail'!P360&lt;&gt;"",'[1]Table Disp. G&amp;A Détail'!P360,"")</f>
        <v/>
      </c>
      <c r="Q360" s="41" t="str">
        <f>IF('[1]Table Disp. G&amp;A Détail'!Q360&lt;&gt;"",'[1]Table Disp. G&amp;A Détail'!Q360,"")</f>
        <v/>
      </c>
      <c r="R360" s="41" t="str">
        <f>IF('[1]Table Disp. G&amp;A Détail'!R360&lt;&gt;"",'[1]Table Disp. G&amp;A Détail'!R360,"")</f>
        <v/>
      </c>
      <c r="S360" s="41" t="str">
        <f>IF('[1]Table Disp. G&amp;A Détail'!S360&lt;&gt;"",'[1]Table Disp. G&amp;A Détail'!S360,"")</f>
        <v/>
      </c>
      <c r="T360" s="41" t="str">
        <f>IF('[1]Table Disp. G&amp;A Détail'!T360&lt;&gt;"",'[1]Table Disp. G&amp;A Détail'!T360,"")</f>
        <v/>
      </c>
      <c r="U360" s="41" t="str">
        <f>IF('[1]Table Disp. G&amp;A Détail'!U360&lt;&gt;"",'[1]Table Disp. G&amp;A Détail'!U360,"")</f>
        <v/>
      </c>
      <c r="V360" s="41" t="str">
        <f>IF('[1]Table Disp. G&amp;A Détail'!V360&lt;&gt;"",'[1]Table Disp. G&amp;A Détail'!V360,"")</f>
        <v/>
      </c>
      <c r="W360" s="41" t="str">
        <f>IF('[1]Table Disp. G&amp;A Détail'!W360&lt;&gt;"",'[1]Table Disp. G&amp;A Détail'!W360,"")</f>
        <v/>
      </c>
      <c r="X360" s="41" t="str">
        <f>IF('[1]Table Disp. G&amp;A Détail'!X360&lt;&gt;"",'[1]Table Disp. G&amp;A Détail'!X360,"")</f>
        <v/>
      </c>
    </row>
    <row r="361" spans="1:24" s="41" customFormat="1" x14ac:dyDescent="0.25">
      <c r="A361" s="66" t="str">
        <f>IF('[1]Table Disp. G&amp;A Détail'!A361&lt;&gt;"",'[1]Table Disp. G&amp;A Détail'!A361,"")</f>
        <v/>
      </c>
      <c r="B361" s="67" t="str">
        <f>IF('[1]Table Disp. G&amp;A Détail'!B361&lt;&gt;"",'[1]Table Disp. G&amp;A Détail'!B361,"")</f>
        <v/>
      </c>
      <c r="C361" s="41" t="str">
        <f>IF('[1]Table Disp. G&amp;A Détail'!C361&lt;&gt;"",'[1]Table Disp. G&amp;A Détail'!C361,"")</f>
        <v/>
      </c>
      <c r="D361" s="41" t="str">
        <f>IF('[1]Table Disp. G&amp;A Détail'!D361&lt;&gt;"",'[1]Table Disp. G&amp;A Détail'!D361,"")</f>
        <v/>
      </c>
      <c r="E361" s="66" t="str">
        <f>IF('[1]Table Disp. G&amp;A Détail'!E361&lt;&gt;"",'[1]Table Disp. G&amp;A Détail'!E361,"")</f>
        <v/>
      </c>
      <c r="F361" s="66" t="str">
        <f>IF('[1]Table Disp. G&amp;A Détail'!F361&lt;&gt;"",'[1]Table Disp. G&amp;A Détail'!F361,"")</f>
        <v/>
      </c>
      <c r="G361" s="66" t="str">
        <f>IF('[1]Table Disp. G&amp;A Détail'!G361&lt;&gt;"",'[1]Table Disp. G&amp;A Détail'!G361,"")</f>
        <v/>
      </c>
      <c r="H361" s="66" t="str">
        <f>IF('[1]Table Disp. G&amp;A Détail'!H361&lt;&gt;"",'[1]Table Disp. G&amp;A Détail'!H361,"")</f>
        <v/>
      </c>
      <c r="I361" s="66" t="str">
        <f>IF('[1]Table Disp. G&amp;A Détail'!I361&lt;&gt;"",'[1]Table Disp. G&amp;A Détail'!I361,"")</f>
        <v/>
      </c>
      <c r="J361" s="66" t="str">
        <f>IF('[1]Table Disp. G&amp;A Détail'!J361&lt;&gt;"",'[1]Table Disp. G&amp;A Détail'!J361,"")</f>
        <v/>
      </c>
      <c r="K361" s="41" t="str">
        <f>IF('[1]Table Disp. G&amp;A Détail'!K361&lt;&gt;"",'[1]Table Disp. G&amp;A Détail'!K361,"")</f>
        <v/>
      </c>
      <c r="L361" s="41" t="str">
        <f>IF('[1]Table Disp. G&amp;A Détail'!L361&lt;&gt;"",'[1]Table Disp. G&amp;A Détail'!L361,"")</f>
        <v/>
      </c>
      <c r="M361" s="41" t="str">
        <f>IF('[1]Table Disp. G&amp;A Détail'!M361&lt;&gt;"",'[1]Table Disp. G&amp;A Détail'!M361,"")</f>
        <v/>
      </c>
      <c r="N361" s="41" t="str">
        <f>IF('[1]Table Disp. G&amp;A Détail'!N361&lt;&gt;"",'[1]Table Disp. G&amp;A Détail'!N361,"")</f>
        <v/>
      </c>
      <c r="O361" s="41" t="str">
        <f>IF('[1]Table Disp. G&amp;A Détail'!O361&lt;&gt;"",'[1]Table Disp. G&amp;A Détail'!O361,"")</f>
        <v/>
      </c>
      <c r="P361" s="41" t="str">
        <f>IF('[1]Table Disp. G&amp;A Détail'!P361&lt;&gt;"",'[1]Table Disp. G&amp;A Détail'!P361,"")</f>
        <v/>
      </c>
      <c r="Q361" s="41" t="str">
        <f>IF('[1]Table Disp. G&amp;A Détail'!Q361&lt;&gt;"",'[1]Table Disp. G&amp;A Détail'!Q361,"")</f>
        <v/>
      </c>
      <c r="R361" s="41" t="str">
        <f>IF('[1]Table Disp. G&amp;A Détail'!R361&lt;&gt;"",'[1]Table Disp. G&amp;A Détail'!R361,"")</f>
        <v/>
      </c>
      <c r="S361" s="41" t="str">
        <f>IF('[1]Table Disp. G&amp;A Détail'!S361&lt;&gt;"",'[1]Table Disp. G&amp;A Détail'!S361,"")</f>
        <v/>
      </c>
      <c r="T361" s="41" t="str">
        <f>IF('[1]Table Disp. G&amp;A Détail'!T361&lt;&gt;"",'[1]Table Disp. G&amp;A Détail'!T361,"")</f>
        <v/>
      </c>
      <c r="U361" s="41" t="str">
        <f>IF('[1]Table Disp. G&amp;A Détail'!U361&lt;&gt;"",'[1]Table Disp. G&amp;A Détail'!U361,"")</f>
        <v/>
      </c>
      <c r="V361" s="41" t="str">
        <f>IF('[1]Table Disp. G&amp;A Détail'!V361&lt;&gt;"",'[1]Table Disp. G&amp;A Détail'!V361,"")</f>
        <v/>
      </c>
      <c r="W361" s="41" t="str">
        <f>IF('[1]Table Disp. G&amp;A Détail'!W361&lt;&gt;"",'[1]Table Disp. G&amp;A Détail'!W361,"")</f>
        <v/>
      </c>
      <c r="X361" s="41" t="str">
        <f>IF('[1]Table Disp. G&amp;A Détail'!X361&lt;&gt;"",'[1]Table Disp. G&amp;A Détail'!X361,"")</f>
        <v/>
      </c>
    </row>
    <row r="362" spans="1:24" s="41" customFormat="1" x14ac:dyDescent="0.25">
      <c r="A362" s="66" t="str">
        <f>IF('[1]Table Disp. G&amp;A Détail'!A362&lt;&gt;"",'[1]Table Disp. G&amp;A Détail'!A362,"")</f>
        <v/>
      </c>
      <c r="B362" s="67" t="str">
        <f>IF('[1]Table Disp. G&amp;A Détail'!B362&lt;&gt;"",'[1]Table Disp. G&amp;A Détail'!B362,"")</f>
        <v/>
      </c>
      <c r="C362" s="41" t="str">
        <f>IF('[1]Table Disp. G&amp;A Détail'!C362&lt;&gt;"",'[1]Table Disp. G&amp;A Détail'!C362,"")</f>
        <v/>
      </c>
      <c r="D362" s="41" t="str">
        <f>IF('[1]Table Disp. G&amp;A Détail'!D362&lt;&gt;"",'[1]Table Disp. G&amp;A Détail'!D362,"")</f>
        <v/>
      </c>
      <c r="E362" s="66" t="str">
        <f>IF('[1]Table Disp. G&amp;A Détail'!E362&lt;&gt;"",'[1]Table Disp. G&amp;A Détail'!E362,"")</f>
        <v/>
      </c>
      <c r="F362" s="66" t="str">
        <f>IF('[1]Table Disp. G&amp;A Détail'!F362&lt;&gt;"",'[1]Table Disp. G&amp;A Détail'!F362,"")</f>
        <v/>
      </c>
      <c r="G362" s="66" t="str">
        <f>IF('[1]Table Disp. G&amp;A Détail'!G362&lt;&gt;"",'[1]Table Disp. G&amp;A Détail'!G362,"")</f>
        <v/>
      </c>
      <c r="H362" s="66" t="str">
        <f>IF('[1]Table Disp. G&amp;A Détail'!H362&lt;&gt;"",'[1]Table Disp. G&amp;A Détail'!H362,"")</f>
        <v/>
      </c>
      <c r="I362" s="66" t="str">
        <f>IF('[1]Table Disp. G&amp;A Détail'!I362&lt;&gt;"",'[1]Table Disp. G&amp;A Détail'!I362,"")</f>
        <v/>
      </c>
      <c r="J362" s="66" t="str">
        <f>IF('[1]Table Disp. G&amp;A Détail'!J362&lt;&gt;"",'[1]Table Disp. G&amp;A Détail'!J362,"")</f>
        <v/>
      </c>
      <c r="K362" s="41" t="str">
        <f>IF('[1]Table Disp. G&amp;A Détail'!K362&lt;&gt;"",'[1]Table Disp. G&amp;A Détail'!K362,"")</f>
        <v/>
      </c>
      <c r="L362" s="41" t="str">
        <f>IF('[1]Table Disp. G&amp;A Détail'!L362&lt;&gt;"",'[1]Table Disp. G&amp;A Détail'!L362,"")</f>
        <v/>
      </c>
      <c r="M362" s="41" t="str">
        <f>IF('[1]Table Disp. G&amp;A Détail'!M362&lt;&gt;"",'[1]Table Disp. G&amp;A Détail'!M362,"")</f>
        <v/>
      </c>
      <c r="N362" s="41" t="str">
        <f>IF('[1]Table Disp. G&amp;A Détail'!N362&lt;&gt;"",'[1]Table Disp. G&amp;A Détail'!N362,"")</f>
        <v/>
      </c>
      <c r="O362" s="41" t="str">
        <f>IF('[1]Table Disp. G&amp;A Détail'!O362&lt;&gt;"",'[1]Table Disp. G&amp;A Détail'!O362,"")</f>
        <v/>
      </c>
      <c r="P362" s="41" t="str">
        <f>IF('[1]Table Disp. G&amp;A Détail'!P362&lt;&gt;"",'[1]Table Disp. G&amp;A Détail'!P362,"")</f>
        <v/>
      </c>
      <c r="Q362" s="41" t="str">
        <f>IF('[1]Table Disp. G&amp;A Détail'!Q362&lt;&gt;"",'[1]Table Disp. G&amp;A Détail'!Q362,"")</f>
        <v/>
      </c>
      <c r="R362" s="41" t="str">
        <f>IF('[1]Table Disp. G&amp;A Détail'!R362&lt;&gt;"",'[1]Table Disp. G&amp;A Détail'!R362,"")</f>
        <v/>
      </c>
      <c r="S362" s="41" t="str">
        <f>IF('[1]Table Disp. G&amp;A Détail'!S362&lt;&gt;"",'[1]Table Disp. G&amp;A Détail'!S362,"")</f>
        <v/>
      </c>
      <c r="T362" s="41" t="str">
        <f>IF('[1]Table Disp. G&amp;A Détail'!T362&lt;&gt;"",'[1]Table Disp. G&amp;A Détail'!T362,"")</f>
        <v/>
      </c>
      <c r="U362" s="41" t="str">
        <f>IF('[1]Table Disp. G&amp;A Détail'!U362&lt;&gt;"",'[1]Table Disp. G&amp;A Détail'!U362,"")</f>
        <v/>
      </c>
      <c r="V362" s="41" t="str">
        <f>IF('[1]Table Disp. G&amp;A Détail'!V362&lt;&gt;"",'[1]Table Disp. G&amp;A Détail'!V362,"")</f>
        <v/>
      </c>
      <c r="W362" s="41" t="str">
        <f>IF('[1]Table Disp. G&amp;A Détail'!W362&lt;&gt;"",'[1]Table Disp. G&amp;A Détail'!W362,"")</f>
        <v/>
      </c>
      <c r="X362" s="41" t="str">
        <f>IF('[1]Table Disp. G&amp;A Détail'!X362&lt;&gt;"",'[1]Table Disp. G&amp;A Détail'!X362,"")</f>
        <v/>
      </c>
    </row>
    <row r="363" spans="1:24" s="41" customFormat="1" x14ac:dyDescent="0.25">
      <c r="A363" s="66" t="str">
        <f>IF('[1]Table Disp. G&amp;A Détail'!A363&lt;&gt;"",'[1]Table Disp. G&amp;A Détail'!A363,"")</f>
        <v/>
      </c>
      <c r="B363" s="67" t="str">
        <f>IF('[1]Table Disp. G&amp;A Détail'!B363&lt;&gt;"",'[1]Table Disp. G&amp;A Détail'!B363,"")</f>
        <v/>
      </c>
      <c r="C363" s="41" t="str">
        <f>IF('[1]Table Disp. G&amp;A Détail'!C363&lt;&gt;"",'[1]Table Disp. G&amp;A Détail'!C363,"")</f>
        <v/>
      </c>
      <c r="D363" s="41" t="str">
        <f>IF('[1]Table Disp. G&amp;A Détail'!D363&lt;&gt;"",'[1]Table Disp. G&amp;A Détail'!D363,"")</f>
        <v/>
      </c>
      <c r="E363" s="66" t="str">
        <f>IF('[1]Table Disp. G&amp;A Détail'!E363&lt;&gt;"",'[1]Table Disp. G&amp;A Détail'!E363,"")</f>
        <v/>
      </c>
      <c r="F363" s="66" t="str">
        <f>IF('[1]Table Disp. G&amp;A Détail'!F363&lt;&gt;"",'[1]Table Disp. G&amp;A Détail'!F363,"")</f>
        <v/>
      </c>
      <c r="G363" s="66" t="str">
        <f>IF('[1]Table Disp. G&amp;A Détail'!G363&lt;&gt;"",'[1]Table Disp. G&amp;A Détail'!G363,"")</f>
        <v/>
      </c>
      <c r="H363" s="66" t="str">
        <f>IF('[1]Table Disp. G&amp;A Détail'!H363&lt;&gt;"",'[1]Table Disp. G&amp;A Détail'!H363,"")</f>
        <v/>
      </c>
      <c r="I363" s="66" t="str">
        <f>IF('[1]Table Disp. G&amp;A Détail'!I363&lt;&gt;"",'[1]Table Disp. G&amp;A Détail'!I363,"")</f>
        <v/>
      </c>
      <c r="J363" s="66" t="str">
        <f>IF('[1]Table Disp. G&amp;A Détail'!J363&lt;&gt;"",'[1]Table Disp. G&amp;A Détail'!J363,"")</f>
        <v/>
      </c>
      <c r="K363" s="41" t="str">
        <f>IF('[1]Table Disp. G&amp;A Détail'!K363&lt;&gt;"",'[1]Table Disp. G&amp;A Détail'!K363,"")</f>
        <v/>
      </c>
      <c r="L363" s="41" t="str">
        <f>IF('[1]Table Disp. G&amp;A Détail'!L363&lt;&gt;"",'[1]Table Disp. G&amp;A Détail'!L363,"")</f>
        <v/>
      </c>
      <c r="M363" s="41" t="str">
        <f>IF('[1]Table Disp. G&amp;A Détail'!M363&lt;&gt;"",'[1]Table Disp. G&amp;A Détail'!M363,"")</f>
        <v/>
      </c>
      <c r="N363" s="41" t="str">
        <f>IF('[1]Table Disp. G&amp;A Détail'!N363&lt;&gt;"",'[1]Table Disp. G&amp;A Détail'!N363,"")</f>
        <v/>
      </c>
      <c r="O363" s="41" t="str">
        <f>IF('[1]Table Disp. G&amp;A Détail'!O363&lt;&gt;"",'[1]Table Disp. G&amp;A Détail'!O363,"")</f>
        <v/>
      </c>
      <c r="P363" s="41" t="str">
        <f>IF('[1]Table Disp. G&amp;A Détail'!P363&lt;&gt;"",'[1]Table Disp. G&amp;A Détail'!P363,"")</f>
        <v/>
      </c>
      <c r="Q363" s="41" t="str">
        <f>IF('[1]Table Disp. G&amp;A Détail'!Q363&lt;&gt;"",'[1]Table Disp. G&amp;A Détail'!Q363,"")</f>
        <v/>
      </c>
      <c r="R363" s="41" t="str">
        <f>IF('[1]Table Disp. G&amp;A Détail'!R363&lt;&gt;"",'[1]Table Disp. G&amp;A Détail'!R363,"")</f>
        <v/>
      </c>
      <c r="S363" s="41" t="str">
        <f>IF('[1]Table Disp. G&amp;A Détail'!S363&lt;&gt;"",'[1]Table Disp. G&amp;A Détail'!S363,"")</f>
        <v/>
      </c>
      <c r="T363" s="41" t="str">
        <f>IF('[1]Table Disp. G&amp;A Détail'!T363&lt;&gt;"",'[1]Table Disp. G&amp;A Détail'!T363,"")</f>
        <v/>
      </c>
      <c r="U363" s="41" t="str">
        <f>IF('[1]Table Disp. G&amp;A Détail'!U363&lt;&gt;"",'[1]Table Disp. G&amp;A Détail'!U363,"")</f>
        <v/>
      </c>
      <c r="V363" s="41" t="str">
        <f>IF('[1]Table Disp. G&amp;A Détail'!V363&lt;&gt;"",'[1]Table Disp. G&amp;A Détail'!V363,"")</f>
        <v/>
      </c>
      <c r="W363" s="41" t="str">
        <f>IF('[1]Table Disp. G&amp;A Détail'!W363&lt;&gt;"",'[1]Table Disp. G&amp;A Détail'!W363,"")</f>
        <v/>
      </c>
      <c r="X363" s="41" t="str">
        <f>IF('[1]Table Disp. G&amp;A Détail'!X363&lt;&gt;"",'[1]Table Disp. G&amp;A Détail'!X363,"")</f>
        <v/>
      </c>
    </row>
    <row r="364" spans="1:24" s="41" customFormat="1" x14ac:dyDescent="0.25">
      <c r="A364" s="66" t="str">
        <f>IF('[1]Table Disp. G&amp;A Détail'!A364&lt;&gt;"",'[1]Table Disp. G&amp;A Détail'!A364,"")</f>
        <v/>
      </c>
      <c r="B364" s="67" t="str">
        <f>IF('[1]Table Disp. G&amp;A Détail'!B364&lt;&gt;"",'[1]Table Disp. G&amp;A Détail'!B364,"")</f>
        <v/>
      </c>
      <c r="C364" s="41" t="str">
        <f>IF('[1]Table Disp. G&amp;A Détail'!C364&lt;&gt;"",'[1]Table Disp. G&amp;A Détail'!C364,"")</f>
        <v/>
      </c>
      <c r="D364" s="41" t="str">
        <f>IF('[1]Table Disp. G&amp;A Détail'!D364&lt;&gt;"",'[1]Table Disp. G&amp;A Détail'!D364,"")</f>
        <v/>
      </c>
      <c r="E364" s="66" t="str">
        <f>IF('[1]Table Disp. G&amp;A Détail'!E364&lt;&gt;"",'[1]Table Disp. G&amp;A Détail'!E364,"")</f>
        <v/>
      </c>
      <c r="F364" s="66" t="str">
        <f>IF('[1]Table Disp. G&amp;A Détail'!F364&lt;&gt;"",'[1]Table Disp. G&amp;A Détail'!F364,"")</f>
        <v/>
      </c>
      <c r="G364" s="66" t="str">
        <f>IF('[1]Table Disp. G&amp;A Détail'!G364&lt;&gt;"",'[1]Table Disp. G&amp;A Détail'!G364,"")</f>
        <v/>
      </c>
      <c r="H364" s="66" t="str">
        <f>IF('[1]Table Disp. G&amp;A Détail'!H364&lt;&gt;"",'[1]Table Disp. G&amp;A Détail'!H364,"")</f>
        <v/>
      </c>
      <c r="I364" s="66" t="str">
        <f>IF('[1]Table Disp. G&amp;A Détail'!I364&lt;&gt;"",'[1]Table Disp. G&amp;A Détail'!I364,"")</f>
        <v/>
      </c>
      <c r="J364" s="66" t="str">
        <f>IF('[1]Table Disp. G&amp;A Détail'!J364&lt;&gt;"",'[1]Table Disp. G&amp;A Détail'!J364,"")</f>
        <v/>
      </c>
      <c r="K364" s="41" t="str">
        <f>IF('[1]Table Disp. G&amp;A Détail'!K364&lt;&gt;"",'[1]Table Disp. G&amp;A Détail'!K364,"")</f>
        <v/>
      </c>
      <c r="L364" s="41" t="str">
        <f>IF('[1]Table Disp. G&amp;A Détail'!L364&lt;&gt;"",'[1]Table Disp. G&amp;A Détail'!L364,"")</f>
        <v/>
      </c>
      <c r="M364" s="41" t="str">
        <f>IF('[1]Table Disp. G&amp;A Détail'!M364&lt;&gt;"",'[1]Table Disp. G&amp;A Détail'!M364,"")</f>
        <v/>
      </c>
      <c r="N364" s="41" t="str">
        <f>IF('[1]Table Disp. G&amp;A Détail'!N364&lt;&gt;"",'[1]Table Disp. G&amp;A Détail'!N364,"")</f>
        <v/>
      </c>
      <c r="O364" s="41" t="str">
        <f>IF('[1]Table Disp. G&amp;A Détail'!O364&lt;&gt;"",'[1]Table Disp. G&amp;A Détail'!O364,"")</f>
        <v/>
      </c>
      <c r="P364" s="41" t="str">
        <f>IF('[1]Table Disp. G&amp;A Détail'!P364&lt;&gt;"",'[1]Table Disp. G&amp;A Détail'!P364,"")</f>
        <v/>
      </c>
      <c r="Q364" s="41" t="str">
        <f>IF('[1]Table Disp. G&amp;A Détail'!Q364&lt;&gt;"",'[1]Table Disp. G&amp;A Détail'!Q364,"")</f>
        <v/>
      </c>
      <c r="R364" s="41" t="str">
        <f>IF('[1]Table Disp. G&amp;A Détail'!R364&lt;&gt;"",'[1]Table Disp. G&amp;A Détail'!R364,"")</f>
        <v/>
      </c>
      <c r="S364" s="41" t="str">
        <f>IF('[1]Table Disp. G&amp;A Détail'!S364&lt;&gt;"",'[1]Table Disp. G&amp;A Détail'!S364,"")</f>
        <v/>
      </c>
      <c r="T364" s="41" t="str">
        <f>IF('[1]Table Disp. G&amp;A Détail'!T364&lt;&gt;"",'[1]Table Disp. G&amp;A Détail'!T364,"")</f>
        <v/>
      </c>
      <c r="U364" s="41" t="str">
        <f>IF('[1]Table Disp. G&amp;A Détail'!U364&lt;&gt;"",'[1]Table Disp. G&amp;A Détail'!U364,"")</f>
        <v/>
      </c>
      <c r="V364" s="41" t="str">
        <f>IF('[1]Table Disp. G&amp;A Détail'!V364&lt;&gt;"",'[1]Table Disp. G&amp;A Détail'!V364,"")</f>
        <v/>
      </c>
      <c r="W364" s="41" t="str">
        <f>IF('[1]Table Disp. G&amp;A Détail'!W364&lt;&gt;"",'[1]Table Disp. G&amp;A Détail'!W364,"")</f>
        <v/>
      </c>
      <c r="X364" s="41" t="str">
        <f>IF('[1]Table Disp. G&amp;A Détail'!X364&lt;&gt;"",'[1]Table Disp. G&amp;A Détail'!X364,"")</f>
        <v/>
      </c>
    </row>
    <row r="365" spans="1:24" s="41" customFormat="1" x14ac:dyDescent="0.25">
      <c r="A365" s="66" t="str">
        <f>IF('[1]Table Disp. G&amp;A Détail'!A365&lt;&gt;"",'[1]Table Disp. G&amp;A Détail'!A365,"")</f>
        <v/>
      </c>
      <c r="B365" s="67" t="str">
        <f>IF('[1]Table Disp. G&amp;A Détail'!B365&lt;&gt;"",'[1]Table Disp. G&amp;A Détail'!B365,"")</f>
        <v/>
      </c>
      <c r="C365" s="41" t="str">
        <f>IF('[1]Table Disp. G&amp;A Détail'!C365&lt;&gt;"",'[1]Table Disp. G&amp;A Détail'!C365,"")</f>
        <v/>
      </c>
      <c r="D365" s="41" t="str">
        <f>IF('[1]Table Disp. G&amp;A Détail'!D365&lt;&gt;"",'[1]Table Disp. G&amp;A Détail'!D365,"")</f>
        <v/>
      </c>
      <c r="E365" s="66" t="str">
        <f>IF('[1]Table Disp. G&amp;A Détail'!E365&lt;&gt;"",'[1]Table Disp. G&amp;A Détail'!E365,"")</f>
        <v/>
      </c>
      <c r="F365" s="66" t="str">
        <f>IF('[1]Table Disp. G&amp;A Détail'!F365&lt;&gt;"",'[1]Table Disp. G&amp;A Détail'!F365,"")</f>
        <v/>
      </c>
      <c r="G365" s="66" t="str">
        <f>IF('[1]Table Disp. G&amp;A Détail'!G365&lt;&gt;"",'[1]Table Disp. G&amp;A Détail'!G365,"")</f>
        <v/>
      </c>
      <c r="H365" s="66" t="str">
        <f>IF('[1]Table Disp. G&amp;A Détail'!H365&lt;&gt;"",'[1]Table Disp. G&amp;A Détail'!H365,"")</f>
        <v/>
      </c>
      <c r="I365" s="66" t="str">
        <f>IF('[1]Table Disp. G&amp;A Détail'!I365&lt;&gt;"",'[1]Table Disp. G&amp;A Détail'!I365,"")</f>
        <v/>
      </c>
      <c r="J365" s="66" t="str">
        <f>IF('[1]Table Disp. G&amp;A Détail'!J365&lt;&gt;"",'[1]Table Disp. G&amp;A Détail'!J365,"")</f>
        <v/>
      </c>
      <c r="K365" s="41" t="str">
        <f>IF('[1]Table Disp. G&amp;A Détail'!K365&lt;&gt;"",'[1]Table Disp. G&amp;A Détail'!K365,"")</f>
        <v/>
      </c>
      <c r="L365" s="41" t="str">
        <f>IF('[1]Table Disp. G&amp;A Détail'!L365&lt;&gt;"",'[1]Table Disp. G&amp;A Détail'!L365,"")</f>
        <v/>
      </c>
      <c r="M365" s="41" t="str">
        <f>IF('[1]Table Disp. G&amp;A Détail'!M365&lt;&gt;"",'[1]Table Disp. G&amp;A Détail'!M365,"")</f>
        <v/>
      </c>
      <c r="N365" s="41" t="str">
        <f>IF('[1]Table Disp. G&amp;A Détail'!N365&lt;&gt;"",'[1]Table Disp. G&amp;A Détail'!N365,"")</f>
        <v/>
      </c>
      <c r="O365" s="41" t="str">
        <f>IF('[1]Table Disp. G&amp;A Détail'!O365&lt;&gt;"",'[1]Table Disp. G&amp;A Détail'!O365,"")</f>
        <v/>
      </c>
      <c r="P365" s="41" t="str">
        <f>IF('[1]Table Disp. G&amp;A Détail'!P365&lt;&gt;"",'[1]Table Disp. G&amp;A Détail'!P365,"")</f>
        <v/>
      </c>
      <c r="Q365" s="41" t="str">
        <f>IF('[1]Table Disp. G&amp;A Détail'!Q365&lt;&gt;"",'[1]Table Disp. G&amp;A Détail'!Q365,"")</f>
        <v/>
      </c>
      <c r="R365" s="41" t="str">
        <f>IF('[1]Table Disp. G&amp;A Détail'!R365&lt;&gt;"",'[1]Table Disp. G&amp;A Détail'!R365,"")</f>
        <v/>
      </c>
      <c r="S365" s="41" t="str">
        <f>IF('[1]Table Disp. G&amp;A Détail'!S365&lt;&gt;"",'[1]Table Disp. G&amp;A Détail'!S365,"")</f>
        <v/>
      </c>
      <c r="T365" s="41" t="str">
        <f>IF('[1]Table Disp. G&amp;A Détail'!T365&lt;&gt;"",'[1]Table Disp. G&amp;A Détail'!T365,"")</f>
        <v/>
      </c>
      <c r="U365" s="41" t="str">
        <f>IF('[1]Table Disp. G&amp;A Détail'!U365&lt;&gt;"",'[1]Table Disp. G&amp;A Détail'!U365,"")</f>
        <v/>
      </c>
      <c r="V365" s="41" t="str">
        <f>IF('[1]Table Disp. G&amp;A Détail'!V365&lt;&gt;"",'[1]Table Disp. G&amp;A Détail'!V365,"")</f>
        <v/>
      </c>
      <c r="W365" s="41" t="str">
        <f>IF('[1]Table Disp. G&amp;A Détail'!W365&lt;&gt;"",'[1]Table Disp. G&amp;A Détail'!W365,"")</f>
        <v/>
      </c>
      <c r="X365" s="41" t="str">
        <f>IF('[1]Table Disp. G&amp;A Détail'!X365&lt;&gt;"",'[1]Table Disp. G&amp;A Détail'!X365,"")</f>
        <v/>
      </c>
    </row>
    <row r="366" spans="1:24" s="41" customFormat="1" x14ac:dyDescent="0.25">
      <c r="A366" s="66" t="str">
        <f>IF('[1]Table Disp. G&amp;A Détail'!A366&lt;&gt;"",'[1]Table Disp. G&amp;A Détail'!A366,"")</f>
        <v/>
      </c>
      <c r="B366" s="67" t="str">
        <f>IF('[1]Table Disp. G&amp;A Détail'!B366&lt;&gt;"",'[1]Table Disp. G&amp;A Détail'!B366,"")</f>
        <v/>
      </c>
      <c r="C366" s="41" t="str">
        <f>IF('[1]Table Disp. G&amp;A Détail'!C366&lt;&gt;"",'[1]Table Disp. G&amp;A Détail'!C366,"")</f>
        <v/>
      </c>
      <c r="D366" s="41" t="str">
        <f>IF('[1]Table Disp. G&amp;A Détail'!D366&lt;&gt;"",'[1]Table Disp. G&amp;A Détail'!D366,"")</f>
        <v/>
      </c>
      <c r="E366" s="66" t="str">
        <f>IF('[1]Table Disp. G&amp;A Détail'!E366&lt;&gt;"",'[1]Table Disp. G&amp;A Détail'!E366,"")</f>
        <v/>
      </c>
      <c r="F366" s="66" t="str">
        <f>IF('[1]Table Disp. G&amp;A Détail'!F366&lt;&gt;"",'[1]Table Disp. G&amp;A Détail'!F366,"")</f>
        <v/>
      </c>
      <c r="G366" s="66" t="str">
        <f>IF('[1]Table Disp. G&amp;A Détail'!G366&lt;&gt;"",'[1]Table Disp. G&amp;A Détail'!G366,"")</f>
        <v/>
      </c>
      <c r="H366" s="66" t="str">
        <f>IF('[1]Table Disp. G&amp;A Détail'!H366&lt;&gt;"",'[1]Table Disp. G&amp;A Détail'!H366,"")</f>
        <v/>
      </c>
      <c r="I366" s="66" t="str">
        <f>IF('[1]Table Disp. G&amp;A Détail'!I366&lt;&gt;"",'[1]Table Disp. G&amp;A Détail'!I366,"")</f>
        <v/>
      </c>
      <c r="J366" s="66" t="str">
        <f>IF('[1]Table Disp. G&amp;A Détail'!J366&lt;&gt;"",'[1]Table Disp. G&amp;A Détail'!J366,"")</f>
        <v/>
      </c>
      <c r="K366" s="41" t="str">
        <f>IF('[1]Table Disp. G&amp;A Détail'!K366&lt;&gt;"",'[1]Table Disp. G&amp;A Détail'!K366,"")</f>
        <v/>
      </c>
      <c r="L366" s="41" t="str">
        <f>IF('[1]Table Disp. G&amp;A Détail'!L366&lt;&gt;"",'[1]Table Disp. G&amp;A Détail'!L366,"")</f>
        <v/>
      </c>
      <c r="M366" s="41" t="str">
        <f>IF('[1]Table Disp. G&amp;A Détail'!M366&lt;&gt;"",'[1]Table Disp. G&amp;A Détail'!M366,"")</f>
        <v/>
      </c>
      <c r="N366" s="41" t="str">
        <f>IF('[1]Table Disp. G&amp;A Détail'!N366&lt;&gt;"",'[1]Table Disp. G&amp;A Détail'!N366,"")</f>
        <v/>
      </c>
      <c r="O366" s="41" t="str">
        <f>IF('[1]Table Disp. G&amp;A Détail'!O366&lt;&gt;"",'[1]Table Disp. G&amp;A Détail'!O366,"")</f>
        <v/>
      </c>
      <c r="P366" s="41" t="str">
        <f>IF('[1]Table Disp. G&amp;A Détail'!P366&lt;&gt;"",'[1]Table Disp. G&amp;A Détail'!P366,"")</f>
        <v/>
      </c>
      <c r="Q366" s="41" t="str">
        <f>IF('[1]Table Disp. G&amp;A Détail'!Q366&lt;&gt;"",'[1]Table Disp. G&amp;A Détail'!Q366,"")</f>
        <v/>
      </c>
      <c r="R366" s="41" t="str">
        <f>IF('[1]Table Disp. G&amp;A Détail'!R366&lt;&gt;"",'[1]Table Disp. G&amp;A Détail'!R366,"")</f>
        <v/>
      </c>
      <c r="S366" s="41" t="str">
        <f>IF('[1]Table Disp. G&amp;A Détail'!S366&lt;&gt;"",'[1]Table Disp. G&amp;A Détail'!S366,"")</f>
        <v/>
      </c>
      <c r="T366" s="41" t="str">
        <f>IF('[1]Table Disp. G&amp;A Détail'!T366&lt;&gt;"",'[1]Table Disp. G&amp;A Détail'!T366,"")</f>
        <v/>
      </c>
      <c r="U366" s="41" t="str">
        <f>IF('[1]Table Disp. G&amp;A Détail'!U366&lt;&gt;"",'[1]Table Disp. G&amp;A Détail'!U366,"")</f>
        <v/>
      </c>
      <c r="V366" s="41" t="str">
        <f>IF('[1]Table Disp. G&amp;A Détail'!V366&lt;&gt;"",'[1]Table Disp. G&amp;A Détail'!V366,"")</f>
        <v/>
      </c>
      <c r="W366" s="41" t="str">
        <f>IF('[1]Table Disp. G&amp;A Détail'!W366&lt;&gt;"",'[1]Table Disp. G&amp;A Détail'!W366,"")</f>
        <v/>
      </c>
      <c r="X366" s="41" t="str">
        <f>IF('[1]Table Disp. G&amp;A Détail'!X366&lt;&gt;"",'[1]Table Disp. G&amp;A Détail'!X366,"")</f>
        <v/>
      </c>
    </row>
    <row r="367" spans="1:24" s="41" customFormat="1" x14ac:dyDescent="0.25">
      <c r="A367" s="66" t="str">
        <f>IF('[1]Table Disp. G&amp;A Détail'!A367&lt;&gt;"",'[1]Table Disp. G&amp;A Détail'!A367,"")</f>
        <v/>
      </c>
      <c r="B367" s="67" t="str">
        <f>IF('[1]Table Disp. G&amp;A Détail'!B367&lt;&gt;"",'[1]Table Disp. G&amp;A Détail'!B367,"")</f>
        <v/>
      </c>
      <c r="C367" s="41" t="str">
        <f>IF('[1]Table Disp. G&amp;A Détail'!C367&lt;&gt;"",'[1]Table Disp. G&amp;A Détail'!C367,"")</f>
        <v/>
      </c>
      <c r="D367" s="41" t="str">
        <f>IF('[1]Table Disp. G&amp;A Détail'!D367&lt;&gt;"",'[1]Table Disp. G&amp;A Détail'!D367,"")</f>
        <v/>
      </c>
      <c r="E367" s="66" t="str">
        <f>IF('[1]Table Disp. G&amp;A Détail'!E367&lt;&gt;"",'[1]Table Disp. G&amp;A Détail'!E367,"")</f>
        <v/>
      </c>
      <c r="F367" s="66" t="str">
        <f>IF('[1]Table Disp. G&amp;A Détail'!F367&lt;&gt;"",'[1]Table Disp. G&amp;A Détail'!F367,"")</f>
        <v/>
      </c>
      <c r="G367" s="66" t="str">
        <f>IF('[1]Table Disp. G&amp;A Détail'!G367&lt;&gt;"",'[1]Table Disp. G&amp;A Détail'!G367,"")</f>
        <v/>
      </c>
      <c r="H367" s="66" t="str">
        <f>IF('[1]Table Disp. G&amp;A Détail'!H367&lt;&gt;"",'[1]Table Disp. G&amp;A Détail'!H367,"")</f>
        <v/>
      </c>
      <c r="I367" s="66" t="str">
        <f>IF('[1]Table Disp. G&amp;A Détail'!I367&lt;&gt;"",'[1]Table Disp. G&amp;A Détail'!I367,"")</f>
        <v/>
      </c>
      <c r="J367" s="66" t="str">
        <f>IF('[1]Table Disp. G&amp;A Détail'!J367&lt;&gt;"",'[1]Table Disp. G&amp;A Détail'!J367,"")</f>
        <v/>
      </c>
      <c r="K367" s="41" t="str">
        <f>IF('[1]Table Disp. G&amp;A Détail'!K367&lt;&gt;"",'[1]Table Disp. G&amp;A Détail'!K367,"")</f>
        <v/>
      </c>
      <c r="L367" s="41" t="str">
        <f>IF('[1]Table Disp. G&amp;A Détail'!L367&lt;&gt;"",'[1]Table Disp. G&amp;A Détail'!L367,"")</f>
        <v/>
      </c>
      <c r="M367" s="41" t="str">
        <f>IF('[1]Table Disp. G&amp;A Détail'!M367&lt;&gt;"",'[1]Table Disp. G&amp;A Détail'!M367,"")</f>
        <v/>
      </c>
      <c r="N367" s="41" t="str">
        <f>IF('[1]Table Disp. G&amp;A Détail'!N367&lt;&gt;"",'[1]Table Disp. G&amp;A Détail'!N367,"")</f>
        <v/>
      </c>
      <c r="O367" s="41" t="str">
        <f>IF('[1]Table Disp. G&amp;A Détail'!O367&lt;&gt;"",'[1]Table Disp. G&amp;A Détail'!O367,"")</f>
        <v/>
      </c>
      <c r="P367" s="41" t="str">
        <f>IF('[1]Table Disp. G&amp;A Détail'!P367&lt;&gt;"",'[1]Table Disp. G&amp;A Détail'!P367,"")</f>
        <v/>
      </c>
      <c r="Q367" s="41" t="str">
        <f>IF('[1]Table Disp. G&amp;A Détail'!Q367&lt;&gt;"",'[1]Table Disp. G&amp;A Détail'!Q367,"")</f>
        <v/>
      </c>
      <c r="R367" s="41" t="str">
        <f>IF('[1]Table Disp. G&amp;A Détail'!R367&lt;&gt;"",'[1]Table Disp. G&amp;A Détail'!R367,"")</f>
        <v/>
      </c>
      <c r="S367" s="41" t="str">
        <f>IF('[1]Table Disp. G&amp;A Détail'!S367&lt;&gt;"",'[1]Table Disp. G&amp;A Détail'!S367,"")</f>
        <v/>
      </c>
      <c r="T367" s="41" t="str">
        <f>IF('[1]Table Disp. G&amp;A Détail'!T367&lt;&gt;"",'[1]Table Disp. G&amp;A Détail'!T367,"")</f>
        <v/>
      </c>
      <c r="U367" s="41" t="str">
        <f>IF('[1]Table Disp. G&amp;A Détail'!U367&lt;&gt;"",'[1]Table Disp. G&amp;A Détail'!U367,"")</f>
        <v/>
      </c>
      <c r="V367" s="41" t="str">
        <f>IF('[1]Table Disp. G&amp;A Détail'!V367&lt;&gt;"",'[1]Table Disp. G&amp;A Détail'!V367,"")</f>
        <v/>
      </c>
      <c r="W367" s="41" t="str">
        <f>IF('[1]Table Disp. G&amp;A Détail'!W367&lt;&gt;"",'[1]Table Disp. G&amp;A Détail'!W367,"")</f>
        <v/>
      </c>
      <c r="X367" s="41" t="str">
        <f>IF('[1]Table Disp. G&amp;A Détail'!X367&lt;&gt;"",'[1]Table Disp. G&amp;A Détail'!X367,"")</f>
        <v/>
      </c>
    </row>
    <row r="368" spans="1:24" s="41" customFormat="1" x14ac:dyDescent="0.25">
      <c r="A368" s="66" t="str">
        <f>IF('[1]Table Disp. G&amp;A Détail'!A368&lt;&gt;"",'[1]Table Disp. G&amp;A Détail'!A368,"")</f>
        <v/>
      </c>
      <c r="B368" s="67" t="str">
        <f>IF('[1]Table Disp. G&amp;A Détail'!B368&lt;&gt;"",'[1]Table Disp. G&amp;A Détail'!B368,"")</f>
        <v/>
      </c>
      <c r="C368" s="41" t="str">
        <f>IF('[1]Table Disp. G&amp;A Détail'!C368&lt;&gt;"",'[1]Table Disp. G&amp;A Détail'!C368,"")</f>
        <v/>
      </c>
      <c r="D368" s="41" t="str">
        <f>IF('[1]Table Disp. G&amp;A Détail'!D368&lt;&gt;"",'[1]Table Disp. G&amp;A Détail'!D368,"")</f>
        <v/>
      </c>
      <c r="E368" s="66" t="str">
        <f>IF('[1]Table Disp. G&amp;A Détail'!E368&lt;&gt;"",'[1]Table Disp. G&amp;A Détail'!E368,"")</f>
        <v/>
      </c>
      <c r="F368" s="66" t="str">
        <f>IF('[1]Table Disp. G&amp;A Détail'!F368&lt;&gt;"",'[1]Table Disp. G&amp;A Détail'!F368,"")</f>
        <v/>
      </c>
      <c r="G368" s="66" t="str">
        <f>IF('[1]Table Disp. G&amp;A Détail'!G368&lt;&gt;"",'[1]Table Disp. G&amp;A Détail'!G368,"")</f>
        <v/>
      </c>
      <c r="H368" s="66" t="str">
        <f>IF('[1]Table Disp. G&amp;A Détail'!H368&lt;&gt;"",'[1]Table Disp. G&amp;A Détail'!H368,"")</f>
        <v/>
      </c>
      <c r="I368" s="66" t="str">
        <f>IF('[1]Table Disp. G&amp;A Détail'!I368&lt;&gt;"",'[1]Table Disp. G&amp;A Détail'!I368,"")</f>
        <v/>
      </c>
      <c r="J368" s="66" t="str">
        <f>IF('[1]Table Disp. G&amp;A Détail'!J368&lt;&gt;"",'[1]Table Disp. G&amp;A Détail'!J368,"")</f>
        <v/>
      </c>
      <c r="K368" s="41" t="str">
        <f>IF('[1]Table Disp. G&amp;A Détail'!K368&lt;&gt;"",'[1]Table Disp. G&amp;A Détail'!K368,"")</f>
        <v/>
      </c>
      <c r="L368" s="41" t="str">
        <f>IF('[1]Table Disp. G&amp;A Détail'!L368&lt;&gt;"",'[1]Table Disp. G&amp;A Détail'!L368,"")</f>
        <v/>
      </c>
      <c r="M368" s="41" t="str">
        <f>IF('[1]Table Disp. G&amp;A Détail'!M368&lt;&gt;"",'[1]Table Disp. G&amp;A Détail'!M368,"")</f>
        <v/>
      </c>
      <c r="N368" s="41" t="str">
        <f>IF('[1]Table Disp. G&amp;A Détail'!N368&lt;&gt;"",'[1]Table Disp. G&amp;A Détail'!N368,"")</f>
        <v/>
      </c>
      <c r="O368" s="41" t="str">
        <f>IF('[1]Table Disp. G&amp;A Détail'!O368&lt;&gt;"",'[1]Table Disp. G&amp;A Détail'!O368,"")</f>
        <v/>
      </c>
      <c r="P368" s="41" t="str">
        <f>IF('[1]Table Disp. G&amp;A Détail'!P368&lt;&gt;"",'[1]Table Disp. G&amp;A Détail'!P368,"")</f>
        <v/>
      </c>
      <c r="Q368" s="41" t="str">
        <f>IF('[1]Table Disp. G&amp;A Détail'!Q368&lt;&gt;"",'[1]Table Disp. G&amp;A Détail'!Q368,"")</f>
        <v/>
      </c>
      <c r="R368" s="41" t="str">
        <f>IF('[1]Table Disp. G&amp;A Détail'!R368&lt;&gt;"",'[1]Table Disp. G&amp;A Détail'!R368,"")</f>
        <v/>
      </c>
      <c r="S368" s="41" t="str">
        <f>IF('[1]Table Disp. G&amp;A Détail'!S368&lt;&gt;"",'[1]Table Disp. G&amp;A Détail'!S368,"")</f>
        <v/>
      </c>
      <c r="T368" s="41" t="str">
        <f>IF('[1]Table Disp. G&amp;A Détail'!T368&lt;&gt;"",'[1]Table Disp. G&amp;A Détail'!T368,"")</f>
        <v/>
      </c>
      <c r="U368" s="41" t="str">
        <f>IF('[1]Table Disp. G&amp;A Détail'!U368&lt;&gt;"",'[1]Table Disp. G&amp;A Détail'!U368,"")</f>
        <v/>
      </c>
      <c r="V368" s="41" t="str">
        <f>IF('[1]Table Disp. G&amp;A Détail'!V368&lt;&gt;"",'[1]Table Disp. G&amp;A Détail'!V368,"")</f>
        <v/>
      </c>
      <c r="W368" s="41" t="str">
        <f>IF('[1]Table Disp. G&amp;A Détail'!W368&lt;&gt;"",'[1]Table Disp. G&amp;A Détail'!W368,"")</f>
        <v/>
      </c>
      <c r="X368" s="41" t="str">
        <f>IF('[1]Table Disp. G&amp;A Détail'!X368&lt;&gt;"",'[1]Table Disp. G&amp;A Détail'!X368,"")</f>
        <v/>
      </c>
    </row>
    <row r="369" spans="1:24" s="41" customFormat="1" x14ac:dyDescent="0.25">
      <c r="A369" s="66" t="str">
        <f>IF('[1]Table Disp. G&amp;A Détail'!A369&lt;&gt;"",'[1]Table Disp. G&amp;A Détail'!A369,"")</f>
        <v/>
      </c>
      <c r="B369" s="67" t="str">
        <f>IF('[1]Table Disp. G&amp;A Détail'!B369&lt;&gt;"",'[1]Table Disp. G&amp;A Détail'!B369,"")</f>
        <v/>
      </c>
      <c r="C369" s="41" t="str">
        <f>IF('[1]Table Disp. G&amp;A Détail'!C369&lt;&gt;"",'[1]Table Disp. G&amp;A Détail'!C369,"")</f>
        <v/>
      </c>
      <c r="D369" s="41" t="str">
        <f>IF('[1]Table Disp. G&amp;A Détail'!D369&lt;&gt;"",'[1]Table Disp. G&amp;A Détail'!D369,"")</f>
        <v/>
      </c>
      <c r="E369" s="66" t="str">
        <f>IF('[1]Table Disp. G&amp;A Détail'!E369&lt;&gt;"",'[1]Table Disp. G&amp;A Détail'!E369,"")</f>
        <v/>
      </c>
      <c r="F369" s="66" t="str">
        <f>IF('[1]Table Disp. G&amp;A Détail'!F369&lt;&gt;"",'[1]Table Disp. G&amp;A Détail'!F369,"")</f>
        <v/>
      </c>
      <c r="G369" s="66" t="str">
        <f>IF('[1]Table Disp. G&amp;A Détail'!G369&lt;&gt;"",'[1]Table Disp. G&amp;A Détail'!G369,"")</f>
        <v/>
      </c>
      <c r="H369" s="66" t="str">
        <f>IF('[1]Table Disp. G&amp;A Détail'!H369&lt;&gt;"",'[1]Table Disp. G&amp;A Détail'!H369,"")</f>
        <v/>
      </c>
      <c r="I369" s="66" t="str">
        <f>IF('[1]Table Disp. G&amp;A Détail'!I369&lt;&gt;"",'[1]Table Disp. G&amp;A Détail'!I369,"")</f>
        <v/>
      </c>
      <c r="J369" s="66" t="str">
        <f>IF('[1]Table Disp. G&amp;A Détail'!J369&lt;&gt;"",'[1]Table Disp. G&amp;A Détail'!J369,"")</f>
        <v/>
      </c>
      <c r="K369" s="41" t="str">
        <f>IF('[1]Table Disp. G&amp;A Détail'!K369&lt;&gt;"",'[1]Table Disp. G&amp;A Détail'!K369,"")</f>
        <v/>
      </c>
      <c r="L369" s="41" t="str">
        <f>IF('[1]Table Disp. G&amp;A Détail'!L369&lt;&gt;"",'[1]Table Disp. G&amp;A Détail'!L369,"")</f>
        <v/>
      </c>
      <c r="M369" s="41" t="str">
        <f>IF('[1]Table Disp. G&amp;A Détail'!M369&lt;&gt;"",'[1]Table Disp. G&amp;A Détail'!M369,"")</f>
        <v/>
      </c>
      <c r="N369" s="41" t="str">
        <f>IF('[1]Table Disp. G&amp;A Détail'!N369&lt;&gt;"",'[1]Table Disp. G&amp;A Détail'!N369,"")</f>
        <v/>
      </c>
      <c r="O369" s="41" t="str">
        <f>IF('[1]Table Disp. G&amp;A Détail'!O369&lt;&gt;"",'[1]Table Disp. G&amp;A Détail'!O369,"")</f>
        <v/>
      </c>
      <c r="P369" s="41" t="str">
        <f>IF('[1]Table Disp. G&amp;A Détail'!P369&lt;&gt;"",'[1]Table Disp. G&amp;A Détail'!P369,"")</f>
        <v/>
      </c>
      <c r="Q369" s="41" t="str">
        <f>IF('[1]Table Disp. G&amp;A Détail'!Q369&lt;&gt;"",'[1]Table Disp. G&amp;A Détail'!Q369,"")</f>
        <v/>
      </c>
      <c r="R369" s="41" t="str">
        <f>IF('[1]Table Disp. G&amp;A Détail'!R369&lt;&gt;"",'[1]Table Disp. G&amp;A Détail'!R369,"")</f>
        <v/>
      </c>
      <c r="S369" s="41" t="str">
        <f>IF('[1]Table Disp. G&amp;A Détail'!S369&lt;&gt;"",'[1]Table Disp. G&amp;A Détail'!S369,"")</f>
        <v/>
      </c>
      <c r="T369" s="41" t="str">
        <f>IF('[1]Table Disp. G&amp;A Détail'!T369&lt;&gt;"",'[1]Table Disp. G&amp;A Détail'!T369,"")</f>
        <v/>
      </c>
      <c r="U369" s="41" t="str">
        <f>IF('[1]Table Disp. G&amp;A Détail'!U369&lt;&gt;"",'[1]Table Disp. G&amp;A Détail'!U369,"")</f>
        <v/>
      </c>
      <c r="V369" s="41" t="str">
        <f>IF('[1]Table Disp. G&amp;A Détail'!V369&lt;&gt;"",'[1]Table Disp. G&amp;A Détail'!V369,"")</f>
        <v/>
      </c>
      <c r="W369" s="41" t="str">
        <f>IF('[1]Table Disp. G&amp;A Détail'!W369&lt;&gt;"",'[1]Table Disp. G&amp;A Détail'!W369,"")</f>
        <v/>
      </c>
      <c r="X369" s="41" t="str">
        <f>IF('[1]Table Disp. G&amp;A Détail'!X369&lt;&gt;"",'[1]Table Disp. G&amp;A Détail'!X369,"")</f>
        <v/>
      </c>
    </row>
    <row r="370" spans="1:24" s="41" customFormat="1" x14ac:dyDescent="0.25">
      <c r="A370" s="66" t="str">
        <f>IF('[1]Table Disp. G&amp;A Détail'!A370&lt;&gt;"",'[1]Table Disp. G&amp;A Détail'!A370,"")</f>
        <v/>
      </c>
      <c r="B370" s="67" t="str">
        <f>IF('[1]Table Disp. G&amp;A Détail'!B370&lt;&gt;"",'[1]Table Disp. G&amp;A Détail'!B370,"")</f>
        <v/>
      </c>
      <c r="C370" s="41" t="str">
        <f>IF('[1]Table Disp. G&amp;A Détail'!C370&lt;&gt;"",'[1]Table Disp. G&amp;A Détail'!C370,"")</f>
        <v/>
      </c>
      <c r="D370" s="41" t="str">
        <f>IF('[1]Table Disp. G&amp;A Détail'!D370&lt;&gt;"",'[1]Table Disp. G&amp;A Détail'!D370,"")</f>
        <v/>
      </c>
      <c r="E370" s="66" t="str">
        <f>IF('[1]Table Disp. G&amp;A Détail'!E370&lt;&gt;"",'[1]Table Disp. G&amp;A Détail'!E370,"")</f>
        <v/>
      </c>
      <c r="F370" s="66" t="str">
        <f>IF('[1]Table Disp. G&amp;A Détail'!F370&lt;&gt;"",'[1]Table Disp. G&amp;A Détail'!F370,"")</f>
        <v/>
      </c>
      <c r="G370" s="66" t="str">
        <f>IF('[1]Table Disp. G&amp;A Détail'!G370&lt;&gt;"",'[1]Table Disp. G&amp;A Détail'!G370,"")</f>
        <v/>
      </c>
      <c r="H370" s="66" t="str">
        <f>IF('[1]Table Disp. G&amp;A Détail'!H370&lt;&gt;"",'[1]Table Disp. G&amp;A Détail'!H370,"")</f>
        <v/>
      </c>
      <c r="I370" s="66" t="str">
        <f>IF('[1]Table Disp. G&amp;A Détail'!I370&lt;&gt;"",'[1]Table Disp. G&amp;A Détail'!I370,"")</f>
        <v/>
      </c>
      <c r="J370" s="66" t="str">
        <f>IF('[1]Table Disp. G&amp;A Détail'!J370&lt;&gt;"",'[1]Table Disp. G&amp;A Détail'!J370,"")</f>
        <v/>
      </c>
      <c r="K370" s="41" t="str">
        <f>IF('[1]Table Disp. G&amp;A Détail'!K370&lt;&gt;"",'[1]Table Disp. G&amp;A Détail'!K370,"")</f>
        <v/>
      </c>
      <c r="L370" s="41" t="str">
        <f>IF('[1]Table Disp. G&amp;A Détail'!L370&lt;&gt;"",'[1]Table Disp. G&amp;A Détail'!L370,"")</f>
        <v/>
      </c>
      <c r="M370" s="41" t="str">
        <f>IF('[1]Table Disp. G&amp;A Détail'!M370&lt;&gt;"",'[1]Table Disp. G&amp;A Détail'!M370,"")</f>
        <v/>
      </c>
      <c r="N370" s="41" t="str">
        <f>IF('[1]Table Disp. G&amp;A Détail'!N370&lt;&gt;"",'[1]Table Disp. G&amp;A Détail'!N370,"")</f>
        <v/>
      </c>
      <c r="O370" s="41" t="str">
        <f>IF('[1]Table Disp. G&amp;A Détail'!O370&lt;&gt;"",'[1]Table Disp. G&amp;A Détail'!O370,"")</f>
        <v/>
      </c>
      <c r="P370" s="41" t="str">
        <f>IF('[1]Table Disp. G&amp;A Détail'!P370&lt;&gt;"",'[1]Table Disp. G&amp;A Détail'!P370,"")</f>
        <v/>
      </c>
      <c r="Q370" s="41" t="str">
        <f>IF('[1]Table Disp. G&amp;A Détail'!Q370&lt;&gt;"",'[1]Table Disp. G&amp;A Détail'!Q370,"")</f>
        <v/>
      </c>
      <c r="R370" s="41" t="str">
        <f>IF('[1]Table Disp. G&amp;A Détail'!R370&lt;&gt;"",'[1]Table Disp. G&amp;A Détail'!R370,"")</f>
        <v/>
      </c>
      <c r="S370" s="41" t="str">
        <f>IF('[1]Table Disp. G&amp;A Détail'!S370&lt;&gt;"",'[1]Table Disp. G&amp;A Détail'!S370,"")</f>
        <v/>
      </c>
      <c r="T370" s="41" t="str">
        <f>IF('[1]Table Disp. G&amp;A Détail'!T370&lt;&gt;"",'[1]Table Disp. G&amp;A Détail'!T370,"")</f>
        <v/>
      </c>
      <c r="U370" s="41" t="str">
        <f>IF('[1]Table Disp. G&amp;A Détail'!U370&lt;&gt;"",'[1]Table Disp. G&amp;A Détail'!U370,"")</f>
        <v/>
      </c>
      <c r="V370" s="41" t="str">
        <f>IF('[1]Table Disp. G&amp;A Détail'!V370&lt;&gt;"",'[1]Table Disp. G&amp;A Détail'!V370,"")</f>
        <v/>
      </c>
      <c r="W370" s="41" t="str">
        <f>IF('[1]Table Disp. G&amp;A Détail'!W370&lt;&gt;"",'[1]Table Disp. G&amp;A Détail'!W370,"")</f>
        <v/>
      </c>
      <c r="X370" s="41" t="str">
        <f>IF('[1]Table Disp. G&amp;A Détail'!X370&lt;&gt;"",'[1]Table Disp. G&amp;A Détail'!X370,"")</f>
        <v/>
      </c>
    </row>
    <row r="371" spans="1:24" s="41" customFormat="1" x14ac:dyDescent="0.25">
      <c r="A371" s="66" t="str">
        <f>IF('[1]Table Disp. G&amp;A Détail'!A371&lt;&gt;"",'[1]Table Disp. G&amp;A Détail'!A371,"")</f>
        <v/>
      </c>
      <c r="B371" s="67" t="str">
        <f>IF('[1]Table Disp. G&amp;A Détail'!B371&lt;&gt;"",'[1]Table Disp. G&amp;A Détail'!B371,"")</f>
        <v/>
      </c>
      <c r="C371" s="41" t="str">
        <f>IF('[1]Table Disp. G&amp;A Détail'!C371&lt;&gt;"",'[1]Table Disp. G&amp;A Détail'!C371,"")</f>
        <v/>
      </c>
      <c r="D371" s="41" t="str">
        <f>IF('[1]Table Disp. G&amp;A Détail'!D371&lt;&gt;"",'[1]Table Disp. G&amp;A Détail'!D371,"")</f>
        <v/>
      </c>
      <c r="E371" s="66" t="str">
        <f>IF('[1]Table Disp. G&amp;A Détail'!E371&lt;&gt;"",'[1]Table Disp. G&amp;A Détail'!E371,"")</f>
        <v/>
      </c>
      <c r="F371" s="66" t="str">
        <f>IF('[1]Table Disp. G&amp;A Détail'!F371&lt;&gt;"",'[1]Table Disp. G&amp;A Détail'!F371,"")</f>
        <v/>
      </c>
      <c r="G371" s="66" t="str">
        <f>IF('[1]Table Disp. G&amp;A Détail'!G371&lt;&gt;"",'[1]Table Disp. G&amp;A Détail'!G371,"")</f>
        <v/>
      </c>
      <c r="H371" s="66" t="str">
        <f>IF('[1]Table Disp. G&amp;A Détail'!H371&lt;&gt;"",'[1]Table Disp. G&amp;A Détail'!H371,"")</f>
        <v/>
      </c>
      <c r="I371" s="66" t="str">
        <f>IF('[1]Table Disp. G&amp;A Détail'!I371&lt;&gt;"",'[1]Table Disp. G&amp;A Détail'!I371,"")</f>
        <v/>
      </c>
      <c r="J371" s="66" t="str">
        <f>IF('[1]Table Disp. G&amp;A Détail'!J371&lt;&gt;"",'[1]Table Disp. G&amp;A Détail'!J371,"")</f>
        <v/>
      </c>
      <c r="K371" s="41" t="str">
        <f>IF('[1]Table Disp. G&amp;A Détail'!K371&lt;&gt;"",'[1]Table Disp. G&amp;A Détail'!K371,"")</f>
        <v/>
      </c>
      <c r="L371" s="41" t="str">
        <f>IF('[1]Table Disp. G&amp;A Détail'!L371&lt;&gt;"",'[1]Table Disp. G&amp;A Détail'!L371,"")</f>
        <v/>
      </c>
      <c r="M371" s="41" t="str">
        <f>IF('[1]Table Disp. G&amp;A Détail'!M371&lt;&gt;"",'[1]Table Disp. G&amp;A Détail'!M371,"")</f>
        <v/>
      </c>
      <c r="N371" s="41" t="str">
        <f>IF('[1]Table Disp. G&amp;A Détail'!N371&lt;&gt;"",'[1]Table Disp. G&amp;A Détail'!N371,"")</f>
        <v/>
      </c>
      <c r="O371" s="41" t="str">
        <f>IF('[1]Table Disp. G&amp;A Détail'!O371&lt;&gt;"",'[1]Table Disp. G&amp;A Détail'!O371,"")</f>
        <v/>
      </c>
      <c r="P371" s="41" t="str">
        <f>IF('[1]Table Disp. G&amp;A Détail'!P371&lt;&gt;"",'[1]Table Disp. G&amp;A Détail'!P371,"")</f>
        <v/>
      </c>
      <c r="Q371" s="41" t="str">
        <f>IF('[1]Table Disp. G&amp;A Détail'!Q371&lt;&gt;"",'[1]Table Disp. G&amp;A Détail'!Q371,"")</f>
        <v/>
      </c>
      <c r="R371" s="41" t="str">
        <f>IF('[1]Table Disp. G&amp;A Détail'!R371&lt;&gt;"",'[1]Table Disp. G&amp;A Détail'!R371,"")</f>
        <v/>
      </c>
      <c r="S371" s="41" t="str">
        <f>IF('[1]Table Disp. G&amp;A Détail'!S371&lt;&gt;"",'[1]Table Disp. G&amp;A Détail'!S371,"")</f>
        <v/>
      </c>
      <c r="T371" s="41" t="str">
        <f>IF('[1]Table Disp. G&amp;A Détail'!T371&lt;&gt;"",'[1]Table Disp. G&amp;A Détail'!T371,"")</f>
        <v/>
      </c>
      <c r="U371" s="41" t="str">
        <f>IF('[1]Table Disp. G&amp;A Détail'!U371&lt;&gt;"",'[1]Table Disp. G&amp;A Détail'!U371,"")</f>
        <v/>
      </c>
      <c r="V371" s="41" t="str">
        <f>IF('[1]Table Disp. G&amp;A Détail'!V371&lt;&gt;"",'[1]Table Disp. G&amp;A Détail'!V371,"")</f>
        <v/>
      </c>
      <c r="W371" s="41" t="str">
        <f>IF('[1]Table Disp. G&amp;A Détail'!W371&lt;&gt;"",'[1]Table Disp. G&amp;A Détail'!W371,"")</f>
        <v/>
      </c>
      <c r="X371" s="41" t="str">
        <f>IF('[1]Table Disp. G&amp;A Détail'!X371&lt;&gt;"",'[1]Table Disp. G&amp;A Détail'!X371,"")</f>
        <v/>
      </c>
    </row>
    <row r="372" spans="1:24" s="41" customFormat="1" x14ac:dyDescent="0.25">
      <c r="A372" s="66" t="str">
        <f>IF('[1]Table Disp. G&amp;A Détail'!A372&lt;&gt;"",'[1]Table Disp. G&amp;A Détail'!A372,"")</f>
        <v/>
      </c>
      <c r="B372" s="67" t="str">
        <f>IF('[1]Table Disp. G&amp;A Détail'!B372&lt;&gt;"",'[1]Table Disp. G&amp;A Détail'!B372,"")</f>
        <v/>
      </c>
      <c r="C372" s="41" t="str">
        <f>IF('[1]Table Disp. G&amp;A Détail'!C372&lt;&gt;"",'[1]Table Disp. G&amp;A Détail'!C372,"")</f>
        <v/>
      </c>
      <c r="D372" s="41" t="str">
        <f>IF('[1]Table Disp. G&amp;A Détail'!D372&lt;&gt;"",'[1]Table Disp. G&amp;A Détail'!D372,"")</f>
        <v/>
      </c>
      <c r="E372" s="66" t="str">
        <f>IF('[1]Table Disp. G&amp;A Détail'!E372&lt;&gt;"",'[1]Table Disp. G&amp;A Détail'!E372,"")</f>
        <v/>
      </c>
      <c r="F372" s="66" t="str">
        <f>IF('[1]Table Disp. G&amp;A Détail'!F372&lt;&gt;"",'[1]Table Disp. G&amp;A Détail'!F372,"")</f>
        <v/>
      </c>
      <c r="G372" s="66" t="str">
        <f>IF('[1]Table Disp. G&amp;A Détail'!G372&lt;&gt;"",'[1]Table Disp. G&amp;A Détail'!G372,"")</f>
        <v/>
      </c>
      <c r="H372" s="66" t="str">
        <f>IF('[1]Table Disp. G&amp;A Détail'!H372&lt;&gt;"",'[1]Table Disp. G&amp;A Détail'!H372,"")</f>
        <v/>
      </c>
      <c r="I372" s="66" t="str">
        <f>IF('[1]Table Disp. G&amp;A Détail'!I372&lt;&gt;"",'[1]Table Disp. G&amp;A Détail'!I372,"")</f>
        <v/>
      </c>
      <c r="J372" s="66" t="str">
        <f>IF('[1]Table Disp. G&amp;A Détail'!J372&lt;&gt;"",'[1]Table Disp. G&amp;A Détail'!J372,"")</f>
        <v/>
      </c>
      <c r="K372" s="41" t="str">
        <f>IF('[1]Table Disp. G&amp;A Détail'!K372&lt;&gt;"",'[1]Table Disp. G&amp;A Détail'!K372,"")</f>
        <v/>
      </c>
      <c r="L372" s="41" t="str">
        <f>IF('[1]Table Disp. G&amp;A Détail'!L372&lt;&gt;"",'[1]Table Disp. G&amp;A Détail'!L372,"")</f>
        <v/>
      </c>
      <c r="M372" s="41" t="str">
        <f>IF('[1]Table Disp. G&amp;A Détail'!M372&lt;&gt;"",'[1]Table Disp. G&amp;A Détail'!M372,"")</f>
        <v/>
      </c>
      <c r="N372" s="41" t="str">
        <f>IF('[1]Table Disp. G&amp;A Détail'!N372&lt;&gt;"",'[1]Table Disp. G&amp;A Détail'!N372,"")</f>
        <v/>
      </c>
      <c r="O372" s="41" t="str">
        <f>IF('[1]Table Disp. G&amp;A Détail'!O372&lt;&gt;"",'[1]Table Disp. G&amp;A Détail'!O372,"")</f>
        <v/>
      </c>
      <c r="P372" s="41" t="str">
        <f>IF('[1]Table Disp. G&amp;A Détail'!P372&lt;&gt;"",'[1]Table Disp. G&amp;A Détail'!P372,"")</f>
        <v/>
      </c>
      <c r="Q372" s="41" t="str">
        <f>IF('[1]Table Disp. G&amp;A Détail'!Q372&lt;&gt;"",'[1]Table Disp. G&amp;A Détail'!Q372,"")</f>
        <v/>
      </c>
      <c r="R372" s="41" t="str">
        <f>IF('[1]Table Disp. G&amp;A Détail'!R372&lt;&gt;"",'[1]Table Disp. G&amp;A Détail'!R372,"")</f>
        <v/>
      </c>
      <c r="S372" s="41" t="str">
        <f>IF('[1]Table Disp. G&amp;A Détail'!S372&lt;&gt;"",'[1]Table Disp. G&amp;A Détail'!S372,"")</f>
        <v/>
      </c>
      <c r="T372" s="41" t="str">
        <f>IF('[1]Table Disp. G&amp;A Détail'!T372&lt;&gt;"",'[1]Table Disp. G&amp;A Détail'!T372,"")</f>
        <v/>
      </c>
      <c r="U372" s="41" t="str">
        <f>IF('[1]Table Disp. G&amp;A Détail'!U372&lt;&gt;"",'[1]Table Disp. G&amp;A Détail'!U372,"")</f>
        <v/>
      </c>
      <c r="V372" s="41" t="str">
        <f>IF('[1]Table Disp. G&amp;A Détail'!V372&lt;&gt;"",'[1]Table Disp. G&amp;A Détail'!V372,"")</f>
        <v/>
      </c>
      <c r="W372" s="41" t="str">
        <f>IF('[1]Table Disp. G&amp;A Détail'!W372&lt;&gt;"",'[1]Table Disp. G&amp;A Détail'!W372,"")</f>
        <v/>
      </c>
      <c r="X372" s="41" t="str">
        <f>IF('[1]Table Disp. G&amp;A Détail'!X372&lt;&gt;"",'[1]Table Disp. G&amp;A Détail'!X372,"")</f>
        <v/>
      </c>
    </row>
    <row r="373" spans="1:24" s="41" customFormat="1" x14ac:dyDescent="0.25">
      <c r="A373" s="66" t="str">
        <f>IF('[1]Table Disp. G&amp;A Détail'!A373&lt;&gt;"",'[1]Table Disp. G&amp;A Détail'!A373,"")</f>
        <v/>
      </c>
      <c r="B373" s="67" t="str">
        <f>IF('[1]Table Disp. G&amp;A Détail'!B373&lt;&gt;"",'[1]Table Disp. G&amp;A Détail'!B373,"")</f>
        <v/>
      </c>
      <c r="C373" s="41" t="str">
        <f>IF('[1]Table Disp. G&amp;A Détail'!C373&lt;&gt;"",'[1]Table Disp. G&amp;A Détail'!C373,"")</f>
        <v/>
      </c>
      <c r="D373" s="41" t="str">
        <f>IF('[1]Table Disp. G&amp;A Détail'!D373&lt;&gt;"",'[1]Table Disp. G&amp;A Détail'!D373,"")</f>
        <v/>
      </c>
      <c r="E373" s="66" t="str">
        <f>IF('[1]Table Disp. G&amp;A Détail'!E373&lt;&gt;"",'[1]Table Disp. G&amp;A Détail'!E373,"")</f>
        <v/>
      </c>
      <c r="F373" s="66" t="str">
        <f>IF('[1]Table Disp. G&amp;A Détail'!F373&lt;&gt;"",'[1]Table Disp. G&amp;A Détail'!F373,"")</f>
        <v/>
      </c>
      <c r="G373" s="66" t="str">
        <f>IF('[1]Table Disp. G&amp;A Détail'!G373&lt;&gt;"",'[1]Table Disp. G&amp;A Détail'!G373,"")</f>
        <v/>
      </c>
      <c r="H373" s="66" t="str">
        <f>IF('[1]Table Disp. G&amp;A Détail'!H373&lt;&gt;"",'[1]Table Disp. G&amp;A Détail'!H373,"")</f>
        <v/>
      </c>
      <c r="I373" s="66" t="str">
        <f>IF('[1]Table Disp. G&amp;A Détail'!I373&lt;&gt;"",'[1]Table Disp. G&amp;A Détail'!I373,"")</f>
        <v/>
      </c>
      <c r="J373" s="66" t="str">
        <f>IF('[1]Table Disp. G&amp;A Détail'!J373&lt;&gt;"",'[1]Table Disp. G&amp;A Détail'!J373,"")</f>
        <v/>
      </c>
      <c r="K373" s="41" t="str">
        <f>IF('[1]Table Disp. G&amp;A Détail'!K373&lt;&gt;"",'[1]Table Disp. G&amp;A Détail'!K373,"")</f>
        <v/>
      </c>
      <c r="L373" s="41" t="str">
        <f>IF('[1]Table Disp. G&amp;A Détail'!L373&lt;&gt;"",'[1]Table Disp. G&amp;A Détail'!L373,"")</f>
        <v/>
      </c>
      <c r="M373" s="41" t="str">
        <f>IF('[1]Table Disp. G&amp;A Détail'!M373&lt;&gt;"",'[1]Table Disp. G&amp;A Détail'!M373,"")</f>
        <v/>
      </c>
      <c r="N373" s="41" t="str">
        <f>IF('[1]Table Disp. G&amp;A Détail'!N373&lt;&gt;"",'[1]Table Disp. G&amp;A Détail'!N373,"")</f>
        <v/>
      </c>
      <c r="O373" s="41" t="str">
        <f>IF('[1]Table Disp. G&amp;A Détail'!O373&lt;&gt;"",'[1]Table Disp. G&amp;A Détail'!O373,"")</f>
        <v/>
      </c>
      <c r="P373" s="41" t="str">
        <f>IF('[1]Table Disp. G&amp;A Détail'!P373&lt;&gt;"",'[1]Table Disp. G&amp;A Détail'!P373,"")</f>
        <v/>
      </c>
      <c r="Q373" s="41" t="str">
        <f>IF('[1]Table Disp. G&amp;A Détail'!Q373&lt;&gt;"",'[1]Table Disp. G&amp;A Détail'!Q373,"")</f>
        <v/>
      </c>
      <c r="R373" s="41" t="str">
        <f>IF('[1]Table Disp. G&amp;A Détail'!R373&lt;&gt;"",'[1]Table Disp. G&amp;A Détail'!R373,"")</f>
        <v/>
      </c>
      <c r="S373" s="41" t="str">
        <f>IF('[1]Table Disp. G&amp;A Détail'!S373&lt;&gt;"",'[1]Table Disp. G&amp;A Détail'!S373,"")</f>
        <v/>
      </c>
      <c r="T373" s="41" t="str">
        <f>IF('[1]Table Disp. G&amp;A Détail'!T373&lt;&gt;"",'[1]Table Disp. G&amp;A Détail'!T373,"")</f>
        <v/>
      </c>
      <c r="U373" s="41" t="str">
        <f>IF('[1]Table Disp. G&amp;A Détail'!U373&lt;&gt;"",'[1]Table Disp. G&amp;A Détail'!U373,"")</f>
        <v/>
      </c>
      <c r="V373" s="41" t="str">
        <f>IF('[1]Table Disp. G&amp;A Détail'!V373&lt;&gt;"",'[1]Table Disp. G&amp;A Détail'!V373,"")</f>
        <v/>
      </c>
      <c r="W373" s="41" t="str">
        <f>IF('[1]Table Disp. G&amp;A Détail'!W373&lt;&gt;"",'[1]Table Disp. G&amp;A Détail'!W373,"")</f>
        <v/>
      </c>
      <c r="X373" s="41" t="str">
        <f>IF('[1]Table Disp. G&amp;A Détail'!X373&lt;&gt;"",'[1]Table Disp. G&amp;A Détail'!X373,"")</f>
        <v/>
      </c>
    </row>
    <row r="374" spans="1:24" s="41" customFormat="1" x14ac:dyDescent="0.25">
      <c r="A374" s="66" t="str">
        <f>IF('[1]Table Disp. G&amp;A Détail'!A374&lt;&gt;"",'[1]Table Disp. G&amp;A Détail'!A374,"")</f>
        <v/>
      </c>
      <c r="B374" s="67" t="str">
        <f>IF('[1]Table Disp. G&amp;A Détail'!B374&lt;&gt;"",'[1]Table Disp. G&amp;A Détail'!B374,"")</f>
        <v/>
      </c>
      <c r="C374" s="41" t="str">
        <f>IF('[1]Table Disp. G&amp;A Détail'!C374&lt;&gt;"",'[1]Table Disp. G&amp;A Détail'!C374,"")</f>
        <v/>
      </c>
      <c r="D374" s="41" t="str">
        <f>IF('[1]Table Disp. G&amp;A Détail'!D374&lt;&gt;"",'[1]Table Disp. G&amp;A Détail'!D374,"")</f>
        <v/>
      </c>
      <c r="E374" s="66" t="str">
        <f>IF('[1]Table Disp. G&amp;A Détail'!E374&lt;&gt;"",'[1]Table Disp. G&amp;A Détail'!E374,"")</f>
        <v/>
      </c>
      <c r="F374" s="66" t="str">
        <f>IF('[1]Table Disp. G&amp;A Détail'!F374&lt;&gt;"",'[1]Table Disp. G&amp;A Détail'!F374,"")</f>
        <v/>
      </c>
      <c r="G374" s="66" t="str">
        <f>IF('[1]Table Disp. G&amp;A Détail'!G374&lt;&gt;"",'[1]Table Disp. G&amp;A Détail'!G374,"")</f>
        <v/>
      </c>
      <c r="H374" s="66" t="str">
        <f>IF('[1]Table Disp. G&amp;A Détail'!H374&lt;&gt;"",'[1]Table Disp. G&amp;A Détail'!H374,"")</f>
        <v/>
      </c>
      <c r="I374" s="66" t="str">
        <f>IF('[1]Table Disp. G&amp;A Détail'!I374&lt;&gt;"",'[1]Table Disp. G&amp;A Détail'!I374,"")</f>
        <v/>
      </c>
      <c r="J374" s="66" t="str">
        <f>IF('[1]Table Disp. G&amp;A Détail'!J374&lt;&gt;"",'[1]Table Disp. G&amp;A Détail'!J374,"")</f>
        <v/>
      </c>
      <c r="K374" s="41" t="str">
        <f>IF('[1]Table Disp. G&amp;A Détail'!K374&lt;&gt;"",'[1]Table Disp. G&amp;A Détail'!K374,"")</f>
        <v/>
      </c>
      <c r="L374" s="41" t="str">
        <f>IF('[1]Table Disp. G&amp;A Détail'!L374&lt;&gt;"",'[1]Table Disp. G&amp;A Détail'!L374,"")</f>
        <v/>
      </c>
      <c r="M374" s="41" t="str">
        <f>IF('[1]Table Disp. G&amp;A Détail'!M374&lt;&gt;"",'[1]Table Disp. G&amp;A Détail'!M374,"")</f>
        <v/>
      </c>
      <c r="N374" s="41" t="str">
        <f>IF('[1]Table Disp. G&amp;A Détail'!N374&lt;&gt;"",'[1]Table Disp. G&amp;A Détail'!N374,"")</f>
        <v/>
      </c>
      <c r="O374" s="41" t="str">
        <f>IF('[1]Table Disp. G&amp;A Détail'!O374&lt;&gt;"",'[1]Table Disp. G&amp;A Détail'!O374,"")</f>
        <v/>
      </c>
      <c r="P374" s="41" t="str">
        <f>IF('[1]Table Disp. G&amp;A Détail'!P374&lt;&gt;"",'[1]Table Disp. G&amp;A Détail'!P374,"")</f>
        <v/>
      </c>
      <c r="Q374" s="41" t="str">
        <f>IF('[1]Table Disp. G&amp;A Détail'!Q374&lt;&gt;"",'[1]Table Disp. G&amp;A Détail'!Q374,"")</f>
        <v/>
      </c>
      <c r="R374" s="41" t="str">
        <f>IF('[1]Table Disp. G&amp;A Détail'!R374&lt;&gt;"",'[1]Table Disp. G&amp;A Détail'!R374,"")</f>
        <v/>
      </c>
      <c r="S374" s="41" t="str">
        <f>IF('[1]Table Disp. G&amp;A Détail'!S374&lt;&gt;"",'[1]Table Disp. G&amp;A Détail'!S374,"")</f>
        <v/>
      </c>
      <c r="T374" s="41" t="str">
        <f>IF('[1]Table Disp. G&amp;A Détail'!T374&lt;&gt;"",'[1]Table Disp. G&amp;A Détail'!T374,"")</f>
        <v/>
      </c>
      <c r="U374" s="41" t="str">
        <f>IF('[1]Table Disp. G&amp;A Détail'!U374&lt;&gt;"",'[1]Table Disp. G&amp;A Détail'!U374,"")</f>
        <v/>
      </c>
      <c r="V374" s="41" t="str">
        <f>IF('[1]Table Disp. G&amp;A Détail'!V374&lt;&gt;"",'[1]Table Disp. G&amp;A Détail'!V374,"")</f>
        <v/>
      </c>
      <c r="W374" s="41" t="str">
        <f>IF('[1]Table Disp. G&amp;A Détail'!W374&lt;&gt;"",'[1]Table Disp. G&amp;A Détail'!W374,"")</f>
        <v/>
      </c>
      <c r="X374" s="41" t="str">
        <f>IF('[1]Table Disp. G&amp;A Détail'!X374&lt;&gt;"",'[1]Table Disp. G&amp;A Détail'!X374,"")</f>
        <v/>
      </c>
    </row>
    <row r="375" spans="1:24" s="41" customFormat="1" x14ac:dyDescent="0.25">
      <c r="A375" s="66" t="str">
        <f>IF('[1]Table Disp. G&amp;A Détail'!A375&lt;&gt;"",'[1]Table Disp. G&amp;A Détail'!A375,"")</f>
        <v/>
      </c>
      <c r="B375" s="67" t="str">
        <f>IF('[1]Table Disp. G&amp;A Détail'!B375&lt;&gt;"",'[1]Table Disp. G&amp;A Détail'!B375,"")</f>
        <v/>
      </c>
      <c r="C375" s="41" t="str">
        <f>IF('[1]Table Disp. G&amp;A Détail'!C375&lt;&gt;"",'[1]Table Disp. G&amp;A Détail'!C375,"")</f>
        <v/>
      </c>
      <c r="D375" s="41" t="str">
        <f>IF('[1]Table Disp. G&amp;A Détail'!D375&lt;&gt;"",'[1]Table Disp. G&amp;A Détail'!D375,"")</f>
        <v/>
      </c>
      <c r="E375" s="66" t="str">
        <f>IF('[1]Table Disp. G&amp;A Détail'!E375&lt;&gt;"",'[1]Table Disp. G&amp;A Détail'!E375,"")</f>
        <v/>
      </c>
      <c r="F375" s="66" t="str">
        <f>IF('[1]Table Disp. G&amp;A Détail'!F375&lt;&gt;"",'[1]Table Disp. G&amp;A Détail'!F375,"")</f>
        <v/>
      </c>
      <c r="G375" s="66" t="str">
        <f>IF('[1]Table Disp. G&amp;A Détail'!G375&lt;&gt;"",'[1]Table Disp. G&amp;A Détail'!G375,"")</f>
        <v/>
      </c>
      <c r="H375" s="66" t="str">
        <f>IF('[1]Table Disp. G&amp;A Détail'!H375&lt;&gt;"",'[1]Table Disp. G&amp;A Détail'!H375,"")</f>
        <v/>
      </c>
      <c r="I375" s="66" t="str">
        <f>IF('[1]Table Disp. G&amp;A Détail'!I375&lt;&gt;"",'[1]Table Disp. G&amp;A Détail'!I375,"")</f>
        <v/>
      </c>
      <c r="J375" s="66" t="str">
        <f>IF('[1]Table Disp. G&amp;A Détail'!J375&lt;&gt;"",'[1]Table Disp. G&amp;A Détail'!J375,"")</f>
        <v/>
      </c>
      <c r="K375" s="41" t="str">
        <f>IF('[1]Table Disp. G&amp;A Détail'!K375&lt;&gt;"",'[1]Table Disp. G&amp;A Détail'!K375,"")</f>
        <v/>
      </c>
      <c r="L375" s="41" t="str">
        <f>IF('[1]Table Disp. G&amp;A Détail'!L375&lt;&gt;"",'[1]Table Disp. G&amp;A Détail'!L375,"")</f>
        <v/>
      </c>
      <c r="M375" s="41" t="str">
        <f>IF('[1]Table Disp. G&amp;A Détail'!M375&lt;&gt;"",'[1]Table Disp. G&amp;A Détail'!M375,"")</f>
        <v/>
      </c>
      <c r="N375" s="41" t="str">
        <f>IF('[1]Table Disp. G&amp;A Détail'!N375&lt;&gt;"",'[1]Table Disp. G&amp;A Détail'!N375,"")</f>
        <v/>
      </c>
      <c r="O375" s="41" t="str">
        <f>IF('[1]Table Disp. G&amp;A Détail'!O375&lt;&gt;"",'[1]Table Disp. G&amp;A Détail'!O375,"")</f>
        <v/>
      </c>
      <c r="P375" s="41" t="str">
        <f>IF('[1]Table Disp. G&amp;A Détail'!P375&lt;&gt;"",'[1]Table Disp. G&amp;A Détail'!P375,"")</f>
        <v/>
      </c>
      <c r="Q375" s="41" t="str">
        <f>IF('[1]Table Disp. G&amp;A Détail'!Q375&lt;&gt;"",'[1]Table Disp. G&amp;A Détail'!Q375,"")</f>
        <v/>
      </c>
      <c r="R375" s="41" t="str">
        <f>IF('[1]Table Disp. G&amp;A Détail'!R375&lt;&gt;"",'[1]Table Disp. G&amp;A Détail'!R375,"")</f>
        <v/>
      </c>
      <c r="S375" s="41" t="str">
        <f>IF('[1]Table Disp. G&amp;A Détail'!S375&lt;&gt;"",'[1]Table Disp. G&amp;A Détail'!S375,"")</f>
        <v/>
      </c>
      <c r="T375" s="41" t="str">
        <f>IF('[1]Table Disp. G&amp;A Détail'!T375&lt;&gt;"",'[1]Table Disp. G&amp;A Détail'!T375,"")</f>
        <v/>
      </c>
      <c r="U375" s="41" t="str">
        <f>IF('[1]Table Disp. G&amp;A Détail'!U375&lt;&gt;"",'[1]Table Disp. G&amp;A Détail'!U375,"")</f>
        <v/>
      </c>
      <c r="V375" s="41" t="str">
        <f>IF('[1]Table Disp. G&amp;A Détail'!V375&lt;&gt;"",'[1]Table Disp. G&amp;A Détail'!V375,"")</f>
        <v/>
      </c>
      <c r="W375" s="41" t="str">
        <f>IF('[1]Table Disp. G&amp;A Détail'!W375&lt;&gt;"",'[1]Table Disp. G&amp;A Détail'!W375,"")</f>
        <v/>
      </c>
      <c r="X375" s="41" t="str">
        <f>IF('[1]Table Disp. G&amp;A Détail'!X375&lt;&gt;"",'[1]Table Disp. G&amp;A Détail'!X375,"")</f>
        <v/>
      </c>
    </row>
    <row r="376" spans="1:24" s="41" customFormat="1" x14ac:dyDescent="0.25">
      <c r="A376" s="66" t="str">
        <f>IF('[1]Table Disp. G&amp;A Détail'!A376&lt;&gt;"",'[1]Table Disp. G&amp;A Détail'!A376,"")</f>
        <v/>
      </c>
      <c r="B376" s="67" t="str">
        <f>IF('[1]Table Disp. G&amp;A Détail'!B376&lt;&gt;"",'[1]Table Disp. G&amp;A Détail'!B376,"")</f>
        <v/>
      </c>
      <c r="C376" s="41" t="str">
        <f>IF('[1]Table Disp. G&amp;A Détail'!C376&lt;&gt;"",'[1]Table Disp. G&amp;A Détail'!C376,"")</f>
        <v/>
      </c>
      <c r="D376" s="41" t="str">
        <f>IF('[1]Table Disp. G&amp;A Détail'!D376&lt;&gt;"",'[1]Table Disp. G&amp;A Détail'!D376,"")</f>
        <v/>
      </c>
      <c r="E376" s="66" t="str">
        <f>IF('[1]Table Disp. G&amp;A Détail'!E376&lt;&gt;"",'[1]Table Disp. G&amp;A Détail'!E376,"")</f>
        <v/>
      </c>
      <c r="F376" s="66" t="str">
        <f>IF('[1]Table Disp. G&amp;A Détail'!F376&lt;&gt;"",'[1]Table Disp. G&amp;A Détail'!F376,"")</f>
        <v/>
      </c>
      <c r="G376" s="66" t="str">
        <f>IF('[1]Table Disp. G&amp;A Détail'!G376&lt;&gt;"",'[1]Table Disp. G&amp;A Détail'!G376,"")</f>
        <v/>
      </c>
      <c r="H376" s="66" t="str">
        <f>IF('[1]Table Disp. G&amp;A Détail'!H376&lt;&gt;"",'[1]Table Disp. G&amp;A Détail'!H376,"")</f>
        <v/>
      </c>
      <c r="I376" s="66" t="str">
        <f>IF('[1]Table Disp. G&amp;A Détail'!I376&lt;&gt;"",'[1]Table Disp. G&amp;A Détail'!I376,"")</f>
        <v/>
      </c>
      <c r="J376" s="66" t="str">
        <f>IF('[1]Table Disp. G&amp;A Détail'!J376&lt;&gt;"",'[1]Table Disp. G&amp;A Détail'!J376,"")</f>
        <v/>
      </c>
      <c r="K376" s="41" t="str">
        <f>IF('[1]Table Disp. G&amp;A Détail'!K376&lt;&gt;"",'[1]Table Disp. G&amp;A Détail'!K376,"")</f>
        <v/>
      </c>
      <c r="L376" s="41" t="str">
        <f>IF('[1]Table Disp. G&amp;A Détail'!L376&lt;&gt;"",'[1]Table Disp. G&amp;A Détail'!L376,"")</f>
        <v/>
      </c>
      <c r="M376" s="41" t="str">
        <f>IF('[1]Table Disp. G&amp;A Détail'!M376&lt;&gt;"",'[1]Table Disp. G&amp;A Détail'!M376,"")</f>
        <v/>
      </c>
      <c r="N376" s="41" t="str">
        <f>IF('[1]Table Disp. G&amp;A Détail'!N376&lt;&gt;"",'[1]Table Disp. G&amp;A Détail'!N376,"")</f>
        <v/>
      </c>
      <c r="O376" s="41" t="str">
        <f>IF('[1]Table Disp. G&amp;A Détail'!O376&lt;&gt;"",'[1]Table Disp. G&amp;A Détail'!O376,"")</f>
        <v/>
      </c>
      <c r="P376" s="41" t="str">
        <f>IF('[1]Table Disp. G&amp;A Détail'!P376&lt;&gt;"",'[1]Table Disp. G&amp;A Détail'!P376,"")</f>
        <v/>
      </c>
      <c r="Q376" s="41" t="str">
        <f>IF('[1]Table Disp. G&amp;A Détail'!Q376&lt;&gt;"",'[1]Table Disp. G&amp;A Détail'!Q376,"")</f>
        <v/>
      </c>
      <c r="R376" s="41" t="str">
        <f>IF('[1]Table Disp. G&amp;A Détail'!R376&lt;&gt;"",'[1]Table Disp. G&amp;A Détail'!R376,"")</f>
        <v/>
      </c>
      <c r="S376" s="41" t="str">
        <f>IF('[1]Table Disp. G&amp;A Détail'!S376&lt;&gt;"",'[1]Table Disp. G&amp;A Détail'!S376,"")</f>
        <v/>
      </c>
      <c r="T376" s="41" t="str">
        <f>IF('[1]Table Disp. G&amp;A Détail'!T376&lt;&gt;"",'[1]Table Disp. G&amp;A Détail'!T376,"")</f>
        <v/>
      </c>
      <c r="U376" s="41" t="str">
        <f>IF('[1]Table Disp. G&amp;A Détail'!U376&lt;&gt;"",'[1]Table Disp. G&amp;A Détail'!U376,"")</f>
        <v/>
      </c>
      <c r="V376" s="41" t="str">
        <f>IF('[1]Table Disp. G&amp;A Détail'!V376&lt;&gt;"",'[1]Table Disp. G&amp;A Détail'!V376,"")</f>
        <v/>
      </c>
      <c r="W376" s="41" t="str">
        <f>IF('[1]Table Disp. G&amp;A Détail'!W376&lt;&gt;"",'[1]Table Disp. G&amp;A Détail'!W376,"")</f>
        <v/>
      </c>
      <c r="X376" s="41" t="str">
        <f>IF('[1]Table Disp. G&amp;A Détail'!X376&lt;&gt;"",'[1]Table Disp. G&amp;A Détail'!X376,"")</f>
        <v/>
      </c>
    </row>
    <row r="377" spans="1:24" s="41" customFormat="1" x14ac:dyDescent="0.25">
      <c r="A377" s="66" t="str">
        <f>IF('[1]Table Disp. G&amp;A Détail'!A377&lt;&gt;"",'[1]Table Disp. G&amp;A Détail'!A377,"")</f>
        <v/>
      </c>
      <c r="B377" s="67" t="str">
        <f>IF('[1]Table Disp. G&amp;A Détail'!B377&lt;&gt;"",'[1]Table Disp. G&amp;A Détail'!B377,"")</f>
        <v/>
      </c>
      <c r="C377" s="41" t="str">
        <f>IF('[1]Table Disp. G&amp;A Détail'!C377&lt;&gt;"",'[1]Table Disp. G&amp;A Détail'!C377,"")</f>
        <v/>
      </c>
      <c r="D377" s="41" t="str">
        <f>IF('[1]Table Disp. G&amp;A Détail'!D377&lt;&gt;"",'[1]Table Disp. G&amp;A Détail'!D377,"")</f>
        <v/>
      </c>
      <c r="E377" s="66" t="str">
        <f>IF('[1]Table Disp. G&amp;A Détail'!E377&lt;&gt;"",'[1]Table Disp. G&amp;A Détail'!E377,"")</f>
        <v/>
      </c>
      <c r="F377" s="66" t="str">
        <f>IF('[1]Table Disp. G&amp;A Détail'!F377&lt;&gt;"",'[1]Table Disp. G&amp;A Détail'!F377,"")</f>
        <v/>
      </c>
      <c r="G377" s="66" t="str">
        <f>IF('[1]Table Disp. G&amp;A Détail'!G377&lt;&gt;"",'[1]Table Disp. G&amp;A Détail'!G377,"")</f>
        <v/>
      </c>
      <c r="H377" s="66" t="str">
        <f>IF('[1]Table Disp. G&amp;A Détail'!H377&lt;&gt;"",'[1]Table Disp. G&amp;A Détail'!H377,"")</f>
        <v/>
      </c>
      <c r="I377" s="66" t="str">
        <f>IF('[1]Table Disp. G&amp;A Détail'!I377&lt;&gt;"",'[1]Table Disp. G&amp;A Détail'!I377,"")</f>
        <v/>
      </c>
      <c r="J377" s="66" t="str">
        <f>IF('[1]Table Disp. G&amp;A Détail'!J377&lt;&gt;"",'[1]Table Disp. G&amp;A Détail'!J377,"")</f>
        <v/>
      </c>
      <c r="K377" s="41" t="str">
        <f>IF('[1]Table Disp. G&amp;A Détail'!K377&lt;&gt;"",'[1]Table Disp. G&amp;A Détail'!K377,"")</f>
        <v/>
      </c>
      <c r="L377" s="41" t="str">
        <f>IF('[1]Table Disp. G&amp;A Détail'!L377&lt;&gt;"",'[1]Table Disp. G&amp;A Détail'!L377,"")</f>
        <v/>
      </c>
      <c r="M377" s="41" t="str">
        <f>IF('[1]Table Disp. G&amp;A Détail'!M377&lt;&gt;"",'[1]Table Disp. G&amp;A Détail'!M377,"")</f>
        <v/>
      </c>
      <c r="N377" s="41" t="str">
        <f>IF('[1]Table Disp. G&amp;A Détail'!N377&lt;&gt;"",'[1]Table Disp. G&amp;A Détail'!N377,"")</f>
        <v/>
      </c>
      <c r="O377" s="41" t="str">
        <f>IF('[1]Table Disp. G&amp;A Détail'!O377&lt;&gt;"",'[1]Table Disp. G&amp;A Détail'!O377,"")</f>
        <v/>
      </c>
      <c r="P377" s="41" t="str">
        <f>IF('[1]Table Disp. G&amp;A Détail'!P377&lt;&gt;"",'[1]Table Disp. G&amp;A Détail'!P377,"")</f>
        <v/>
      </c>
      <c r="Q377" s="41" t="str">
        <f>IF('[1]Table Disp. G&amp;A Détail'!Q377&lt;&gt;"",'[1]Table Disp. G&amp;A Détail'!Q377,"")</f>
        <v/>
      </c>
      <c r="R377" s="41" t="str">
        <f>IF('[1]Table Disp. G&amp;A Détail'!R377&lt;&gt;"",'[1]Table Disp. G&amp;A Détail'!R377,"")</f>
        <v/>
      </c>
      <c r="S377" s="41" t="str">
        <f>IF('[1]Table Disp. G&amp;A Détail'!S377&lt;&gt;"",'[1]Table Disp. G&amp;A Détail'!S377,"")</f>
        <v/>
      </c>
      <c r="T377" s="41" t="str">
        <f>IF('[1]Table Disp. G&amp;A Détail'!T377&lt;&gt;"",'[1]Table Disp. G&amp;A Détail'!T377,"")</f>
        <v/>
      </c>
      <c r="U377" s="41" t="str">
        <f>IF('[1]Table Disp. G&amp;A Détail'!U377&lt;&gt;"",'[1]Table Disp. G&amp;A Détail'!U377,"")</f>
        <v/>
      </c>
      <c r="V377" s="41" t="str">
        <f>IF('[1]Table Disp. G&amp;A Détail'!V377&lt;&gt;"",'[1]Table Disp. G&amp;A Détail'!V377,"")</f>
        <v/>
      </c>
      <c r="W377" s="41" t="str">
        <f>IF('[1]Table Disp. G&amp;A Détail'!W377&lt;&gt;"",'[1]Table Disp. G&amp;A Détail'!W377,"")</f>
        <v/>
      </c>
      <c r="X377" s="41" t="str">
        <f>IF('[1]Table Disp. G&amp;A Détail'!X377&lt;&gt;"",'[1]Table Disp. G&amp;A Détail'!X377,"")</f>
        <v/>
      </c>
    </row>
    <row r="378" spans="1:24" s="41" customFormat="1" x14ac:dyDescent="0.25">
      <c r="A378" s="66" t="str">
        <f>IF('[1]Table Disp. G&amp;A Détail'!A378&lt;&gt;"",'[1]Table Disp. G&amp;A Détail'!A378,"")</f>
        <v/>
      </c>
      <c r="B378" s="67" t="str">
        <f>IF('[1]Table Disp. G&amp;A Détail'!B378&lt;&gt;"",'[1]Table Disp. G&amp;A Détail'!B378,"")</f>
        <v/>
      </c>
      <c r="C378" s="41" t="str">
        <f>IF('[1]Table Disp. G&amp;A Détail'!C378&lt;&gt;"",'[1]Table Disp. G&amp;A Détail'!C378,"")</f>
        <v/>
      </c>
      <c r="D378" s="41" t="str">
        <f>IF('[1]Table Disp. G&amp;A Détail'!D378&lt;&gt;"",'[1]Table Disp. G&amp;A Détail'!D378,"")</f>
        <v/>
      </c>
      <c r="E378" s="66" t="str">
        <f>IF('[1]Table Disp. G&amp;A Détail'!E378&lt;&gt;"",'[1]Table Disp. G&amp;A Détail'!E378,"")</f>
        <v/>
      </c>
      <c r="F378" s="66" t="str">
        <f>IF('[1]Table Disp. G&amp;A Détail'!F378&lt;&gt;"",'[1]Table Disp. G&amp;A Détail'!F378,"")</f>
        <v/>
      </c>
      <c r="G378" s="66" t="str">
        <f>IF('[1]Table Disp. G&amp;A Détail'!G378&lt;&gt;"",'[1]Table Disp. G&amp;A Détail'!G378,"")</f>
        <v/>
      </c>
      <c r="H378" s="66" t="str">
        <f>IF('[1]Table Disp. G&amp;A Détail'!H378&lt;&gt;"",'[1]Table Disp. G&amp;A Détail'!H378,"")</f>
        <v/>
      </c>
      <c r="I378" s="66" t="str">
        <f>IF('[1]Table Disp. G&amp;A Détail'!I378&lt;&gt;"",'[1]Table Disp. G&amp;A Détail'!I378,"")</f>
        <v/>
      </c>
      <c r="J378" s="66" t="str">
        <f>IF('[1]Table Disp. G&amp;A Détail'!J378&lt;&gt;"",'[1]Table Disp. G&amp;A Détail'!J378,"")</f>
        <v/>
      </c>
      <c r="K378" s="41" t="str">
        <f>IF('[1]Table Disp. G&amp;A Détail'!K378&lt;&gt;"",'[1]Table Disp. G&amp;A Détail'!K378,"")</f>
        <v/>
      </c>
      <c r="L378" s="41" t="str">
        <f>IF('[1]Table Disp. G&amp;A Détail'!L378&lt;&gt;"",'[1]Table Disp. G&amp;A Détail'!L378,"")</f>
        <v/>
      </c>
      <c r="M378" s="41" t="str">
        <f>IF('[1]Table Disp. G&amp;A Détail'!M378&lt;&gt;"",'[1]Table Disp. G&amp;A Détail'!M378,"")</f>
        <v/>
      </c>
      <c r="N378" s="41" t="str">
        <f>IF('[1]Table Disp. G&amp;A Détail'!N378&lt;&gt;"",'[1]Table Disp. G&amp;A Détail'!N378,"")</f>
        <v/>
      </c>
      <c r="O378" s="41" t="str">
        <f>IF('[1]Table Disp. G&amp;A Détail'!O378&lt;&gt;"",'[1]Table Disp. G&amp;A Détail'!O378,"")</f>
        <v/>
      </c>
      <c r="P378" s="41" t="str">
        <f>IF('[1]Table Disp. G&amp;A Détail'!P378&lt;&gt;"",'[1]Table Disp. G&amp;A Détail'!P378,"")</f>
        <v/>
      </c>
      <c r="Q378" s="41" t="str">
        <f>IF('[1]Table Disp. G&amp;A Détail'!Q378&lt;&gt;"",'[1]Table Disp. G&amp;A Détail'!Q378,"")</f>
        <v/>
      </c>
      <c r="R378" s="41" t="str">
        <f>IF('[1]Table Disp. G&amp;A Détail'!R378&lt;&gt;"",'[1]Table Disp. G&amp;A Détail'!R378,"")</f>
        <v/>
      </c>
      <c r="S378" s="41" t="str">
        <f>IF('[1]Table Disp. G&amp;A Détail'!S378&lt;&gt;"",'[1]Table Disp. G&amp;A Détail'!S378,"")</f>
        <v/>
      </c>
      <c r="T378" s="41" t="str">
        <f>IF('[1]Table Disp. G&amp;A Détail'!T378&lt;&gt;"",'[1]Table Disp. G&amp;A Détail'!T378,"")</f>
        <v/>
      </c>
      <c r="U378" s="41" t="str">
        <f>IF('[1]Table Disp. G&amp;A Détail'!U378&lt;&gt;"",'[1]Table Disp. G&amp;A Détail'!U378,"")</f>
        <v/>
      </c>
      <c r="V378" s="41" t="str">
        <f>IF('[1]Table Disp. G&amp;A Détail'!V378&lt;&gt;"",'[1]Table Disp. G&amp;A Détail'!V378,"")</f>
        <v/>
      </c>
      <c r="W378" s="41" t="str">
        <f>IF('[1]Table Disp. G&amp;A Détail'!W378&lt;&gt;"",'[1]Table Disp. G&amp;A Détail'!W378,"")</f>
        <v/>
      </c>
      <c r="X378" s="41" t="str">
        <f>IF('[1]Table Disp. G&amp;A Détail'!X378&lt;&gt;"",'[1]Table Disp. G&amp;A Détail'!X378,"")</f>
        <v/>
      </c>
    </row>
    <row r="379" spans="1:24" s="41" customFormat="1" x14ac:dyDescent="0.25">
      <c r="A379" s="66" t="str">
        <f>IF('[1]Table Disp. G&amp;A Détail'!A379&lt;&gt;"",'[1]Table Disp. G&amp;A Détail'!A379,"")</f>
        <v/>
      </c>
      <c r="B379" s="67" t="str">
        <f>IF('[1]Table Disp. G&amp;A Détail'!B379&lt;&gt;"",'[1]Table Disp. G&amp;A Détail'!B379,"")</f>
        <v/>
      </c>
      <c r="C379" s="41" t="str">
        <f>IF('[1]Table Disp. G&amp;A Détail'!C379&lt;&gt;"",'[1]Table Disp. G&amp;A Détail'!C379,"")</f>
        <v/>
      </c>
      <c r="D379" s="41" t="str">
        <f>IF('[1]Table Disp. G&amp;A Détail'!D379&lt;&gt;"",'[1]Table Disp. G&amp;A Détail'!D379,"")</f>
        <v/>
      </c>
      <c r="E379" s="66" t="str">
        <f>IF('[1]Table Disp. G&amp;A Détail'!E379&lt;&gt;"",'[1]Table Disp. G&amp;A Détail'!E379,"")</f>
        <v/>
      </c>
      <c r="F379" s="66" t="str">
        <f>IF('[1]Table Disp. G&amp;A Détail'!F379&lt;&gt;"",'[1]Table Disp. G&amp;A Détail'!F379,"")</f>
        <v/>
      </c>
      <c r="G379" s="66" t="str">
        <f>IF('[1]Table Disp. G&amp;A Détail'!G379&lt;&gt;"",'[1]Table Disp. G&amp;A Détail'!G379,"")</f>
        <v/>
      </c>
      <c r="H379" s="66" t="str">
        <f>IF('[1]Table Disp. G&amp;A Détail'!H379&lt;&gt;"",'[1]Table Disp. G&amp;A Détail'!H379,"")</f>
        <v/>
      </c>
      <c r="I379" s="66" t="str">
        <f>IF('[1]Table Disp. G&amp;A Détail'!I379&lt;&gt;"",'[1]Table Disp. G&amp;A Détail'!I379,"")</f>
        <v/>
      </c>
      <c r="J379" s="66" t="str">
        <f>IF('[1]Table Disp. G&amp;A Détail'!J379&lt;&gt;"",'[1]Table Disp. G&amp;A Détail'!J379,"")</f>
        <v/>
      </c>
      <c r="K379" s="41" t="str">
        <f>IF('[1]Table Disp. G&amp;A Détail'!K379&lt;&gt;"",'[1]Table Disp. G&amp;A Détail'!K379,"")</f>
        <v/>
      </c>
      <c r="L379" s="41" t="str">
        <f>IF('[1]Table Disp. G&amp;A Détail'!L379&lt;&gt;"",'[1]Table Disp. G&amp;A Détail'!L379,"")</f>
        <v/>
      </c>
      <c r="M379" s="41" t="str">
        <f>IF('[1]Table Disp. G&amp;A Détail'!M379&lt;&gt;"",'[1]Table Disp. G&amp;A Détail'!M379,"")</f>
        <v/>
      </c>
      <c r="N379" s="41" t="str">
        <f>IF('[1]Table Disp. G&amp;A Détail'!N379&lt;&gt;"",'[1]Table Disp. G&amp;A Détail'!N379,"")</f>
        <v/>
      </c>
      <c r="O379" s="41" t="str">
        <f>IF('[1]Table Disp. G&amp;A Détail'!O379&lt;&gt;"",'[1]Table Disp. G&amp;A Détail'!O379,"")</f>
        <v/>
      </c>
      <c r="P379" s="41" t="str">
        <f>IF('[1]Table Disp. G&amp;A Détail'!P379&lt;&gt;"",'[1]Table Disp. G&amp;A Détail'!P379,"")</f>
        <v/>
      </c>
      <c r="Q379" s="41" t="str">
        <f>IF('[1]Table Disp. G&amp;A Détail'!Q379&lt;&gt;"",'[1]Table Disp. G&amp;A Détail'!Q379,"")</f>
        <v/>
      </c>
      <c r="R379" s="41" t="str">
        <f>IF('[1]Table Disp. G&amp;A Détail'!R379&lt;&gt;"",'[1]Table Disp. G&amp;A Détail'!R379,"")</f>
        <v/>
      </c>
      <c r="S379" s="41" t="str">
        <f>IF('[1]Table Disp. G&amp;A Détail'!S379&lt;&gt;"",'[1]Table Disp. G&amp;A Détail'!S379,"")</f>
        <v/>
      </c>
      <c r="T379" s="41" t="str">
        <f>IF('[1]Table Disp. G&amp;A Détail'!T379&lt;&gt;"",'[1]Table Disp. G&amp;A Détail'!T379,"")</f>
        <v/>
      </c>
      <c r="U379" s="41" t="str">
        <f>IF('[1]Table Disp. G&amp;A Détail'!U379&lt;&gt;"",'[1]Table Disp. G&amp;A Détail'!U379,"")</f>
        <v/>
      </c>
      <c r="V379" s="41" t="str">
        <f>IF('[1]Table Disp. G&amp;A Détail'!V379&lt;&gt;"",'[1]Table Disp. G&amp;A Détail'!V379,"")</f>
        <v/>
      </c>
      <c r="W379" s="41" t="str">
        <f>IF('[1]Table Disp. G&amp;A Détail'!W379&lt;&gt;"",'[1]Table Disp. G&amp;A Détail'!W379,"")</f>
        <v/>
      </c>
      <c r="X379" s="41" t="str">
        <f>IF('[1]Table Disp. G&amp;A Détail'!X379&lt;&gt;"",'[1]Table Disp. G&amp;A Détail'!X379,"")</f>
        <v/>
      </c>
    </row>
    <row r="380" spans="1:24" s="41" customFormat="1" x14ac:dyDescent="0.25">
      <c r="A380" s="66" t="str">
        <f>IF('[1]Table Disp. G&amp;A Détail'!A380&lt;&gt;"",'[1]Table Disp. G&amp;A Détail'!A380,"")</f>
        <v/>
      </c>
      <c r="B380" s="67" t="str">
        <f>IF('[1]Table Disp. G&amp;A Détail'!B380&lt;&gt;"",'[1]Table Disp. G&amp;A Détail'!B380,"")</f>
        <v/>
      </c>
      <c r="C380" s="41" t="str">
        <f>IF('[1]Table Disp. G&amp;A Détail'!C380&lt;&gt;"",'[1]Table Disp. G&amp;A Détail'!C380,"")</f>
        <v/>
      </c>
      <c r="D380" s="41" t="str">
        <f>IF('[1]Table Disp. G&amp;A Détail'!D380&lt;&gt;"",'[1]Table Disp. G&amp;A Détail'!D380,"")</f>
        <v/>
      </c>
      <c r="E380" s="66" t="str">
        <f>IF('[1]Table Disp. G&amp;A Détail'!E380&lt;&gt;"",'[1]Table Disp. G&amp;A Détail'!E380,"")</f>
        <v/>
      </c>
      <c r="F380" s="66" t="str">
        <f>IF('[1]Table Disp. G&amp;A Détail'!F380&lt;&gt;"",'[1]Table Disp. G&amp;A Détail'!F380,"")</f>
        <v/>
      </c>
      <c r="G380" s="66" t="str">
        <f>IF('[1]Table Disp. G&amp;A Détail'!G380&lt;&gt;"",'[1]Table Disp. G&amp;A Détail'!G380,"")</f>
        <v/>
      </c>
      <c r="H380" s="66" t="str">
        <f>IF('[1]Table Disp. G&amp;A Détail'!H380&lt;&gt;"",'[1]Table Disp. G&amp;A Détail'!H380,"")</f>
        <v/>
      </c>
      <c r="I380" s="66" t="str">
        <f>IF('[1]Table Disp. G&amp;A Détail'!I380&lt;&gt;"",'[1]Table Disp. G&amp;A Détail'!I380,"")</f>
        <v/>
      </c>
      <c r="J380" s="66" t="str">
        <f>IF('[1]Table Disp. G&amp;A Détail'!J380&lt;&gt;"",'[1]Table Disp. G&amp;A Détail'!J380,"")</f>
        <v/>
      </c>
      <c r="K380" s="41" t="str">
        <f>IF('[1]Table Disp. G&amp;A Détail'!K380&lt;&gt;"",'[1]Table Disp. G&amp;A Détail'!K380,"")</f>
        <v/>
      </c>
      <c r="L380" s="41" t="str">
        <f>IF('[1]Table Disp. G&amp;A Détail'!L380&lt;&gt;"",'[1]Table Disp. G&amp;A Détail'!L380,"")</f>
        <v/>
      </c>
      <c r="M380" s="41" t="str">
        <f>IF('[1]Table Disp. G&amp;A Détail'!M380&lt;&gt;"",'[1]Table Disp. G&amp;A Détail'!M380,"")</f>
        <v/>
      </c>
      <c r="N380" s="41" t="str">
        <f>IF('[1]Table Disp. G&amp;A Détail'!N380&lt;&gt;"",'[1]Table Disp. G&amp;A Détail'!N380,"")</f>
        <v/>
      </c>
      <c r="O380" s="41" t="str">
        <f>IF('[1]Table Disp. G&amp;A Détail'!O380&lt;&gt;"",'[1]Table Disp. G&amp;A Détail'!O380,"")</f>
        <v/>
      </c>
      <c r="P380" s="41" t="str">
        <f>IF('[1]Table Disp. G&amp;A Détail'!P380&lt;&gt;"",'[1]Table Disp. G&amp;A Détail'!P380,"")</f>
        <v/>
      </c>
      <c r="Q380" s="41" t="str">
        <f>IF('[1]Table Disp. G&amp;A Détail'!Q380&lt;&gt;"",'[1]Table Disp. G&amp;A Détail'!Q380,"")</f>
        <v/>
      </c>
      <c r="R380" s="41" t="str">
        <f>IF('[1]Table Disp. G&amp;A Détail'!R380&lt;&gt;"",'[1]Table Disp. G&amp;A Détail'!R380,"")</f>
        <v/>
      </c>
      <c r="S380" s="41" t="str">
        <f>IF('[1]Table Disp. G&amp;A Détail'!S380&lt;&gt;"",'[1]Table Disp. G&amp;A Détail'!S380,"")</f>
        <v/>
      </c>
      <c r="T380" s="41" t="str">
        <f>IF('[1]Table Disp. G&amp;A Détail'!T380&lt;&gt;"",'[1]Table Disp. G&amp;A Détail'!T380,"")</f>
        <v/>
      </c>
      <c r="U380" s="41" t="str">
        <f>IF('[1]Table Disp. G&amp;A Détail'!U380&lt;&gt;"",'[1]Table Disp. G&amp;A Détail'!U380,"")</f>
        <v/>
      </c>
      <c r="V380" s="41" t="str">
        <f>IF('[1]Table Disp. G&amp;A Détail'!V380&lt;&gt;"",'[1]Table Disp. G&amp;A Détail'!V380,"")</f>
        <v/>
      </c>
      <c r="W380" s="41" t="str">
        <f>IF('[1]Table Disp. G&amp;A Détail'!W380&lt;&gt;"",'[1]Table Disp. G&amp;A Détail'!W380,"")</f>
        <v/>
      </c>
      <c r="X380" s="41" t="str">
        <f>IF('[1]Table Disp. G&amp;A Détail'!X380&lt;&gt;"",'[1]Table Disp. G&amp;A Détail'!X380,"")</f>
        <v/>
      </c>
    </row>
    <row r="381" spans="1:24" s="41" customFormat="1" x14ac:dyDescent="0.25">
      <c r="A381" s="66" t="str">
        <f>IF('[1]Table Disp. G&amp;A Détail'!A381&lt;&gt;"",'[1]Table Disp. G&amp;A Détail'!A381,"")</f>
        <v/>
      </c>
      <c r="B381" s="67" t="str">
        <f>IF('[1]Table Disp. G&amp;A Détail'!B381&lt;&gt;"",'[1]Table Disp. G&amp;A Détail'!B381,"")</f>
        <v/>
      </c>
      <c r="C381" s="41" t="str">
        <f>IF('[1]Table Disp. G&amp;A Détail'!C381&lt;&gt;"",'[1]Table Disp. G&amp;A Détail'!C381,"")</f>
        <v/>
      </c>
      <c r="D381" s="41" t="str">
        <f>IF('[1]Table Disp. G&amp;A Détail'!D381&lt;&gt;"",'[1]Table Disp. G&amp;A Détail'!D381,"")</f>
        <v/>
      </c>
      <c r="E381" s="66" t="str">
        <f>IF('[1]Table Disp. G&amp;A Détail'!E381&lt;&gt;"",'[1]Table Disp. G&amp;A Détail'!E381,"")</f>
        <v/>
      </c>
      <c r="F381" s="66" t="str">
        <f>IF('[1]Table Disp. G&amp;A Détail'!F381&lt;&gt;"",'[1]Table Disp. G&amp;A Détail'!F381,"")</f>
        <v/>
      </c>
      <c r="G381" s="66" t="str">
        <f>IF('[1]Table Disp. G&amp;A Détail'!G381&lt;&gt;"",'[1]Table Disp. G&amp;A Détail'!G381,"")</f>
        <v/>
      </c>
      <c r="H381" s="66" t="str">
        <f>IF('[1]Table Disp. G&amp;A Détail'!H381&lt;&gt;"",'[1]Table Disp. G&amp;A Détail'!H381,"")</f>
        <v/>
      </c>
      <c r="I381" s="66" t="str">
        <f>IF('[1]Table Disp. G&amp;A Détail'!I381&lt;&gt;"",'[1]Table Disp. G&amp;A Détail'!I381,"")</f>
        <v/>
      </c>
      <c r="J381" s="66" t="str">
        <f>IF('[1]Table Disp. G&amp;A Détail'!J381&lt;&gt;"",'[1]Table Disp. G&amp;A Détail'!J381,"")</f>
        <v/>
      </c>
      <c r="K381" s="41" t="str">
        <f>IF('[1]Table Disp. G&amp;A Détail'!K381&lt;&gt;"",'[1]Table Disp. G&amp;A Détail'!K381,"")</f>
        <v/>
      </c>
      <c r="L381" s="41" t="str">
        <f>IF('[1]Table Disp. G&amp;A Détail'!L381&lt;&gt;"",'[1]Table Disp. G&amp;A Détail'!L381,"")</f>
        <v/>
      </c>
      <c r="M381" s="41" t="str">
        <f>IF('[1]Table Disp. G&amp;A Détail'!M381&lt;&gt;"",'[1]Table Disp. G&amp;A Détail'!M381,"")</f>
        <v/>
      </c>
      <c r="N381" s="41" t="str">
        <f>IF('[1]Table Disp. G&amp;A Détail'!N381&lt;&gt;"",'[1]Table Disp. G&amp;A Détail'!N381,"")</f>
        <v/>
      </c>
      <c r="O381" s="41" t="str">
        <f>IF('[1]Table Disp. G&amp;A Détail'!O381&lt;&gt;"",'[1]Table Disp. G&amp;A Détail'!O381,"")</f>
        <v/>
      </c>
      <c r="P381" s="41" t="str">
        <f>IF('[1]Table Disp. G&amp;A Détail'!P381&lt;&gt;"",'[1]Table Disp. G&amp;A Détail'!P381,"")</f>
        <v/>
      </c>
      <c r="Q381" s="41" t="str">
        <f>IF('[1]Table Disp. G&amp;A Détail'!Q381&lt;&gt;"",'[1]Table Disp. G&amp;A Détail'!Q381,"")</f>
        <v/>
      </c>
      <c r="R381" s="41" t="str">
        <f>IF('[1]Table Disp. G&amp;A Détail'!R381&lt;&gt;"",'[1]Table Disp. G&amp;A Détail'!R381,"")</f>
        <v/>
      </c>
      <c r="S381" s="41" t="str">
        <f>IF('[1]Table Disp. G&amp;A Détail'!S381&lt;&gt;"",'[1]Table Disp. G&amp;A Détail'!S381,"")</f>
        <v/>
      </c>
      <c r="T381" s="41" t="str">
        <f>IF('[1]Table Disp. G&amp;A Détail'!T381&lt;&gt;"",'[1]Table Disp. G&amp;A Détail'!T381,"")</f>
        <v/>
      </c>
      <c r="U381" s="41" t="str">
        <f>IF('[1]Table Disp. G&amp;A Détail'!U381&lt;&gt;"",'[1]Table Disp. G&amp;A Détail'!U381,"")</f>
        <v/>
      </c>
      <c r="V381" s="41" t="str">
        <f>IF('[1]Table Disp. G&amp;A Détail'!V381&lt;&gt;"",'[1]Table Disp. G&amp;A Détail'!V381,"")</f>
        <v/>
      </c>
      <c r="W381" s="41" t="str">
        <f>IF('[1]Table Disp. G&amp;A Détail'!W381&lt;&gt;"",'[1]Table Disp. G&amp;A Détail'!W381,"")</f>
        <v/>
      </c>
      <c r="X381" s="41" t="str">
        <f>IF('[1]Table Disp. G&amp;A Détail'!X381&lt;&gt;"",'[1]Table Disp. G&amp;A Détail'!X381,"")</f>
        <v/>
      </c>
    </row>
    <row r="382" spans="1:24" s="41" customFormat="1" x14ac:dyDescent="0.25">
      <c r="A382" s="66" t="str">
        <f>IF('[1]Table Disp. G&amp;A Détail'!A382&lt;&gt;"",'[1]Table Disp. G&amp;A Détail'!A382,"")</f>
        <v/>
      </c>
      <c r="B382" s="67" t="str">
        <f>IF('[1]Table Disp. G&amp;A Détail'!B382&lt;&gt;"",'[1]Table Disp. G&amp;A Détail'!B382,"")</f>
        <v/>
      </c>
      <c r="C382" s="41" t="str">
        <f>IF('[1]Table Disp. G&amp;A Détail'!C382&lt;&gt;"",'[1]Table Disp. G&amp;A Détail'!C382,"")</f>
        <v/>
      </c>
      <c r="D382" s="41" t="str">
        <f>IF('[1]Table Disp. G&amp;A Détail'!D382&lt;&gt;"",'[1]Table Disp. G&amp;A Détail'!D382,"")</f>
        <v/>
      </c>
      <c r="E382" s="66" t="str">
        <f>IF('[1]Table Disp. G&amp;A Détail'!E382&lt;&gt;"",'[1]Table Disp. G&amp;A Détail'!E382,"")</f>
        <v/>
      </c>
      <c r="F382" s="66" t="str">
        <f>IF('[1]Table Disp. G&amp;A Détail'!F382&lt;&gt;"",'[1]Table Disp. G&amp;A Détail'!F382,"")</f>
        <v/>
      </c>
      <c r="G382" s="66" t="str">
        <f>IF('[1]Table Disp. G&amp;A Détail'!G382&lt;&gt;"",'[1]Table Disp. G&amp;A Détail'!G382,"")</f>
        <v/>
      </c>
      <c r="H382" s="66" t="str">
        <f>IF('[1]Table Disp. G&amp;A Détail'!H382&lt;&gt;"",'[1]Table Disp. G&amp;A Détail'!H382,"")</f>
        <v/>
      </c>
      <c r="I382" s="66" t="str">
        <f>IF('[1]Table Disp. G&amp;A Détail'!I382&lt;&gt;"",'[1]Table Disp. G&amp;A Détail'!I382,"")</f>
        <v/>
      </c>
      <c r="J382" s="66" t="str">
        <f>IF('[1]Table Disp. G&amp;A Détail'!J382&lt;&gt;"",'[1]Table Disp. G&amp;A Détail'!J382,"")</f>
        <v/>
      </c>
      <c r="K382" s="41" t="str">
        <f>IF('[1]Table Disp. G&amp;A Détail'!K382&lt;&gt;"",'[1]Table Disp. G&amp;A Détail'!K382,"")</f>
        <v/>
      </c>
      <c r="L382" s="41" t="str">
        <f>IF('[1]Table Disp. G&amp;A Détail'!L382&lt;&gt;"",'[1]Table Disp. G&amp;A Détail'!L382,"")</f>
        <v/>
      </c>
      <c r="M382" s="41" t="str">
        <f>IF('[1]Table Disp. G&amp;A Détail'!M382&lt;&gt;"",'[1]Table Disp. G&amp;A Détail'!M382,"")</f>
        <v/>
      </c>
      <c r="N382" s="41" t="str">
        <f>IF('[1]Table Disp. G&amp;A Détail'!N382&lt;&gt;"",'[1]Table Disp. G&amp;A Détail'!N382,"")</f>
        <v/>
      </c>
      <c r="O382" s="41" t="str">
        <f>IF('[1]Table Disp. G&amp;A Détail'!O382&lt;&gt;"",'[1]Table Disp. G&amp;A Détail'!O382,"")</f>
        <v/>
      </c>
      <c r="P382" s="41" t="str">
        <f>IF('[1]Table Disp. G&amp;A Détail'!P382&lt;&gt;"",'[1]Table Disp. G&amp;A Détail'!P382,"")</f>
        <v/>
      </c>
      <c r="Q382" s="41" t="str">
        <f>IF('[1]Table Disp. G&amp;A Détail'!Q382&lt;&gt;"",'[1]Table Disp. G&amp;A Détail'!Q382,"")</f>
        <v/>
      </c>
      <c r="R382" s="41" t="str">
        <f>IF('[1]Table Disp. G&amp;A Détail'!R382&lt;&gt;"",'[1]Table Disp. G&amp;A Détail'!R382,"")</f>
        <v/>
      </c>
      <c r="S382" s="41" t="str">
        <f>IF('[1]Table Disp. G&amp;A Détail'!S382&lt;&gt;"",'[1]Table Disp. G&amp;A Détail'!S382,"")</f>
        <v/>
      </c>
      <c r="T382" s="41" t="str">
        <f>IF('[1]Table Disp. G&amp;A Détail'!T382&lt;&gt;"",'[1]Table Disp. G&amp;A Détail'!T382,"")</f>
        <v/>
      </c>
      <c r="U382" s="41" t="str">
        <f>IF('[1]Table Disp. G&amp;A Détail'!U382&lt;&gt;"",'[1]Table Disp. G&amp;A Détail'!U382,"")</f>
        <v/>
      </c>
      <c r="V382" s="41" t="str">
        <f>IF('[1]Table Disp. G&amp;A Détail'!V382&lt;&gt;"",'[1]Table Disp. G&amp;A Détail'!V382,"")</f>
        <v/>
      </c>
      <c r="W382" s="41" t="str">
        <f>IF('[1]Table Disp. G&amp;A Détail'!W382&lt;&gt;"",'[1]Table Disp. G&amp;A Détail'!W382,"")</f>
        <v/>
      </c>
      <c r="X382" s="41" t="str">
        <f>IF('[1]Table Disp. G&amp;A Détail'!X382&lt;&gt;"",'[1]Table Disp. G&amp;A Détail'!X382,"")</f>
        <v/>
      </c>
    </row>
    <row r="383" spans="1:24" s="41" customFormat="1" x14ac:dyDescent="0.25">
      <c r="A383" s="66" t="str">
        <f>IF('[1]Table Disp. G&amp;A Détail'!A383&lt;&gt;"",'[1]Table Disp. G&amp;A Détail'!A383,"")</f>
        <v/>
      </c>
      <c r="B383" s="67" t="str">
        <f>IF('[1]Table Disp. G&amp;A Détail'!B383&lt;&gt;"",'[1]Table Disp. G&amp;A Détail'!B383,"")</f>
        <v/>
      </c>
      <c r="C383" s="41" t="str">
        <f>IF('[1]Table Disp. G&amp;A Détail'!C383&lt;&gt;"",'[1]Table Disp. G&amp;A Détail'!C383,"")</f>
        <v/>
      </c>
      <c r="D383" s="41" t="str">
        <f>IF('[1]Table Disp. G&amp;A Détail'!D383&lt;&gt;"",'[1]Table Disp. G&amp;A Détail'!D383,"")</f>
        <v/>
      </c>
      <c r="E383" s="66" t="str">
        <f>IF('[1]Table Disp. G&amp;A Détail'!E383&lt;&gt;"",'[1]Table Disp. G&amp;A Détail'!E383,"")</f>
        <v/>
      </c>
      <c r="F383" s="66" t="str">
        <f>IF('[1]Table Disp. G&amp;A Détail'!F383&lt;&gt;"",'[1]Table Disp. G&amp;A Détail'!F383,"")</f>
        <v/>
      </c>
      <c r="G383" s="66" t="str">
        <f>IF('[1]Table Disp. G&amp;A Détail'!G383&lt;&gt;"",'[1]Table Disp. G&amp;A Détail'!G383,"")</f>
        <v/>
      </c>
      <c r="H383" s="66" t="str">
        <f>IF('[1]Table Disp. G&amp;A Détail'!H383&lt;&gt;"",'[1]Table Disp. G&amp;A Détail'!H383,"")</f>
        <v/>
      </c>
      <c r="I383" s="66" t="str">
        <f>IF('[1]Table Disp. G&amp;A Détail'!I383&lt;&gt;"",'[1]Table Disp. G&amp;A Détail'!I383,"")</f>
        <v/>
      </c>
      <c r="J383" s="66" t="str">
        <f>IF('[1]Table Disp. G&amp;A Détail'!J383&lt;&gt;"",'[1]Table Disp. G&amp;A Détail'!J383,"")</f>
        <v/>
      </c>
      <c r="K383" s="41" t="str">
        <f>IF('[1]Table Disp. G&amp;A Détail'!K383&lt;&gt;"",'[1]Table Disp. G&amp;A Détail'!K383,"")</f>
        <v/>
      </c>
      <c r="L383" s="41" t="str">
        <f>IF('[1]Table Disp. G&amp;A Détail'!L383&lt;&gt;"",'[1]Table Disp. G&amp;A Détail'!L383,"")</f>
        <v/>
      </c>
      <c r="M383" s="41" t="str">
        <f>IF('[1]Table Disp. G&amp;A Détail'!M383&lt;&gt;"",'[1]Table Disp. G&amp;A Détail'!M383,"")</f>
        <v/>
      </c>
      <c r="N383" s="41" t="str">
        <f>IF('[1]Table Disp. G&amp;A Détail'!N383&lt;&gt;"",'[1]Table Disp. G&amp;A Détail'!N383,"")</f>
        <v/>
      </c>
      <c r="O383" s="41" t="str">
        <f>IF('[1]Table Disp. G&amp;A Détail'!O383&lt;&gt;"",'[1]Table Disp. G&amp;A Détail'!O383,"")</f>
        <v/>
      </c>
      <c r="P383" s="41" t="str">
        <f>IF('[1]Table Disp. G&amp;A Détail'!P383&lt;&gt;"",'[1]Table Disp. G&amp;A Détail'!P383,"")</f>
        <v/>
      </c>
      <c r="Q383" s="41" t="str">
        <f>IF('[1]Table Disp. G&amp;A Détail'!Q383&lt;&gt;"",'[1]Table Disp. G&amp;A Détail'!Q383,"")</f>
        <v/>
      </c>
      <c r="R383" s="41" t="str">
        <f>IF('[1]Table Disp. G&amp;A Détail'!R383&lt;&gt;"",'[1]Table Disp. G&amp;A Détail'!R383,"")</f>
        <v/>
      </c>
      <c r="S383" s="41" t="str">
        <f>IF('[1]Table Disp. G&amp;A Détail'!S383&lt;&gt;"",'[1]Table Disp. G&amp;A Détail'!S383,"")</f>
        <v/>
      </c>
      <c r="T383" s="41" t="str">
        <f>IF('[1]Table Disp. G&amp;A Détail'!T383&lt;&gt;"",'[1]Table Disp. G&amp;A Détail'!T383,"")</f>
        <v/>
      </c>
      <c r="U383" s="41" t="str">
        <f>IF('[1]Table Disp. G&amp;A Détail'!U383&lt;&gt;"",'[1]Table Disp. G&amp;A Détail'!U383,"")</f>
        <v/>
      </c>
      <c r="V383" s="41" t="str">
        <f>IF('[1]Table Disp. G&amp;A Détail'!V383&lt;&gt;"",'[1]Table Disp. G&amp;A Détail'!V383,"")</f>
        <v/>
      </c>
      <c r="W383" s="41" t="str">
        <f>IF('[1]Table Disp. G&amp;A Détail'!W383&lt;&gt;"",'[1]Table Disp. G&amp;A Détail'!W383,"")</f>
        <v/>
      </c>
      <c r="X383" s="41" t="str">
        <f>IF('[1]Table Disp. G&amp;A Détail'!X383&lt;&gt;"",'[1]Table Disp. G&amp;A Détail'!X383,"")</f>
        <v/>
      </c>
    </row>
    <row r="384" spans="1:24" s="41" customFormat="1" x14ac:dyDescent="0.25">
      <c r="A384" s="66" t="str">
        <f>IF('[1]Table Disp. G&amp;A Détail'!A384&lt;&gt;"",'[1]Table Disp. G&amp;A Détail'!A384,"")</f>
        <v/>
      </c>
      <c r="B384" s="67" t="str">
        <f>IF('[1]Table Disp. G&amp;A Détail'!B384&lt;&gt;"",'[1]Table Disp. G&amp;A Détail'!B384,"")</f>
        <v/>
      </c>
      <c r="C384" s="41" t="str">
        <f>IF('[1]Table Disp. G&amp;A Détail'!C384&lt;&gt;"",'[1]Table Disp. G&amp;A Détail'!C384,"")</f>
        <v/>
      </c>
      <c r="D384" s="41" t="str">
        <f>IF('[1]Table Disp. G&amp;A Détail'!D384&lt;&gt;"",'[1]Table Disp. G&amp;A Détail'!D384,"")</f>
        <v/>
      </c>
      <c r="E384" s="66" t="str">
        <f>IF('[1]Table Disp. G&amp;A Détail'!E384&lt;&gt;"",'[1]Table Disp. G&amp;A Détail'!E384,"")</f>
        <v/>
      </c>
      <c r="F384" s="66" t="str">
        <f>IF('[1]Table Disp. G&amp;A Détail'!F384&lt;&gt;"",'[1]Table Disp. G&amp;A Détail'!F384,"")</f>
        <v/>
      </c>
      <c r="G384" s="66" t="str">
        <f>IF('[1]Table Disp. G&amp;A Détail'!G384&lt;&gt;"",'[1]Table Disp. G&amp;A Détail'!G384,"")</f>
        <v/>
      </c>
      <c r="H384" s="66" t="str">
        <f>IF('[1]Table Disp. G&amp;A Détail'!H384&lt;&gt;"",'[1]Table Disp. G&amp;A Détail'!H384,"")</f>
        <v/>
      </c>
      <c r="I384" s="66" t="str">
        <f>IF('[1]Table Disp. G&amp;A Détail'!I384&lt;&gt;"",'[1]Table Disp. G&amp;A Détail'!I384,"")</f>
        <v/>
      </c>
      <c r="J384" s="66" t="str">
        <f>IF('[1]Table Disp. G&amp;A Détail'!J384&lt;&gt;"",'[1]Table Disp. G&amp;A Détail'!J384,"")</f>
        <v/>
      </c>
      <c r="K384" s="41" t="str">
        <f>IF('[1]Table Disp. G&amp;A Détail'!K384&lt;&gt;"",'[1]Table Disp. G&amp;A Détail'!K384,"")</f>
        <v/>
      </c>
      <c r="L384" s="41" t="str">
        <f>IF('[1]Table Disp. G&amp;A Détail'!L384&lt;&gt;"",'[1]Table Disp. G&amp;A Détail'!L384,"")</f>
        <v/>
      </c>
      <c r="M384" s="41" t="str">
        <f>IF('[1]Table Disp. G&amp;A Détail'!M384&lt;&gt;"",'[1]Table Disp. G&amp;A Détail'!M384,"")</f>
        <v/>
      </c>
      <c r="N384" s="41" t="str">
        <f>IF('[1]Table Disp. G&amp;A Détail'!N384&lt;&gt;"",'[1]Table Disp. G&amp;A Détail'!N384,"")</f>
        <v/>
      </c>
      <c r="O384" s="41" t="str">
        <f>IF('[1]Table Disp. G&amp;A Détail'!O384&lt;&gt;"",'[1]Table Disp. G&amp;A Détail'!O384,"")</f>
        <v/>
      </c>
      <c r="P384" s="41" t="str">
        <f>IF('[1]Table Disp. G&amp;A Détail'!P384&lt;&gt;"",'[1]Table Disp. G&amp;A Détail'!P384,"")</f>
        <v/>
      </c>
      <c r="Q384" s="41" t="str">
        <f>IF('[1]Table Disp. G&amp;A Détail'!Q384&lt;&gt;"",'[1]Table Disp. G&amp;A Détail'!Q384,"")</f>
        <v/>
      </c>
      <c r="R384" s="41" t="str">
        <f>IF('[1]Table Disp. G&amp;A Détail'!R384&lt;&gt;"",'[1]Table Disp. G&amp;A Détail'!R384,"")</f>
        <v/>
      </c>
      <c r="S384" s="41" t="str">
        <f>IF('[1]Table Disp. G&amp;A Détail'!S384&lt;&gt;"",'[1]Table Disp. G&amp;A Détail'!S384,"")</f>
        <v/>
      </c>
      <c r="T384" s="41" t="str">
        <f>IF('[1]Table Disp. G&amp;A Détail'!T384&lt;&gt;"",'[1]Table Disp. G&amp;A Détail'!T384,"")</f>
        <v/>
      </c>
      <c r="U384" s="41" t="str">
        <f>IF('[1]Table Disp. G&amp;A Détail'!U384&lt;&gt;"",'[1]Table Disp. G&amp;A Détail'!U384,"")</f>
        <v/>
      </c>
      <c r="V384" s="41" t="str">
        <f>IF('[1]Table Disp. G&amp;A Détail'!V384&lt;&gt;"",'[1]Table Disp. G&amp;A Détail'!V384,"")</f>
        <v/>
      </c>
      <c r="W384" s="41" t="str">
        <f>IF('[1]Table Disp. G&amp;A Détail'!W384&lt;&gt;"",'[1]Table Disp. G&amp;A Détail'!W384,"")</f>
        <v/>
      </c>
      <c r="X384" s="41" t="str">
        <f>IF('[1]Table Disp. G&amp;A Détail'!X384&lt;&gt;"",'[1]Table Disp. G&amp;A Détail'!X384,"")</f>
        <v/>
      </c>
    </row>
    <row r="385" spans="1:24" s="41" customFormat="1" x14ac:dyDescent="0.25">
      <c r="A385" s="66" t="str">
        <f>IF('[1]Table Disp. G&amp;A Détail'!A385&lt;&gt;"",'[1]Table Disp. G&amp;A Détail'!A385,"")</f>
        <v/>
      </c>
      <c r="B385" s="67" t="str">
        <f>IF('[1]Table Disp. G&amp;A Détail'!B385&lt;&gt;"",'[1]Table Disp. G&amp;A Détail'!B385,"")</f>
        <v/>
      </c>
      <c r="C385" s="41" t="str">
        <f>IF('[1]Table Disp. G&amp;A Détail'!C385&lt;&gt;"",'[1]Table Disp. G&amp;A Détail'!C385,"")</f>
        <v/>
      </c>
      <c r="D385" s="41" t="str">
        <f>IF('[1]Table Disp. G&amp;A Détail'!D385&lt;&gt;"",'[1]Table Disp. G&amp;A Détail'!D385,"")</f>
        <v/>
      </c>
      <c r="E385" s="66" t="str">
        <f>IF('[1]Table Disp. G&amp;A Détail'!E385&lt;&gt;"",'[1]Table Disp. G&amp;A Détail'!E385,"")</f>
        <v/>
      </c>
      <c r="F385" s="66" t="str">
        <f>IF('[1]Table Disp. G&amp;A Détail'!F385&lt;&gt;"",'[1]Table Disp. G&amp;A Détail'!F385,"")</f>
        <v/>
      </c>
      <c r="G385" s="66" t="str">
        <f>IF('[1]Table Disp. G&amp;A Détail'!G385&lt;&gt;"",'[1]Table Disp. G&amp;A Détail'!G385,"")</f>
        <v/>
      </c>
      <c r="H385" s="66" t="str">
        <f>IF('[1]Table Disp. G&amp;A Détail'!H385&lt;&gt;"",'[1]Table Disp. G&amp;A Détail'!H385,"")</f>
        <v/>
      </c>
      <c r="I385" s="66" t="str">
        <f>IF('[1]Table Disp. G&amp;A Détail'!I385&lt;&gt;"",'[1]Table Disp. G&amp;A Détail'!I385,"")</f>
        <v/>
      </c>
      <c r="J385" s="66" t="str">
        <f>IF('[1]Table Disp. G&amp;A Détail'!J385&lt;&gt;"",'[1]Table Disp. G&amp;A Détail'!J385,"")</f>
        <v/>
      </c>
      <c r="K385" s="41" t="str">
        <f>IF('[1]Table Disp. G&amp;A Détail'!K385&lt;&gt;"",'[1]Table Disp. G&amp;A Détail'!K385,"")</f>
        <v/>
      </c>
      <c r="L385" s="41" t="str">
        <f>IF('[1]Table Disp. G&amp;A Détail'!L385&lt;&gt;"",'[1]Table Disp. G&amp;A Détail'!L385,"")</f>
        <v/>
      </c>
      <c r="M385" s="41" t="str">
        <f>IF('[1]Table Disp. G&amp;A Détail'!M385&lt;&gt;"",'[1]Table Disp. G&amp;A Détail'!M385,"")</f>
        <v/>
      </c>
      <c r="N385" s="41" t="str">
        <f>IF('[1]Table Disp. G&amp;A Détail'!N385&lt;&gt;"",'[1]Table Disp. G&amp;A Détail'!N385,"")</f>
        <v/>
      </c>
      <c r="O385" s="41" t="str">
        <f>IF('[1]Table Disp. G&amp;A Détail'!O385&lt;&gt;"",'[1]Table Disp. G&amp;A Détail'!O385,"")</f>
        <v/>
      </c>
      <c r="P385" s="41" t="str">
        <f>IF('[1]Table Disp. G&amp;A Détail'!P385&lt;&gt;"",'[1]Table Disp. G&amp;A Détail'!P385,"")</f>
        <v/>
      </c>
      <c r="Q385" s="41" t="str">
        <f>IF('[1]Table Disp. G&amp;A Détail'!Q385&lt;&gt;"",'[1]Table Disp. G&amp;A Détail'!Q385,"")</f>
        <v/>
      </c>
      <c r="R385" s="41" t="str">
        <f>IF('[1]Table Disp. G&amp;A Détail'!R385&lt;&gt;"",'[1]Table Disp. G&amp;A Détail'!R385,"")</f>
        <v/>
      </c>
      <c r="S385" s="41" t="str">
        <f>IF('[1]Table Disp. G&amp;A Détail'!S385&lt;&gt;"",'[1]Table Disp. G&amp;A Détail'!S385,"")</f>
        <v/>
      </c>
      <c r="T385" s="41" t="str">
        <f>IF('[1]Table Disp. G&amp;A Détail'!T385&lt;&gt;"",'[1]Table Disp. G&amp;A Détail'!T385,"")</f>
        <v/>
      </c>
      <c r="U385" s="41" t="str">
        <f>IF('[1]Table Disp. G&amp;A Détail'!U385&lt;&gt;"",'[1]Table Disp. G&amp;A Détail'!U385,"")</f>
        <v/>
      </c>
      <c r="V385" s="41" t="str">
        <f>IF('[1]Table Disp. G&amp;A Détail'!V385&lt;&gt;"",'[1]Table Disp. G&amp;A Détail'!V385,"")</f>
        <v/>
      </c>
      <c r="W385" s="41" t="str">
        <f>IF('[1]Table Disp. G&amp;A Détail'!W385&lt;&gt;"",'[1]Table Disp. G&amp;A Détail'!W385,"")</f>
        <v/>
      </c>
      <c r="X385" s="41" t="str">
        <f>IF('[1]Table Disp. G&amp;A Détail'!X385&lt;&gt;"",'[1]Table Disp. G&amp;A Détail'!X385,"")</f>
        <v/>
      </c>
    </row>
    <row r="386" spans="1:24" s="41" customFormat="1" x14ac:dyDescent="0.25">
      <c r="A386" s="66" t="str">
        <f>IF('[1]Table Disp. G&amp;A Détail'!A386&lt;&gt;"",'[1]Table Disp. G&amp;A Détail'!A386,"")</f>
        <v/>
      </c>
      <c r="B386" s="67" t="str">
        <f>IF('[1]Table Disp. G&amp;A Détail'!B386&lt;&gt;"",'[1]Table Disp. G&amp;A Détail'!B386,"")</f>
        <v/>
      </c>
      <c r="C386" s="41" t="str">
        <f>IF('[1]Table Disp. G&amp;A Détail'!C386&lt;&gt;"",'[1]Table Disp. G&amp;A Détail'!C386,"")</f>
        <v/>
      </c>
      <c r="D386" s="41" t="str">
        <f>IF('[1]Table Disp. G&amp;A Détail'!D386&lt;&gt;"",'[1]Table Disp. G&amp;A Détail'!D386,"")</f>
        <v/>
      </c>
      <c r="E386" s="66" t="str">
        <f>IF('[1]Table Disp. G&amp;A Détail'!E386&lt;&gt;"",'[1]Table Disp. G&amp;A Détail'!E386,"")</f>
        <v/>
      </c>
      <c r="F386" s="66" t="str">
        <f>IF('[1]Table Disp. G&amp;A Détail'!F386&lt;&gt;"",'[1]Table Disp. G&amp;A Détail'!F386,"")</f>
        <v/>
      </c>
      <c r="G386" s="66" t="str">
        <f>IF('[1]Table Disp. G&amp;A Détail'!G386&lt;&gt;"",'[1]Table Disp. G&amp;A Détail'!G386,"")</f>
        <v/>
      </c>
      <c r="H386" s="66" t="str">
        <f>IF('[1]Table Disp. G&amp;A Détail'!H386&lt;&gt;"",'[1]Table Disp. G&amp;A Détail'!H386,"")</f>
        <v/>
      </c>
      <c r="I386" s="66" t="str">
        <f>IF('[1]Table Disp. G&amp;A Détail'!I386&lt;&gt;"",'[1]Table Disp. G&amp;A Détail'!I386,"")</f>
        <v/>
      </c>
      <c r="J386" s="66" t="str">
        <f>IF('[1]Table Disp. G&amp;A Détail'!J386&lt;&gt;"",'[1]Table Disp. G&amp;A Détail'!J386,"")</f>
        <v/>
      </c>
      <c r="K386" s="41" t="str">
        <f>IF('[1]Table Disp. G&amp;A Détail'!K386&lt;&gt;"",'[1]Table Disp. G&amp;A Détail'!K386,"")</f>
        <v/>
      </c>
      <c r="L386" s="41" t="str">
        <f>IF('[1]Table Disp. G&amp;A Détail'!L386&lt;&gt;"",'[1]Table Disp. G&amp;A Détail'!L386,"")</f>
        <v/>
      </c>
      <c r="M386" s="41" t="str">
        <f>IF('[1]Table Disp. G&amp;A Détail'!M386&lt;&gt;"",'[1]Table Disp. G&amp;A Détail'!M386,"")</f>
        <v/>
      </c>
      <c r="N386" s="41" t="str">
        <f>IF('[1]Table Disp. G&amp;A Détail'!N386&lt;&gt;"",'[1]Table Disp. G&amp;A Détail'!N386,"")</f>
        <v/>
      </c>
      <c r="O386" s="41" t="str">
        <f>IF('[1]Table Disp. G&amp;A Détail'!O386&lt;&gt;"",'[1]Table Disp. G&amp;A Détail'!O386,"")</f>
        <v/>
      </c>
      <c r="P386" s="41" t="str">
        <f>IF('[1]Table Disp. G&amp;A Détail'!P386&lt;&gt;"",'[1]Table Disp. G&amp;A Détail'!P386,"")</f>
        <v/>
      </c>
      <c r="Q386" s="41" t="str">
        <f>IF('[1]Table Disp. G&amp;A Détail'!Q386&lt;&gt;"",'[1]Table Disp. G&amp;A Détail'!Q386,"")</f>
        <v/>
      </c>
      <c r="R386" s="41" t="str">
        <f>IF('[1]Table Disp. G&amp;A Détail'!R386&lt;&gt;"",'[1]Table Disp. G&amp;A Détail'!R386,"")</f>
        <v/>
      </c>
      <c r="S386" s="41" t="str">
        <f>IF('[1]Table Disp. G&amp;A Détail'!S386&lt;&gt;"",'[1]Table Disp. G&amp;A Détail'!S386,"")</f>
        <v/>
      </c>
      <c r="T386" s="41" t="str">
        <f>IF('[1]Table Disp. G&amp;A Détail'!T386&lt;&gt;"",'[1]Table Disp. G&amp;A Détail'!T386,"")</f>
        <v/>
      </c>
      <c r="U386" s="41" t="str">
        <f>IF('[1]Table Disp. G&amp;A Détail'!U386&lt;&gt;"",'[1]Table Disp. G&amp;A Détail'!U386,"")</f>
        <v/>
      </c>
      <c r="V386" s="41" t="str">
        <f>IF('[1]Table Disp. G&amp;A Détail'!V386&lt;&gt;"",'[1]Table Disp. G&amp;A Détail'!V386,"")</f>
        <v/>
      </c>
      <c r="W386" s="41" t="str">
        <f>IF('[1]Table Disp. G&amp;A Détail'!W386&lt;&gt;"",'[1]Table Disp. G&amp;A Détail'!W386,"")</f>
        <v/>
      </c>
      <c r="X386" s="41" t="str">
        <f>IF('[1]Table Disp. G&amp;A Détail'!X386&lt;&gt;"",'[1]Table Disp. G&amp;A Détail'!X386,"")</f>
        <v/>
      </c>
    </row>
    <row r="387" spans="1:24" s="41" customFormat="1" x14ac:dyDescent="0.25">
      <c r="A387" s="66" t="str">
        <f>IF('[1]Table Disp. G&amp;A Détail'!A387&lt;&gt;"",'[1]Table Disp. G&amp;A Détail'!A387,"")</f>
        <v/>
      </c>
      <c r="B387" s="67" t="str">
        <f>IF('[1]Table Disp. G&amp;A Détail'!B387&lt;&gt;"",'[1]Table Disp. G&amp;A Détail'!B387,"")</f>
        <v/>
      </c>
      <c r="C387" s="41" t="str">
        <f>IF('[1]Table Disp. G&amp;A Détail'!C387&lt;&gt;"",'[1]Table Disp. G&amp;A Détail'!C387,"")</f>
        <v/>
      </c>
      <c r="D387" s="41" t="str">
        <f>IF('[1]Table Disp. G&amp;A Détail'!D387&lt;&gt;"",'[1]Table Disp. G&amp;A Détail'!D387,"")</f>
        <v/>
      </c>
      <c r="E387" s="66" t="str">
        <f>IF('[1]Table Disp. G&amp;A Détail'!E387&lt;&gt;"",'[1]Table Disp. G&amp;A Détail'!E387,"")</f>
        <v/>
      </c>
      <c r="F387" s="66" t="str">
        <f>IF('[1]Table Disp. G&amp;A Détail'!F387&lt;&gt;"",'[1]Table Disp. G&amp;A Détail'!F387,"")</f>
        <v/>
      </c>
      <c r="G387" s="66" t="str">
        <f>IF('[1]Table Disp. G&amp;A Détail'!G387&lt;&gt;"",'[1]Table Disp. G&amp;A Détail'!G387,"")</f>
        <v/>
      </c>
      <c r="H387" s="66" t="str">
        <f>IF('[1]Table Disp. G&amp;A Détail'!H387&lt;&gt;"",'[1]Table Disp. G&amp;A Détail'!H387,"")</f>
        <v/>
      </c>
      <c r="I387" s="66" t="str">
        <f>IF('[1]Table Disp. G&amp;A Détail'!I387&lt;&gt;"",'[1]Table Disp. G&amp;A Détail'!I387,"")</f>
        <v/>
      </c>
      <c r="J387" s="66" t="str">
        <f>IF('[1]Table Disp. G&amp;A Détail'!J387&lt;&gt;"",'[1]Table Disp. G&amp;A Détail'!J387,"")</f>
        <v/>
      </c>
      <c r="K387" s="41" t="str">
        <f>IF('[1]Table Disp. G&amp;A Détail'!K387&lt;&gt;"",'[1]Table Disp. G&amp;A Détail'!K387,"")</f>
        <v/>
      </c>
      <c r="L387" s="41" t="str">
        <f>IF('[1]Table Disp. G&amp;A Détail'!L387&lt;&gt;"",'[1]Table Disp. G&amp;A Détail'!L387,"")</f>
        <v/>
      </c>
      <c r="M387" s="41" t="str">
        <f>IF('[1]Table Disp. G&amp;A Détail'!M387&lt;&gt;"",'[1]Table Disp. G&amp;A Détail'!M387,"")</f>
        <v/>
      </c>
      <c r="N387" s="41" t="str">
        <f>IF('[1]Table Disp. G&amp;A Détail'!N387&lt;&gt;"",'[1]Table Disp. G&amp;A Détail'!N387,"")</f>
        <v/>
      </c>
      <c r="O387" s="41" t="str">
        <f>IF('[1]Table Disp. G&amp;A Détail'!O387&lt;&gt;"",'[1]Table Disp. G&amp;A Détail'!O387,"")</f>
        <v/>
      </c>
      <c r="P387" s="41" t="str">
        <f>IF('[1]Table Disp. G&amp;A Détail'!P387&lt;&gt;"",'[1]Table Disp. G&amp;A Détail'!P387,"")</f>
        <v/>
      </c>
      <c r="Q387" s="41" t="str">
        <f>IF('[1]Table Disp. G&amp;A Détail'!Q387&lt;&gt;"",'[1]Table Disp. G&amp;A Détail'!Q387,"")</f>
        <v/>
      </c>
      <c r="R387" s="41" t="str">
        <f>IF('[1]Table Disp. G&amp;A Détail'!R387&lt;&gt;"",'[1]Table Disp. G&amp;A Détail'!R387,"")</f>
        <v/>
      </c>
      <c r="S387" s="41" t="str">
        <f>IF('[1]Table Disp. G&amp;A Détail'!S387&lt;&gt;"",'[1]Table Disp. G&amp;A Détail'!S387,"")</f>
        <v/>
      </c>
      <c r="T387" s="41" t="str">
        <f>IF('[1]Table Disp. G&amp;A Détail'!T387&lt;&gt;"",'[1]Table Disp. G&amp;A Détail'!T387,"")</f>
        <v/>
      </c>
      <c r="U387" s="41" t="str">
        <f>IF('[1]Table Disp. G&amp;A Détail'!U387&lt;&gt;"",'[1]Table Disp. G&amp;A Détail'!U387,"")</f>
        <v/>
      </c>
      <c r="V387" s="41" t="str">
        <f>IF('[1]Table Disp. G&amp;A Détail'!V387&lt;&gt;"",'[1]Table Disp. G&amp;A Détail'!V387,"")</f>
        <v/>
      </c>
      <c r="W387" s="41" t="str">
        <f>IF('[1]Table Disp. G&amp;A Détail'!W387&lt;&gt;"",'[1]Table Disp. G&amp;A Détail'!W387,"")</f>
        <v/>
      </c>
      <c r="X387" s="41" t="str">
        <f>IF('[1]Table Disp. G&amp;A Détail'!X387&lt;&gt;"",'[1]Table Disp. G&amp;A Détail'!X387,"")</f>
        <v/>
      </c>
    </row>
    <row r="388" spans="1:24" s="41" customFormat="1" x14ac:dyDescent="0.25">
      <c r="A388" s="66" t="str">
        <f>IF('[1]Table Disp. G&amp;A Détail'!A388&lt;&gt;"",'[1]Table Disp. G&amp;A Détail'!A388,"")</f>
        <v/>
      </c>
      <c r="B388" s="67" t="str">
        <f>IF('[1]Table Disp. G&amp;A Détail'!B388&lt;&gt;"",'[1]Table Disp. G&amp;A Détail'!B388,"")</f>
        <v/>
      </c>
      <c r="C388" s="41" t="str">
        <f>IF('[1]Table Disp. G&amp;A Détail'!C388&lt;&gt;"",'[1]Table Disp. G&amp;A Détail'!C388,"")</f>
        <v/>
      </c>
      <c r="D388" s="41" t="str">
        <f>IF('[1]Table Disp. G&amp;A Détail'!D388&lt;&gt;"",'[1]Table Disp. G&amp;A Détail'!D388,"")</f>
        <v/>
      </c>
      <c r="E388" s="66" t="str">
        <f>IF('[1]Table Disp. G&amp;A Détail'!E388&lt;&gt;"",'[1]Table Disp. G&amp;A Détail'!E388,"")</f>
        <v/>
      </c>
      <c r="F388" s="66" t="str">
        <f>IF('[1]Table Disp. G&amp;A Détail'!F388&lt;&gt;"",'[1]Table Disp. G&amp;A Détail'!F388,"")</f>
        <v/>
      </c>
      <c r="G388" s="66" t="str">
        <f>IF('[1]Table Disp. G&amp;A Détail'!G388&lt;&gt;"",'[1]Table Disp. G&amp;A Détail'!G388,"")</f>
        <v/>
      </c>
      <c r="H388" s="66" t="str">
        <f>IF('[1]Table Disp. G&amp;A Détail'!H388&lt;&gt;"",'[1]Table Disp. G&amp;A Détail'!H388,"")</f>
        <v/>
      </c>
      <c r="I388" s="66" t="str">
        <f>IF('[1]Table Disp. G&amp;A Détail'!I388&lt;&gt;"",'[1]Table Disp. G&amp;A Détail'!I388,"")</f>
        <v/>
      </c>
      <c r="J388" s="66" t="str">
        <f>IF('[1]Table Disp. G&amp;A Détail'!J388&lt;&gt;"",'[1]Table Disp. G&amp;A Détail'!J388,"")</f>
        <v/>
      </c>
      <c r="K388" s="41" t="str">
        <f>IF('[1]Table Disp. G&amp;A Détail'!K388&lt;&gt;"",'[1]Table Disp. G&amp;A Détail'!K388,"")</f>
        <v/>
      </c>
      <c r="L388" s="41" t="str">
        <f>IF('[1]Table Disp. G&amp;A Détail'!L388&lt;&gt;"",'[1]Table Disp. G&amp;A Détail'!L388,"")</f>
        <v/>
      </c>
      <c r="M388" s="41" t="str">
        <f>IF('[1]Table Disp. G&amp;A Détail'!M388&lt;&gt;"",'[1]Table Disp. G&amp;A Détail'!M388,"")</f>
        <v/>
      </c>
      <c r="N388" s="41" t="str">
        <f>IF('[1]Table Disp. G&amp;A Détail'!N388&lt;&gt;"",'[1]Table Disp. G&amp;A Détail'!N388,"")</f>
        <v/>
      </c>
      <c r="O388" s="41" t="str">
        <f>IF('[1]Table Disp. G&amp;A Détail'!O388&lt;&gt;"",'[1]Table Disp. G&amp;A Détail'!O388,"")</f>
        <v/>
      </c>
      <c r="P388" s="41" t="str">
        <f>IF('[1]Table Disp. G&amp;A Détail'!P388&lt;&gt;"",'[1]Table Disp. G&amp;A Détail'!P388,"")</f>
        <v/>
      </c>
      <c r="Q388" s="41" t="str">
        <f>IF('[1]Table Disp. G&amp;A Détail'!Q388&lt;&gt;"",'[1]Table Disp. G&amp;A Détail'!Q388,"")</f>
        <v/>
      </c>
      <c r="R388" s="41" t="str">
        <f>IF('[1]Table Disp. G&amp;A Détail'!R388&lt;&gt;"",'[1]Table Disp. G&amp;A Détail'!R388,"")</f>
        <v/>
      </c>
      <c r="S388" s="41" t="str">
        <f>IF('[1]Table Disp. G&amp;A Détail'!S388&lt;&gt;"",'[1]Table Disp. G&amp;A Détail'!S388,"")</f>
        <v/>
      </c>
      <c r="T388" s="41" t="str">
        <f>IF('[1]Table Disp. G&amp;A Détail'!T388&lt;&gt;"",'[1]Table Disp. G&amp;A Détail'!T388,"")</f>
        <v/>
      </c>
      <c r="U388" s="41" t="str">
        <f>IF('[1]Table Disp. G&amp;A Détail'!U388&lt;&gt;"",'[1]Table Disp. G&amp;A Détail'!U388,"")</f>
        <v/>
      </c>
      <c r="V388" s="41" t="str">
        <f>IF('[1]Table Disp. G&amp;A Détail'!V388&lt;&gt;"",'[1]Table Disp. G&amp;A Détail'!V388,"")</f>
        <v/>
      </c>
      <c r="W388" s="41" t="str">
        <f>IF('[1]Table Disp. G&amp;A Détail'!W388&lt;&gt;"",'[1]Table Disp. G&amp;A Détail'!W388,"")</f>
        <v/>
      </c>
      <c r="X388" s="41" t="str">
        <f>IF('[1]Table Disp. G&amp;A Détail'!X388&lt;&gt;"",'[1]Table Disp. G&amp;A Détail'!X388,"")</f>
        <v/>
      </c>
    </row>
    <row r="389" spans="1:24" s="41" customFormat="1" x14ac:dyDescent="0.25">
      <c r="A389" s="66" t="str">
        <f>IF('[1]Table Disp. G&amp;A Détail'!A389&lt;&gt;"",'[1]Table Disp. G&amp;A Détail'!A389,"")</f>
        <v/>
      </c>
      <c r="B389" s="67" t="str">
        <f>IF('[1]Table Disp. G&amp;A Détail'!B389&lt;&gt;"",'[1]Table Disp. G&amp;A Détail'!B389,"")</f>
        <v/>
      </c>
      <c r="C389" s="41" t="str">
        <f>IF('[1]Table Disp. G&amp;A Détail'!C389&lt;&gt;"",'[1]Table Disp. G&amp;A Détail'!C389,"")</f>
        <v/>
      </c>
      <c r="D389" s="41" t="str">
        <f>IF('[1]Table Disp. G&amp;A Détail'!D389&lt;&gt;"",'[1]Table Disp. G&amp;A Détail'!D389,"")</f>
        <v/>
      </c>
      <c r="E389" s="66" t="str">
        <f>IF('[1]Table Disp. G&amp;A Détail'!E389&lt;&gt;"",'[1]Table Disp. G&amp;A Détail'!E389,"")</f>
        <v/>
      </c>
      <c r="F389" s="66" t="str">
        <f>IF('[1]Table Disp. G&amp;A Détail'!F389&lt;&gt;"",'[1]Table Disp. G&amp;A Détail'!F389,"")</f>
        <v/>
      </c>
      <c r="G389" s="66" t="str">
        <f>IF('[1]Table Disp. G&amp;A Détail'!G389&lt;&gt;"",'[1]Table Disp. G&amp;A Détail'!G389,"")</f>
        <v/>
      </c>
      <c r="H389" s="66" t="str">
        <f>IF('[1]Table Disp. G&amp;A Détail'!H389&lt;&gt;"",'[1]Table Disp. G&amp;A Détail'!H389,"")</f>
        <v/>
      </c>
      <c r="I389" s="66" t="str">
        <f>IF('[1]Table Disp. G&amp;A Détail'!I389&lt;&gt;"",'[1]Table Disp. G&amp;A Détail'!I389,"")</f>
        <v/>
      </c>
      <c r="J389" s="66" t="str">
        <f>IF('[1]Table Disp. G&amp;A Détail'!J389&lt;&gt;"",'[1]Table Disp. G&amp;A Détail'!J389,"")</f>
        <v/>
      </c>
      <c r="K389" s="41" t="str">
        <f>IF('[1]Table Disp. G&amp;A Détail'!K389&lt;&gt;"",'[1]Table Disp. G&amp;A Détail'!K389,"")</f>
        <v/>
      </c>
      <c r="L389" s="41" t="str">
        <f>IF('[1]Table Disp. G&amp;A Détail'!L389&lt;&gt;"",'[1]Table Disp. G&amp;A Détail'!L389,"")</f>
        <v/>
      </c>
      <c r="M389" s="41" t="str">
        <f>IF('[1]Table Disp. G&amp;A Détail'!M389&lt;&gt;"",'[1]Table Disp. G&amp;A Détail'!M389,"")</f>
        <v/>
      </c>
      <c r="N389" s="41" t="str">
        <f>IF('[1]Table Disp. G&amp;A Détail'!N389&lt;&gt;"",'[1]Table Disp. G&amp;A Détail'!N389,"")</f>
        <v/>
      </c>
      <c r="O389" s="41" t="str">
        <f>IF('[1]Table Disp. G&amp;A Détail'!O389&lt;&gt;"",'[1]Table Disp. G&amp;A Détail'!O389,"")</f>
        <v/>
      </c>
      <c r="P389" s="41" t="str">
        <f>IF('[1]Table Disp. G&amp;A Détail'!P389&lt;&gt;"",'[1]Table Disp. G&amp;A Détail'!P389,"")</f>
        <v/>
      </c>
      <c r="Q389" s="41" t="str">
        <f>IF('[1]Table Disp. G&amp;A Détail'!Q389&lt;&gt;"",'[1]Table Disp. G&amp;A Détail'!Q389,"")</f>
        <v/>
      </c>
      <c r="R389" s="41" t="str">
        <f>IF('[1]Table Disp. G&amp;A Détail'!R389&lt;&gt;"",'[1]Table Disp. G&amp;A Détail'!R389,"")</f>
        <v/>
      </c>
      <c r="S389" s="41" t="str">
        <f>IF('[1]Table Disp. G&amp;A Détail'!S389&lt;&gt;"",'[1]Table Disp. G&amp;A Détail'!S389,"")</f>
        <v/>
      </c>
      <c r="T389" s="41" t="str">
        <f>IF('[1]Table Disp. G&amp;A Détail'!T389&lt;&gt;"",'[1]Table Disp. G&amp;A Détail'!T389,"")</f>
        <v/>
      </c>
      <c r="U389" s="41" t="str">
        <f>IF('[1]Table Disp. G&amp;A Détail'!U389&lt;&gt;"",'[1]Table Disp. G&amp;A Détail'!U389,"")</f>
        <v/>
      </c>
      <c r="V389" s="41" t="str">
        <f>IF('[1]Table Disp. G&amp;A Détail'!V389&lt;&gt;"",'[1]Table Disp. G&amp;A Détail'!V389,"")</f>
        <v/>
      </c>
      <c r="W389" s="41" t="str">
        <f>IF('[1]Table Disp. G&amp;A Détail'!W389&lt;&gt;"",'[1]Table Disp. G&amp;A Détail'!W389,"")</f>
        <v/>
      </c>
      <c r="X389" s="41" t="str">
        <f>IF('[1]Table Disp. G&amp;A Détail'!X389&lt;&gt;"",'[1]Table Disp. G&amp;A Détail'!X389,"")</f>
        <v/>
      </c>
    </row>
    <row r="390" spans="1:24" s="41" customFormat="1" x14ac:dyDescent="0.25">
      <c r="A390" s="66" t="str">
        <f>IF('[1]Table Disp. G&amp;A Détail'!A390&lt;&gt;"",'[1]Table Disp. G&amp;A Détail'!A390,"")</f>
        <v/>
      </c>
      <c r="B390" s="67" t="str">
        <f>IF('[1]Table Disp. G&amp;A Détail'!B390&lt;&gt;"",'[1]Table Disp. G&amp;A Détail'!B390,"")</f>
        <v/>
      </c>
      <c r="C390" s="41" t="str">
        <f>IF('[1]Table Disp. G&amp;A Détail'!C390&lt;&gt;"",'[1]Table Disp. G&amp;A Détail'!C390,"")</f>
        <v/>
      </c>
      <c r="D390" s="41" t="str">
        <f>IF('[1]Table Disp. G&amp;A Détail'!D390&lt;&gt;"",'[1]Table Disp. G&amp;A Détail'!D390,"")</f>
        <v/>
      </c>
      <c r="E390" s="66" t="str">
        <f>IF('[1]Table Disp. G&amp;A Détail'!E390&lt;&gt;"",'[1]Table Disp. G&amp;A Détail'!E390,"")</f>
        <v/>
      </c>
      <c r="F390" s="66" t="str">
        <f>IF('[1]Table Disp. G&amp;A Détail'!F390&lt;&gt;"",'[1]Table Disp. G&amp;A Détail'!F390,"")</f>
        <v/>
      </c>
      <c r="G390" s="66" t="str">
        <f>IF('[1]Table Disp. G&amp;A Détail'!G390&lt;&gt;"",'[1]Table Disp. G&amp;A Détail'!G390,"")</f>
        <v/>
      </c>
      <c r="H390" s="66" t="str">
        <f>IF('[1]Table Disp. G&amp;A Détail'!H390&lt;&gt;"",'[1]Table Disp. G&amp;A Détail'!H390,"")</f>
        <v/>
      </c>
      <c r="I390" s="66" t="str">
        <f>IF('[1]Table Disp. G&amp;A Détail'!I390&lt;&gt;"",'[1]Table Disp. G&amp;A Détail'!I390,"")</f>
        <v/>
      </c>
      <c r="J390" s="66" t="str">
        <f>IF('[1]Table Disp. G&amp;A Détail'!J390&lt;&gt;"",'[1]Table Disp. G&amp;A Détail'!J390,"")</f>
        <v/>
      </c>
      <c r="K390" s="41" t="str">
        <f>IF('[1]Table Disp. G&amp;A Détail'!K390&lt;&gt;"",'[1]Table Disp. G&amp;A Détail'!K390,"")</f>
        <v/>
      </c>
      <c r="L390" s="41" t="str">
        <f>IF('[1]Table Disp. G&amp;A Détail'!L390&lt;&gt;"",'[1]Table Disp. G&amp;A Détail'!L390,"")</f>
        <v/>
      </c>
      <c r="M390" s="41" t="str">
        <f>IF('[1]Table Disp. G&amp;A Détail'!M390&lt;&gt;"",'[1]Table Disp. G&amp;A Détail'!M390,"")</f>
        <v/>
      </c>
      <c r="N390" s="41" t="str">
        <f>IF('[1]Table Disp. G&amp;A Détail'!N390&lt;&gt;"",'[1]Table Disp. G&amp;A Détail'!N390,"")</f>
        <v/>
      </c>
      <c r="O390" s="41" t="str">
        <f>IF('[1]Table Disp. G&amp;A Détail'!O390&lt;&gt;"",'[1]Table Disp. G&amp;A Détail'!O390,"")</f>
        <v/>
      </c>
      <c r="P390" s="41" t="str">
        <f>IF('[1]Table Disp. G&amp;A Détail'!P390&lt;&gt;"",'[1]Table Disp. G&amp;A Détail'!P390,"")</f>
        <v/>
      </c>
      <c r="Q390" s="41" t="str">
        <f>IF('[1]Table Disp. G&amp;A Détail'!Q390&lt;&gt;"",'[1]Table Disp. G&amp;A Détail'!Q390,"")</f>
        <v/>
      </c>
      <c r="R390" s="41" t="str">
        <f>IF('[1]Table Disp. G&amp;A Détail'!R390&lt;&gt;"",'[1]Table Disp. G&amp;A Détail'!R390,"")</f>
        <v/>
      </c>
      <c r="S390" s="41" t="str">
        <f>IF('[1]Table Disp. G&amp;A Détail'!S390&lt;&gt;"",'[1]Table Disp. G&amp;A Détail'!S390,"")</f>
        <v/>
      </c>
      <c r="T390" s="41" t="str">
        <f>IF('[1]Table Disp. G&amp;A Détail'!T390&lt;&gt;"",'[1]Table Disp. G&amp;A Détail'!T390,"")</f>
        <v/>
      </c>
      <c r="U390" s="41" t="str">
        <f>IF('[1]Table Disp. G&amp;A Détail'!U390&lt;&gt;"",'[1]Table Disp. G&amp;A Détail'!U390,"")</f>
        <v/>
      </c>
      <c r="V390" s="41" t="str">
        <f>IF('[1]Table Disp. G&amp;A Détail'!V390&lt;&gt;"",'[1]Table Disp. G&amp;A Détail'!V390,"")</f>
        <v/>
      </c>
      <c r="W390" s="41" t="str">
        <f>IF('[1]Table Disp. G&amp;A Détail'!W390&lt;&gt;"",'[1]Table Disp. G&amp;A Détail'!W390,"")</f>
        <v/>
      </c>
      <c r="X390" s="41" t="str">
        <f>IF('[1]Table Disp. G&amp;A Détail'!X390&lt;&gt;"",'[1]Table Disp. G&amp;A Détail'!X390,"")</f>
        <v/>
      </c>
    </row>
    <row r="391" spans="1:24" s="41" customFormat="1" x14ac:dyDescent="0.25">
      <c r="A391" s="66" t="str">
        <f>IF('[1]Table Disp. G&amp;A Détail'!A391&lt;&gt;"",'[1]Table Disp. G&amp;A Détail'!A391,"")</f>
        <v/>
      </c>
      <c r="B391" s="67" t="str">
        <f>IF('[1]Table Disp. G&amp;A Détail'!B391&lt;&gt;"",'[1]Table Disp. G&amp;A Détail'!B391,"")</f>
        <v/>
      </c>
      <c r="C391" s="41" t="str">
        <f>IF('[1]Table Disp. G&amp;A Détail'!C391&lt;&gt;"",'[1]Table Disp. G&amp;A Détail'!C391,"")</f>
        <v/>
      </c>
      <c r="D391" s="41" t="str">
        <f>IF('[1]Table Disp. G&amp;A Détail'!D391&lt;&gt;"",'[1]Table Disp. G&amp;A Détail'!D391,"")</f>
        <v/>
      </c>
      <c r="E391" s="66" t="str">
        <f>IF('[1]Table Disp. G&amp;A Détail'!E391&lt;&gt;"",'[1]Table Disp. G&amp;A Détail'!E391,"")</f>
        <v/>
      </c>
      <c r="F391" s="66" t="str">
        <f>IF('[1]Table Disp. G&amp;A Détail'!F391&lt;&gt;"",'[1]Table Disp. G&amp;A Détail'!F391,"")</f>
        <v/>
      </c>
      <c r="G391" s="66" t="str">
        <f>IF('[1]Table Disp. G&amp;A Détail'!G391&lt;&gt;"",'[1]Table Disp. G&amp;A Détail'!G391,"")</f>
        <v/>
      </c>
      <c r="H391" s="66" t="str">
        <f>IF('[1]Table Disp. G&amp;A Détail'!H391&lt;&gt;"",'[1]Table Disp. G&amp;A Détail'!H391,"")</f>
        <v/>
      </c>
      <c r="I391" s="66" t="str">
        <f>IF('[1]Table Disp. G&amp;A Détail'!I391&lt;&gt;"",'[1]Table Disp. G&amp;A Détail'!I391,"")</f>
        <v/>
      </c>
      <c r="J391" s="66" t="str">
        <f>IF('[1]Table Disp. G&amp;A Détail'!J391&lt;&gt;"",'[1]Table Disp. G&amp;A Détail'!J391,"")</f>
        <v/>
      </c>
      <c r="K391" s="41" t="str">
        <f>IF('[1]Table Disp. G&amp;A Détail'!K391&lt;&gt;"",'[1]Table Disp. G&amp;A Détail'!K391,"")</f>
        <v/>
      </c>
      <c r="L391" s="41" t="str">
        <f>IF('[1]Table Disp. G&amp;A Détail'!L391&lt;&gt;"",'[1]Table Disp. G&amp;A Détail'!L391,"")</f>
        <v/>
      </c>
      <c r="M391" s="41" t="str">
        <f>IF('[1]Table Disp. G&amp;A Détail'!M391&lt;&gt;"",'[1]Table Disp. G&amp;A Détail'!M391,"")</f>
        <v/>
      </c>
      <c r="N391" s="41" t="str">
        <f>IF('[1]Table Disp. G&amp;A Détail'!N391&lt;&gt;"",'[1]Table Disp. G&amp;A Détail'!N391,"")</f>
        <v/>
      </c>
      <c r="O391" s="41" t="str">
        <f>IF('[1]Table Disp. G&amp;A Détail'!O391&lt;&gt;"",'[1]Table Disp. G&amp;A Détail'!O391,"")</f>
        <v/>
      </c>
      <c r="P391" s="41" t="str">
        <f>IF('[1]Table Disp. G&amp;A Détail'!P391&lt;&gt;"",'[1]Table Disp. G&amp;A Détail'!P391,"")</f>
        <v/>
      </c>
      <c r="Q391" s="41" t="str">
        <f>IF('[1]Table Disp. G&amp;A Détail'!Q391&lt;&gt;"",'[1]Table Disp. G&amp;A Détail'!Q391,"")</f>
        <v/>
      </c>
      <c r="R391" s="41" t="str">
        <f>IF('[1]Table Disp. G&amp;A Détail'!R391&lt;&gt;"",'[1]Table Disp. G&amp;A Détail'!R391,"")</f>
        <v/>
      </c>
      <c r="S391" s="41" t="str">
        <f>IF('[1]Table Disp. G&amp;A Détail'!S391&lt;&gt;"",'[1]Table Disp. G&amp;A Détail'!S391,"")</f>
        <v/>
      </c>
      <c r="T391" s="41" t="str">
        <f>IF('[1]Table Disp. G&amp;A Détail'!T391&lt;&gt;"",'[1]Table Disp. G&amp;A Détail'!T391,"")</f>
        <v/>
      </c>
      <c r="U391" s="41" t="str">
        <f>IF('[1]Table Disp. G&amp;A Détail'!U391&lt;&gt;"",'[1]Table Disp. G&amp;A Détail'!U391,"")</f>
        <v/>
      </c>
      <c r="V391" s="41" t="str">
        <f>IF('[1]Table Disp. G&amp;A Détail'!V391&lt;&gt;"",'[1]Table Disp. G&amp;A Détail'!V391,"")</f>
        <v/>
      </c>
      <c r="W391" s="41" t="str">
        <f>IF('[1]Table Disp. G&amp;A Détail'!W391&lt;&gt;"",'[1]Table Disp. G&amp;A Détail'!W391,"")</f>
        <v/>
      </c>
      <c r="X391" s="41" t="str">
        <f>IF('[1]Table Disp. G&amp;A Détail'!X391&lt;&gt;"",'[1]Table Disp. G&amp;A Détail'!X391,"")</f>
        <v/>
      </c>
    </row>
    <row r="392" spans="1:24" s="41" customFormat="1" x14ac:dyDescent="0.25">
      <c r="A392" s="66" t="str">
        <f>IF('[1]Table Disp. G&amp;A Détail'!A392&lt;&gt;"",'[1]Table Disp. G&amp;A Détail'!A392,"")</f>
        <v/>
      </c>
      <c r="B392" s="67" t="str">
        <f>IF('[1]Table Disp. G&amp;A Détail'!B392&lt;&gt;"",'[1]Table Disp. G&amp;A Détail'!B392,"")</f>
        <v/>
      </c>
      <c r="C392" s="41" t="str">
        <f>IF('[1]Table Disp. G&amp;A Détail'!C392&lt;&gt;"",'[1]Table Disp. G&amp;A Détail'!C392,"")</f>
        <v/>
      </c>
      <c r="D392" s="41" t="str">
        <f>IF('[1]Table Disp. G&amp;A Détail'!D392&lt;&gt;"",'[1]Table Disp. G&amp;A Détail'!D392,"")</f>
        <v/>
      </c>
      <c r="E392" s="66" t="str">
        <f>IF('[1]Table Disp. G&amp;A Détail'!E392&lt;&gt;"",'[1]Table Disp. G&amp;A Détail'!E392,"")</f>
        <v/>
      </c>
      <c r="F392" s="66" t="str">
        <f>IF('[1]Table Disp. G&amp;A Détail'!F392&lt;&gt;"",'[1]Table Disp. G&amp;A Détail'!F392,"")</f>
        <v/>
      </c>
      <c r="G392" s="66" t="str">
        <f>IF('[1]Table Disp. G&amp;A Détail'!G392&lt;&gt;"",'[1]Table Disp. G&amp;A Détail'!G392,"")</f>
        <v/>
      </c>
      <c r="H392" s="66" t="str">
        <f>IF('[1]Table Disp. G&amp;A Détail'!H392&lt;&gt;"",'[1]Table Disp. G&amp;A Détail'!H392,"")</f>
        <v/>
      </c>
      <c r="I392" s="66" t="str">
        <f>IF('[1]Table Disp. G&amp;A Détail'!I392&lt;&gt;"",'[1]Table Disp. G&amp;A Détail'!I392,"")</f>
        <v/>
      </c>
      <c r="J392" s="66" t="str">
        <f>IF('[1]Table Disp. G&amp;A Détail'!J392&lt;&gt;"",'[1]Table Disp. G&amp;A Détail'!J392,"")</f>
        <v/>
      </c>
      <c r="K392" s="41" t="str">
        <f>IF('[1]Table Disp. G&amp;A Détail'!K392&lt;&gt;"",'[1]Table Disp. G&amp;A Détail'!K392,"")</f>
        <v/>
      </c>
      <c r="L392" s="41" t="str">
        <f>IF('[1]Table Disp. G&amp;A Détail'!L392&lt;&gt;"",'[1]Table Disp. G&amp;A Détail'!L392,"")</f>
        <v/>
      </c>
      <c r="M392" s="41" t="str">
        <f>IF('[1]Table Disp. G&amp;A Détail'!M392&lt;&gt;"",'[1]Table Disp. G&amp;A Détail'!M392,"")</f>
        <v/>
      </c>
      <c r="N392" s="41" t="str">
        <f>IF('[1]Table Disp. G&amp;A Détail'!N392&lt;&gt;"",'[1]Table Disp. G&amp;A Détail'!N392,"")</f>
        <v/>
      </c>
      <c r="O392" s="41" t="str">
        <f>IF('[1]Table Disp. G&amp;A Détail'!O392&lt;&gt;"",'[1]Table Disp. G&amp;A Détail'!O392,"")</f>
        <v/>
      </c>
      <c r="P392" s="41" t="str">
        <f>IF('[1]Table Disp. G&amp;A Détail'!P392&lt;&gt;"",'[1]Table Disp. G&amp;A Détail'!P392,"")</f>
        <v/>
      </c>
      <c r="Q392" s="41" t="str">
        <f>IF('[1]Table Disp. G&amp;A Détail'!Q392&lt;&gt;"",'[1]Table Disp. G&amp;A Détail'!Q392,"")</f>
        <v/>
      </c>
      <c r="R392" s="41" t="str">
        <f>IF('[1]Table Disp. G&amp;A Détail'!R392&lt;&gt;"",'[1]Table Disp. G&amp;A Détail'!R392,"")</f>
        <v/>
      </c>
      <c r="S392" s="41" t="str">
        <f>IF('[1]Table Disp. G&amp;A Détail'!S392&lt;&gt;"",'[1]Table Disp. G&amp;A Détail'!S392,"")</f>
        <v/>
      </c>
      <c r="T392" s="41" t="str">
        <f>IF('[1]Table Disp. G&amp;A Détail'!T392&lt;&gt;"",'[1]Table Disp. G&amp;A Détail'!T392,"")</f>
        <v/>
      </c>
      <c r="U392" s="41" t="str">
        <f>IF('[1]Table Disp. G&amp;A Détail'!U392&lt;&gt;"",'[1]Table Disp. G&amp;A Détail'!U392,"")</f>
        <v/>
      </c>
      <c r="V392" s="41" t="str">
        <f>IF('[1]Table Disp. G&amp;A Détail'!V392&lt;&gt;"",'[1]Table Disp. G&amp;A Détail'!V392,"")</f>
        <v/>
      </c>
      <c r="W392" s="41" t="str">
        <f>IF('[1]Table Disp. G&amp;A Détail'!W392&lt;&gt;"",'[1]Table Disp. G&amp;A Détail'!W392,"")</f>
        <v/>
      </c>
      <c r="X392" s="41" t="str">
        <f>IF('[1]Table Disp. G&amp;A Détail'!X392&lt;&gt;"",'[1]Table Disp. G&amp;A Détail'!X392,"")</f>
        <v/>
      </c>
    </row>
    <row r="393" spans="1:24" s="41" customFormat="1" x14ac:dyDescent="0.25">
      <c r="A393" s="66" t="str">
        <f>IF('[1]Table Disp. G&amp;A Détail'!A393&lt;&gt;"",'[1]Table Disp. G&amp;A Détail'!A393,"")</f>
        <v/>
      </c>
      <c r="B393" s="67" t="str">
        <f>IF('[1]Table Disp. G&amp;A Détail'!B393&lt;&gt;"",'[1]Table Disp. G&amp;A Détail'!B393,"")</f>
        <v/>
      </c>
      <c r="C393" s="41" t="str">
        <f>IF('[1]Table Disp. G&amp;A Détail'!C393&lt;&gt;"",'[1]Table Disp. G&amp;A Détail'!C393,"")</f>
        <v/>
      </c>
      <c r="D393" s="41" t="str">
        <f>IF('[1]Table Disp. G&amp;A Détail'!D393&lt;&gt;"",'[1]Table Disp. G&amp;A Détail'!D393,"")</f>
        <v/>
      </c>
      <c r="E393" s="66" t="str">
        <f>IF('[1]Table Disp. G&amp;A Détail'!E393&lt;&gt;"",'[1]Table Disp. G&amp;A Détail'!E393,"")</f>
        <v/>
      </c>
      <c r="F393" s="66" t="str">
        <f>IF('[1]Table Disp. G&amp;A Détail'!F393&lt;&gt;"",'[1]Table Disp. G&amp;A Détail'!F393,"")</f>
        <v/>
      </c>
      <c r="G393" s="66" t="str">
        <f>IF('[1]Table Disp. G&amp;A Détail'!G393&lt;&gt;"",'[1]Table Disp. G&amp;A Détail'!G393,"")</f>
        <v/>
      </c>
      <c r="H393" s="66" t="str">
        <f>IF('[1]Table Disp. G&amp;A Détail'!H393&lt;&gt;"",'[1]Table Disp. G&amp;A Détail'!H393,"")</f>
        <v/>
      </c>
      <c r="I393" s="66" t="str">
        <f>IF('[1]Table Disp. G&amp;A Détail'!I393&lt;&gt;"",'[1]Table Disp. G&amp;A Détail'!I393,"")</f>
        <v/>
      </c>
      <c r="J393" s="66" t="str">
        <f>IF('[1]Table Disp. G&amp;A Détail'!J393&lt;&gt;"",'[1]Table Disp. G&amp;A Détail'!J393,"")</f>
        <v/>
      </c>
      <c r="K393" s="41" t="str">
        <f>IF('[1]Table Disp. G&amp;A Détail'!K393&lt;&gt;"",'[1]Table Disp. G&amp;A Détail'!K393,"")</f>
        <v/>
      </c>
      <c r="L393" s="41" t="str">
        <f>IF('[1]Table Disp. G&amp;A Détail'!L393&lt;&gt;"",'[1]Table Disp. G&amp;A Détail'!L393,"")</f>
        <v/>
      </c>
      <c r="M393" s="41" t="str">
        <f>IF('[1]Table Disp. G&amp;A Détail'!M393&lt;&gt;"",'[1]Table Disp. G&amp;A Détail'!M393,"")</f>
        <v/>
      </c>
      <c r="N393" s="41" t="str">
        <f>IF('[1]Table Disp. G&amp;A Détail'!N393&lt;&gt;"",'[1]Table Disp. G&amp;A Détail'!N393,"")</f>
        <v/>
      </c>
      <c r="O393" s="41" t="str">
        <f>IF('[1]Table Disp. G&amp;A Détail'!O393&lt;&gt;"",'[1]Table Disp. G&amp;A Détail'!O393,"")</f>
        <v/>
      </c>
      <c r="P393" s="41" t="str">
        <f>IF('[1]Table Disp. G&amp;A Détail'!P393&lt;&gt;"",'[1]Table Disp. G&amp;A Détail'!P393,"")</f>
        <v/>
      </c>
      <c r="Q393" s="41" t="str">
        <f>IF('[1]Table Disp. G&amp;A Détail'!Q393&lt;&gt;"",'[1]Table Disp. G&amp;A Détail'!Q393,"")</f>
        <v/>
      </c>
      <c r="R393" s="41" t="str">
        <f>IF('[1]Table Disp. G&amp;A Détail'!R393&lt;&gt;"",'[1]Table Disp. G&amp;A Détail'!R393,"")</f>
        <v/>
      </c>
      <c r="S393" s="41" t="str">
        <f>IF('[1]Table Disp. G&amp;A Détail'!S393&lt;&gt;"",'[1]Table Disp. G&amp;A Détail'!S393,"")</f>
        <v/>
      </c>
      <c r="T393" s="41" t="str">
        <f>IF('[1]Table Disp. G&amp;A Détail'!T393&lt;&gt;"",'[1]Table Disp. G&amp;A Détail'!T393,"")</f>
        <v/>
      </c>
      <c r="U393" s="41" t="str">
        <f>IF('[1]Table Disp. G&amp;A Détail'!U393&lt;&gt;"",'[1]Table Disp. G&amp;A Détail'!U393,"")</f>
        <v/>
      </c>
      <c r="V393" s="41" t="str">
        <f>IF('[1]Table Disp. G&amp;A Détail'!V393&lt;&gt;"",'[1]Table Disp. G&amp;A Détail'!V393,"")</f>
        <v/>
      </c>
      <c r="W393" s="41" t="str">
        <f>IF('[1]Table Disp. G&amp;A Détail'!W393&lt;&gt;"",'[1]Table Disp. G&amp;A Détail'!W393,"")</f>
        <v/>
      </c>
      <c r="X393" s="41" t="str">
        <f>IF('[1]Table Disp. G&amp;A Détail'!X393&lt;&gt;"",'[1]Table Disp. G&amp;A Détail'!X393,"")</f>
        <v/>
      </c>
    </row>
    <row r="394" spans="1:24" s="41" customFormat="1" x14ac:dyDescent="0.25">
      <c r="A394" s="66" t="str">
        <f>IF('[1]Table Disp. G&amp;A Détail'!A394&lt;&gt;"",'[1]Table Disp. G&amp;A Détail'!A394,"")</f>
        <v/>
      </c>
      <c r="B394" s="67" t="str">
        <f>IF('[1]Table Disp. G&amp;A Détail'!B394&lt;&gt;"",'[1]Table Disp. G&amp;A Détail'!B394,"")</f>
        <v/>
      </c>
      <c r="C394" s="41" t="str">
        <f>IF('[1]Table Disp. G&amp;A Détail'!C394&lt;&gt;"",'[1]Table Disp. G&amp;A Détail'!C394,"")</f>
        <v/>
      </c>
      <c r="D394" s="41" t="str">
        <f>IF('[1]Table Disp. G&amp;A Détail'!D394&lt;&gt;"",'[1]Table Disp. G&amp;A Détail'!D394,"")</f>
        <v/>
      </c>
      <c r="E394" s="66" t="str">
        <f>IF('[1]Table Disp. G&amp;A Détail'!E394&lt;&gt;"",'[1]Table Disp. G&amp;A Détail'!E394,"")</f>
        <v/>
      </c>
      <c r="F394" s="66" t="str">
        <f>IF('[1]Table Disp. G&amp;A Détail'!F394&lt;&gt;"",'[1]Table Disp. G&amp;A Détail'!F394,"")</f>
        <v/>
      </c>
      <c r="G394" s="66" t="str">
        <f>IF('[1]Table Disp. G&amp;A Détail'!G394&lt;&gt;"",'[1]Table Disp. G&amp;A Détail'!G394,"")</f>
        <v/>
      </c>
      <c r="H394" s="66" t="str">
        <f>IF('[1]Table Disp. G&amp;A Détail'!H394&lt;&gt;"",'[1]Table Disp. G&amp;A Détail'!H394,"")</f>
        <v/>
      </c>
      <c r="I394" s="66" t="str">
        <f>IF('[1]Table Disp. G&amp;A Détail'!I394&lt;&gt;"",'[1]Table Disp. G&amp;A Détail'!I394,"")</f>
        <v/>
      </c>
      <c r="J394" s="66" t="str">
        <f>IF('[1]Table Disp. G&amp;A Détail'!J394&lt;&gt;"",'[1]Table Disp. G&amp;A Détail'!J394,"")</f>
        <v/>
      </c>
      <c r="K394" s="41" t="str">
        <f>IF('[1]Table Disp. G&amp;A Détail'!K394&lt;&gt;"",'[1]Table Disp. G&amp;A Détail'!K394,"")</f>
        <v/>
      </c>
      <c r="L394" s="41" t="str">
        <f>IF('[1]Table Disp. G&amp;A Détail'!L394&lt;&gt;"",'[1]Table Disp. G&amp;A Détail'!L394,"")</f>
        <v/>
      </c>
      <c r="M394" s="41" t="str">
        <f>IF('[1]Table Disp. G&amp;A Détail'!M394&lt;&gt;"",'[1]Table Disp. G&amp;A Détail'!M394,"")</f>
        <v/>
      </c>
      <c r="N394" s="41" t="str">
        <f>IF('[1]Table Disp. G&amp;A Détail'!N394&lt;&gt;"",'[1]Table Disp. G&amp;A Détail'!N394,"")</f>
        <v/>
      </c>
      <c r="O394" s="41" t="str">
        <f>IF('[1]Table Disp. G&amp;A Détail'!O394&lt;&gt;"",'[1]Table Disp. G&amp;A Détail'!O394,"")</f>
        <v/>
      </c>
      <c r="P394" s="41" t="str">
        <f>IF('[1]Table Disp. G&amp;A Détail'!P394&lt;&gt;"",'[1]Table Disp. G&amp;A Détail'!P394,"")</f>
        <v/>
      </c>
      <c r="Q394" s="41" t="str">
        <f>IF('[1]Table Disp. G&amp;A Détail'!Q394&lt;&gt;"",'[1]Table Disp. G&amp;A Détail'!Q394,"")</f>
        <v/>
      </c>
      <c r="R394" s="41" t="str">
        <f>IF('[1]Table Disp. G&amp;A Détail'!R394&lt;&gt;"",'[1]Table Disp. G&amp;A Détail'!R394,"")</f>
        <v/>
      </c>
      <c r="S394" s="41" t="str">
        <f>IF('[1]Table Disp. G&amp;A Détail'!S394&lt;&gt;"",'[1]Table Disp. G&amp;A Détail'!S394,"")</f>
        <v/>
      </c>
      <c r="T394" s="41" t="str">
        <f>IF('[1]Table Disp. G&amp;A Détail'!T394&lt;&gt;"",'[1]Table Disp. G&amp;A Détail'!T394,"")</f>
        <v/>
      </c>
      <c r="U394" s="41" t="str">
        <f>IF('[1]Table Disp. G&amp;A Détail'!U394&lt;&gt;"",'[1]Table Disp. G&amp;A Détail'!U394,"")</f>
        <v/>
      </c>
      <c r="V394" s="41" t="str">
        <f>IF('[1]Table Disp. G&amp;A Détail'!V394&lt;&gt;"",'[1]Table Disp. G&amp;A Détail'!V394,"")</f>
        <v/>
      </c>
      <c r="W394" s="41" t="str">
        <f>IF('[1]Table Disp. G&amp;A Détail'!W394&lt;&gt;"",'[1]Table Disp. G&amp;A Détail'!W394,"")</f>
        <v/>
      </c>
      <c r="X394" s="41" t="str">
        <f>IF('[1]Table Disp. G&amp;A Détail'!X394&lt;&gt;"",'[1]Table Disp. G&amp;A Détail'!X394,"")</f>
        <v/>
      </c>
    </row>
    <row r="395" spans="1:24" s="41" customFormat="1" x14ac:dyDescent="0.25">
      <c r="A395" s="66" t="str">
        <f>IF('[1]Table Disp. G&amp;A Détail'!A395&lt;&gt;"",'[1]Table Disp. G&amp;A Détail'!A395,"")</f>
        <v/>
      </c>
      <c r="B395" s="67" t="str">
        <f>IF('[1]Table Disp. G&amp;A Détail'!B395&lt;&gt;"",'[1]Table Disp. G&amp;A Détail'!B395,"")</f>
        <v/>
      </c>
      <c r="C395" s="41" t="str">
        <f>IF('[1]Table Disp. G&amp;A Détail'!C395&lt;&gt;"",'[1]Table Disp. G&amp;A Détail'!C395,"")</f>
        <v/>
      </c>
      <c r="D395" s="41" t="str">
        <f>IF('[1]Table Disp. G&amp;A Détail'!D395&lt;&gt;"",'[1]Table Disp. G&amp;A Détail'!D395,"")</f>
        <v/>
      </c>
      <c r="E395" s="66" t="str">
        <f>IF('[1]Table Disp. G&amp;A Détail'!E395&lt;&gt;"",'[1]Table Disp. G&amp;A Détail'!E395,"")</f>
        <v/>
      </c>
      <c r="F395" s="66" t="str">
        <f>IF('[1]Table Disp. G&amp;A Détail'!F395&lt;&gt;"",'[1]Table Disp. G&amp;A Détail'!F395,"")</f>
        <v/>
      </c>
      <c r="G395" s="66" t="str">
        <f>IF('[1]Table Disp. G&amp;A Détail'!G395&lt;&gt;"",'[1]Table Disp. G&amp;A Détail'!G395,"")</f>
        <v/>
      </c>
      <c r="H395" s="66" t="str">
        <f>IF('[1]Table Disp. G&amp;A Détail'!H395&lt;&gt;"",'[1]Table Disp. G&amp;A Détail'!H395,"")</f>
        <v/>
      </c>
      <c r="I395" s="66" t="str">
        <f>IF('[1]Table Disp. G&amp;A Détail'!I395&lt;&gt;"",'[1]Table Disp. G&amp;A Détail'!I395,"")</f>
        <v/>
      </c>
      <c r="J395" s="66" t="str">
        <f>IF('[1]Table Disp. G&amp;A Détail'!J395&lt;&gt;"",'[1]Table Disp. G&amp;A Détail'!J395,"")</f>
        <v/>
      </c>
      <c r="K395" s="41" t="str">
        <f>IF('[1]Table Disp. G&amp;A Détail'!K395&lt;&gt;"",'[1]Table Disp. G&amp;A Détail'!K395,"")</f>
        <v/>
      </c>
      <c r="L395" s="41" t="str">
        <f>IF('[1]Table Disp. G&amp;A Détail'!L395&lt;&gt;"",'[1]Table Disp. G&amp;A Détail'!L395,"")</f>
        <v/>
      </c>
      <c r="M395" s="41" t="str">
        <f>IF('[1]Table Disp. G&amp;A Détail'!M395&lt;&gt;"",'[1]Table Disp. G&amp;A Détail'!M395,"")</f>
        <v/>
      </c>
      <c r="N395" s="41" t="str">
        <f>IF('[1]Table Disp. G&amp;A Détail'!N395&lt;&gt;"",'[1]Table Disp. G&amp;A Détail'!N395,"")</f>
        <v/>
      </c>
      <c r="O395" s="41" t="str">
        <f>IF('[1]Table Disp. G&amp;A Détail'!O395&lt;&gt;"",'[1]Table Disp. G&amp;A Détail'!O395,"")</f>
        <v/>
      </c>
      <c r="P395" s="41" t="str">
        <f>IF('[1]Table Disp. G&amp;A Détail'!P395&lt;&gt;"",'[1]Table Disp. G&amp;A Détail'!P395,"")</f>
        <v/>
      </c>
      <c r="Q395" s="41" t="str">
        <f>IF('[1]Table Disp. G&amp;A Détail'!Q395&lt;&gt;"",'[1]Table Disp. G&amp;A Détail'!Q395,"")</f>
        <v/>
      </c>
      <c r="R395" s="41" t="str">
        <f>IF('[1]Table Disp. G&amp;A Détail'!R395&lt;&gt;"",'[1]Table Disp. G&amp;A Détail'!R395,"")</f>
        <v/>
      </c>
      <c r="S395" s="41" t="str">
        <f>IF('[1]Table Disp. G&amp;A Détail'!S395&lt;&gt;"",'[1]Table Disp. G&amp;A Détail'!S395,"")</f>
        <v/>
      </c>
      <c r="T395" s="41" t="str">
        <f>IF('[1]Table Disp. G&amp;A Détail'!T395&lt;&gt;"",'[1]Table Disp. G&amp;A Détail'!T395,"")</f>
        <v/>
      </c>
      <c r="U395" s="41" t="str">
        <f>IF('[1]Table Disp. G&amp;A Détail'!U395&lt;&gt;"",'[1]Table Disp. G&amp;A Détail'!U395,"")</f>
        <v/>
      </c>
      <c r="V395" s="41" t="str">
        <f>IF('[1]Table Disp. G&amp;A Détail'!V395&lt;&gt;"",'[1]Table Disp. G&amp;A Détail'!V395,"")</f>
        <v/>
      </c>
      <c r="W395" s="41" t="str">
        <f>IF('[1]Table Disp. G&amp;A Détail'!W395&lt;&gt;"",'[1]Table Disp. G&amp;A Détail'!W395,"")</f>
        <v/>
      </c>
      <c r="X395" s="41" t="str">
        <f>IF('[1]Table Disp. G&amp;A Détail'!X395&lt;&gt;"",'[1]Table Disp. G&amp;A Détail'!X395,"")</f>
        <v/>
      </c>
    </row>
    <row r="396" spans="1:24" s="41" customFormat="1" x14ac:dyDescent="0.25">
      <c r="A396" s="66" t="str">
        <f>IF('[1]Table Disp. G&amp;A Détail'!A396&lt;&gt;"",'[1]Table Disp. G&amp;A Détail'!A396,"")</f>
        <v/>
      </c>
      <c r="B396" s="67" t="str">
        <f>IF('[1]Table Disp. G&amp;A Détail'!B396&lt;&gt;"",'[1]Table Disp. G&amp;A Détail'!B396,"")</f>
        <v/>
      </c>
      <c r="C396" s="41" t="str">
        <f>IF('[1]Table Disp. G&amp;A Détail'!C396&lt;&gt;"",'[1]Table Disp. G&amp;A Détail'!C396,"")</f>
        <v/>
      </c>
      <c r="D396" s="41" t="str">
        <f>IF('[1]Table Disp. G&amp;A Détail'!D396&lt;&gt;"",'[1]Table Disp. G&amp;A Détail'!D396,"")</f>
        <v/>
      </c>
      <c r="E396" s="66" t="str">
        <f>IF('[1]Table Disp. G&amp;A Détail'!E396&lt;&gt;"",'[1]Table Disp. G&amp;A Détail'!E396,"")</f>
        <v/>
      </c>
      <c r="F396" s="66" t="str">
        <f>IF('[1]Table Disp. G&amp;A Détail'!F396&lt;&gt;"",'[1]Table Disp. G&amp;A Détail'!F396,"")</f>
        <v/>
      </c>
      <c r="G396" s="66" t="str">
        <f>IF('[1]Table Disp. G&amp;A Détail'!G396&lt;&gt;"",'[1]Table Disp. G&amp;A Détail'!G396,"")</f>
        <v/>
      </c>
      <c r="H396" s="66" t="str">
        <f>IF('[1]Table Disp. G&amp;A Détail'!H396&lt;&gt;"",'[1]Table Disp. G&amp;A Détail'!H396,"")</f>
        <v/>
      </c>
      <c r="I396" s="66" t="str">
        <f>IF('[1]Table Disp. G&amp;A Détail'!I396&lt;&gt;"",'[1]Table Disp. G&amp;A Détail'!I396,"")</f>
        <v/>
      </c>
      <c r="J396" s="66" t="str">
        <f>IF('[1]Table Disp. G&amp;A Détail'!J396&lt;&gt;"",'[1]Table Disp. G&amp;A Détail'!J396,"")</f>
        <v/>
      </c>
      <c r="K396" s="41" t="str">
        <f>IF('[1]Table Disp. G&amp;A Détail'!K396&lt;&gt;"",'[1]Table Disp. G&amp;A Détail'!K396,"")</f>
        <v/>
      </c>
      <c r="L396" s="41" t="str">
        <f>IF('[1]Table Disp. G&amp;A Détail'!L396&lt;&gt;"",'[1]Table Disp. G&amp;A Détail'!L396,"")</f>
        <v/>
      </c>
      <c r="M396" s="41" t="str">
        <f>IF('[1]Table Disp. G&amp;A Détail'!M396&lt;&gt;"",'[1]Table Disp. G&amp;A Détail'!M396,"")</f>
        <v/>
      </c>
      <c r="N396" s="41" t="str">
        <f>IF('[1]Table Disp. G&amp;A Détail'!N396&lt;&gt;"",'[1]Table Disp. G&amp;A Détail'!N396,"")</f>
        <v/>
      </c>
      <c r="O396" s="41" t="str">
        <f>IF('[1]Table Disp. G&amp;A Détail'!O396&lt;&gt;"",'[1]Table Disp. G&amp;A Détail'!O396,"")</f>
        <v/>
      </c>
      <c r="P396" s="41" t="str">
        <f>IF('[1]Table Disp. G&amp;A Détail'!P396&lt;&gt;"",'[1]Table Disp. G&amp;A Détail'!P396,"")</f>
        <v/>
      </c>
      <c r="Q396" s="41" t="str">
        <f>IF('[1]Table Disp. G&amp;A Détail'!Q396&lt;&gt;"",'[1]Table Disp. G&amp;A Détail'!Q396,"")</f>
        <v/>
      </c>
      <c r="R396" s="41" t="str">
        <f>IF('[1]Table Disp. G&amp;A Détail'!R396&lt;&gt;"",'[1]Table Disp. G&amp;A Détail'!R396,"")</f>
        <v/>
      </c>
      <c r="S396" s="41" t="str">
        <f>IF('[1]Table Disp. G&amp;A Détail'!S396&lt;&gt;"",'[1]Table Disp. G&amp;A Détail'!S396,"")</f>
        <v/>
      </c>
      <c r="T396" s="41" t="str">
        <f>IF('[1]Table Disp. G&amp;A Détail'!T396&lt;&gt;"",'[1]Table Disp. G&amp;A Détail'!T396,"")</f>
        <v/>
      </c>
      <c r="U396" s="41" t="str">
        <f>IF('[1]Table Disp. G&amp;A Détail'!U396&lt;&gt;"",'[1]Table Disp. G&amp;A Détail'!U396,"")</f>
        <v/>
      </c>
      <c r="V396" s="41" t="str">
        <f>IF('[1]Table Disp. G&amp;A Détail'!V396&lt;&gt;"",'[1]Table Disp. G&amp;A Détail'!V396,"")</f>
        <v/>
      </c>
      <c r="W396" s="41" t="str">
        <f>IF('[1]Table Disp. G&amp;A Détail'!W396&lt;&gt;"",'[1]Table Disp. G&amp;A Détail'!W396,"")</f>
        <v/>
      </c>
      <c r="X396" s="41" t="str">
        <f>IF('[1]Table Disp. G&amp;A Détail'!X396&lt;&gt;"",'[1]Table Disp. G&amp;A Détail'!X396,"")</f>
        <v/>
      </c>
    </row>
    <row r="397" spans="1:24" s="41" customFormat="1" x14ac:dyDescent="0.25">
      <c r="A397" s="66" t="str">
        <f>IF('[1]Table Disp. G&amp;A Détail'!A397&lt;&gt;"",'[1]Table Disp. G&amp;A Détail'!A397,"")</f>
        <v/>
      </c>
      <c r="B397" s="67" t="str">
        <f>IF('[1]Table Disp. G&amp;A Détail'!B397&lt;&gt;"",'[1]Table Disp. G&amp;A Détail'!B397,"")</f>
        <v/>
      </c>
      <c r="C397" s="41" t="str">
        <f>IF('[1]Table Disp. G&amp;A Détail'!C397&lt;&gt;"",'[1]Table Disp. G&amp;A Détail'!C397,"")</f>
        <v/>
      </c>
      <c r="D397" s="41" t="str">
        <f>IF('[1]Table Disp. G&amp;A Détail'!D397&lt;&gt;"",'[1]Table Disp. G&amp;A Détail'!D397,"")</f>
        <v/>
      </c>
      <c r="E397" s="66" t="str">
        <f>IF('[1]Table Disp. G&amp;A Détail'!E397&lt;&gt;"",'[1]Table Disp. G&amp;A Détail'!E397,"")</f>
        <v/>
      </c>
      <c r="F397" s="66" t="str">
        <f>IF('[1]Table Disp. G&amp;A Détail'!F397&lt;&gt;"",'[1]Table Disp. G&amp;A Détail'!F397,"")</f>
        <v/>
      </c>
      <c r="G397" s="66" t="str">
        <f>IF('[1]Table Disp. G&amp;A Détail'!G397&lt;&gt;"",'[1]Table Disp. G&amp;A Détail'!G397,"")</f>
        <v/>
      </c>
      <c r="H397" s="66" t="str">
        <f>IF('[1]Table Disp. G&amp;A Détail'!H397&lt;&gt;"",'[1]Table Disp. G&amp;A Détail'!H397,"")</f>
        <v/>
      </c>
      <c r="I397" s="66" t="str">
        <f>IF('[1]Table Disp. G&amp;A Détail'!I397&lt;&gt;"",'[1]Table Disp. G&amp;A Détail'!I397,"")</f>
        <v/>
      </c>
      <c r="J397" s="66" t="str">
        <f>IF('[1]Table Disp. G&amp;A Détail'!J397&lt;&gt;"",'[1]Table Disp. G&amp;A Détail'!J397,"")</f>
        <v/>
      </c>
      <c r="K397" s="41" t="str">
        <f>IF('[1]Table Disp. G&amp;A Détail'!K397&lt;&gt;"",'[1]Table Disp. G&amp;A Détail'!K397,"")</f>
        <v/>
      </c>
      <c r="L397" s="41" t="str">
        <f>IF('[1]Table Disp. G&amp;A Détail'!L397&lt;&gt;"",'[1]Table Disp. G&amp;A Détail'!L397,"")</f>
        <v/>
      </c>
      <c r="M397" s="41" t="str">
        <f>IF('[1]Table Disp. G&amp;A Détail'!M397&lt;&gt;"",'[1]Table Disp. G&amp;A Détail'!M397,"")</f>
        <v/>
      </c>
      <c r="N397" s="41" t="str">
        <f>IF('[1]Table Disp. G&amp;A Détail'!N397&lt;&gt;"",'[1]Table Disp. G&amp;A Détail'!N397,"")</f>
        <v/>
      </c>
      <c r="O397" s="41" t="str">
        <f>IF('[1]Table Disp. G&amp;A Détail'!O397&lt;&gt;"",'[1]Table Disp. G&amp;A Détail'!O397,"")</f>
        <v/>
      </c>
      <c r="P397" s="41" t="str">
        <f>IF('[1]Table Disp. G&amp;A Détail'!P397&lt;&gt;"",'[1]Table Disp. G&amp;A Détail'!P397,"")</f>
        <v/>
      </c>
      <c r="Q397" s="41" t="str">
        <f>IF('[1]Table Disp. G&amp;A Détail'!Q397&lt;&gt;"",'[1]Table Disp. G&amp;A Détail'!Q397,"")</f>
        <v/>
      </c>
      <c r="R397" s="41" t="str">
        <f>IF('[1]Table Disp. G&amp;A Détail'!R397&lt;&gt;"",'[1]Table Disp. G&amp;A Détail'!R397,"")</f>
        <v/>
      </c>
      <c r="S397" s="41" t="str">
        <f>IF('[1]Table Disp. G&amp;A Détail'!S397&lt;&gt;"",'[1]Table Disp. G&amp;A Détail'!S397,"")</f>
        <v/>
      </c>
      <c r="T397" s="41" t="str">
        <f>IF('[1]Table Disp. G&amp;A Détail'!T397&lt;&gt;"",'[1]Table Disp. G&amp;A Détail'!T397,"")</f>
        <v/>
      </c>
      <c r="U397" s="41" t="str">
        <f>IF('[1]Table Disp. G&amp;A Détail'!U397&lt;&gt;"",'[1]Table Disp. G&amp;A Détail'!U397,"")</f>
        <v/>
      </c>
      <c r="V397" s="41" t="str">
        <f>IF('[1]Table Disp. G&amp;A Détail'!V397&lt;&gt;"",'[1]Table Disp. G&amp;A Détail'!V397,"")</f>
        <v/>
      </c>
      <c r="W397" s="41" t="str">
        <f>IF('[1]Table Disp. G&amp;A Détail'!W397&lt;&gt;"",'[1]Table Disp. G&amp;A Détail'!W397,"")</f>
        <v/>
      </c>
      <c r="X397" s="41" t="str">
        <f>IF('[1]Table Disp. G&amp;A Détail'!X397&lt;&gt;"",'[1]Table Disp. G&amp;A Détail'!X397,"")</f>
        <v/>
      </c>
    </row>
    <row r="398" spans="1:24" s="41" customFormat="1" x14ac:dyDescent="0.25">
      <c r="A398" s="66" t="str">
        <f>IF('[1]Table Disp. G&amp;A Détail'!A398&lt;&gt;"",'[1]Table Disp. G&amp;A Détail'!A398,"")</f>
        <v/>
      </c>
      <c r="B398" s="67" t="str">
        <f>IF('[1]Table Disp. G&amp;A Détail'!B398&lt;&gt;"",'[1]Table Disp. G&amp;A Détail'!B398,"")</f>
        <v/>
      </c>
      <c r="C398" s="41" t="str">
        <f>IF('[1]Table Disp. G&amp;A Détail'!C398&lt;&gt;"",'[1]Table Disp. G&amp;A Détail'!C398,"")</f>
        <v/>
      </c>
      <c r="D398" s="41" t="str">
        <f>IF('[1]Table Disp. G&amp;A Détail'!D398&lt;&gt;"",'[1]Table Disp. G&amp;A Détail'!D398,"")</f>
        <v/>
      </c>
      <c r="E398" s="66" t="str">
        <f>IF('[1]Table Disp. G&amp;A Détail'!E398&lt;&gt;"",'[1]Table Disp. G&amp;A Détail'!E398,"")</f>
        <v/>
      </c>
      <c r="F398" s="66" t="str">
        <f>IF('[1]Table Disp. G&amp;A Détail'!F398&lt;&gt;"",'[1]Table Disp. G&amp;A Détail'!F398,"")</f>
        <v/>
      </c>
      <c r="G398" s="66" t="str">
        <f>IF('[1]Table Disp. G&amp;A Détail'!G398&lt;&gt;"",'[1]Table Disp. G&amp;A Détail'!G398,"")</f>
        <v/>
      </c>
      <c r="H398" s="66" t="str">
        <f>IF('[1]Table Disp. G&amp;A Détail'!H398&lt;&gt;"",'[1]Table Disp. G&amp;A Détail'!H398,"")</f>
        <v/>
      </c>
      <c r="I398" s="66" t="str">
        <f>IF('[1]Table Disp. G&amp;A Détail'!I398&lt;&gt;"",'[1]Table Disp. G&amp;A Détail'!I398,"")</f>
        <v/>
      </c>
      <c r="J398" s="66" t="str">
        <f>IF('[1]Table Disp. G&amp;A Détail'!J398&lt;&gt;"",'[1]Table Disp. G&amp;A Détail'!J398,"")</f>
        <v/>
      </c>
      <c r="K398" s="41" t="str">
        <f>IF('[1]Table Disp. G&amp;A Détail'!K398&lt;&gt;"",'[1]Table Disp. G&amp;A Détail'!K398,"")</f>
        <v/>
      </c>
      <c r="L398" s="41" t="str">
        <f>IF('[1]Table Disp. G&amp;A Détail'!L398&lt;&gt;"",'[1]Table Disp. G&amp;A Détail'!L398,"")</f>
        <v/>
      </c>
      <c r="M398" s="41" t="str">
        <f>IF('[1]Table Disp. G&amp;A Détail'!M398&lt;&gt;"",'[1]Table Disp. G&amp;A Détail'!M398,"")</f>
        <v/>
      </c>
      <c r="N398" s="41" t="str">
        <f>IF('[1]Table Disp. G&amp;A Détail'!N398&lt;&gt;"",'[1]Table Disp. G&amp;A Détail'!N398,"")</f>
        <v/>
      </c>
      <c r="O398" s="41" t="str">
        <f>IF('[1]Table Disp. G&amp;A Détail'!O398&lt;&gt;"",'[1]Table Disp. G&amp;A Détail'!O398,"")</f>
        <v/>
      </c>
      <c r="P398" s="41" t="str">
        <f>IF('[1]Table Disp. G&amp;A Détail'!P398&lt;&gt;"",'[1]Table Disp. G&amp;A Détail'!P398,"")</f>
        <v/>
      </c>
      <c r="Q398" s="41" t="str">
        <f>IF('[1]Table Disp. G&amp;A Détail'!Q398&lt;&gt;"",'[1]Table Disp. G&amp;A Détail'!Q398,"")</f>
        <v/>
      </c>
      <c r="R398" s="41" t="str">
        <f>IF('[1]Table Disp. G&amp;A Détail'!R398&lt;&gt;"",'[1]Table Disp. G&amp;A Détail'!R398,"")</f>
        <v/>
      </c>
      <c r="S398" s="41" t="str">
        <f>IF('[1]Table Disp. G&amp;A Détail'!S398&lt;&gt;"",'[1]Table Disp. G&amp;A Détail'!S398,"")</f>
        <v/>
      </c>
      <c r="T398" s="41" t="str">
        <f>IF('[1]Table Disp. G&amp;A Détail'!T398&lt;&gt;"",'[1]Table Disp. G&amp;A Détail'!T398,"")</f>
        <v/>
      </c>
      <c r="U398" s="41" t="str">
        <f>IF('[1]Table Disp. G&amp;A Détail'!U398&lt;&gt;"",'[1]Table Disp. G&amp;A Détail'!U398,"")</f>
        <v/>
      </c>
      <c r="V398" s="41" t="str">
        <f>IF('[1]Table Disp. G&amp;A Détail'!V398&lt;&gt;"",'[1]Table Disp. G&amp;A Détail'!V398,"")</f>
        <v/>
      </c>
      <c r="W398" s="41" t="str">
        <f>IF('[1]Table Disp. G&amp;A Détail'!W398&lt;&gt;"",'[1]Table Disp. G&amp;A Détail'!W398,"")</f>
        <v/>
      </c>
      <c r="X398" s="41" t="str">
        <f>IF('[1]Table Disp. G&amp;A Détail'!X398&lt;&gt;"",'[1]Table Disp. G&amp;A Détail'!X398,"")</f>
        <v/>
      </c>
    </row>
    <row r="399" spans="1:24" s="41" customFormat="1" x14ac:dyDescent="0.25">
      <c r="A399" s="66" t="str">
        <f>IF('[1]Table Disp. G&amp;A Détail'!A399&lt;&gt;"",'[1]Table Disp. G&amp;A Détail'!A399,"")</f>
        <v/>
      </c>
      <c r="B399" s="67" t="str">
        <f>IF('[1]Table Disp. G&amp;A Détail'!B399&lt;&gt;"",'[1]Table Disp. G&amp;A Détail'!B399,"")</f>
        <v/>
      </c>
      <c r="C399" s="41" t="str">
        <f>IF('[1]Table Disp. G&amp;A Détail'!C399&lt;&gt;"",'[1]Table Disp. G&amp;A Détail'!C399,"")</f>
        <v/>
      </c>
      <c r="D399" s="41" t="str">
        <f>IF('[1]Table Disp. G&amp;A Détail'!D399&lt;&gt;"",'[1]Table Disp. G&amp;A Détail'!D399,"")</f>
        <v/>
      </c>
      <c r="E399" s="66" t="str">
        <f>IF('[1]Table Disp. G&amp;A Détail'!E399&lt;&gt;"",'[1]Table Disp. G&amp;A Détail'!E399,"")</f>
        <v/>
      </c>
      <c r="F399" s="66" t="str">
        <f>IF('[1]Table Disp. G&amp;A Détail'!F399&lt;&gt;"",'[1]Table Disp. G&amp;A Détail'!F399,"")</f>
        <v/>
      </c>
      <c r="G399" s="66" t="str">
        <f>IF('[1]Table Disp. G&amp;A Détail'!G399&lt;&gt;"",'[1]Table Disp. G&amp;A Détail'!G399,"")</f>
        <v/>
      </c>
      <c r="H399" s="66" t="str">
        <f>IF('[1]Table Disp. G&amp;A Détail'!H399&lt;&gt;"",'[1]Table Disp. G&amp;A Détail'!H399,"")</f>
        <v/>
      </c>
      <c r="I399" s="66" t="str">
        <f>IF('[1]Table Disp. G&amp;A Détail'!I399&lt;&gt;"",'[1]Table Disp. G&amp;A Détail'!I399,"")</f>
        <v/>
      </c>
      <c r="J399" s="66" t="str">
        <f>IF('[1]Table Disp. G&amp;A Détail'!J399&lt;&gt;"",'[1]Table Disp. G&amp;A Détail'!J399,"")</f>
        <v/>
      </c>
      <c r="K399" s="41" t="str">
        <f>IF('[1]Table Disp. G&amp;A Détail'!K399&lt;&gt;"",'[1]Table Disp. G&amp;A Détail'!K399,"")</f>
        <v/>
      </c>
      <c r="L399" s="41" t="str">
        <f>IF('[1]Table Disp. G&amp;A Détail'!L399&lt;&gt;"",'[1]Table Disp. G&amp;A Détail'!L399,"")</f>
        <v/>
      </c>
      <c r="M399" s="41" t="str">
        <f>IF('[1]Table Disp. G&amp;A Détail'!M399&lt;&gt;"",'[1]Table Disp. G&amp;A Détail'!M399,"")</f>
        <v/>
      </c>
      <c r="N399" s="41" t="str">
        <f>IF('[1]Table Disp. G&amp;A Détail'!N399&lt;&gt;"",'[1]Table Disp. G&amp;A Détail'!N399,"")</f>
        <v/>
      </c>
      <c r="O399" s="41" t="str">
        <f>IF('[1]Table Disp. G&amp;A Détail'!O399&lt;&gt;"",'[1]Table Disp. G&amp;A Détail'!O399,"")</f>
        <v/>
      </c>
      <c r="P399" s="41" t="str">
        <f>IF('[1]Table Disp. G&amp;A Détail'!P399&lt;&gt;"",'[1]Table Disp. G&amp;A Détail'!P399,"")</f>
        <v/>
      </c>
      <c r="Q399" s="41" t="str">
        <f>IF('[1]Table Disp. G&amp;A Détail'!Q399&lt;&gt;"",'[1]Table Disp. G&amp;A Détail'!Q399,"")</f>
        <v/>
      </c>
      <c r="R399" s="41" t="str">
        <f>IF('[1]Table Disp. G&amp;A Détail'!R399&lt;&gt;"",'[1]Table Disp. G&amp;A Détail'!R399,"")</f>
        <v/>
      </c>
      <c r="S399" s="41" t="str">
        <f>IF('[1]Table Disp. G&amp;A Détail'!S399&lt;&gt;"",'[1]Table Disp. G&amp;A Détail'!S399,"")</f>
        <v/>
      </c>
      <c r="T399" s="41" t="str">
        <f>IF('[1]Table Disp. G&amp;A Détail'!T399&lt;&gt;"",'[1]Table Disp. G&amp;A Détail'!T399,"")</f>
        <v/>
      </c>
      <c r="U399" s="41" t="str">
        <f>IF('[1]Table Disp. G&amp;A Détail'!U399&lt;&gt;"",'[1]Table Disp. G&amp;A Détail'!U399,"")</f>
        <v/>
      </c>
      <c r="V399" s="41" t="str">
        <f>IF('[1]Table Disp. G&amp;A Détail'!V399&lt;&gt;"",'[1]Table Disp. G&amp;A Détail'!V399,"")</f>
        <v/>
      </c>
      <c r="W399" s="41" t="str">
        <f>IF('[1]Table Disp. G&amp;A Détail'!W399&lt;&gt;"",'[1]Table Disp. G&amp;A Détail'!W399,"")</f>
        <v/>
      </c>
      <c r="X399" s="41" t="str">
        <f>IF('[1]Table Disp. G&amp;A Détail'!X399&lt;&gt;"",'[1]Table Disp. G&amp;A Détail'!X399,"")</f>
        <v/>
      </c>
    </row>
    <row r="400" spans="1:24" s="41" customFormat="1" x14ac:dyDescent="0.25">
      <c r="A400" s="66" t="str">
        <f>IF('[1]Table Disp. G&amp;A Détail'!A400&lt;&gt;"",'[1]Table Disp. G&amp;A Détail'!A400,"")</f>
        <v/>
      </c>
      <c r="B400" s="67" t="str">
        <f>IF('[1]Table Disp. G&amp;A Détail'!B400&lt;&gt;"",'[1]Table Disp. G&amp;A Détail'!B400,"")</f>
        <v/>
      </c>
      <c r="C400" s="41" t="str">
        <f>IF('[1]Table Disp. G&amp;A Détail'!C400&lt;&gt;"",'[1]Table Disp. G&amp;A Détail'!C400,"")</f>
        <v/>
      </c>
      <c r="D400" s="41" t="str">
        <f>IF('[1]Table Disp. G&amp;A Détail'!D400&lt;&gt;"",'[1]Table Disp. G&amp;A Détail'!D400,"")</f>
        <v/>
      </c>
      <c r="E400" s="66" t="str">
        <f>IF('[1]Table Disp. G&amp;A Détail'!E400&lt;&gt;"",'[1]Table Disp. G&amp;A Détail'!E400,"")</f>
        <v/>
      </c>
      <c r="F400" s="66" t="str">
        <f>IF('[1]Table Disp. G&amp;A Détail'!F400&lt;&gt;"",'[1]Table Disp. G&amp;A Détail'!F400,"")</f>
        <v/>
      </c>
      <c r="G400" s="66" t="str">
        <f>IF('[1]Table Disp. G&amp;A Détail'!G400&lt;&gt;"",'[1]Table Disp. G&amp;A Détail'!G400,"")</f>
        <v/>
      </c>
      <c r="H400" s="66" t="str">
        <f>IF('[1]Table Disp. G&amp;A Détail'!H400&lt;&gt;"",'[1]Table Disp. G&amp;A Détail'!H400,"")</f>
        <v/>
      </c>
      <c r="I400" s="66" t="str">
        <f>IF('[1]Table Disp. G&amp;A Détail'!I400&lt;&gt;"",'[1]Table Disp. G&amp;A Détail'!I400,"")</f>
        <v/>
      </c>
      <c r="J400" s="66" t="str">
        <f>IF('[1]Table Disp. G&amp;A Détail'!J400&lt;&gt;"",'[1]Table Disp. G&amp;A Détail'!J400,"")</f>
        <v/>
      </c>
      <c r="K400" s="41" t="str">
        <f>IF('[1]Table Disp. G&amp;A Détail'!K400&lt;&gt;"",'[1]Table Disp. G&amp;A Détail'!K400,"")</f>
        <v/>
      </c>
      <c r="L400" s="41" t="str">
        <f>IF('[1]Table Disp. G&amp;A Détail'!L400&lt;&gt;"",'[1]Table Disp. G&amp;A Détail'!L400,"")</f>
        <v/>
      </c>
      <c r="M400" s="41" t="str">
        <f>IF('[1]Table Disp. G&amp;A Détail'!M400&lt;&gt;"",'[1]Table Disp. G&amp;A Détail'!M400,"")</f>
        <v/>
      </c>
      <c r="N400" s="41" t="str">
        <f>IF('[1]Table Disp. G&amp;A Détail'!N400&lt;&gt;"",'[1]Table Disp. G&amp;A Détail'!N400,"")</f>
        <v/>
      </c>
      <c r="O400" s="41" t="str">
        <f>IF('[1]Table Disp. G&amp;A Détail'!O400&lt;&gt;"",'[1]Table Disp. G&amp;A Détail'!O400,"")</f>
        <v/>
      </c>
      <c r="P400" s="41" t="str">
        <f>IF('[1]Table Disp. G&amp;A Détail'!P400&lt;&gt;"",'[1]Table Disp. G&amp;A Détail'!P400,"")</f>
        <v/>
      </c>
      <c r="Q400" s="41" t="str">
        <f>IF('[1]Table Disp. G&amp;A Détail'!Q400&lt;&gt;"",'[1]Table Disp. G&amp;A Détail'!Q400,"")</f>
        <v/>
      </c>
      <c r="R400" s="41" t="str">
        <f>IF('[1]Table Disp. G&amp;A Détail'!R400&lt;&gt;"",'[1]Table Disp. G&amp;A Détail'!R400,"")</f>
        <v/>
      </c>
      <c r="S400" s="41" t="str">
        <f>IF('[1]Table Disp. G&amp;A Détail'!S400&lt;&gt;"",'[1]Table Disp. G&amp;A Détail'!S400,"")</f>
        <v/>
      </c>
      <c r="T400" s="41" t="str">
        <f>IF('[1]Table Disp. G&amp;A Détail'!T400&lt;&gt;"",'[1]Table Disp. G&amp;A Détail'!T400,"")</f>
        <v/>
      </c>
      <c r="U400" s="41" t="str">
        <f>IF('[1]Table Disp. G&amp;A Détail'!U400&lt;&gt;"",'[1]Table Disp. G&amp;A Détail'!U400,"")</f>
        <v/>
      </c>
      <c r="V400" s="41" t="str">
        <f>IF('[1]Table Disp. G&amp;A Détail'!V400&lt;&gt;"",'[1]Table Disp. G&amp;A Détail'!V400,"")</f>
        <v/>
      </c>
      <c r="W400" s="41" t="str">
        <f>IF('[1]Table Disp. G&amp;A Détail'!W400&lt;&gt;"",'[1]Table Disp. G&amp;A Détail'!W400,"")</f>
        <v/>
      </c>
      <c r="X400" s="41" t="str">
        <f>IF('[1]Table Disp. G&amp;A Détail'!X400&lt;&gt;"",'[1]Table Disp. G&amp;A Détail'!X400,"")</f>
        <v/>
      </c>
    </row>
    <row r="401" spans="1:24" s="41" customFormat="1" x14ac:dyDescent="0.25">
      <c r="A401" s="66" t="str">
        <f>IF('[1]Table Disp. G&amp;A Détail'!A401&lt;&gt;"",'[1]Table Disp. G&amp;A Détail'!A401,"")</f>
        <v/>
      </c>
      <c r="B401" s="67" t="str">
        <f>IF('[1]Table Disp. G&amp;A Détail'!B401&lt;&gt;"",'[1]Table Disp. G&amp;A Détail'!B401,"")</f>
        <v/>
      </c>
      <c r="C401" s="41" t="str">
        <f>IF('[1]Table Disp. G&amp;A Détail'!C401&lt;&gt;"",'[1]Table Disp. G&amp;A Détail'!C401,"")</f>
        <v/>
      </c>
      <c r="D401" s="41" t="str">
        <f>IF('[1]Table Disp. G&amp;A Détail'!D401&lt;&gt;"",'[1]Table Disp. G&amp;A Détail'!D401,"")</f>
        <v/>
      </c>
      <c r="E401" s="66" t="str">
        <f>IF('[1]Table Disp. G&amp;A Détail'!E401&lt;&gt;"",'[1]Table Disp. G&amp;A Détail'!E401,"")</f>
        <v/>
      </c>
      <c r="F401" s="66" t="str">
        <f>IF('[1]Table Disp. G&amp;A Détail'!F401&lt;&gt;"",'[1]Table Disp. G&amp;A Détail'!F401,"")</f>
        <v/>
      </c>
      <c r="G401" s="66" t="str">
        <f>IF('[1]Table Disp. G&amp;A Détail'!G401&lt;&gt;"",'[1]Table Disp. G&amp;A Détail'!G401,"")</f>
        <v/>
      </c>
      <c r="H401" s="66" t="str">
        <f>IF('[1]Table Disp. G&amp;A Détail'!H401&lt;&gt;"",'[1]Table Disp. G&amp;A Détail'!H401,"")</f>
        <v/>
      </c>
      <c r="I401" s="66" t="str">
        <f>IF('[1]Table Disp. G&amp;A Détail'!I401&lt;&gt;"",'[1]Table Disp. G&amp;A Détail'!I401,"")</f>
        <v/>
      </c>
      <c r="J401" s="66" t="str">
        <f>IF('[1]Table Disp. G&amp;A Détail'!J401&lt;&gt;"",'[1]Table Disp. G&amp;A Détail'!J401,"")</f>
        <v/>
      </c>
      <c r="K401" s="41" t="str">
        <f>IF('[1]Table Disp. G&amp;A Détail'!K401&lt;&gt;"",'[1]Table Disp. G&amp;A Détail'!K401,"")</f>
        <v/>
      </c>
      <c r="L401" s="41" t="str">
        <f>IF('[1]Table Disp. G&amp;A Détail'!L401&lt;&gt;"",'[1]Table Disp. G&amp;A Détail'!L401,"")</f>
        <v/>
      </c>
      <c r="M401" s="41" t="str">
        <f>IF('[1]Table Disp. G&amp;A Détail'!M401&lt;&gt;"",'[1]Table Disp. G&amp;A Détail'!M401,"")</f>
        <v/>
      </c>
      <c r="N401" s="41" t="str">
        <f>IF('[1]Table Disp. G&amp;A Détail'!N401&lt;&gt;"",'[1]Table Disp. G&amp;A Détail'!N401,"")</f>
        <v/>
      </c>
      <c r="O401" s="41" t="str">
        <f>IF('[1]Table Disp. G&amp;A Détail'!O401&lt;&gt;"",'[1]Table Disp. G&amp;A Détail'!O401,"")</f>
        <v/>
      </c>
      <c r="P401" s="41" t="str">
        <f>IF('[1]Table Disp. G&amp;A Détail'!P401&lt;&gt;"",'[1]Table Disp. G&amp;A Détail'!P401,"")</f>
        <v/>
      </c>
      <c r="Q401" s="41" t="str">
        <f>IF('[1]Table Disp. G&amp;A Détail'!Q401&lt;&gt;"",'[1]Table Disp. G&amp;A Détail'!Q401,"")</f>
        <v/>
      </c>
      <c r="R401" s="41" t="str">
        <f>IF('[1]Table Disp. G&amp;A Détail'!R401&lt;&gt;"",'[1]Table Disp. G&amp;A Détail'!R401,"")</f>
        <v/>
      </c>
      <c r="S401" s="41" t="str">
        <f>IF('[1]Table Disp. G&amp;A Détail'!S401&lt;&gt;"",'[1]Table Disp. G&amp;A Détail'!S401,"")</f>
        <v/>
      </c>
      <c r="T401" s="41" t="str">
        <f>IF('[1]Table Disp. G&amp;A Détail'!T401&lt;&gt;"",'[1]Table Disp. G&amp;A Détail'!T401,"")</f>
        <v/>
      </c>
      <c r="U401" s="41" t="str">
        <f>IF('[1]Table Disp. G&amp;A Détail'!U401&lt;&gt;"",'[1]Table Disp. G&amp;A Détail'!U401,"")</f>
        <v/>
      </c>
      <c r="V401" s="41" t="str">
        <f>IF('[1]Table Disp. G&amp;A Détail'!V401&lt;&gt;"",'[1]Table Disp. G&amp;A Détail'!V401,"")</f>
        <v/>
      </c>
      <c r="W401" s="41" t="str">
        <f>IF('[1]Table Disp. G&amp;A Détail'!W401&lt;&gt;"",'[1]Table Disp. G&amp;A Détail'!W401,"")</f>
        <v/>
      </c>
      <c r="X401" s="41" t="str">
        <f>IF('[1]Table Disp. G&amp;A Détail'!X401&lt;&gt;"",'[1]Table Disp. G&amp;A Détail'!X401,"")</f>
        <v/>
      </c>
    </row>
    <row r="402" spans="1:24" s="41" customFormat="1" x14ac:dyDescent="0.25">
      <c r="A402" s="66" t="str">
        <f>IF('[1]Table Disp. G&amp;A Détail'!A402&lt;&gt;"",'[1]Table Disp. G&amp;A Détail'!A402,"")</f>
        <v/>
      </c>
      <c r="B402" s="67" t="str">
        <f>IF('[1]Table Disp. G&amp;A Détail'!B402&lt;&gt;"",'[1]Table Disp. G&amp;A Détail'!B402,"")</f>
        <v/>
      </c>
      <c r="C402" s="41" t="str">
        <f>IF('[1]Table Disp. G&amp;A Détail'!C402&lt;&gt;"",'[1]Table Disp. G&amp;A Détail'!C402,"")</f>
        <v/>
      </c>
      <c r="D402" s="41" t="str">
        <f>IF('[1]Table Disp. G&amp;A Détail'!D402&lt;&gt;"",'[1]Table Disp. G&amp;A Détail'!D402,"")</f>
        <v/>
      </c>
      <c r="E402" s="66" t="str">
        <f>IF('[1]Table Disp. G&amp;A Détail'!E402&lt;&gt;"",'[1]Table Disp. G&amp;A Détail'!E402,"")</f>
        <v/>
      </c>
      <c r="F402" s="66" t="str">
        <f>IF('[1]Table Disp. G&amp;A Détail'!F402&lt;&gt;"",'[1]Table Disp. G&amp;A Détail'!F402,"")</f>
        <v/>
      </c>
      <c r="G402" s="66" t="str">
        <f>IF('[1]Table Disp. G&amp;A Détail'!G402&lt;&gt;"",'[1]Table Disp. G&amp;A Détail'!G402,"")</f>
        <v/>
      </c>
      <c r="H402" s="66" t="str">
        <f>IF('[1]Table Disp. G&amp;A Détail'!H402&lt;&gt;"",'[1]Table Disp. G&amp;A Détail'!H402,"")</f>
        <v/>
      </c>
      <c r="I402" s="66" t="str">
        <f>IF('[1]Table Disp. G&amp;A Détail'!I402&lt;&gt;"",'[1]Table Disp. G&amp;A Détail'!I402,"")</f>
        <v/>
      </c>
      <c r="J402" s="66" t="str">
        <f>IF('[1]Table Disp. G&amp;A Détail'!J402&lt;&gt;"",'[1]Table Disp. G&amp;A Détail'!J402,"")</f>
        <v/>
      </c>
      <c r="K402" s="41" t="str">
        <f>IF('[1]Table Disp. G&amp;A Détail'!K402&lt;&gt;"",'[1]Table Disp. G&amp;A Détail'!K402,"")</f>
        <v/>
      </c>
      <c r="L402" s="41" t="str">
        <f>IF('[1]Table Disp. G&amp;A Détail'!L402&lt;&gt;"",'[1]Table Disp. G&amp;A Détail'!L402,"")</f>
        <v/>
      </c>
      <c r="M402" s="41" t="str">
        <f>IF('[1]Table Disp. G&amp;A Détail'!M402&lt;&gt;"",'[1]Table Disp. G&amp;A Détail'!M402,"")</f>
        <v/>
      </c>
      <c r="N402" s="41" t="str">
        <f>IF('[1]Table Disp. G&amp;A Détail'!N402&lt;&gt;"",'[1]Table Disp. G&amp;A Détail'!N402,"")</f>
        <v/>
      </c>
      <c r="O402" s="41" t="str">
        <f>IF('[1]Table Disp. G&amp;A Détail'!O402&lt;&gt;"",'[1]Table Disp. G&amp;A Détail'!O402,"")</f>
        <v/>
      </c>
      <c r="P402" s="41" t="str">
        <f>IF('[1]Table Disp. G&amp;A Détail'!P402&lt;&gt;"",'[1]Table Disp. G&amp;A Détail'!P402,"")</f>
        <v/>
      </c>
      <c r="Q402" s="41" t="str">
        <f>IF('[1]Table Disp. G&amp;A Détail'!Q402&lt;&gt;"",'[1]Table Disp. G&amp;A Détail'!Q402,"")</f>
        <v/>
      </c>
      <c r="R402" s="41" t="str">
        <f>IF('[1]Table Disp. G&amp;A Détail'!R402&lt;&gt;"",'[1]Table Disp. G&amp;A Détail'!R402,"")</f>
        <v/>
      </c>
      <c r="S402" s="41" t="str">
        <f>IF('[1]Table Disp. G&amp;A Détail'!S402&lt;&gt;"",'[1]Table Disp. G&amp;A Détail'!S402,"")</f>
        <v/>
      </c>
      <c r="T402" s="41" t="str">
        <f>IF('[1]Table Disp. G&amp;A Détail'!T402&lt;&gt;"",'[1]Table Disp. G&amp;A Détail'!T402,"")</f>
        <v/>
      </c>
      <c r="U402" s="41" t="str">
        <f>IF('[1]Table Disp. G&amp;A Détail'!U402&lt;&gt;"",'[1]Table Disp. G&amp;A Détail'!U402,"")</f>
        <v/>
      </c>
      <c r="V402" s="41" t="str">
        <f>IF('[1]Table Disp. G&amp;A Détail'!V402&lt;&gt;"",'[1]Table Disp. G&amp;A Détail'!V402,"")</f>
        <v/>
      </c>
      <c r="W402" s="41" t="str">
        <f>IF('[1]Table Disp. G&amp;A Détail'!W402&lt;&gt;"",'[1]Table Disp. G&amp;A Détail'!W402,"")</f>
        <v/>
      </c>
      <c r="X402" s="41" t="str">
        <f>IF('[1]Table Disp. G&amp;A Détail'!X402&lt;&gt;"",'[1]Table Disp. G&amp;A Détail'!X402,"")</f>
        <v/>
      </c>
    </row>
    <row r="403" spans="1:24" s="41" customFormat="1" x14ac:dyDescent="0.25">
      <c r="A403" s="66" t="str">
        <f>IF('[1]Table Disp. G&amp;A Détail'!A403&lt;&gt;"",'[1]Table Disp. G&amp;A Détail'!A403,"")</f>
        <v/>
      </c>
      <c r="B403" s="67" t="str">
        <f>IF('[1]Table Disp. G&amp;A Détail'!B403&lt;&gt;"",'[1]Table Disp. G&amp;A Détail'!B403,"")</f>
        <v/>
      </c>
      <c r="C403" s="41" t="str">
        <f>IF('[1]Table Disp. G&amp;A Détail'!C403&lt;&gt;"",'[1]Table Disp. G&amp;A Détail'!C403,"")</f>
        <v/>
      </c>
      <c r="D403" s="41" t="str">
        <f>IF('[1]Table Disp. G&amp;A Détail'!D403&lt;&gt;"",'[1]Table Disp. G&amp;A Détail'!D403,"")</f>
        <v/>
      </c>
      <c r="E403" s="66" t="str">
        <f>IF('[1]Table Disp. G&amp;A Détail'!E403&lt;&gt;"",'[1]Table Disp. G&amp;A Détail'!E403,"")</f>
        <v/>
      </c>
      <c r="F403" s="66" t="str">
        <f>IF('[1]Table Disp. G&amp;A Détail'!F403&lt;&gt;"",'[1]Table Disp. G&amp;A Détail'!F403,"")</f>
        <v/>
      </c>
      <c r="G403" s="66" t="str">
        <f>IF('[1]Table Disp. G&amp;A Détail'!G403&lt;&gt;"",'[1]Table Disp. G&amp;A Détail'!G403,"")</f>
        <v/>
      </c>
      <c r="H403" s="66" t="str">
        <f>IF('[1]Table Disp. G&amp;A Détail'!H403&lt;&gt;"",'[1]Table Disp. G&amp;A Détail'!H403,"")</f>
        <v/>
      </c>
      <c r="I403" s="66" t="str">
        <f>IF('[1]Table Disp. G&amp;A Détail'!I403&lt;&gt;"",'[1]Table Disp. G&amp;A Détail'!I403,"")</f>
        <v/>
      </c>
      <c r="J403" s="66" t="str">
        <f>IF('[1]Table Disp. G&amp;A Détail'!J403&lt;&gt;"",'[1]Table Disp. G&amp;A Détail'!J403,"")</f>
        <v/>
      </c>
      <c r="K403" s="41" t="str">
        <f>IF('[1]Table Disp. G&amp;A Détail'!K403&lt;&gt;"",'[1]Table Disp. G&amp;A Détail'!K403,"")</f>
        <v/>
      </c>
      <c r="L403" s="41" t="str">
        <f>IF('[1]Table Disp. G&amp;A Détail'!L403&lt;&gt;"",'[1]Table Disp. G&amp;A Détail'!L403,"")</f>
        <v/>
      </c>
      <c r="M403" s="41" t="str">
        <f>IF('[1]Table Disp. G&amp;A Détail'!M403&lt;&gt;"",'[1]Table Disp. G&amp;A Détail'!M403,"")</f>
        <v/>
      </c>
      <c r="N403" s="41" t="str">
        <f>IF('[1]Table Disp. G&amp;A Détail'!N403&lt;&gt;"",'[1]Table Disp. G&amp;A Détail'!N403,"")</f>
        <v/>
      </c>
      <c r="O403" s="41" t="str">
        <f>IF('[1]Table Disp. G&amp;A Détail'!O403&lt;&gt;"",'[1]Table Disp. G&amp;A Détail'!O403,"")</f>
        <v/>
      </c>
      <c r="P403" s="41" t="str">
        <f>IF('[1]Table Disp. G&amp;A Détail'!P403&lt;&gt;"",'[1]Table Disp. G&amp;A Détail'!P403,"")</f>
        <v/>
      </c>
      <c r="Q403" s="41" t="str">
        <f>IF('[1]Table Disp. G&amp;A Détail'!Q403&lt;&gt;"",'[1]Table Disp. G&amp;A Détail'!Q403,"")</f>
        <v/>
      </c>
      <c r="R403" s="41" t="str">
        <f>IF('[1]Table Disp. G&amp;A Détail'!R403&lt;&gt;"",'[1]Table Disp. G&amp;A Détail'!R403,"")</f>
        <v/>
      </c>
      <c r="S403" s="41" t="str">
        <f>IF('[1]Table Disp. G&amp;A Détail'!S403&lt;&gt;"",'[1]Table Disp. G&amp;A Détail'!S403,"")</f>
        <v/>
      </c>
      <c r="T403" s="41" t="str">
        <f>IF('[1]Table Disp. G&amp;A Détail'!T403&lt;&gt;"",'[1]Table Disp. G&amp;A Détail'!T403,"")</f>
        <v/>
      </c>
      <c r="U403" s="41" t="str">
        <f>IF('[1]Table Disp. G&amp;A Détail'!U403&lt;&gt;"",'[1]Table Disp. G&amp;A Détail'!U403,"")</f>
        <v/>
      </c>
      <c r="V403" s="41" t="str">
        <f>IF('[1]Table Disp. G&amp;A Détail'!V403&lt;&gt;"",'[1]Table Disp. G&amp;A Détail'!V403,"")</f>
        <v/>
      </c>
      <c r="W403" s="41" t="str">
        <f>IF('[1]Table Disp. G&amp;A Détail'!W403&lt;&gt;"",'[1]Table Disp. G&amp;A Détail'!W403,"")</f>
        <v/>
      </c>
      <c r="X403" s="41" t="str">
        <f>IF('[1]Table Disp. G&amp;A Détail'!X403&lt;&gt;"",'[1]Table Disp. G&amp;A Détail'!X403,"")</f>
        <v/>
      </c>
    </row>
    <row r="404" spans="1:24" s="41" customFormat="1" x14ac:dyDescent="0.25">
      <c r="A404" s="66" t="str">
        <f>IF('[1]Table Disp. G&amp;A Détail'!A404&lt;&gt;"",'[1]Table Disp. G&amp;A Détail'!A404,"")</f>
        <v/>
      </c>
      <c r="B404" s="67" t="str">
        <f>IF('[1]Table Disp. G&amp;A Détail'!B404&lt;&gt;"",'[1]Table Disp. G&amp;A Détail'!B404,"")</f>
        <v/>
      </c>
      <c r="C404" s="41" t="str">
        <f>IF('[1]Table Disp. G&amp;A Détail'!C404&lt;&gt;"",'[1]Table Disp. G&amp;A Détail'!C404,"")</f>
        <v/>
      </c>
      <c r="D404" s="41" t="str">
        <f>IF('[1]Table Disp. G&amp;A Détail'!D404&lt;&gt;"",'[1]Table Disp. G&amp;A Détail'!D404,"")</f>
        <v/>
      </c>
      <c r="E404" s="66" t="str">
        <f>IF('[1]Table Disp. G&amp;A Détail'!E404&lt;&gt;"",'[1]Table Disp. G&amp;A Détail'!E404,"")</f>
        <v/>
      </c>
      <c r="F404" s="66" t="str">
        <f>IF('[1]Table Disp. G&amp;A Détail'!F404&lt;&gt;"",'[1]Table Disp. G&amp;A Détail'!F404,"")</f>
        <v/>
      </c>
      <c r="G404" s="66" t="str">
        <f>IF('[1]Table Disp. G&amp;A Détail'!G404&lt;&gt;"",'[1]Table Disp. G&amp;A Détail'!G404,"")</f>
        <v/>
      </c>
      <c r="H404" s="66" t="str">
        <f>IF('[1]Table Disp. G&amp;A Détail'!H404&lt;&gt;"",'[1]Table Disp. G&amp;A Détail'!H404,"")</f>
        <v/>
      </c>
      <c r="I404" s="66" t="str">
        <f>IF('[1]Table Disp. G&amp;A Détail'!I404&lt;&gt;"",'[1]Table Disp. G&amp;A Détail'!I404,"")</f>
        <v/>
      </c>
      <c r="J404" s="66" t="str">
        <f>IF('[1]Table Disp. G&amp;A Détail'!J404&lt;&gt;"",'[1]Table Disp. G&amp;A Détail'!J404,"")</f>
        <v/>
      </c>
      <c r="K404" s="41" t="str">
        <f>IF('[1]Table Disp. G&amp;A Détail'!K404&lt;&gt;"",'[1]Table Disp. G&amp;A Détail'!K404,"")</f>
        <v/>
      </c>
      <c r="L404" s="41" t="str">
        <f>IF('[1]Table Disp. G&amp;A Détail'!L404&lt;&gt;"",'[1]Table Disp. G&amp;A Détail'!L404,"")</f>
        <v/>
      </c>
      <c r="M404" s="41" t="str">
        <f>IF('[1]Table Disp. G&amp;A Détail'!M404&lt;&gt;"",'[1]Table Disp. G&amp;A Détail'!M404,"")</f>
        <v/>
      </c>
      <c r="N404" s="41" t="str">
        <f>IF('[1]Table Disp. G&amp;A Détail'!N404&lt;&gt;"",'[1]Table Disp. G&amp;A Détail'!N404,"")</f>
        <v/>
      </c>
      <c r="O404" s="41" t="str">
        <f>IF('[1]Table Disp. G&amp;A Détail'!O404&lt;&gt;"",'[1]Table Disp. G&amp;A Détail'!O404,"")</f>
        <v/>
      </c>
      <c r="P404" s="41" t="str">
        <f>IF('[1]Table Disp. G&amp;A Détail'!P404&lt;&gt;"",'[1]Table Disp. G&amp;A Détail'!P404,"")</f>
        <v/>
      </c>
      <c r="Q404" s="41" t="str">
        <f>IF('[1]Table Disp. G&amp;A Détail'!Q404&lt;&gt;"",'[1]Table Disp. G&amp;A Détail'!Q404,"")</f>
        <v/>
      </c>
      <c r="R404" s="41" t="str">
        <f>IF('[1]Table Disp. G&amp;A Détail'!R404&lt;&gt;"",'[1]Table Disp. G&amp;A Détail'!R404,"")</f>
        <v/>
      </c>
      <c r="S404" s="41" t="str">
        <f>IF('[1]Table Disp. G&amp;A Détail'!S404&lt;&gt;"",'[1]Table Disp. G&amp;A Détail'!S404,"")</f>
        <v/>
      </c>
      <c r="T404" s="41" t="str">
        <f>IF('[1]Table Disp. G&amp;A Détail'!T404&lt;&gt;"",'[1]Table Disp. G&amp;A Détail'!T404,"")</f>
        <v/>
      </c>
      <c r="U404" s="41" t="str">
        <f>IF('[1]Table Disp. G&amp;A Détail'!U404&lt;&gt;"",'[1]Table Disp. G&amp;A Détail'!U404,"")</f>
        <v/>
      </c>
      <c r="V404" s="41" t="str">
        <f>IF('[1]Table Disp. G&amp;A Détail'!V404&lt;&gt;"",'[1]Table Disp. G&amp;A Détail'!V404,"")</f>
        <v/>
      </c>
      <c r="W404" s="41" t="str">
        <f>IF('[1]Table Disp. G&amp;A Détail'!W404&lt;&gt;"",'[1]Table Disp. G&amp;A Détail'!W404,"")</f>
        <v/>
      </c>
      <c r="X404" s="41" t="str">
        <f>IF('[1]Table Disp. G&amp;A Détail'!X404&lt;&gt;"",'[1]Table Disp. G&amp;A Détail'!X404,"")</f>
        <v/>
      </c>
    </row>
    <row r="405" spans="1:24" s="41" customFormat="1" x14ac:dyDescent="0.25">
      <c r="A405" s="66" t="str">
        <f>IF('[1]Table Disp. G&amp;A Détail'!A405&lt;&gt;"",'[1]Table Disp. G&amp;A Détail'!A405,"")</f>
        <v/>
      </c>
      <c r="B405" s="67" t="str">
        <f>IF('[1]Table Disp. G&amp;A Détail'!B405&lt;&gt;"",'[1]Table Disp. G&amp;A Détail'!B405,"")</f>
        <v/>
      </c>
      <c r="C405" s="41" t="str">
        <f>IF('[1]Table Disp. G&amp;A Détail'!C405&lt;&gt;"",'[1]Table Disp. G&amp;A Détail'!C405,"")</f>
        <v/>
      </c>
      <c r="D405" s="41" t="str">
        <f>IF('[1]Table Disp. G&amp;A Détail'!D405&lt;&gt;"",'[1]Table Disp. G&amp;A Détail'!D405,"")</f>
        <v/>
      </c>
      <c r="E405" s="66" t="str">
        <f>IF('[1]Table Disp. G&amp;A Détail'!E405&lt;&gt;"",'[1]Table Disp. G&amp;A Détail'!E405,"")</f>
        <v/>
      </c>
      <c r="F405" s="66" t="str">
        <f>IF('[1]Table Disp. G&amp;A Détail'!F405&lt;&gt;"",'[1]Table Disp. G&amp;A Détail'!F405,"")</f>
        <v/>
      </c>
      <c r="G405" s="66" t="str">
        <f>IF('[1]Table Disp. G&amp;A Détail'!G405&lt;&gt;"",'[1]Table Disp. G&amp;A Détail'!G405,"")</f>
        <v/>
      </c>
      <c r="H405" s="66" t="str">
        <f>IF('[1]Table Disp. G&amp;A Détail'!H405&lt;&gt;"",'[1]Table Disp. G&amp;A Détail'!H405,"")</f>
        <v/>
      </c>
      <c r="I405" s="66" t="str">
        <f>IF('[1]Table Disp. G&amp;A Détail'!I405&lt;&gt;"",'[1]Table Disp. G&amp;A Détail'!I405,"")</f>
        <v/>
      </c>
      <c r="J405" s="66" t="str">
        <f>IF('[1]Table Disp. G&amp;A Détail'!J405&lt;&gt;"",'[1]Table Disp. G&amp;A Détail'!J405,"")</f>
        <v/>
      </c>
      <c r="K405" s="41" t="str">
        <f>IF('[1]Table Disp. G&amp;A Détail'!K405&lt;&gt;"",'[1]Table Disp. G&amp;A Détail'!K405,"")</f>
        <v/>
      </c>
      <c r="L405" s="41" t="str">
        <f>IF('[1]Table Disp. G&amp;A Détail'!L405&lt;&gt;"",'[1]Table Disp. G&amp;A Détail'!L405,"")</f>
        <v/>
      </c>
      <c r="M405" s="41" t="str">
        <f>IF('[1]Table Disp. G&amp;A Détail'!M405&lt;&gt;"",'[1]Table Disp. G&amp;A Détail'!M405,"")</f>
        <v/>
      </c>
      <c r="N405" s="41" t="str">
        <f>IF('[1]Table Disp. G&amp;A Détail'!N405&lt;&gt;"",'[1]Table Disp. G&amp;A Détail'!N405,"")</f>
        <v/>
      </c>
      <c r="O405" s="41" t="str">
        <f>IF('[1]Table Disp. G&amp;A Détail'!O405&lt;&gt;"",'[1]Table Disp. G&amp;A Détail'!O405,"")</f>
        <v/>
      </c>
      <c r="P405" s="41" t="str">
        <f>IF('[1]Table Disp. G&amp;A Détail'!P405&lt;&gt;"",'[1]Table Disp. G&amp;A Détail'!P405,"")</f>
        <v/>
      </c>
      <c r="Q405" s="41" t="str">
        <f>IF('[1]Table Disp. G&amp;A Détail'!Q405&lt;&gt;"",'[1]Table Disp. G&amp;A Détail'!Q405,"")</f>
        <v/>
      </c>
      <c r="R405" s="41" t="str">
        <f>IF('[1]Table Disp. G&amp;A Détail'!R405&lt;&gt;"",'[1]Table Disp. G&amp;A Détail'!R405,"")</f>
        <v/>
      </c>
      <c r="S405" s="41" t="str">
        <f>IF('[1]Table Disp. G&amp;A Détail'!S405&lt;&gt;"",'[1]Table Disp. G&amp;A Détail'!S405,"")</f>
        <v/>
      </c>
      <c r="T405" s="41" t="str">
        <f>IF('[1]Table Disp. G&amp;A Détail'!T405&lt;&gt;"",'[1]Table Disp. G&amp;A Détail'!T405,"")</f>
        <v/>
      </c>
      <c r="U405" s="41" t="str">
        <f>IF('[1]Table Disp. G&amp;A Détail'!U405&lt;&gt;"",'[1]Table Disp. G&amp;A Détail'!U405,"")</f>
        <v/>
      </c>
      <c r="V405" s="41" t="str">
        <f>IF('[1]Table Disp. G&amp;A Détail'!V405&lt;&gt;"",'[1]Table Disp. G&amp;A Détail'!V405,"")</f>
        <v/>
      </c>
      <c r="W405" s="41" t="str">
        <f>IF('[1]Table Disp. G&amp;A Détail'!W405&lt;&gt;"",'[1]Table Disp. G&amp;A Détail'!W405,"")</f>
        <v/>
      </c>
      <c r="X405" s="41" t="str">
        <f>IF('[1]Table Disp. G&amp;A Détail'!X405&lt;&gt;"",'[1]Table Disp. G&amp;A Détail'!X405,"")</f>
        <v/>
      </c>
    </row>
    <row r="406" spans="1:24" s="41" customFormat="1" x14ac:dyDescent="0.25">
      <c r="A406" s="66" t="str">
        <f>IF('[1]Table Disp. G&amp;A Détail'!A406&lt;&gt;"",'[1]Table Disp. G&amp;A Détail'!A406,"")</f>
        <v/>
      </c>
      <c r="B406" s="67" t="str">
        <f>IF('[1]Table Disp. G&amp;A Détail'!B406&lt;&gt;"",'[1]Table Disp. G&amp;A Détail'!B406,"")</f>
        <v/>
      </c>
      <c r="C406" s="41" t="str">
        <f>IF('[1]Table Disp. G&amp;A Détail'!C406&lt;&gt;"",'[1]Table Disp. G&amp;A Détail'!C406,"")</f>
        <v/>
      </c>
      <c r="D406" s="41" t="str">
        <f>IF('[1]Table Disp. G&amp;A Détail'!D406&lt;&gt;"",'[1]Table Disp. G&amp;A Détail'!D406,"")</f>
        <v/>
      </c>
      <c r="E406" s="66" t="str">
        <f>IF('[1]Table Disp. G&amp;A Détail'!E406&lt;&gt;"",'[1]Table Disp. G&amp;A Détail'!E406,"")</f>
        <v/>
      </c>
      <c r="F406" s="66" t="str">
        <f>IF('[1]Table Disp. G&amp;A Détail'!F406&lt;&gt;"",'[1]Table Disp. G&amp;A Détail'!F406,"")</f>
        <v/>
      </c>
      <c r="G406" s="66" t="str">
        <f>IF('[1]Table Disp. G&amp;A Détail'!G406&lt;&gt;"",'[1]Table Disp. G&amp;A Détail'!G406,"")</f>
        <v/>
      </c>
      <c r="H406" s="66" t="str">
        <f>IF('[1]Table Disp. G&amp;A Détail'!H406&lt;&gt;"",'[1]Table Disp. G&amp;A Détail'!H406,"")</f>
        <v/>
      </c>
      <c r="I406" s="66" t="str">
        <f>IF('[1]Table Disp. G&amp;A Détail'!I406&lt;&gt;"",'[1]Table Disp. G&amp;A Détail'!I406,"")</f>
        <v/>
      </c>
      <c r="J406" s="66" t="str">
        <f>IF('[1]Table Disp. G&amp;A Détail'!J406&lt;&gt;"",'[1]Table Disp. G&amp;A Détail'!J406,"")</f>
        <v/>
      </c>
      <c r="K406" s="41" t="str">
        <f>IF('[1]Table Disp. G&amp;A Détail'!K406&lt;&gt;"",'[1]Table Disp. G&amp;A Détail'!K406,"")</f>
        <v/>
      </c>
      <c r="L406" s="41" t="str">
        <f>IF('[1]Table Disp. G&amp;A Détail'!L406&lt;&gt;"",'[1]Table Disp. G&amp;A Détail'!L406,"")</f>
        <v/>
      </c>
      <c r="M406" s="41" t="str">
        <f>IF('[1]Table Disp. G&amp;A Détail'!M406&lt;&gt;"",'[1]Table Disp. G&amp;A Détail'!M406,"")</f>
        <v/>
      </c>
      <c r="N406" s="41" t="str">
        <f>IF('[1]Table Disp. G&amp;A Détail'!N406&lt;&gt;"",'[1]Table Disp. G&amp;A Détail'!N406,"")</f>
        <v/>
      </c>
      <c r="O406" s="41" t="str">
        <f>IF('[1]Table Disp. G&amp;A Détail'!O406&lt;&gt;"",'[1]Table Disp. G&amp;A Détail'!O406,"")</f>
        <v/>
      </c>
      <c r="P406" s="41" t="str">
        <f>IF('[1]Table Disp. G&amp;A Détail'!P406&lt;&gt;"",'[1]Table Disp. G&amp;A Détail'!P406,"")</f>
        <v/>
      </c>
      <c r="Q406" s="41" t="str">
        <f>IF('[1]Table Disp. G&amp;A Détail'!Q406&lt;&gt;"",'[1]Table Disp. G&amp;A Détail'!Q406,"")</f>
        <v/>
      </c>
      <c r="R406" s="41" t="str">
        <f>IF('[1]Table Disp. G&amp;A Détail'!R406&lt;&gt;"",'[1]Table Disp. G&amp;A Détail'!R406,"")</f>
        <v/>
      </c>
      <c r="S406" s="41" t="str">
        <f>IF('[1]Table Disp. G&amp;A Détail'!S406&lt;&gt;"",'[1]Table Disp. G&amp;A Détail'!S406,"")</f>
        <v/>
      </c>
      <c r="T406" s="41" t="str">
        <f>IF('[1]Table Disp. G&amp;A Détail'!T406&lt;&gt;"",'[1]Table Disp. G&amp;A Détail'!T406,"")</f>
        <v/>
      </c>
      <c r="U406" s="41" t="str">
        <f>IF('[1]Table Disp. G&amp;A Détail'!U406&lt;&gt;"",'[1]Table Disp. G&amp;A Détail'!U406,"")</f>
        <v/>
      </c>
      <c r="V406" s="41" t="str">
        <f>IF('[1]Table Disp. G&amp;A Détail'!V406&lt;&gt;"",'[1]Table Disp. G&amp;A Détail'!V406,"")</f>
        <v/>
      </c>
      <c r="W406" s="41" t="str">
        <f>IF('[1]Table Disp. G&amp;A Détail'!W406&lt;&gt;"",'[1]Table Disp. G&amp;A Détail'!W406,"")</f>
        <v/>
      </c>
      <c r="X406" s="41" t="str">
        <f>IF('[1]Table Disp. G&amp;A Détail'!X406&lt;&gt;"",'[1]Table Disp. G&amp;A Détail'!X406,"")</f>
        <v/>
      </c>
    </row>
    <row r="407" spans="1:24" s="41" customFormat="1" x14ac:dyDescent="0.25">
      <c r="A407" s="66" t="str">
        <f>IF('[1]Table Disp. G&amp;A Détail'!A407&lt;&gt;"",'[1]Table Disp. G&amp;A Détail'!A407,"")</f>
        <v/>
      </c>
      <c r="B407" s="67" t="str">
        <f>IF('[1]Table Disp. G&amp;A Détail'!B407&lt;&gt;"",'[1]Table Disp. G&amp;A Détail'!B407,"")</f>
        <v/>
      </c>
      <c r="C407" s="41" t="str">
        <f>IF('[1]Table Disp. G&amp;A Détail'!C407&lt;&gt;"",'[1]Table Disp. G&amp;A Détail'!C407,"")</f>
        <v/>
      </c>
      <c r="D407" s="41" t="str">
        <f>IF('[1]Table Disp. G&amp;A Détail'!D407&lt;&gt;"",'[1]Table Disp. G&amp;A Détail'!D407,"")</f>
        <v/>
      </c>
      <c r="E407" s="66" t="str">
        <f>IF('[1]Table Disp. G&amp;A Détail'!E407&lt;&gt;"",'[1]Table Disp. G&amp;A Détail'!E407,"")</f>
        <v/>
      </c>
      <c r="F407" s="66" t="str">
        <f>IF('[1]Table Disp. G&amp;A Détail'!F407&lt;&gt;"",'[1]Table Disp. G&amp;A Détail'!F407,"")</f>
        <v/>
      </c>
      <c r="G407" s="66" t="str">
        <f>IF('[1]Table Disp. G&amp;A Détail'!G407&lt;&gt;"",'[1]Table Disp. G&amp;A Détail'!G407,"")</f>
        <v/>
      </c>
      <c r="H407" s="66" t="str">
        <f>IF('[1]Table Disp. G&amp;A Détail'!H407&lt;&gt;"",'[1]Table Disp. G&amp;A Détail'!H407,"")</f>
        <v/>
      </c>
      <c r="I407" s="66" t="str">
        <f>IF('[1]Table Disp. G&amp;A Détail'!I407&lt;&gt;"",'[1]Table Disp. G&amp;A Détail'!I407,"")</f>
        <v/>
      </c>
      <c r="J407" s="66" t="str">
        <f>IF('[1]Table Disp. G&amp;A Détail'!J407&lt;&gt;"",'[1]Table Disp. G&amp;A Détail'!J407,"")</f>
        <v/>
      </c>
      <c r="K407" s="41" t="str">
        <f>IF('[1]Table Disp. G&amp;A Détail'!K407&lt;&gt;"",'[1]Table Disp. G&amp;A Détail'!K407,"")</f>
        <v/>
      </c>
      <c r="L407" s="41" t="str">
        <f>IF('[1]Table Disp. G&amp;A Détail'!L407&lt;&gt;"",'[1]Table Disp. G&amp;A Détail'!L407,"")</f>
        <v/>
      </c>
      <c r="M407" s="41" t="str">
        <f>IF('[1]Table Disp. G&amp;A Détail'!M407&lt;&gt;"",'[1]Table Disp. G&amp;A Détail'!M407,"")</f>
        <v/>
      </c>
      <c r="N407" s="41" t="str">
        <f>IF('[1]Table Disp. G&amp;A Détail'!N407&lt;&gt;"",'[1]Table Disp. G&amp;A Détail'!N407,"")</f>
        <v/>
      </c>
      <c r="O407" s="41" t="str">
        <f>IF('[1]Table Disp. G&amp;A Détail'!O407&lt;&gt;"",'[1]Table Disp. G&amp;A Détail'!O407,"")</f>
        <v/>
      </c>
      <c r="P407" s="41" t="str">
        <f>IF('[1]Table Disp. G&amp;A Détail'!P407&lt;&gt;"",'[1]Table Disp. G&amp;A Détail'!P407,"")</f>
        <v/>
      </c>
      <c r="Q407" s="41" t="str">
        <f>IF('[1]Table Disp. G&amp;A Détail'!Q407&lt;&gt;"",'[1]Table Disp. G&amp;A Détail'!Q407,"")</f>
        <v/>
      </c>
      <c r="R407" s="41" t="str">
        <f>IF('[1]Table Disp. G&amp;A Détail'!R407&lt;&gt;"",'[1]Table Disp. G&amp;A Détail'!R407,"")</f>
        <v/>
      </c>
      <c r="S407" s="41" t="str">
        <f>IF('[1]Table Disp. G&amp;A Détail'!S407&lt;&gt;"",'[1]Table Disp. G&amp;A Détail'!S407,"")</f>
        <v/>
      </c>
      <c r="T407" s="41" t="str">
        <f>IF('[1]Table Disp. G&amp;A Détail'!T407&lt;&gt;"",'[1]Table Disp. G&amp;A Détail'!T407,"")</f>
        <v/>
      </c>
      <c r="U407" s="41" t="str">
        <f>IF('[1]Table Disp. G&amp;A Détail'!U407&lt;&gt;"",'[1]Table Disp. G&amp;A Détail'!U407,"")</f>
        <v/>
      </c>
      <c r="V407" s="41" t="str">
        <f>IF('[1]Table Disp. G&amp;A Détail'!V407&lt;&gt;"",'[1]Table Disp. G&amp;A Détail'!V407,"")</f>
        <v/>
      </c>
      <c r="W407" s="41" t="str">
        <f>IF('[1]Table Disp. G&amp;A Détail'!W407&lt;&gt;"",'[1]Table Disp. G&amp;A Détail'!W407,"")</f>
        <v/>
      </c>
      <c r="X407" s="41" t="str">
        <f>IF('[1]Table Disp. G&amp;A Détail'!X407&lt;&gt;"",'[1]Table Disp. G&amp;A Détail'!X407,"")</f>
        <v/>
      </c>
    </row>
    <row r="408" spans="1:24" s="41" customFormat="1" x14ac:dyDescent="0.25">
      <c r="A408" s="66" t="str">
        <f>IF('[1]Table Disp. G&amp;A Détail'!A408&lt;&gt;"",'[1]Table Disp. G&amp;A Détail'!A408,"")</f>
        <v/>
      </c>
      <c r="B408" s="67" t="str">
        <f>IF('[1]Table Disp. G&amp;A Détail'!B408&lt;&gt;"",'[1]Table Disp. G&amp;A Détail'!B408,"")</f>
        <v/>
      </c>
      <c r="C408" s="41" t="str">
        <f>IF('[1]Table Disp. G&amp;A Détail'!C408&lt;&gt;"",'[1]Table Disp. G&amp;A Détail'!C408,"")</f>
        <v/>
      </c>
      <c r="D408" s="41" t="str">
        <f>IF('[1]Table Disp. G&amp;A Détail'!D408&lt;&gt;"",'[1]Table Disp. G&amp;A Détail'!D408,"")</f>
        <v/>
      </c>
      <c r="E408" s="66" t="str">
        <f>IF('[1]Table Disp. G&amp;A Détail'!E408&lt;&gt;"",'[1]Table Disp. G&amp;A Détail'!E408,"")</f>
        <v/>
      </c>
      <c r="F408" s="66" t="str">
        <f>IF('[1]Table Disp. G&amp;A Détail'!F408&lt;&gt;"",'[1]Table Disp. G&amp;A Détail'!F408,"")</f>
        <v/>
      </c>
      <c r="G408" s="66" t="str">
        <f>IF('[1]Table Disp. G&amp;A Détail'!G408&lt;&gt;"",'[1]Table Disp. G&amp;A Détail'!G408,"")</f>
        <v/>
      </c>
      <c r="H408" s="66" t="str">
        <f>IF('[1]Table Disp. G&amp;A Détail'!H408&lt;&gt;"",'[1]Table Disp. G&amp;A Détail'!H408,"")</f>
        <v/>
      </c>
      <c r="I408" s="66" t="str">
        <f>IF('[1]Table Disp. G&amp;A Détail'!I408&lt;&gt;"",'[1]Table Disp. G&amp;A Détail'!I408,"")</f>
        <v/>
      </c>
      <c r="J408" s="66" t="str">
        <f>IF('[1]Table Disp. G&amp;A Détail'!J408&lt;&gt;"",'[1]Table Disp. G&amp;A Détail'!J408,"")</f>
        <v/>
      </c>
      <c r="K408" s="41" t="str">
        <f>IF('[1]Table Disp. G&amp;A Détail'!K408&lt;&gt;"",'[1]Table Disp. G&amp;A Détail'!K408,"")</f>
        <v/>
      </c>
      <c r="L408" s="41" t="str">
        <f>IF('[1]Table Disp. G&amp;A Détail'!L408&lt;&gt;"",'[1]Table Disp. G&amp;A Détail'!L408,"")</f>
        <v/>
      </c>
      <c r="M408" s="41" t="str">
        <f>IF('[1]Table Disp. G&amp;A Détail'!M408&lt;&gt;"",'[1]Table Disp. G&amp;A Détail'!M408,"")</f>
        <v/>
      </c>
      <c r="N408" s="41" t="str">
        <f>IF('[1]Table Disp. G&amp;A Détail'!N408&lt;&gt;"",'[1]Table Disp. G&amp;A Détail'!N408,"")</f>
        <v/>
      </c>
      <c r="O408" s="41" t="str">
        <f>IF('[1]Table Disp. G&amp;A Détail'!O408&lt;&gt;"",'[1]Table Disp. G&amp;A Détail'!O408,"")</f>
        <v/>
      </c>
      <c r="P408" s="41" t="str">
        <f>IF('[1]Table Disp. G&amp;A Détail'!P408&lt;&gt;"",'[1]Table Disp. G&amp;A Détail'!P408,"")</f>
        <v/>
      </c>
      <c r="Q408" s="41" t="str">
        <f>IF('[1]Table Disp. G&amp;A Détail'!Q408&lt;&gt;"",'[1]Table Disp. G&amp;A Détail'!Q408,"")</f>
        <v/>
      </c>
      <c r="R408" s="41" t="str">
        <f>IF('[1]Table Disp. G&amp;A Détail'!R408&lt;&gt;"",'[1]Table Disp. G&amp;A Détail'!R408,"")</f>
        <v/>
      </c>
      <c r="S408" s="41" t="str">
        <f>IF('[1]Table Disp. G&amp;A Détail'!S408&lt;&gt;"",'[1]Table Disp. G&amp;A Détail'!S408,"")</f>
        <v/>
      </c>
      <c r="T408" s="41" t="str">
        <f>IF('[1]Table Disp. G&amp;A Détail'!T408&lt;&gt;"",'[1]Table Disp. G&amp;A Détail'!T408,"")</f>
        <v/>
      </c>
      <c r="U408" s="41" t="str">
        <f>IF('[1]Table Disp. G&amp;A Détail'!U408&lt;&gt;"",'[1]Table Disp. G&amp;A Détail'!U408,"")</f>
        <v/>
      </c>
      <c r="V408" s="41" t="str">
        <f>IF('[1]Table Disp. G&amp;A Détail'!V408&lt;&gt;"",'[1]Table Disp. G&amp;A Détail'!V408,"")</f>
        <v/>
      </c>
      <c r="W408" s="41" t="str">
        <f>IF('[1]Table Disp. G&amp;A Détail'!W408&lt;&gt;"",'[1]Table Disp. G&amp;A Détail'!W408,"")</f>
        <v/>
      </c>
      <c r="X408" s="41" t="str">
        <f>IF('[1]Table Disp. G&amp;A Détail'!X408&lt;&gt;"",'[1]Table Disp. G&amp;A Détail'!X408,"")</f>
        <v/>
      </c>
    </row>
    <row r="409" spans="1:24" s="41" customFormat="1" x14ac:dyDescent="0.25">
      <c r="A409" s="66" t="str">
        <f>IF('[1]Table Disp. G&amp;A Détail'!A409&lt;&gt;"",'[1]Table Disp. G&amp;A Détail'!A409,"")</f>
        <v/>
      </c>
      <c r="B409" s="67" t="str">
        <f>IF('[1]Table Disp. G&amp;A Détail'!B409&lt;&gt;"",'[1]Table Disp. G&amp;A Détail'!B409,"")</f>
        <v/>
      </c>
      <c r="C409" s="41" t="str">
        <f>IF('[1]Table Disp. G&amp;A Détail'!C409&lt;&gt;"",'[1]Table Disp. G&amp;A Détail'!C409,"")</f>
        <v/>
      </c>
      <c r="D409" s="41" t="str">
        <f>IF('[1]Table Disp. G&amp;A Détail'!D409&lt;&gt;"",'[1]Table Disp. G&amp;A Détail'!D409,"")</f>
        <v/>
      </c>
      <c r="E409" s="66" t="str">
        <f>IF('[1]Table Disp. G&amp;A Détail'!E409&lt;&gt;"",'[1]Table Disp. G&amp;A Détail'!E409,"")</f>
        <v/>
      </c>
      <c r="F409" s="66" t="str">
        <f>IF('[1]Table Disp. G&amp;A Détail'!F409&lt;&gt;"",'[1]Table Disp. G&amp;A Détail'!F409,"")</f>
        <v/>
      </c>
      <c r="G409" s="66" t="str">
        <f>IF('[1]Table Disp. G&amp;A Détail'!G409&lt;&gt;"",'[1]Table Disp. G&amp;A Détail'!G409,"")</f>
        <v/>
      </c>
      <c r="H409" s="66" t="str">
        <f>IF('[1]Table Disp. G&amp;A Détail'!H409&lt;&gt;"",'[1]Table Disp. G&amp;A Détail'!H409,"")</f>
        <v/>
      </c>
      <c r="I409" s="66" t="str">
        <f>IF('[1]Table Disp. G&amp;A Détail'!I409&lt;&gt;"",'[1]Table Disp. G&amp;A Détail'!I409,"")</f>
        <v/>
      </c>
      <c r="J409" s="66" t="str">
        <f>IF('[1]Table Disp. G&amp;A Détail'!J409&lt;&gt;"",'[1]Table Disp. G&amp;A Détail'!J409,"")</f>
        <v/>
      </c>
      <c r="K409" s="41" t="str">
        <f>IF('[1]Table Disp. G&amp;A Détail'!K409&lt;&gt;"",'[1]Table Disp. G&amp;A Détail'!K409,"")</f>
        <v/>
      </c>
      <c r="L409" s="41" t="str">
        <f>IF('[1]Table Disp. G&amp;A Détail'!L409&lt;&gt;"",'[1]Table Disp. G&amp;A Détail'!L409,"")</f>
        <v/>
      </c>
      <c r="M409" s="41" t="str">
        <f>IF('[1]Table Disp. G&amp;A Détail'!M409&lt;&gt;"",'[1]Table Disp. G&amp;A Détail'!M409,"")</f>
        <v/>
      </c>
      <c r="N409" s="41" t="str">
        <f>IF('[1]Table Disp. G&amp;A Détail'!N409&lt;&gt;"",'[1]Table Disp. G&amp;A Détail'!N409,"")</f>
        <v/>
      </c>
      <c r="O409" s="41" t="str">
        <f>IF('[1]Table Disp. G&amp;A Détail'!O409&lt;&gt;"",'[1]Table Disp. G&amp;A Détail'!O409,"")</f>
        <v/>
      </c>
      <c r="P409" s="41" t="str">
        <f>IF('[1]Table Disp. G&amp;A Détail'!P409&lt;&gt;"",'[1]Table Disp. G&amp;A Détail'!P409,"")</f>
        <v/>
      </c>
      <c r="Q409" s="41" t="str">
        <f>IF('[1]Table Disp. G&amp;A Détail'!Q409&lt;&gt;"",'[1]Table Disp. G&amp;A Détail'!Q409,"")</f>
        <v/>
      </c>
      <c r="R409" s="41" t="str">
        <f>IF('[1]Table Disp. G&amp;A Détail'!R409&lt;&gt;"",'[1]Table Disp. G&amp;A Détail'!R409,"")</f>
        <v/>
      </c>
      <c r="S409" s="41" t="str">
        <f>IF('[1]Table Disp. G&amp;A Détail'!S409&lt;&gt;"",'[1]Table Disp. G&amp;A Détail'!S409,"")</f>
        <v/>
      </c>
      <c r="T409" s="41" t="str">
        <f>IF('[1]Table Disp. G&amp;A Détail'!T409&lt;&gt;"",'[1]Table Disp. G&amp;A Détail'!T409,"")</f>
        <v/>
      </c>
      <c r="U409" s="41" t="str">
        <f>IF('[1]Table Disp. G&amp;A Détail'!U409&lt;&gt;"",'[1]Table Disp. G&amp;A Détail'!U409,"")</f>
        <v/>
      </c>
      <c r="V409" s="41" t="str">
        <f>IF('[1]Table Disp. G&amp;A Détail'!V409&lt;&gt;"",'[1]Table Disp. G&amp;A Détail'!V409,"")</f>
        <v/>
      </c>
      <c r="W409" s="41" t="str">
        <f>IF('[1]Table Disp. G&amp;A Détail'!W409&lt;&gt;"",'[1]Table Disp. G&amp;A Détail'!W409,"")</f>
        <v/>
      </c>
      <c r="X409" s="41" t="str">
        <f>IF('[1]Table Disp. G&amp;A Détail'!X409&lt;&gt;"",'[1]Table Disp. G&amp;A Détail'!X409,"")</f>
        <v/>
      </c>
    </row>
    <row r="410" spans="1:24" s="41" customFormat="1" x14ac:dyDescent="0.25">
      <c r="A410" s="66" t="str">
        <f>IF('[1]Table Disp. G&amp;A Détail'!A410&lt;&gt;"",'[1]Table Disp. G&amp;A Détail'!A410,"")</f>
        <v/>
      </c>
      <c r="B410" s="67" t="str">
        <f>IF('[1]Table Disp. G&amp;A Détail'!B410&lt;&gt;"",'[1]Table Disp. G&amp;A Détail'!B410,"")</f>
        <v/>
      </c>
      <c r="C410" s="41" t="str">
        <f>IF('[1]Table Disp. G&amp;A Détail'!C410&lt;&gt;"",'[1]Table Disp. G&amp;A Détail'!C410,"")</f>
        <v/>
      </c>
      <c r="D410" s="41" t="str">
        <f>IF('[1]Table Disp. G&amp;A Détail'!D410&lt;&gt;"",'[1]Table Disp. G&amp;A Détail'!D410,"")</f>
        <v/>
      </c>
      <c r="E410" s="66" t="str">
        <f>IF('[1]Table Disp. G&amp;A Détail'!E410&lt;&gt;"",'[1]Table Disp. G&amp;A Détail'!E410,"")</f>
        <v/>
      </c>
      <c r="F410" s="66" t="str">
        <f>IF('[1]Table Disp. G&amp;A Détail'!F410&lt;&gt;"",'[1]Table Disp. G&amp;A Détail'!F410,"")</f>
        <v/>
      </c>
      <c r="G410" s="66" t="str">
        <f>IF('[1]Table Disp. G&amp;A Détail'!G410&lt;&gt;"",'[1]Table Disp. G&amp;A Détail'!G410,"")</f>
        <v/>
      </c>
      <c r="H410" s="66" t="str">
        <f>IF('[1]Table Disp. G&amp;A Détail'!H410&lt;&gt;"",'[1]Table Disp. G&amp;A Détail'!H410,"")</f>
        <v/>
      </c>
      <c r="I410" s="66" t="str">
        <f>IF('[1]Table Disp. G&amp;A Détail'!I410&lt;&gt;"",'[1]Table Disp. G&amp;A Détail'!I410,"")</f>
        <v/>
      </c>
      <c r="J410" s="66" t="str">
        <f>IF('[1]Table Disp. G&amp;A Détail'!J410&lt;&gt;"",'[1]Table Disp. G&amp;A Détail'!J410,"")</f>
        <v/>
      </c>
      <c r="K410" s="41" t="str">
        <f>IF('[1]Table Disp. G&amp;A Détail'!K410&lt;&gt;"",'[1]Table Disp. G&amp;A Détail'!K410,"")</f>
        <v/>
      </c>
      <c r="L410" s="41" t="str">
        <f>IF('[1]Table Disp. G&amp;A Détail'!L410&lt;&gt;"",'[1]Table Disp. G&amp;A Détail'!L410,"")</f>
        <v/>
      </c>
      <c r="M410" s="41" t="str">
        <f>IF('[1]Table Disp. G&amp;A Détail'!M410&lt;&gt;"",'[1]Table Disp. G&amp;A Détail'!M410,"")</f>
        <v/>
      </c>
      <c r="N410" s="41" t="str">
        <f>IF('[1]Table Disp. G&amp;A Détail'!N410&lt;&gt;"",'[1]Table Disp. G&amp;A Détail'!N410,"")</f>
        <v/>
      </c>
      <c r="O410" s="41" t="str">
        <f>IF('[1]Table Disp. G&amp;A Détail'!O410&lt;&gt;"",'[1]Table Disp. G&amp;A Détail'!O410,"")</f>
        <v/>
      </c>
      <c r="P410" s="41" t="str">
        <f>IF('[1]Table Disp. G&amp;A Détail'!P410&lt;&gt;"",'[1]Table Disp. G&amp;A Détail'!P410,"")</f>
        <v/>
      </c>
      <c r="Q410" s="41" t="str">
        <f>IF('[1]Table Disp. G&amp;A Détail'!Q410&lt;&gt;"",'[1]Table Disp. G&amp;A Détail'!Q410,"")</f>
        <v/>
      </c>
      <c r="R410" s="41" t="str">
        <f>IF('[1]Table Disp. G&amp;A Détail'!R410&lt;&gt;"",'[1]Table Disp. G&amp;A Détail'!R410,"")</f>
        <v/>
      </c>
      <c r="S410" s="41" t="str">
        <f>IF('[1]Table Disp. G&amp;A Détail'!S410&lt;&gt;"",'[1]Table Disp. G&amp;A Détail'!S410,"")</f>
        <v/>
      </c>
      <c r="T410" s="41" t="str">
        <f>IF('[1]Table Disp. G&amp;A Détail'!T410&lt;&gt;"",'[1]Table Disp. G&amp;A Détail'!T410,"")</f>
        <v/>
      </c>
      <c r="U410" s="41" t="str">
        <f>IF('[1]Table Disp. G&amp;A Détail'!U410&lt;&gt;"",'[1]Table Disp. G&amp;A Détail'!U410,"")</f>
        <v/>
      </c>
      <c r="V410" s="41" t="str">
        <f>IF('[1]Table Disp. G&amp;A Détail'!V410&lt;&gt;"",'[1]Table Disp. G&amp;A Détail'!V410,"")</f>
        <v/>
      </c>
      <c r="W410" s="41" t="str">
        <f>IF('[1]Table Disp. G&amp;A Détail'!W410&lt;&gt;"",'[1]Table Disp. G&amp;A Détail'!W410,"")</f>
        <v/>
      </c>
      <c r="X410" s="41" t="str">
        <f>IF('[1]Table Disp. G&amp;A Détail'!X410&lt;&gt;"",'[1]Table Disp. G&amp;A Détail'!X410,"")</f>
        <v/>
      </c>
    </row>
    <row r="411" spans="1:24" s="41" customFormat="1" x14ac:dyDescent="0.25">
      <c r="A411" s="66" t="str">
        <f>IF('[1]Table Disp. G&amp;A Détail'!A411&lt;&gt;"",'[1]Table Disp. G&amp;A Détail'!A411,"")</f>
        <v/>
      </c>
      <c r="B411" s="67" t="str">
        <f>IF('[1]Table Disp. G&amp;A Détail'!B411&lt;&gt;"",'[1]Table Disp. G&amp;A Détail'!B411,"")</f>
        <v/>
      </c>
      <c r="C411" s="41" t="str">
        <f>IF('[1]Table Disp. G&amp;A Détail'!C411&lt;&gt;"",'[1]Table Disp. G&amp;A Détail'!C411,"")</f>
        <v/>
      </c>
      <c r="D411" s="41" t="str">
        <f>IF('[1]Table Disp. G&amp;A Détail'!D411&lt;&gt;"",'[1]Table Disp. G&amp;A Détail'!D411,"")</f>
        <v/>
      </c>
      <c r="E411" s="66" t="str">
        <f>IF('[1]Table Disp. G&amp;A Détail'!E411&lt;&gt;"",'[1]Table Disp. G&amp;A Détail'!E411,"")</f>
        <v/>
      </c>
      <c r="F411" s="66" t="str">
        <f>IF('[1]Table Disp. G&amp;A Détail'!F411&lt;&gt;"",'[1]Table Disp. G&amp;A Détail'!F411,"")</f>
        <v/>
      </c>
      <c r="G411" s="66" t="str">
        <f>IF('[1]Table Disp. G&amp;A Détail'!G411&lt;&gt;"",'[1]Table Disp. G&amp;A Détail'!G411,"")</f>
        <v/>
      </c>
      <c r="H411" s="66" t="str">
        <f>IF('[1]Table Disp. G&amp;A Détail'!H411&lt;&gt;"",'[1]Table Disp. G&amp;A Détail'!H411,"")</f>
        <v/>
      </c>
      <c r="I411" s="66" t="str">
        <f>IF('[1]Table Disp. G&amp;A Détail'!I411&lt;&gt;"",'[1]Table Disp. G&amp;A Détail'!I411,"")</f>
        <v/>
      </c>
      <c r="J411" s="66" t="str">
        <f>IF('[1]Table Disp. G&amp;A Détail'!J411&lt;&gt;"",'[1]Table Disp. G&amp;A Détail'!J411,"")</f>
        <v/>
      </c>
      <c r="K411" s="41" t="str">
        <f>IF('[1]Table Disp. G&amp;A Détail'!K411&lt;&gt;"",'[1]Table Disp. G&amp;A Détail'!K411,"")</f>
        <v/>
      </c>
      <c r="L411" s="41" t="str">
        <f>IF('[1]Table Disp. G&amp;A Détail'!L411&lt;&gt;"",'[1]Table Disp. G&amp;A Détail'!L411,"")</f>
        <v/>
      </c>
      <c r="M411" s="41" t="str">
        <f>IF('[1]Table Disp. G&amp;A Détail'!M411&lt;&gt;"",'[1]Table Disp. G&amp;A Détail'!M411,"")</f>
        <v/>
      </c>
      <c r="N411" s="41" t="str">
        <f>IF('[1]Table Disp. G&amp;A Détail'!N411&lt;&gt;"",'[1]Table Disp. G&amp;A Détail'!N411,"")</f>
        <v/>
      </c>
      <c r="O411" s="41" t="str">
        <f>IF('[1]Table Disp. G&amp;A Détail'!O411&lt;&gt;"",'[1]Table Disp. G&amp;A Détail'!O411,"")</f>
        <v/>
      </c>
      <c r="P411" s="41" t="str">
        <f>IF('[1]Table Disp. G&amp;A Détail'!P411&lt;&gt;"",'[1]Table Disp. G&amp;A Détail'!P411,"")</f>
        <v/>
      </c>
      <c r="Q411" s="41" t="str">
        <f>IF('[1]Table Disp. G&amp;A Détail'!Q411&lt;&gt;"",'[1]Table Disp. G&amp;A Détail'!Q411,"")</f>
        <v/>
      </c>
      <c r="R411" s="41" t="str">
        <f>IF('[1]Table Disp. G&amp;A Détail'!R411&lt;&gt;"",'[1]Table Disp. G&amp;A Détail'!R411,"")</f>
        <v/>
      </c>
      <c r="S411" s="41" t="str">
        <f>IF('[1]Table Disp. G&amp;A Détail'!S411&lt;&gt;"",'[1]Table Disp. G&amp;A Détail'!S411,"")</f>
        <v/>
      </c>
      <c r="T411" s="41" t="str">
        <f>IF('[1]Table Disp. G&amp;A Détail'!T411&lt;&gt;"",'[1]Table Disp. G&amp;A Détail'!T411,"")</f>
        <v/>
      </c>
      <c r="U411" s="41" t="str">
        <f>IF('[1]Table Disp. G&amp;A Détail'!U411&lt;&gt;"",'[1]Table Disp. G&amp;A Détail'!U411,"")</f>
        <v/>
      </c>
      <c r="V411" s="41" t="str">
        <f>IF('[1]Table Disp. G&amp;A Détail'!V411&lt;&gt;"",'[1]Table Disp. G&amp;A Détail'!V411,"")</f>
        <v/>
      </c>
      <c r="W411" s="41" t="str">
        <f>IF('[1]Table Disp. G&amp;A Détail'!W411&lt;&gt;"",'[1]Table Disp. G&amp;A Détail'!W411,"")</f>
        <v/>
      </c>
      <c r="X411" s="41" t="str">
        <f>IF('[1]Table Disp. G&amp;A Détail'!X411&lt;&gt;"",'[1]Table Disp. G&amp;A Détail'!X411,"")</f>
        <v/>
      </c>
    </row>
    <row r="412" spans="1:24" s="41" customFormat="1" x14ac:dyDescent="0.25">
      <c r="A412" s="66" t="str">
        <f>IF('[1]Table Disp. G&amp;A Détail'!A412&lt;&gt;"",'[1]Table Disp. G&amp;A Détail'!A412,"")</f>
        <v/>
      </c>
      <c r="B412" s="67" t="str">
        <f>IF('[1]Table Disp. G&amp;A Détail'!B412&lt;&gt;"",'[1]Table Disp. G&amp;A Détail'!B412,"")</f>
        <v/>
      </c>
      <c r="C412" s="41" t="str">
        <f>IF('[1]Table Disp. G&amp;A Détail'!C412&lt;&gt;"",'[1]Table Disp. G&amp;A Détail'!C412,"")</f>
        <v/>
      </c>
      <c r="D412" s="41" t="str">
        <f>IF('[1]Table Disp. G&amp;A Détail'!D412&lt;&gt;"",'[1]Table Disp. G&amp;A Détail'!D412,"")</f>
        <v/>
      </c>
      <c r="E412" s="66" t="str">
        <f>IF('[1]Table Disp. G&amp;A Détail'!E412&lt;&gt;"",'[1]Table Disp. G&amp;A Détail'!E412,"")</f>
        <v/>
      </c>
      <c r="F412" s="66" t="str">
        <f>IF('[1]Table Disp. G&amp;A Détail'!F412&lt;&gt;"",'[1]Table Disp. G&amp;A Détail'!F412,"")</f>
        <v/>
      </c>
      <c r="G412" s="66" t="str">
        <f>IF('[1]Table Disp. G&amp;A Détail'!G412&lt;&gt;"",'[1]Table Disp. G&amp;A Détail'!G412,"")</f>
        <v/>
      </c>
      <c r="H412" s="66" t="str">
        <f>IF('[1]Table Disp. G&amp;A Détail'!H412&lt;&gt;"",'[1]Table Disp. G&amp;A Détail'!H412,"")</f>
        <v/>
      </c>
      <c r="I412" s="66" t="str">
        <f>IF('[1]Table Disp. G&amp;A Détail'!I412&lt;&gt;"",'[1]Table Disp. G&amp;A Détail'!I412,"")</f>
        <v/>
      </c>
      <c r="J412" s="66" t="str">
        <f>IF('[1]Table Disp. G&amp;A Détail'!J412&lt;&gt;"",'[1]Table Disp. G&amp;A Détail'!J412,"")</f>
        <v/>
      </c>
      <c r="K412" s="41" t="str">
        <f>IF('[1]Table Disp. G&amp;A Détail'!K412&lt;&gt;"",'[1]Table Disp. G&amp;A Détail'!K412,"")</f>
        <v/>
      </c>
      <c r="L412" s="41" t="str">
        <f>IF('[1]Table Disp. G&amp;A Détail'!L412&lt;&gt;"",'[1]Table Disp. G&amp;A Détail'!L412,"")</f>
        <v/>
      </c>
      <c r="M412" s="41" t="str">
        <f>IF('[1]Table Disp. G&amp;A Détail'!M412&lt;&gt;"",'[1]Table Disp. G&amp;A Détail'!M412,"")</f>
        <v/>
      </c>
      <c r="N412" s="41" t="str">
        <f>IF('[1]Table Disp. G&amp;A Détail'!N412&lt;&gt;"",'[1]Table Disp. G&amp;A Détail'!N412,"")</f>
        <v/>
      </c>
      <c r="O412" s="41" t="str">
        <f>IF('[1]Table Disp. G&amp;A Détail'!O412&lt;&gt;"",'[1]Table Disp. G&amp;A Détail'!O412,"")</f>
        <v/>
      </c>
      <c r="P412" s="41" t="str">
        <f>IF('[1]Table Disp. G&amp;A Détail'!P412&lt;&gt;"",'[1]Table Disp. G&amp;A Détail'!P412,"")</f>
        <v/>
      </c>
      <c r="Q412" s="41" t="str">
        <f>IF('[1]Table Disp. G&amp;A Détail'!Q412&lt;&gt;"",'[1]Table Disp. G&amp;A Détail'!Q412,"")</f>
        <v/>
      </c>
      <c r="R412" s="41" t="str">
        <f>IF('[1]Table Disp. G&amp;A Détail'!R412&lt;&gt;"",'[1]Table Disp. G&amp;A Détail'!R412,"")</f>
        <v/>
      </c>
      <c r="S412" s="41" t="str">
        <f>IF('[1]Table Disp. G&amp;A Détail'!S412&lt;&gt;"",'[1]Table Disp. G&amp;A Détail'!S412,"")</f>
        <v/>
      </c>
      <c r="T412" s="41" t="str">
        <f>IF('[1]Table Disp. G&amp;A Détail'!T412&lt;&gt;"",'[1]Table Disp. G&amp;A Détail'!T412,"")</f>
        <v/>
      </c>
      <c r="U412" s="41" t="str">
        <f>IF('[1]Table Disp. G&amp;A Détail'!U412&lt;&gt;"",'[1]Table Disp. G&amp;A Détail'!U412,"")</f>
        <v/>
      </c>
      <c r="V412" s="41" t="str">
        <f>IF('[1]Table Disp. G&amp;A Détail'!V412&lt;&gt;"",'[1]Table Disp. G&amp;A Détail'!V412,"")</f>
        <v/>
      </c>
      <c r="W412" s="41" t="str">
        <f>IF('[1]Table Disp. G&amp;A Détail'!W412&lt;&gt;"",'[1]Table Disp. G&amp;A Détail'!W412,"")</f>
        <v/>
      </c>
      <c r="X412" s="41" t="str">
        <f>IF('[1]Table Disp. G&amp;A Détail'!X412&lt;&gt;"",'[1]Table Disp. G&amp;A Détail'!X412,"")</f>
        <v/>
      </c>
    </row>
    <row r="413" spans="1:24" s="41" customFormat="1" x14ac:dyDescent="0.25">
      <c r="A413" s="66" t="str">
        <f>IF('[1]Table Disp. G&amp;A Détail'!A413&lt;&gt;"",'[1]Table Disp. G&amp;A Détail'!A413,"")</f>
        <v/>
      </c>
      <c r="B413" s="67" t="str">
        <f>IF('[1]Table Disp. G&amp;A Détail'!B413&lt;&gt;"",'[1]Table Disp. G&amp;A Détail'!B413,"")</f>
        <v/>
      </c>
      <c r="C413" s="41" t="str">
        <f>IF('[1]Table Disp. G&amp;A Détail'!C413&lt;&gt;"",'[1]Table Disp. G&amp;A Détail'!C413,"")</f>
        <v/>
      </c>
      <c r="D413" s="41" t="str">
        <f>IF('[1]Table Disp. G&amp;A Détail'!D413&lt;&gt;"",'[1]Table Disp. G&amp;A Détail'!D413,"")</f>
        <v/>
      </c>
      <c r="E413" s="66" t="str">
        <f>IF('[1]Table Disp. G&amp;A Détail'!E413&lt;&gt;"",'[1]Table Disp. G&amp;A Détail'!E413,"")</f>
        <v/>
      </c>
      <c r="F413" s="66" t="str">
        <f>IF('[1]Table Disp. G&amp;A Détail'!F413&lt;&gt;"",'[1]Table Disp. G&amp;A Détail'!F413,"")</f>
        <v/>
      </c>
      <c r="G413" s="66" t="str">
        <f>IF('[1]Table Disp. G&amp;A Détail'!G413&lt;&gt;"",'[1]Table Disp. G&amp;A Détail'!G413,"")</f>
        <v/>
      </c>
      <c r="H413" s="66" t="str">
        <f>IF('[1]Table Disp. G&amp;A Détail'!H413&lt;&gt;"",'[1]Table Disp. G&amp;A Détail'!H413,"")</f>
        <v/>
      </c>
      <c r="I413" s="66" t="str">
        <f>IF('[1]Table Disp. G&amp;A Détail'!I413&lt;&gt;"",'[1]Table Disp. G&amp;A Détail'!I413,"")</f>
        <v/>
      </c>
      <c r="J413" s="66" t="str">
        <f>IF('[1]Table Disp. G&amp;A Détail'!J413&lt;&gt;"",'[1]Table Disp. G&amp;A Détail'!J413,"")</f>
        <v/>
      </c>
      <c r="K413" s="41" t="str">
        <f>IF('[1]Table Disp. G&amp;A Détail'!K413&lt;&gt;"",'[1]Table Disp. G&amp;A Détail'!K413,"")</f>
        <v/>
      </c>
      <c r="L413" s="41" t="str">
        <f>IF('[1]Table Disp. G&amp;A Détail'!L413&lt;&gt;"",'[1]Table Disp. G&amp;A Détail'!L413,"")</f>
        <v/>
      </c>
      <c r="M413" s="41" t="str">
        <f>IF('[1]Table Disp. G&amp;A Détail'!M413&lt;&gt;"",'[1]Table Disp. G&amp;A Détail'!M413,"")</f>
        <v/>
      </c>
      <c r="N413" s="41" t="str">
        <f>IF('[1]Table Disp. G&amp;A Détail'!N413&lt;&gt;"",'[1]Table Disp. G&amp;A Détail'!N413,"")</f>
        <v/>
      </c>
      <c r="O413" s="41" t="str">
        <f>IF('[1]Table Disp. G&amp;A Détail'!O413&lt;&gt;"",'[1]Table Disp. G&amp;A Détail'!O413,"")</f>
        <v/>
      </c>
      <c r="P413" s="41" t="str">
        <f>IF('[1]Table Disp. G&amp;A Détail'!P413&lt;&gt;"",'[1]Table Disp. G&amp;A Détail'!P413,"")</f>
        <v/>
      </c>
      <c r="Q413" s="41" t="str">
        <f>IF('[1]Table Disp. G&amp;A Détail'!Q413&lt;&gt;"",'[1]Table Disp. G&amp;A Détail'!Q413,"")</f>
        <v/>
      </c>
      <c r="R413" s="41" t="str">
        <f>IF('[1]Table Disp. G&amp;A Détail'!R413&lt;&gt;"",'[1]Table Disp. G&amp;A Détail'!R413,"")</f>
        <v/>
      </c>
      <c r="S413" s="41" t="str">
        <f>IF('[1]Table Disp. G&amp;A Détail'!S413&lt;&gt;"",'[1]Table Disp. G&amp;A Détail'!S413,"")</f>
        <v/>
      </c>
      <c r="T413" s="41" t="str">
        <f>IF('[1]Table Disp. G&amp;A Détail'!T413&lt;&gt;"",'[1]Table Disp. G&amp;A Détail'!T413,"")</f>
        <v/>
      </c>
      <c r="U413" s="41" t="str">
        <f>IF('[1]Table Disp. G&amp;A Détail'!U413&lt;&gt;"",'[1]Table Disp. G&amp;A Détail'!U413,"")</f>
        <v/>
      </c>
      <c r="V413" s="41" t="str">
        <f>IF('[1]Table Disp. G&amp;A Détail'!V413&lt;&gt;"",'[1]Table Disp. G&amp;A Détail'!V413,"")</f>
        <v/>
      </c>
      <c r="W413" s="41" t="str">
        <f>IF('[1]Table Disp. G&amp;A Détail'!W413&lt;&gt;"",'[1]Table Disp. G&amp;A Détail'!W413,"")</f>
        <v/>
      </c>
      <c r="X413" s="41" t="str">
        <f>IF('[1]Table Disp. G&amp;A Détail'!X413&lt;&gt;"",'[1]Table Disp. G&amp;A Détail'!X413,"")</f>
        <v/>
      </c>
    </row>
    <row r="414" spans="1:24" s="41" customFormat="1" x14ac:dyDescent="0.25">
      <c r="A414" s="66" t="str">
        <f>IF('[1]Table Disp. G&amp;A Détail'!A414&lt;&gt;"",'[1]Table Disp. G&amp;A Détail'!A414,"")</f>
        <v/>
      </c>
      <c r="B414" s="67" t="str">
        <f>IF('[1]Table Disp. G&amp;A Détail'!B414&lt;&gt;"",'[1]Table Disp. G&amp;A Détail'!B414,"")</f>
        <v/>
      </c>
      <c r="C414" s="41" t="str">
        <f>IF('[1]Table Disp. G&amp;A Détail'!C414&lt;&gt;"",'[1]Table Disp. G&amp;A Détail'!C414,"")</f>
        <v/>
      </c>
      <c r="D414" s="41" t="str">
        <f>IF('[1]Table Disp. G&amp;A Détail'!D414&lt;&gt;"",'[1]Table Disp. G&amp;A Détail'!D414,"")</f>
        <v/>
      </c>
      <c r="E414" s="66" t="str">
        <f>IF('[1]Table Disp. G&amp;A Détail'!E414&lt;&gt;"",'[1]Table Disp. G&amp;A Détail'!E414,"")</f>
        <v/>
      </c>
      <c r="F414" s="66" t="str">
        <f>IF('[1]Table Disp. G&amp;A Détail'!F414&lt;&gt;"",'[1]Table Disp. G&amp;A Détail'!F414,"")</f>
        <v/>
      </c>
      <c r="G414" s="66" t="str">
        <f>IF('[1]Table Disp. G&amp;A Détail'!G414&lt;&gt;"",'[1]Table Disp. G&amp;A Détail'!G414,"")</f>
        <v/>
      </c>
      <c r="H414" s="66" t="str">
        <f>IF('[1]Table Disp. G&amp;A Détail'!H414&lt;&gt;"",'[1]Table Disp. G&amp;A Détail'!H414,"")</f>
        <v/>
      </c>
      <c r="I414" s="66" t="str">
        <f>IF('[1]Table Disp. G&amp;A Détail'!I414&lt;&gt;"",'[1]Table Disp. G&amp;A Détail'!I414,"")</f>
        <v/>
      </c>
      <c r="J414" s="66" t="str">
        <f>IF('[1]Table Disp. G&amp;A Détail'!J414&lt;&gt;"",'[1]Table Disp. G&amp;A Détail'!J414,"")</f>
        <v/>
      </c>
      <c r="K414" s="41" t="str">
        <f>IF('[1]Table Disp. G&amp;A Détail'!K414&lt;&gt;"",'[1]Table Disp. G&amp;A Détail'!K414,"")</f>
        <v/>
      </c>
      <c r="L414" s="41" t="str">
        <f>IF('[1]Table Disp. G&amp;A Détail'!L414&lt;&gt;"",'[1]Table Disp. G&amp;A Détail'!L414,"")</f>
        <v/>
      </c>
      <c r="M414" s="41" t="str">
        <f>IF('[1]Table Disp. G&amp;A Détail'!M414&lt;&gt;"",'[1]Table Disp. G&amp;A Détail'!M414,"")</f>
        <v/>
      </c>
      <c r="N414" s="41" t="str">
        <f>IF('[1]Table Disp. G&amp;A Détail'!N414&lt;&gt;"",'[1]Table Disp. G&amp;A Détail'!N414,"")</f>
        <v/>
      </c>
      <c r="O414" s="41" t="str">
        <f>IF('[1]Table Disp. G&amp;A Détail'!O414&lt;&gt;"",'[1]Table Disp. G&amp;A Détail'!O414,"")</f>
        <v/>
      </c>
      <c r="P414" s="41" t="str">
        <f>IF('[1]Table Disp. G&amp;A Détail'!P414&lt;&gt;"",'[1]Table Disp. G&amp;A Détail'!P414,"")</f>
        <v/>
      </c>
      <c r="Q414" s="41" t="str">
        <f>IF('[1]Table Disp. G&amp;A Détail'!Q414&lt;&gt;"",'[1]Table Disp. G&amp;A Détail'!Q414,"")</f>
        <v/>
      </c>
      <c r="R414" s="41" t="str">
        <f>IF('[1]Table Disp. G&amp;A Détail'!R414&lt;&gt;"",'[1]Table Disp. G&amp;A Détail'!R414,"")</f>
        <v/>
      </c>
      <c r="S414" s="41" t="str">
        <f>IF('[1]Table Disp. G&amp;A Détail'!S414&lt;&gt;"",'[1]Table Disp. G&amp;A Détail'!S414,"")</f>
        <v/>
      </c>
      <c r="T414" s="41" t="str">
        <f>IF('[1]Table Disp. G&amp;A Détail'!T414&lt;&gt;"",'[1]Table Disp. G&amp;A Détail'!T414,"")</f>
        <v/>
      </c>
      <c r="U414" s="41" t="str">
        <f>IF('[1]Table Disp. G&amp;A Détail'!U414&lt;&gt;"",'[1]Table Disp. G&amp;A Détail'!U414,"")</f>
        <v/>
      </c>
      <c r="V414" s="41" t="str">
        <f>IF('[1]Table Disp. G&amp;A Détail'!V414&lt;&gt;"",'[1]Table Disp. G&amp;A Détail'!V414,"")</f>
        <v/>
      </c>
      <c r="W414" s="41" t="str">
        <f>IF('[1]Table Disp. G&amp;A Détail'!W414&lt;&gt;"",'[1]Table Disp. G&amp;A Détail'!W414,"")</f>
        <v/>
      </c>
      <c r="X414" s="41" t="str">
        <f>IF('[1]Table Disp. G&amp;A Détail'!X414&lt;&gt;"",'[1]Table Disp. G&amp;A Détail'!X414,"")</f>
        <v/>
      </c>
    </row>
    <row r="415" spans="1:24" s="41" customFormat="1" x14ac:dyDescent="0.25">
      <c r="A415" s="66" t="str">
        <f>IF('[1]Table Disp. G&amp;A Détail'!A415&lt;&gt;"",'[1]Table Disp. G&amp;A Détail'!A415,"")</f>
        <v/>
      </c>
      <c r="B415" s="67" t="str">
        <f>IF('[1]Table Disp. G&amp;A Détail'!B415&lt;&gt;"",'[1]Table Disp. G&amp;A Détail'!B415,"")</f>
        <v/>
      </c>
      <c r="C415" s="41" t="str">
        <f>IF('[1]Table Disp. G&amp;A Détail'!C415&lt;&gt;"",'[1]Table Disp. G&amp;A Détail'!C415,"")</f>
        <v/>
      </c>
      <c r="D415" s="41" t="str">
        <f>IF('[1]Table Disp. G&amp;A Détail'!D415&lt;&gt;"",'[1]Table Disp. G&amp;A Détail'!D415,"")</f>
        <v/>
      </c>
      <c r="E415" s="66" t="str">
        <f>IF('[1]Table Disp. G&amp;A Détail'!E415&lt;&gt;"",'[1]Table Disp. G&amp;A Détail'!E415,"")</f>
        <v/>
      </c>
      <c r="F415" s="66" t="str">
        <f>IF('[1]Table Disp. G&amp;A Détail'!F415&lt;&gt;"",'[1]Table Disp. G&amp;A Détail'!F415,"")</f>
        <v/>
      </c>
      <c r="G415" s="66" t="str">
        <f>IF('[1]Table Disp. G&amp;A Détail'!G415&lt;&gt;"",'[1]Table Disp. G&amp;A Détail'!G415,"")</f>
        <v/>
      </c>
      <c r="H415" s="66" t="str">
        <f>IF('[1]Table Disp. G&amp;A Détail'!H415&lt;&gt;"",'[1]Table Disp. G&amp;A Détail'!H415,"")</f>
        <v/>
      </c>
      <c r="I415" s="66" t="str">
        <f>IF('[1]Table Disp. G&amp;A Détail'!I415&lt;&gt;"",'[1]Table Disp. G&amp;A Détail'!I415,"")</f>
        <v/>
      </c>
      <c r="J415" s="66" t="str">
        <f>IF('[1]Table Disp. G&amp;A Détail'!J415&lt;&gt;"",'[1]Table Disp. G&amp;A Détail'!J415,"")</f>
        <v/>
      </c>
      <c r="K415" s="41" t="str">
        <f>IF('[1]Table Disp. G&amp;A Détail'!K415&lt;&gt;"",'[1]Table Disp. G&amp;A Détail'!K415,"")</f>
        <v/>
      </c>
      <c r="L415" s="41" t="str">
        <f>IF('[1]Table Disp. G&amp;A Détail'!L415&lt;&gt;"",'[1]Table Disp. G&amp;A Détail'!L415,"")</f>
        <v/>
      </c>
      <c r="M415" s="41" t="str">
        <f>IF('[1]Table Disp. G&amp;A Détail'!M415&lt;&gt;"",'[1]Table Disp. G&amp;A Détail'!M415,"")</f>
        <v/>
      </c>
      <c r="N415" s="41" t="str">
        <f>IF('[1]Table Disp. G&amp;A Détail'!N415&lt;&gt;"",'[1]Table Disp. G&amp;A Détail'!N415,"")</f>
        <v/>
      </c>
      <c r="O415" s="41" t="str">
        <f>IF('[1]Table Disp. G&amp;A Détail'!O415&lt;&gt;"",'[1]Table Disp. G&amp;A Détail'!O415,"")</f>
        <v/>
      </c>
      <c r="P415" s="41" t="str">
        <f>IF('[1]Table Disp. G&amp;A Détail'!P415&lt;&gt;"",'[1]Table Disp. G&amp;A Détail'!P415,"")</f>
        <v/>
      </c>
      <c r="Q415" s="41" t="str">
        <f>IF('[1]Table Disp. G&amp;A Détail'!Q415&lt;&gt;"",'[1]Table Disp. G&amp;A Détail'!Q415,"")</f>
        <v/>
      </c>
      <c r="R415" s="41" t="str">
        <f>IF('[1]Table Disp. G&amp;A Détail'!R415&lt;&gt;"",'[1]Table Disp. G&amp;A Détail'!R415,"")</f>
        <v/>
      </c>
      <c r="S415" s="41" t="str">
        <f>IF('[1]Table Disp. G&amp;A Détail'!S415&lt;&gt;"",'[1]Table Disp. G&amp;A Détail'!S415,"")</f>
        <v/>
      </c>
      <c r="T415" s="41" t="str">
        <f>IF('[1]Table Disp. G&amp;A Détail'!T415&lt;&gt;"",'[1]Table Disp. G&amp;A Détail'!T415,"")</f>
        <v/>
      </c>
      <c r="U415" s="41" t="str">
        <f>IF('[1]Table Disp. G&amp;A Détail'!U415&lt;&gt;"",'[1]Table Disp. G&amp;A Détail'!U415,"")</f>
        <v/>
      </c>
      <c r="V415" s="41" t="str">
        <f>IF('[1]Table Disp. G&amp;A Détail'!V415&lt;&gt;"",'[1]Table Disp. G&amp;A Détail'!V415,"")</f>
        <v/>
      </c>
      <c r="W415" s="41" t="str">
        <f>IF('[1]Table Disp. G&amp;A Détail'!W415&lt;&gt;"",'[1]Table Disp. G&amp;A Détail'!W415,"")</f>
        <v/>
      </c>
      <c r="X415" s="41" t="str">
        <f>IF('[1]Table Disp. G&amp;A Détail'!X415&lt;&gt;"",'[1]Table Disp. G&amp;A Détail'!X415,"")</f>
        <v/>
      </c>
    </row>
    <row r="416" spans="1:24" s="41" customFormat="1" x14ac:dyDescent="0.25">
      <c r="A416" s="66" t="str">
        <f>IF('[1]Table Disp. G&amp;A Détail'!A416&lt;&gt;"",'[1]Table Disp. G&amp;A Détail'!A416,"")</f>
        <v/>
      </c>
      <c r="B416" s="67" t="str">
        <f>IF('[1]Table Disp. G&amp;A Détail'!B416&lt;&gt;"",'[1]Table Disp. G&amp;A Détail'!B416,"")</f>
        <v/>
      </c>
      <c r="C416" s="41" t="str">
        <f>IF('[1]Table Disp. G&amp;A Détail'!C416&lt;&gt;"",'[1]Table Disp. G&amp;A Détail'!C416,"")</f>
        <v/>
      </c>
      <c r="D416" s="41" t="str">
        <f>IF('[1]Table Disp. G&amp;A Détail'!D416&lt;&gt;"",'[1]Table Disp. G&amp;A Détail'!D416,"")</f>
        <v/>
      </c>
      <c r="E416" s="66" t="str">
        <f>IF('[1]Table Disp. G&amp;A Détail'!E416&lt;&gt;"",'[1]Table Disp. G&amp;A Détail'!E416,"")</f>
        <v/>
      </c>
      <c r="F416" s="66" t="str">
        <f>IF('[1]Table Disp. G&amp;A Détail'!F416&lt;&gt;"",'[1]Table Disp. G&amp;A Détail'!F416,"")</f>
        <v/>
      </c>
      <c r="G416" s="66" t="str">
        <f>IF('[1]Table Disp. G&amp;A Détail'!G416&lt;&gt;"",'[1]Table Disp. G&amp;A Détail'!G416,"")</f>
        <v/>
      </c>
      <c r="H416" s="66" t="str">
        <f>IF('[1]Table Disp. G&amp;A Détail'!H416&lt;&gt;"",'[1]Table Disp. G&amp;A Détail'!H416,"")</f>
        <v/>
      </c>
      <c r="I416" s="66" t="str">
        <f>IF('[1]Table Disp. G&amp;A Détail'!I416&lt;&gt;"",'[1]Table Disp. G&amp;A Détail'!I416,"")</f>
        <v/>
      </c>
      <c r="J416" s="66" t="str">
        <f>IF('[1]Table Disp. G&amp;A Détail'!J416&lt;&gt;"",'[1]Table Disp. G&amp;A Détail'!J416,"")</f>
        <v/>
      </c>
      <c r="K416" s="41" t="str">
        <f>IF('[1]Table Disp. G&amp;A Détail'!K416&lt;&gt;"",'[1]Table Disp. G&amp;A Détail'!K416,"")</f>
        <v/>
      </c>
      <c r="L416" s="41" t="str">
        <f>IF('[1]Table Disp. G&amp;A Détail'!L416&lt;&gt;"",'[1]Table Disp. G&amp;A Détail'!L416,"")</f>
        <v/>
      </c>
      <c r="M416" s="41" t="str">
        <f>IF('[1]Table Disp. G&amp;A Détail'!M416&lt;&gt;"",'[1]Table Disp. G&amp;A Détail'!M416,"")</f>
        <v/>
      </c>
      <c r="N416" s="41" t="str">
        <f>IF('[1]Table Disp. G&amp;A Détail'!N416&lt;&gt;"",'[1]Table Disp. G&amp;A Détail'!N416,"")</f>
        <v/>
      </c>
      <c r="O416" s="41" t="str">
        <f>IF('[1]Table Disp. G&amp;A Détail'!O416&lt;&gt;"",'[1]Table Disp. G&amp;A Détail'!O416,"")</f>
        <v/>
      </c>
      <c r="P416" s="41" t="str">
        <f>IF('[1]Table Disp. G&amp;A Détail'!P416&lt;&gt;"",'[1]Table Disp. G&amp;A Détail'!P416,"")</f>
        <v/>
      </c>
      <c r="Q416" s="41" t="str">
        <f>IF('[1]Table Disp. G&amp;A Détail'!Q416&lt;&gt;"",'[1]Table Disp. G&amp;A Détail'!Q416,"")</f>
        <v/>
      </c>
      <c r="R416" s="41" t="str">
        <f>IF('[1]Table Disp. G&amp;A Détail'!R416&lt;&gt;"",'[1]Table Disp. G&amp;A Détail'!R416,"")</f>
        <v/>
      </c>
      <c r="S416" s="41" t="str">
        <f>IF('[1]Table Disp. G&amp;A Détail'!S416&lt;&gt;"",'[1]Table Disp. G&amp;A Détail'!S416,"")</f>
        <v/>
      </c>
      <c r="T416" s="41" t="str">
        <f>IF('[1]Table Disp. G&amp;A Détail'!T416&lt;&gt;"",'[1]Table Disp. G&amp;A Détail'!T416,"")</f>
        <v/>
      </c>
      <c r="U416" s="41" t="str">
        <f>IF('[1]Table Disp. G&amp;A Détail'!U416&lt;&gt;"",'[1]Table Disp. G&amp;A Détail'!U416,"")</f>
        <v/>
      </c>
      <c r="V416" s="41" t="str">
        <f>IF('[1]Table Disp. G&amp;A Détail'!V416&lt;&gt;"",'[1]Table Disp. G&amp;A Détail'!V416,"")</f>
        <v/>
      </c>
      <c r="W416" s="41" t="str">
        <f>IF('[1]Table Disp. G&amp;A Détail'!W416&lt;&gt;"",'[1]Table Disp. G&amp;A Détail'!W416,"")</f>
        <v/>
      </c>
      <c r="X416" s="41" t="str">
        <f>IF('[1]Table Disp. G&amp;A Détail'!X416&lt;&gt;"",'[1]Table Disp. G&amp;A Détail'!X416,"")</f>
        <v/>
      </c>
    </row>
    <row r="417" spans="1:24" s="41" customFormat="1" x14ac:dyDescent="0.25">
      <c r="A417" s="66" t="str">
        <f>IF('[1]Table Disp. G&amp;A Détail'!A417&lt;&gt;"",'[1]Table Disp. G&amp;A Détail'!A417,"")</f>
        <v/>
      </c>
      <c r="B417" s="67" t="str">
        <f>IF('[1]Table Disp. G&amp;A Détail'!B417&lt;&gt;"",'[1]Table Disp. G&amp;A Détail'!B417,"")</f>
        <v/>
      </c>
      <c r="C417" s="41" t="str">
        <f>IF('[1]Table Disp. G&amp;A Détail'!C417&lt;&gt;"",'[1]Table Disp. G&amp;A Détail'!C417,"")</f>
        <v/>
      </c>
      <c r="D417" s="41" t="str">
        <f>IF('[1]Table Disp. G&amp;A Détail'!D417&lt;&gt;"",'[1]Table Disp. G&amp;A Détail'!D417,"")</f>
        <v/>
      </c>
      <c r="E417" s="66" t="str">
        <f>IF('[1]Table Disp. G&amp;A Détail'!E417&lt;&gt;"",'[1]Table Disp. G&amp;A Détail'!E417,"")</f>
        <v/>
      </c>
      <c r="F417" s="66" t="str">
        <f>IF('[1]Table Disp. G&amp;A Détail'!F417&lt;&gt;"",'[1]Table Disp. G&amp;A Détail'!F417,"")</f>
        <v/>
      </c>
      <c r="G417" s="66" t="str">
        <f>IF('[1]Table Disp. G&amp;A Détail'!G417&lt;&gt;"",'[1]Table Disp. G&amp;A Détail'!G417,"")</f>
        <v/>
      </c>
      <c r="H417" s="66" t="str">
        <f>IF('[1]Table Disp. G&amp;A Détail'!H417&lt;&gt;"",'[1]Table Disp. G&amp;A Détail'!H417,"")</f>
        <v/>
      </c>
      <c r="I417" s="66" t="str">
        <f>IF('[1]Table Disp. G&amp;A Détail'!I417&lt;&gt;"",'[1]Table Disp. G&amp;A Détail'!I417,"")</f>
        <v/>
      </c>
      <c r="J417" s="66" t="str">
        <f>IF('[1]Table Disp. G&amp;A Détail'!J417&lt;&gt;"",'[1]Table Disp. G&amp;A Détail'!J417,"")</f>
        <v/>
      </c>
      <c r="K417" s="41" t="str">
        <f>IF('[1]Table Disp. G&amp;A Détail'!K417&lt;&gt;"",'[1]Table Disp. G&amp;A Détail'!K417,"")</f>
        <v/>
      </c>
      <c r="L417" s="41" t="str">
        <f>IF('[1]Table Disp. G&amp;A Détail'!L417&lt;&gt;"",'[1]Table Disp. G&amp;A Détail'!L417,"")</f>
        <v/>
      </c>
      <c r="M417" s="41" t="str">
        <f>IF('[1]Table Disp. G&amp;A Détail'!M417&lt;&gt;"",'[1]Table Disp. G&amp;A Détail'!M417,"")</f>
        <v/>
      </c>
      <c r="N417" s="41" t="str">
        <f>IF('[1]Table Disp. G&amp;A Détail'!N417&lt;&gt;"",'[1]Table Disp. G&amp;A Détail'!N417,"")</f>
        <v/>
      </c>
      <c r="O417" s="41" t="str">
        <f>IF('[1]Table Disp. G&amp;A Détail'!O417&lt;&gt;"",'[1]Table Disp. G&amp;A Détail'!O417,"")</f>
        <v/>
      </c>
      <c r="P417" s="41" t="str">
        <f>IF('[1]Table Disp. G&amp;A Détail'!P417&lt;&gt;"",'[1]Table Disp. G&amp;A Détail'!P417,"")</f>
        <v/>
      </c>
      <c r="Q417" s="41" t="str">
        <f>IF('[1]Table Disp. G&amp;A Détail'!Q417&lt;&gt;"",'[1]Table Disp. G&amp;A Détail'!Q417,"")</f>
        <v/>
      </c>
      <c r="R417" s="41" t="str">
        <f>IF('[1]Table Disp. G&amp;A Détail'!R417&lt;&gt;"",'[1]Table Disp. G&amp;A Détail'!R417,"")</f>
        <v/>
      </c>
      <c r="S417" s="41" t="str">
        <f>IF('[1]Table Disp. G&amp;A Détail'!S417&lt;&gt;"",'[1]Table Disp. G&amp;A Détail'!S417,"")</f>
        <v/>
      </c>
      <c r="T417" s="41" t="str">
        <f>IF('[1]Table Disp. G&amp;A Détail'!T417&lt;&gt;"",'[1]Table Disp. G&amp;A Détail'!T417,"")</f>
        <v/>
      </c>
      <c r="U417" s="41" t="str">
        <f>IF('[1]Table Disp. G&amp;A Détail'!U417&lt;&gt;"",'[1]Table Disp. G&amp;A Détail'!U417,"")</f>
        <v/>
      </c>
      <c r="V417" s="41" t="str">
        <f>IF('[1]Table Disp. G&amp;A Détail'!V417&lt;&gt;"",'[1]Table Disp. G&amp;A Détail'!V417,"")</f>
        <v/>
      </c>
      <c r="W417" s="41" t="str">
        <f>IF('[1]Table Disp. G&amp;A Détail'!W417&lt;&gt;"",'[1]Table Disp. G&amp;A Détail'!W417,"")</f>
        <v/>
      </c>
      <c r="X417" s="41" t="str">
        <f>IF('[1]Table Disp. G&amp;A Détail'!X417&lt;&gt;"",'[1]Table Disp. G&amp;A Détail'!X417,"")</f>
        <v/>
      </c>
    </row>
    <row r="418" spans="1:24" s="41" customFormat="1" x14ac:dyDescent="0.25">
      <c r="A418" s="66" t="str">
        <f>IF('[1]Table Disp. G&amp;A Détail'!A418&lt;&gt;"",'[1]Table Disp. G&amp;A Détail'!A418,"")</f>
        <v/>
      </c>
      <c r="B418" s="67" t="str">
        <f>IF('[1]Table Disp. G&amp;A Détail'!B418&lt;&gt;"",'[1]Table Disp. G&amp;A Détail'!B418,"")</f>
        <v/>
      </c>
      <c r="C418" s="41" t="str">
        <f>IF('[1]Table Disp. G&amp;A Détail'!C418&lt;&gt;"",'[1]Table Disp. G&amp;A Détail'!C418,"")</f>
        <v/>
      </c>
      <c r="D418" s="41" t="str">
        <f>IF('[1]Table Disp. G&amp;A Détail'!D418&lt;&gt;"",'[1]Table Disp. G&amp;A Détail'!D418,"")</f>
        <v/>
      </c>
      <c r="E418" s="66" t="str">
        <f>IF('[1]Table Disp. G&amp;A Détail'!E418&lt;&gt;"",'[1]Table Disp. G&amp;A Détail'!E418,"")</f>
        <v/>
      </c>
      <c r="F418" s="66" t="str">
        <f>IF('[1]Table Disp. G&amp;A Détail'!F418&lt;&gt;"",'[1]Table Disp. G&amp;A Détail'!F418,"")</f>
        <v/>
      </c>
      <c r="G418" s="66" t="str">
        <f>IF('[1]Table Disp. G&amp;A Détail'!G418&lt;&gt;"",'[1]Table Disp. G&amp;A Détail'!G418,"")</f>
        <v/>
      </c>
      <c r="H418" s="66" t="str">
        <f>IF('[1]Table Disp. G&amp;A Détail'!H418&lt;&gt;"",'[1]Table Disp. G&amp;A Détail'!H418,"")</f>
        <v/>
      </c>
      <c r="I418" s="66" t="str">
        <f>IF('[1]Table Disp. G&amp;A Détail'!I418&lt;&gt;"",'[1]Table Disp. G&amp;A Détail'!I418,"")</f>
        <v/>
      </c>
      <c r="J418" s="66" t="str">
        <f>IF('[1]Table Disp. G&amp;A Détail'!J418&lt;&gt;"",'[1]Table Disp. G&amp;A Détail'!J418,"")</f>
        <v/>
      </c>
      <c r="K418" s="41" t="str">
        <f>IF('[1]Table Disp. G&amp;A Détail'!K418&lt;&gt;"",'[1]Table Disp. G&amp;A Détail'!K418,"")</f>
        <v/>
      </c>
      <c r="L418" s="41" t="str">
        <f>IF('[1]Table Disp. G&amp;A Détail'!L418&lt;&gt;"",'[1]Table Disp. G&amp;A Détail'!L418,"")</f>
        <v/>
      </c>
      <c r="M418" s="41" t="str">
        <f>IF('[1]Table Disp. G&amp;A Détail'!M418&lt;&gt;"",'[1]Table Disp. G&amp;A Détail'!M418,"")</f>
        <v/>
      </c>
      <c r="N418" s="41" t="str">
        <f>IF('[1]Table Disp. G&amp;A Détail'!N418&lt;&gt;"",'[1]Table Disp. G&amp;A Détail'!N418,"")</f>
        <v/>
      </c>
      <c r="O418" s="41" t="str">
        <f>IF('[1]Table Disp. G&amp;A Détail'!O418&lt;&gt;"",'[1]Table Disp. G&amp;A Détail'!O418,"")</f>
        <v/>
      </c>
      <c r="P418" s="41" t="str">
        <f>IF('[1]Table Disp. G&amp;A Détail'!P418&lt;&gt;"",'[1]Table Disp. G&amp;A Détail'!P418,"")</f>
        <v/>
      </c>
      <c r="Q418" s="41" t="str">
        <f>IF('[1]Table Disp. G&amp;A Détail'!Q418&lt;&gt;"",'[1]Table Disp. G&amp;A Détail'!Q418,"")</f>
        <v/>
      </c>
      <c r="R418" s="41" t="str">
        <f>IF('[1]Table Disp. G&amp;A Détail'!R418&lt;&gt;"",'[1]Table Disp. G&amp;A Détail'!R418,"")</f>
        <v/>
      </c>
      <c r="S418" s="41" t="str">
        <f>IF('[1]Table Disp. G&amp;A Détail'!S418&lt;&gt;"",'[1]Table Disp. G&amp;A Détail'!S418,"")</f>
        <v/>
      </c>
      <c r="T418" s="41" t="str">
        <f>IF('[1]Table Disp. G&amp;A Détail'!T418&lt;&gt;"",'[1]Table Disp. G&amp;A Détail'!T418,"")</f>
        <v/>
      </c>
      <c r="U418" s="41" t="str">
        <f>IF('[1]Table Disp. G&amp;A Détail'!U418&lt;&gt;"",'[1]Table Disp. G&amp;A Détail'!U418,"")</f>
        <v/>
      </c>
      <c r="V418" s="41" t="str">
        <f>IF('[1]Table Disp. G&amp;A Détail'!V418&lt;&gt;"",'[1]Table Disp. G&amp;A Détail'!V418,"")</f>
        <v/>
      </c>
      <c r="W418" s="41" t="str">
        <f>IF('[1]Table Disp. G&amp;A Détail'!W418&lt;&gt;"",'[1]Table Disp. G&amp;A Détail'!W418,"")</f>
        <v/>
      </c>
      <c r="X418" s="41" t="str">
        <f>IF('[1]Table Disp. G&amp;A Détail'!X418&lt;&gt;"",'[1]Table Disp. G&amp;A Détail'!X418,"")</f>
        <v/>
      </c>
    </row>
    <row r="419" spans="1:24" s="41" customFormat="1" x14ac:dyDescent="0.25">
      <c r="A419" s="66" t="str">
        <f>IF('[1]Table Disp. G&amp;A Détail'!A419&lt;&gt;"",'[1]Table Disp. G&amp;A Détail'!A419,"")</f>
        <v/>
      </c>
      <c r="B419" s="67" t="str">
        <f>IF('[1]Table Disp. G&amp;A Détail'!B419&lt;&gt;"",'[1]Table Disp. G&amp;A Détail'!B419,"")</f>
        <v/>
      </c>
      <c r="C419" s="41" t="str">
        <f>IF('[1]Table Disp. G&amp;A Détail'!C419&lt;&gt;"",'[1]Table Disp. G&amp;A Détail'!C419,"")</f>
        <v/>
      </c>
      <c r="D419" s="41" t="str">
        <f>IF('[1]Table Disp. G&amp;A Détail'!D419&lt;&gt;"",'[1]Table Disp. G&amp;A Détail'!D419,"")</f>
        <v/>
      </c>
      <c r="E419" s="66" t="str">
        <f>IF('[1]Table Disp. G&amp;A Détail'!E419&lt;&gt;"",'[1]Table Disp. G&amp;A Détail'!E419,"")</f>
        <v/>
      </c>
      <c r="F419" s="66" t="str">
        <f>IF('[1]Table Disp. G&amp;A Détail'!F419&lt;&gt;"",'[1]Table Disp. G&amp;A Détail'!F419,"")</f>
        <v/>
      </c>
      <c r="G419" s="66" t="str">
        <f>IF('[1]Table Disp. G&amp;A Détail'!G419&lt;&gt;"",'[1]Table Disp. G&amp;A Détail'!G419,"")</f>
        <v/>
      </c>
      <c r="H419" s="66" t="str">
        <f>IF('[1]Table Disp. G&amp;A Détail'!H419&lt;&gt;"",'[1]Table Disp. G&amp;A Détail'!H419,"")</f>
        <v/>
      </c>
      <c r="I419" s="66" t="str">
        <f>IF('[1]Table Disp. G&amp;A Détail'!I419&lt;&gt;"",'[1]Table Disp. G&amp;A Détail'!I419,"")</f>
        <v/>
      </c>
      <c r="J419" s="66" t="str">
        <f>IF('[1]Table Disp. G&amp;A Détail'!J419&lt;&gt;"",'[1]Table Disp. G&amp;A Détail'!J419,"")</f>
        <v/>
      </c>
      <c r="K419" s="41" t="str">
        <f>IF('[1]Table Disp. G&amp;A Détail'!K419&lt;&gt;"",'[1]Table Disp. G&amp;A Détail'!K419,"")</f>
        <v/>
      </c>
      <c r="L419" s="41" t="str">
        <f>IF('[1]Table Disp. G&amp;A Détail'!L419&lt;&gt;"",'[1]Table Disp. G&amp;A Détail'!L419,"")</f>
        <v/>
      </c>
      <c r="M419" s="41" t="str">
        <f>IF('[1]Table Disp. G&amp;A Détail'!M419&lt;&gt;"",'[1]Table Disp. G&amp;A Détail'!M419,"")</f>
        <v/>
      </c>
      <c r="N419" s="41" t="str">
        <f>IF('[1]Table Disp. G&amp;A Détail'!N419&lt;&gt;"",'[1]Table Disp. G&amp;A Détail'!N419,"")</f>
        <v/>
      </c>
      <c r="O419" s="41" t="str">
        <f>IF('[1]Table Disp. G&amp;A Détail'!O419&lt;&gt;"",'[1]Table Disp. G&amp;A Détail'!O419,"")</f>
        <v/>
      </c>
      <c r="P419" s="41" t="str">
        <f>IF('[1]Table Disp. G&amp;A Détail'!P419&lt;&gt;"",'[1]Table Disp. G&amp;A Détail'!P419,"")</f>
        <v/>
      </c>
      <c r="Q419" s="41" t="str">
        <f>IF('[1]Table Disp. G&amp;A Détail'!Q419&lt;&gt;"",'[1]Table Disp. G&amp;A Détail'!Q419,"")</f>
        <v/>
      </c>
      <c r="R419" s="41" t="str">
        <f>IF('[1]Table Disp. G&amp;A Détail'!R419&lt;&gt;"",'[1]Table Disp. G&amp;A Détail'!R419,"")</f>
        <v/>
      </c>
      <c r="S419" s="41" t="str">
        <f>IF('[1]Table Disp. G&amp;A Détail'!S419&lt;&gt;"",'[1]Table Disp. G&amp;A Détail'!S419,"")</f>
        <v/>
      </c>
      <c r="T419" s="41" t="str">
        <f>IF('[1]Table Disp. G&amp;A Détail'!T419&lt;&gt;"",'[1]Table Disp. G&amp;A Détail'!T419,"")</f>
        <v/>
      </c>
      <c r="U419" s="41" t="str">
        <f>IF('[1]Table Disp. G&amp;A Détail'!U419&lt;&gt;"",'[1]Table Disp. G&amp;A Détail'!U419,"")</f>
        <v/>
      </c>
      <c r="V419" s="41" t="str">
        <f>IF('[1]Table Disp. G&amp;A Détail'!V419&lt;&gt;"",'[1]Table Disp. G&amp;A Détail'!V419,"")</f>
        <v/>
      </c>
      <c r="W419" s="41" t="str">
        <f>IF('[1]Table Disp. G&amp;A Détail'!W419&lt;&gt;"",'[1]Table Disp. G&amp;A Détail'!W419,"")</f>
        <v/>
      </c>
      <c r="X419" s="41" t="str">
        <f>IF('[1]Table Disp. G&amp;A Détail'!X419&lt;&gt;"",'[1]Table Disp. G&amp;A Détail'!X419,"")</f>
        <v/>
      </c>
    </row>
    <row r="420" spans="1:24" s="41" customFormat="1" x14ac:dyDescent="0.25">
      <c r="A420" s="66" t="str">
        <f>IF('[1]Table Disp. G&amp;A Détail'!A420&lt;&gt;"",'[1]Table Disp. G&amp;A Détail'!A420,"")</f>
        <v/>
      </c>
      <c r="B420" s="67" t="str">
        <f>IF('[1]Table Disp. G&amp;A Détail'!B420&lt;&gt;"",'[1]Table Disp. G&amp;A Détail'!B420,"")</f>
        <v/>
      </c>
      <c r="C420" s="41" t="str">
        <f>IF('[1]Table Disp. G&amp;A Détail'!C420&lt;&gt;"",'[1]Table Disp. G&amp;A Détail'!C420,"")</f>
        <v/>
      </c>
      <c r="D420" s="41" t="str">
        <f>IF('[1]Table Disp. G&amp;A Détail'!D420&lt;&gt;"",'[1]Table Disp. G&amp;A Détail'!D420,"")</f>
        <v/>
      </c>
      <c r="E420" s="66" t="str">
        <f>IF('[1]Table Disp. G&amp;A Détail'!E420&lt;&gt;"",'[1]Table Disp. G&amp;A Détail'!E420,"")</f>
        <v/>
      </c>
      <c r="F420" s="66" t="str">
        <f>IF('[1]Table Disp. G&amp;A Détail'!F420&lt;&gt;"",'[1]Table Disp. G&amp;A Détail'!F420,"")</f>
        <v/>
      </c>
      <c r="G420" s="66" t="str">
        <f>IF('[1]Table Disp. G&amp;A Détail'!G420&lt;&gt;"",'[1]Table Disp. G&amp;A Détail'!G420,"")</f>
        <v/>
      </c>
      <c r="H420" s="66" t="str">
        <f>IF('[1]Table Disp. G&amp;A Détail'!H420&lt;&gt;"",'[1]Table Disp. G&amp;A Détail'!H420,"")</f>
        <v/>
      </c>
      <c r="I420" s="66" t="str">
        <f>IF('[1]Table Disp. G&amp;A Détail'!I420&lt;&gt;"",'[1]Table Disp. G&amp;A Détail'!I420,"")</f>
        <v/>
      </c>
      <c r="J420" s="66" t="str">
        <f>IF('[1]Table Disp. G&amp;A Détail'!J420&lt;&gt;"",'[1]Table Disp. G&amp;A Détail'!J420,"")</f>
        <v/>
      </c>
      <c r="K420" s="41" t="str">
        <f>IF('[1]Table Disp. G&amp;A Détail'!K420&lt;&gt;"",'[1]Table Disp. G&amp;A Détail'!K420,"")</f>
        <v/>
      </c>
      <c r="L420" s="41" t="str">
        <f>IF('[1]Table Disp. G&amp;A Détail'!L420&lt;&gt;"",'[1]Table Disp. G&amp;A Détail'!L420,"")</f>
        <v/>
      </c>
      <c r="M420" s="41" t="str">
        <f>IF('[1]Table Disp. G&amp;A Détail'!M420&lt;&gt;"",'[1]Table Disp. G&amp;A Détail'!M420,"")</f>
        <v/>
      </c>
      <c r="N420" s="41" t="str">
        <f>IF('[1]Table Disp. G&amp;A Détail'!N420&lt;&gt;"",'[1]Table Disp. G&amp;A Détail'!N420,"")</f>
        <v/>
      </c>
      <c r="O420" s="41" t="str">
        <f>IF('[1]Table Disp. G&amp;A Détail'!O420&lt;&gt;"",'[1]Table Disp. G&amp;A Détail'!O420,"")</f>
        <v/>
      </c>
      <c r="P420" s="41" t="str">
        <f>IF('[1]Table Disp. G&amp;A Détail'!P420&lt;&gt;"",'[1]Table Disp. G&amp;A Détail'!P420,"")</f>
        <v/>
      </c>
      <c r="Q420" s="41" t="str">
        <f>IF('[1]Table Disp. G&amp;A Détail'!Q420&lt;&gt;"",'[1]Table Disp. G&amp;A Détail'!Q420,"")</f>
        <v/>
      </c>
      <c r="R420" s="41" t="str">
        <f>IF('[1]Table Disp. G&amp;A Détail'!R420&lt;&gt;"",'[1]Table Disp. G&amp;A Détail'!R420,"")</f>
        <v/>
      </c>
      <c r="S420" s="41" t="str">
        <f>IF('[1]Table Disp. G&amp;A Détail'!S420&lt;&gt;"",'[1]Table Disp. G&amp;A Détail'!S420,"")</f>
        <v/>
      </c>
      <c r="T420" s="41" t="str">
        <f>IF('[1]Table Disp. G&amp;A Détail'!T420&lt;&gt;"",'[1]Table Disp. G&amp;A Détail'!T420,"")</f>
        <v/>
      </c>
      <c r="U420" s="41" t="str">
        <f>IF('[1]Table Disp. G&amp;A Détail'!U420&lt;&gt;"",'[1]Table Disp. G&amp;A Détail'!U420,"")</f>
        <v/>
      </c>
      <c r="V420" s="41" t="str">
        <f>IF('[1]Table Disp. G&amp;A Détail'!V420&lt;&gt;"",'[1]Table Disp. G&amp;A Détail'!V420,"")</f>
        <v/>
      </c>
      <c r="W420" s="41" t="str">
        <f>IF('[1]Table Disp. G&amp;A Détail'!W420&lt;&gt;"",'[1]Table Disp. G&amp;A Détail'!W420,"")</f>
        <v/>
      </c>
      <c r="X420" s="41" t="str">
        <f>IF('[1]Table Disp. G&amp;A Détail'!X420&lt;&gt;"",'[1]Table Disp. G&amp;A Détail'!X420,"")</f>
        <v/>
      </c>
    </row>
    <row r="421" spans="1:24" s="41" customFormat="1" x14ac:dyDescent="0.25">
      <c r="A421" s="66" t="str">
        <f>IF('[1]Table Disp. G&amp;A Détail'!A421&lt;&gt;"",'[1]Table Disp. G&amp;A Détail'!A421,"")</f>
        <v/>
      </c>
      <c r="B421" s="67" t="str">
        <f>IF('[1]Table Disp. G&amp;A Détail'!B421&lt;&gt;"",'[1]Table Disp. G&amp;A Détail'!B421,"")</f>
        <v/>
      </c>
      <c r="C421" s="41" t="str">
        <f>IF('[1]Table Disp. G&amp;A Détail'!C421&lt;&gt;"",'[1]Table Disp. G&amp;A Détail'!C421,"")</f>
        <v/>
      </c>
      <c r="D421" s="41" t="str">
        <f>IF('[1]Table Disp. G&amp;A Détail'!D421&lt;&gt;"",'[1]Table Disp. G&amp;A Détail'!D421,"")</f>
        <v/>
      </c>
      <c r="E421" s="66" t="str">
        <f>IF('[1]Table Disp. G&amp;A Détail'!E421&lt;&gt;"",'[1]Table Disp. G&amp;A Détail'!E421,"")</f>
        <v/>
      </c>
      <c r="F421" s="66" t="str">
        <f>IF('[1]Table Disp. G&amp;A Détail'!F421&lt;&gt;"",'[1]Table Disp. G&amp;A Détail'!F421,"")</f>
        <v/>
      </c>
      <c r="G421" s="66" t="str">
        <f>IF('[1]Table Disp. G&amp;A Détail'!G421&lt;&gt;"",'[1]Table Disp. G&amp;A Détail'!G421,"")</f>
        <v/>
      </c>
      <c r="H421" s="66" t="str">
        <f>IF('[1]Table Disp. G&amp;A Détail'!H421&lt;&gt;"",'[1]Table Disp. G&amp;A Détail'!H421,"")</f>
        <v/>
      </c>
      <c r="I421" s="66" t="str">
        <f>IF('[1]Table Disp. G&amp;A Détail'!I421&lt;&gt;"",'[1]Table Disp. G&amp;A Détail'!I421,"")</f>
        <v/>
      </c>
      <c r="J421" s="66" t="str">
        <f>IF('[1]Table Disp. G&amp;A Détail'!J421&lt;&gt;"",'[1]Table Disp. G&amp;A Détail'!J421,"")</f>
        <v/>
      </c>
      <c r="K421" s="41" t="str">
        <f>IF('[1]Table Disp. G&amp;A Détail'!K421&lt;&gt;"",'[1]Table Disp. G&amp;A Détail'!K421,"")</f>
        <v/>
      </c>
      <c r="L421" s="41" t="str">
        <f>IF('[1]Table Disp. G&amp;A Détail'!L421&lt;&gt;"",'[1]Table Disp. G&amp;A Détail'!L421,"")</f>
        <v/>
      </c>
      <c r="M421" s="41" t="str">
        <f>IF('[1]Table Disp. G&amp;A Détail'!M421&lt;&gt;"",'[1]Table Disp. G&amp;A Détail'!M421,"")</f>
        <v/>
      </c>
      <c r="N421" s="41" t="str">
        <f>IF('[1]Table Disp. G&amp;A Détail'!N421&lt;&gt;"",'[1]Table Disp. G&amp;A Détail'!N421,"")</f>
        <v/>
      </c>
      <c r="O421" s="41" t="str">
        <f>IF('[1]Table Disp. G&amp;A Détail'!O421&lt;&gt;"",'[1]Table Disp. G&amp;A Détail'!O421,"")</f>
        <v/>
      </c>
      <c r="P421" s="41" t="str">
        <f>IF('[1]Table Disp. G&amp;A Détail'!P421&lt;&gt;"",'[1]Table Disp. G&amp;A Détail'!P421,"")</f>
        <v/>
      </c>
      <c r="Q421" s="41" t="str">
        <f>IF('[1]Table Disp. G&amp;A Détail'!Q421&lt;&gt;"",'[1]Table Disp. G&amp;A Détail'!Q421,"")</f>
        <v/>
      </c>
      <c r="R421" s="41" t="str">
        <f>IF('[1]Table Disp. G&amp;A Détail'!R421&lt;&gt;"",'[1]Table Disp. G&amp;A Détail'!R421,"")</f>
        <v/>
      </c>
      <c r="S421" s="41" t="str">
        <f>IF('[1]Table Disp. G&amp;A Détail'!S421&lt;&gt;"",'[1]Table Disp. G&amp;A Détail'!S421,"")</f>
        <v/>
      </c>
      <c r="T421" s="41" t="str">
        <f>IF('[1]Table Disp. G&amp;A Détail'!T421&lt;&gt;"",'[1]Table Disp. G&amp;A Détail'!T421,"")</f>
        <v/>
      </c>
      <c r="U421" s="41" t="str">
        <f>IF('[1]Table Disp. G&amp;A Détail'!U421&lt;&gt;"",'[1]Table Disp. G&amp;A Détail'!U421,"")</f>
        <v/>
      </c>
      <c r="V421" s="41" t="str">
        <f>IF('[1]Table Disp. G&amp;A Détail'!V421&lt;&gt;"",'[1]Table Disp. G&amp;A Détail'!V421,"")</f>
        <v/>
      </c>
      <c r="W421" s="41" t="str">
        <f>IF('[1]Table Disp. G&amp;A Détail'!W421&lt;&gt;"",'[1]Table Disp. G&amp;A Détail'!W421,"")</f>
        <v/>
      </c>
      <c r="X421" s="41" t="str">
        <f>IF('[1]Table Disp. G&amp;A Détail'!X421&lt;&gt;"",'[1]Table Disp. G&amp;A Détail'!X421,"")</f>
        <v/>
      </c>
    </row>
    <row r="422" spans="1:24" s="41" customFormat="1" x14ac:dyDescent="0.25">
      <c r="A422" s="66" t="str">
        <f>IF('[1]Table Disp. G&amp;A Détail'!A422&lt;&gt;"",'[1]Table Disp. G&amp;A Détail'!A422,"")</f>
        <v/>
      </c>
      <c r="B422" s="67" t="str">
        <f>IF('[1]Table Disp. G&amp;A Détail'!B422&lt;&gt;"",'[1]Table Disp. G&amp;A Détail'!B422,"")</f>
        <v/>
      </c>
      <c r="C422" s="41" t="str">
        <f>IF('[1]Table Disp. G&amp;A Détail'!C422&lt;&gt;"",'[1]Table Disp. G&amp;A Détail'!C422,"")</f>
        <v/>
      </c>
      <c r="D422" s="41" t="str">
        <f>IF('[1]Table Disp. G&amp;A Détail'!D422&lt;&gt;"",'[1]Table Disp. G&amp;A Détail'!D422,"")</f>
        <v/>
      </c>
      <c r="E422" s="66" t="str">
        <f>IF('[1]Table Disp. G&amp;A Détail'!E422&lt;&gt;"",'[1]Table Disp. G&amp;A Détail'!E422,"")</f>
        <v/>
      </c>
      <c r="F422" s="66" t="str">
        <f>IF('[1]Table Disp. G&amp;A Détail'!F422&lt;&gt;"",'[1]Table Disp. G&amp;A Détail'!F422,"")</f>
        <v/>
      </c>
      <c r="G422" s="66" t="str">
        <f>IF('[1]Table Disp. G&amp;A Détail'!G422&lt;&gt;"",'[1]Table Disp. G&amp;A Détail'!G422,"")</f>
        <v/>
      </c>
      <c r="H422" s="66" t="str">
        <f>IF('[1]Table Disp. G&amp;A Détail'!H422&lt;&gt;"",'[1]Table Disp. G&amp;A Détail'!H422,"")</f>
        <v/>
      </c>
      <c r="I422" s="66" t="str">
        <f>IF('[1]Table Disp. G&amp;A Détail'!I422&lt;&gt;"",'[1]Table Disp. G&amp;A Détail'!I422,"")</f>
        <v/>
      </c>
      <c r="J422" s="66" t="str">
        <f>IF('[1]Table Disp. G&amp;A Détail'!J422&lt;&gt;"",'[1]Table Disp. G&amp;A Détail'!J422,"")</f>
        <v/>
      </c>
      <c r="K422" s="41" t="str">
        <f>IF('[1]Table Disp. G&amp;A Détail'!K422&lt;&gt;"",'[1]Table Disp. G&amp;A Détail'!K422,"")</f>
        <v/>
      </c>
      <c r="L422" s="41" t="str">
        <f>IF('[1]Table Disp. G&amp;A Détail'!L422&lt;&gt;"",'[1]Table Disp. G&amp;A Détail'!L422,"")</f>
        <v/>
      </c>
      <c r="M422" s="41" t="str">
        <f>IF('[1]Table Disp. G&amp;A Détail'!M422&lt;&gt;"",'[1]Table Disp. G&amp;A Détail'!M422,"")</f>
        <v/>
      </c>
      <c r="N422" s="41" t="str">
        <f>IF('[1]Table Disp. G&amp;A Détail'!N422&lt;&gt;"",'[1]Table Disp. G&amp;A Détail'!N422,"")</f>
        <v/>
      </c>
      <c r="O422" s="41" t="str">
        <f>IF('[1]Table Disp. G&amp;A Détail'!O422&lt;&gt;"",'[1]Table Disp. G&amp;A Détail'!O422,"")</f>
        <v/>
      </c>
      <c r="P422" s="41" t="str">
        <f>IF('[1]Table Disp. G&amp;A Détail'!P422&lt;&gt;"",'[1]Table Disp. G&amp;A Détail'!P422,"")</f>
        <v/>
      </c>
      <c r="Q422" s="41" t="str">
        <f>IF('[1]Table Disp. G&amp;A Détail'!Q422&lt;&gt;"",'[1]Table Disp. G&amp;A Détail'!Q422,"")</f>
        <v/>
      </c>
      <c r="R422" s="41" t="str">
        <f>IF('[1]Table Disp. G&amp;A Détail'!R422&lt;&gt;"",'[1]Table Disp. G&amp;A Détail'!R422,"")</f>
        <v/>
      </c>
      <c r="S422" s="41" t="str">
        <f>IF('[1]Table Disp. G&amp;A Détail'!S422&lt;&gt;"",'[1]Table Disp. G&amp;A Détail'!S422,"")</f>
        <v/>
      </c>
      <c r="T422" s="41" t="str">
        <f>IF('[1]Table Disp. G&amp;A Détail'!T422&lt;&gt;"",'[1]Table Disp. G&amp;A Détail'!T422,"")</f>
        <v/>
      </c>
      <c r="U422" s="41" t="str">
        <f>IF('[1]Table Disp. G&amp;A Détail'!U422&lt;&gt;"",'[1]Table Disp. G&amp;A Détail'!U422,"")</f>
        <v/>
      </c>
      <c r="V422" s="41" t="str">
        <f>IF('[1]Table Disp. G&amp;A Détail'!V422&lt;&gt;"",'[1]Table Disp. G&amp;A Détail'!V422,"")</f>
        <v/>
      </c>
      <c r="W422" s="41" t="str">
        <f>IF('[1]Table Disp. G&amp;A Détail'!W422&lt;&gt;"",'[1]Table Disp. G&amp;A Détail'!W422,"")</f>
        <v/>
      </c>
      <c r="X422" s="41" t="str">
        <f>IF('[1]Table Disp. G&amp;A Détail'!X422&lt;&gt;"",'[1]Table Disp. G&amp;A Détail'!X422,"")</f>
        <v/>
      </c>
    </row>
    <row r="423" spans="1:24" s="41" customFormat="1" x14ac:dyDescent="0.25">
      <c r="A423" s="66" t="str">
        <f>IF('[1]Table Disp. G&amp;A Détail'!A423&lt;&gt;"",'[1]Table Disp. G&amp;A Détail'!A423,"")</f>
        <v/>
      </c>
      <c r="B423" s="67" t="str">
        <f>IF('[1]Table Disp. G&amp;A Détail'!B423&lt;&gt;"",'[1]Table Disp. G&amp;A Détail'!B423,"")</f>
        <v/>
      </c>
      <c r="C423" s="41" t="str">
        <f>IF('[1]Table Disp. G&amp;A Détail'!C423&lt;&gt;"",'[1]Table Disp. G&amp;A Détail'!C423,"")</f>
        <v/>
      </c>
      <c r="D423" s="41" t="str">
        <f>IF('[1]Table Disp. G&amp;A Détail'!D423&lt;&gt;"",'[1]Table Disp. G&amp;A Détail'!D423,"")</f>
        <v/>
      </c>
      <c r="E423" s="66" t="str">
        <f>IF('[1]Table Disp. G&amp;A Détail'!E423&lt;&gt;"",'[1]Table Disp. G&amp;A Détail'!E423,"")</f>
        <v/>
      </c>
      <c r="F423" s="66" t="str">
        <f>IF('[1]Table Disp. G&amp;A Détail'!F423&lt;&gt;"",'[1]Table Disp. G&amp;A Détail'!F423,"")</f>
        <v/>
      </c>
      <c r="G423" s="66" t="str">
        <f>IF('[1]Table Disp. G&amp;A Détail'!G423&lt;&gt;"",'[1]Table Disp. G&amp;A Détail'!G423,"")</f>
        <v/>
      </c>
      <c r="H423" s="66" t="str">
        <f>IF('[1]Table Disp. G&amp;A Détail'!H423&lt;&gt;"",'[1]Table Disp. G&amp;A Détail'!H423,"")</f>
        <v/>
      </c>
      <c r="I423" s="66" t="str">
        <f>IF('[1]Table Disp. G&amp;A Détail'!I423&lt;&gt;"",'[1]Table Disp. G&amp;A Détail'!I423,"")</f>
        <v/>
      </c>
      <c r="J423" s="66" t="str">
        <f>IF('[1]Table Disp. G&amp;A Détail'!J423&lt;&gt;"",'[1]Table Disp. G&amp;A Détail'!J423,"")</f>
        <v/>
      </c>
      <c r="K423" s="41" t="str">
        <f>IF('[1]Table Disp. G&amp;A Détail'!K423&lt;&gt;"",'[1]Table Disp. G&amp;A Détail'!K423,"")</f>
        <v/>
      </c>
      <c r="L423" s="41" t="str">
        <f>IF('[1]Table Disp. G&amp;A Détail'!L423&lt;&gt;"",'[1]Table Disp. G&amp;A Détail'!L423,"")</f>
        <v/>
      </c>
      <c r="M423" s="41" t="str">
        <f>IF('[1]Table Disp. G&amp;A Détail'!M423&lt;&gt;"",'[1]Table Disp. G&amp;A Détail'!M423,"")</f>
        <v/>
      </c>
      <c r="N423" s="41" t="str">
        <f>IF('[1]Table Disp. G&amp;A Détail'!N423&lt;&gt;"",'[1]Table Disp. G&amp;A Détail'!N423,"")</f>
        <v/>
      </c>
      <c r="O423" s="41" t="str">
        <f>IF('[1]Table Disp. G&amp;A Détail'!O423&lt;&gt;"",'[1]Table Disp. G&amp;A Détail'!O423,"")</f>
        <v/>
      </c>
      <c r="P423" s="41" t="str">
        <f>IF('[1]Table Disp. G&amp;A Détail'!P423&lt;&gt;"",'[1]Table Disp. G&amp;A Détail'!P423,"")</f>
        <v/>
      </c>
      <c r="Q423" s="41" t="str">
        <f>IF('[1]Table Disp. G&amp;A Détail'!Q423&lt;&gt;"",'[1]Table Disp. G&amp;A Détail'!Q423,"")</f>
        <v/>
      </c>
      <c r="R423" s="41" t="str">
        <f>IF('[1]Table Disp. G&amp;A Détail'!R423&lt;&gt;"",'[1]Table Disp. G&amp;A Détail'!R423,"")</f>
        <v/>
      </c>
      <c r="S423" s="41" t="str">
        <f>IF('[1]Table Disp. G&amp;A Détail'!S423&lt;&gt;"",'[1]Table Disp. G&amp;A Détail'!S423,"")</f>
        <v/>
      </c>
      <c r="T423" s="41" t="str">
        <f>IF('[1]Table Disp. G&amp;A Détail'!T423&lt;&gt;"",'[1]Table Disp. G&amp;A Détail'!T423,"")</f>
        <v/>
      </c>
      <c r="U423" s="41" t="str">
        <f>IF('[1]Table Disp. G&amp;A Détail'!U423&lt;&gt;"",'[1]Table Disp. G&amp;A Détail'!U423,"")</f>
        <v/>
      </c>
      <c r="V423" s="41" t="str">
        <f>IF('[1]Table Disp. G&amp;A Détail'!V423&lt;&gt;"",'[1]Table Disp. G&amp;A Détail'!V423,"")</f>
        <v/>
      </c>
      <c r="W423" s="41" t="str">
        <f>IF('[1]Table Disp. G&amp;A Détail'!W423&lt;&gt;"",'[1]Table Disp. G&amp;A Détail'!W423,"")</f>
        <v/>
      </c>
      <c r="X423" s="41" t="str">
        <f>IF('[1]Table Disp. G&amp;A Détail'!X423&lt;&gt;"",'[1]Table Disp. G&amp;A Détail'!X423,"")</f>
        <v/>
      </c>
    </row>
    <row r="424" spans="1:24" s="41" customFormat="1" x14ac:dyDescent="0.25">
      <c r="A424" s="66" t="str">
        <f>IF('[1]Table Disp. G&amp;A Détail'!A424&lt;&gt;"",'[1]Table Disp. G&amp;A Détail'!A424,"")</f>
        <v/>
      </c>
      <c r="B424" s="67" t="str">
        <f>IF('[1]Table Disp. G&amp;A Détail'!B424&lt;&gt;"",'[1]Table Disp. G&amp;A Détail'!B424,"")</f>
        <v/>
      </c>
      <c r="C424" s="41" t="str">
        <f>IF('[1]Table Disp. G&amp;A Détail'!C424&lt;&gt;"",'[1]Table Disp. G&amp;A Détail'!C424,"")</f>
        <v/>
      </c>
      <c r="D424" s="41" t="str">
        <f>IF('[1]Table Disp. G&amp;A Détail'!D424&lt;&gt;"",'[1]Table Disp. G&amp;A Détail'!D424,"")</f>
        <v/>
      </c>
      <c r="E424" s="66" t="str">
        <f>IF('[1]Table Disp. G&amp;A Détail'!E424&lt;&gt;"",'[1]Table Disp. G&amp;A Détail'!E424,"")</f>
        <v/>
      </c>
      <c r="F424" s="66" t="str">
        <f>IF('[1]Table Disp. G&amp;A Détail'!F424&lt;&gt;"",'[1]Table Disp. G&amp;A Détail'!F424,"")</f>
        <v/>
      </c>
      <c r="G424" s="66" t="str">
        <f>IF('[1]Table Disp. G&amp;A Détail'!G424&lt;&gt;"",'[1]Table Disp. G&amp;A Détail'!G424,"")</f>
        <v/>
      </c>
      <c r="H424" s="66" t="str">
        <f>IF('[1]Table Disp. G&amp;A Détail'!H424&lt;&gt;"",'[1]Table Disp. G&amp;A Détail'!H424,"")</f>
        <v/>
      </c>
      <c r="I424" s="66" t="str">
        <f>IF('[1]Table Disp. G&amp;A Détail'!I424&lt;&gt;"",'[1]Table Disp. G&amp;A Détail'!I424,"")</f>
        <v/>
      </c>
      <c r="J424" s="66" t="str">
        <f>IF('[1]Table Disp. G&amp;A Détail'!J424&lt;&gt;"",'[1]Table Disp. G&amp;A Détail'!J424,"")</f>
        <v/>
      </c>
      <c r="K424" s="41" t="str">
        <f>IF('[1]Table Disp. G&amp;A Détail'!K424&lt;&gt;"",'[1]Table Disp. G&amp;A Détail'!K424,"")</f>
        <v/>
      </c>
      <c r="L424" s="41" t="str">
        <f>IF('[1]Table Disp. G&amp;A Détail'!L424&lt;&gt;"",'[1]Table Disp. G&amp;A Détail'!L424,"")</f>
        <v/>
      </c>
      <c r="M424" s="41" t="str">
        <f>IF('[1]Table Disp. G&amp;A Détail'!M424&lt;&gt;"",'[1]Table Disp. G&amp;A Détail'!M424,"")</f>
        <v/>
      </c>
      <c r="N424" s="41" t="str">
        <f>IF('[1]Table Disp. G&amp;A Détail'!N424&lt;&gt;"",'[1]Table Disp. G&amp;A Détail'!N424,"")</f>
        <v/>
      </c>
      <c r="O424" s="41" t="str">
        <f>IF('[1]Table Disp. G&amp;A Détail'!O424&lt;&gt;"",'[1]Table Disp. G&amp;A Détail'!O424,"")</f>
        <v/>
      </c>
      <c r="P424" s="41" t="str">
        <f>IF('[1]Table Disp. G&amp;A Détail'!P424&lt;&gt;"",'[1]Table Disp. G&amp;A Détail'!P424,"")</f>
        <v/>
      </c>
      <c r="Q424" s="41" t="str">
        <f>IF('[1]Table Disp. G&amp;A Détail'!Q424&lt;&gt;"",'[1]Table Disp. G&amp;A Détail'!Q424,"")</f>
        <v/>
      </c>
      <c r="R424" s="41" t="str">
        <f>IF('[1]Table Disp. G&amp;A Détail'!R424&lt;&gt;"",'[1]Table Disp. G&amp;A Détail'!R424,"")</f>
        <v/>
      </c>
      <c r="S424" s="41" t="str">
        <f>IF('[1]Table Disp. G&amp;A Détail'!S424&lt;&gt;"",'[1]Table Disp. G&amp;A Détail'!S424,"")</f>
        <v/>
      </c>
      <c r="T424" s="41" t="str">
        <f>IF('[1]Table Disp. G&amp;A Détail'!T424&lt;&gt;"",'[1]Table Disp. G&amp;A Détail'!T424,"")</f>
        <v/>
      </c>
      <c r="U424" s="41" t="str">
        <f>IF('[1]Table Disp. G&amp;A Détail'!U424&lt;&gt;"",'[1]Table Disp. G&amp;A Détail'!U424,"")</f>
        <v/>
      </c>
      <c r="V424" s="41" t="str">
        <f>IF('[1]Table Disp. G&amp;A Détail'!V424&lt;&gt;"",'[1]Table Disp. G&amp;A Détail'!V424,"")</f>
        <v/>
      </c>
      <c r="W424" s="41" t="str">
        <f>IF('[1]Table Disp. G&amp;A Détail'!W424&lt;&gt;"",'[1]Table Disp. G&amp;A Détail'!W424,"")</f>
        <v/>
      </c>
      <c r="X424" s="41" t="str">
        <f>IF('[1]Table Disp. G&amp;A Détail'!X424&lt;&gt;"",'[1]Table Disp. G&amp;A Détail'!X424,"")</f>
        <v/>
      </c>
    </row>
    <row r="425" spans="1:24" s="41" customFormat="1" x14ac:dyDescent="0.25">
      <c r="A425" s="66" t="str">
        <f>IF('[1]Table Disp. G&amp;A Détail'!A425&lt;&gt;"",'[1]Table Disp. G&amp;A Détail'!A425,"")</f>
        <v/>
      </c>
      <c r="B425" s="67" t="str">
        <f>IF('[1]Table Disp. G&amp;A Détail'!B425&lt;&gt;"",'[1]Table Disp. G&amp;A Détail'!B425,"")</f>
        <v/>
      </c>
      <c r="C425" s="41" t="str">
        <f>IF('[1]Table Disp. G&amp;A Détail'!C425&lt;&gt;"",'[1]Table Disp. G&amp;A Détail'!C425,"")</f>
        <v/>
      </c>
      <c r="D425" s="41" t="str">
        <f>IF('[1]Table Disp. G&amp;A Détail'!D425&lt;&gt;"",'[1]Table Disp. G&amp;A Détail'!D425,"")</f>
        <v/>
      </c>
      <c r="E425" s="66" t="str">
        <f>IF('[1]Table Disp. G&amp;A Détail'!E425&lt;&gt;"",'[1]Table Disp. G&amp;A Détail'!E425,"")</f>
        <v/>
      </c>
      <c r="F425" s="66" t="str">
        <f>IF('[1]Table Disp. G&amp;A Détail'!F425&lt;&gt;"",'[1]Table Disp. G&amp;A Détail'!F425,"")</f>
        <v/>
      </c>
      <c r="G425" s="66" t="str">
        <f>IF('[1]Table Disp. G&amp;A Détail'!G425&lt;&gt;"",'[1]Table Disp. G&amp;A Détail'!G425,"")</f>
        <v/>
      </c>
      <c r="H425" s="66" t="str">
        <f>IF('[1]Table Disp. G&amp;A Détail'!H425&lt;&gt;"",'[1]Table Disp. G&amp;A Détail'!H425,"")</f>
        <v/>
      </c>
      <c r="I425" s="66" t="str">
        <f>IF('[1]Table Disp. G&amp;A Détail'!I425&lt;&gt;"",'[1]Table Disp. G&amp;A Détail'!I425,"")</f>
        <v/>
      </c>
      <c r="J425" s="66" t="str">
        <f>IF('[1]Table Disp. G&amp;A Détail'!J425&lt;&gt;"",'[1]Table Disp. G&amp;A Détail'!J425,"")</f>
        <v/>
      </c>
      <c r="K425" s="41" t="str">
        <f>IF('[1]Table Disp. G&amp;A Détail'!K425&lt;&gt;"",'[1]Table Disp. G&amp;A Détail'!K425,"")</f>
        <v/>
      </c>
      <c r="L425" s="41" t="str">
        <f>IF('[1]Table Disp. G&amp;A Détail'!L425&lt;&gt;"",'[1]Table Disp. G&amp;A Détail'!L425,"")</f>
        <v/>
      </c>
      <c r="M425" s="41" t="str">
        <f>IF('[1]Table Disp. G&amp;A Détail'!M425&lt;&gt;"",'[1]Table Disp. G&amp;A Détail'!M425,"")</f>
        <v/>
      </c>
      <c r="N425" s="41" t="str">
        <f>IF('[1]Table Disp. G&amp;A Détail'!N425&lt;&gt;"",'[1]Table Disp. G&amp;A Détail'!N425,"")</f>
        <v/>
      </c>
      <c r="O425" s="41" t="str">
        <f>IF('[1]Table Disp. G&amp;A Détail'!O425&lt;&gt;"",'[1]Table Disp. G&amp;A Détail'!O425,"")</f>
        <v/>
      </c>
      <c r="P425" s="41" t="str">
        <f>IF('[1]Table Disp. G&amp;A Détail'!P425&lt;&gt;"",'[1]Table Disp. G&amp;A Détail'!P425,"")</f>
        <v/>
      </c>
      <c r="Q425" s="41" t="str">
        <f>IF('[1]Table Disp. G&amp;A Détail'!Q425&lt;&gt;"",'[1]Table Disp. G&amp;A Détail'!Q425,"")</f>
        <v/>
      </c>
      <c r="R425" s="41" t="str">
        <f>IF('[1]Table Disp. G&amp;A Détail'!R425&lt;&gt;"",'[1]Table Disp. G&amp;A Détail'!R425,"")</f>
        <v/>
      </c>
      <c r="S425" s="41" t="str">
        <f>IF('[1]Table Disp. G&amp;A Détail'!S425&lt;&gt;"",'[1]Table Disp. G&amp;A Détail'!S425,"")</f>
        <v/>
      </c>
      <c r="T425" s="41" t="str">
        <f>IF('[1]Table Disp. G&amp;A Détail'!T425&lt;&gt;"",'[1]Table Disp. G&amp;A Détail'!T425,"")</f>
        <v/>
      </c>
      <c r="U425" s="41" t="str">
        <f>IF('[1]Table Disp. G&amp;A Détail'!U425&lt;&gt;"",'[1]Table Disp. G&amp;A Détail'!U425,"")</f>
        <v/>
      </c>
      <c r="V425" s="41" t="str">
        <f>IF('[1]Table Disp. G&amp;A Détail'!V425&lt;&gt;"",'[1]Table Disp. G&amp;A Détail'!V425,"")</f>
        <v/>
      </c>
      <c r="W425" s="41" t="str">
        <f>IF('[1]Table Disp. G&amp;A Détail'!W425&lt;&gt;"",'[1]Table Disp. G&amp;A Détail'!W425,"")</f>
        <v/>
      </c>
      <c r="X425" s="41" t="str">
        <f>IF('[1]Table Disp. G&amp;A Détail'!X425&lt;&gt;"",'[1]Table Disp. G&amp;A Détail'!X425,"")</f>
        <v/>
      </c>
    </row>
    <row r="426" spans="1:24" s="41" customFormat="1" x14ac:dyDescent="0.25">
      <c r="A426" s="66" t="str">
        <f>IF('[1]Table Disp. G&amp;A Détail'!A426&lt;&gt;"",'[1]Table Disp. G&amp;A Détail'!A426,"")</f>
        <v/>
      </c>
      <c r="B426" s="67" t="str">
        <f>IF('[1]Table Disp. G&amp;A Détail'!B426&lt;&gt;"",'[1]Table Disp. G&amp;A Détail'!B426,"")</f>
        <v/>
      </c>
      <c r="C426" s="41" t="str">
        <f>IF('[1]Table Disp. G&amp;A Détail'!C426&lt;&gt;"",'[1]Table Disp. G&amp;A Détail'!C426,"")</f>
        <v/>
      </c>
      <c r="D426" s="41" t="str">
        <f>IF('[1]Table Disp. G&amp;A Détail'!D426&lt;&gt;"",'[1]Table Disp. G&amp;A Détail'!D426,"")</f>
        <v/>
      </c>
      <c r="E426" s="66" t="str">
        <f>IF('[1]Table Disp. G&amp;A Détail'!E426&lt;&gt;"",'[1]Table Disp. G&amp;A Détail'!E426,"")</f>
        <v/>
      </c>
      <c r="F426" s="66" t="str">
        <f>IF('[1]Table Disp. G&amp;A Détail'!F426&lt;&gt;"",'[1]Table Disp. G&amp;A Détail'!F426,"")</f>
        <v/>
      </c>
      <c r="G426" s="66" t="str">
        <f>IF('[1]Table Disp. G&amp;A Détail'!G426&lt;&gt;"",'[1]Table Disp. G&amp;A Détail'!G426,"")</f>
        <v/>
      </c>
      <c r="H426" s="66" t="str">
        <f>IF('[1]Table Disp. G&amp;A Détail'!H426&lt;&gt;"",'[1]Table Disp. G&amp;A Détail'!H426,"")</f>
        <v/>
      </c>
      <c r="I426" s="66" t="str">
        <f>IF('[1]Table Disp. G&amp;A Détail'!I426&lt;&gt;"",'[1]Table Disp. G&amp;A Détail'!I426,"")</f>
        <v/>
      </c>
      <c r="J426" s="66" t="str">
        <f>IF('[1]Table Disp. G&amp;A Détail'!J426&lt;&gt;"",'[1]Table Disp. G&amp;A Détail'!J426,"")</f>
        <v/>
      </c>
      <c r="K426" s="41" t="str">
        <f>IF('[1]Table Disp. G&amp;A Détail'!K426&lt;&gt;"",'[1]Table Disp. G&amp;A Détail'!K426,"")</f>
        <v/>
      </c>
      <c r="L426" s="41" t="str">
        <f>IF('[1]Table Disp. G&amp;A Détail'!L426&lt;&gt;"",'[1]Table Disp. G&amp;A Détail'!L426,"")</f>
        <v/>
      </c>
      <c r="M426" s="41" t="str">
        <f>IF('[1]Table Disp. G&amp;A Détail'!M426&lt;&gt;"",'[1]Table Disp. G&amp;A Détail'!M426,"")</f>
        <v/>
      </c>
      <c r="N426" s="41" t="str">
        <f>IF('[1]Table Disp. G&amp;A Détail'!N426&lt;&gt;"",'[1]Table Disp. G&amp;A Détail'!N426,"")</f>
        <v/>
      </c>
      <c r="O426" s="41" t="str">
        <f>IF('[1]Table Disp. G&amp;A Détail'!O426&lt;&gt;"",'[1]Table Disp. G&amp;A Détail'!O426,"")</f>
        <v/>
      </c>
      <c r="P426" s="41" t="str">
        <f>IF('[1]Table Disp. G&amp;A Détail'!P426&lt;&gt;"",'[1]Table Disp. G&amp;A Détail'!P426,"")</f>
        <v/>
      </c>
      <c r="Q426" s="41" t="str">
        <f>IF('[1]Table Disp. G&amp;A Détail'!Q426&lt;&gt;"",'[1]Table Disp. G&amp;A Détail'!Q426,"")</f>
        <v/>
      </c>
      <c r="R426" s="41" t="str">
        <f>IF('[1]Table Disp. G&amp;A Détail'!R426&lt;&gt;"",'[1]Table Disp. G&amp;A Détail'!R426,"")</f>
        <v/>
      </c>
      <c r="S426" s="41" t="str">
        <f>IF('[1]Table Disp. G&amp;A Détail'!S426&lt;&gt;"",'[1]Table Disp. G&amp;A Détail'!S426,"")</f>
        <v/>
      </c>
      <c r="T426" s="41" t="str">
        <f>IF('[1]Table Disp. G&amp;A Détail'!T426&lt;&gt;"",'[1]Table Disp. G&amp;A Détail'!T426,"")</f>
        <v/>
      </c>
      <c r="U426" s="41" t="str">
        <f>IF('[1]Table Disp. G&amp;A Détail'!U426&lt;&gt;"",'[1]Table Disp. G&amp;A Détail'!U426,"")</f>
        <v/>
      </c>
      <c r="V426" s="41" t="str">
        <f>IF('[1]Table Disp. G&amp;A Détail'!V426&lt;&gt;"",'[1]Table Disp. G&amp;A Détail'!V426,"")</f>
        <v/>
      </c>
      <c r="W426" s="41" t="str">
        <f>IF('[1]Table Disp. G&amp;A Détail'!W426&lt;&gt;"",'[1]Table Disp. G&amp;A Détail'!W426,"")</f>
        <v/>
      </c>
      <c r="X426" s="41" t="str">
        <f>IF('[1]Table Disp. G&amp;A Détail'!X426&lt;&gt;"",'[1]Table Disp. G&amp;A Détail'!X426,"")</f>
        <v/>
      </c>
    </row>
    <row r="427" spans="1:24" s="41" customFormat="1" x14ac:dyDescent="0.25">
      <c r="A427" s="66" t="str">
        <f>IF('[1]Table Disp. G&amp;A Détail'!A427&lt;&gt;"",'[1]Table Disp. G&amp;A Détail'!A427,"")</f>
        <v/>
      </c>
      <c r="B427" s="67" t="str">
        <f>IF('[1]Table Disp. G&amp;A Détail'!B427&lt;&gt;"",'[1]Table Disp. G&amp;A Détail'!B427,"")</f>
        <v/>
      </c>
      <c r="C427" s="41" t="str">
        <f>IF('[1]Table Disp. G&amp;A Détail'!C427&lt;&gt;"",'[1]Table Disp. G&amp;A Détail'!C427,"")</f>
        <v/>
      </c>
      <c r="D427" s="41" t="str">
        <f>IF('[1]Table Disp. G&amp;A Détail'!D427&lt;&gt;"",'[1]Table Disp. G&amp;A Détail'!D427,"")</f>
        <v/>
      </c>
      <c r="E427" s="66" t="str">
        <f>IF('[1]Table Disp. G&amp;A Détail'!E427&lt;&gt;"",'[1]Table Disp. G&amp;A Détail'!E427,"")</f>
        <v/>
      </c>
      <c r="F427" s="66" t="str">
        <f>IF('[1]Table Disp. G&amp;A Détail'!F427&lt;&gt;"",'[1]Table Disp. G&amp;A Détail'!F427,"")</f>
        <v/>
      </c>
      <c r="G427" s="66" t="str">
        <f>IF('[1]Table Disp. G&amp;A Détail'!G427&lt;&gt;"",'[1]Table Disp. G&amp;A Détail'!G427,"")</f>
        <v/>
      </c>
      <c r="H427" s="66" t="str">
        <f>IF('[1]Table Disp. G&amp;A Détail'!H427&lt;&gt;"",'[1]Table Disp. G&amp;A Détail'!H427,"")</f>
        <v/>
      </c>
      <c r="I427" s="66" t="str">
        <f>IF('[1]Table Disp. G&amp;A Détail'!I427&lt;&gt;"",'[1]Table Disp. G&amp;A Détail'!I427,"")</f>
        <v/>
      </c>
      <c r="J427" s="66" t="str">
        <f>IF('[1]Table Disp. G&amp;A Détail'!J427&lt;&gt;"",'[1]Table Disp. G&amp;A Détail'!J427,"")</f>
        <v/>
      </c>
      <c r="K427" s="41" t="str">
        <f>IF('[1]Table Disp. G&amp;A Détail'!K427&lt;&gt;"",'[1]Table Disp. G&amp;A Détail'!K427,"")</f>
        <v/>
      </c>
      <c r="L427" s="41" t="str">
        <f>IF('[1]Table Disp. G&amp;A Détail'!L427&lt;&gt;"",'[1]Table Disp. G&amp;A Détail'!L427,"")</f>
        <v/>
      </c>
      <c r="M427" s="41" t="str">
        <f>IF('[1]Table Disp. G&amp;A Détail'!M427&lt;&gt;"",'[1]Table Disp. G&amp;A Détail'!M427,"")</f>
        <v/>
      </c>
      <c r="N427" s="41" t="str">
        <f>IF('[1]Table Disp. G&amp;A Détail'!N427&lt;&gt;"",'[1]Table Disp. G&amp;A Détail'!N427,"")</f>
        <v/>
      </c>
      <c r="O427" s="41" t="str">
        <f>IF('[1]Table Disp. G&amp;A Détail'!O427&lt;&gt;"",'[1]Table Disp. G&amp;A Détail'!O427,"")</f>
        <v/>
      </c>
      <c r="P427" s="41" t="str">
        <f>IF('[1]Table Disp. G&amp;A Détail'!P427&lt;&gt;"",'[1]Table Disp. G&amp;A Détail'!P427,"")</f>
        <v/>
      </c>
      <c r="Q427" s="41" t="str">
        <f>IF('[1]Table Disp. G&amp;A Détail'!Q427&lt;&gt;"",'[1]Table Disp. G&amp;A Détail'!Q427,"")</f>
        <v/>
      </c>
      <c r="R427" s="41" t="str">
        <f>IF('[1]Table Disp. G&amp;A Détail'!R427&lt;&gt;"",'[1]Table Disp. G&amp;A Détail'!R427,"")</f>
        <v/>
      </c>
      <c r="S427" s="41" t="str">
        <f>IF('[1]Table Disp. G&amp;A Détail'!S427&lt;&gt;"",'[1]Table Disp. G&amp;A Détail'!S427,"")</f>
        <v/>
      </c>
      <c r="T427" s="41" t="str">
        <f>IF('[1]Table Disp. G&amp;A Détail'!T427&lt;&gt;"",'[1]Table Disp. G&amp;A Détail'!T427,"")</f>
        <v/>
      </c>
      <c r="U427" s="41" t="str">
        <f>IF('[1]Table Disp. G&amp;A Détail'!U427&lt;&gt;"",'[1]Table Disp. G&amp;A Détail'!U427,"")</f>
        <v/>
      </c>
      <c r="V427" s="41" t="str">
        <f>IF('[1]Table Disp. G&amp;A Détail'!V427&lt;&gt;"",'[1]Table Disp. G&amp;A Détail'!V427,"")</f>
        <v/>
      </c>
      <c r="W427" s="41" t="str">
        <f>IF('[1]Table Disp. G&amp;A Détail'!W427&lt;&gt;"",'[1]Table Disp. G&amp;A Détail'!W427,"")</f>
        <v/>
      </c>
      <c r="X427" s="41" t="str">
        <f>IF('[1]Table Disp. G&amp;A Détail'!X427&lt;&gt;"",'[1]Table Disp. G&amp;A Détail'!X427,"")</f>
        <v/>
      </c>
    </row>
    <row r="428" spans="1:24" s="41" customFormat="1" x14ac:dyDescent="0.25">
      <c r="A428" s="66" t="str">
        <f>IF('[1]Table Disp. G&amp;A Détail'!A428&lt;&gt;"",'[1]Table Disp. G&amp;A Détail'!A428,"")</f>
        <v/>
      </c>
      <c r="B428" s="67" t="str">
        <f>IF('[1]Table Disp. G&amp;A Détail'!B428&lt;&gt;"",'[1]Table Disp. G&amp;A Détail'!B428,"")</f>
        <v/>
      </c>
      <c r="C428" s="41" t="str">
        <f>IF('[1]Table Disp. G&amp;A Détail'!C428&lt;&gt;"",'[1]Table Disp. G&amp;A Détail'!C428,"")</f>
        <v/>
      </c>
      <c r="D428" s="41" t="str">
        <f>IF('[1]Table Disp. G&amp;A Détail'!D428&lt;&gt;"",'[1]Table Disp. G&amp;A Détail'!D428,"")</f>
        <v/>
      </c>
      <c r="E428" s="66" t="str">
        <f>IF('[1]Table Disp. G&amp;A Détail'!E428&lt;&gt;"",'[1]Table Disp. G&amp;A Détail'!E428,"")</f>
        <v/>
      </c>
      <c r="F428" s="66" t="str">
        <f>IF('[1]Table Disp. G&amp;A Détail'!F428&lt;&gt;"",'[1]Table Disp. G&amp;A Détail'!F428,"")</f>
        <v/>
      </c>
      <c r="G428" s="66" t="str">
        <f>IF('[1]Table Disp. G&amp;A Détail'!G428&lt;&gt;"",'[1]Table Disp. G&amp;A Détail'!G428,"")</f>
        <v/>
      </c>
      <c r="H428" s="66" t="str">
        <f>IF('[1]Table Disp. G&amp;A Détail'!H428&lt;&gt;"",'[1]Table Disp. G&amp;A Détail'!H428,"")</f>
        <v/>
      </c>
      <c r="I428" s="66" t="str">
        <f>IF('[1]Table Disp. G&amp;A Détail'!I428&lt;&gt;"",'[1]Table Disp. G&amp;A Détail'!I428,"")</f>
        <v/>
      </c>
      <c r="J428" s="66" t="str">
        <f>IF('[1]Table Disp. G&amp;A Détail'!J428&lt;&gt;"",'[1]Table Disp. G&amp;A Détail'!J428,"")</f>
        <v/>
      </c>
      <c r="K428" s="41" t="str">
        <f>IF('[1]Table Disp. G&amp;A Détail'!K428&lt;&gt;"",'[1]Table Disp. G&amp;A Détail'!K428,"")</f>
        <v/>
      </c>
      <c r="L428" s="41" t="str">
        <f>IF('[1]Table Disp. G&amp;A Détail'!L428&lt;&gt;"",'[1]Table Disp. G&amp;A Détail'!L428,"")</f>
        <v/>
      </c>
      <c r="M428" s="41" t="str">
        <f>IF('[1]Table Disp. G&amp;A Détail'!M428&lt;&gt;"",'[1]Table Disp. G&amp;A Détail'!M428,"")</f>
        <v/>
      </c>
      <c r="N428" s="41" t="str">
        <f>IF('[1]Table Disp. G&amp;A Détail'!N428&lt;&gt;"",'[1]Table Disp. G&amp;A Détail'!N428,"")</f>
        <v/>
      </c>
      <c r="O428" s="41" t="str">
        <f>IF('[1]Table Disp. G&amp;A Détail'!O428&lt;&gt;"",'[1]Table Disp. G&amp;A Détail'!O428,"")</f>
        <v/>
      </c>
      <c r="P428" s="41" t="str">
        <f>IF('[1]Table Disp. G&amp;A Détail'!P428&lt;&gt;"",'[1]Table Disp. G&amp;A Détail'!P428,"")</f>
        <v/>
      </c>
      <c r="Q428" s="41" t="str">
        <f>IF('[1]Table Disp. G&amp;A Détail'!Q428&lt;&gt;"",'[1]Table Disp. G&amp;A Détail'!Q428,"")</f>
        <v/>
      </c>
      <c r="R428" s="41" t="str">
        <f>IF('[1]Table Disp. G&amp;A Détail'!R428&lt;&gt;"",'[1]Table Disp. G&amp;A Détail'!R428,"")</f>
        <v/>
      </c>
      <c r="S428" s="41" t="str">
        <f>IF('[1]Table Disp. G&amp;A Détail'!S428&lt;&gt;"",'[1]Table Disp. G&amp;A Détail'!S428,"")</f>
        <v/>
      </c>
      <c r="T428" s="41" t="str">
        <f>IF('[1]Table Disp. G&amp;A Détail'!T428&lt;&gt;"",'[1]Table Disp. G&amp;A Détail'!T428,"")</f>
        <v/>
      </c>
      <c r="U428" s="41" t="str">
        <f>IF('[1]Table Disp. G&amp;A Détail'!U428&lt;&gt;"",'[1]Table Disp. G&amp;A Détail'!U428,"")</f>
        <v/>
      </c>
      <c r="V428" s="41" t="str">
        <f>IF('[1]Table Disp. G&amp;A Détail'!V428&lt;&gt;"",'[1]Table Disp. G&amp;A Détail'!V428,"")</f>
        <v/>
      </c>
      <c r="W428" s="41" t="str">
        <f>IF('[1]Table Disp. G&amp;A Détail'!W428&lt;&gt;"",'[1]Table Disp. G&amp;A Détail'!W428,"")</f>
        <v/>
      </c>
      <c r="X428" s="41" t="str">
        <f>IF('[1]Table Disp. G&amp;A Détail'!X428&lt;&gt;"",'[1]Table Disp. G&amp;A Détail'!X428,"")</f>
        <v/>
      </c>
    </row>
    <row r="429" spans="1:24" s="41" customFormat="1" x14ac:dyDescent="0.25">
      <c r="A429" s="66" t="str">
        <f>IF('[1]Table Disp. G&amp;A Détail'!A429&lt;&gt;"",'[1]Table Disp. G&amp;A Détail'!A429,"")</f>
        <v/>
      </c>
      <c r="B429" s="67" t="str">
        <f>IF('[1]Table Disp. G&amp;A Détail'!B429&lt;&gt;"",'[1]Table Disp. G&amp;A Détail'!B429,"")</f>
        <v/>
      </c>
      <c r="C429" s="41" t="str">
        <f>IF('[1]Table Disp. G&amp;A Détail'!C429&lt;&gt;"",'[1]Table Disp. G&amp;A Détail'!C429,"")</f>
        <v/>
      </c>
      <c r="D429" s="41" t="str">
        <f>IF('[1]Table Disp. G&amp;A Détail'!D429&lt;&gt;"",'[1]Table Disp. G&amp;A Détail'!D429,"")</f>
        <v/>
      </c>
      <c r="E429" s="66" t="str">
        <f>IF('[1]Table Disp. G&amp;A Détail'!E429&lt;&gt;"",'[1]Table Disp. G&amp;A Détail'!E429,"")</f>
        <v/>
      </c>
      <c r="F429" s="66" t="str">
        <f>IF('[1]Table Disp. G&amp;A Détail'!F429&lt;&gt;"",'[1]Table Disp. G&amp;A Détail'!F429,"")</f>
        <v/>
      </c>
      <c r="G429" s="66" t="str">
        <f>IF('[1]Table Disp. G&amp;A Détail'!G429&lt;&gt;"",'[1]Table Disp. G&amp;A Détail'!G429,"")</f>
        <v/>
      </c>
      <c r="H429" s="66" t="str">
        <f>IF('[1]Table Disp. G&amp;A Détail'!H429&lt;&gt;"",'[1]Table Disp. G&amp;A Détail'!H429,"")</f>
        <v/>
      </c>
      <c r="I429" s="66" t="str">
        <f>IF('[1]Table Disp. G&amp;A Détail'!I429&lt;&gt;"",'[1]Table Disp. G&amp;A Détail'!I429,"")</f>
        <v/>
      </c>
      <c r="J429" s="66" t="str">
        <f>IF('[1]Table Disp. G&amp;A Détail'!J429&lt;&gt;"",'[1]Table Disp. G&amp;A Détail'!J429,"")</f>
        <v/>
      </c>
      <c r="K429" s="41" t="str">
        <f>IF('[1]Table Disp. G&amp;A Détail'!K429&lt;&gt;"",'[1]Table Disp. G&amp;A Détail'!K429,"")</f>
        <v/>
      </c>
      <c r="L429" s="41" t="str">
        <f>IF('[1]Table Disp. G&amp;A Détail'!L429&lt;&gt;"",'[1]Table Disp. G&amp;A Détail'!L429,"")</f>
        <v/>
      </c>
      <c r="M429" s="41" t="str">
        <f>IF('[1]Table Disp. G&amp;A Détail'!M429&lt;&gt;"",'[1]Table Disp. G&amp;A Détail'!M429,"")</f>
        <v/>
      </c>
      <c r="N429" s="41" t="str">
        <f>IF('[1]Table Disp. G&amp;A Détail'!N429&lt;&gt;"",'[1]Table Disp. G&amp;A Détail'!N429,"")</f>
        <v/>
      </c>
      <c r="O429" s="41" t="str">
        <f>IF('[1]Table Disp. G&amp;A Détail'!O429&lt;&gt;"",'[1]Table Disp. G&amp;A Détail'!O429,"")</f>
        <v/>
      </c>
      <c r="P429" s="41" t="str">
        <f>IF('[1]Table Disp. G&amp;A Détail'!P429&lt;&gt;"",'[1]Table Disp. G&amp;A Détail'!P429,"")</f>
        <v/>
      </c>
      <c r="Q429" s="41" t="str">
        <f>IF('[1]Table Disp. G&amp;A Détail'!Q429&lt;&gt;"",'[1]Table Disp. G&amp;A Détail'!Q429,"")</f>
        <v/>
      </c>
      <c r="R429" s="41" t="str">
        <f>IF('[1]Table Disp. G&amp;A Détail'!R429&lt;&gt;"",'[1]Table Disp. G&amp;A Détail'!R429,"")</f>
        <v/>
      </c>
      <c r="S429" s="41" t="str">
        <f>IF('[1]Table Disp. G&amp;A Détail'!S429&lt;&gt;"",'[1]Table Disp. G&amp;A Détail'!S429,"")</f>
        <v/>
      </c>
      <c r="T429" s="41" t="str">
        <f>IF('[1]Table Disp. G&amp;A Détail'!T429&lt;&gt;"",'[1]Table Disp. G&amp;A Détail'!T429,"")</f>
        <v/>
      </c>
      <c r="U429" s="41" t="str">
        <f>IF('[1]Table Disp. G&amp;A Détail'!U429&lt;&gt;"",'[1]Table Disp. G&amp;A Détail'!U429,"")</f>
        <v/>
      </c>
      <c r="V429" s="41" t="str">
        <f>IF('[1]Table Disp. G&amp;A Détail'!V429&lt;&gt;"",'[1]Table Disp. G&amp;A Détail'!V429,"")</f>
        <v/>
      </c>
      <c r="W429" s="41" t="str">
        <f>IF('[1]Table Disp. G&amp;A Détail'!W429&lt;&gt;"",'[1]Table Disp. G&amp;A Détail'!W429,"")</f>
        <v/>
      </c>
      <c r="X429" s="41" t="str">
        <f>IF('[1]Table Disp. G&amp;A Détail'!X429&lt;&gt;"",'[1]Table Disp. G&amp;A Détail'!X429,"")</f>
        <v/>
      </c>
    </row>
    <row r="430" spans="1:24" s="41" customFormat="1" x14ac:dyDescent="0.25">
      <c r="A430" s="66" t="str">
        <f>IF('[1]Table Disp. G&amp;A Détail'!A430&lt;&gt;"",'[1]Table Disp. G&amp;A Détail'!A430,"")</f>
        <v/>
      </c>
      <c r="B430" s="67" t="str">
        <f>IF('[1]Table Disp. G&amp;A Détail'!B430&lt;&gt;"",'[1]Table Disp. G&amp;A Détail'!B430,"")</f>
        <v/>
      </c>
      <c r="C430" s="41" t="str">
        <f>IF('[1]Table Disp. G&amp;A Détail'!C430&lt;&gt;"",'[1]Table Disp. G&amp;A Détail'!C430,"")</f>
        <v/>
      </c>
      <c r="D430" s="41" t="str">
        <f>IF('[1]Table Disp. G&amp;A Détail'!D430&lt;&gt;"",'[1]Table Disp. G&amp;A Détail'!D430,"")</f>
        <v/>
      </c>
      <c r="E430" s="66" t="str">
        <f>IF('[1]Table Disp. G&amp;A Détail'!E430&lt;&gt;"",'[1]Table Disp. G&amp;A Détail'!E430,"")</f>
        <v/>
      </c>
      <c r="F430" s="66" t="str">
        <f>IF('[1]Table Disp. G&amp;A Détail'!F430&lt;&gt;"",'[1]Table Disp. G&amp;A Détail'!F430,"")</f>
        <v/>
      </c>
      <c r="G430" s="66" t="str">
        <f>IF('[1]Table Disp. G&amp;A Détail'!G430&lt;&gt;"",'[1]Table Disp. G&amp;A Détail'!G430,"")</f>
        <v/>
      </c>
      <c r="H430" s="66" t="str">
        <f>IF('[1]Table Disp. G&amp;A Détail'!H430&lt;&gt;"",'[1]Table Disp. G&amp;A Détail'!H430,"")</f>
        <v/>
      </c>
      <c r="I430" s="66" t="str">
        <f>IF('[1]Table Disp. G&amp;A Détail'!I430&lt;&gt;"",'[1]Table Disp. G&amp;A Détail'!I430,"")</f>
        <v/>
      </c>
      <c r="J430" s="66" t="str">
        <f>IF('[1]Table Disp. G&amp;A Détail'!J430&lt;&gt;"",'[1]Table Disp. G&amp;A Détail'!J430,"")</f>
        <v/>
      </c>
      <c r="K430" s="41" t="str">
        <f>IF('[1]Table Disp. G&amp;A Détail'!K430&lt;&gt;"",'[1]Table Disp. G&amp;A Détail'!K430,"")</f>
        <v/>
      </c>
      <c r="L430" s="41" t="str">
        <f>IF('[1]Table Disp. G&amp;A Détail'!L430&lt;&gt;"",'[1]Table Disp. G&amp;A Détail'!L430,"")</f>
        <v/>
      </c>
      <c r="M430" s="41" t="str">
        <f>IF('[1]Table Disp. G&amp;A Détail'!M430&lt;&gt;"",'[1]Table Disp. G&amp;A Détail'!M430,"")</f>
        <v/>
      </c>
      <c r="N430" s="41" t="str">
        <f>IF('[1]Table Disp. G&amp;A Détail'!N430&lt;&gt;"",'[1]Table Disp. G&amp;A Détail'!N430,"")</f>
        <v/>
      </c>
      <c r="O430" s="41" t="str">
        <f>IF('[1]Table Disp. G&amp;A Détail'!O430&lt;&gt;"",'[1]Table Disp. G&amp;A Détail'!O430,"")</f>
        <v/>
      </c>
      <c r="P430" s="41" t="str">
        <f>IF('[1]Table Disp. G&amp;A Détail'!P430&lt;&gt;"",'[1]Table Disp. G&amp;A Détail'!P430,"")</f>
        <v/>
      </c>
      <c r="Q430" s="41" t="str">
        <f>IF('[1]Table Disp. G&amp;A Détail'!Q430&lt;&gt;"",'[1]Table Disp. G&amp;A Détail'!Q430,"")</f>
        <v/>
      </c>
      <c r="R430" s="41" t="str">
        <f>IF('[1]Table Disp. G&amp;A Détail'!R430&lt;&gt;"",'[1]Table Disp. G&amp;A Détail'!R430,"")</f>
        <v/>
      </c>
      <c r="S430" s="41" t="str">
        <f>IF('[1]Table Disp. G&amp;A Détail'!S430&lt;&gt;"",'[1]Table Disp. G&amp;A Détail'!S430,"")</f>
        <v/>
      </c>
      <c r="T430" s="41" t="str">
        <f>IF('[1]Table Disp. G&amp;A Détail'!T430&lt;&gt;"",'[1]Table Disp. G&amp;A Détail'!T430,"")</f>
        <v/>
      </c>
      <c r="U430" s="41" t="str">
        <f>IF('[1]Table Disp. G&amp;A Détail'!U430&lt;&gt;"",'[1]Table Disp. G&amp;A Détail'!U430,"")</f>
        <v/>
      </c>
      <c r="V430" s="41" t="str">
        <f>IF('[1]Table Disp. G&amp;A Détail'!V430&lt;&gt;"",'[1]Table Disp. G&amp;A Détail'!V430,"")</f>
        <v/>
      </c>
      <c r="W430" s="41" t="str">
        <f>IF('[1]Table Disp. G&amp;A Détail'!W430&lt;&gt;"",'[1]Table Disp. G&amp;A Détail'!W430,"")</f>
        <v/>
      </c>
      <c r="X430" s="41" t="str">
        <f>IF('[1]Table Disp. G&amp;A Détail'!X430&lt;&gt;"",'[1]Table Disp. G&amp;A Détail'!X430,"")</f>
        <v/>
      </c>
    </row>
    <row r="431" spans="1:24" s="41" customFormat="1" x14ac:dyDescent="0.25">
      <c r="A431" s="66" t="str">
        <f>IF('[1]Table Disp. G&amp;A Détail'!A431&lt;&gt;"",'[1]Table Disp. G&amp;A Détail'!A431,"")</f>
        <v/>
      </c>
      <c r="B431" s="67" t="str">
        <f>IF('[1]Table Disp. G&amp;A Détail'!B431&lt;&gt;"",'[1]Table Disp. G&amp;A Détail'!B431,"")</f>
        <v/>
      </c>
      <c r="C431" s="41" t="str">
        <f>IF('[1]Table Disp. G&amp;A Détail'!C431&lt;&gt;"",'[1]Table Disp. G&amp;A Détail'!C431,"")</f>
        <v/>
      </c>
      <c r="D431" s="41" t="str">
        <f>IF('[1]Table Disp. G&amp;A Détail'!D431&lt;&gt;"",'[1]Table Disp. G&amp;A Détail'!D431,"")</f>
        <v/>
      </c>
      <c r="E431" s="66" t="str">
        <f>IF('[1]Table Disp. G&amp;A Détail'!E431&lt;&gt;"",'[1]Table Disp. G&amp;A Détail'!E431,"")</f>
        <v/>
      </c>
      <c r="F431" s="66" t="str">
        <f>IF('[1]Table Disp. G&amp;A Détail'!F431&lt;&gt;"",'[1]Table Disp. G&amp;A Détail'!F431,"")</f>
        <v/>
      </c>
      <c r="G431" s="66" t="str">
        <f>IF('[1]Table Disp. G&amp;A Détail'!G431&lt;&gt;"",'[1]Table Disp. G&amp;A Détail'!G431,"")</f>
        <v/>
      </c>
      <c r="H431" s="66" t="str">
        <f>IF('[1]Table Disp. G&amp;A Détail'!H431&lt;&gt;"",'[1]Table Disp. G&amp;A Détail'!H431,"")</f>
        <v/>
      </c>
      <c r="I431" s="66" t="str">
        <f>IF('[1]Table Disp. G&amp;A Détail'!I431&lt;&gt;"",'[1]Table Disp. G&amp;A Détail'!I431,"")</f>
        <v/>
      </c>
      <c r="J431" s="66" t="str">
        <f>IF('[1]Table Disp. G&amp;A Détail'!J431&lt;&gt;"",'[1]Table Disp. G&amp;A Détail'!J431,"")</f>
        <v/>
      </c>
      <c r="K431" s="41" t="str">
        <f>IF('[1]Table Disp. G&amp;A Détail'!K431&lt;&gt;"",'[1]Table Disp. G&amp;A Détail'!K431,"")</f>
        <v/>
      </c>
      <c r="L431" s="41" t="str">
        <f>IF('[1]Table Disp. G&amp;A Détail'!L431&lt;&gt;"",'[1]Table Disp. G&amp;A Détail'!L431,"")</f>
        <v/>
      </c>
      <c r="M431" s="41" t="str">
        <f>IF('[1]Table Disp. G&amp;A Détail'!M431&lt;&gt;"",'[1]Table Disp. G&amp;A Détail'!M431,"")</f>
        <v/>
      </c>
      <c r="N431" s="41" t="str">
        <f>IF('[1]Table Disp. G&amp;A Détail'!N431&lt;&gt;"",'[1]Table Disp. G&amp;A Détail'!N431,"")</f>
        <v/>
      </c>
      <c r="O431" s="41" t="str">
        <f>IF('[1]Table Disp. G&amp;A Détail'!O431&lt;&gt;"",'[1]Table Disp. G&amp;A Détail'!O431,"")</f>
        <v/>
      </c>
      <c r="P431" s="41" t="str">
        <f>IF('[1]Table Disp. G&amp;A Détail'!P431&lt;&gt;"",'[1]Table Disp. G&amp;A Détail'!P431,"")</f>
        <v/>
      </c>
      <c r="Q431" s="41" t="str">
        <f>IF('[1]Table Disp. G&amp;A Détail'!Q431&lt;&gt;"",'[1]Table Disp. G&amp;A Détail'!Q431,"")</f>
        <v/>
      </c>
      <c r="R431" s="41" t="str">
        <f>IF('[1]Table Disp. G&amp;A Détail'!R431&lt;&gt;"",'[1]Table Disp. G&amp;A Détail'!R431,"")</f>
        <v/>
      </c>
      <c r="S431" s="41" t="str">
        <f>IF('[1]Table Disp. G&amp;A Détail'!S431&lt;&gt;"",'[1]Table Disp. G&amp;A Détail'!S431,"")</f>
        <v/>
      </c>
      <c r="T431" s="41" t="str">
        <f>IF('[1]Table Disp. G&amp;A Détail'!T431&lt;&gt;"",'[1]Table Disp. G&amp;A Détail'!T431,"")</f>
        <v/>
      </c>
      <c r="U431" s="41" t="str">
        <f>IF('[1]Table Disp. G&amp;A Détail'!U431&lt;&gt;"",'[1]Table Disp. G&amp;A Détail'!U431,"")</f>
        <v/>
      </c>
      <c r="V431" s="41" t="str">
        <f>IF('[1]Table Disp. G&amp;A Détail'!V431&lt;&gt;"",'[1]Table Disp. G&amp;A Détail'!V431,"")</f>
        <v/>
      </c>
      <c r="W431" s="41" t="str">
        <f>IF('[1]Table Disp. G&amp;A Détail'!W431&lt;&gt;"",'[1]Table Disp. G&amp;A Détail'!W431,"")</f>
        <v/>
      </c>
      <c r="X431" s="41" t="str">
        <f>IF('[1]Table Disp. G&amp;A Détail'!X431&lt;&gt;"",'[1]Table Disp. G&amp;A Détail'!X431,"")</f>
        <v/>
      </c>
    </row>
    <row r="432" spans="1:24" s="41" customFormat="1" x14ac:dyDescent="0.25">
      <c r="A432" s="66" t="str">
        <f>IF('[1]Table Disp. G&amp;A Détail'!A432&lt;&gt;"",'[1]Table Disp. G&amp;A Détail'!A432,"")</f>
        <v/>
      </c>
      <c r="B432" s="67" t="str">
        <f>IF('[1]Table Disp. G&amp;A Détail'!B432&lt;&gt;"",'[1]Table Disp. G&amp;A Détail'!B432,"")</f>
        <v/>
      </c>
      <c r="C432" s="41" t="str">
        <f>IF('[1]Table Disp. G&amp;A Détail'!C432&lt;&gt;"",'[1]Table Disp. G&amp;A Détail'!C432,"")</f>
        <v/>
      </c>
      <c r="D432" s="41" t="str">
        <f>IF('[1]Table Disp. G&amp;A Détail'!D432&lt;&gt;"",'[1]Table Disp. G&amp;A Détail'!D432,"")</f>
        <v/>
      </c>
      <c r="E432" s="66" t="str">
        <f>IF('[1]Table Disp. G&amp;A Détail'!E432&lt;&gt;"",'[1]Table Disp. G&amp;A Détail'!E432,"")</f>
        <v/>
      </c>
      <c r="F432" s="66" t="str">
        <f>IF('[1]Table Disp. G&amp;A Détail'!F432&lt;&gt;"",'[1]Table Disp. G&amp;A Détail'!F432,"")</f>
        <v/>
      </c>
      <c r="G432" s="66" t="str">
        <f>IF('[1]Table Disp. G&amp;A Détail'!G432&lt;&gt;"",'[1]Table Disp. G&amp;A Détail'!G432,"")</f>
        <v/>
      </c>
      <c r="H432" s="66" t="str">
        <f>IF('[1]Table Disp. G&amp;A Détail'!H432&lt;&gt;"",'[1]Table Disp. G&amp;A Détail'!H432,"")</f>
        <v/>
      </c>
      <c r="I432" s="66" t="str">
        <f>IF('[1]Table Disp. G&amp;A Détail'!I432&lt;&gt;"",'[1]Table Disp. G&amp;A Détail'!I432,"")</f>
        <v/>
      </c>
      <c r="J432" s="66" t="str">
        <f>IF('[1]Table Disp. G&amp;A Détail'!J432&lt;&gt;"",'[1]Table Disp. G&amp;A Détail'!J432,"")</f>
        <v/>
      </c>
      <c r="K432" s="41" t="str">
        <f>IF('[1]Table Disp. G&amp;A Détail'!K432&lt;&gt;"",'[1]Table Disp. G&amp;A Détail'!K432,"")</f>
        <v/>
      </c>
      <c r="L432" s="41" t="str">
        <f>IF('[1]Table Disp. G&amp;A Détail'!L432&lt;&gt;"",'[1]Table Disp. G&amp;A Détail'!L432,"")</f>
        <v/>
      </c>
      <c r="M432" s="41" t="str">
        <f>IF('[1]Table Disp. G&amp;A Détail'!M432&lt;&gt;"",'[1]Table Disp. G&amp;A Détail'!M432,"")</f>
        <v/>
      </c>
      <c r="N432" s="41" t="str">
        <f>IF('[1]Table Disp. G&amp;A Détail'!N432&lt;&gt;"",'[1]Table Disp. G&amp;A Détail'!N432,"")</f>
        <v/>
      </c>
      <c r="O432" s="41" t="str">
        <f>IF('[1]Table Disp. G&amp;A Détail'!O432&lt;&gt;"",'[1]Table Disp. G&amp;A Détail'!O432,"")</f>
        <v/>
      </c>
      <c r="P432" s="41" t="str">
        <f>IF('[1]Table Disp. G&amp;A Détail'!P432&lt;&gt;"",'[1]Table Disp. G&amp;A Détail'!P432,"")</f>
        <v/>
      </c>
      <c r="Q432" s="41" t="str">
        <f>IF('[1]Table Disp. G&amp;A Détail'!Q432&lt;&gt;"",'[1]Table Disp. G&amp;A Détail'!Q432,"")</f>
        <v/>
      </c>
      <c r="R432" s="41" t="str">
        <f>IF('[1]Table Disp. G&amp;A Détail'!R432&lt;&gt;"",'[1]Table Disp. G&amp;A Détail'!R432,"")</f>
        <v/>
      </c>
      <c r="S432" s="41" t="str">
        <f>IF('[1]Table Disp. G&amp;A Détail'!S432&lt;&gt;"",'[1]Table Disp. G&amp;A Détail'!S432,"")</f>
        <v/>
      </c>
      <c r="T432" s="41" t="str">
        <f>IF('[1]Table Disp. G&amp;A Détail'!T432&lt;&gt;"",'[1]Table Disp. G&amp;A Détail'!T432,"")</f>
        <v/>
      </c>
      <c r="U432" s="41" t="str">
        <f>IF('[1]Table Disp. G&amp;A Détail'!U432&lt;&gt;"",'[1]Table Disp. G&amp;A Détail'!U432,"")</f>
        <v/>
      </c>
      <c r="V432" s="41" t="str">
        <f>IF('[1]Table Disp. G&amp;A Détail'!V432&lt;&gt;"",'[1]Table Disp. G&amp;A Détail'!V432,"")</f>
        <v/>
      </c>
      <c r="W432" s="41" t="str">
        <f>IF('[1]Table Disp. G&amp;A Détail'!W432&lt;&gt;"",'[1]Table Disp. G&amp;A Détail'!W432,"")</f>
        <v/>
      </c>
      <c r="X432" s="41" t="str">
        <f>IF('[1]Table Disp. G&amp;A Détail'!X432&lt;&gt;"",'[1]Table Disp. G&amp;A Détail'!X432,"")</f>
        <v/>
      </c>
    </row>
    <row r="433" spans="1:24" s="41" customFormat="1" x14ac:dyDescent="0.25">
      <c r="A433" s="66" t="str">
        <f>IF('[1]Table Disp. G&amp;A Détail'!A433&lt;&gt;"",'[1]Table Disp. G&amp;A Détail'!A433,"")</f>
        <v/>
      </c>
      <c r="B433" s="67" t="str">
        <f>IF('[1]Table Disp. G&amp;A Détail'!B433&lt;&gt;"",'[1]Table Disp. G&amp;A Détail'!B433,"")</f>
        <v/>
      </c>
      <c r="C433" s="41" t="str">
        <f>IF('[1]Table Disp. G&amp;A Détail'!C433&lt;&gt;"",'[1]Table Disp. G&amp;A Détail'!C433,"")</f>
        <v/>
      </c>
      <c r="D433" s="41" t="str">
        <f>IF('[1]Table Disp. G&amp;A Détail'!D433&lt;&gt;"",'[1]Table Disp. G&amp;A Détail'!D433,"")</f>
        <v/>
      </c>
      <c r="E433" s="66" t="str">
        <f>IF('[1]Table Disp. G&amp;A Détail'!E433&lt;&gt;"",'[1]Table Disp. G&amp;A Détail'!E433,"")</f>
        <v/>
      </c>
      <c r="F433" s="66" t="str">
        <f>IF('[1]Table Disp. G&amp;A Détail'!F433&lt;&gt;"",'[1]Table Disp. G&amp;A Détail'!F433,"")</f>
        <v/>
      </c>
      <c r="G433" s="66" t="str">
        <f>IF('[1]Table Disp. G&amp;A Détail'!G433&lt;&gt;"",'[1]Table Disp. G&amp;A Détail'!G433,"")</f>
        <v/>
      </c>
      <c r="H433" s="66" t="str">
        <f>IF('[1]Table Disp. G&amp;A Détail'!H433&lt;&gt;"",'[1]Table Disp. G&amp;A Détail'!H433,"")</f>
        <v/>
      </c>
      <c r="I433" s="66" t="str">
        <f>IF('[1]Table Disp. G&amp;A Détail'!I433&lt;&gt;"",'[1]Table Disp. G&amp;A Détail'!I433,"")</f>
        <v/>
      </c>
      <c r="J433" s="66" t="str">
        <f>IF('[1]Table Disp. G&amp;A Détail'!J433&lt;&gt;"",'[1]Table Disp. G&amp;A Détail'!J433,"")</f>
        <v/>
      </c>
      <c r="K433" s="41" t="str">
        <f>IF('[1]Table Disp. G&amp;A Détail'!K433&lt;&gt;"",'[1]Table Disp. G&amp;A Détail'!K433,"")</f>
        <v/>
      </c>
      <c r="L433" s="41" t="str">
        <f>IF('[1]Table Disp. G&amp;A Détail'!L433&lt;&gt;"",'[1]Table Disp. G&amp;A Détail'!L433,"")</f>
        <v/>
      </c>
      <c r="M433" s="41" t="str">
        <f>IF('[1]Table Disp. G&amp;A Détail'!M433&lt;&gt;"",'[1]Table Disp. G&amp;A Détail'!M433,"")</f>
        <v/>
      </c>
      <c r="N433" s="41" t="str">
        <f>IF('[1]Table Disp. G&amp;A Détail'!N433&lt;&gt;"",'[1]Table Disp. G&amp;A Détail'!N433,"")</f>
        <v/>
      </c>
      <c r="O433" s="41" t="str">
        <f>IF('[1]Table Disp. G&amp;A Détail'!O433&lt;&gt;"",'[1]Table Disp. G&amp;A Détail'!O433,"")</f>
        <v/>
      </c>
      <c r="P433" s="41" t="str">
        <f>IF('[1]Table Disp. G&amp;A Détail'!P433&lt;&gt;"",'[1]Table Disp. G&amp;A Détail'!P433,"")</f>
        <v/>
      </c>
      <c r="Q433" s="41" t="str">
        <f>IF('[1]Table Disp. G&amp;A Détail'!Q433&lt;&gt;"",'[1]Table Disp. G&amp;A Détail'!Q433,"")</f>
        <v/>
      </c>
      <c r="R433" s="41" t="str">
        <f>IF('[1]Table Disp. G&amp;A Détail'!R433&lt;&gt;"",'[1]Table Disp. G&amp;A Détail'!R433,"")</f>
        <v/>
      </c>
      <c r="S433" s="41" t="str">
        <f>IF('[1]Table Disp. G&amp;A Détail'!S433&lt;&gt;"",'[1]Table Disp. G&amp;A Détail'!S433,"")</f>
        <v/>
      </c>
      <c r="T433" s="41" t="str">
        <f>IF('[1]Table Disp. G&amp;A Détail'!T433&lt;&gt;"",'[1]Table Disp. G&amp;A Détail'!T433,"")</f>
        <v/>
      </c>
      <c r="U433" s="41" t="str">
        <f>IF('[1]Table Disp. G&amp;A Détail'!U433&lt;&gt;"",'[1]Table Disp. G&amp;A Détail'!U433,"")</f>
        <v/>
      </c>
      <c r="V433" s="41" t="str">
        <f>IF('[1]Table Disp. G&amp;A Détail'!V433&lt;&gt;"",'[1]Table Disp. G&amp;A Détail'!V433,"")</f>
        <v/>
      </c>
      <c r="W433" s="41" t="str">
        <f>IF('[1]Table Disp. G&amp;A Détail'!W433&lt;&gt;"",'[1]Table Disp. G&amp;A Détail'!W433,"")</f>
        <v/>
      </c>
      <c r="X433" s="41" t="str">
        <f>IF('[1]Table Disp. G&amp;A Détail'!X433&lt;&gt;"",'[1]Table Disp. G&amp;A Détail'!X433,"")</f>
        <v/>
      </c>
    </row>
    <row r="434" spans="1:24" s="41" customFormat="1" x14ac:dyDescent="0.25">
      <c r="A434" s="66" t="str">
        <f>IF('[1]Table Disp. G&amp;A Détail'!A434&lt;&gt;"",'[1]Table Disp. G&amp;A Détail'!A434,"")</f>
        <v/>
      </c>
      <c r="B434" s="67" t="str">
        <f>IF('[1]Table Disp. G&amp;A Détail'!B434&lt;&gt;"",'[1]Table Disp. G&amp;A Détail'!B434,"")</f>
        <v/>
      </c>
      <c r="C434" s="41" t="str">
        <f>IF('[1]Table Disp. G&amp;A Détail'!C434&lt;&gt;"",'[1]Table Disp. G&amp;A Détail'!C434,"")</f>
        <v/>
      </c>
      <c r="D434" s="41" t="str">
        <f>IF('[1]Table Disp. G&amp;A Détail'!D434&lt;&gt;"",'[1]Table Disp. G&amp;A Détail'!D434,"")</f>
        <v/>
      </c>
      <c r="E434" s="66" t="str">
        <f>IF('[1]Table Disp. G&amp;A Détail'!E434&lt;&gt;"",'[1]Table Disp. G&amp;A Détail'!E434,"")</f>
        <v/>
      </c>
      <c r="F434" s="66" t="str">
        <f>IF('[1]Table Disp. G&amp;A Détail'!F434&lt;&gt;"",'[1]Table Disp. G&amp;A Détail'!F434,"")</f>
        <v/>
      </c>
      <c r="G434" s="66" t="str">
        <f>IF('[1]Table Disp. G&amp;A Détail'!G434&lt;&gt;"",'[1]Table Disp. G&amp;A Détail'!G434,"")</f>
        <v/>
      </c>
      <c r="H434" s="66" t="str">
        <f>IF('[1]Table Disp. G&amp;A Détail'!H434&lt;&gt;"",'[1]Table Disp. G&amp;A Détail'!H434,"")</f>
        <v/>
      </c>
      <c r="I434" s="66" t="str">
        <f>IF('[1]Table Disp. G&amp;A Détail'!I434&lt;&gt;"",'[1]Table Disp. G&amp;A Détail'!I434,"")</f>
        <v/>
      </c>
      <c r="J434" s="66" t="str">
        <f>IF('[1]Table Disp. G&amp;A Détail'!J434&lt;&gt;"",'[1]Table Disp. G&amp;A Détail'!J434,"")</f>
        <v/>
      </c>
      <c r="K434" s="41" t="str">
        <f>IF('[1]Table Disp. G&amp;A Détail'!K434&lt;&gt;"",'[1]Table Disp. G&amp;A Détail'!K434,"")</f>
        <v/>
      </c>
      <c r="L434" s="41" t="str">
        <f>IF('[1]Table Disp. G&amp;A Détail'!L434&lt;&gt;"",'[1]Table Disp. G&amp;A Détail'!L434,"")</f>
        <v/>
      </c>
      <c r="M434" s="41" t="str">
        <f>IF('[1]Table Disp. G&amp;A Détail'!M434&lt;&gt;"",'[1]Table Disp. G&amp;A Détail'!M434,"")</f>
        <v/>
      </c>
      <c r="N434" s="41" t="str">
        <f>IF('[1]Table Disp. G&amp;A Détail'!N434&lt;&gt;"",'[1]Table Disp. G&amp;A Détail'!N434,"")</f>
        <v/>
      </c>
      <c r="O434" s="41" t="str">
        <f>IF('[1]Table Disp. G&amp;A Détail'!O434&lt;&gt;"",'[1]Table Disp. G&amp;A Détail'!O434,"")</f>
        <v/>
      </c>
      <c r="P434" s="41" t="str">
        <f>IF('[1]Table Disp. G&amp;A Détail'!P434&lt;&gt;"",'[1]Table Disp. G&amp;A Détail'!P434,"")</f>
        <v/>
      </c>
      <c r="Q434" s="41" t="str">
        <f>IF('[1]Table Disp. G&amp;A Détail'!Q434&lt;&gt;"",'[1]Table Disp. G&amp;A Détail'!Q434,"")</f>
        <v/>
      </c>
      <c r="R434" s="41" t="str">
        <f>IF('[1]Table Disp. G&amp;A Détail'!R434&lt;&gt;"",'[1]Table Disp. G&amp;A Détail'!R434,"")</f>
        <v/>
      </c>
      <c r="S434" s="41" t="str">
        <f>IF('[1]Table Disp. G&amp;A Détail'!S434&lt;&gt;"",'[1]Table Disp. G&amp;A Détail'!S434,"")</f>
        <v/>
      </c>
      <c r="T434" s="41" t="str">
        <f>IF('[1]Table Disp. G&amp;A Détail'!T434&lt;&gt;"",'[1]Table Disp. G&amp;A Détail'!T434,"")</f>
        <v/>
      </c>
      <c r="U434" s="41" t="str">
        <f>IF('[1]Table Disp. G&amp;A Détail'!U434&lt;&gt;"",'[1]Table Disp. G&amp;A Détail'!U434,"")</f>
        <v/>
      </c>
      <c r="V434" s="41" t="str">
        <f>IF('[1]Table Disp. G&amp;A Détail'!V434&lt;&gt;"",'[1]Table Disp. G&amp;A Détail'!V434,"")</f>
        <v/>
      </c>
      <c r="W434" s="41" t="str">
        <f>IF('[1]Table Disp. G&amp;A Détail'!W434&lt;&gt;"",'[1]Table Disp. G&amp;A Détail'!W434,"")</f>
        <v/>
      </c>
      <c r="X434" s="41" t="str">
        <f>IF('[1]Table Disp. G&amp;A Détail'!X434&lt;&gt;"",'[1]Table Disp. G&amp;A Détail'!X434,"")</f>
        <v/>
      </c>
    </row>
    <row r="435" spans="1:24" s="41" customFormat="1" x14ac:dyDescent="0.25">
      <c r="A435" s="66" t="str">
        <f>IF('[1]Table Disp. G&amp;A Détail'!A435&lt;&gt;"",'[1]Table Disp. G&amp;A Détail'!A435,"")</f>
        <v/>
      </c>
      <c r="B435" s="67" t="str">
        <f>IF('[1]Table Disp. G&amp;A Détail'!B435&lt;&gt;"",'[1]Table Disp. G&amp;A Détail'!B435,"")</f>
        <v/>
      </c>
      <c r="C435" s="41" t="str">
        <f>IF('[1]Table Disp. G&amp;A Détail'!C435&lt;&gt;"",'[1]Table Disp. G&amp;A Détail'!C435,"")</f>
        <v/>
      </c>
      <c r="D435" s="41" t="str">
        <f>IF('[1]Table Disp. G&amp;A Détail'!D435&lt;&gt;"",'[1]Table Disp. G&amp;A Détail'!D435,"")</f>
        <v/>
      </c>
      <c r="E435" s="66" t="str">
        <f>IF('[1]Table Disp. G&amp;A Détail'!E435&lt;&gt;"",'[1]Table Disp. G&amp;A Détail'!E435,"")</f>
        <v/>
      </c>
      <c r="F435" s="66" t="str">
        <f>IF('[1]Table Disp. G&amp;A Détail'!F435&lt;&gt;"",'[1]Table Disp. G&amp;A Détail'!F435,"")</f>
        <v/>
      </c>
      <c r="G435" s="66" t="str">
        <f>IF('[1]Table Disp. G&amp;A Détail'!G435&lt;&gt;"",'[1]Table Disp. G&amp;A Détail'!G435,"")</f>
        <v/>
      </c>
      <c r="H435" s="66" t="str">
        <f>IF('[1]Table Disp. G&amp;A Détail'!H435&lt;&gt;"",'[1]Table Disp. G&amp;A Détail'!H435,"")</f>
        <v/>
      </c>
      <c r="I435" s="66" t="str">
        <f>IF('[1]Table Disp. G&amp;A Détail'!I435&lt;&gt;"",'[1]Table Disp. G&amp;A Détail'!I435,"")</f>
        <v/>
      </c>
      <c r="J435" s="66" t="str">
        <f>IF('[1]Table Disp. G&amp;A Détail'!J435&lt;&gt;"",'[1]Table Disp. G&amp;A Détail'!J435,"")</f>
        <v/>
      </c>
      <c r="K435" s="41" t="str">
        <f>IF('[1]Table Disp. G&amp;A Détail'!K435&lt;&gt;"",'[1]Table Disp. G&amp;A Détail'!K435,"")</f>
        <v/>
      </c>
      <c r="L435" s="41" t="str">
        <f>IF('[1]Table Disp. G&amp;A Détail'!L435&lt;&gt;"",'[1]Table Disp. G&amp;A Détail'!L435,"")</f>
        <v/>
      </c>
      <c r="M435" s="41" t="str">
        <f>IF('[1]Table Disp. G&amp;A Détail'!M435&lt;&gt;"",'[1]Table Disp. G&amp;A Détail'!M435,"")</f>
        <v/>
      </c>
      <c r="N435" s="41" t="str">
        <f>IF('[1]Table Disp. G&amp;A Détail'!N435&lt;&gt;"",'[1]Table Disp. G&amp;A Détail'!N435,"")</f>
        <v/>
      </c>
      <c r="O435" s="41" t="str">
        <f>IF('[1]Table Disp. G&amp;A Détail'!O435&lt;&gt;"",'[1]Table Disp. G&amp;A Détail'!O435,"")</f>
        <v/>
      </c>
      <c r="P435" s="41" t="str">
        <f>IF('[1]Table Disp. G&amp;A Détail'!P435&lt;&gt;"",'[1]Table Disp. G&amp;A Détail'!P435,"")</f>
        <v/>
      </c>
      <c r="Q435" s="41" t="str">
        <f>IF('[1]Table Disp. G&amp;A Détail'!Q435&lt;&gt;"",'[1]Table Disp. G&amp;A Détail'!Q435,"")</f>
        <v/>
      </c>
      <c r="R435" s="41" t="str">
        <f>IF('[1]Table Disp. G&amp;A Détail'!R435&lt;&gt;"",'[1]Table Disp. G&amp;A Détail'!R435,"")</f>
        <v/>
      </c>
      <c r="S435" s="41" t="str">
        <f>IF('[1]Table Disp. G&amp;A Détail'!S435&lt;&gt;"",'[1]Table Disp. G&amp;A Détail'!S435,"")</f>
        <v/>
      </c>
      <c r="T435" s="41" t="str">
        <f>IF('[1]Table Disp. G&amp;A Détail'!T435&lt;&gt;"",'[1]Table Disp. G&amp;A Détail'!T435,"")</f>
        <v/>
      </c>
      <c r="U435" s="41" t="str">
        <f>IF('[1]Table Disp. G&amp;A Détail'!U435&lt;&gt;"",'[1]Table Disp. G&amp;A Détail'!U435,"")</f>
        <v/>
      </c>
      <c r="V435" s="41" t="str">
        <f>IF('[1]Table Disp. G&amp;A Détail'!V435&lt;&gt;"",'[1]Table Disp. G&amp;A Détail'!V435,"")</f>
        <v/>
      </c>
      <c r="W435" s="41" t="str">
        <f>IF('[1]Table Disp. G&amp;A Détail'!W435&lt;&gt;"",'[1]Table Disp. G&amp;A Détail'!W435,"")</f>
        <v/>
      </c>
      <c r="X435" s="41" t="str">
        <f>IF('[1]Table Disp. G&amp;A Détail'!X435&lt;&gt;"",'[1]Table Disp. G&amp;A Détail'!X435,"")</f>
        <v/>
      </c>
    </row>
    <row r="436" spans="1:24" s="41" customFormat="1" x14ac:dyDescent="0.25">
      <c r="A436" s="66" t="str">
        <f>IF('[1]Table Disp. G&amp;A Détail'!A436&lt;&gt;"",'[1]Table Disp. G&amp;A Détail'!A436,"")</f>
        <v/>
      </c>
      <c r="B436" s="67" t="str">
        <f>IF('[1]Table Disp. G&amp;A Détail'!B436&lt;&gt;"",'[1]Table Disp. G&amp;A Détail'!B436,"")</f>
        <v/>
      </c>
      <c r="C436" s="41" t="str">
        <f>IF('[1]Table Disp. G&amp;A Détail'!C436&lt;&gt;"",'[1]Table Disp. G&amp;A Détail'!C436,"")</f>
        <v/>
      </c>
      <c r="D436" s="41" t="str">
        <f>IF('[1]Table Disp. G&amp;A Détail'!D436&lt;&gt;"",'[1]Table Disp. G&amp;A Détail'!D436,"")</f>
        <v/>
      </c>
      <c r="E436" s="66" t="str">
        <f>IF('[1]Table Disp. G&amp;A Détail'!E436&lt;&gt;"",'[1]Table Disp. G&amp;A Détail'!E436,"")</f>
        <v/>
      </c>
      <c r="F436" s="66" t="str">
        <f>IF('[1]Table Disp. G&amp;A Détail'!F436&lt;&gt;"",'[1]Table Disp. G&amp;A Détail'!F436,"")</f>
        <v/>
      </c>
      <c r="G436" s="66" t="str">
        <f>IF('[1]Table Disp. G&amp;A Détail'!G436&lt;&gt;"",'[1]Table Disp. G&amp;A Détail'!G436,"")</f>
        <v/>
      </c>
      <c r="H436" s="66" t="str">
        <f>IF('[1]Table Disp. G&amp;A Détail'!H436&lt;&gt;"",'[1]Table Disp. G&amp;A Détail'!H436,"")</f>
        <v/>
      </c>
      <c r="I436" s="66" t="str">
        <f>IF('[1]Table Disp. G&amp;A Détail'!I436&lt;&gt;"",'[1]Table Disp. G&amp;A Détail'!I436,"")</f>
        <v/>
      </c>
      <c r="J436" s="66" t="str">
        <f>IF('[1]Table Disp. G&amp;A Détail'!J436&lt;&gt;"",'[1]Table Disp. G&amp;A Détail'!J436,"")</f>
        <v/>
      </c>
      <c r="K436" s="41" t="str">
        <f>IF('[1]Table Disp. G&amp;A Détail'!K436&lt;&gt;"",'[1]Table Disp. G&amp;A Détail'!K436,"")</f>
        <v/>
      </c>
      <c r="L436" s="41" t="str">
        <f>IF('[1]Table Disp. G&amp;A Détail'!L436&lt;&gt;"",'[1]Table Disp. G&amp;A Détail'!L436,"")</f>
        <v/>
      </c>
      <c r="M436" s="41" t="str">
        <f>IF('[1]Table Disp. G&amp;A Détail'!M436&lt;&gt;"",'[1]Table Disp. G&amp;A Détail'!M436,"")</f>
        <v/>
      </c>
      <c r="N436" s="41" t="str">
        <f>IF('[1]Table Disp. G&amp;A Détail'!N436&lt;&gt;"",'[1]Table Disp. G&amp;A Détail'!N436,"")</f>
        <v/>
      </c>
      <c r="O436" s="41" t="str">
        <f>IF('[1]Table Disp. G&amp;A Détail'!O436&lt;&gt;"",'[1]Table Disp. G&amp;A Détail'!O436,"")</f>
        <v/>
      </c>
      <c r="P436" s="41" t="str">
        <f>IF('[1]Table Disp. G&amp;A Détail'!P436&lt;&gt;"",'[1]Table Disp. G&amp;A Détail'!P436,"")</f>
        <v/>
      </c>
      <c r="Q436" s="41" t="str">
        <f>IF('[1]Table Disp. G&amp;A Détail'!Q436&lt;&gt;"",'[1]Table Disp. G&amp;A Détail'!Q436,"")</f>
        <v/>
      </c>
      <c r="R436" s="41" t="str">
        <f>IF('[1]Table Disp. G&amp;A Détail'!R436&lt;&gt;"",'[1]Table Disp. G&amp;A Détail'!R436,"")</f>
        <v/>
      </c>
      <c r="S436" s="41" t="str">
        <f>IF('[1]Table Disp. G&amp;A Détail'!S436&lt;&gt;"",'[1]Table Disp. G&amp;A Détail'!S436,"")</f>
        <v/>
      </c>
      <c r="T436" s="41" t="str">
        <f>IF('[1]Table Disp. G&amp;A Détail'!T436&lt;&gt;"",'[1]Table Disp. G&amp;A Détail'!T436,"")</f>
        <v/>
      </c>
      <c r="U436" s="41" t="str">
        <f>IF('[1]Table Disp. G&amp;A Détail'!U436&lt;&gt;"",'[1]Table Disp. G&amp;A Détail'!U436,"")</f>
        <v/>
      </c>
      <c r="V436" s="41" t="str">
        <f>IF('[1]Table Disp. G&amp;A Détail'!V436&lt;&gt;"",'[1]Table Disp. G&amp;A Détail'!V436,"")</f>
        <v/>
      </c>
      <c r="W436" s="41" t="str">
        <f>IF('[1]Table Disp. G&amp;A Détail'!W436&lt;&gt;"",'[1]Table Disp. G&amp;A Détail'!W436,"")</f>
        <v/>
      </c>
      <c r="X436" s="41" t="str">
        <f>IF('[1]Table Disp. G&amp;A Détail'!X436&lt;&gt;"",'[1]Table Disp. G&amp;A Détail'!X436,"")</f>
        <v/>
      </c>
    </row>
    <row r="437" spans="1:24" s="41" customFormat="1" x14ac:dyDescent="0.25">
      <c r="A437" s="66" t="str">
        <f>IF('[1]Table Disp. G&amp;A Détail'!A437&lt;&gt;"",'[1]Table Disp. G&amp;A Détail'!A437,"")</f>
        <v/>
      </c>
      <c r="B437" s="67" t="str">
        <f>IF('[1]Table Disp. G&amp;A Détail'!B437&lt;&gt;"",'[1]Table Disp. G&amp;A Détail'!B437,"")</f>
        <v/>
      </c>
      <c r="C437" s="41" t="str">
        <f>IF('[1]Table Disp. G&amp;A Détail'!C437&lt;&gt;"",'[1]Table Disp. G&amp;A Détail'!C437,"")</f>
        <v/>
      </c>
      <c r="D437" s="41" t="str">
        <f>IF('[1]Table Disp. G&amp;A Détail'!D437&lt;&gt;"",'[1]Table Disp. G&amp;A Détail'!D437,"")</f>
        <v/>
      </c>
      <c r="E437" s="66" t="str">
        <f>IF('[1]Table Disp. G&amp;A Détail'!E437&lt;&gt;"",'[1]Table Disp. G&amp;A Détail'!E437,"")</f>
        <v/>
      </c>
      <c r="F437" s="66" t="str">
        <f>IF('[1]Table Disp. G&amp;A Détail'!F437&lt;&gt;"",'[1]Table Disp. G&amp;A Détail'!F437,"")</f>
        <v/>
      </c>
      <c r="G437" s="66" t="str">
        <f>IF('[1]Table Disp. G&amp;A Détail'!G437&lt;&gt;"",'[1]Table Disp. G&amp;A Détail'!G437,"")</f>
        <v/>
      </c>
      <c r="H437" s="66" t="str">
        <f>IF('[1]Table Disp. G&amp;A Détail'!H437&lt;&gt;"",'[1]Table Disp. G&amp;A Détail'!H437,"")</f>
        <v/>
      </c>
      <c r="I437" s="66" t="str">
        <f>IF('[1]Table Disp. G&amp;A Détail'!I437&lt;&gt;"",'[1]Table Disp. G&amp;A Détail'!I437,"")</f>
        <v/>
      </c>
      <c r="J437" s="66" t="str">
        <f>IF('[1]Table Disp. G&amp;A Détail'!J437&lt;&gt;"",'[1]Table Disp. G&amp;A Détail'!J437,"")</f>
        <v/>
      </c>
      <c r="K437" s="41" t="str">
        <f>IF('[1]Table Disp. G&amp;A Détail'!K437&lt;&gt;"",'[1]Table Disp. G&amp;A Détail'!K437,"")</f>
        <v/>
      </c>
      <c r="L437" s="41" t="str">
        <f>IF('[1]Table Disp. G&amp;A Détail'!L437&lt;&gt;"",'[1]Table Disp. G&amp;A Détail'!L437,"")</f>
        <v/>
      </c>
      <c r="M437" s="41" t="str">
        <f>IF('[1]Table Disp. G&amp;A Détail'!M437&lt;&gt;"",'[1]Table Disp. G&amp;A Détail'!M437,"")</f>
        <v/>
      </c>
      <c r="N437" s="41" t="str">
        <f>IF('[1]Table Disp. G&amp;A Détail'!N437&lt;&gt;"",'[1]Table Disp. G&amp;A Détail'!N437,"")</f>
        <v/>
      </c>
      <c r="O437" s="41" t="str">
        <f>IF('[1]Table Disp. G&amp;A Détail'!O437&lt;&gt;"",'[1]Table Disp. G&amp;A Détail'!O437,"")</f>
        <v/>
      </c>
      <c r="P437" s="41" t="str">
        <f>IF('[1]Table Disp. G&amp;A Détail'!P437&lt;&gt;"",'[1]Table Disp. G&amp;A Détail'!P437,"")</f>
        <v/>
      </c>
      <c r="Q437" s="41" t="str">
        <f>IF('[1]Table Disp. G&amp;A Détail'!Q437&lt;&gt;"",'[1]Table Disp. G&amp;A Détail'!Q437,"")</f>
        <v/>
      </c>
      <c r="R437" s="41" t="str">
        <f>IF('[1]Table Disp. G&amp;A Détail'!R437&lt;&gt;"",'[1]Table Disp. G&amp;A Détail'!R437,"")</f>
        <v/>
      </c>
      <c r="S437" s="41" t="str">
        <f>IF('[1]Table Disp. G&amp;A Détail'!S437&lt;&gt;"",'[1]Table Disp. G&amp;A Détail'!S437,"")</f>
        <v/>
      </c>
      <c r="T437" s="41" t="str">
        <f>IF('[1]Table Disp. G&amp;A Détail'!T437&lt;&gt;"",'[1]Table Disp. G&amp;A Détail'!T437,"")</f>
        <v/>
      </c>
      <c r="U437" s="41" t="str">
        <f>IF('[1]Table Disp. G&amp;A Détail'!U437&lt;&gt;"",'[1]Table Disp. G&amp;A Détail'!U437,"")</f>
        <v/>
      </c>
      <c r="V437" s="41" t="str">
        <f>IF('[1]Table Disp. G&amp;A Détail'!V437&lt;&gt;"",'[1]Table Disp. G&amp;A Détail'!V437,"")</f>
        <v/>
      </c>
      <c r="W437" s="41" t="str">
        <f>IF('[1]Table Disp. G&amp;A Détail'!W437&lt;&gt;"",'[1]Table Disp. G&amp;A Détail'!W437,"")</f>
        <v/>
      </c>
      <c r="X437" s="41" t="str">
        <f>IF('[1]Table Disp. G&amp;A Détail'!X437&lt;&gt;"",'[1]Table Disp. G&amp;A Détail'!X437,"")</f>
        <v/>
      </c>
    </row>
    <row r="438" spans="1:24" s="41" customFormat="1" x14ac:dyDescent="0.25">
      <c r="A438" s="66" t="str">
        <f>IF('[1]Table Disp. G&amp;A Détail'!A438&lt;&gt;"",'[1]Table Disp. G&amp;A Détail'!A438,"")</f>
        <v/>
      </c>
      <c r="B438" s="67" t="str">
        <f>IF('[1]Table Disp. G&amp;A Détail'!B438&lt;&gt;"",'[1]Table Disp. G&amp;A Détail'!B438,"")</f>
        <v/>
      </c>
      <c r="C438" s="41" t="str">
        <f>IF('[1]Table Disp. G&amp;A Détail'!C438&lt;&gt;"",'[1]Table Disp. G&amp;A Détail'!C438,"")</f>
        <v/>
      </c>
      <c r="D438" s="41" t="str">
        <f>IF('[1]Table Disp. G&amp;A Détail'!D438&lt;&gt;"",'[1]Table Disp. G&amp;A Détail'!D438,"")</f>
        <v/>
      </c>
      <c r="E438" s="66" t="str">
        <f>IF('[1]Table Disp. G&amp;A Détail'!E438&lt;&gt;"",'[1]Table Disp. G&amp;A Détail'!E438,"")</f>
        <v/>
      </c>
      <c r="F438" s="66" t="str">
        <f>IF('[1]Table Disp. G&amp;A Détail'!F438&lt;&gt;"",'[1]Table Disp. G&amp;A Détail'!F438,"")</f>
        <v/>
      </c>
      <c r="G438" s="66" t="str">
        <f>IF('[1]Table Disp. G&amp;A Détail'!G438&lt;&gt;"",'[1]Table Disp. G&amp;A Détail'!G438,"")</f>
        <v/>
      </c>
      <c r="H438" s="66" t="str">
        <f>IF('[1]Table Disp. G&amp;A Détail'!H438&lt;&gt;"",'[1]Table Disp. G&amp;A Détail'!H438,"")</f>
        <v/>
      </c>
      <c r="I438" s="66" t="str">
        <f>IF('[1]Table Disp. G&amp;A Détail'!I438&lt;&gt;"",'[1]Table Disp. G&amp;A Détail'!I438,"")</f>
        <v/>
      </c>
      <c r="J438" s="66" t="str">
        <f>IF('[1]Table Disp. G&amp;A Détail'!J438&lt;&gt;"",'[1]Table Disp. G&amp;A Détail'!J438,"")</f>
        <v/>
      </c>
      <c r="K438" s="41" t="str">
        <f>IF('[1]Table Disp. G&amp;A Détail'!K438&lt;&gt;"",'[1]Table Disp. G&amp;A Détail'!K438,"")</f>
        <v/>
      </c>
      <c r="L438" s="41" t="str">
        <f>IF('[1]Table Disp. G&amp;A Détail'!L438&lt;&gt;"",'[1]Table Disp. G&amp;A Détail'!L438,"")</f>
        <v/>
      </c>
      <c r="M438" s="41" t="str">
        <f>IF('[1]Table Disp. G&amp;A Détail'!M438&lt;&gt;"",'[1]Table Disp. G&amp;A Détail'!M438,"")</f>
        <v/>
      </c>
      <c r="N438" s="41" t="str">
        <f>IF('[1]Table Disp. G&amp;A Détail'!N438&lt;&gt;"",'[1]Table Disp. G&amp;A Détail'!N438,"")</f>
        <v/>
      </c>
      <c r="O438" s="41" t="str">
        <f>IF('[1]Table Disp. G&amp;A Détail'!O438&lt;&gt;"",'[1]Table Disp. G&amp;A Détail'!O438,"")</f>
        <v/>
      </c>
      <c r="P438" s="41" t="str">
        <f>IF('[1]Table Disp. G&amp;A Détail'!P438&lt;&gt;"",'[1]Table Disp. G&amp;A Détail'!P438,"")</f>
        <v/>
      </c>
      <c r="Q438" s="41" t="str">
        <f>IF('[1]Table Disp. G&amp;A Détail'!Q438&lt;&gt;"",'[1]Table Disp. G&amp;A Détail'!Q438,"")</f>
        <v/>
      </c>
      <c r="R438" s="41" t="str">
        <f>IF('[1]Table Disp. G&amp;A Détail'!R438&lt;&gt;"",'[1]Table Disp. G&amp;A Détail'!R438,"")</f>
        <v/>
      </c>
      <c r="S438" s="41" t="str">
        <f>IF('[1]Table Disp. G&amp;A Détail'!S438&lt;&gt;"",'[1]Table Disp. G&amp;A Détail'!S438,"")</f>
        <v/>
      </c>
      <c r="T438" s="41" t="str">
        <f>IF('[1]Table Disp. G&amp;A Détail'!T438&lt;&gt;"",'[1]Table Disp. G&amp;A Détail'!T438,"")</f>
        <v/>
      </c>
      <c r="U438" s="41" t="str">
        <f>IF('[1]Table Disp. G&amp;A Détail'!U438&lt;&gt;"",'[1]Table Disp. G&amp;A Détail'!U438,"")</f>
        <v/>
      </c>
      <c r="V438" s="41" t="str">
        <f>IF('[1]Table Disp. G&amp;A Détail'!V438&lt;&gt;"",'[1]Table Disp. G&amp;A Détail'!V438,"")</f>
        <v/>
      </c>
      <c r="W438" s="41" t="str">
        <f>IF('[1]Table Disp. G&amp;A Détail'!W438&lt;&gt;"",'[1]Table Disp. G&amp;A Détail'!W438,"")</f>
        <v/>
      </c>
      <c r="X438" s="41" t="str">
        <f>IF('[1]Table Disp. G&amp;A Détail'!X438&lt;&gt;"",'[1]Table Disp. G&amp;A Détail'!X438,"")</f>
        <v/>
      </c>
    </row>
    <row r="439" spans="1:24" s="41" customFormat="1" x14ac:dyDescent="0.25">
      <c r="A439" s="66" t="str">
        <f>IF('[1]Table Disp. G&amp;A Détail'!A439&lt;&gt;"",'[1]Table Disp. G&amp;A Détail'!A439,"")</f>
        <v/>
      </c>
      <c r="B439" s="67" t="str">
        <f>IF('[1]Table Disp. G&amp;A Détail'!B439&lt;&gt;"",'[1]Table Disp. G&amp;A Détail'!B439,"")</f>
        <v/>
      </c>
      <c r="C439" s="41" t="str">
        <f>IF('[1]Table Disp. G&amp;A Détail'!C439&lt;&gt;"",'[1]Table Disp. G&amp;A Détail'!C439,"")</f>
        <v/>
      </c>
      <c r="D439" s="41" t="str">
        <f>IF('[1]Table Disp. G&amp;A Détail'!D439&lt;&gt;"",'[1]Table Disp. G&amp;A Détail'!D439,"")</f>
        <v/>
      </c>
      <c r="E439" s="66" t="str">
        <f>IF('[1]Table Disp. G&amp;A Détail'!E439&lt;&gt;"",'[1]Table Disp. G&amp;A Détail'!E439,"")</f>
        <v/>
      </c>
      <c r="F439" s="66" t="str">
        <f>IF('[1]Table Disp. G&amp;A Détail'!F439&lt;&gt;"",'[1]Table Disp. G&amp;A Détail'!F439,"")</f>
        <v/>
      </c>
      <c r="G439" s="66" t="str">
        <f>IF('[1]Table Disp. G&amp;A Détail'!G439&lt;&gt;"",'[1]Table Disp. G&amp;A Détail'!G439,"")</f>
        <v/>
      </c>
      <c r="H439" s="66" t="str">
        <f>IF('[1]Table Disp. G&amp;A Détail'!H439&lt;&gt;"",'[1]Table Disp. G&amp;A Détail'!H439,"")</f>
        <v/>
      </c>
      <c r="I439" s="66" t="str">
        <f>IF('[1]Table Disp. G&amp;A Détail'!I439&lt;&gt;"",'[1]Table Disp. G&amp;A Détail'!I439,"")</f>
        <v/>
      </c>
      <c r="J439" s="66" t="str">
        <f>IF('[1]Table Disp. G&amp;A Détail'!J439&lt;&gt;"",'[1]Table Disp. G&amp;A Détail'!J439,"")</f>
        <v/>
      </c>
      <c r="K439" s="41" t="str">
        <f>IF('[1]Table Disp. G&amp;A Détail'!K439&lt;&gt;"",'[1]Table Disp. G&amp;A Détail'!K439,"")</f>
        <v/>
      </c>
      <c r="L439" s="41" t="str">
        <f>IF('[1]Table Disp. G&amp;A Détail'!L439&lt;&gt;"",'[1]Table Disp. G&amp;A Détail'!L439,"")</f>
        <v/>
      </c>
      <c r="M439" s="41" t="str">
        <f>IF('[1]Table Disp. G&amp;A Détail'!M439&lt;&gt;"",'[1]Table Disp. G&amp;A Détail'!M439,"")</f>
        <v/>
      </c>
      <c r="N439" s="41" t="str">
        <f>IF('[1]Table Disp. G&amp;A Détail'!N439&lt;&gt;"",'[1]Table Disp. G&amp;A Détail'!N439,"")</f>
        <v/>
      </c>
      <c r="O439" s="41" t="str">
        <f>IF('[1]Table Disp. G&amp;A Détail'!O439&lt;&gt;"",'[1]Table Disp. G&amp;A Détail'!O439,"")</f>
        <v/>
      </c>
      <c r="P439" s="41" t="str">
        <f>IF('[1]Table Disp. G&amp;A Détail'!P439&lt;&gt;"",'[1]Table Disp. G&amp;A Détail'!P439,"")</f>
        <v/>
      </c>
      <c r="Q439" s="41" t="str">
        <f>IF('[1]Table Disp. G&amp;A Détail'!Q439&lt;&gt;"",'[1]Table Disp. G&amp;A Détail'!Q439,"")</f>
        <v/>
      </c>
      <c r="R439" s="41" t="str">
        <f>IF('[1]Table Disp. G&amp;A Détail'!R439&lt;&gt;"",'[1]Table Disp. G&amp;A Détail'!R439,"")</f>
        <v/>
      </c>
      <c r="S439" s="41" t="str">
        <f>IF('[1]Table Disp. G&amp;A Détail'!S439&lt;&gt;"",'[1]Table Disp. G&amp;A Détail'!S439,"")</f>
        <v/>
      </c>
      <c r="T439" s="41" t="str">
        <f>IF('[1]Table Disp. G&amp;A Détail'!T439&lt;&gt;"",'[1]Table Disp. G&amp;A Détail'!T439,"")</f>
        <v/>
      </c>
      <c r="U439" s="41" t="str">
        <f>IF('[1]Table Disp. G&amp;A Détail'!U439&lt;&gt;"",'[1]Table Disp. G&amp;A Détail'!U439,"")</f>
        <v/>
      </c>
      <c r="V439" s="41" t="str">
        <f>IF('[1]Table Disp. G&amp;A Détail'!V439&lt;&gt;"",'[1]Table Disp. G&amp;A Détail'!V439,"")</f>
        <v/>
      </c>
      <c r="W439" s="41" t="str">
        <f>IF('[1]Table Disp. G&amp;A Détail'!W439&lt;&gt;"",'[1]Table Disp. G&amp;A Détail'!W439,"")</f>
        <v/>
      </c>
      <c r="X439" s="41" t="str">
        <f>IF('[1]Table Disp. G&amp;A Détail'!X439&lt;&gt;"",'[1]Table Disp. G&amp;A Détail'!X439,"")</f>
        <v/>
      </c>
    </row>
    <row r="440" spans="1:24" s="41" customFormat="1" x14ac:dyDescent="0.25">
      <c r="A440" s="66" t="str">
        <f>IF('[1]Table Disp. G&amp;A Détail'!A440&lt;&gt;"",'[1]Table Disp. G&amp;A Détail'!A440,"")</f>
        <v/>
      </c>
      <c r="B440" s="67" t="str">
        <f>IF('[1]Table Disp. G&amp;A Détail'!B440&lt;&gt;"",'[1]Table Disp. G&amp;A Détail'!B440,"")</f>
        <v/>
      </c>
      <c r="C440" s="41" t="str">
        <f>IF('[1]Table Disp. G&amp;A Détail'!C440&lt;&gt;"",'[1]Table Disp. G&amp;A Détail'!C440,"")</f>
        <v/>
      </c>
      <c r="D440" s="41" t="str">
        <f>IF('[1]Table Disp. G&amp;A Détail'!D440&lt;&gt;"",'[1]Table Disp. G&amp;A Détail'!D440,"")</f>
        <v/>
      </c>
      <c r="E440" s="66" t="str">
        <f>IF('[1]Table Disp. G&amp;A Détail'!E440&lt;&gt;"",'[1]Table Disp. G&amp;A Détail'!E440,"")</f>
        <v/>
      </c>
      <c r="F440" s="66" t="str">
        <f>IF('[1]Table Disp. G&amp;A Détail'!F440&lt;&gt;"",'[1]Table Disp. G&amp;A Détail'!F440,"")</f>
        <v/>
      </c>
      <c r="G440" s="66" t="str">
        <f>IF('[1]Table Disp. G&amp;A Détail'!G440&lt;&gt;"",'[1]Table Disp. G&amp;A Détail'!G440,"")</f>
        <v/>
      </c>
      <c r="H440" s="66" t="str">
        <f>IF('[1]Table Disp. G&amp;A Détail'!H440&lt;&gt;"",'[1]Table Disp. G&amp;A Détail'!H440,"")</f>
        <v/>
      </c>
      <c r="I440" s="66" t="str">
        <f>IF('[1]Table Disp. G&amp;A Détail'!I440&lt;&gt;"",'[1]Table Disp. G&amp;A Détail'!I440,"")</f>
        <v/>
      </c>
      <c r="J440" s="66" t="str">
        <f>IF('[1]Table Disp. G&amp;A Détail'!J440&lt;&gt;"",'[1]Table Disp. G&amp;A Détail'!J440,"")</f>
        <v/>
      </c>
      <c r="K440" s="41" t="str">
        <f>IF('[1]Table Disp. G&amp;A Détail'!K440&lt;&gt;"",'[1]Table Disp. G&amp;A Détail'!K440,"")</f>
        <v/>
      </c>
      <c r="L440" s="41" t="str">
        <f>IF('[1]Table Disp. G&amp;A Détail'!L440&lt;&gt;"",'[1]Table Disp. G&amp;A Détail'!L440,"")</f>
        <v/>
      </c>
      <c r="M440" s="41" t="str">
        <f>IF('[1]Table Disp. G&amp;A Détail'!M440&lt;&gt;"",'[1]Table Disp. G&amp;A Détail'!M440,"")</f>
        <v/>
      </c>
      <c r="N440" s="41" t="str">
        <f>IF('[1]Table Disp. G&amp;A Détail'!N440&lt;&gt;"",'[1]Table Disp. G&amp;A Détail'!N440,"")</f>
        <v/>
      </c>
      <c r="O440" s="41" t="str">
        <f>IF('[1]Table Disp. G&amp;A Détail'!O440&lt;&gt;"",'[1]Table Disp. G&amp;A Détail'!O440,"")</f>
        <v/>
      </c>
      <c r="P440" s="41" t="str">
        <f>IF('[1]Table Disp. G&amp;A Détail'!P440&lt;&gt;"",'[1]Table Disp. G&amp;A Détail'!P440,"")</f>
        <v/>
      </c>
      <c r="Q440" s="41" t="str">
        <f>IF('[1]Table Disp. G&amp;A Détail'!Q440&lt;&gt;"",'[1]Table Disp. G&amp;A Détail'!Q440,"")</f>
        <v/>
      </c>
      <c r="R440" s="41" t="str">
        <f>IF('[1]Table Disp. G&amp;A Détail'!R440&lt;&gt;"",'[1]Table Disp. G&amp;A Détail'!R440,"")</f>
        <v/>
      </c>
      <c r="S440" s="41" t="str">
        <f>IF('[1]Table Disp. G&amp;A Détail'!S440&lt;&gt;"",'[1]Table Disp. G&amp;A Détail'!S440,"")</f>
        <v/>
      </c>
      <c r="T440" s="41" t="str">
        <f>IF('[1]Table Disp. G&amp;A Détail'!T440&lt;&gt;"",'[1]Table Disp. G&amp;A Détail'!T440,"")</f>
        <v/>
      </c>
      <c r="U440" s="41" t="str">
        <f>IF('[1]Table Disp. G&amp;A Détail'!U440&lt;&gt;"",'[1]Table Disp. G&amp;A Détail'!U440,"")</f>
        <v/>
      </c>
      <c r="V440" s="41" t="str">
        <f>IF('[1]Table Disp. G&amp;A Détail'!V440&lt;&gt;"",'[1]Table Disp. G&amp;A Détail'!V440,"")</f>
        <v/>
      </c>
      <c r="W440" s="41" t="str">
        <f>IF('[1]Table Disp. G&amp;A Détail'!W440&lt;&gt;"",'[1]Table Disp. G&amp;A Détail'!W440,"")</f>
        <v/>
      </c>
      <c r="X440" s="41" t="str">
        <f>IF('[1]Table Disp. G&amp;A Détail'!X440&lt;&gt;"",'[1]Table Disp. G&amp;A Détail'!X440,"")</f>
        <v/>
      </c>
    </row>
    <row r="441" spans="1:24" s="41" customFormat="1" x14ac:dyDescent="0.25">
      <c r="A441" s="66" t="str">
        <f>IF('[1]Table Disp. G&amp;A Détail'!A441&lt;&gt;"",'[1]Table Disp. G&amp;A Détail'!A441,"")</f>
        <v/>
      </c>
      <c r="B441" s="67" t="str">
        <f>IF('[1]Table Disp. G&amp;A Détail'!B441&lt;&gt;"",'[1]Table Disp. G&amp;A Détail'!B441,"")</f>
        <v/>
      </c>
      <c r="C441" s="41" t="str">
        <f>IF('[1]Table Disp. G&amp;A Détail'!C441&lt;&gt;"",'[1]Table Disp. G&amp;A Détail'!C441,"")</f>
        <v/>
      </c>
      <c r="D441" s="41" t="str">
        <f>IF('[1]Table Disp. G&amp;A Détail'!D441&lt;&gt;"",'[1]Table Disp. G&amp;A Détail'!D441,"")</f>
        <v/>
      </c>
      <c r="E441" s="66" t="str">
        <f>IF('[1]Table Disp. G&amp;A Détail'!E441&lt;&gt;"",'[1]Table Disp. G&amp;A Détail'!E441,"")</f>
        <v/>
      </c>
      <c r="F441" s="66" t="str">
        <f>IF('[1]Table Disp. G&amp;A Détail'!F441&lt;&gt;"",'[1]Table Disp. G&amp;A Détail'!F441,"")</f>
        <v/>
      </c>
      <c r="G441" s="66" t="str">
        <f>IF('[1]Table Disp. G&amp;A Détail'!G441&lt;&gt;"",'[1]Table Disp. G&amp;A Détail'!G441,"")</f>
        <v/>
      </c>
      <c r="H441" s="66" t="str">
        <f>IF('[1]Table Disp. G&amp;A Détail'!H441&lt;&gt;"",'[1]Table Disp. G&amp;A Détail'!H441,"")</f>
        <v/>
      </c>
      <c r="I441" s="66" t="str">
        <f>IF('[1]Table Disp. G&amp;A Détail'!I441&lt;&gt;"",'[1]Table Disp. G&amp;A Détail'!I441,"")</f>
        <v/>
      </c>
      <c r="J441" s="66" t="str">
        <f>IF('[1]Table Disp. G&amp;A Détail'!J441&lt;&gt;"",'[1]Table Disp. G&amp;A Détail'!J441,"")</f>
        <v/>
      </c>
      <c r="K441" s="41" t="str">
        <f>IF('[1]Table Disp. G&amp;A Détail'!K441&lt;&gt;"",'[1]Table Disp. G&amp;A Détail'!K441,"")</f>
        <v/>
      </c>
      <c r="L441" s="41" t="str">
        <f>IF('[1]Table Disp. G&amp;A Détail'!L441&lt;&gt;"",'[1]Table Disp. G&amp;A Détail'!L441,"")</f>
        <v/>
      </c>
      <c r="M441" s="41" t="str">
        <f>IF('[1]Table Disp. G&amp;A Détail'!M441&lt;&gt;"",'[1]Table Disp. G&amp;A Détail'!M441,"")</f>
        <v/>
      </c>
      <c r="N441" s="41" t="str">
        <f>IF('[1]Table Disp. G&amp;A Détail'!N441&lt;&gt;"",'[1]Table Disp. G&amp;A Détail'!N441,"")</f>
        <v/>
      </c>
      <c r="O441" s="41" t="str">
        <f>IF('[1]Table Disp. G&amp;A Détail'!O441&lt;&gt;"",'[1]Table Disp. G&amp;A Détail'!O441,"")</f>
        <v/>
      </c>
      <c r="P441" s="41" t="str">
        <f>IF('[1]Table Disp. G&amp;A Détail'!P441&lt;&gt;"",'[1]Table Disp. G&amp;A Détail'!P441,"")</f>
        <v/>
      </c>
      <c r="Q441" s="41" t="str">
        <f>IF('[1]Table Disp. G&amp;A Détail'!Q441&lt;&gt;"",'[1]Table Disp. G&amp;A Détail'!Q441,"")</f>
        <v/>
      </c>
      <c r="R441" s="41" t="str">
        <f>IF('[1]Table Disp. G&amp;A Détail'!R441&lt;&gt;"",'[1]Table Disp. G&amp;A Détail'!R441,"")</f>
        <v/>
      </c>
      <c r="S441" s="41" t="str">
        <f>IF('[1]Table Disp. G&amp;A Détail'!S441&lt;&gt;"",'[1]Table Disp. G&amp;A Détail'!S441,"")</f>
        <v/>
      </c>
      <c r="T441" s="41" t="str">
        <f>IF('[1]Table Disp. G&amp;A Détail'!T441&lt;&gt;"",'[1]Table Disp. G&amp;A Détail'!T441,"")</f>
        <v/>
      </c>
      <c r="U441" s="41" t="str">
        <f>IF('[1]Table Disp. G&amp;A Détail'!U441&lt;&gt;"",'[1]Table Disp. G&amp;A Détail'!U441,"")</f>
        <v/>
      </c>
      <c r="V441" s="41" t="str">
        <f>IF('[1]Table Disp. G&amp;A Détail'!V441&lt;&gt;"",'[1]Table Disp. G&amp;A Détail'!V441,"")</f>
        <v/>
      </c>
      <c r="W441" s="41" t="str">
        <f>IF('[1]Table Disp. G&amp;A Détail'!W441&lt;&gt;"",'[1]Table Disp. G&amp;A Détail'!W441,"")</f>
        <v/>
      </c>
      <c r="X441" s="41" t="str">
        <f>IF('[1]Table Disp. G&amp;A Détail'!X441&lt;&gt;"",'[1]Table Disp. G&amp;A Détail'!X441,"")</f>
        <v/>
      </c>
    </row>
    <row r="442" spans="1:24" s="41" customFormat="1" x14ac:dyDescent="0.25">
      <c r="A442" s="66" t="str">
        <f>IF('[1]Table Disp. G&amp;A Détail'!A442&lt;&gt;"",'[1]Table Disp. G&amp;A Détail'!A442,"")</f>
        <v/>
      </c>
      <c r="B442" s="67" t="str">
        <f>IF('[1]Table Disp. G&amp;A Détail'!B442&lt;&gt;"",'[1]Table Disp. G&amp;A Détail'!B442,"")</f>
        <v/>
      </c>
      <c r="C442" s="41" t="str">
        <f>IF('[1]Table Disp. G&amp;A Détail'!C442&lt;&gt;"",'[1]Table Disp. G&amp;A Détail'!C442,"")</f>
        <v/>
      </c>
      <c r="D442" s="41" t="str">
        <f>IF('[1]Table Disp. G&amp;A Détail'!D442&lt;&gt;"",'[1]Table Disp. G&amp;A Détail'!D442,"")</f>
        <v/>
      </c>
      <c r="E442" s="66" t="str">
        <f>IF('[1]Table Disp. G&amp;A Détail'!E442&lt;&gt;"",'[1]Table Disp. G&amp;A Détail'!E442,"")</f>
        <v/>
      </c>
      <c r="F442" s="66" t="str">
        <f>IF('[1]Table Disp. G&amp;A Détail'!F442&lt;&gt;"",'[1]Table Disp. G&amp;A Détail'!F442,"")</f>
        <v/>
      </c>
      <c r="G442" s="66" t="str">
        <f>IF('[1]Table Disp. G&amp;A Détail'!G442&lt;&gt;"",'[1]Table Disp. G&amp;A Détail'!G442,"")</f>
        <v/>
      </c>
      <c r="H442" s="66" t="str">
        <f>IF('[1]Table Disp. G&amp;A Détail'!H442&lt;&gt;"",'[1]Table Disp. G&amp;A Détail'!H442,"")</f>
        <v/>
      </c>
      <c r="I442" s="66" t="str">
        <f>IF('[1]Table Disp. G&amp;A Détail'!I442&lt;&gt;"",'[1]Table Disp. G&amp;A Détail'!I442,"")</f>
        <v/>
      </c>
      <c r="J442" s="66" t="str">
        <f>IF('[1]Table Disp. G&amp;A Détail'!J442&lt;&gt;"",'[1]Table Disp. G&amp;A Détail'!J442,"")</f>
        <v/>
      </c>
      <c r="K442" s="41" t="str">
        <f>IF('[1]Table Disp. G&amp;A Détail'!K442&lt;&gt;"",'[1]Table Disp. G&amp;A Détail'!K442,"")</f>
        <v/>
      </c>
      <c r="L442" s="41" t="str">
        <f>IF('[1]Table Disp. G&amp;A Détail'!L442&lt;&gt;"",'[1]Table Disp. G&amp;A Détail'!L442,"")</f>
        <v/>
      </c>
      <c r="M442" s="41" t="str">
        <f>IF('[1]Table Disp. G&amp;A Détail'!M442&lt;&gt;"",'[1]Table Disp. G&amp;A Détail'!M442,"")</f>
        <v/>
      </c>
      <c r="N442" s="41" t="str">
        <f>IF('[1]Table Disp. G&amp;A Détail'!N442&lt;&gt;"",'[1]Table Disp. G&amp;A Détail'!N442,"")</f>
        <v/>
      </c>
      <c r="O442" s="41" t="str">
        <f>IF('[1]Table Disp. G&amp;A Détail'!O442&lt;&gt;"",'[1]Table Disp. G&amp;A Détail'!O442,"")</f>
        <v/>
      </c>
      <c r="P442" s="41" t="str">
        <f>IF('[1]Table Disp. G&amp;A Détail'!P442&lt;&gt;"",'[1]Table Disp. G&amp;A Détail'!P442,"")</f>
        <v/>
      </c>
      <c r="Q442" s="41" t="str">
        <f>IF('[1]Table Disp. G&amp;A Détail'!Q442&lt;&gt;"",'[1]Table Disp. G&amp;A Détail'!Q442,"")</f>
        <v/>
      </c>
      <c r="R442" s="41" t="str">
        <f>IF('[1]Table Disp. G&amp;A Détail'!R442&lt;&gt;"",'[1]Table Disp. G&amp;A Détail'!R442,"")</f>
        <v/>
      </c>
      <c r="S442" s="41" t="str">
        <f>IF('[1]Table Disp. G&amp;A Détail'!S442&lt;&gt;"",'[1]Table Disp. G&amp;A Détail'!S442,"")</f>
        <v/>
      </c>
      <c r="T442" s="41" t="str">
        <f>IF('[1]Table Disp. G&amp;A Détail'!T442&lt;&gt;"",'[1]Table Disp. G&amp;A Détail'!T442,"")</f>
        <v/>
      </c>
      <c r="U442" s="41" t="str">
        <f>IF('[1]Table Disp. G&amp;A Détail'!U442&lt;&gt;"",'[1]Table Disp. G&amp;A Détail'!U442,"")</f>
        <v/>
      </c>
      <c r="V442" s="41" t="str">
        <f>IF('[1]Table Disp. G&amp;A Détail'!V442&lt;&gt;"",'[1]Table Disp. G&amp;A Détail'!V442,"")</f>
        <v/>
      </c>
      <c r="W442" s="41" t="str">
        <f>IF('[1]Table Disp. G&amp;A Détail'!W442&lt;&gt;"",'[1]Table Disp. G&amp;A Détail'!W442,"")</f>
        <v/>
      </c>
      <c r="X442" s="41" t="str">
        <f>IF('[1]Table Disp. G&amp;A Détail'!X442&lt;&gt;"",'[1]Table Disp. G&amp;A Détail'!X442,"")</f>
        <v/>
      </c>
    </row>
    <row r="443" spans="1:24" s="41" customFormat="1" x14ac:dyDescent="0.25">
      <c r="A443" s="66" t="str">
        <f>IF('[1]Table Disp. G&amp;A Détail'!A443&lt;&gt;"",'[1]Table Disp. G&amp;A Détail'!A443,"")</f>
        <v/>
      </c>
      <c r="B443" s="67" t="str">
        <f>IF('[1]Table Disp. G&amp;A Détail'!B443&lt;&gt;"",'[1]Table Disp. G&amp;A Détail'!B443,"")</f>
        <v/>
      </c>
      <c r="C443" s="41" t="str">
        <f>IF('[1]Table Disp. G&amp;A Détail'!C443&lt;&gt;"",'[1]Table Disp. G&amp;A Détail'!C443,"")</f>
        <v/>
      </c>
      <c r="D443" s="41" t="str">
        <f>IF('[1]Table Disp. G&amp;A Détail'!D443&lt;&gt;"",'[1]Table Disp. G&amp;A Détail'!D443,"")</f>
        <v/>
      </c>
      <c r="E443" s="66" t="str">
        <f>IF('[1]Table Disp. G&amp;A Détail'!E443&lt;&gt;"",'[1]Table Disp. G&amp;A Détail'!E443,"")</f>
        <v/>
      </c>
      <c r="F443" s="66" t="str">
        <f>IF('[1]Table Disp. G&amp;A Détail'!F443&lt;&gt;"",'[1]Table Disp. G&amp;A Détail'!F443,"")</f>
        <v/>
      </c>
      <c r="G443" s="66" t="str">
        <f>IF('[1]Table Disp. G&amp;A Détail'!G443&lt;&gt;"",'[1]Table Disp. G&amp;A Détail'!G443,"")</f>
        <v/>
      </c>
      <c r="H443" s="66" t="str">
        <f>IF('[1]Table Disp. G&amp;A Détail'!H443&lt;&gt;"",'[1]Table Disp. G&amp;A Détail'!H443,"")</f>
        <v/>
      </c>
      <c r="I443" s="66" t="str">
        <f>IF('[1]Table Disp. G&amp;A Détail'!I443&lt;&gt;"",'[1]Table Disp. G&amp;A Détail'!I443,"")</f>
        <v/>
      </c>
      <c r="J443" s="66" t="str">
        <f>IF('[1]Table Disp. G&amp;A Détail'!J443&lt;&gt;"",'[1]Table Disp. G&amp;A Détail'!J443,"")</f>
        <v/>
      </c>
      <c r="K443" s="41" t="str">
        <f>IF('[1]Table Disp. G&amp;A Détail'!K443&lt;&gt;"",'[1]Table Disp. G&amp;A Détail'!K443,"")</f>
        <v/>
      </c>
      <c r="L443" s="41" t="str">
        <f>IF('[1]Table Disp. G&amp;A Détail'!L443&lt;&gt;"",'[1]Table Disp. G&amp;A Détail'!L443,"")</f>
        <v/>
      </c>
      <c r="M443" s="41" t="str">
        <f>IF('[1]Table Disp. G&amp;A Détail'!M443&lt;&gt;"",'[1]Table Disp. G&amp;A Détail'!M443,"")</f>
        <v/>
      </c>
      <c r="N443" s="41" t="str">
        <f>IF('[1]Table Disp. G&amp;A Détail'!N443&lt;&gt;"",'[1]Table Disp. G&amp;A Détail'!N443,"")</f>
        <v/>
      </c>
      <c r="O443" s="41" t="str">
        <f>IF('[1]Table Disp. G&amp;A Détail'!O443&lt;&gt;"",'[1]Table Disp. G&amp;A Détail'!O443,"")</f>
        <v/>
      </c>
      <c r="P443" s="41" t="str">
        <f>IF('[1]Table Disp. G&amp;A Détail'!P443&lt;&gt;"",'[1]Table Disp. G&amp;A Détail'!P443,"")</f>
        <v/>
      </c>
      <c r="Q443" s="41" t="str">
        <f>IF('[1]Table Disp. G&amp;A Détail'!Q443&lt;&gt;"",'[1]Table Disp. G&amp;A Détail'!Q443,"")</f>
        <v/>
      </c>
      <c r="R443" s="41" t="str">
        <f>IF('[1]Table Disp. G&amp;A Détail'!R443&lt;&gt;"",'[1]Table Disp. G&amp;A Détail'!R443,"")</f>
        <v/>
      </c>
      <c r="S443" s="41" t="str">
        <f>IF('[1]Table Disp. G&amp;A Détail'!S443&lt;&gt;"",'[1]Table Disp. G&amp;A Détail'!S443,"")</f>
        <v/>
      </c>
      <c r="T443" s="41" t="str">
        <f>IF('[1]Table Disp. G&amp;A Détail'!T443&lt;&gt;"",'[1]Table Disp. G&amp;A Détail'!T443,"")</f>
        <v/>
      </c>
      <c r="U443" s="41" t="str">
        <f>IF('[1]Table Disp. G&amp;A Détail'!U443&lt;&gt;"",'[1]Table Disp. G&amp;A Détail'!U443,"")</f>
        <v/>
      </c>
      <c r="V443" s="41" t="str">
        <f>IF('[1]Table Disp. G&amp;A Détail'!V443&lt;&gt;"",'[1]Table Disp. G&amp;A Détail'!V443,"")</f>
        <v/>
      </c>
      <c r="W443" s="41" t="str">
        <f>IF('[1]Table Disp. G&amp;A Détail'!W443&lt;&gt;"",'[1]Table Disp. G&amp;A Détail'!W443,"")</f>
        <v/>
      </c>
      <c r="X443" s="41" t="str">
        <f>IF('[1]Table Disp. G&amp;A Détail'!X443&lt;&gt;"",'[1]Table Disp. G&amp;A Détail'!X443,"")</f>
        <v/>
      </c>
    </row>
    <row r="444" spans="1:24" s="41" customFormat="1" x14ac:dyDescent="0.25">
      <c r="A444" s="66" t="str">
        <f>IF('[1]Table Disp. G&amp;A Détail'!A444&lt;&gt;"",'[1]Table Disp. G&amp;A Détail'!A444,"")</f>
        <v/>
      </c>
      <c r="B444" s="67" t="str">
        <f>IF('[1]Table Disp. G&amp;A Détail'!B444&lt;&gt;"",'[1]Table Disp. G&amp;A Détail'!B444,"")</f>
        <v/>
      </c>
      <c r="C444" s="41" t="str">
        <f>IF('[1]Table Disp. G&amp;A Détail'!C444&lt;&gt;"",'[1]Table Disp. G&amp;A Détail'!C444,"")</f>
        <v/>
      </c>
      <c r="D444" s="41" t="str">
        <f>IF('[1]Table Disp. G&amp;A Détail'!D444&lt;&gt;"",'[1]Table Disp. G&amp;A Détail'!D444,"")</f>
        <v/>
      </c>
      <c r="E444" s="66" t="str">
        <f>IF('[1]Table Disp. G&amp;A Détail'!E444&lt;&gt;"",'[1]Table Disp. G&amp;A Détail'!E444,"")</f>
        <v/>
      </c>
      <c r="F444" s="66" t="str">
        <f>IF('[1]Table Disp. G&amp;A Détail'!F444&lt;&gt;"",'[1]Table Disp. G&amp;A Détail'!F444,"")</f>
        <v/>
      </c>
      <c r="G444" s="66" t="str">
        <f>IF('[1]Table Disp. G&amp;A Détail'!G444&lt;&gt;"",'[1]Table Disp. G&amp;A Détail'!G444,"")</f>
        <v/>
      </c>
      <c r="H444" s="66" t="str">
        <f>IF('[1]Table Disp. G&amp;A Détail'!H444&lt;&gt;"",'[1]Table Disp. G&amp;A Détail'!H444,"")</f>
        <v/>
      </c>
      <c r="I444" s="66" t="str">
        <f>IF('[1]Table Disp. G&amp;A Détail'!I444&lt;&gt;"",'[1]Table Disp. G&amp;A Détail'!I444,"")</f>
        <v/>
      </c>
      <c r="J444" s="66" t="str">
        <f>IF('[1]Table Disp. G&amp;A Détail'!J444&lt;&gt;"",'[1]Table Disp. G&amp;A Détail'!J444,"")</f>
        <v/>
      </c>
      <c r="K444" s="41" t="str">
        <f>IF('[1]Table Disp. G&amp;A Détail'!K444&lt;&gt;"",'[1]Table Disp. G&amp;A Détail'!K444,"")</f>
        <v/>
      </c>
      <c r="L444" s="41" t="str">
        <f>IF('[1]Table Disp. G&amp;A Détail'!L444&lt;&gt;"",'[1]Table Disp. G&amp;A Détail'!L444,"")</f>
        <v/>
      </c>
      <c r="M444" s="41" t="str">
        <f>IF('[1]Table Disp. G&amp;A Détail'!M444&lt;&gt;"",'[1]Table Disp. G&amp;A Détail'!M444,"")</f>
        <v/>
      </c>
      <c r="N444" s="41" t="str">
        <f>IF('[1]Table Disp. G&amp;A Détail'!N444&lt;&gt;"",'[1]Table Disp. G&amp;A Détail'!N444,"")</f>
        <v/>
      </c>
      <c r="O444" s="41" t="str">
        <f>IF('[1]Table Disp. G&amp;A Détail'!O444&lt;&gt;"",'[1]Table Disp. G&amp;A Détail'!O444,"")</f>
        <v/>
      </c>
      <c r="P444" s="41" t="str">
        <f>IF('[1]Table Disp. G&amp;A Détail'!P444&lt;&gt;"",'[1]Table Disp. G&amp;A Détail'!P444,"")</f>
        <v/>
      </c>
      <c r="Q444" s="41" t="str">
        <f>IF('[1]Table Disp. G&amp;A Détail'!Q444&lt;&gt;"",'[1]Table Disp. G&amp;A Détail'!Q444,"")</f>
        <v/>
      </c>
      <c r="R444" s="41" t="str">
        <f>IF('[1]Table Disp. G&amp;A Détail'!R444&lt;&gt;"",'[1]Table Disp. G&amp;A Détail'!R444,"")</f>
        <v/>
      </c>
      <c r="S444" s="41" t="str">
        <f>IF('[1]Table Disp. G&amp;A Détail'!S444&lt;&gt;"",'[1]Table Disp. G&amp;A Détail'!S444,"")</f>
        <v/>
      </c>
      <c r="T444" s="41" t="str">
        <f>IF('[1]Table Disp. G&amp;A Détail'!T444&lt;&gt;"",'[1]Table Disp. G&amp;A Détail'!T444,"")</f>
        <v/>
      </c>
      <c r="U444" s="41" t="str">
        <f>IF('[1]Table Disp. G&amp;A Détail'!U444&lt;&gt;"",'[1]Table Disp. G&amp;A Détail'!U444,"")</f>
        <v/>
      </c>
      <c r="V444" s="41" t="str">
        <f>IF('[1]Table Disp. G&amp;A Détail'!V444&lt;&gt;"",'[1]Table Disp. G&amp;A Détail'!V444,"")</f>
        <v/>
      </c>
      <c r="W444" s="41" t="str">
        <f>IF('[1]Table Disp. G&amp;A Détail'!W444&lt;&gt;"",'[1]Table Disp. G&amp;A Détail'!W444,"")</f>
        <v/>
      </c>
      <c r="X444" s="41" t="str">
        <f>IF('[1]Table Disp. G&amp;A Détail'!X444&lt;&gt;"",'[1]Table Disp. G&amp;A Détail'!X444,"")</f>
        <v/>
      </c>
    </row>
    <row r="445" spans="1:24" s="41" customFormat="1" x14ac:dyDescent="0.25">
      <c r="A445" s="66" t="str">
        <f>IF('[1]Table Disp. G&amp;A Détail'!A445&lt;&gt;"",'[1]Table Disp. G&amp;A Détail'!A445,"")</f>
        <v/>
      </c>
      <c r="B445" s="67" t="str">
        <f>IF('[1]Table Disp. G&amp;A Détail'!B445&lt;&gt;"",'[1]Table Disp. G&amp;A Détail'!B445,"")</f>
        <v/>
      </c>
      <c r="C445" s="41" t="str">
        <f>IF('[1]Table Disp. G&amp;A Détail'!C445&lt;&gt;"",'[1]Table Disp. G&amp;A Détail'!C445,"")</f>
        <v/>
      </c>
      <c r="D445" s="41" t="str">
        <f>IF('[1]Table Disp. G&amp;A Détail'!D445&lt;&gt;"",'[1]Table Disp. G&amp;A Détail'!D445,"")</f>
        <v/>
      </c>
      <c r="E445" s="66" t="str">
        <f>IF('[1]Table Disp. G&amp;A Détail'!E445&lt;&gt;"",'[1]Table Disp. G&amp;A Détail'!E445,"")</f>
        <v/>
      </c>
      <c r="F445" s="66" t="str">
        <f>IF('[1]Table Disp. G&amp;A Détail'!F445&lt;&gt;"",'[1]Table Disp. G&amp;A Détail'!F445,"")</f>
        <v/>
      </c>
      <c r="G445" s="66" t="str">
        <f>IF('[1]Table Disp. G&amp;A Détail'!G445&lt;&gt;"",'[1]Table Disp. G&amp;A Détail'!G445,"")</f>
        <v/>
      </c>
      <c r="H445" s="66" t="str">
        <f>IF('[1]Table Disp. G&amp;A Détail'!H445&lt;&gt;"",'[1]Table Disp. G&amp;A Détail'!H445,"")</f>
        <v/>
      </c>
      <c r="I445" s="66" t="str">
        <f>IF('[1]Table Disp. G&amp;A Détail'!I445&lt;&gt;"",'[1]Table Disp. G&amp;A Détail'!I445,"")</f>
        <v/>
      </c>
      <c r="J445" s="66" t="str">
        <f>IF('[1]Table Disp. G&amp;A Détail'!J445&lt;&gt;"",'[1]Table Disp. G&amp;A Détail'!J445,"")</f>
        <v/>
      </c>
      <c r="K445" s="41" t="str">
        <f>IF('[1]Table Disp. G&amp;A Détail'!K445&lt;&gt;"",'[1]Table Disp. G&amp;A Détail'!K445,"")</f>
        <v/>
      </c>
      <c r="L445" s="41" t="str">
        <f>IF('[1]Table Disp. G&amp;A Détail'!L445&lt;&gt;"",'[1]Table Disp. G&amp;A Détail'!L445,"")</f>
        <v/>
      </c>
      <c r="M445" s="41" t="str">
        <f>IF('[1]Table Disp. G&amp;A Détail'!M445&lt;&gt;"",'[1]Table Disp. G&amp;A Détail'!M445,"")</f>
        <v/>
      </c>
      <c r="N445" s="41" t="str">
        <f>IF('[1]Table Disp. G&amp;A Détail'!N445&lt;&gt;"",'[1]Table Disp. G&amp;A Détail'!N445,"")</f>
        <v/>
      </c>
      <c r="O445" s="41" t="str">
        <f>IF('[1]Table Disp. G&amp;A Détail'!O445&lt;&gt;"",'[1]Table Disp. G&amp;A Détail'!O445,"")</f>
        <v/>
      </c>
      <c r="P445" s="41" t="str">
        <f>IF('[1]Table Disp. G&amp;A Détail'!P445&lt;&gt;"",'[1]Table Disp. G&amp;A Détail'!P445,"")</f>
        <v/>
      </c>
      <c r="Q445" s="41" t="str">
        <f>IF('[1]Table Disp. G&amp;A Détail'!Q445&lt;&gt;"",'[1]Table Disp. G&amp;A Détail'!Q445,"")</f>
        <v/>
      </c>
      <c r="R445" s="41" t="str">
        <f>IF('[1]Table Disp. G&amp;A Détail'!R445&lt;&gt;"",'[1]Table Disp. G&amp;A Détail'!R445,"")</f>
        <v/>
      </c>
      <c r="S445" s="41" t="str">
        <f>IF('[1]Table Disp. G&amp;A Détail'!S445&lt;&gt;"",'[1]Table Disp. G&amp;A Détail'!S445,"")</f>
        <v/>
      </c>
      <c r="T445" s="41" t="str">
        <f>IF('[1]Table Disp. G&amp;A Détail'!T445&lt;&gt;"",'[1]Table Disp. G&amp;A Détail'!T445,"")</f>
        <v/>
      </c>
      <c r="U445" s="41" t="str">
        <f>IF('[1]Table Disp. G&amp;A Détail'!U445&lt;&gt;"",'[1]Table Disp. G&amp;A Détail'!U445,"")</f>
        <v/>
      </c>
      <c r="V445" s="41" t="str">
        <f>IF('[1]Table Disp. G&amp;A Détail'!V445&lt;&gt;"",'[1]Table Disp. G&amp;A Détail'!V445,"")</f>
        <v/>
      </c>
      <c r="W445" s="41" t="str">
        <f>IF('[1]Table Disp. G&amp;A Détail'!W445&lt;&gt;"",'[1]Table Disp. G&amp;A Détail'!W445,"")</f>
        <v/>
      </c>
      <c r="X445" s="41" t="str">
        <f>IF('[1]Table Disp. G&amp;A Détail'!X445&lt;&gt;"",'[1]Table Disp. G&amp;A Détail'!X445,"")</f>
        <v/>
      </c>
    </row>
    <row r="446" spans="1:24" s="41" customFormat="1" x14ac:dyDescent="0.25">
      <c r="A446" s="66" t="str">
        <f>IF('[1]Table Disp. G&amp;A Détail'!A446&lt;&gt;"",'[1]Table Disp. G&amp;A Détail'!A446,"")</f>
        <v/>
      </c>
      <c r="B446" s="67" t="str">
        <f>IF('[1]Table Disp. G&amp;A Détail'!B446&lt;&gt;"",'[1]Table Disp. G&amp;A Détail'!B446,"")</f>
        <v/>
      </c>
      <c r="C446" s="41" t="str">
        <f>IF('[1]Table Disp. G&amp;A Détail'!C446&lt;&gt;"",'[1]Table Disp. G&amp;A Détail'!C446,"")</f>
        <v/>
      </c>
      <c r="D446" s="41" t="str">
        <f>IF('[1]Table Disp. G&amp;A Détail'!D446&lt;&gt;"",'[1]Table Disp. G&amp;A Détail'!D446,"")</f>
        <v/>
      </c>
      <c r="E446" s="66" t="str">
        <f>IF('[1]Table Disp. G&amp;A Détail'!E446&lt;&gt;"",'[1]Table Disp. G&amp;A Détail'!E446,"")</f>
        <v/>
      </c>
      <c r="F446" s="66" t="str">
        <f>IF('[1]Table Disp. G&amp;A Détail'!F446&lt;&gt;"",'[1]Table Disp. G&amp;A Détail'!F446,"")</f>
        <v/>
      </c>
      <c r="G446" s="66" t="str">
        <f>IF('[1]Table Disp. G&amp;A Détail'!G446&lt;&gt;"",'[1]Table Disp. G&amp;A Détail'!G446,"")</f>
        <v/>
      </c>
      <c r="H446" s="66" t="str">
        <f>IF('[1]Table Disp. G&amp;A Détail'!H446&lt;&gt;"",'[1]Table Disp. G&amp;A Détail'!H446,"")</f>
        <v/>
      </c>
      <c r="I446" s="66" t="str">
        <f>IF('[1]Table Disp. G&amp;A Détail'!I446&lt;&gt;"",'[1]Table Disp. G&amp;A Détail'!I446,"")</f>
        <v/>
      </c>
      <c r="J446" s="66" t="str">
        <f>IF('[1]Table Disp. G&amp;A Détail'!J446&lt;&gt;"",'[1]Table Disp. G&amp;A Détail'!J446,"")</f>
        <v/>
      </c>
      <c r="K446" s="41" t="str">
        <f>IF('[1]Table Disp. G&amp;A Détail'!K446&lt;&gt;"",'[1]Table Disp. G&amp;A Détail'!K446,"")</f>
        <v/>
      </c>
      <c r="L446" s="41" t="str">
        <f>IF('[1]Table Disp. G&amp;A Détail'!L446&lt;&gt;"",'[1]Table Disp. G&amp;A Détail'!L446,"")</f>
        <v/>
      </c>
      <c r="M446" s="41" t="str">
        <f>IF('[1]Table Disp. G&amp;A Détail'!M446&lt;&gt;"",'[1]Table Disp. G&amp;A Détail'!M446,"")</f>
        <v/>
      </c>
      <c r="N446" s="41" t="str">
        <f>IF('[1]Table Disp. G&amp;A Détail'!N446&lt;&gt;"",'[1]Table Disp. G&amp;A Détail'!N446,"")</f>
        <v/>
      </c>
      <c r="O446" s="41" t="str">
        <f>IF('[1]Table Disp. G&amp;A Détail'!O446&lt;&gt;"",'[1]Table Disp. G&amp;A Détail'!O446,"")</f>
        <v/>
      </c>
      <c r="P446" s="41" t="str">
        <f>IF('[1]Table Disp. G&amp;A Détail'!P446&lt;&gt;"",'[1]Table Disp. G&amp;A Détail'!P446,"")</f>
        <v/>
      </c>
      <c r="Q446" s="41" t="str">
        <f>IF('[1]Table Disp. G&amp;A Détail'!Q446&lt;&gt;"",'[1]Table Disp. G&amp;A Détail'!Q446,"")</f>
        <v/>
      </c>
      <c r="R446" s="41" t="str">
        <f>IF('[1]Table Disp. G&amp;A Détail'!R446&lt;&gt;"",'[1]Table Disp. G&amp;A Détail'!R446,"")</f>
        <v/>
      </c>
      <c r="S446" s="41" t="str">
        <f>IF('[1]Table Disp. G&amp;A Détail'!S446&lt;&gt;"",'[1]Table Disp. G&amp;A Détail'!S446,"")</f>
        <v/>
      </c>
      <c r="T446" s="41" t="str">
        <f>IF('[1]Table Disp. G&amp;A Détail'!T446&lt;&gt;"",'[1]Table Disp. G&amp;A Détail'!T446,"")</f>
        <v/>
      </c>
      <c r="U446" s="41" t="str">
        <f>IF('[1]Table Disp. G&amp;A Détail'!U446&lt;&gt;"",'[1]Table Disp. G&amp;A Détail'!U446,"")</f>
        <v/>
      </c>
      <c r="V446" s="41" t="str">
        <f>IF('[1]Table Disp. G&amp;A Détail'!V446&lt;&gt;"",'[1]Table Disp. G&amp;A Détail'!V446,"")</f>
        <v/>
      </c>
      <c r="W446" s="41" t="str">
        <f>IF('[1]Table Disp. G&amp;A Détail'!W446&lt;&gt;"",'[1]Table Disp. G&amp;A Détail'!W446,"")</f>
        <v/>
      </c>
      <c r="X446" s="41" t="str">
        <f>IF('[1]Table Disp. G&amp;A Détail'!X446&lt;&gt;"",'[1]Table Disp. G&amp;A Détail'!X446,"")</f>
        <v/>
      </c>
    </row>
    <row r="447" spans="1:24" s="41" customFormat="1" x14ac:dyDescent="0.25">
      <c r="A447" s="66" t="str">
        <f>IF('[1]Table Disp. G&amp;A Détail'!A447&lt;&gt;"",'[1]Table Disp. G&amp;A Détail'!A447,"")</f>
        <v/>
      </c>
      <c r="B447" s="67" t="str">
        <f>IF('[1]Table Disp. G&amp;A Détail'!B447&lt;&gt;"",'[1]Table Disp. G&amp;A Détail'!B447,"")</f>
        <v/>
      </c>
      <c r="C447" s="41" t="str">
        <f>IF('[1]Table Disp. G&amp;A Détail'!C447&lt;&gt;"",'[1]Table Disp. G&amp;A Détail'!C447,"")</f>
        <v/>
      </c>
      <c r="D447" s="41" t="str">
        <f>IF('[1]Table Disp. G&amp;A Détail'!D447&lt;&gt;"",'[1]Table Disp. G&amp;A Détail'!D447,"")</f>
        <v/>
      </c>
      <c r="E447" s="66" t="str">
        <f>IF('[1]Table Disp. G&amp;A Détail'!E447&lt;&gt;"",'[1]Table Disp. G&amp;A Détail'!E447,"")</f>
        <v/>
      </c>
      <c r="F447" s="66" t="str">
        <f>IF('[1]Table Disp. G&amp;A Détail'!F447&lt;&gt;"",'[1]Table Disp. G&amp;A Détail'!F447,"")</f>
        <v/>
      </c>
      <c r="G447" s="66" t="str">
        <f>IF('[1]Table Disp. G&amp;A Détail'!G447&lt;&gt;"",'[1]Table Disp. G&amp;A Détail'!G447,"")</f>
        <v/>
      </c>
      <c r="H447" s="66" t="str">
        <f>IF('[1]Table Disp. G&amp;A Détail'!H447&lt;&gt;"",'[1]Table Disp. G&amp;A Détail'!H447,"")</f>
        <v/>
      </c>
      <c r="I447" s="66" t="str">
        <f>IF('[1]Table Disp. G&amp;A Détail'!I447&lt;&gt;"",'[1]Table Disp. G&amp;A Détail'!I447,"")</f>
        <v/>
      </c>
      <c r="J447" s="66" t="str">
        <f>IF('[1]Table Disp. G&amp;A Détail'!J447&lt;&gt;"",'[1]Table Disp. G&amp;A Détail'!J447,"")</f>
        <v/>
      </c>
      <c r="K447" s="41" t="str">
        <f>IF('[1]Table Disp. G&amp;A Détail'!K447&lt;&gt;"",'[1]Table Disp. G&amp;A Détail'!K447,"")</f>
        <v/>
      </c>
      <c r="L447" s="41" t="str">
        <f>IF('[1]Table Disp. G&amp;A Détail'!L447&lt;&gt;"",'[1]Table Disp. G&amp;A Détail'!L447,"")</f>
        <v/>
      </c>
      <c r="M447" s="41" t="str">
        <f>IF('[1]Table Disp. G&amp;A Détail'!M447&lt;&gt;"",'[1]Table Disp. G&amp;A Détail'!M447,"")</f>
        <v/>
      </c>
      <c r="N447" s="41" t="str">
        <f>IF('[1]Table Disp. G&amp;A Détail'!N447&lt;&gt;"",'[1]Table Disp. G&amp;A Détail'!N447,"")</f>
        <v/>
      </c>
      <c r="O447" s="41" t="str">
        <f>IF('[1]Table Disp. G&amp;A Détail'!O447&lt;&gt;"",'[1]Table Disp. G&amp;A Détail'!O447,"")</f>
        <v/>
      </c>
      <c r="P447" s="41" t="str">
        <f>IF('[1]Table Disp. G&amp;A Détail'!P447&lt;&gt;"",'[1]Table Disp. G&amp;A Détail'!P447,"")</f>
        <v/>
      </c>
      <c r="Q447" s="41" t="str">
        <f>IF('[1]Table Disp. G&amp;A Détail'!Q447&lt;&gt;"",'[1]Table Disp. G&amp;A Détail'!Q447,"")</f>
        <v/>
      </c>
      <c r="R447" s="41" t="str">
        <f>IF('[1]Table Disp. G&amp;A Détail'!R447&lt;&gt;"",'[1]Table Disp. G&amp;A Détail'!R447,"")</f>
        <v/>
      </c>
      <c r="S447" s="41" t="str">
        <f>IF('[1]Table Disp. G&amp;A Détail'!S447&lt;&gt;"",'[1]Table Disp. G&amp;A Détail'!S447,"")</f>
        <v/>
      </c>
      <c r="T447" s="41" t="str">
        <f>IF('[1]Table Disp. G&amp;A Détail'!T447&lt;&gt;"",'[1]Table Disp. G&amp;A Détail'!T447,"")</f>
        <v/>
      </c>
      <c r="U447" s="41" t="str">
        <f>IF('[1]Table Disp. G&amp;A Détail'!U447&lt;&gt;"",'[1]Table Disp. G&amp;A Détail'!U447,"")</f>
        <v/>
      </c>
      <c r="V447" s="41" t="str">
        <f>IF('[1]Table Disp. G&amp;A Détail'!V447&lt;&gt;"",'[1]Table Disp. G&amp;A Détail'!V447,"")</f>
        <v/>
      </c>
      <c r="W447" s="41" t="str">
        <f>IF('[1]Table Disp. G&amp;A Détail'!W447&lt;&gt;"",'[1]Table Disp. G&amp;A Détail'!W447,"")</f>
        <v/>
      </c>
      <c r="X447" s="41" t="str">
        <f>IF('[1]Table Disp. G&amp;A Détail'!X447&lt;&gt;"",'[1]Table Disp. G&amp;A Détail'!X447,"")</f>
        <v/>
      </c>
    </row>
    <row r="448" spans="1:24" s="41" customFormat="1" x14ac:dyDescent="0.25">
      <c r="A448" s="66" t="str">
        <f>IF('[1]Table Disp. G&amp;A Détail'!A448&lt;&gt;"",'[1]Table Disp. G&amp;A Détail'!A448,"")</f>
        <v/>
      </c>
      <c r="B448" s="67" t="str">
        <f>IF('[1]Table Disp. G&amp;A Détail'!B448&lt;&gt;"",'[1]Table Disp. G&amp;A Détail'!B448,"")</f>
        <v/>
      </c>
      <c r="C448" s="41" t="str">
        <f>IF('[1]Table Disp. G&amp;A Détail'!C448&lt;&gt;"",'[1]Table Disp. G&amp;A Détail'!C448,"")</f>
        <v/>
      </c>
      <c r="D448" s="41" t="str">
        <f>IF('[1]Table Disp. G&amp;A Détail'!D448&lt;&gt;"",'[1]Table Disp. G&amp;A Détail'!D448,"")</f>
        <v/>
      </c>
      <c r="E448" s="66" t="str">
        <f>IF('[1]Table Disp. G&amp;A Détail'!E448&lt;&gt;"",'[1]Table Disp. G&amp;A Détail'!E448,"")</f>
        <v/>
      </c>
      <c r="F448" s="66" t="str">
        <f>IF('[1]Table Disp. G&amp;A Détail'!F448&lt;&gt;"",'[1]Table Disp. G&amp;A Détail'!F448,"")</f>
        <v/>
      </c>
      <c r="G448" s="66" t="str">
        <f>IF('[1]Table Disp. G&amp;A Détail'!G448&lt;&gt;"",'[1]Table Disp. G&amp;A Détail'!G448,"")</f>
        <v/>
      </c>
      <c r="H448" s="66" t="str">
        <f>IF('[1]Table Disp. G&amp;A Détail'!H448&lt;&gt;"",'[1]Table Disp. G&amp;A Détail'!H448,"")</f>
        <v/>
      </c>
      <c r="I448" s="66" t="str">
        <f>IF('[1]Table Disp. G&amp;A Détail'!I448&lt;&gt;"",'[1]Table Disp. G&amp;A Détail'!I448,"")</f>
        <v/>
      </c>
      <c r="J448" s="66" t="str">
        <f>IF('[1]Table Disp. G&amp;A Détail'!J448&lt;&gt;"",'[1]Table Disp. G&amp;A Détail'!J448,"")</f>
        <v/>
      </c>
      <c r="K448" s="41" t="str">
        <f>IF('[1]Table Disp. G&amp;A Détail'!K448&lt;&gt;"",'[1]Table Disp. G&amp;A Détail'!K448,"")</f>
        <v/>
      </c>
      <c r="L448" s="41" t="str">
        <f>IF('[1]Table Disp. G&amp;A Détail'!L448&lt;&gt;"",'[1]Table Disp. G&amp;A Détail'!L448,"")</f>
        <v/>
      </c>
      <c r="M448" s="41" t="str">
        <f>IF('[1]Table Disp. G&amp;A Détail'!M448&lt;&gt;"",'[1]Table Disp. G&amp;A Détail'!M448,"")</f>
        <v/>
      </c>
      <c r="N448" s="41" t="str">
        <f>IF('[1]Table Disp. G&amp;A Détail'!N448&lt;&gt;"",'[1]Table Disp. G&amp;A Détail'!N448,"")</f>
        <v/>
      </c>
      <c r="O448" s="41" t="str">
        <f>IF('[1]Table Disp. G&amp;A Détail'!O448&lt;&gt;"",'[1]Table Disp. G&amp;A Détail'!O448,"")</f>
        <v/>
      </c>
      <c r="P448" s="41" t="str">
        <f>IF('[1]Table Disp. G&amp;A Détail'!P448&lt;&gt;"",'[1]Table Disp. G&amp;A Détail'!P448,"")</f>
        <v/>
      </c>
      <c r="Q448" s="41" t="str">
        <f>IF('[1]Table Disp. G&amp;A Détail'!Q448&lt;&gt;"",'[1]Table Disp. G&amp;A Détail'!Q448,"")</f>
        <v/>
      </c>
      <c r="R448" s="41" t="str">
        <f>IF('[1]Table Disp. G&amp;A Détail'!R448&lt;&gt;"",'[1]Table Disp. G&amp;A Détail'!R448,"")</f>
        <v/>
      </c>
      <c r="S448" s="41" t="str">
        <f>IF('[1]Table Disp. G&amp;A Détail'!S448&lt;&gt;"",'[1]Table Disp. G&amp;A Détail'!S448,"")</f>
        <v/>
      </c>
      <c r="T448" s="41" t="str">
        <f>IF('[1]Table Disp. G&amp;A Détail'!T448&lt;&gt;"",'[1]Table Disp. G&amp;A Détail'!T448,"")</f>
        <v/>
      </c>
      <c r="U448" s="41" t="str">
        <f>IF('[1]Table Disp. G&amp;A Détail'!U448&lt;&gt;"",'[1]Table Disp. G&amp;A Détail'!U448,"")</f>
        <v/>
      </c>
      <c r="V448" s="41" t="str">
        <f>IF('[1]Table Disp. G&amp;A Détail'!V448&lt;&gt;"",'[1]Table Disp. G&amp;A Détail'!V448,"")</f>
        <v/>
      </c>
      <c r="W448" s="41" t="str">
        <f>IF('[1]Table Disp. G&amp;A Détail'!W448&lt;&gt;"",'[1]Table Disp. G&amp;A Détail'!W448,"")</f>
        <v/>
      </c>
      <c r="X448" s="41" t="str">
        <f>IF('[1]Table Disp. G&amp;A Détail'!X448&lt;&gt;"",'[1]Table Disp. G&amp;A Détail'!X448,"")</f>
        <v/>
      </c>
    </row>
    <row r="449" spans="1:24" s="41" customFormat="1" x14ac:dyDescent="0.25">
      <c r="A449" s="66" t="str">
        <f>IF('[1]Table Disp. G&amp;A Détail'!A449&lt;&gt;"",'[1]Table Disp. G&amp;A Détail'!A449,"")</f>
        <v/>
      </c>
      <c r="B449" s="67" t="str">
        <f>IF('[1]Table Disp. G&amp;A Détail'!B449&lt;&gt;"",'[1]Table Disp. G&amp;A Détail'!B449,"")</f>
        <v/>
      </c>
      <c r="C449" s="41" t="str">
        <f>IF('[1]Table Disp. G&amp;A Détail'!C449&lt;&gt;"",'[1]Table Disp. G&amp;A Détail'!C449,"")</f>
        <v/>
      </c>
      <c r="D449" s="41" t="str">
        <f>IF('[1]Table Disp. G&amp;A Détail'!D449&lt;&gt;"",'[1]Table Disp. G&amp;A Détail'!D449,"")</f>
        <v/>
      </c>
      <c r="E449" s="66" t="str">
        <f>IF('[1]Table Disp. G&amp;A Détail'!E449&lt;&gt;"",'[1]Table Disp. G&amp;A Détail'!E449,"")</f>
        <v/>
      </c>
      <c r="F449" s="66" t="str">
        <f>IF('[1]Table Disp. G&amp;A Détail'!F449&lt;&gt;"",'[1]Table Disp. G&amp;A Détail'!F449,"")</f>
        <v/>
      </c>
      <c r="G449" s="66" t="str">
        <f>IF('[1]Table Disp. G&amp;A Détail'!G449&lt;&gt;"",'[1]Table Disp. G&amp;A Détail'!G449,"")</f>
        <v/>
      </c>
      <c r="H449" s="66" t="str">
        <f>IF('[1]Table Disp. G&amp;A Détail'!H449&lt;&gt;"",'[1]Table Disp. G&amp;A Détail'!H449,"")</f>
        <v/>
      </c>
      <c r="I449" s="66" t="str">
        <f>IF('[1]Table Disp. G&amp;A Détail'!I449&lt;&gt;"",'[1]Table Disp. G&amp;A Détail'!I449,"")</f>
        <v/>
      </c>
      <c r="J449" s="66" t="str">
        <f>IF('[1]Table Disp. G&amp;A Détail'!J449&lt;&gt;"",'[1]Table Disp. G&amp;A Détail'!J449,"")</f>
        <v/>
      </c>
      <c r="K449" s="41" t="str">
        <f>IF('[1]Table Disp. G&amp;A Détail'!K449&lt;&gt;"",'[1]Table Disp. G&amp;A Détail'!K449,"")</f>
        <v/>
      </c>
      <c r="L449" s="41" t="str">
        <f>IF('[1]Table Disp. G&amp;A Détail'!L449&lt;&gt;"",'[1]Table Disp. G&amp;A Détail'!L449,"")</f>
        <v/>
      </c>
      <c r="M449" s="41" t="str">
        <f>IF('[1]Table Disp. G&amp;A Détail'!M449&lt;&gt;"",'[1]Table Disp. G&amp;A Détail'!M449,"")</f>
        <v/>
      </c>
      <c r="N449" s="41" t="str">
        <f>IF('[1]Table Disp. G&amp;A Détail'!N449&lt;&gt;"",'[1]Table Disp. G&amp;A Détail'!N449,"")</f>
        <v/>
      </c>
      <c r="O449" s="41" t="str">
        <f>IF('[1]Table Disp. G&amp;A Détail'!O449&lt;&gt;"",'[1]Table Disp. G&amp;A Détail'!O449,"")</f>
        <v/>
      </c>
      <c r="P449" s="41" t="str">
        <f>IF('[1]Table Disp. G&amp;A Détail'!P449&lt;&gt;"",'[1]Table Disp. G&amp;A Détail'!P449,"")</f>
        <v/>
      </c>
      <c r="Q449" s="41" t="str">
        <f>IF('[1]Table Disp. G&amp;A Détail'!Q449&lt;&gt;"",'[1]Table Disp. G&amp;A Détail'!Q449,"")</f>
        <v/>
      </c>
      <c r="R449" s="41" t="str">
        <f>IF('[1]Table Disp. G&amp;A Détail'!R449&lt;&gt;"",'[1]Table Disp. G&amp;A Détail'!R449,"")</f>
        <v/>
      </c>
      <c r="S449" s="41" t="str">
        <f>IF('[1]Table Disp. G&amp;A Détail'!S449&lt;&gt;"",'[1]Table Disp. G&amp;A Détail'!S449,"")</f>
        <v/>
      </c>
      <c r="T449" s="41" t="str">
        <f>IF('[1]Table Disp. G&amp;A Détail'!T449&lt;&gt;"",'[1]Table Disp. G&amp;A Détail'!T449,"")</f>
        <v/>
      </c>
      <c r="U449" s="41" t="str">
        <f>IF('[1]Table Disp. G&amp;A Détail'!U449&lt;&gt;"",'[1]Table Disp. G&amp;A Détail'!U449,"")</f>
        <v/>
      </c>
      <c r="V449" s="41" t="str">
        <f>IF('[1]Table Disp. G&amp;A Détail'!V449&lt;&gt;"",'[1]Table Disp. G&amp;A Détail'!V449,"")</f>
        <v/>
      </c>
      <c r="W449" s="41" t="str">
        <f>IF('[1]Table Disp. G&amp;A Détail'!W449&lt;&gt;"",'[1]Table Disp. G&amp;A Détail'!W449,"")</f>
        <v/>
      </c>
      <c r="X449" s="41" t="str">
        <f>IF('[1]Table Disp. G&amp;A Détail'!X449&lt;&gt;"",'[1]Table Disp. G&amp;A Détail'!X449,"")</f>
        <v/>
      </c>
    </row>
    <row r="450" spans="1:24" s="41" customFormat="1" x14ac:dyDescent="0.25">
      <c r="A450" s="66" t="str">
        <f>IF('[1]Table Disp. G&amp;A Détail'!A450&lt;&gt;"",'[1]Table Disp. G&amp;A Détail'!A450,"")</f>
        <v/>
      </c>
      <c r="B450" s="67" t="str">
        <f>IF('[1]Table Disp. G&amp;A Détail'!B450&lt;&gt;"",'[1]Table Disp. G&amp;A Détail'!B450,"")</f>
        <v/>
      </c>
      <c r="C450" s="41" t="str">
        <f>IF('[1]Table Disp. G&amp;A Détail'!C450&lt;&gt;"",'[1]Table Disp. G&amp;A Détail'!C450,"")</f>
        <v/>
      </c>
      <c r="D450" s="41" t="str">
        <f>IF('[1]Table Disp. G&amp;A Détail'!D450&lt;&gt;"",'[1]Table Disp. G&amp;A Détail'!D450,"")</f>
        <v/>
      </c>
      <c r="E450" s="66" t="str">
        <f>IF('[1]Table Disp. G&amp;A Détail'!E450&lt;&gt;"",'[1]Table Disp. G&amp;A Détail'!E450,"")</f>
        <v/>
      </c>
      <c r="F450" s="66" t="str">
        <f>IF('[1]Table Disp. G&amp;A Détail'!F450&lt;&gt;"",'[1]Table Disp. G&amp;A Détail'!F450,"")</f>
        <v/>
      </c>
      <c r="G450" s="66" t="str">
        <f>IF('[1]Table Disp. G&amp;A Détail'!G450&lt;&gt;"",'[1]Table Disp. G&amp;A Détail'!G450,"")</f>
        <v/>
      </c>
      <c r="H450" s="66" t="str">
        <f>IF('[1]Table Disp. G&amp;A Détail'!H450&lt;&gt;"",'[1]Table Disp. G&amp;A Détail'!H450,"")</f>
        <v/>
      </c>
      <c r="I450" s="66" t="str">
        <f>IF('[1]Table Disp. G&amp;A Détail'!I450&lt;&gt;"",'[1]Table Disp. G&amp;A Détail'!I450,"")</f>
        <v/>
      </c>
      <c r="J450" s="66" t="str">
        <f>IF('[1]Table Disp. G&amp;A Détail'!J450&lt;&gt;"",'[1]Table Disp. G&amp;A Détail'!J450,"")</f>
        <v/>
      </c>
      <c r="K450" s="41" t="str">
        <f>IF('[1]Table Disp. G&amp;A Détail'!K450&lt;&gt;"",'[1]Table Disp. G&amp;A Détail'!K450,"")</f>
        <v/>
      </c>
      <c r="L450" s="41" t="str">
        <f>IF('[1]Table Disp. G&amp;A Détail'!L450&lt;&gt;"",'[1]Table Disp. G&amp;A Détail'!L450,"")</f>
        <v/>
      </c>
      <c r="M450" s="41" t="str">
        <f>IF('[1]Table Disp. G&amp;A Détail'!M450&lt;&gt;"",'[1]Table Disp. G&amp;A Détail'!M450,"")</f>
        <v/>
      </c>
      <c r="N450" s="41" t="str">
        <f>IF('[1]Table Disp. G&amp;A Détail'!N450&lt;&gt;"",'[1]Table Disp. G&amp;A Détail'!N450,"")</f>
        <v/>
      </c>
      <c r="O450" s="41" t="str">
        <f>IF('[1]Table Disp. G&amp;A Détail'!O450&lt;&gt;"",'[1]Table Disp. G&amp;A Détail'!O450,"")</f>
        <v/>
      </c>
      <c r="P450" s="41" t="str">
        <f>IF('[1]Table Disp. G&amp;A Détail'!P450&lt;&gt;"",'[1]Table Disp. G&amp;A Détail'!P450,"")</f>
        <v/>
      </c>
      <c r="Q450" s="41" t="str">
        <f>IF('[1]Table Disp. G&amp;A Détail'!Q450&lt;&gt;"",'[1]Table Disp. G&amp;A Détail'!Q450,"")</f>
        <v/>
      </c>
      <c r="R450" s="41" t="str">
        <f>IF('[1]Table Disp. G&amp;A Détail'!R450&lt;&gt;"",'[1]Table Disp. G&amp;A Détail'!R450,"")</f>
        <v/>
      </c>
      <c r="S450" s="41" t="str">
        <f>IF('[1]Table Disp. G&amp;A Détail'!S450&lt;&gt;"",'[1]Table Disp. G&amp;A Détail'!S450,"")</f>
        <v/>
      </c>
      <c r="T450" s="41" t="str">
        <f>IF('[1]Table Disp. G&amp;A Détail'!T450&lt;&gt;"",'[1]Table Disp. G&amp;A Détail'!T450,"")</f>
        <v/>
      </c>
      <c r="U450" s="41" t="str">
        <f>IF('[1]Table Disp. G&amp;A Détail'!U450&lt;&gt;"",'[1]Table Disp. G&amp;A Détail'!U450,"")</f>
        <v/>
      </c>
      <c r="V450" s="41" t="str">
        <f>IF('[1]Table Disp. G&amp;A Détail'!V450&lt;&gt;"",'[1]Table Disp. G&amp;A Détail'!V450,"")</f>
        <v/>
      </c>
      <c r="W450" s="41" t="str">
        <f>IF('[1]Table Disp. G&amp;A Détail'!W450&lt;&gt;"",'[1]Table Disp. G&amp;A Détail'!W450,"")</f>
        <v/>
      </c>
      <c r="X450" s="41" t="str">
        <f>IF('[1]Table Disp. G&amp;A Détail'!X450&lt;&gt;"",'[1]Table Disp. G&amp;A Détail'!X450,"")</f>
        <v/>
      </c>
    </row>
    <row r="451" spans="1:24" s="41" customFormat="1" x14ac:dyDescent="0.25">
      <c r="A451" s="66" t="str">
        <f>IF('[1]Table Disp. G&amp;A Détail'!A451&lt;&gt;"",'[1]Table Disp. G&amp;A Détail'!A451,"")</f>
        <v/>
      </c>
      <c r="B451" s="67" t="str">
        <f>IF('[1]Table Disp. G&amp;A Détail'!B451&lt;&gt;"",'[1]Table Disp. G&amp;A Détail'!B451,"")</f>
        <v/>
      </c>
      <c r="C451" s="41" t="str">
        <f>IF('[1]Table Disp. G&amp;A Détail'!C451&lt;&gt;"",'[1]Table Disp. G&amp;A Détail'!C451,"")</f>
        <v/>
      </c>
      <c r="D451" s="41" t="str">
        <f>IF('[1]Table Disp. G&amp;A Détail'!D451&lt;&gt;"",'[1]Table Disp. G&amp;A Détail'!D451,"")</f>
        <v/>
      </c>
      <c r="E451" s="66" t="str">
        <f>IF('[1]Table Disp. G&amp;A Détail'!E451&lt;&gt;"",'[1]Table Disp. G&amp;A Détail'!E451,"")</f>
        <v/>
      </c>
      <c r="F451" s="66" t="str">
        <f>IF('[1]Table Disp. G&amp;A Détail'!F451&lt;&gt;"",'[1]Table Disp. G&amp;A Détail'!F451,"")</f>
        <v/>
      </c>
      <c r="G451" s="66" t="str">
        <f>IF('[1]Table Disp. G&amp;A Détail'!G451&lt;&gt;"",'[1]Table Disp. G&amp;A Détail'!G451,"")</f>
        <v/>
      </c>
      <c r="H451" s="66" t="str">
        <f>IF('[1]Table Disp. G&amp;A Détail'!H451&lt;&gt;"",'[1]Table Disp. G&amp;A Détail'!H451,"")</f>
        <v/>
      </c>
      <c r="I451" s="66" t="str">
        <f>IF('[1]Table Disp. G&amp;A Détail'!I451&lt;&gt;"",'[1]Table Disp. G&amp;A Détail'!I451,"")</f>
        <v/>
      </c>
      <c r="J451" s="66" t="str">
        <f>IF('[1]Table Disp. G&amp;A Détail'!J451&lt;&gt;"",'[1]Table Disp. G&amp;A Détail'!J451,"")</f>
        <v/>
      </c>
      <c r="K451" s="41" t="str">
        <f>IF('[1]Table Disp. G&amp;A Détail'!K451&lt;&gt;"",'[1]Table Disp. G&amp;A Détail'!K451,"")</f>
        <v/>
      </c>
      <c r="L451" s="41" t="str">
        <f>IF('[1]Table Disp. G&amp;A Détail'!L451&lt;&gt;"",'[1]Table Disp. G&amp;A Détail'!L451,"")</f>
        <v/>
      </c>
      <c r="M451" s="41" t="str">
        <f>IF('[1]Table Disp. G&amp;A Détail'!M451&lt;&gt;"",'[1]Table Disp. G&amp;A Détail'!M451,"")</f>
        <v/>
      </c>
      <c r="N451" s="41" t="str">
        <f>IF('[1]Table Disp. G&amp;A Détail'!N451&lt;&gt;"",'[1]Table Disp. G&amp;A Détail'!N451,"")</f>
        <v/>
      </c>
      <c r="O451" s="41" t="str">
        <f>IF('[1]Table Disp. G&amp;A Détail'!O451&lt;&gt;"",'[1]Table Disp. G&amp;A Détail'!O451,"")</f>
        <v/>
      </c>
      <c r="P451" s="41" t="str">
        <f>IF('[1]Table Disp. G&amp;A Détail'!P451&lt;&gt;"",'[1]Table Disp. G&amp;A Détail'!P451,"")</f>
        <v/>
      </c>
      <c r="Q451" s="41" t="str">
        <f>IF('[1]Table Disp. G&amp;A Détail'!Q451&lt;&gt;"",'[1]Table Disp. G&amp;A Détail'!Q451,"")</f>
        <v/>
      </c>
      <c r="R451" s="41" t="str">
        <f>IF('[1]Table Disp. G&amp;A Détail'!R451&lt;&gt;"",'[1]Table Disp. G&amp;A Détail'!R451,"")</f>
        <v/>
      </c>
      <c r="S451" s="41" t="str">
        <f>IF('[1]Table Disp. G&amp;A Détail'!S451&lt;&gt;"",'[1]Table Disp. G&amp;A Détail'!S451,"")</f>
        <v/>
      </c>
      <c r="T451" s="41" t="str">
        <f>IF('[1]Table Disp. G&amp;A Détail'!T451&lt;&gt;"",'[1]Table Disp. G&amp;A Détail'!T451,"")</f>
        <v/>
      </c>
      <c r="U451" s="41" t="str">
        <f>IF('[1]Table Disp. G&amp;A Détail'!U451&lt;&gt;"",'[1]Table Disp. G&amp;A Détail'!U451,"")</f>
        <v/>
      </c>
      <c r="V451" s="41" t="str">
        <f>IF('[1]Table Disp. G&amp;A Détail'!V451&lt;&gt;"",'[1]Table Disp. G&amp;A Détail'!V451,"")</f>
        <v/>
      </c>
      <c r="W451" s="41" t="str">
        <f>IF('[1]Table Disp. G&amp;A Détail'!W451&lt;&gt;"",'[1]Table Disp. G&amp;A Détail'!W451,"")</f>
        <v/>
      </c>
      <c r="X451" s="41" t="str">
        <f>IF('[1]Table Disp. G&amp;A Détail'!X451&lt;&gt;"",'[1]Table Disp. G&amp;A Détail'!X451,"")</f>
        <v/>
      </c>
    </row>
    <row r="452" spans="1:24" s="41" customFormat="1" x14ac:dyDescent="0.25">
      <c r="A452" s="66" t="str">
        <f>IF('[1]Table Disp. G&amp;A Détail'!A452&lt;&gt;"",'[1]Table Disp. G&amp;A Détail'!A452,"")</f>
        <v/>
      </c>
      <c r="B452" s="67" t="str">
        <f>IF('[1]Table Disp. G&amp;A Détail'!B452&lt;&gt;"",'[1]Table Disp. G&amp;A Détail'!B452,"")</f>
        <v/>
      </c>
      <c r="C452" s="41" t="str">
        <f>IF('[1]Table Disp. G&amp;A Détail'!C452&lt;&gt;"",'[1]Table Disp. G&amp;A Détail'!C452,"")</f>
        <v/>
      </c>
      <c r="D452" s="41" t="str">
        <f>IF('[1]Table Disp. G&amp;A Détail'!D452&lt;&gt;"",'[1]Table Disp. G&amp;A Détail'!D452,"")</f>
        <v/>
      </c>
      <c r="E452" s="66" t="str">
        <f>IF('[1]Table Disp. G&amp;A Détail'!E452&lt;&gt;"",'[1]Table Disp. G&amp;A Détail'!E452,"")</f>
        <v/>
      </c>
      <c r="F452" s="66" t="str">
        <f>IF('[1]Table Disp. G&amp;A Détail'!F452&lt;&gt;"",'[1]Table Disp. G&amp;A Détail'!F452,"")</f>
        <v/>
      </c>
      <c r="G452" s="66" t="str">
        <f>IF('[1]Table Disp. G&amp;A Détail'!G452&lt;&gt;"",'[1]Table Disp. G&amp;A Détail'!G452,"")</f>
        <v/>
      </c>
      <c r="H452" s="66" t="str">
        <f>IF('[1]Table Disp. G&amp;A Détail'!H452&lt;&gt;"",'[1]Table Disp. G&amp;A Détail'!H452,"")</f>
        <v/>
      </c>
      <c r="I452" s="66" t="str">
        <f>IF('[1]Table Disp. G&amp;A Détail'!I452&lt;&gt;"",'[1]Table Disp. G&amp;A Détail'!I452,"")</f>
        <v/>
      </c>
      <c r="J452" s="66" t="str">
        <f>IF('[1]Table Disp. G&amp;A Détail'!J452&lt;&gt;"",'[1]Table Disp. G&amp;A Détail'!J452,"")</f>
        <v/>
      </c>
      <c r="K452" s="41" t="str">
        <f>IF('[1]Table Disp. G&amp;A Détail'!K452&lt;&gt;"",'[1]Table Disp. G&amp;A Détail'!K452,"")</f>
        <v/>
      </c>
      <c r="L452" s="41" t="str">
        <f>IF('[1]Table Disp. G&amp;A Détail'!L452&lt;&gt;"",'[1]Table Disp. G&amp;A Détail'!L452,"")</f>
        <v/>
      </c>
      <c r="M452" s="41" t="str">
        <f>IF('[1]Table Disp. G&amp;A Détail'!M452&lt;&gt;"",'[1]Table Disp. G&amp;A Détail'!M452,"")</f>
        <v/>
      </c>
      <c r="N452" s="41" t="str">
        <f>IF('[1]Table Disp. G&amp;A Détail'!N452&lt;&gt;"",'[1]Table Disp. G&amp;A Détail'!N452,"")</f>
        <v/>
      </c>
      <c r="O452" s="41" t="str">
        <f>IF('[1]Table Disp. G&amp;A Détail'!O452&lt;&gt;"",'[1]Table Disp. G&amp;A Détail'!O452,"")</f>
        <v/>
      </c>
      <c r="P452" s="41" t="str">
        <f>IF('[1]Table Disp. G&amp;A Détail'!P452&lt;&gt;"",'[1]Table Disp. G&amp;A Détail'!P452,"")</f>
        <v/>
      </c>
      <c r="Q452" s="41" t="str">
        <f>IF('[1]Table Disp. G&amp;A Détail'!Q452&lt;&gt;"",'[1]Table Disp. G&amp;A Détail'!Q452,"")</f>
        <v/>
      </c>
      <c r="R452" s="41" t="str">
        <f>IF('[1]Table Disp. G&amp;A Détail'!R452&lt;&gt;"",'[1]Table Disp. G&amp;A Détail'!R452,"")</f>
        <v/>
      </c>
      <c r="S452" s="41" t="str">
        <f>IF('[1]Table Disp. G&amp;A Détail'!S452&lt;&gt;"",'[1]Table Disp. G&amp;A Détail'!S452,"")</f>
        <v/>
      </c>
      <c r="T452" s="41" t="str">
        <f>IF('[1]Table Disp. G&amp;A Détail'!T452&lt;&gt;"",'[1]Table Disp. G&amp;A Détail'!T452,"")</f>
        <v/>
      </c>
      <c r="U452" s="41" t="str">
        <f>IF('[1]Table Disp. G&amp;A Détail'!U452&lt;&gt;"",'[1]Table Disp. G&amp;A Détail'!U452,"")</f>
        <v/>
      </c>
      <c r="V452" s="41" t="str">
        <f>IF('[1]Table Disp. G&amp;A Détail'!V452&lt;&gt;"",'[1]Table Disp. G&amp;A Détail'!V452,"")</f>
        <v/>
      </c>
      <c r="W452" s="41" t="str">
        <f>IF('[1]Table Disp. G&amp;A Détail'!W452&lt;&gt;"",'[1]Table Disp. G&amp;A Détail'!W452,"")</f>
        <v/>
      </c>
      <c r="X452" s="41" t="str">
        <f>IF('[1]Table Disp. G&amp;A Détail'!X452&lt;&gt;"",'[1]Table Disp. G&amp;A Détail'!X452,"")</f>
        <v/>
      </c>
    </row>
    <row r="453" spans="1:24" s="41" customFormat="1" x14ac:dyDescent="0.25">
      <c r="A453" s="66" t="str">
        <f>IF('[1]Table Disp. G&amp;A Détail'!A453&lt;&gt;"",'[1]Table Disp. G&amp;A Détail'!A453,"")</f>
        <v/>
      </c>
      <c r="B453" s="67" t="str">
        <f>IF('[1]Table Disp. G&amp;A Détail'!B453&lt;&gt;"",'[1]Table Disp. G&amp;A Détail'!B453,"")</f>
        <v/>
      </c>
      <c r="C453" s="41" t="str">
        <f>IF('[1]Table Disp. G&amp;A Détail'!C453&lt;&gt;"",'[1]Table Disp. G&amp;A Détail'!C453,"")</f>
        <v/>
      </c>
      <c r="D453" s="41" t="str">
        <f>IF('[1]Table Disp. G&amp;A Détail'!D453&lt;&gt;"",'[1]Table Disp. G&amp;A Détail'!D453,"")</f>
        <v/>
      </c>
      <c r="E453" s="66" t="str">
        <f>IF('[1]Table Disp. G&amp;A Détail'!E453&lt;&gt;"",'[1]Table Disp. G&amp;A Détail'!E453,"")</f>
        <v/>
      </c>
      <c r="F453" s="66" t="str">
        <f>IF('[1]Table Disp. G&amp;A Détail'!F453&lt;&gt;"",'[1]Table Disp. G&amp;A Détail'!F453,"")</f>
        <v/>
      </c>
      <c r="G453" s="66" t="str">
        <f>IF('[1]Table Disp. G&amp;A Détail'!G453&lt;&gt;"",'[1]Table Disp. G&amp;A Détail'!G453,"")</f>
        <v/>
      </c>
      <c r="H453" s="66" t="str">
        <f>IF('[1]Table Disp. G&amp;A Détail'!H453&lt;&gt;"",'[1]Table Disp. G&amp;A Détail'!H453,"")</f>
        <v/>
      </c>
      <c r="I453" s="66" t="str">
        <f>IF('[1]Table Disp. G&amp;A Détail'!I453&lt;&gt;"",'[1]Table Disp. G&amp;A Détail'!I453,"")</f>
        <v/>
      </c>
      <c r="J453" s="66" t="str">
        <f>IF('[1]Table Disp. G&amp;A Détail'!J453&lt;&gt;"",'[1]Table Disp. G&amp;A Détail'!J453,"")</f>
        <v/>
      </c>
      <c r="K453" s="41" t="str">
        <f>IF('[1]Table Disp. G&amp;A Détail'!K453&lt;&gt;"",'[1]Table Disp. G&amp;A Détail'!K453,"")</f>
        <v/>
      </c>
      <c r="L453" s="41" t="str">
        <f>IF('[1]Table Disp. G&amp;A Détail'!L453&lt;&gt;"",'[1]Table Disp. G&amp;A Détail'!L453,"")</f>
        <v/>
      </c>
      <c r="M453" s="41" t="str">
        <f>IF('[1]Table Disp. G&amp;A Détail'!M453&lt;&gt;"",'[1]Table Disp. G&amp;A Détail'!M453,"")</f>
        <v/>
      </c>
      <c r="N453" s="41" t="str">
        <f>IF('[1]Table Disp. G&amp;A Détail'!N453&lt;&gt;"",'[1]Table Disp. G&amp;A Détail'!N453,"")</f>
        <v/>
      </c>
      <c r="O453" s="41" t="str">
        <f>IF('[1]Table Disp. G&amp;A Détail'!O453&lt;&gt;"",'[1]Table Disp. G&amp;A Détail'!O453,"")</f>
        <v/>
      </c>
      <c r="P453" s="41" t="str">
        <f>IF('[1]Table Disp. G&amp;A Détail'!P453&lt;&gt;"",'[1]Table Disp. G&amp;A Détail'!P453,"")</f>
        <v/>
      </c>
      <c r="Q453" s="41" t="str">
        <f>IF('[1]Table Disp. G&amp;A Détail'!Q453&lt;&gt;"",'[1]Table Disp. G&amp;A Détail'!Q453,"")</f>
        <v/>
      </c>
      <c r="R453" s="41" t="str">
        <f>IF('[1]Table Disp. G&amp;A Détail'!R453&lt;&gt;"",'[1]Table Disp. G&amp;A Détail'!R453,"")</f>
        <v/>
      </c>
      <c r="S453" s="41" t="str">
        <f>IF('[1]Table Disp. G&amp;A Détail'!S453&lt;&gt;"",'[1]Table Disp. G&amp;A Détail'!S453,"")</f>
        <v/>
      </c>
      <c r="T453" s="41" t="str">
        <f>IF('[1]Table Disp. G&amp;A Détail'!T453&lt;&gt;"",'[1]Table Disp. G&amp;A Détail'!T453,"")</f>
        <v/>
      </c>
      <c r="U453" s="41" t="str">
        <f>IF('[1]Table Disp. G&amp;A Détail'!U453&lt;&gt;"",'[1]Table Disp. G&amp;A Détail'!U453,"")</f>
        <v/>
      </c>
      <c r="V453" s="41" t="str">
        <f>IF('[1]Table Disp. G&amp;A Détail'!V453&lt;&gt;"",'[1]Table Disp. G&amp;A Détail'!V453,"")</f>
        <v/>
      </c>
      <c r="W453" s="41" t="str">
        <f>IF('[1]Table Disp. G&amp;A Détail'!W453&lt;&gt;"",'[1]Table Disp. G&amp;A Détail'!W453,"")</f>
        <v/>
      </c>
      <c r="X453" s="41" t="str">
        <f>IF('[1]Table Disp. G&amp;A Détail'!X453&lt;&gt;"",'[1]Table Disp. G&amp;A Détail'!X453,"")</f>
        <v/>
      </c>
    </row>
    <row r="454" spans="1:24" s="41" customFormat="1" x14ac:dyDescent="0.25">
      <c r="A454" s="66" t="str">
        <f>IF('[1]Table Disp. G&amp;A Détail'!A454&lt;&gt;"",'[1]Table Disp. G&amp;A Détail'!A454,"")</f>
        <v/>
      </c>
      <c r="B454" s="67" t="str">
        <f>IF('[1]Table Disp. G&amp;A Détail'!B454&lt;&gt;"",'[1]Table Disp. G&amp;A Détail'!B454,"")</f>
        <v/>
      </c>
      <c r="C454" s="41" t="str">
        <f>IF('[1]Table Disp. G&amp;A Détail'!C454&lt;&gt;"",'[1]Table Disp. G&amp;A Détail'!C454,"")</f>
        <v/>
      </c>
      <c r="D454" s="41" t="str">
        <f>IF('[1]Table Disp. G&amp;A Détail'!D454&lt;&gt;"",'[1]Table Disp. G&amp;A Détail'!D454,"")</f>
        <v/>
      </c>
      <c r="E454" s="66" t="str">
        <f>IF('[1]Table Disp. G&amp;A Détail'!E454&lt;&gt;"",'[1]Table Disp. G&amp;A Détail'!E454,"")</f>
        <v/>
      </c>
      <c r="F454" s="66" t="str">
        <f>IF('[1]Table Disp. G&amp;A Détail'!F454&lt;&gt;"",'[1]Table Disp. G&amp;A Détail'!F454,"")</f>
        <v/>
      </c>
      <c r="G454" s="66" t="str">
        <f>IF('[1]Table Disp. G&amp;A Détail'!G454&lt;&gt;"",'[1]Table Disp. G&amp;A Détail'!G454,"")</f>
        <v/>
      </c>
      <c r="H454" s="66" t="str">
        <f>IF('[1]Table Disp. G&amp;A Détail'!H454&lt;&gt;"",'[1]Table Disp. G&amp;A Détail'!H454,"")</f>
        <v/>
      </c>
      <c r="I454" s="66" t="str">
        <f>IF('[1]Table Disp. G&amp;A Détail'!I454&lt;&gt;"",'[1]Table Disp. G&amp;A Détail'!I454,"")</f>
        <v/>
      </c>
      <c r="J454" s="66" t="str">
        <f>IF('[1]Table Disp. G&amp;A Détail'!J454&lt;&gt;"",'[1]Table Disp. G&amp;A Détail'!J454,"")</f>
        <v/>
      </c>
      <c r="K454" s="41" t="str">
        <f>IF('[1]Table Disp. G&amp;A Détail'!K454&lt;&gt;"",'[1]Table Disp. G&amp;A Détail'!K454,"")</f>
        <v/>
      </c>
      <c r="L454" s="41" t="str">
        <f>IF('[1]Table Disp. G&amp;A Détail'!L454&lt;&gt;"",'[1]Table Disp. G&amp;A Détail'!L454,"")</f>
        <v/>
      </c>
      <c r="M454" s="41" t="str">
        <f>IF('[1]Table Disp. G&amp;A Détail'!M454&lt;&gt;"",'[1]Table Disp. G&amp;A Détail'!M454,"")</f>
        <v/>
      </c>
      <c r="N454" s="41" t="str">
        <f>IF('[1]Table Disp. G&amp;A Détail'!N454&lt;&gt;"",'[1]Table Disp. G&amp;A Détail'!N454,"")</f>
        <v/>
      </c>
      <c r="O454" s="41" t="str">
        <f>IF('[1]Table Disp. G&amp;A Détail'!O454&lt;&gt;"",'[1]Table Disp. G&amp;A Détail'!O454,"")</f>
        <v/>
      </c>
      <c r="P454" s="41" t="str">
        <f>IF('[1]Table Disp. G&amp;A Détail'!P454&lt;&gt;"",'[1]Table Disp. G&amp;A Détail'!P454,"")</f>
        <v/>
      </c>
      <c r="Q454" s="41" t="str">
        <f>IF('[1]Table Disp. G&amp;A Détail'!Q454&lt;&gt;"",'[1]Table Disp. G&amp;A Détail'!Q454,"")</f>
        <v/>
      </c>
      <c r="R454" s="41" t="str">
        <f>IF('[1]Table Disp. G&amp;A Détail'!R454&lt;&gt;"",'[1]Table Disp. G&amp;A Détail'!R454,"")</f>
        <v/>
      </c>
      <c r="S454" s="41" t="str">
        <f>IF('[1]Table Disp. G&amp;A Détail'!S454&lt;&gt;"",'[1]Table Disp. G&amp;A Détail'!S454,"")</f>
        <v/>
      </c>
      <c r="T454" s="41" t="str">
        <f>IF('[1]Table Disp. G&amp;A Détail'!T454&lt;&gt;"",'[1]Table Disp. G&amp;A Détail'!T454,"")</f>
        <v/>
      </c>
      <c r="U454" s="41" t="str">
        <f>IF('[1]Table Disp. G&amp;A Détail'!U454&lt;&gt;"",'[1]Table Disp. G&amp;A Détail'!U454,"")</f>
        <v/>
      </c>
      <c r="V454" s="41" t="str">
        <f>IF('[1]Table Disp. G&amp;A Détail'!V454&lt;&gt;"",'[1]Table Disp. G&amp;A Détail'!V454,"")</f>
        <v/>
      </c>
      <c r="W454" s="41" t="str">
        <f>IF('[1]Table Disp. G&amp;A Détail'!W454&lt;&gt;"",'[1]Table Disp. G&amp;A Détail'!W454,"")</f>
        <v/>
      </c>
      <c r="X454" s="41" t="str">
        <f>IF('[1]Table Disp. G&amp;A Détail'!X454&lt;&gt;"",'[1]Table Disp. G&amp;A Détail'!X454,"")</f>
        <v/>
      </c>
    </row>
    <row r="455" spans="1:24" s="41" customFormat="1" x14ac:dyDescent="0.25">
      <c r="A455" s="66" t="str">
        <f>IF('[1]Table Disp. G&amp;A Détail'!A455&lt;&gt;"",'[1]Table Disp. G&amp;A Détail'!A455,"")</f>
        <v/>
      </c>
      <c r="B455" s="67" t="str">
        <f>IF('[1]Table Disp. G&amp;A Détail'!B455&lt;&gt;"",'[1]Table Disp. G&amp;A Détail'!B455,"")</f>
        <v/>
      </c>
      <c r="C455" s="41" t="str">
        <f>IF('[1]Table Disp. G&amp;A Détail'!C455&lt;&gt;"",'[1]Table Disp. G&amp;A Détail'!C455,"")</f>
        <v/>
      </c>
      <c r="D455" s="41" t="str">
        <f>IF('[1]Table Disp. G&amp;A Détail'!D455&lt;&gt;"",'[1]Table Disp. G&amp;A Détail'!D455,"")</f>
        <v/>
      </c>
      <c r="E455" s="66" t="str">
        <f>IF('[1]Table Disp. G&amp;A Détail'!E455&lt;&gt;"",'[1]Table Disp. G&amp;A Détail'!E455,"")</f>
        <v/>
      </c>
      <c r="F455" s="66" t="str">
        <f>IF('[1]Table Disp. G&amp;A Détail'!F455&lt;&gt;"",'[1]Table Disp. G&amp;A Détail'!F455,"")</f>
        <v/>
      </c>
      <c r="G455" s="66" t="str">
        <f>IF('[1]Table Disp. G&amp;A Détail'!G455&lt;&gt;"",'[1]Table Disp. G&amp;A Détail'!G455,"")</f>
        <v/>
      </c>
      <c r="H455" s="66" t="str">
        <f>IF('[1]Table Disp. G&amp;A Détail'!H455&lt;&gt;"",'[1]Table Disp. G&amp;A Détail'!H455,"")</f>
        <v/>
      </c>
      <c r="I455" s="66" t="str">
        <f>IF('[1]Table Disp. G&amp;A Détail'!I455&lt;&gt;"",'[1]Table Disp. G&amp;A Détail'!I455,"")</f>
        <v/>
      </c>
      <c r="J455" s="66" t="str">
        <f>IF('[1]Table Disp. G&amp;A Détail'!J455&lt;&gt;"",'[1]Table Disp. G&amp;A Détail'!J455,"")</f>
        <v/>
      </c>
      <c r="K455" s="41" t="str">
        <f>IF('[1]Table Disp. G&amp;A Détail'!K455&lt;&gt;"",'[1]Table Disp. G&amp;A Détail'!K455,"")</f>
        <v/>
      </c>
      <c r="L455" s="41" t="str">
        <f>IF('[1]Table Disp. G&amp;A Détail'!L455&lt;&gt;"",'[1]Table Disp. G&amp;A Détail'!L455,"")</f>
        <v/>
      </c>
      <c r="M455" s="41" t="str">
        <f>IF('[1]Table Disp. G&amp;A Détail'!M455&lt;&gt;"",'[1]Table Disp. G&amp;A Détail'!M455,"")</f>
        <v/>
      </c>
      <c r="N455" s="41" t="str">
        <f>IF('[1]Table Disp. G&amp;A Détail'!N455&lt;&gt;"",'[1]Table Disp. G&amp;A Détail'!N455,"")</f>
        <v/>
      </c>
      <c r="O455" s="41" t="str">
        <f>IF('[1]Table Disp. G&amp;A Détail'!O455&lt;&gt;"",'[1]Table Disp. G&amp;A Détail'!O455,"")</f>
        <v/>
      </c>
      <c r="P455" s="41" t="str">
        <f>IF('[1]Table Disp. G&amp;A Détail'!P455&lt;&gt;"",'[1]Table Disp. G&amp;A Détail'!P455,"")</f>
        <v/>
      </c>
      <c r="Q455" s="41" t="str">
        <f>IF('[1]Table Disp. G&amp;A Détail'!Q455&lt;&gt;"",'[1]Table Disp. G&amp;A Détail'!Q455,"")</f>
        <v/>
      </c>
      <c r="R455" s="41" t="str">
        <f>IF('[1]Table Disp. G&amp;A Détail'!R455&lt;&gt;"",'[1]Table Disp. G&amp;A Détail'!R455,"")</f>
        <v/>
      </c>
      <c r="S455" s="41" t="str">
        <f>IF('[1]Table Disp. G&amp;A Détail'!S455&lt;&gt;"",'[1]Table Disp. G&amp;A Détail'!S455,"")</f>
        <v/>
      </c>
      <c r="T455" s="41" t="str">
        <f>IF('[1]Table Disp. G&amp;A Détail'!T455&lt;&gt;"",'[1]Table Disp. G&amp;A Détail'!T455,"")</f>
        <v/>
      </c>
      <c r="U455" s="41" t="str">
        <f>IF('[1]Table Disp. G&amp;A Détail'!U455&lt;&gt;"",'[1]Table Disp. G&amp;A Détail'!U455,"")</f>
        <v/>
      </c>
      <c r="V455" s="41" t="str">
        <f>IF('[1]Table Disp. G&amp;A Détail'!V455&lt;&gt;"",'[1]Table Disp. G&amp;A Détail'!V455,"")</f>
        <v/>
      </c>
      <c r="W455" s="41" t="str">
        <f>IF('[1]Table Disp. G&amp;A Détail'!W455&lt;&gt;"",'[1]Table Disp. G&amp;A Détail'!W455,"")</f>
        <v/>
      </c>
      <c r="X455" s="41" t="str">
        <f>IF('[1]Table Disp. G&amp;A Détail'!X455&lt;&gt;"",'[1]Table Disp. G&amp;A Détail'!X455,"")</f>
        <v/>
      </c>
    </row>
    <row r="456" spans="1:24" s="41" customFormat="1" x14ac:dyDescent="0.25">
      <c r="A456" s="66" t="str">
        <f>IF('[1]Table Disp. G&amp;A Détail'!A456&lt;&gt;"",'[1]Table Disp. G&amp;A Détail'!A456,"")</f>
        <v/>
      </c>
      <c r="B456" s="67" t="str">
        <f>IF('[1]Table Disp. G&amp;A Détail'!B456&lt;&gt;"",'[1]Table Disp. G&amp;A Détail'!B456,"")</f>
        <v/>
      </c>
      <c r="C456" s="41" t="str">
        <f>IF('[1]Table Disp. G&amp;A Détail'!C456&lt;&gt;"",'[1]Table Disp. G&amp;A Détail'!C456,"")</f>
        <v/>
      </c>
      <c r="D456" s="41" t="str">
        <f>IF('[1]Table Disp. G&amp;A Détail'!D456&lt;&gt;"",'[1]Table Disp. G&amp;A Détail'!D456,"")</f>
        <v/>
      </c>
      <c r="E456" s="66" t="str">
        <f>IF('[1]Table Disp. G&amp;A Détail'!E456&lt;&gt;"",'[1]Table Disp. G&amp;A Détail'!E456,"")</f>
        <v/>
      </c>
      <c r="F456" s="66" t="str">
        <f>IF('[1]Table Disp. G&amp;A Détail'!F456&lt;&gt;"",'[1]Table Disp. G&amp;A Détail'!F456,"")</f>
        <v/>
      </c>
      <c r="G456" s="66" t="str">
        <f>IF('[1]Table Disp. G&amp;A Détail'!G456&lt;&gt;"",'[1]Table Disp. G&amp;A Détail'!G456,"")</f>
        <v/>
      </c>
      <c r="H456" s="66" t="str">
        <f>IF('[1]Table Disp. G&amp;A Détail'!H456&lt;&gt;"",'[1]Table Disp. G&amp;A Détail'!H456,"")</f>
        <v/>
      </c>
      <c r="I456" s="66" t="str">
        <f>IF('[1]Table Disp. G&amp;A Détail'!I456&lt;&gt;"",'[1]Table Disp. G&amp;A Détail'!I456,"")</f>
        <v/>
      </c>
      <c r="J456" s="66" t="str">
        <f>IF('[1]Table Disp. G&amp;A Détail'!J456&lt;&gt;"",'[1]Table Disp. G&amp;A Détail'!J456,"")</f>
        <v/>
      </c>
      <c r="K456" s="41" t="str">
        <f>IF('[1]Table Disp. G&amp;A Détail'!K456&lt;&gt;"",'[1]Table Disp. G&amp;A Détail'!K456,"")</f>
        <v/>
      </c>
      <c r="L456" s="41" t="str">
        <f>IF('[1]Table Disp. G&amp;A Détail'!L456&lt;&gt;"",'[1]Table Disp. G&amp;A Détail'!L456,"")</f>
        <v/>
      </c>
      <c r="M456" s="41" t="str">
        <f>IF('[1]Table Disp. G&amp;A Détail'!M456&lt;&gt;"",'[1]Table Disp. G&amp;A Détail'!M456,"")</f>
        <v/>
      </c>
      <c r="N456" s="41" t="str">
        <f>IF('[1]Table Disp. G&amp;A Détail'!N456&lt;&gt;"",'[1]Table Disp. G&amp;A Détail'!N456,"")</f>
        <v/>
      </c>
      <c r="O456" s="41" t="str">
        <f>IF('[1]Table Disp. G&amp;A Détail'!O456&lt;&gt;"",'[1]Table Disp. G&amp;A Détail'!O456,"")</f>
        <v/>
      </c>
      <c r="P456" s="41" t="str">
        <f>IF('[1]Table Disp. G&amp;A Détail'!P456&lt;&gt;"",'[1]Table Disp. G&amp;A Détail'!P456,"")</f>
        <v/>
      </c>
      <c r="Q456" s="41" t="str">
        <f>IF('[1]Table Disp. G&amp;A Détail'!Q456&lt;&gt;"",'[1]Table Disp. G&amp;A Détail'!Q456,"")</f>
        <v/>
      </c>
      <c r="R456" s="41" t="str">
        <f>IF('[1]Table Disp. G&amp;A Détail'!R456&lt;&gt;"",'[1]Table Disp. G&amp;A Détail'!R456,"")</f>
        <v/>
      </c>
      <c r="S456" s="41" t="str">
        <f>IF('[1]Table Disp. G&amp;A Détail'!S456&lt;&gt;"",'[1]Table Disp. G&amp;A Détail'!S456,"")</f>
        <v/>
      </c>
      <c r="T456" s="41" t="str">
        <f>IF('[1]Table Disp. G&amp;A Détail'!T456&lt;&gt;"",'[1]Table Disp. G&amp;A Détail'!T456,"")</f>
        <v/>
      </c>
      <c r="U456" s="41" t="str">
        <f>IF('[1]Table Disp. G&amp;A Détail'!U456&lt;&gt;"",'[1]Table Disp. G&amp;A Détail'!U456,"")</f>
        <v/>
      </c>
      <c r="V456" s="41" t="str">
        <f>IF('[1]Table Disp. G&amp;A Détail'!V456&lt;&gt;"",'[1]Table Disp. G&amp;A Détail'!V456,"")</f>
        <v/>
      </c>
      <c r="W456" s="41" t="str">
        <f>IF('[1]Table Disp. G&amp;A Détail'!W456&lt;&gt;"",'[1]Table Disp. G&amp;A Détail'!W456,"")</f>
        <v/>
      </c>
      <c r="X456" s="41" t="str">
        <f>IF('[1]Table Disp. G&amp;A Détail'!X456&lt;&gt;"",'[1]Table Disp. G&amp;A Détail'!X456,"")</f>
        <v/>
      </c>
    </row>
    <row r="457" spans="1:24" s="41" customFormat="1" x14ac:dyDescent="0.25">
      <c r="A457" s="66" t="str">
        <f>IF('[1]Table Disp. G&amp;A Détail'!A457&lt;&gt;"",'[1]Table Disp. G&amp;A Détail'!A457,"")</f>
        <v/>
      </c>
      <c r="B457" s="67" t="str">
        <f>IF('[1]Table Disp. G&amp;A Détail'!B457&lt;&gt;"",'[1]Table Disp. G&amp;A Détail'!B457,"")</f>
        <v/>
      </c>
      <c r="C457" s="41" t="str">
        <f>IF('[1]Table Disp. G&amp;A Détail'!C457&lt;&gt;"",'[1]Table Disp. G&amp;A Détail'!C457,"")</f>
        <v/>
      </c>
      <c r="D457" s="41" t="str">
        <f>IF('[1]Table Disp. G&amp;A Détail'!D457&lt;&gt;"",'[1]Table Disp. G&amp;A Détail'!D457,"")</f>
        <v/>
      </c>
      <c r="E457" s="66" t="str">
        <f>IF('[1]Table Disp. G&amp;A Détail'!E457&lt;&gt;"",'[1]Table Disp. G&amp;A Détail'!E457,"")</f>
        <v/>
      </c>
      <c r="F457" s="66" t="str">
        <f>IF('[1]Table Disp. G&amp;A Détail'!F457&lt;&gt;"",'[1]Table Disp. G&amp;A Détail'!F457,"")</f>
        <v/>
      </c>
      <c r="G457" s="66" t="str">
        <f>IF('[1]Table Disp. G&amp;A Détail'!G457&lt;&gt;"",'[1]Table Disp. G&amp;A Détail'!G457,"")</f>
        <v/>
      </c>
      <c r="H457" s="66" t="str">
        <f>IF('[1]Table Disp. G&amp;A Détail'!H457&lt;&gt;"",'[1]Table Disp. G&amp;A Détail'!H457,"")</f>
        <v/>
      </c>
      <c r="I457" s="66" t="str">
        <f>IF('[1]Table Disp. G&amp;A Détail'!I457&lt;&gt;"",'[1]Table Disp. G&amp;A Détail'!I457,"")</f>
        <v/>
      </c>
      <c r="J457" s="66" t="str">
        <f>IF('[1]Table Disp. G&amp;A Détail'!J457&lt;&gt;"",'[1]Table Disp. G&amp;A Détail'!J457,"")</f>
        <v/>
      </c>
      <c r="K457" s="41" t="str">
        <f>IF('[1]Table Disp. G&amp;A Détail'!K457&lt;&gt;"",'[1]Table Disp. G&amp;A Détail'!K457,"")</f>
        <v/>
      </c>
      <c r="L457" s="41" t="str">
        <f>IF('[1]Table Disp. G&amp;A Détail'!L457&lt;&gt;"",'[1]Table Disp. G&amp;A Détail'!L457,"")</f>
        <v/>
      </c>
      <c r="M457" s="41" t="str">
        <f>IF('[1]Table Disp. G&amp;A Détail'!M457&lt;&gt;"",'[1]Table Disp. G&amp;A Détail'!M457,"")</f>
        <v/>
      </c>
      <c r="N457" s="41" t="str">
        <f>IF('[1]Table Disp. G&amp;A Détail'!N457&lt;&gt;"",'[1]Table Disp. G&amp;A Détail'!N457,"")</f>
        <v/>
      </c>
      <c r="O457" s="41" t="str">
        <f>IF('[1]Table Disp. G&amp;A Détail'!O457&lt;&gt;"",'[1]Table Disp. G&amp;A Détail'!O457,"")</f>
        <v/>
      </c>
      <c r="P457" s="41" t="str">
        <f>IF('[1]Table Disp. G&amp;A Détail'!P457&lt;&gt;"",'[1]Table Disp. G&amp;A Détail'!P457,"")</f>
        <v/>
      </c>
      <c r="Q457" s="41" t="str">
        <f>IF('[1]Table Disp. G&amp;A Détail'!Q457&lt;&gt;"",'[1]Table Disp. G&amp;A Détail'!Q457,"")</f>
        <v/>
      </c>
      <c r="R457" s="41" t="str">
        <f>IF('[1]Table Disp. G&amp;A Détail'!R457&lt;&gt;"",'[1]Table Disp. G&amp;A Détail'!R457,"")</f>
        <v/>
      </c>
      <c r="S457" s="41" t="str">
        <f>IF('[1]Table Disp. G&amp;A Détail'!S457&lt;&gt;"",'[1]Table Disp. G&amp;A Détail'!S457,"")</f>
        <v/>
      </c>
      <c r="T457" s="41" t="str">
        <f>IF('[1]Table Disp. G&amp;A Détail'!T457&lt;&gt;"",'[1]Table Disp. G&amp;A Détail'!T457,"")</f>
        <v/>
      </c>
      <c r="U457" s="41" t="str">
        <f>IF('[1]Table Disp. G&amp;A Détail'!U457&lt;&gt;"",'[1]Table Disp. G&amp;A Détail'!U457,"")</f>
        <v/>
      </c>
      <c r="V457" s="41" t="str">
        <f>IF('[1]Table Disp. G&amp;A Détail'!V457&lt;&gt;"",'[1]Table Disp. G&amp;A Détail'!V457,"")</f>
        <v/>
      </c>
      <c r="W457" s="41" t="str">
        <f>IF('[1]Table Disp. G&amp;A Détail'!W457&lt;&gt;"",'[1]Table Disp. G&amp;A Détail'!W457,"")</f>
        <v/>
      </c>
      <c r="X457" s="41" t="str">
        <f>IF('[1]Table Disp. G&amp;A Détail'!X457&lt;&gt;"",'[1]Table Disp. G&amp;A Détail'!X457,"")</f>
        <v/>
      </c>
    </row>
    <row r="458" spans="1:24" s="41" customFormat="1" x14ac:dyDescent="0.25">
      <c r="A458" s="66" t="str">
        <f>IF('[1]Table Disp. G&amp;A Détail'!A458&lt;&gt;"",'[1]Table Disp. G&amp;A Détail'!A458,"")</f>
        <v/>
      </c>
      <c r="B458" s="67" t="str">
        <f>IF('[1]Table Disp. G&amp;A Détail'!B458&lt;&gt;"",'[1]Table Disp. G&amp;A Détail'!B458,"")</f>
        <v/>
      </c>
      <c r="C458" s="41" t="str">
        <f>IF('[1]Table Disp. G&amp;A Détail'!C458&lt;&gt;"",'[1]Table Disp. G&amp;A Détail'!C458,"")</f>
        <v/>
      </c>
      <c r="D458" s="41" t="str">
        <f>IF('[1]Table Disp. G&amp;A Détail'!D458&lt;&gt;"",'[1]Table Disp. G&amp;A Détail'!D458,"")</f>
        <v/>
      </c>
      <c r="E458" s="66" t="str">
        <f>IF('[1]Table Disp. G&amp;A Détail'!E458&lt;&gt;"",'[1]Table Disp. G&amp;A Détail'!E458,"")</f>
        <v/>
      </c>
      <c r="F458" s="66" t="str">
        <f>IF('[1]Table Disp. G&amp;A Détail'!F458&lt;&gt;"",'[1]Table Disp. G&amp;A Détail'!F458,"")</f>
        <v/>
      </c>
      <c r="G458" s="66" t="str">
        <f>IF('[1]Table Disp. G&amp;A Détail'!G458&lt;&gt;"",'[1]Table Disp. G&amp;A Détail'!G458,"")</f>
        <v/>
      </c>
      <c r="H458" s="66" t="str">
        <f>IF('[1]Table Disp. G&amp;A Détail'!H458&lt;&gt;"",'[1]Table Disp. G&amp;A Détail'!H458,"")</f>
        <v/>
      </c>
      <c r="I458" s="66" t="str">
        <f>IF('[1]Table Disp. G&amp;A Détail'!I458&lt;&gt;"",'[1]Table Disp. G&amp;A Détail'!I458,"")</f>
        <v/>
      </c>
      <c r="J458" s="66" t="str">
        <f>IF('[1]Table Disp. G&amp;A Détail'!J458&lt;&gt;"",'[1]Table Disp. G&amp;A Détail'!J458,"")</f>
        <v/>
      </c>
      <c r="K458" s="41" t="str">
        <f>IF('[1]Table Disp. G&amp;A Détail'!K458&lt;&gt;"",'[1]Table Disp. G&amp;A Détail'!K458,"")</f>
        <v/>
      </c>
      <c r="L458" s="41" t="str">
        <f>IF('[1]Table Disp. G&amp;A Détail'!L458&lt;&gt;"",'[1]Table Disp. G&amp;A Détail'!L458,"")</f>
        <v/>
      </c>
      <c r="M458" s="41" t="str">
        <f>IF('[1]Table Disp. G&amp;A Détail'!M458&lt;&gt;"",'[1]Table Disp. G&amp;A Détail'!M458,"")</f>
        <v/>
      </c>
      <c r="N458" s="41" t="str">
        <f>IF('[1]Table Disp. G&amp;A Détail'!N458&lt;&gt;"",'[1]Table Disp. G&amp;A Détail'!N458,"")</f>
        <v/>
      </c>
      <c r="O458" s="41" t="str">
        <f>IF('[1]Table Disp. G&amp;A Détail'!O458&lt;&gt;"",'[1]Table Disp. G&amp;A Détail'!O458,"")</f>
        <v/>
      </c>
      <c r="P458" s="41" t="str">
        <f>IF('[1]Table Disp. G&amp;A Détail'!P458&lt;&gt;"",'[1]Table Disp. G&amp;A Détail'!P458,"")</f>
        <v/>
      </c>
      <c r="Q458" s="41" t="str">
        <f>IF('[1]Table Disp. G&amp;A Détail'!Q458&lt;&gt;"",'[1]Table Disp. G&amp;A Détail'!Q458,"")</f>
        <v/>
      </c>
      <c r="R458" s="41" t="str">
        <f>IF('[1]Table Disp. G&amp;A Détail'!R458&lt;&gt;"",'[1]Table Disp. G&amp;A Détail'!R458,"")</f>
        <v/>
      </c>
      <c r="S458" s="41" t="str">
        <f>IF('[1]Table Disp. G&amp;A Détail'!S458&lt;&gt;"",'[1]Table Disp. G&amp;A Détail'!S458,"")</f>
        <v/>
      </c>
      <c r="T458" s="41" t="str">
        <f>IF('[1]Table Disp. G&amp;A Détail'!T458&lt;&gt;"",'[1]Table Disp. G&amp;A Détail'!T458,"")</f>
        <v/>
      </c>
      <c r="U458" s="41" t="str">
        <f>IF('[1]Table Disp. G&amp;A Détail'!U458&lt;&gt;"",'[1]Table Disp. G&amp;A Détail'!U458,"")</f>
        <v/>
      </c>
      <c r="V458" s="41" t="str">
        <f>IF('[1]Table Disp. G&amp;A Détail'!V458&lt;&gt;"",'[1]Table Disp. G&amp;A Détail'!V458,"")</f>
        <v/>
      </c>
      <c r="W458" s="41" t="str">
        <f>IF('[1]Table Disp. G&amp;A Détail'!W458&lt;&gt;"",'[1]Table Disp. G&amp;A Détail'!W458,"")</f>
        <v/>
      </c>
      <c r="X458" s="41" t="str">
        <f>IF('[1]Table Disp. G&amp;A Détail'!X458&lt;&gt;"",'[1]Table Disp. G&amp;A Détail'!X458,"")</f>
        <v/>
      </c>
    </row>
    <row r="459" spans="1:24" s="41" customFormat="1" x14ac:dyDescent="0.25">
      <c r="A459" s="66" t="str">
        <f>IF('[1]Table Disp. G&amp;A Détail'!A459&lt;&gt;"",'[1]Table Disp. G&amp;A Détail'!A459,"")</f>
        <v/>
      </c>
      <c r="B459" s="67" t="str">
        <f>IF('[1]Table Disp. G&amp;A Détail'!B459&lt;&gt;"",'[1]Table Disp. G&amp;A Détail'!B459,"")</f>
        <v/>
      </c>
      <c r="C459" s="41" t="str">
        <f>IF('[1]Table Disp. G&amp;A Détail'!C459&lt;&gt;"",'[1]Table Disp. G&amp;A Détail'!C459,"")</f>
        <v/>
      </c>
      <c r="D459" s="41" t="str">
        <f>IF('[1]Table Disp. G&amp;A Détail'!D459&lt;&gt;"",'[1]Table Disp. G&amp;A Détail'!D459,"")</f>
        <v/>
      </c>
      <c r="E459" s="66" t="str">
        <f>IF('[1]Table Disp. G&amp;A Détail'!E459&lt;&gt;"",'[1]Table Disp. G&amp;A Détail'!E459,"")</f>
        <v/>
      </c>
      <c r="F459" s="66" t="str">
        <f>IF('[1]Table Disp. G&amp;A Détail'!F459&lt;&gt;"",'[1]Table Disp. G&amp;A Détail'!F459,"")</f>
        <v/>
      </c>
      <c r="G459" s="66" t="str">
        <f>IF('[1]Table Disp. G&amp;A Détail'!G459&lt;&gt;"",'[1]Table Disp. G&amp;A Détail'!G459,"")</f>
        <v/>
      </c>
      <c r="H459" s="66" t="str">
        <f>IF('[1]Table Disp. G&amp;A Détail'!H459&lt;&gt;"",'[1]Table Disp. G&amp;A Détail'!H459,"")</f>
        <v/>
      </c>
      <c r="I459" s="66" t="str">
        <f>IF('[1]Table Disp. G&amp;A Détail'!I459&lt;&gt;"",'[1]Table Disp. G&amp;A Détail'!I459,"")</f>
        <v/>
      </c>
      <c r="J459" s="66" t="str">
        <f>IF('[1]Table Disp. G&amp;A Détail'!J459&lt;&gt;"",'[1]Table Disp. G&amp;A Détail'!J459,"")</f>
        <v/>
      </c>
      <c r="K459" s="41" t="str">
        <f>IF('[1]Table Disp. G&amp;A Détail'!K459&lt;&gt;"",'[1]Table Disp. G&amp;A Détail'!K459,"")</f>
        <v/>
      </c>
      <c r="L459" s="41" t="str">
        <f>IF('[1]Table Disp. G&amp;A Détail'!L459&lt;&gt;"",'[1]Table Disp. G&amp;A Détail'!L459,"")</f>
        <v/>
      </c>
      <c r="M459" s="41" t="str">
        <f>IF('[1]Table Disp. G&amp;A Détail'!M459&lt;&gt;"",'[1]Table Disp. G&amp;A Détail'!M459,"")</f>
        <v/>
      </c>
      <c r="N459" s="41" t="str">
        <f>IF('[1]Table Disp. G&amp;A Détail'!N459&lt;&gt;"",'[1]Table Disp. G&amp;A Détail'!N459,"")</f>
        <v/>
      </c>
      <c r="O459" s="41" t="str">
        <f>IF('[1]Table Disp. G&amp;A Détail'!O459&lt;&gt;"",'[1]Table Disp. G&amp;A Détail'!O459,"")</f>
        <v/>
      </c>
      <c r="P459" s="41" t="str">
        <f>IF('[1]Table Disp. G&amp;A Détail'!P459&lt;&gt;"",'[1]Table Disp. G&amp;A Détail'!P459,"")</f>
        <v/>
      </c>
      <c r="Q459" s="41" t="str">
        <f>IF('[1]Table Disp. G&amp;A Détail'!Q459&lt;&gt;"",'[1]Table Disp. G&amp;A Détail'!Q459,"")</f>
        <v/>
      </c>
      <c r="R459" s="41" t="str">
        <f>IF('[1]Table Disp. G&amp;A Détail'!R459&lt;&gt;"",'[1]Table Disp. G&amp;A Détail'!R459,"")</f>
        <v/>
      </c>
      <c r="S459" s="41" t="str">
        <f>IF('[1]Table Disp. G&amp;A Détail'!S459&lt;&gt;"",'[1]Table Disp. G&amp;A Détail'!S459,"")</f>
        <v/>
      </c>
      <c r="T459" s="41" t="str">
        <f>IF('[1]Table Disp. G&amp;A Détail'!T459&lt;&gt;"",'[1]Table Disp. G&amp;A Détail'!T459,"")</f>
        <v/>
      </c>
      <c r="U459" s="41" t="str">
        <f>IF('[1]Table Disp. G&amp;A Détail'!U459&lt;&gt;"",'[1]Table Disp. G&amp;A Détail'!U459,"")</f>
        <v/>
      </c>
      <c r="V459" s="41" t="str">
        <f>IF('[1]Table Disp. G&amp;A Détail'!V459&lt;&gt;"",'[1]Table Disp. G&amp;A Détail'!V459,"")</f>
        <v/>
      </c>
      <c r="W459" s="41" t="str">
        <f>IF('[1]Table Disp. G&amp;A Détail'!W459&lt;&gt;"",'[1]Table Disp. G&amp;A Détail'!W459,"")</f>
        <v/>
      </c>
      <c r="X459" s="41" t="str">
        <f>IF('[1]Table Disp. G&amp;A Détail'!X459&lt;&gt;"",'[1]Table Disp. G&amp;A Détail'!X459,"")</f>
        <v/>
      </c>
    </row>
    <row r="460" spans="1:24" s="41" customFormat="1" x14ac:dyDescent="0.25">
      <c r="A460" s="66" t="str">
        <f>IF('[1]Table Disp. G&amp;A Détail'!A460&lt;&gt;"",'[1]Table Disp. G&amp;A Détail'!A460,"")</f>
        <v/>
      </c>
      <c r="B460" s="67" t="str">
        <f>IF('[1]Table Disp. G&amp;A Détail'!B460&lt;&gt;"",'[1]Table Disp. G&amp;A Détail'!B460,"")</f>
        <v/>
      </c>
      <c r="C460" s="41" t="str">
        <f>IF('[1]Table Disp. G&amp;A Détail'!C460&lt;&gt;"",'[1]Table Disp. G&amp;A Détail'!C460,"")</f>
        <v/>
      </c>
      <c r="D460" s="41" t="str">
        <f>IF('[1]Table Disp. G&amp;A Détail'!D460&lt;&gt;"",'[1]Table Disp. G&amp;A Détail'!D460,"")</f>
        <v/>
      </c>
      <c r="E460" s="66" t="str">
        <f>IF('[1]Table Disp. G&amp;A Détail'!E460&lt;&gt;"",'[1]Table Disp. G&amp;A Détail'!E460,"")</f>
        <v/>
      </c>
      <c r="F460" s="66" t="str">
        <f>IF('[1]Table Disp. G&amp;A Détail'!F460&lt;&gt;"",'[1]Table Disp. G&amp;A Détail'!F460,"")</f>
        <v/>
      </c>
      <c r="G460" s="66" t="str">
        <f>IF('[1]Table Disp. G&amp;A Détail'!G460&lt;&gt;"",'[1]Table Disp. G&amp;A Détail'!G460,"")</f>
        <v/>
      </c>
      <c r="H460" s="66" t="str">
        <f>IF('[1]Table Disp. G&amp;A Détail'!H460&lt;&gt;"",'[1]Table Disp. G&amp;A Détail'!H460,"")</f>
        <v/>
      </c>
      <c r="I460" s="66" t="str">
        <f>IF('[1]Table Disp. G&amp;A Détail'!I460&lt;&gt;"",'[1]Table Disp. G&amp;A Détail'!I460,"")</f>
        <v/>
      </c>
      <c r="J460" s="66" t="str">
        <f>IF('[1]Table Disp. G&amp;A Détail'!J460&lt;&gt;"",'[1]Table Disp. G&amp;A Détail'!J460,"")</f>
        <v/>
      </c>
      <c r="K460" s="41" t="str">
        <f>IF('[1]Table Disp. G&amp;A Détail'!K460&lt;&gt;"",'[1]Table Disp. G&amp;A Détail'!K460,"")</f>
        <v/>
      </c>
      <c r="L460" s="41" t="str">
        <f>IF('[1]Table Disp. G&amp;A Détail'!L460&lt;&gt;"",'[1]Table Disp. G&amp;A Détail'!L460,"")</f>
        <v/>
      </c>
      <c r="M460" s="41" t="str">
        <f>IF('[1]Table Disp. G&amp;A Détail'!M460&lt;&gt;"",'[1]Table Disp. G&amp;A Détail'!M460,"")</f>
        <v/>
      </c>
      <c r="N460" s="41" t="str">
        <f>IF('[1]Table Disp. G&amp;A Détail'!N460&lt;&gt;"",'[1]Table Disp. G&amp;A Détail'!N460,"")</f>
        <v/>
      </c>
      <c r="O460" s="41" t="str">
        <f>IF('[1]Table Disp. G&amp;A Détail'!O460&lt;&gt;"",'[1]Table Disp. G&amp;A Détail'!O460,"")</f>
        <v/>
      </c>
      <c r="P460" s="41" t="str">
        <f>IF('[1]Table Disp. G&amp;A Détail'!P460&lt;&gt;"",'[1]Table Disp. G&amp;A Détail'!P460,"")</f>
        <v/>
      </c>
      <c r="Q460" s="41" t="str">
        <f>IF('[1]Table Disp. G&amp;A Détail'!Q460&lt;&gt;"",'[1]Table Disp. G&amp;A Détail'!Q460,"")</f>
        <v/>
      </c>
      <c r="R460" s="41" t="str">
        <f>IF('[1]Table Disp. G&amp;A Détail'!R460&lt;&gt;"",'[1]Table Disp. G&amp;A Détail'!R460,"")</f>
        <v/>
      </c>
      <c r="S460" s="41" t="str">
        <f>IF('[1]Table Disp. G&amp;A Détail'!S460&lt;&gt;"",'[1]Table Disp. G&amp;A Détail'!S460,"")</f>
        <v/>
      </c>
      <c r="T460" s="41" t="str">
        <f>IF('[1]Table Disp. G&amp;A Détail'!T460&lt;&gt;"",'[1]Table Disp. G&amp;A Détail'!T460,"")</f>
        <v/>
      </c>
      <c r="U460" s="41" t="str">
        <f>IF('[1]Table Disp. G&amp;A Détail'!U460&lt;&gt;"",'[1]Table Disp. G&amp;A Détail'!U460,"")</f>
        <v/>
      </c>
      <c r="V460" s="41" t="str">
        <f>IF('[1]Table Disp. G&amp;A Détail'!V460&lt;&gt;"",'[1]Table Disp. G&amp;A Détail'!V460,"")</f>
        <v/>
      </c>
      <c r="W460" s="41" t="str">
        <f>IF('[1]Table Disp. G&amp;A Détail'!W460&lt;&gt;"",'[1]Table Disp. G&amp;A Détail'!W460,"")</f>
        <v/>
      </c>
      <c r="X460" s="41" t="str">
        <f>IF('[1]Table Disp. G&amp;A Détail'!X460&lt;&gt;"",'[1]Table Disp. G&amp;A Détail'!X460,"")</f>
        <v/>
      </c>
    </row>
    <row r="461" spans="1:24" s="41" customFormat="1" x14ac:dyDescent="0.25">
      <c r="A461" s="66" t="str">
        <f>IF('[1]Table Disp. G&amp;A Détail'!A461&lt;&gt;"",'[1]Table Disp. G&amp;A Détail'!A461,"")</f>
        <v/>
      </c>
      <c r="B461" s="67" t="str">
        <f>IF('[1]Table Disp. G&amp;A Détail'!B461&lt;&gt;"",'[1]Table Disp. G&amp;A Détail'!B461,"")</f>
        <v/>
      </c>
      <c r="C461" s="41" t="str">
        <f>IF('[1]Table Disp. G&amp;A Détail'!C461&lt;&gt;"",'[1]Table Disp. G&amp;A Détail'!C461,"")</f>
        <v/>
      </c>
      <c r="D461" s="41" t="str">
        <f>IF('[1]Table Disp. G&amp;A Détail'!D461&lt;&gt;"",'[1]Table Disp. G&amp;A Détail'!D461,"")</f>
        <v/>
      </c>
      <c r="E461" s="66" t="str">
        <f>IF('[1]Table Disp. G&amp;A Détail'!E461&lt;&gt;"",'[1]Table Disp. G&amp;A Détail'!E461,"")</f>
        <v/>
      </c>
      <c r="F461" s="66" t="str">
        <f>IF('[1]Table Disp. G&amp;A Détail'!F461&lt;&gt;"",'[1]Table Disp. G&amp;A Détail'!F461,"")</f>
        <v/>
      </c>
      <c r="G461" s="66" t="str">
        <f>IF('[1]Table Disp. G&amp;A Détail'!G461&lt;&gt;"",'[1]Table Disp. G&amp;A Détail'!G461,"")</f>
        <v/>
      </c>
      <c r="H461" s="66" t="str">
        <f>IF('[1]Table Disp. G&amp;A Détail'!H461&lt;&gt;"",'[1]Table Disp. G&amp;A Détail'!H461,"")</f>
        <v/>
      </c>
      <c r="I461" s="66" t="str">
        <f>IF('[1]Table Disp. G&amp;A Détail'!I461&lt;&gt;"",'[1]Table Disp. G&amp;A Détail'!I461,"")</f>
        <v/>
      </c>
      <c r="J461" s="66" t="str">
        <f>IF('[1]Table Disp. G&amp;A Détail'!J461&lt;&gt;"",'[1]Table Disp. G&amp;A Détail'!J461,"")</f>
        <v/>
      </c>
      <c r="K461" s="41" t="str">
        <f>IF('[1]Table Disp. G&amp;A Détail'!K461&lt;&gt;"",'[1]Table Disp. G&amp;A Détail'!K461,"")</f>
        <v/>
      </c>
      <c r="L461" s="41" t="str">
        <f>IF('[1]Table Disp. G&amp;A Détail'!L461&lt;&gt;"",'[1]Table Disp. G&amp;A Détail'!L461,"")</f>
        <v/>
      </c>
      <c r="M461" s="41" t="str">
        <f>IF('[1]Table Disp. G&amp;A Détail'!M461&lt;&gt;"",'[1]Table Disp. G&amp;A Détail'!M461,"")</f>
        <v/>
      </c>
      <c r="N461" s="41" t="str">
        <f>IF('[1]Table Disp. G&amp;A Détail'!N461&lt;&gt;"",'[1]Table Disp. G&amp;A Détail'!N461,"")</f>
        <v/>
      </c>
      <c r="O461" s="41" t="str">
        <f>IF('[1]Table Disp. G&amp;A Détail'!O461&lt;&gt;"",'[1]Table Disp. G&amp;A Détail'!O461,"")</f>
        <v/>
      </c>
      <c r="P461" s="41" t="str">
        <f>IF('[1]Table Disp. G&amp;A Détail'!P461&lt;&gt;"",'[1]Table Disp. G&amp;A Détail'!P461,"")</f>
        <v/>
      </c>
      <c r="Q461" s="41" t="str">
        <f>IF('[1]Table Disp. G&amp;A Détail'!Q461&lt;&gt;"",'[1]Table Disp. G&amp;A Détail'!Q461,"")</f>
        <v/>
      </c>
      <c r="R461" s="41" t="str">
        <f>IF('[1]Table Disp. G&amp;A Détail'!R461&lt;&gt;"",'[1]Table Disp. G&amp;A Détail'!R461,"")</f>
        <v/>
      </c>
      <c r="S461" s="41" t="str">
        <f>IF('[1]Table Disp. G&amp;A Détail'!S461&lt;&gt;"",'[1]Table Disp. G&amp;A Détail'!S461,"")</f>
        <v/>
      </c>
      <c r="T461" s="41" t="str">
        <f>IF('[1]Table Disp. G&amp;A Détail'!T461&lt;&gt;"",'[1]Table Disp. G&amp;A Détail'!T461,"")</f>
        <v/>
      </c>
      <c r="U461" s="41" t="str">
        <f>IF('[1]Table Disp. G&amp;A Détail'!U461&lt;&gt;"",'[1]Table Disp. G&amp;A Détail'!U461,"")</f>
        <v/>
      </c>
      <c r="V461" s="41" t="str">
        <f>IF('[1]Table Disp. G&amp;A Détail'!V461&lt;&gt;"",'[1]Table Disp. G&amp;A Détail'!V461,"")</f>
        <v/>
      </c>
      <c r="W461" s="41" t="str">
        <f>IF('[1]Table Disp. G&amp;A Détail'!W461&lt;&gt;"",'[1]Table Disp. G&amp;A Détail'!W461,"")</f>
        <v/>
      </c>
      <c r="X461" s="41" t="str">
        <f>IF('[1]Table Disp. G&amp;A Détail'!X461&lt;&gt;"",'[1]Table Disp. G&amp;A Détail'!X461,"")</f>
        <v/>
      </c>
    </row>
    <row r="462" spans="1:24" s="41" customFormat="1" x14ac:dyDescent="0.25">
      <c r="A462" s="66" t="str">
        <f>IF('[1]Table Disp. G&amp;A Détail'!A462&lt;&gt;"",'[1]Table Disp. G&amp;A Détail'!A462,"")</f>
        <v/>
      </c>
      <c r="B462" s="67" t="str">
        <f>IF('[1]Table Disp. G&amp;A Détail'!B462&lt;&gt;"",'[1]Table Disp. G&amp;A Détail'!B462,"")</f>
        <v/>
      </c>
      <c r="C462" s="41" t="str">
        <f>IF('[1]Table Disp. G&amp;A Détail'!C462&lt;&gt;"",'[1]Table Disp. G&amp;A Détail'!C462,"")</f>
        <v/>
      </c>
      <c r="D462" s="41" t="str">
        <f>IF('[1]Table Disp. G&amp;A Détail'!D462&lt;&gt;"",'[1]Table Disp. G&amp;A Détail'!D462,"")</f>
        <v/>
      </c>
      <c r="E462" s="66" t="str">
        <f>IF('[1]Table Disp. G&amp;A Détail'!E462&lt;&gt;"",'[1]Table Disp. G&amp;A Détail'!E462,"")</f>
        <v/>
      </c>
      <c r="F462" s="66" t="str">
        <f>IF('[1]Table Disp. G&amp;A Détail'!F462&lt;&gt;"",'[1]Table Disp. G&amp;A Détail'!F462,"")</f>
        <v/>
      </c>
      <c r="G462" s="66" t="str">
        <f>IF('[1]Table Disp. G&amp;A Détail'!G462&lt;&gt;"",'[1]Table Disp. G&amp;A Détail'!G462,"")</f>
        <v/>
      </c>
      <c r="H462" s="66" t="str">
        <f>IF('[1]Table Disp. G&amp;A Détail'!H462&lt;&gt;"",'[1]Table Disp. G&amp;A Détail'!H462,"")</f>
        <v/>
      </c>
      <c r="I462" s="66" t="str">
        <f>IF('[1]Table Disp. G&amp;A Détail'!I462&lt;&gt;"",'[1]Table Disp. G&amp;A Détail'!I462,"")</f>
        <v/>
      </c>
      <c r="J462" s="66" t="str">
        <f>IF('[1]Table Disp. G&amp;A Détail'!J462&lt;&gt;"",'[1]Table Disp. G&amp;A Détail'!J462,"")</f>
        <v/>
      </c>
      <c r="K462" s="41" t="str">
        <f>IF('[1]Table Disp. G&amp;A Détail'!K462&lt;&gt;"",'[1]Table Disp. G&amp;A Détail'!K462,"")</f>
        <v/>
      </c>
      <c r="L462" s="41" t="str">
        <f>IF('[1]Table Disp. G&amp;A Détail'!L462&lt;&gt;"",'[1]Table Disp. G&amp;A Détail'!L462,"")</f>
        <v/>
      </c>
      <c r="M462" s="41" t="str">
        <f>IF('[1]Table Disp. G&amp;A Détail'!M462&lt;&gt;"",'[1]Table Disp. G&amp;A Détail'!M462,"")</f>
        <v/>
      </c>
      <c r="N462" s="41" t="str">
        <f>IF('[1]Table Disp. G&amp;A Détail'!N462&lt;&gt;"",'[1]Table Disp. G&amp;A Détail'!N462,"")</f>
        <v/>
      </c>
      <c r="O462" s="41" t="str">
        <f>IF('[1]Table Disp. G&amp;A Détail'!O462&lt;&gt;"",'[1]Table Disp. G&amp;A Détail'!O462,"")</f>
        <v/>
      </c>
      <c r="P462" s="41" t="str">
        <f>IF('[1]Table Disp. G&amp;A Détail'!P462&lt;&gt;"",'[1]Table Disp. G&amp;A Détail'!P462,"")</f>
        <v/>
      </c>
      <c r="Q462" s="41" t="str">
        <f>IF('[1]Table Disp. G&amp;A Détail'!Q462&lt;&gt;"",'[1]Table Disp. G&amp;A Détail'!Q462,"")</f>
        <v/>
      </c>
      <c r="R462" s="41" t="str">
        <f>IF('[1]Table Disp. G&amp;A Détail'!R462&lt;&gt;"",'[1]Table Disp. G&amp;A Détail'!R462,"")</f>
        <v/>
      </c>
      <c r="S462" s="41" t="str">
        <f>IF('[1]Table Disp. G&amp;A Détail'!S462&lt;&gt;"",'[1]Table Disp. G&amp;A Détail'!S462,"")</f>
        <v/>
      </c>
      <c r="T462" s="41" t="str">
        <f>IF('[1]Table Disp. G&amp;A Détail'!T462&lt;&gt;"",'[1]Table Disp. G&amp;A Détail'!T462,"")</f>
        <v/>
      </c>
      <c r="U462" s="41" t="str">
        <f>IF('[1]Table Disp. G&amp;A Détail'!U462&lt;&gt;"",'[1]Table Disp. G&amp;A Détail'!U462,"")</f>
        <v/>
      </c>
      <c r="V462" s="41" t="str">
        <f>IF('[1]Table Disp. G&amp;A Détail'!V462&lt;&gt;"",'[1]Table Disp. G&amp;A Détail'!V462,"")</f>
        <v/>
      </c>
      <c r="W462" s="41" t="str">
        <f>IF('[1]Table Disp. G&amp;A Détail'!W462&lt;&gt;"",'[1]Table Disp. G&amp;A Détail'!W462,"")</f>
        <v/>
      </c>
      <c r="X462" s="41" t="str">
        <f>IF('[1]Table Disp. G&amp;A Détail'!X462&lt;&gt;"",'[1]Table Disp. G&amp;A Détail'!X462,"")</f>
        <v/>
      </c>
    </row>
    <row r="463" spans="1:24" s="41" customFormat="1" x14ac:dyDescent="0.25">
      <c r="A463" s="66" t="str">
        <f>IF('[1]Table Disp. G&amp;A Détail'!A463&lt;&gt;"",'[1]Table Disp. G&amp;A Détail'!A463,"")</f>
        <v/>
      </c>
      <c r="B463" s="67" t="str">
        <f>IF('[1]Table Disp. G&amp;A Détail'!B463&lt;&gt;"",'[1]Table Disp. G&amp;A Détail'!B463,"")</f>
        <v/>
      </c>
      <c r="C463" s="41" t="str">
        <f>IF('[1]Table Disp. G&amp;A Détail'!C463&lt;&gt;"",'[1]Table Disp. G&amp;A Détail'!C463,"")</f>
        <v/>
      </c>
      <c r="D463" s="41" t="str">
        <f>IF('[1]Table Disp. G&amp;A Détail'!D463&lt;&gt;"",'[1]Table Disp. G&amp;A Détail'!D463,"")</f>
        <v/>
      </c>
      <c r="E463" s="66" t="str">
        <f>IF('[1]Table Disp. G&amp;A Détail'!E463&lt;&gt;"",'[1]Table Disp. G&amp;A Détail'!E463,"")</f>
        <v/>
      </c>
      <c r="F463" s="66" t="str">
        <f>IF('[1]Table Disp. G&amp;A Détail'!F463&lt;&gt;"",'[1]Table Disp. G&amp;A Détail'!F463,"")</f>
        <v/>
      </c>
      <c r="G463" s="66" t="str">
        <f>IF('[1]Table Disp. G&amp;A Détail'!G463&lt;&gt;"",'[1]Table Disp. G&amp;A Détail'!G463,"")</f>
        <v/>
      </c>
      <c r="H463" s="66" t="str">
        <f>IF('[1]Table Disp. G&amp;A Détail'!H463&lt;&gt;"",'[1]Table Disp. G&amp;A Détail'!H463,"")</f>
        <v/>
      </c>
      <c r="I463" s="66" t="str">
        <f>IF('[1]Table Disp. G&amp;A Détail'!I463&lt;&gt;"",'[1]Table Disp. G&amp;A Détail'!I463,"")</f>
        <v/>
      </c>
      <c r="J463" s="66" t="str">
        <f>IF('[1]Table Disp. G&amp;A Détail'!J463&lt;&gt;"",'[1]Table Disp. G&amp;A Détail'!J463,"")</f>
        <v/>
      </c>
      <c r="K463" s="41" t="str">
        <f>IF('[1]Table Disp. G&amp;A Détail'!K463&lt;&gt;"",'[1]Table Disp. G&amp;A Détail'!K463,"")</f>
        <v/>
      </c>
      <c r="L463" s="41" t="str">
        <f>IF('[1]Table Disp. G&amp;A Détail'!L463&lt;&gt;"",'[1]Table Disp. G&amp;A Détail'!L463,"")</f>
        <v/>
      </c>
      <c r="M463" s="41" t="str">
        <f>IF('[1]Table Disp. G&amp;A Détail'!M463&lt;&gt;"",'[1]Table Disp. G&amp;A Détail'!M463,"")</f>
        <v/>
      </c>
      <c r="N463" s="41" t="str">
        <f>IF('[1]Table Disp. G&amp;A Détail'!N463&lt;&gt;"",'[1]Table Disp. G&amp;A Détail'!N463,"")</f>
        <v/>
      </c>
      <c r="O463" s="41" t="str">
        <f>IF('[1]Table Disp. G&amp;A Détail'!O463&lt;&gt;"",'[1]Table Disp. G&amp;A Détail'!O463,"")</f>
        <v/>
      </c>
      <c r="P463" s="41" t="str">
        <f>IF('[1]Table Disp. G&amp;A Détail'!P463&lt;&gt;"",'[1]Table Disp. G&amp;A Détail'!P463,"")</f>
        <v/>
      </c>
      <c r="Q463" s="41" t="str">
        <f>IF('[1]Table Disp. G&amp;A Détail'!Q463&lt;&gt;"",'[1]Table Disp. G&amp;A Détail'!Q463,"")</f>
        <v/>
      </c>
      <c r="R463" s="41" t="str">
        <f>IF('[1]Table Disp. G&amp;A Détail'!R463&lt;&gt;"",'[1]Table Disp. G&amp;A Détail'!R463,"")</f>
        <v/>
      </c>
      <c r="S463" s="41" t="str">
        <f>IF('[1]Table Disp. G&amp;A Détail'!S463&lt;&gt;"",'[1]Table Disp. G&amp;A Détail'!S463,"")</f>
        <v/>
      </c>
      <c r="T463" s="41" t="str">
        <f>IF('[1]Table Disp. G&amp;A Détail'!T463&lt;&gt;"",'[1]Table Disp. G&amp;A Détail'!T463,"")</f>
        <v/>
      </c>
      <c r="U463" s="41" t="str">
        <f>IF('[1]Table Disp. G&amp;A Détail'!U463&lt;&gt;"",'[1]Table Disp. G&amp;A Détail'!U463,"")</f>
        <v/>
      </c>
      <c r="V463" s="41" t="str">
        <f>IF('[1]Table Disp. G&amp;A Détail'!V463&lt;&gt;"",'[1]Table Disp. G&amp;A Détail'!V463,"")</f>
        <v/>
      </c>
      <c r="W463" s="41" t="str">
        <f>IF('[1]Table Disp. G&amp;A Détail'!W463&lt;&gt;"",'[1]Table Disp. G&amp;A Détail'!W463,"")</f>
        <v/>
      </c>
      <c r="X463" s="41" t="str">
        <f>IF('[1]Table Disp. G&amp;A Détail'!X463&lt;&gt;"",'[1]Table Disp. G&amp;A Détail'!X463,"")</f>
        <v/>
      </c>
    </row>
    <row r="464" spans="1:24" s="41" customFormat="1" x14ac:dyDescent="0.25">
      <c r="A464" s="66" t="str">
        <f>IF('[1]Table Disp. G&amp;A Détail'!A464&lt;&gt;"",'[1]Table Disp. G&amp;A Détail'!A464,"")</f>
        <v/>
      </c>
      <c r="B464" s="67" t="str">
        <f>IF('[1]Table Disp. G&amp;A Détail'!B464&lt;&gt;"",'[1]Table Disp. G&amp;A Détail'!B464,"")</f>
        <v/>
      </c>
      <c r="C464" s="41" t="str">
        <f>IF('[1]Table Disp. G&amp;A Détail'!C464&lt;&gt;"",'[1]Table Disp. G&amp;A Détail'!C464,"")</f>
        <v/>
      </c>
      <c r="D464" s="41" t="str">
        <f>IF('[1]Table Disp. G&amp;A Détail'!D464&lt;&gt;"",'[1]Table Disp. G&amp;A Détail'!D464,"")</f>
        <v/>
      </c>
      <c r="E464" s="66" t="str">
        <f>IF('[1]Table Disp. G&amp;A Détail'!E464&lt;&gt;"",'[1]Table Disp. G&amp;A Détail'!E464,"")</f>
        <v/>
      </c>
      <c r="F464" s="66" t="str">
        <f>IF('[1]Table Disp. G&amp;A Détail'!F464&lt;&gt;"",'[1]Table Disp. G&amp;A Détail'!F464,"")</f>
        <v/>
      </c>
      <c r="G464" s="66" t="str">
        <f>IF('[1]Table Disp. G&amp;A Détail'!G464&lt;&gt;"",'[1]Table Disp. G&amp;A Détail'!G464,"")</f>
        <v/>
      </c>
      <c r="H464" s="66" t="str">
        <f>IF('[1]Table Disp. G&amp;A Détail'!H464&lt;&gt;"",'[1]Table Disp. G&amp;A Détail'!H464,"")</f>
        <v/>
      </c>
      <c r="I464" s="66" t="str">
        <f>IF('[1]Table Disp. G&amp;A Détail'!I464&lt;&gt;"",'[1]Table Disp. G&amp;A Détail'!I464,"")</f>
        <v/>
      </c>
      <c r="J464" s="66" t="str">
        <f>IF('[1]Table Disp. G&amp;A Détail'!J464&lt;&gt;"",'[1]Table Disp. G&amp;A Détail'!J464,"")</f>
        <v/>
      </c>
      <c r="K464" s="41" t="str">
        <f>IF('[1]Table Disp. G&amp;A Détail'!K464&lt;&gt;"",'[1]Table Disp. G&amp;A Détail'!K464,"")</f>
        <v/>
      </c>
      <c r="L464" s="41" t="str">
        <f>IF('[1]Table Disp. G&amp;A Détail'!L464&lt;&gt;"",'[1]Table Disp. G&amp;A Détail'!L464,"")</f>
        <v/>
      </c>
      <c r="M464" s="41" t="str">
        <f>IF('[1]Table Disp. G&amp;A Détail'!M464&lt;&gt;"",'[1]Table Disp. G&amp;A Détail'!M464,"")</f>
        <v/>
      </c>
      <c r="N464" s="41" t="str">
        <f>IF('[1]Table Disp. G&amp;A Détail'!N464&lt;&gt;"",'[1]Table Disp. G&amp;A Détail'!N464,"")</f>
        <v/>
      </c>
      <c r="O464" s="41" t="str">
        <f>IF('[1]Table Disp. G&amp;A Détail'!O464&lt;&gt;"",'[1]Table Disp. G&amp;A Détail'!O464,"")</f>
        <v/>
      </c>
      <c r="P464" s="41" t="str">
        <f>IF('[1]Table Disp. G&amp;A Détail'!P464&lt;&gt;"",'[1]Table Disp. G&amp;A Détail'!P464,"")</f>
        <v/>
      </c>
      <c r="Q464" s="41" t="str">
        <f>IF('[1]Table Disp. G&amp;A Détail'!Q464&lt;&gt;"",'[1]Table Disp. G&amp;A Détail'!Q464,"")</f>
        <v/>
      </c>
      <c r="R464" s="41" t="str">
        <f>IF('[1]Table Disp. G&amp;A Détail'!R464&lt;&gt;"",'[1]Table Disp. G&amp;A Détail'!R464,"")</f>
        <v/>
      </c>
      <c r="S464" s="41" t="str">
        <f>IF('[1]Table Disp. G&amp;A Détail'!S464&lt;&gt;"",'[1]Table Disp. G&amp;A Détail'!S464,"")</f>
        <v/>
      </c>
      <c r="T464" s="41" t="str">
        <f>IF('[1]Table Disp. G&amp;A Détail'!T464&lt;&gt;"",'[1]Table Disp. G&amp;A Détail'!T464,"")</f>
        <v/>
      </c>
      <c r="U464" s="41" t="str">
        <f>IF('[1]Table Disp. G&amp;A Détail'!U464&lt;&gt;"",'[1]Table Disp. G&amp;A Détail'!U464,"")</f>
        <v/>
      </c>
      <c r="V464" s="41" t="str">
        <f>IF('[1]Table Disp. G&amp;A Détail'!V464&lt;&gt;"",'[1]Table Disp. G&amp;A Détail'!V464,"")</f>
        <v/>
      </c>
      <c r="W464" s="41" t="str">
        <f>IF('[1]Table Disp. G&amp;A Détail'!W464&lt;&gt;"",'[1]Table Disp. G&amp;A Détail'!W464,"")</f>
        <v/>
      </c>
      <c r="X464" s="41" t="str">
        <f>IF('[1]Table Disp. G&amp;A Détail'!X464&lt;&gt;"",'[1]Table Disp. G&amp;A Détail'!X464,"")</f>
        <v/>
      </c>
    </row>
    <row r="465" spans="1:24" s="41" customFormat="1" x14ac:dyDescent="0.25">
      <c r="A465" s="66" t="str">
        <f>IF('[1]Table Disp. G&amp;A Détail'!A465&lt;&gt;"",'[1]Table Disp. G&amp;A Détail'!A465,"")</f>
        <v/>
      </c>
      <c r="B465" s="67" t="str">
        <f>IF('[1]Table Disp. G&amp;A Détail'!B465&lt;&gt;"",'[1]Table Disp. G&amp;A Détail'!B465,"")</f>
        <v/>
      </c>
      <c r="C465" s="41" t="str">
        <f>IF('[1]Table Disp. G&amp;A Détail'!C465&lt;&gt;"",'[1]Table Disp. G&amp;A Détail'!C465,"")</f>
        <v/>
      </c>
      <c r="D465" s="41" t="str">
        <f>IF('[1]Table Disp. G&amp;A Détail'!D465&lt;&gt;"",'[1]Table Disp. G&amp;A Détail'!D465,"")</f>
        <v/>
      </c>
      <c r="E465" s="66" t="str">
        <f>IF('[1]Table Disp. G&amp;A Détail'!E465&lt;&gt;"",'[1]Table Disp. G&amp;A Détail'!E465,"")</f>
        <v/>
      </c>
      <c r="F465" s="66" t="str">
        <f>IF('[1]Table Disp. G&amp;A Détail'!F465&lt;&gt;"",'[1]Table Disp. G&amp;A Détail'!F465,"")</f>
        <v/>
      </c>
      <c r="G465" s="66" t="str">
        <f>IF('[1]Table Disp. G&amp;A Détail'!G465&lt;&gt;"",'[1]Table Disp. G&amp;A Détail'!G465,"")</f>
        <v/>
      </c>
      <c r="H465" s="66" t="str">
        <f>IF('[1]Table Disp. G&amp;A Détail'!H465&lt;&gt;"",'[1]Table Disp. G&amp;A Détail'!H465,"")</f>
        <v/>
      </c>
      <c r="I465" s="66" t="str">
        <f>IF('[1]Table Disp. G&amp;A Détail'!I465&lt;&gt;"",'[1]Table Disp. G&amp;A Détail'!I465,"")</f>
        <v/>
      </c>
      <c r="J465" s="66" t="str">
        <f>IF('[1]Table Disp. G&amp;A Détail'!J465&lt;&gt;"",'[1]Table Disp. G&amp;A Détail'!J465,"")</f>
        <v/>
      </c>
      <c r="K465" s="41" t="str">
        <f>IF('[1]Table Disp. G&amp;A Détail'!K465&lt;&gt;"",'[1]Table Disp. G&amp;A Détail'!K465,"")</f>
        <v/>
      </c>
      <c r="L465" s="41" t="str">
        <f>IF('[1]Table Disp. G&amp;A Détail'!L465&lt;&gt;"",'[1]Table Disp. G&amp;A Détail'!L465,"")</f>
        <v/>
      </c>
      <c r="M465" s="41" t="str">
        <f>IF('[1]Table Disp. G&amp;A Détail'!M465&lt;&gt;"",'[1]Table Disp. G&amp;A Détail'!M465,"")</f>
        <v/>
      </c>
      <c r="N465" s="41" t="str">
        <f>IF('[1]Table Disp. G&amp;A Détail'!N465&lt;&gt;"",'[1]Table Disp. G&amp;A Détail'!N465,"")</f>
        <v/>
      </c>
      <c r="O465" s="41" t="str">
        <f>IF('[1]Table Disp. G&amp;A Détail'!O465&lt;&gt;"",'[1]Table Disp. G&amp;A Détail'!O465,"")</f>
        <v/>
      </c>
      <c r="P465" s="41" t="str">
        <f>IF('[1]Table Disp. G&amp;A Détail'!P465&lt;&gt;"",'[1]Table Disp. G&amp;A Détail'!P465,"")</f>
        <v/>
      </c>
      <c r="Q465" s="41" t="str">
        <f>IF('[1]Table Disp. G&amp;A Détail'!Q465&lt;&gt;"",'[1]Table Disp. G&amp;A Détail'!Q465,"")</f>
        <v/>
      </c>
      <c r="R465" s="41" t="str">
        <f>IF('[1]Table Disp. G&amp;A Détail'!R465&lt;&gt;"",'[1]Table Disp. G&amp;A Détail'!R465,"")</f>
        <v/>
      </c>
      <c r="S465" s="41" t="str">
        <f>IF('[1]Table Disp. G&amp;A Détail'!S465&lt;&gt;"",'[1]Table Disp. G&amp;A Détail'!S465,"")</f>
        <v/>
      </c>
      <c r="T465" s="41" t="str">
        <f>IF('[1]Table Disp. G&amp;A Détail'!T465&lt;&gt;"",'[1]Table Disp. G&amp;A Détail'!T465,"")</f>
        <v/>
      </c>
      <c r="U465" s="41" t="str">
        <f>IF('[1]Table Disp. G&amp;A Détail'!U465&lt;&gt;"",'[1]Table Disp. G&amp;A Détail'!U465,"")</f>
        <v/>
      </c>
      <c r="V465" s="41" t="str">
        <f>IF('[1]Table Disp. G&amp;A Détail'!V465&lt;&gt;"",'[1]Table Disp. G&amp;A Détail'!V465,"")</f>
        <v/>
      </c>
      <c r="W465" s="41" t="str">
        <f>IF('[1]Table Disp. G&amp;A Détail'!W465&lt;&gt;"",'[1]Table Disp. G&amp;A Détail'!W465,"")</f>
        <v/>
      </c>
      <c r="X465" s="41" t="str">
        <f>IF('[1]Table Disp. G&amp;A Détail'!X465&lt;&gt;"",'[1]Table Disp. G&amp;A Détail'!X465,"")</f>
        <v/>
      </c>
    </row>
    <row r="466" spans="1:24" s="41" customFormat="1" x14ac:dyDescent="0.25">
      <c r="A466" s="66" t="str">
        <f>IF('[1]Table Disp. G&amp;A Détail'!A466&lt;&gt;"",'[1]Table Disp. G&amp;A Détail'!A466,"")</f>
        <v/>
      </c>
      <c r="B466" s="67" t="str">
        <f>IF('[1]Table Disp. G&amp;A Détail'!B466&lt;&gt;"",'[1]Table Disp. G&amp;A Détail'!B466,"")</f>
        <v/>
      </c>
      <c r="C466" s="41" t="str">
        <f>IF('[1]Table Disp. G&amp;A Détail'!C466&lt;&gt;"",'[1]Table Disp. G&amp;A Détail'!C466,"")</f>
        <v/>
      </c>
      <c r="D466" s="41" t="str">
        <f>IF('[1]Table Disp. G&amp;A Détail'!D466&lt;&gt;"",'[1]Table Disp. G&amp;A Détail'!D466,"")</f>
        <v/>
      </c>
      <c r="E466" s="66" t="str">
        <f>IF('[1]Table Disp. G&amp;A Détail'!E466&lt;&gt;"",'[1]Table Disp. G&amp;A Détail'!E466,"")</f>
        <v/>
      </c>
      <c r="F466" s="66" t="str">
        <f>IF('[1]Table Disp. G&amp;A Détail'!F466&lt;&gt;"",'[1]Table Disp. G&amp;A Détail'!F466,"")</f>
        <v/>
      </c>
      <c r="G466" s="66" t="str">
        <f>IF('[1]Table Disp. G&amp;A Détail'!G466&lt;&gt;"",'[1]Table Disp. G&amp;A Détail'!G466,"")</f>
        <v/>
      </c>
      <c r="H466" s="66" t="str">
        <f>IF('[1]Table Disp. G&amp;A Détail'!H466&lt;&gt;"",'[1]Table Disp. G&amp;A Détail'!H466,"")</f>
        <v/>
      </c>
      <c r="I466" s="66" t="str">
        <f>IF('[1]Table Disp. G&amp;A Détail'!I466&lt;&gt;"",'[1]Table Disp. G&amp;A Détail'!I466,"")</f>
        <v/>
      </c>
      <c r="J466" s="66" t="str">
        <f>IF('[1]Table Disp. G&amp;A Détail'!J466&lt;&gt;"",'[1]Table Disp. G&amp;A Détail'!J466,"")</f>
        <v/>
      </c>
      <c r="K466" s="41" t="str">
        <f>IF('[1]Table Disp. G&amp;A Détail'!K466&lt;&gt;"",'[1]Table Disp. G&amp;A Détail'!K466,"")</f>
        <v/>
      </c>
      <c r="L466" s="41" t="str">
        <f>IF('[1]Table Disp. G&amp;A Détail'!L466&lt;&gt;"",'[1]Table Disp. G&amp;A Détail'!L466,"")</f>
        <v/>
      </c>
      <c r="M466" s="41" t="str">
        <f>IF('[1]Table Disp. G&amp;A Détail'!M466&lt;&gt;"",'[1]Table Disp. G&amp;A Détail'!M466,"")</f>
        <v/>
      </c>
      <c r="N466" s="41" t="str">
        <f>IF('[1]Table Disp. G&amp;A Détail'!N466&lt;&gt;"",'[1]Table Disp. G&amp;A Détail'!N466,"")</f>
        <v/>
      </c>
      <c r="O466" s="41" t="str">
        <f>IF('[1]Table Disp. G&amp;A Détail'!O466&lt;&gt;"",'[1]Table Disp. G&amp;A Détail'!O466,"")</f>
        <v/>
      </c>
      <c r="P466" s="41" t="str">
        <f>IF('[1]Table Disp. G&amp;A Détail'!P466&lt;&gt;"",'[1]Table Disp. G&amp;A Détail'!P466,"")</f>
        <v/>
      </c>
      <c r="Q466" s="41" t="str">
        <f>IF('[1]Table Disp. G&amp;A Détail'!Q466&lt;&gt;"",'[1]Table Disp. G&amp;A Détail'!Q466,"")</f>
        <v/>
      </c>
      <c r="R466" s="41" t="str">
        <f>IF('[1]Table Disp. G&amp;A Détail'!R466&lt;&gt;"",'[1]Table Disp. G&amp;A Détail'!R466,"")</f>
        <v/>
      </c>
      <c r="S466" s="41" t="str">
        <f>IF('[1]Table Disp. G&amp;A Détail'!S466&lt;&gt;"",'[1]Table Disp. G&amp;A Détail'!S466,"")</f>
        <v/>
      </c>
      <c r="T466" s="41" t="str">
        <f>IF('[1]Table Disp. G&amp;A Détail'!T466&lt;&gt;"",'[1]Table Disp. G&amp;A Détail'!T466,"")</f>
        <v/>
      </c>
      <c r="U466" s="41" t="str">
        <f>IF('[1]Table Disp. G&amp;A Détail'!U466&lt;&gt;"",'[1]Table Disp. G&amp;A Détail'!U466,"")</f>
        <v/>
      </c>
      <c r="V466" s="41" t="str">
        <f>IF('[1]Table Disp. G&amp;A Détail'!V466&lt;&gt;"",'[1]Table Disp. G&amp;A Détail'!V466,"")</f>
        <v/>
      </c>
      <c r="W466" s="41" t="str">
        <f>IF('[1]Table Disp. G&amp;A Détail'!W466&lt;&gt;"",'[1]Table Disp. G&amp;A Détail'!W466,"")</f>
        <v/>
      </c>
      <c r="X466" s="41" t="str">
        <f>IF('[1]Table Disp. G&amp;A Détail'!X466&lt;&gt;"",'[1]Table Disp. G&amp;A Détail'!X466,"")</f>
        <v/>
      </c>
    </row>
    <row r="467" spans="1:24" s="41" customFormat="1" x14ac:dyDescent="0.25">
      <c r="A467" s="66" t="str">
        <f>IF('[1]Table Disp. G&amp;A Détail'!A467&lt;&gt;"",'[1]Table Disp. G&amp;A Détail'!A467,"")</f>
        <v/>
      </c>
      <c r="B467" s="67" t="str">
        <f>IF('[1]Table Disp. G&amp;A Détail'!B467&lt;&gt;"",'[1]Table Disp. G&amp;A Détail'!B467,"")</f>
        <v/>
      </c>
      <c r="C467" s="41" t="str">
        <f>IF('[1]Table Disp. G&amp;A Détail'!C467&lt;&gt;"",'[1]Table Disp. G&amp;A Détail'!C467,"")</f>
        <v/>
      </c>
      <c r="D467" s="41" t="str">
        <f>IF('[1]Table Disp. G&amp;A Détail'!D467&lt;&gt;"",'[1]Table Disp. G&amp;A Détail'!D467,"")</f>
        <v/>
      </c>
      <c r="E467" s="66" t="str">
        <f>IF('[1]Table Disp. G&amp;A Détail'!E467&lt;&gt;"",'[1]Table Disp. G&amp;A Détail'!E467,"")</f>
        <v/>
      </c>
      <c r="F467" s="66" t="str">
        <f>IF('[1]Table Disp. G&amp;A Détail'!F467&lt;&gt;"",'[1]Table Disp. G&amp;A Détail'!F467,"")</f>
        <v/>
      </c>
      <c r="G467" s="66" t="str">
        <f>IF('[1]Table Disp. G&amp;A Détail'!G467&lt;&gt;"",'[1]Table Disp. G&amp;A Détail'!G467,"")</f>
        <v/>
      </c>
      <c r="H467" s="66" t="str">
        <f>IF('[1]Table Disp. G&amp;A Détail'!H467&lt;&gt;"",'[1]Table Disp. G&amp;A Détail'!H467,"")</f>
        <v/>
      </c>
      <c r="I467" s="66" t="str">
        <f>IF('[1]Table Disp. G&amp;A Détail'!I467&lt;&gt;"",'[1]Table Disp. G&amp;A Détail'!I467,"")</f>
        <v/>
      </c>
      <c r="J467" s="66" t="str">
        <f>IF('[1]Table Disp. G&amp;A Détail'!J467&lt;&gt;"",'[1]Table Disp. G&amp;A Détail'!J467,"")</f>
        <v/>
      </c>
      <c r="K467" s="41" t="str">
        <f>IF('[1]Table Disp. G&amp;A Détail'!K467&lt;&gt;"",'[1]Table Disp. G&amp;A Détail'!K467,"")</f>
        <v/>
      </c>
      <c r="L467" s="41" t="str">
        <f>IF('[1]Table Disp. G&amp;A Détail'!L467&lt;&gt;"",'[1]Table Disp. G&amp;A Détail'!L467,"")</f>
        <v/>
      </c>
      <c r="M467" s="41" t="str">
        <f>IF('[1]Table Disp. G&amp;A Détail'!M467&lt;&gt;"",'[1]Table Disp. G&amp;A Détail'!M467,"")</f>
        <v/>
      </c>
      <c r="N467" s="41" t="str">
        <f>IF('[1]Table Disp. G&amp;A Détail'!N467&lt;&gt;"",'[1]Table Disp. G&amp;A Détail'!N467,"")</f>
        <v/>
      </c>
      <c r="O467" s="41" t="str">
        <f>IF('[1]Table Disp. G&amp;A Détail'!O467&lt;&gt;"",'[1]Table Disp. G&amp;A Détail'!O467,"")</f>
        <v/>
      </c>
      <c r="P467" s="41" t="str">
        <f>IF('[1]Table Disp. G&amp;A Détail'!P467&lt;&gt;"",'[1]Table Disp. G&amp;A Détail'!P467,"")</f>
        <v/>
      </c>
      <c r="Q467" s="41" t="str">
        <f>IF('[1]Table Disp. G&amp;A Détail'!Q467&lt;&gt;"",'[1]Table Disp. G&amp;A Détail'!Q467,"")</f>
        <v/>
      </c>
      <c r="R467" s="41" t="str">
        <f>IF('[1]Table Disp. G&amp;A Détail'!R467&lt;&gt;"",'[1]Table Disp. G&amp;A Détail'!R467,"")</f>
        <v/>
      </c>
      <c r="S467" s="41" t="str">
        <f>IF('[1]Table Disp. G&amp;A Détail'!S467&lt;&gt;"",'[1]Table Disp. G&amp;A Détail'!S467,"")</f>
        <v/>
      </c>
      <c r="T467" s="41" t="str">
        <f>IF('[1]Table Disp. G&amp;A Détail'!T467&lt;&gt;"",'[1]Table Disp. G&amp;A Détail'!T467,"")</f>
        <v/>
      </c>
      <c r="U467" s="41" t="str">
        <f>IF('[1]Table Disp. G&amp;A Détail'!U467&lt;&gt;"",'[1]Table Disp. G&amp;A Détail'!U467,"")</f>
        <v/>
      </c>
      <c r="V467" s="41" t="str">
        <f>IF('[1]Table Disp. G&amp;A Détail'!V467&lt;&gt;"",'[1]Table Disp. G&amp;A Détail'!V467,"")</f>
        <v/>
      </c>
      <c r="W467" s="41" t="str">
        <f>IF('[1]Table Disp. G&amp;A Détail'!W467&lt;&gt;"",'[1]Table Disp. G&amp;A Détail'!W467,"")</f>
        <v/>
      </c>
      <c r="X467" s="41" t="str">
        <f>IF('[1]Table Disp. G&amp;A Détail'!X467&lt;&gt;"",'[1]Table Disp. G&amp;A Détail'!X467,"")</f>
        <v/>
      </c>
    </row>
    <row r="468" spans="1:24" s="41" customFormat="1" x14ac:dyDescent="0.25">
      <c r="A468" s="66" t="str">
        <f>IF('[1]Table Disp. G&amp;A Détail'!A468&lt;&gt;"",'[1]Table Disp. G&amp;A Détail'!A468,"")</f>
        <v/>
      </c>
      <c r="B468" s="67" t="str">
        <f>IF('[1]Table Disp. G&amp;A Détail'!B468&lt;&gt;"",'[1]Table Disp. G&amp;A Détail'!B468,"")</f>
        <v/>
      </c>
      <c r="C468" s="41" t="str">
        <f>IF('[1]Table Disp. G&amp;A Détail'!C468&lt;&gt;"",'[1]Table Disp. G&amp;A Détail'!C468,"")</f>
        <v/>
      </c>
      <c r="D468" s="41" t="str">
        <f>IF('[1]Table Disp. G&amp;A Détail'!D468&lt;&gt;"",'[1]Table Disp. G&amp;A Détail'!D468,"")</f>
        <v/>
      </c>
      <c r="E468" s="66" t="str">
        <f>IF('[1]Table Disp. G&amp;A Détail'!E468&lt;&gt;"",'[1]Table Disp. G&amp;A Détail'!E468,"")</f>
        <v/>
      </c>
      <c r="F468" s="66" t="str">
        <f>IF('[1]Table Disp. G&amp;A Détail'!F468&lt;&gt;"",'[1]Table Disp. G&amp;A Détail'!F468,"")</f>
        <v/>
      </c>
      <c r="G468" s="66" t="str">
        <f>IF('[1]Table Disp. G&amp;A Détail'!G468&lt;&gt;"",'[1]Table Disp. G&amp;A Détail'!G468,"")</f>
        <v/>
      </c>
      <c r="H468" s="66" t="str">
        <f>IF('[1]Table Disp. G&amp;A Détail'!H468&lt;&gt;"",'[1]Table Disp. G&amp;A Détail'!H468,"")</f>
        <v/>
      </c>
      <c r="I468" s="66" t="str">
        <f>IF('[1]Table Disp. G&amp;A Détail'!I468&lt;&gt;"",'[1]Table Disp. G&amp;A Détail'!I468,"")</f>
        <v/>
      </c>
      <c r="J468" s="66" t="str">
        <f>IF('[1]Table Disp. G&amp;A Détail'!J468&lt;&gt;"",'[1]Table Disp. G&amp;A Détail'!J468,"")</f>
        <v/>
      </c>
      <c r="K468" s="41" t="str">
        <f>IF('[1]Table Disp. G&amp;A Détail'!K468&lt;&gt;"",'[1]Table Disp. G&amp;A Détail'!K468,"")</f>
        <v/>
      </c>
      <c r="L468" s="41" t="str">
        <f>IF('[1]Table Disp. G&amp;A Détail'!L468&lt;&gt;"",'[1]Table Disp. G&amp;A Détail'!L468,"")</f>
        <v/>
      </c>
      <c r="M468" s="41" t="str">
        <f>IF('[1]Table Disp. G&amp;A Détail'!M468&lt;&gt;"",'[1]Table Disp. G&amp;A Détail'!M468,"")</f>
        <v/>
      </c>
      <c r="N468" s="41" t="str">
        <f>IF('[1]Table Disp. G&amp;A Détail'!N468&lt;&gt;"",'[1]Table Disp. G&amp;A Détail'!N468,"")</f>
        <v/>
      </c>
      <c r="O468" s="41" t="str">
        <f>IF('[1]Table Disp. G&amp;A Détail'!O468&lt;&gt;"",'[1]Table Disp. G&amp;A Détail'!O468,"")</f>
        <v/>
      </c>
      <c r="P468" s="41" t="str">
        <f>IF('[1]Table Disp. G&amp;A Détail'!P468&lt;&gt;"",'[1]Table Disp. G&amp;A Détail'!P468,"")</f>
        <v/>
      </c>
      <c r="Q468" s="41" t="str">
        <f>IF('[1]Table Disp. G&amp;A Détail'!Q468&lt;&gt;"",'[1]Table Disp. G&amp;A Détail'!Q468,"")</f>
        <v/>
      </c>
      <c r="R468" s="41" t="str">
        <f>IF('[1]Table Disp. G&amp;A Détail'!R468&lt;&gt;"",'[1]Table Disp. G&amp;A Détail'!R468,"")</f>
        <v/>
      </c>
      <c r="S468" s="41" t="str">
        <f>IF('[1]Table Disp. G&amp;A Détail'!S468&lt;&gt;"",'[1]Table Disp. G&amp;A Détail'!S468,"")</f>
        <v/>
      </c>
      <c r="T468" s="41" t="str">
        <f>IF('[1]Table Disp. G&amp;A Détail'!T468&lt;&gt;"",'[1]Table Disp. G&amp;A Détail'!T468,"")</f>
        <v/>
      </c>
      <c r="U468" s="41" t="str">
        <f>IF('[1]Table Disp. G&amp;A Détail'!U468&lt;&gt;"",'[1]Table Disp. G&amp;A Détail'!U468,"")</f>
        <v/>
      </c>
      <c r="V468" s="41" t="str">
        <f>IF('[1]Table Disp. G&amp;A Détail'!V468&lt;&gt;"",'[1]Table Disp. G&amp;A Détail'!V468,"")</f>
        <v/>
      </c>
      <c r="W468" s="41" t="str">
        <f>IF('[1]Table Disp. G&amp;A Détail'!W468&lt;&gt;"",'[1]Table Disp. G&amp;A Détail'!W468,"")</f>
        <v/>
      </c>
      <c r="X468" s="41" t="str">
        <f>IF('[1]Table Disp. G&amp;A Détail'!X468&lt;&gt;"",'[1]Table Disp. G&amp;A Détail'!X468,"")</f>
        <v/>
      </c>
    </row>
    <row r="469" spans="1:24" s="41" customFormat="1" x14ac:dyDescent="0.25">
      <c r="A469" s="66" t="str">
        <f>IF('[1]Table Disp. G&amp;A Détail'!A469&lt;&gt;"",'[1]Table Disp. G&amp;A Détail'!A469,"")</f>
        <v/>
      </c>
      <c r="B469" s="67" t="str">
        <f>IF('[1]Table Disp. G&amp;A Détail'!B469&lt;&gt;"",'[1]Table Disp. G&amp;A Détail'!B469,"")</f>
        <v/>
      </c>
      <c r="C469" s="41" t="str">
        <f>IF('[1]Table Disp. G&amp;A Détail'!C469&lt;&gt;"",'[1]Table Disp. G&amp;A Détail'!C469,"")</f>
        <v/>
      </c>
      <c r="D469" s="41" t="str">
        <f>IF('[1]Table Disp. G&amp;A Détail'!D469&lt;&gt;"",'[1]Table Disp. G&amp;A Détail'!D469,"")</f>
        <v/>
      </c>
      <c r="E469" s="66" t="str">
        <f>IF('[1]Table Disp. G&amp;A Détail'!E469&lt;&gt;"",'[1]Table Disp. G&amp;A Détail'!E469,"")</f>
        <v/>
      </c>
      <c r="F469" s="66" t="str">
        <f>IF('[1]Table Disp. G&amp;A Détail'!F469&lt;&gt;"",'[1]Table Disp. G&amp;A Détail'!F469,"")</f>
        <v/>
      </c>
      <c r="G469" s="66" t="str">
        <f>IF('[1]Table Disp. G&amp;A Détail'!G469&lt;&gt;"",'[1]Table Disp. G&amp;A Détail'!G469,"")</f>
        <v/>
      </c>
      <c r="H469" s="66" t="str">
        <f>IF('[1]Table Disp. G&amp;A Détail'!H469&lt;&gt;"",'[1]Table Disp. G&amp;A Détail'!H469,"")</f>
        <v/>
      </c>
      <c r="I469" s="66" t="str">
        <f>IF('[1]Table Disp. G&amp;A Détail'!I469&lt;&gt;"",'[1]Table Disp. G&amp;A Détail'!I469,"")</f>
        <v/>
      </c>
      <c r="J469" s="66" t="str">
        <f>IF('[1]Table Disp. G&amp;A Détail'!J469&lt;&gt;"",'[1]Table Disp. G&amp;A Détail'!J469,"")</f>
        <v/>
      </c>
      <c r="K469" s="41" t="str">
        <f>IF('[1]Table Disp. G&amp;A Détail'!K469&lt;&gt;"",'[1]Table Disp. G&amp;A Détail'!K469,"")</f>
        <v/>
      </c>
      <c r="L469" s="41" t="str">
        <f>IF('[1]Table Disp. G&amp;A Détail'!L469&lt;&gt;"",'[1]Table Disp. G&amp;A Détail'!L469,"")</f>
        <v/>
      </c>
      <c r="M469" s="41" t="str">
        <f>IF('[1]Table Disp. G&amp;A Détail'!M469&lt;&gt;"",'[1]Table Disp. G&amp;A Détail'!M469,"")</f>
        <v/>
      </c>
      <c r="N469" s="41" t="str">
        <f>IF('[1]Table Disp. G&amp;A Détail'!N469&lt;&gt;"",'[1]Table Disp. G&amp;A Détail'!N469,"")</f>
        <v/>
      </c>
      <c r="O469" s="41" t="str">
        <f>IF('[1]Table Disp. G&amp;A Détail'!O469&lt;&gt;"",'[1]Table Disp. G&amp;A Détail'!O469,"")</f>
        <v/>
      </c>
      <c r="P469" s="41" t="str">
        <f>IF('[1]Table Disp. G&amp;A Détail'!P469&lt;&gt;"",'[1]Table Disp. G&amp;A Détail'!P469,"")</f>
        <v/>
      </c>
      <c r="Q469" s="41" t="str">
        <f>IF('[1]Table Disp. G&amp;A Détail'!Q469&lt;&gt;"",'[1]Table Disp. G&amp;A Détail'!Q469,"")</f>
        <v/>
      </c>
      <c r="R469" s="41" t="str">
        <f>IF('[1]Table Disp. G&amp;A Détail'!R469&lt;&gt;"",'[1]Table Disp. G&amp;A Détail'!R469,"")</f>
        <v/>
      </c>
      <c r="S469" s="41" t="str">
        <f>IF('[1]Table Disp. G&amp;A Détail'!S469&lt;&gt;"",'[1]Table Disp. G&amp;A Détail'!S469,"")</f>
        <v/>
      </c>
      <c r="T469" s="41" t="str">
        <f>IF('[1]Table Disp. G&amp;A Détail'!T469&lt;&gt;"",'[1]Table Disp. G&amp;A Détail'!T469,"")</f>
        <v/>
      </c>
      <c r="U469" s="41" t="str">
        <f>IF('[1]Table Disp. G&amp;A Détail'!U469&lt;&gt;"",'[1]Table Disp. G&amp;A Détail'!U469,"")</f>
        <v/>
      </c>
      <c r="V469" s="41" t="str">
        <f>IF('[1]Table Disp. G&amp;A Détail'!V469&lt;&gt;"",'[1]Table Disp. G&amp;A Détail'!V469,"")</f>
        <v/>
      </c>
      <c r="W469" s="41" t="str">
        <f>IF('[1]Table Disp. G&amp;A Détail'!W469&lt;&gt;"",'[1]Table Disp. G&amp;A Détail'!W469,"")</f>
        <v/>
      </c>
      <c r="X469" s="41" t="str">
        <f>IF('[1]Table Disp. G&amp;A Détail'!X469&lt;&gt;"",'[1]Table Disp. G&amp;A Détail'!X469,"")</f>
        <v/>
      </c>
    </row>
    <row r="470" spans="1:24" s="41" customFormat="1" x14ac:dyDescent="0.25">
      <c r="A470" s="66" t="str">
        <f>IF('[1]Table Disp. G&amp;A Détail'!A470&lt;&gt;"",'[1]Table Disp. G&amp;A Détail'!A470,"")</f>
        <v/>
      </c>
      <c r="B470" s="67" t="str">
        <f>IF('[1]Table Disp. G&amp;A Détail'!B470&lt;&gt;"",'[1]Table Disp. G&amp;A Détail'!B470,"")</f>
        <v/>
      </c>
      <c r="C470" s="41" t="str">
        <f>IF('[1]Table Disp. G&amp;A Détail'!C470&lt;&gt;"",'[1]Table Disp. G&amp;A Détail'!C470,"")</f>
        <v/>
      </c>
      <c r="D470" s="41" t="str">
        <f>IF('[1]Table Disp. G&amp;A Détail'!D470&lt;&gt;"",'[1]Table Disp. G&amp;A Détail'!D470,"")</f>
        <v/>
      </c>
      <c r="E470" s="66" t="str">
        <f>IF('[1]Table Disp. G&amp;A Détail'!E470&lt;&gt;"",'[1]Table Disp. G&amp;A Détail'!E470,"")</f>
        <v/>
      </c>
      <c r="F470" s="66" t="str">
        <f>IF('[1]Table Disp. G&amp;A Détail'!F470&lt;&gt;"",'[1]Table Disp. G&amp;A Détail'!F470,"")</f>
        <v/>
      </c>
      <c r="G470" s="66" t="str">
        <f>IF('[1]Table Disp. G&amp;A Détail'!G470&lt;&gt;"",'[1]Table Disp. G&amp;A Détail'!G470,"")</f>
        <v/>
      </c>
      <c r="H470" s="66" t="str">
        <f>IF('[1]Table Disp. G&amp;A Détail'!H470&lt;&gt;"",'[1]Table Disp. G&amp;A Détail'!H470,"")</f>
        <v/>
      </c>
      <c r="I470" s="66" t="str">
        <f>IF('[1]Table Disp. G&amp;A Détail'!I470&lt;&gt;"",'[1]Table Disp. G&amp;A Détail'!I470,"")</f>
        <v/>
      </c>
      <c r="J470" s="66" t="str">
        <f>IF('[1]Table Disp. G&amp;A Détail'!J470&lt;&gt;"",'[1]Table Disp. G&amp;A Détail'!J470,"")</f>
        <v/>
      </c>
      <c r="K470" s="41" t="str">
        <f>IF('[1]Table Disp. G&amp;A Détail'!K470&lt;&gt;"",'[1]Table Disp. G&amp;A Détail'!K470,"")</f>
        <v/>
      </c>
      <c r="L470" s="41" t="str">
        <f>IF('[1]Table Disp. G&amp;A Détail'!L470&lt;&gt;"",'[1]Table Disp. G&amp;A Détail'!L470,"")</f>
        <v/>
      </c>
      <c r="M470" s="41" t="str">
        <f>IF('[1]Table Disp. G&amp;A Détail'!M470&lt;&gt;"",'[1]Table Disp. G&amp;A Détail'!M470,"")</f>
        <v/>
      </c>
      <c r="N470" s="41" t="str">
        <f>IF('[1]Table Disp. G&amp;A Détail'!N470&lt;&gt;"",'[1]Table Disp. G&amp;A Détail'!N470,"")</f>
        <v/>
      </c>
      <c r="O470" s="41" t="str">
        <f>IF('[1]Table Disp. G&amp;A Détail'!O470&lt;&gt;"",'[1]Table Disp. G&amp;A Détail'!O470,"")</f>
        <v/>
      </c>
      <c r="P470" s="41" t="str">
        <f>IF('[1]Table Disp. G&amp;A Détail'!P470&lt;&gt;"",'[1]Table Disp. G&amp;A Détail'!P470,"")</f>
        <v/>
      </c>
      <c r="Q470" s="41" t="str">
        <f>IF('[1]Table Disp. G&amp;A Détail'!Q470&lt;&gt;"",'[1]Table Disp. G&amp;A Détail'!Q470,"")</f>
        <v/>
      </c>
      <c r="R470" s="41" t="str">
        <f>IF('[1]Table Disp. G&amp;A Détail'!R470&lt;&gt;"",'[1]Table Disp. G&amp;A Détail'!R470,"")</f>
        <v/>
      </c>
      <c r="S470" s="41" t="str">
        <f>IF('[1]Table Disp. G&amp;A Détail'!S470&lt;&gt;"",'[1]Table Disp. G&amp;A Détail'!S470,"")</f>
        <v/>
      </c>
      <c r="T470" s="41" t="str">
        <f>IF('[1]Table Disp. G&amp;A Détail'!T470&lt;&gt;"",'[1]Table Disp. G&amp;A Détail'!T470,"")</f>
        <v/>
      </c>
      <c r="U470" s="41" t="str">
        <f>IF('[1]Table Disp. G&amp;A Détail'!U470&lt;&gt;"",'[1]Table Disp. G&amp;A Détail'!U470,"")</f>
        <v/>
      </c>
      <c r="V470" s="41" t="str">
        <f>IF('[1]Table Disp. G&amp;A Détail'!V470&lt;&gt;"",'[1]Table Disp. G&amp;A Détail'!V470,"")</f>
        <v/>
      </c>
      <c r="W470" s="41" t="str">
        <f>IF('[1]Table Disp. G&amp;A Détail'!W470&lt;&gt;"",'[1]Table Disp. G&amp;A Détail'!W470,"")</f>
        <v/>
      </c>
      <c r="X470" s="41" t="str">
        <f>IF('[1]Table Disp. G&amp;A Détail'!X470&lt;&gt;"",'[1]Table Disp. G&amp;A Détail'!X470,"")</f>
        <v/>
      </c>
    </row>
    <row r="471" spans="1:24" s="41" customFormat="1" x14ac:dyDescent="0.25">
      <c r="A471" s="66" t="str">
        <f>IF('[1]Table Disp. G&amp;A Détail'!A471&lt;&gt;"",'[1]Table Disp. G&amp;A Détail'!A471,"")</f>
        <v/>
      </c>
      <c r="B471" s="67" t="str">
        <f>IF('[1]Table Disp. G&amp;A Détail'!B471&lt;&gt;"",'[1]Table Disp. G&amp;A Détail'!B471,"")</f>
        <v/>
      </c>
      <c r="C471" s="41" t="str">
        <f>IF('[1]Table Disp. G&amp;A Détail'!C471&lt;&gt;"",'[1]Table Disp. G&amp;A Détail'!C471,"")</f>
        <v/>
      </c>
      <c r="D471" s="41" t="str">
        <f>IF('[1]Table Disp. G&amp;A Détail'!D471&lt;&gt;"",'[1]Table Disp. G&amp;A Détail'!D471,"")</f>
        <v/>
      </c>
      <c r="E471" s="66" t="str">
        <f>IF('[1]Table Disp. G&amp;A Détail'!E471&lt;&gt;"",'[1]Table Disp. G&amp;A Détail'!E471,"")</f>
        <v/>
      </c>
      <c r="F471" s="66" t="str">
        <f>IF('[1]Table Disp. G&amp;A Détail'!F471&lt;&gt;"",'[1]Table Disp. G&amp;A Détail'!F471,"")</f>
        <v/>
      </c>
      <c r="G471" s="66" t="str">
        <f>IF('[1]Table Disp. G&amp;A Détail'!G471&lt;&gt;"",'[1]Table Disp. G&amp;A Détail'!G471,"")</f>
        <v/>
      </c>
      <c r="H471" s="66" t="str">
        <f>IF('[1]Table Disp. G&amp;A Détail'!H471&lt;&gt;"",'[1]Table Disp. G&amp;A Détail'!H471,"")</f>
        <v/>
      </c>
      <c r="I471" s="66" t="str">
        <f>IF('[1]Table Disp. G&amp;A Détail'!I471&lt;&gt;"",'[1]Table Disp. G&amp;A Détail'!I471,"")</f>
        <v/>
      </c>
      <c r="J471" s="66" t="str">
        <f>IF('[1]Table Disp. G&amp;A Détail'!J471&lt;&gt;"",'[1]Table Disp. G&amp;A Détail'!J471,"")</f>
        <v/>
      </c>
      <c r="K471" s="41" t="str">
        <f>IF('[1]Table Disp. G&amp;A Détail'!K471&lt;&gt;"",'[1]Table Disp. G&amp;A Détail'!K471,"")</f>
        <v/>
      </c>
      <c r="L471" s="41" t="str">
        <f>IF('[1]Table Disp. G&amp;A Détail'!L471&lt;&gt;"",'[1]Table Disp. G&amp;A Détail'!L471,"")</f>
        <v/>
      </c>
      <c r="M471" s="41" t="str">
        <f>IF('[1]Table Disp. G&amp;A Détail'!M471&lt;&gt;"",'[1]Table Disp. G&amp;A Détail'!M471,"")</f>
        <v/>
      </c>
      <c r="N471" s="41" t="str">
        <f>IF('[1]Table Disp. G&amp;A Détail'!N471&lt;&gt;"",'[1]Table Disp. G&amp;A Détail'!N471,"")</f>
        <v/>
      </c>
      <c r="O471" s="41" t="str">
        <f>IF('[1]Table Disp. G&amp;A Détail'!O471&lt;&gt;"",'[1]Table Disp. G&amp;A Détail'!O471,"")</f>
        <v/>
      </c>
      <c r="P471" s="41" t="str">
        <f>IF('[1]Table Disp. G&amp;A Détail'!P471&lt;&gt;"",'[1]Table Disp. G&amp;A Détail'!P471,"")</f>
        <v/>
      </c>
      <c r="Q471" s="41" t="str">
        <f>IF('[1]Table Disp. G&amp;A Détail'!Q471&lt;&gt;"",'[1]Table Disp. G&amp;A Détail'!Q471,"")</f>
        <v/>
      </c>
      <c r="R471" s="41" t="str">
        <f>IF('[1]Table Disp. G&amp;A Détail'!R471&lt;&gt;"",'[1]Table Disp. G&amp;A Détail'!R471,"")</f>
        <v/>
      </c>
      <c r="S471" s="41" t="str">
        <f>IF('[1]Table Disp. G&amp;A Détail'!S471&lt;&gt;"",'[1]Table Disp. G&amp;A Détail'!S471,"")</f>
        <v/>
      </c>
      <c r="T471" s="41" t="str">
        <f>IF('[1]Table Disp. G&amp;A Détail'!T471&lt;&gt;"",'[1]Table Disp. G&amp;A Détail'!T471,"")</f>
        <v/>
      </c>
      <c r="U471" s="41" t="str">
        <f>IF('[1]Table Disp. G&amp;A Détail'!U471&lt;&gt;"",'[1]Table Disp. G&amp;A Détail'!U471,"")</f>
        <v/>
      </c>
      <c r="V471" s="41" t="str">
        <f>IF('[1]Table Disp. G&amp;A Détail'!V471&lt;&gt;"",'[1]Table Disp. G&amp;A Détail'!V471,"")</f>
        <v/>
      </c>
      <c r="W471" s="41" t="str">
        <f>IF('[1]Table Disp. G&amp;A Détail'!W471&lt;&gt;"",'[1]Table Disp. G&amp;A Détail'!W471,"")</f>
        <v/>
      </c>
      <c r="X471" s="41" t="str">
        <f>IF('[1]Table Disp. G&amp;A Détail'!X471&lt;&gt;"",'[1]Table Disp. G&amp;A Détail'!X471,"")</f>
        <v/>
      </c>
    </row>
    <row r="472" spans="1:24" s="41" customFormat="1" x14ac:dyDescent="0.25">
      <c r="A472" s="66" t="str">
        <f>IF('[1]Table Disp. G&amp;A Détail'!A472&lt;&gt;"",'[1]Table Disp. G&amp;A Détail'!A472,"")</f>
        <v/>
      </c>
      <c r="B472" s="67" t="str">
        <f>IF('[1]Table Disp. G&amp;A Détail'!B472&lt;&gt;"",'[1]Table Disp. G&amp;A Détail'!B472,"")</f>
        <v/>
      </c>
      <c r="C472" s="41" t="str">
        <f>IF('[1]Table Disp. G&amp;A Détail'!C472&lt;&gt;"",'[1]Table Disp. G&amp;A Détail'!C472,"")</f>
        <v/>
      </c>
      <c r="D472" s="41" t="str">
        <f>IF('[1]Table Disp. G&amp;A Détail'!D472&lt;&gt;"",'[1]Table Disp. G&amp;A Détail'!D472,"")</f>
        <v/>
      </c>
      <c r="E472" s="66" t="str">
        <f>IF('[1]Table Disp. G&amp;A Détail'!E472&lt;&gt;"",'[1]Table Disp. G&amp;A Détail'!E472,"")</f>
        <v/>
      </c>
      <c r="F472" s="66" t="str">
        <f>IF('[1]Table Disp. G&amp;A Détail'!F472&lt;&gt;"",'[1]Table Disp. G&amp;A Détail'!F472,"")</f>
        <v/>
      </c>
      <c r="G472" s="66" t="str">
        <f>IF('[1]Table Disp. G&amp;A Détail'!G472&lt;&gt;"",'[1]Table Disp. G&amp;A Détail'!G472,"")</f>
        <v/>
      </c>
      <c r="H472" s="66" t="str">
        <f>IF('[1]Table Disp. G&amp;A Détail'!H472&lt;&gt;"",'[1]Table Disp. G&amp;A Détail'!H472,"")</f>
        <v/>
      </c>
      <c r="I472" s="66" t="str">
        <f>IF('[1]Table Disp. G&amp;A Détail'!I472&lt;&gt;"",'[1]Table Disp. G&amp;A Détail'!I472,"")</f>
        <v/>
      </c>
      <c r="J472" s="66" t="str">
        <f>IF('[1]Table Disp. G&amp;A Détail'!J472&lt;&gt;"",'[1]Table Disp. G&amp;A Détail'!J472,"")</f>
        <v/>
      </c>
      <c r="K472" s="41" t="str">
        <f>IF('[1]Table Disp. G&amp;A Détail'!K472&lt;&gt;"",'[1]Table Disp. G&amp;A Détail'!K472,"")</f>
        <v/>
      </c>
      <c r="L472" s="41" t="str">
        <f>IF('[1]Table Disp. G&amp;A Détail'!L472&lt;&gt;"",'[1]Table Disp. G&amp;A Détail'!L472,"")</f>
        <v/>
      </c>
      <c r="M472" s="41" t="str">
        <f>IF('[1]Table Disp. G&amp;A Détail'!M472&lt;&gt;"",'[1]Table Disp. G&amp;A Détail'!M472,"")</f>
        <v/>
      </c>
      <c r="N472" s="41" t="str">
        <f>IF('[1]Table Disp. G&amp;A Détail'!N472&lt;&gt;"",'[1]Table Disp. G&amp;A Détail'!N472,"")</f>
        <v/>
      </c>
      <c r="O472" s="41" t="str">
        <f>IF('[1]Table Disp. G&amp;A Détail'!O472&lt;&gt;"",'[1]Table Disp. G&amp;A Détail'!O472,"")</f>
        <v/>
      </c>
      <c r="P472" s="41" t="str">
        <f>IF('[1]Table Disp. G&amp;A Détail'!P472&lt;&gt;"",'[1]Table Disp. G&amp;A Détail'!P472,"")</f>
        <v/>
      </c>
      <c r="Q472" s="41" t="str">
        <f>IF('[1]Table Disp. G&amp;A Détail'!Q472&lt;&gt;"",'[1]Table Disp. G&amp;A Détail'!Q472,"")</f>
        <v/>
      </c>
      <c r="R472" s="41" t="str">
        <f>IF('[1]Table Disp. G&amp;A Détail'!R472&lt;&gt;"",'[1]Table Disp. G&amp;A Détail'!R472,"")</f>
        <v/>
      </c>
      <c r="S472" s="41" t="str">
        <f>IF('[1]Table Disp. G&amp;A Détail'!S472&lt;&gt;"",'[1]Table Disp. G&amp;A Détail'!S472,"")</f>
        <v/>
      </c>
      <c r="T472" s="41" t="str">
        <f>IF('[1]Table Disp. G&amp;A Détail'!T472&lt;&gt;"",'[1]Table Disp. G&amp;A Détail'!T472,"")</f>
        <v/>
      </c>
      <c r="U472" s="41" t="str">
        <f>IF('[1]Table Disp. G&amp;A Détail'!U472&lt;&gt;"",'[1]Table Disp. G&amp;A Détail'!U472,"")</f>
        <v/>
      </c>
      <c r="V472" s="41" t="str">
        <f>IF('[1]Table Disp. G&amp;A Détail'!V472&lt;&gt;"",'[1]Table Disp. G&amp;A Détail'!V472,"")</f>
        <v/>
      </c>
      <c r="W472" s="41" t="str">
        <f>IF('[1]Table Disp. G&amp;A Détail'!W472&lt;&gt;"",'[1]Table Disp. G&amp;A Détail'!W472,"")</f>
        <v/>
      </c>
      <c r="X472" s="41" t="str">
        <f>IF('[1]Table Disp. G&amp;A Détail'!X472&lt;&gt;"",'[1]Table Disp. G&amp;A Détail'!X472,"")</f>
        <v/>
      </c>
    </row>
    <row r="473" spans="1:24" s="41" customFormat="1" x14ac:dyDescent="0.25">
      <c r="A473" s="66" t="str">
        <f>IF('[1]Table Disp. G&amp;A Détail'!A473&lt;&gt;"",'[1]Table Disp. G&amp;A Détail'!A473,"")</f>
        <v/>
      </c>
      <c r="B473" s="67" t="str">
        <f>IF('[1]Table Disp. G&amp;A Détail'!B473&lt;&gt;"",'[1]Table Disp. G&amp;A Détail'!B473,"")</f>
        <v/>
      </c>
      <c r="C473" s="41" t="str">
        <f>IF('[1]Table Disp. G&amp;A Détail'!C473&lt;&gt;"",'[1]Table Disp. G&amp;A Détail'!C473,"")</f>
        <v/>
      </c>
      <c r="D473" s="41" t="str">
        <f>IF('[1]Table Disp. G&amp;A Détail'!D473&lt;&gt;"",'[1]Table Disp. G&amp;A Détail'!D473,"")</f>
        <v/>
      </c>
      <c r="E473" s="66" t="str">
        <f>IF('[1]Table Disp. G&amp;A Détail'!E473&lt;&gt;"",'[1]Table Disp. G&amp;A Détail'!E473,"")</f>
        <v/>
      </c>
      <c r="F473" s="66" t="str">
        <f>IF('[1]Table Disp. G&amp;A Détail'!F473&lt;&gt;"",'[1]Table Disp. G&amp;A Détail'!F473,"")</f>
        <v/>
      </c>
      <c r="G473" s="66" t="str">
        <f>IF('[1]Table Disp. G&amp;A Détail'!G473&lt;&gt;"",'[1]Table Disp. G&amp;A Détail'!G473,"")</f>
        <v/>
      </c>
      <c r="H473" s="66" t="str">
        <f>IF('[1]Table Disp. G&amp;A Détail'!H473&lt;&gt;"",'[1]Table Disp. G&amp;A Détail'!H473,"")</f>
        <v/>
      </c>
      <c r="I473" s="66" t="str">
        <f>IF('[1]Table Disp. G&amp;A Détail'!I473&lt;&gt;"",'[1]Table Disp. G&amp;A Détail'!I473,"")</f>
        <v/>
      </c>
      <c r="J473" s="66" t="str">
        <f>IF('[1]Table Disp. G&amp;A Détail'!J473&lt;&gt;"",'[1]Table Disp. G&amp;A Détail'!J473,"")</f>
        <v/>
      </c>
      <c r="K473" s="41" t="str">
        <f>IF('[1]Table Disp. G&amp;A Détail'!K473&lt;&gt;"",'[1]Table Disp. G&amp;A Détail'!K473,"")</f>
        <v/>
      </c>
      <c r="L473" s="41" t="str">
        <f>IF('[1]Table Disp. G&amp;A Détail'!L473&lt;&gt;"",'[1]Table Disp. G&amp;A Détail'!L473,"")</f>
        <v/>
      </c>
      <c r="M473" s="41" t="str">
        <f>IF('[1]Table Disp. G&amp;A Détail'!M473&lt;&gt;"",'[1]Table Disp. G&amp;A Détail'!M473,"")</f>
        <v/>
      </c>
      <c r="N473" s="41" t="str">
        <f>IF('[1]Table Disp. G&amp;A Détail'!N473&lt;&gt;"",'[1]Table Disp. G&amp;A Détail'!N473,"")</f>
        <v/>
      </c>
      <c r="O473" s="41" t="str">
        <f>IF('[1]Table Disp. G&amp;A Détail'!O473&lt;&gt;"",'[1]Table Disp. G&amp;A Détail'!O473,"")</f>
        <v/>
      </c>
      <c r="P473" s="41" t="str">
        <f>IF('[1]Table Disp. G&amp;A Détail'!P473&lt;&gt;"",'[1]Table Disp. G&amp;A Détail'!P473,"")</f>
        <v/>
      </c>
      <c r="Q473" s="41" t="str">
        <f>IF('[1]Table Disp. G&amp;A Détail'!Q473&lt;&gt;"",'[1]Table Disp. G&amp;A Détail'!Q473,"")</f>
        <v/>
      </c>
      <c r="R473" s="41" t="str">
        <f>IF('[1]Table Disp. G&amp;A Détail'!R473&lt;&gt;"",'[1]Table Disp. G&amp;A Détail'!R473,"")</f>
        <v/>
      </c>
      <c r="S473" s="41" t="str">
        <f>IF('[1]Table Disp. G&amp;A Détail'!S473&lt;&gt;"",'[1]Table Disp. G&amp;A Détail'!S473,"")</f>
        <v/>
      </c>
      <c r="T473" s="41" t="str">
        <f>IF('[1]Table Disp. G&amp;A Détail'!T473&lt;&gt;"",'[1]Table Disp. G&amp;A Détail'!T473,"")</f>
        <v/>
      </c>
      <c r="U473" s="41" t="str">
        <f>IF('[1]Table Disp. G&amp;A Détail'!U473&lt;&gt;"",'[1]Table Disp. G&amp;A Détail'!U473,"")</f>
        <v/>
      </c>
      <c r="V473" s="41" t="str">
        <f>IF('[1]Table Disp. G&amp;A Détail'!V473&lt;&gt;"",'[1]Table Disp. G&amp;A Détail'!V473,"")</f>
        <v/>
      </c>
      <c r="W473" s="41" t="str">
        <f>IF('[1]Table Disp. G&amp;A Détail'!W473&lt;&gt;"",'[1]Table Disp. G&amp;A Détail'!W473,"")</f>
        <v/>
      </c>
      <c r="X473" s="41" t="str">
        <f>IF('[1]Table Disp. G&amp;A Détail'!X473&lt;&gt;"",'[1]Table Disp. G&amp;A Détail'!X473,"")</f>
        <v/>
      </c>
    </row>
    <row r="474" spans="1:24" s="41" customFormat="1" x14ac:dyDescent="0.25">
      <c r="A474" s="66" t="str">
        <f>IF('[1]Table Disp. G&amp;A Détail'!A474&lt;&gt;"",'[1]Table Disp. G&amp;A Détail'!A474,"")</f>
        <v/>
      </c>
      <c r="B474" s="67" t="str">
        <f>IF('[1]Table Disp. G&amp;A Détail'!B474&lt;&gt;"",'[1]Table Disp. G&amp;A Détail'!B474,"")</f>
        <v/>
      </c>
      <c r="C474" s="41" t="str">
        <f>IF('[1]Table Disp. G&amp;A Détail'!C474&lt;&gt;"",'[1]Table Disp. G&amp;A Détail'!C474,"")</f>
        <v/>
      </c>
      <c r="D474" s="41" t="str">
        <f>IF('[1]Table Disp. G&amp;A Détail'!D474&lt;&gt;"",'[1]Table Disp. G&amp;A Détail'!D474,"")</f>
        <v/>
      </c>
      <c r="E474" s="66" t="str">
        <f>IF('[1]Table Disp. G&amp;A Détail'!E474&lt;&gt;"",'[1]Table Disp. G&amp;A Détail'!E474,"")</f>
        <v/>
      </c>
      <c r="F474" s="66" t="str">
        <f>IF('[1]Table Disp. G&amp;A Détail'!F474&lt;&gt;"",'[1]Table Disp. G&amp;A Détail'!F474,"")</f>
        <v/>
      </c>
      <c r="G474" s="66" t="str">
        <f>IF('[1]Table Disp. G&amp;A Détail'!G474&lt;&gt;"",'[1]Table Disp. G&amp;A Détail'!G474,"")</f>
        <v/>
      </c>
      <c r="H474" s="66" t="str">
        <f>IF('[1]Table Disp. G&amp;A Détail'!H474&lt;&gt;"",'[1]Table Disp. G&amp;A Détail'!H474,"")</f>
        <v/>
      </c>
      <c r="I474" s="66" t="str">
        <f>IF('[1]Table Disp. G&amp;A Détail'!I474&lt;&gt;"",'[1]Table Disp. G&amp;A Détail'!I474,"")</f>
        <v/>
      </c>
      <c r="J474" s="66" t="str">
        <f>IF('[1]Table Disp. G&amp;A Détail'!J474&lt;&gt;"",'[1]Table Disp. G&amp;A Détail'!J474,"")</f>
        <v/>
      </c>
      <c r="K474" s="41" t="str">
        <f>IF('[1]Table Disp. G&amp;A Détail'!K474&lt;&gt;"",'[1]Table Disp. G&amp;A Détail'!K474,"")</f>
        <v/>
      </c>
      <c r="L474" s="41" t="str">
        <f>IF('[1]Table Disp. G&amp;A Détail'!L474&lt;&gt;"",'[1]Table Disp. G&amp;A Détail'!L474,"")</f>
        <v/>
      </c>
      <c r="M474" s="41" t="str">
        <f>IF('[1]Table Disp. G&amp;A Détail'!M474&lt;&gt;"",'[1]Table Disp. G&amp;A Détail'!M474,"")</f>
        <v/>
      </c>
      <c r="N474" s="41" t="str">
        <f>IF('[1]Table Disp. G&amp;A Détail'!N474&lt;&gt;"",'[1]Table Disp. G&amp;A Détail'!N474,"")</f>
        <v/>
      </c>
      <c r="O474" s="41" t="str">
        <f>IF('[1]Table Disp. G&amp;A Détail'!O474&lt;&gt;"",'[1]Table Disp. G&amp;A Détail'!O474,"")</f>
        <v/>
      </c>
      <c r="P474" s="41" t="str">
        <f>IF('[1]Table Disp. G&amp;A Détail'!P474&lt;&gt;"",'[1]Table Disp. G&amp;A Détail'!P474,"")</f>
        <v/>
      </c>
      <c r="Q474" s="41" t="str">
        <f>IF('[1]Table Disp. G&amp;A Détail'!Q474&lt;&gt;"",'[1]Table Disp. G&amp;A Détail'!Q474,"")</f>
        <v/>
      </c>
      <c r="R474" s="41" t="str">
        <f>IF('[1]Table Disp. G&amp;A Détail'!R474&lt;&gt;"",'[1]Table Disp. G&amp;A Détail'!R474,"")</f>
        <v/>
      </c>
      <c r="S474" s="41" t="str">
        <f>IF('[1]Table Disp. G&amp;A Détail'!S474&lt;&gt;"",'[1]Table Disp. G&amp;A Détail'!S474,"")</f>
        <v/>
      </c>
      <c r="T474" s="41" t="str">
        <f>IF('[1]Table Disp. G&amp;A Détail'!T474&lt;&gt;"",'[1]Table Disp. G&amp;A Détail'!T474,"")</f>
        <v/>
      </c>
      <c r="U474" s="41" t="str">
        <f>IF('[1]Table Disp. G&amp;A Détail'!U474&lt;&gt;"",'[1]Table Disp. G&amp;A Détail'!U474,"")</f>
        <v/>
      </c>
      <c r="V474" s="41" t="str">
        <f>IF('[1]Table Disp. G&amp;A Détail'!V474&lt;&gt;"",'[1]Table Disp. G&amp;A Détail'!V474,"")</f>
        <v/>
      </c>
      <c r="W474" s="41" t="str">
        <f>IF('[1]Table Disp. G&amp;A Détail'!W474&lt;&gt;"",'[1]Table Disp. G&amp;A Détail'!W474,"")</f>
        <v/>
      </c>
      <c r="X474" s="41" t="str">
        <f>IF('[1]Table Disp. G&amp;A Détail'!X474&lt;&gt;"",'[1]Table Disp. G&amp;A Détail'!X474,"")</f>
        <v/>
      </c>
    </row>
    <row r="475" spans="1:24" s="41" customFormat="1" x14ac:dyDescent="0.25">
      <c r="A475" s="66" t="str">
        <f>IF('[1]Table Disp. G&amp;A Détail'!A475&lt;&gt;"",'[1]Table Disp. G&amp;A Détail'!A475,"")</f>
        <v/>
      </c>
      <c r="B475" s="67" t="str">
        <f>IF('[1]Table Disp. G&amp;A Détail'!B475&lt;&gt;"",'[1]Table Disp. G&amp;A Détail'!B475,"")</f>
        <v/>
      </c>
      <c r="C475" s="41" t="str">
        <f>IF('[1]Table Disp. G&amp;A Détail'!C475&lt;&gt;"",'[1]Table Disp. G&amp;A Détail'!C475,"")</f>
        <v/>
      </c>
      <c r="D475" s="41" t="str">
        <f>IF('[1]Table Disp. G&amp;A Détail'!D475&lt;&gt;"",'[1]Table Disp. G&amp;A Détail'!D475,"")</f>
        <v/>
      </c>
      <c r="E475" s="66" t="str">
        <f>IF('[1]Table Disp. G&amp;A Détail'!E475&lt;&gt;"",'[1]Table Disp. G&amp;A Détail'!E475,"")</f>
        <v/>
      </c>
      <c r="F475" s="66" t="str">
        <f>IF('[1]Table Disp. G&amp;A Détail'!F475&lt;&gt;"",'[1]Table Disp. G&amp;A Détail'!F475,"")</f>
        <v/>
      </c>
      <c r="G475" s="66" t="str">
        <f>IF('[1]Table Disp. G&amp;A Détail'!G475&lt;&gt;"",'[1]Table Disp. G&amp;A Détail'!G475,"")</f>
        <v/>
      </c>
      <c r="H475" s="66" t="str">
        <f>IF('[1]Table Disp. G&amp;A Détail'!H475&lt;&gt;"",'[1]Table Disp. G&amp;A Détail'!H475,"")</f>
        <v/>
      </c>
      <c r="I475" s="66" t="str">
        <f>IF('[1]Table Disp. G&amp;A Détail'!I475&lt;&gt;"",'[1]Table Disp. G&amp;A Détail'!I475,"")</f>
        <v/>
      </c>
      <c r="J475" s="66" t="str">
        <f>IF('[1]Table Disp. G&amp;A Détail'!J475&lt;&gt;"",'[1]Table Disp. G&amp;A Détail'!J475,"")</f>
        <v/>
      </c>
      <c r="K475" s="41" t="str">
        <f>IF('[1]Table Disp. G&amp;A Détail'!K475&lt;&gt;"",'[1]Table Disp. G&amp;A Détail'!K475,"")</f>
        <v/>
      </c>
      <c r="L475" s="41" t="str">
        <f>IF('[1]Table Disp. G&amp;A Détail'!L475&lt;&gt;"",'[1]Table Disp. G&amp;A Détail'!L475,"")</f>
        <v/>
      </c>
      <c r="M475" s="41" t="str">
        <f>IF('[1]Table Disp. G&amp;A Détail'!M475&lt;&gt;"",'[1]Table Disp. G&amp;A Détail'!M475,"")</f>
        <v/>
      </c>
      <c r="N475" s="41" t="str">
        <f>IF('[1]Table Disp. G&amp;A Détail'!N475&lt;&gt;"",'[1]Table Disp. G&amp;A Détail'!N475,"")</f>
        <v/>
      </c>
      <c r="O475" s="41" t="str">
        <f>IF('[1]Table Disp. G&amp;A Détail'!O475&lt;&gt;"",'[1]Table Disp. G&amp;A Détail'!O475,"")</f>
        <v/>
      </c>
      <c r="P475" s="41" t="str">
        <f>IF('[1]Table Disp. G&amp;A Détail'!P475&lt;&gt;"",'[1]Table Disp. G&amp;A Détail'!P475,"")</f>
        <v/>
      </c>
      <c r="Q475" s="41" t="str">
        <f>IF('[1]Table Disp. G&amp;A Détail'!Q475&lt;&gt;"",'[1]Table Disp. G&amp;A Détail'!Q475,"")</f>
        <v/>
      </c>
      <c r="R475" s="41" t="str">
        <f>IF('[1]Table Disp. G&amp;A Détail'!R475&lt;&gt;"",'[1]Table Disp. G&amp;A Détail'!R475,"")</f>
        <v/>
      </c>
      <c r="S475" s="41" t="str">
        <f>IF('[1]Table Disp. G&amp;A Détail'!S475&lt;&gt;"",'[1]Table Disp. G&amp;A Détail'!S475,"")</f>
        <v/>
      </c>
      <c r="T475" s="41" t="str">
        <f>IF('[1]Table Disp. G&amp;A Détail'!T475&lt;&gt;"",'[1]Table Disp. G&amp;A Détail'!T475,"")</f>
        <v/>
      </c>
      <c r="U475" s="41" t="str">
        <f>IF('[1]Table Disp. G&amp;A Détail'!U475&lt;&gt;"",'[1]Table Disp. G&amp;A Détail'!U475,"")</f>
        <v/>
      </c>
      <c r="V475" s="41" t="str">
        <f>IF('[1]Table Disp. G&amp;A Détail'!V475&lt;&gt;"",'[1]Table Disp. G&amp;A Détail'!V475,"")</f>
        <v/>
      </c>
      <c r="W475" s="41" t="str">
        <f>IF('[1]Table Disp. G&amp;A Détail'!W475&lt;&gt;"",'[1]Table Disp. G&amp;A Détail'!W475,"")</f>
        <v/>
      </c>
      <c r="X475" s="41" t="str">
        <f>IF('[1]Table Disp. G&amp;A Détail'!X475&lt;&gt;"",'[1]Table Disp. G&amp;A Détail'!X475,"")</f>
        <v/>
      </c>
    </row>
    <row r="476" spans="1:24" s="41" customFormat="1" x14ac:dyDescent="0.25">
      <c r="A476" s="66" t="str">
        <f>IF('[1]Table Disp. G&amp;A Détail'!A476&lt;&gt;"",'[1]Table Disp. G&amp;A Détail'!A476,"")</f>
        <v/>
      </c>
      <c r="B476" s="67" t="str">
        <f>IF('[1]Table Disp. G&amp;A Détail'!B476&lt;&gt;"",'[1]Table Disp. G&amp;A Détail'!B476,"")</f>
        <v/>
      </c>
      <c r="C476" s="41" t="str">
        <f>IF('[1]Table Disp. G&amp;A Détail'!C476&lt;&gt;"",'[1]Table Disp. G&amp;A Détail'!C476,"")</f>
        <v/>
      </c>
      <c r="D476" s="41" t="str">
        <f>IF('[1]Table Disp. G&amp;A Détail'!D476&lt;&gt;"",'[1]Table Disp. G&amp;A Détail'!D476,"")</f>
        <v/>
      </c>
      <c r="E476" s="66" t="str">
        <f>IF('[1]Table Disp. G&amp;A Détail'!E476&lt;&gt;"",'[1]Table Disp. G&amp;A Détail'!E476,"")</f>
        <v/>
      </c>
      <c r="F476" s="66" t="str">
        <f>IF('[1]Table Disp. G&amp;A Détail'!F476&lt;&gt;"",'[1]Table Disp. G&amp;A Détail'!F476,"")</f>
        <v/>
      </c>
      <c r="G476" s="66" t="str">
        <f>IF('[1]Table Disp. G&amp;A Détail'!G476&lt;&gt;"",'[1]Table Disp. G&amp;A Détail'!G476,"")</f>
        <v/>
      </c>
      <c r="H476" s="66" t="str">
        <f>IF('[1]Table Disp. G&amp;A Détail'!H476&lt;&gt;"",'[1]Table Disp. G&amp;A Détail'!H476,"")</f>
        <v/>
      </c>
      <c r="I476" s="66" t="str">
        <f>IF('[1]Table Disp. G&amp;A Détail'!I476&lt;&gt;"",'[1]Table Disp. G&amp;A Détail'!I476,"")</f>
        <v/>
      </c>
      <c r="J476" s="66" t="str">
        <f>IF('[1]Table Disp. G&amp;A Détail'!J476&lt;&gt;"",'[1]Table Disp. G&amp;A Détail'!J476,"")</f>
        <v/>
      </c>
      <c r="K476" s="41" t="str">
        <f>IF('[1]Table Disp. G&amp;A Détail'!K476&lt;&gt;"",'[1]Table Disp. G&amp;A Détail'!K476,"")</f>
        <v/>
      </c>
      <c r="L476" s="41" t="str">
        <f>IF('[1]Table Disp. G&amp;A Détail'!L476&lt;&gt;"",'[1]Table Disp. G&amp;A Détail'!L476,"")</f>
        <v/>
      </c>
      <c r="M476" s="41" t="str">
        <f>IF('[1]Table Disp. G&amp;A Détail'!M476&lt;&gt;"",'[1]Table Disp. G&amp;A Détail'!M476,"")</f>
        <v/>
      </c>
      <c r="N476" s="41" t="str">
        <f>IF('[1]Table Disp. G&amp;A Détail'!N476&lt;&gt;"",'[1]Table Disp. G&amp;A Détail'!N476,"")</f>
        <v/>
      </c>
      <c r="O476" s="41" t="str">
        <f>IF('[1]Table Disp. G&amp;A Détail'!O476&lt;&gt;"",'[1]Table Disp. G&amp;A Détail'!O476,"")</f>
        <v/>
      </c>
      <c r="P476" s="41" t="str">
        <f>IF('[1]Table Disp. G&amp;A Détail'!P476&lt;&gt;"",'[1]Table Disp. G&amp;A Détail'!P476,"")</f>
        <v/>
      </c>
      <c r="Q476" s="41" t="str">
        <f>IF('[1]Table Disp. G&amp;A Détail'!Q476&lt;&gt;"",'[1]Table Disp. G&amp;A Détail'!Q476,"")</f>
        <v/>
      </c>
      <c r="R476" s="41" t="str">
        <f>IF('[1]Table Disp. G&amp;A Détail'!R476&lt;&gt;"",'[1]Table Disp. G&amp;A Détail'!R476,"")</f>
        <v/>
      </c>
      <c r="S476" s="41" t="str">
        <f>IF('[1]Table Disp. G&amp;A Détail'!S476&lt;&gt;"",'[1]Table Disp. G&amp;A Détail'!S476,"")</f>
        <v/>
      </c>
      <c r="T476" s="41" t="str">
        <f>IF('[1]Table Disp. G&amp;A Détail'!T476&lt;&gt;"",'[1]Table Disp. G&amp;A Détail'!T476,"")</f>
        <v/>
      </c>
      <c r="U476" s="41" t="str">
        <f>IF('[1]Table Disp. G&amp;A Détail'!U476&lt;&gt;"",'[1]Table Disp. G&amp;A Détail'!U476,"")</f>
        <v/>
      </c>
      <c r="V476" s="41" t="str">
        <f>IF('[1]Table Disp. G&amp;A Détail'!V476&lt;&gt;"",'[1]Table Disp. G&amp;A Détail'!V476,"")</f>
        <v/>
      </c>
      <c r="W476" s="41" t="str">
        <f>IF('[1]Table Disp. G&amp;A Détail'!W476&lt;&gt;"",'[1]Table Disp. G&amp;A Détail'!W476,"")</f>
        <v/>
      </c>
      <c r="X476" s="41" t="str">
        <f>IF('[1]Table Disp. G&amp;A Détail'!X476&lt;&gt;"",'[1]Table Disp. G&amp;A Détail'!X476,"")</f>
        <v/>
      </c>
    </row>
    <row r="477" spans="1:24" s="41" customFormat="1" x14ac:dyDescent="0.25">
      <c r="A477" s="66" t="str">
        <f>IF('[1]Table Disp. G&amp;A Détail'!A477&lt;&gt;"",'[1]Table Disp. G&amp;A Détail'!A477,"")</f>
        <v/>
      </c>
      <c r="B477" s="67" t="str">
        <f>IF('[1]Table Disp. G&amp;A Détail'!B477&lt;&gt;"",'[1]Table Disp. G&amp;A Détail'!B477,"")</f>
        <v/>
      </c>
      <c r="C477" s="41" t="str">
        <f>IF('[1]Table Disp. G&amp;A Détail'!C477&lt;&gt;"",'[1]Table Disp. G&amp;A Détail'!C477,"")</f>
        <v/>
      </c>
      <c r="D477" s="41" t="str">
        <f>IF('[1]Table Disp. G&amp;A Détail'!D477&lt;&gt;"",'[1]Table Disp. G&amp;A Détail'!D477,"")</f>
        <v/>
      </c>
      <c r="E477" s="66" t="str">
        <f>IF('[1]Table Disp. G&amp;A Détail'!E477&lt;&gt;"",'[1]Table Disp. G&amp;A Détail'!E477,"")</f>
        <v/>
      </c>
      <c r="F477" s="66" t="str">
        <f>IF('[1]Table Disp. G&amp;A Détail'!F477&lt;&gt;"",'[1]Table Disp. G&amp;A Détail'!F477,"")</f>
        <v/>
      </c>
      <c r="G477" s="66" t="str">
        <f>IF('[1]Table Disp. G&amp;A Détail'!G477&lt;&gt;"",'[1]Table Disp. G&amp;A Détail'!G477,"")</f>
        <v/>
      </c>
      <c r="H477" s="66" t="str">
        <f>IF('[1]Table Disp. G&amp;A Détail'!H477&lt;&gt;"",'[1]Table Disp. G&amp;A Détail'!H477,"")</f>
        <v/>
      </c>
      <c r="I477" s="66" t="str">
        <f>IF('[1]Table Disp. G&amp;A Détail'!I477&lt;&gt;"",'[1]Table Disp. G&amp;A Détail'!I477,"")</f>
        <v/>
      </c>
      <c r="J477" s="66" t="str">
        <f>IF('[1]Table Disp. G&amp;A Détail'!J477&lt;&gt;"",'[1]Table Disp. G&amp;A Détail'!J477,"")</f>
        <v/>
      </c>
      <c r="K477" s="41" t="str">
        <f>IF('[1]Table Disp. G&amp;A Détail'!K477&lt;&gt;"",'[1]Table Disp. G&amp;A Détail'!K477,"")</f>
        <v/>
      </c>
      <c r="L477" s="41" t="str">
        <f>IF('[1]Table Disp. G&amp;A Détail'!L477&lt;&gt;"",'[1]Table Disp. G&amp;A Détail'!L477,"")</f>
        <v/>
      </c>
      <c r="M477" s="41" t="str">
        <f>IF('[1]Table Disp. G&amp;A Détail'!M477&lt;&gt;"",'[1]Table Disp. G&amp;A Détail'!M477,"")</f>
        <v/>
      </c>
      <c r="N477" s="41" t="str">
        <f>IF('[1]Table Disp. G&amp;A Détail'!N477&lt;&gt;"",'[1]Table Disp. G&amp;A Détail'!N477,"")</f>
        <v/>
      </c>
      <c r="O477" s="41" t="str">
        <f>IF('[1]Table Disp. G&amp;A Détail'!O477&lt;&gt;"",'[1]Table Disp. G&amp;A Détail'!O477,"")</f>
        <v/>
      </c>
      <c r="P477" s="41" t="str">
        <f>IF('[1]Table Disp. G&amp;A Détail'!P477&lt;&gt;"",'[1]Table Disp. G&amp;A Détail'!P477,"")</f>
        <v/>
      </c>
      <c r="Q477" s="41" t="str">
        <f>IF('[1]Table Disp. G&amp;A Détail'!Q477&lt;&gt;"",'[1]Table Disp. G&amp;A Détail'!Q477,"")</f>
        <v/>
      </c>
      <c r="R477" s="41" t="str">
        <f>IF('[1]Table Disp. G&amp;A Détail'!R477&lt;&gt;"",'[1]Table Disp. G&amp;A Détail'!R477,"")</f>
        <v/>
      </c>
      <c r="S477" s="41" t="str">
        <f>IF('[1]Table Disp. G&amp;A Détail'!S477&lt;&gt;"",'[1]Table Disp. G&amp;A Détail'!S477,"")</f>
        <v/>
      </c>
      <c r="T477" s="41" t="str">
        <f>IF('[1]Table Disp. G&amp;A Détail'!T477&lt;&gt;"",'[1]Table Disp. G&amp;A Détail'!T477,"")</f>
        <v/>
      </c>
      <c r="U477" s="41" t="str">
        <f>IF('[1]Table Disp. G&amp;A Détail'!U477&lt;&gt;"",'[1]Table Disp. G&amp;A Détail'!U477,"")</f>
        <v/>
      </c>
      <c r="V477" s="41" t="str">
        <f>IF('[1]Table Disp. G&amp;A Détail'!V477&lt;&gt;"",'[1]Table Disp. G&amp;A Détail'!V477,"")</f>
        <v/>
      </c>
      <c r="W477" s="41" t="str">
        <f>IF('[1]Table Disp. G&amp;A Détail'!W477&lt;&gt;"",'[1]Table Disp. G&amp;A Détail'!W477,"")</f>
        <v/>
      </c>
      <c r="X477" s="41" t="str">
        <f>IF('[1]Table Disp. G&amp;A Détail'!X477&lt;&gt;"",'[1]Table Disp. G&amp;A Détail'!X477,"")</f>
        <v/>
      </c>
    </row>
    <row r="478" spans="1:24" s="41" customFormat="1" x14ac:dyDescent="0.25">
      <c r="A478" s="66" t="str">
        <f>IF('[1]Table Disp. G&amp;A Détail'!A478&lt;&gt;"",'[1]Table Disp. G&amp;A Détail'!A478,"")</f>
        <v/>
      </c>
      <c r="B478" s="67" t="str">
        <f>IF('[1]Table Disp. G&amp;A Détail'!B478&lt;&gt;"",'[1]Table Disp. G&amp;A Détail'!B478,"")</f>
        <v/>
      </c>
      <c r="C478" s="41" t="str">
        <f>IF('[1]Table Disp. G&amp;A Détail'!C478&lt;&gt;"",'[1]Table Disp. G&amp;A Détail'!C478,"")</f>
        <v/>
      </c>
      <c r="D478" s="41" t="str">
        <f>IF('[1]Table Disp. G&amp;A Détail'!D478&lt;&gt;"",'[1]Table Disp. G&amp;A Détail'!D478,"")</f>
        <v/>
      </c>
      <c r="E478" s="66" t="str">
        <f>IF('[1]Table Disp. G&amp;A Détail'!E478&lt;&gt;"",'[1]Table Disp. G&amp;A Détail'!E478,"")</f>
        <v/>
      </c>
      <c r="F478" s="66" t="str">
        <f>IF('[1]Table Disp. G&amp;A Détail'!F478&lt;&gt;"",'[1]Table Disp. G&amp;A Détail'!F478,"")</f>
        <v/>
      </c>
      <c r="G478" s="66" t="str">
        <f>IF('[1]Table Disp. G&amp;A Détail'!G478&lt;&gt;"",'[1]Table Disp. G&amp;A Détail'!G478,"")</f>
        <v/>
      </c>
      <c r="H478" s="66" t="str">
        <f>IF('[1]Table Disp. G&amp;A Détail'!H478&lt;&gt;"",'[1]Table Disp. G&amp;A Détail'!H478,"")</f>
        <v/>
      </c>
      <c r="I478" s="66" t="str">
        <f>IF('[1]Table Disp. G&amp;A Détail'!I478&lt;&gt;"",'[1]Table Disp. G&amp;A Détail'!I478,"")</f>
        <v/>
      </c>
      <c r="J478" s="66" t="str">
        <f>IF('[1]Table Disp. G&amp;A Détail'!J478&lt;&gt;"",'[1]Table Disp. G&amp;A Détail'!J478,"")</f>
        <v/>
      </c>
      <c r="K478" s="41" t="str">
        <f>IF('[1]Table Disp. G&amp;A Détail'!K478&lt;&gt;"",'[1]Table Disp. G&amp;A Détail'!K478,"")</f>
        <v/>
      </c>
      <c r="L478" s="41" t="str">
        <f>IF('[1]Table Disp. G&amp;A Détail'!L478&lt;&gt;"",'[1]Table Disp. G&amp;A Détail'!L478,"")</f>
        <v/>
      </c>
      <c r="M478" s="41" t="str">
        <f>IF('[1]Table Disp. G&amp;A Détail'!M478&lt;&gt;"",'[1]Table Disp. G&amp;A Détail'!M478,"")</f>
        <v/>
      </c>
      <c r="N478" s="41" t="str">
        <f>IF('[1]Table Disp. G&amp;A Détail'!N478&lt;&gt;"",'[1]Table Disp. G&amp;A Détail'!N478,"")</f>
        <v/>
      </c>
      <c r="O478" s="41" t="str">
        <f>IF('[1]Table Disp. G&amp;A Détail'!O478&lt;&gt;"",'[1]Table Disp. G&amp;A Détail'!O478,"")</f>
        <v/>
      </c>
      <c r="P478" s="41" t="str">
        <f>IF('[1]Table Disp. G&amp;A Détail'!P478&lt;&gt;"",'[1]Table Disp. G&amp;A Détail'!P478,"")</f>
        <v/>
      </c>
      <c r="Q478" s="41" t="str">
        <f>IF('[1]Table Disp. G&amp;A Détail'!Q478&lt;&gt;"",'[1]Table Disp. G&amp;A Détail'!Q478,"")</f>
        <v/>
      </c>
      <c r="R478" s="41" t="str">
        <f>IF('[1]Table Disp. G&amp;A Détail'!R478&lt;&gt;"",'[1]Table Disp. G&amp;A Détail'!R478,"")</f>
        <v/>
      </c>
      <c r="S478" s="41" t="str">
        <f>IF('[1]Table Disp. G&amp;A Détail'!S478&lt;&gt;"",'[1]Table Disp. G&amp;A Détail'!S478,"")</f>
        <v/>
      </c>
      <c r="T478" s="41" t="str">
        <f>IF('[1]Table Disp. G&amp;A Détail'!T478&lt;&gt;"",'[1]Table Disp. G&amp;A Détail'!T478,"")</f>
        <v/>
      </c>
      <c r="U478" s="41" t="str">
        <f>IF('[1]Table Disp. G&amp;A Détail'!U478&lt;&gt;"",'[1]Table Disp. G&amp;A Détail'!U478,"")</f>
        <v/>
      </c>
      <c r="V478" s="41" t="str">
        <f>IF('[1]Table Disp. G&amp;A Détail'!V478&lt;&gt;"",'[1]Table Disp. G&amp;A Détail'!V478,"")</f>
        <v/>
      </c>
      <c r="W478" s="41" t="str">
        <f>IF('[1]Table Disp. G&amp;A Détail'!W478&lt;&gt;"",'[1]Table Disp. G&amp;A Détail'!W478,"")</f>
        <v/>
      </c>
      <c r="X478" s="41" t="str">
        <f>IF('[1]Table Disp. G&amp;A Détail'!X478&lt;&gt;"",'[1]Table Disp. G&amp;A Détail'!X478,"")</f>
        <v/>
      </c>
    </row>
    <row r="479" spans="1:24" s="41" customFormat="1" x14ac:dyDescent="0.25">
      <c r="A479" s="66" t="str">
        <f>IF('[1]Table Disp. G&amp;A Détail'!A479&lt;&gt;"",'[1]Table Disp. G&amp;A Détail'!A479,"")</f>
        <v/>
      </c>
      <c r="B479" s="67" t="str">
        <f>IF('[1]Table Disp. G&amp;A Détail'!B479&lt;&gt;"",'[1]Table Disp. G&amp;A Détail'!B479,"")</f>
        <v/>
      </c>
      <c r="C479" s="41" t="str">
        <f>IF('[1]Table Disp. G&amp;A Détail'!C479&lt;&gt;"",'[1]Table Disp. G&amp;A Détail'!C479,"")</f>
        <v/>
      </c>
      <c r="D479" s="41" t="str">
        <f>IF('[1]Table Disp. G&amp;A Détail'!D479&lt;&gt;"",'[1]Table Disp. G&amp;A Détail'!D479,"")</f>
        <v/>
      </c>
      <c r="E479" s="66" t="str">
        <f>IF('[1]Table Disp. G&amp;A Détail'!E479&lt;&gt;"",'[1]Table Disp. G&amp;A Détail'!E479,"")</f>
        <v/>
      </c>
      <c r="F479" s="66" t="str">
        <f>IF('[1]Table Disp. G&amp;A Détail'!F479&lt;&gt;"",'[1]Table Disp. G&amp;A Détail'!F479,"")</f>
        <v/>
      </c>
      <c r="G479" s="66" t="str">
        <f>IF('[1]Table Disp. G&amp;A Détail'!G479&lt;&gt;"",'[1]Table Disp. G&amp;A Détail'!G479,"")</f>
        <v/>
      </c>
      <c r="H479" s="66" t="str">
        <f>IF('[1]Table Disp. G&amp;A Détail'!H479&lt;&gt;"",'[1]Table Disp. G&amp;A Détail'!H479,"")</f>
        <v/>
      </c>
      <c r="I479" s="66" t="str">
        <f>IF('[1]Table Disp. G&amp;A Détail'!I479&lt;&gt;"",'[1]Table Disp. G&amp;A Détail'!I479,"")</f>
        <v/>
      </c>
      <c r="J479" s="66" t="str">
        <f>IF('[1]Table Disp. G&amp;A Détail'!J479&lt;&gt;"",'[1]Table Disp. G&amp;A Détail'!J479,"")</f>
        <v/>
      </c>
      <c r="K479" s="41" t="str">
        <f>IF('[1]Table Disp. G&amp;A Détail'!K479&lt;&gt;"",'[1]Table Disp. G&amp;A Détail'!K479,"")</f>
        <v/>
      </c>
      <c r="L479" s="41" t="str">
        <f>IF('[1]Table Disp. G&amp;A Détail'!L479&lt;&gt;"",'[1]Table Disp. G&amp;A Détail'!L479,"")</f>
        <v/>
      </c>
      <c r="M479" s="41" t="str">
        <f>IF('[1]Table Disp. G&amp;A Détail'!M479&lt;&gt;"",'[1]Table Disp. G&amp;A Détail'!M479,"")</f>
        <v/>
      </c>
      <c r="N479" s="41" t="str">
        <f>IF('[1]Table Disp. G&amp;A Détail'!N479&lt;&gt;"",'[1]Table Disp. G&amp;A Détail'!N479,"")</f>
        <v/>
      </c>
      <c r="O479" s="41" t="str">
        <f>IF('[1]Table Disp. G&amp;A Détail'!O479&lt;&gt;"",'[1]Table Disp. G&amp;A Détail'!O479,"")</f>
        <v/>
      </c>
      <c r="P479" s="41" t="str">
        <f>IF('[1]Table Disp. G&amp;A Détail'!P479&lt;&gt;"",'[1]Table Disp. G&amp;A Détail'!P479,"")</f>
        <v/>
      </c>
      <c r="Q479" s="41" t="str">
        <f>IF('[1]Table Disp. G&amp;A Détail'!Q479&lt;&gt;"",'[1]Table Disp. G&amp;A Détail'!Q479,"")</f>
        <v/>
      </c>
      <c r="R479" s="41" t="str">
        <f>IF('[1]Table Disp. G&amp;A Détail'!R479&lt;&gt;"",'[1]Table Disp. G&amp;A Détail'!R479,"")</f>
        <v/>
      </c>
      <c r="S479" s="41" t="str">
        <f>IF('[1]Table Disp. G&amp;A Détail'!S479&lt;&gt;"",'[1]Table Disp. G&amp;A Détail'!S479,"")</f>
        <v/>
      </c>
      <c r="T479" s="41" t="str">
        <f>IF('[1]Table Disp. G&amp;A Détail'!T479&lt;&gt;"",'[1]Table Disp. G&amp;A Détail'!T479,"")</f>
        <v/>
      </c>
      <c r="U479" s="41" t="str">
        <f>IF('[1]Table Disp. G&amp;A Détail'!U479&lt;&gt;"",'[1]Table Disp. G&amp;A Détail'!U479,"")</f>
        <v/>
      </c>
      <c r="V479" s="41" t="str">
        <f>IF('[1]Table Disp. G&amp;A Détail'!V479&lt;&gt;"",'[1]Table Disp. G&amp;A Détail'!V479,"")</f>
        <v/>
      </c>
      <c r="W479" s="41" t="str">
        <f>IF('[1]Table Disp. G&amp;A Détail'!W479&lt;&gt;"",'[1]Table Disp. G&amp;A Détail'!W479,"")</f>
        <v/>
      </c>
      <c r="X479" s="41" t="str">
        <f>IF('[1]Table Disp. G&amp;A Détail'!X479&lt;&gt;"",'[1]Table Disp. G&amp;A Détail'!X479,"")</f>
        <v/>
      </c>
    </row>
    <row r="480" spans="1:24" s="41" customFormat="1" x14ac:dyDescent="0.25">
      <c r="A480" s="66" t="str">
        <f>IF('[1]Table Disp. G&amp;A Détail'!A480&lt;&gt;"",'[1]Table Disp. G&amp;A Détail'!A480,"")</f>
        <v/>
      </c>
      <c r="B480" s="67" t="str">
        <f>IF('[1]Table Disp. G&amp;A Détail'!B480&lt;&gt;"",'[1]Table Disp. G&amp;A Détail'!B480,"")</f>
        <v/>
      </c>
      <c r="C480" s="41" t="str">
        <f>IF('[1]Table Disp. G&amp;A Détail'!C480&lt;&gt;"",'[1]Table Disp. G&amp;A Détail'!C480,"")</f>
        <v/>
      </c>
      <c r="D480" s="41" t="str">
        <f>IF('[1]Table Disp. G&amp;A Détail'!D480&lt;&gt;"",'[1]Table Disp. G&amp;A Détail'!D480,"")</f>
        <v/>
      </c>
      <c r="E480" s="66" t="str">
        <f>IF('[1]Table Disp. G&amp;A Détail'!E480&lt;&gt;"",'[1]Table Disp. G&amp;A Détail'!E480,"")</f>
        <v/>
      </c>
      <c r="F480" s="66" t="str">
        <f>IF('[1]Table Disp. G&amp;A Détail'!F480&lt;&gt;"",'[1]Table Disp. G&amp;A Détail'!F480,"")</f>
        <v/>
      </c>
      <c r="G480" s="66" t="str">
        <f>IF('[1]Table Disp. G&amp;A Détail'!G480&lt;&gt;"",'[1]Table Disp. G&amp;A Détail'!G480,"")</f>
        <v/>
      </c>
      <c r="H480" s="66" t="str">
        <f>IF('[1]Table Disp. G&amp;A Détail'!H480&lt;&gt;"",'[1]Table Disp. G&amp;A Détail'!H480,"")</f>
        <v/>
      </c>
      <c r="I480" s="66" t="str">
        <f>IF('[1]Table Disp. G&amp;A Détail'!I480&lt;&gt;"",'[1]Table Disp. G&amp;A Détail'!I480,"")</f>
        <v/>
      </c>
      <c r="J480" s="66" t="str">
        <f>IF('[1]Table Disp. G&amp;A Détail'!J480&lt;&gt;"",'[1]Table Disp. G&amp;A Détail'!J480,"")</f>
        <v/>
      </c>
      <c r="K480" s="41" t="str">
        <f>IF('[1]Table Disp. G&amp;A Détail'!K480&lt;&gt;"",'[1]Table Disp. G&amp;A Détail'!K480,"")</f>
        <v/>
      </c>
      <c r="L480" s="41" t="str">
        <f>IF('[1]Table Disp. G&amp;A Détail'!L480&lt;&gt;"",'[1]Table Disp. G&amp;A Détail'!L480,"")</f>
        <v/>
      </c>
      <c r="M480" s="41" t="str">
        <f>IF('[1]Table Disp. G&amp;A Détail'!M480&lt;&gt;"",'[1]Table Disp. G&amp;A Détail'!M480,"")</f>
        <v/>
      </c>
      <c r="N480" s="41" t="str">
        <f>IF('[1]Table Disp. G&amp;A Détail'!N480&lt;&gt;"",'[1]Table Disp. G&amp;A Détail'!N480,"")</f>
        <v/>
      </c>
      <c r="O480" s="41" t="str">
        <f>IF('[1]Table Disp. G&amp;A Détail'!O480&lt;&gt;"",'[1]Table Disp. G&amp;A Détail'!O480,"")</f>
        <v/>
      </c>
      <c r="P480" s="41" t="str">
        <f>IF('[1]Table Disp. G&amp;A Détail'!P480&lt;&gt;"",'[1]Table Disp. G&amp;A Détail'!P480,"")</f>
        <v/>
      </c>
      <c r="Q480" s="41" t="str">
        <f>IF('[1]Table Disp. G&amp;A Détail'!Q480&lt;&gt;"",'[1]Table Disp. G&amp;A Détail'!Q480,"")</f>
        <v/>
      </c>
      <c r="R480" s="41" t="str">
        <f>IF('[1]Table Disp. G&amp;A Détail'!R480&lt;&gt;"",'[1]Table Disp. G&amp;A Détail'!R480,"")</f>
        <v/>
      </c>
      <c r="S480" s="41" t="str">
        <f>IF('[1]Table Disp. G&amp;A Détail'!S480&lt;&gt;"",'[1]Table Disp. G&amp;A Détail'!S480,"")</f>
        <v/>
      </c>
      <c r="T480" s="41" t="str">
        <f>IF('[1]Table Disp. G&amp;A Détail'!T480&lt;&gt;"",'[1]Table Disp. G&amp;A Détail'!T480,"")</f>
        <v/>
      </c>
      <c r="U480" s="41" t="str">
        <f>IF('[1]Table Disp. G&amp;A Détail'!U480&lt;&gt;"",'[1]Table Disp. G&amp;A Détail'!U480,"")</f>
        <v/>
      </c>
      <c r="V480" s="41" t="str">
        <f>IF('[1]Table Disp. G&amp;A Détail'!V480&lt;&gt;"",'[1]Table Disp. G&amp;A Détail'!V480,"")</f>
        <v/>
      </c>
      <c r="W480" s="41" t="str">
        <f>IF('[1]Table Disp. G&amp;A Détail'!W480&lt;&gt;"",'[1]Table Disp. G&amp;A Détail'!W480,"")</f>
        <v/>
      </c>
      <c r="X480" s="41" t="str">
        <f>IF('[1]Table Disp. G&amp;A Détail'!X480&lt;&gt;"",'[1]Table Disp. G&amp;A Détail'!X480,"")</f>
        <v/>
      </c>
    </row>
    <row r="481" spans="1:24" s="41" customFormat="1" x14ac:dyDescent="0.25">
      <c r="A481" s="66" t="str">
        <f>IF('[1]Table Disp. G&amp;A Détail'!A481&lt;&gt;"",'[1]Table Disp. G&amp;A Détail'!A481,"")</f>
        <v/>
      </c>
      <c r="B481" s="67" t="str">
        <f>IF('[1]Table Disp. G&amp;A Détail'!B481&lt;&gt;"",'[1]Table Disp. G&amp;A Détail'!B481,"")</f>
        <v/>
      </c>
      <c r="C481" s="41" t="str">
        <f>IF('[1]Table Disp. G&amp;A Détail'!C481&lt;&gt;"",'[1]Table Disp. G&amp;A Détail'!C481,"")</f>
        <v/>
      </c>
      <c r="D481" s="41" t="str">
        <f>IF('[1]Table Disp. G&amp;A Détail'!D481&lt;&gt;"",'[1]Table Disp. G&amp;A Détail'!D481,"")</f>
        <v/>
      </c>
      <c r="E481" s="66" t="str">
        <f>IF('[1]Table Disp. G&amp;A Détail'!E481&lt;&gt;"",'[1]Table Disp. G&amp;A Détail'!E481,"")</f>
        <v/>
      </c>
      <c r="F481" s="66" t="str">
        <f>IF('[1]Table Disp. G&amp;A Détail'!F481&lt;&gt;"",'[1]Table Disp. G&amp;A Détail'!F481,"")</f>
        <v/>
      </c>
      <c r="G481" s="66" t="str">
        <f>IF('[1]Table Disp. G&amp;A Détail'!G481&lt;&gt;"",'[1]Table Disp. G&amp;A Détail'!G481,"")</f>
        <v/>
      </c>
      <c r="H481" s="66" t="str">
        <f>IF('[1]Table Disp. G&amp;A Détail'!H481&lt;&gt;"",'[1]Table Disp. G&amp;A Détail'!H481,"")</f>
        <v/>
      </c>
      <c r="I481" s="66" t="str">
        <f>IF('[1]Table Disp. G&amp;A Détail'!I481&lt;&gt;"",'[1]Table Disp. G&amp;A Détail'!I481,"")</f>
        <v/>
      </c>
      <c r="J481" s="66" t="str">
        <f>IF('[1]Table Disp. G&amp;A Détail'!J481&lt;&gt;"",'[1]Table Disp. G&amp;A Détail'!J481,"")</f>
        <v/>
      </c>
      <c r="K481" s="41" t="str">
        <f>IF('[1]Table Disp. G&amp;A Détail'!K481&lt;&gt;"",'[1]Table Disp. G&amp;A Détail'!K481,"")</f>
        <v/>
      </c>
      <c r="L481" s="41" t="str">
        <f>IF('[1]Table Disp. G&amp;A Détail'!L481&lt;&gt;"",'[1]Table Disp. G&amp;A Détail'!L481,"")</f>
        <v/>
      </c>
      <c r="M481" s="41" t="str">
        <f>IF('[1]Table Disp. G&amp;A Détail'!M481&lt;&gt;"",'[1]Table Disp. G&amp;A Détail'!M481,"")</f>
        <v/>
      </c>
      <c r="N481" s="41" t="str">
        <f>IF('[1]Table Disp. G&amp;A Détail'!N481&lt;&gt;"",'[1]Table Disp. G&amp;A Détail'!N481,"")</f>
        <v/>
      </c>
      <c r="O481" s="41" t="str">
        <f>IF('[1]Table Disp. G&amp;A Détail'!O481&lt;&gt;"",'[1]Table Disp. G&amp;A Détail'!O481,"")</f>
        <v/>
      </c>
      <c r="P481" s="41" t="str">
        <f>IF('[1]Table Disp. G&amp;A Détail'!P481&lt;&gt;"",'[1]Table Disp. G&amp;A Détail'!P481,"")</f>
        <v/>
      </c>
      <c r="Q481" s="41" t="str">
        <f>IF('[1]Table Disp. G&amp;A Détail'!Q481&lt;&gt;"",'[1]Table Disp. G&amp;A Détail'!Q481,"")</f>
        <v/>
      </c>
      <c r="R481" s="41" t="str">
        <f>IF('[1]Table Disp. G&amp;A Détail'!R481&lt;&gt;"",'[1]Table Disp. G&amp;A Détail'!R481,"")</f>
        <v/>
      </c>
      <c r="S481" s="41" t="str">
        <f>IF('[1]Table Disp. G&amp;A Détail'!S481&lt;&gt;"",'[1]Table Disp. G&amp;A Détail'!S481,"")</f>
        <v/>
      </c>
      <c r="T481" s="41" t="str">
        <f>IF('[1]Table Disp. G&amp;A Détail'!T481&lt;&gt;"",'[1]Table Disp. G&amp;A Détail'!T481,"")</f>
        <v/>
      </c>
      <c r="U481" s="41" t="str">
        <f>IF('[1]Table Disp. G&amp;A Détail'!U481&lt;&gt;"",'[1]Table Disp. G&amp;A Détail'!U481,"")</f>
        <v/>
      </c>
      <c r="V481" s="41" t="str">
        <f>IF('[1]Table Disp. G&amp;A Détail'!V481&lt;&gt;"",'[1]Table Disp. G&amp;A Détail'!V481,"")</f>
        <v/>
      </c>
      <c r="W481" s="41" t="str">
        <f>IF('[1]Table Disp. G&amp;A Détail'!W481&lt;&gt;"",'[1]Table Disp. G&amp;A Détail'!W481,"")</f>
        <v/>
      </c>
      <c r="X481" s="41" t="str">
        <f>IF('[1]Table Disp. G&amp;A Détail'!X481&lt;&gt;"",'[1]Table Disp. G&amp;A Détail'!X481,"")</f>
        <v/>
      </c>
    </row>
    <row r="482" spans="1:24" s="41" customFormat="1" x14ac:dyDescent="0.25">
      <c r="A482" s="66" t="str">
        <f>IF('[1]Table Disp. G&amp;A Détail'!A482&lt;&gt;"",'[1]Table Disp. G&amp;A Détail'!A482,"")</f>
        <v/>
      </c>
      <c r="B482" s="67" t="str">
        <f>IF('[1]Table Disp. G&amp;A Détail'!B482&lt;&gt;"",'[1]Table Disp. G&amp;A Détail'!B482,"")</f>
        <v/>
      </c>
      <c r="C482" s="41" t="str">
        <f>IF('[1]Table Disp. G&amp;A Détail'!C482&lt;&gt;"",'[1]Table Disp. G&amp;A Détail'!C482,"")</f>
        <v/>
      </c>
      <c r="D482" s="41" t="str">
        <f>IF('[1]Table Disp. G&amp;A Détail'!D482&lt;&gt;"",'[1]Table Disp. G&amp;A Détail'!D482,"")</f>
        <v/>
      </c>
      <c r="E482" s="66" t="str">
        <f>IF('[1]Table Disp. G&amp;A Détail'!E482&lt;&gt;"",'[1]Table Disp. G&amp;A Détail'!E482,"")</f>
        <v/>
      </c>
      <c r="F482" s="66" t="str">
        <f>IF('[1]Table Disp. G&amp;A Détail'!F482&lt;&gt;"",'[1]Table Disp. G&amp;A Détail'!F482,"")</f>
        <v/>
      </c>
      <c r="G482" s="66" t="str">
        <f>IF('[1]Table Disp. G&amp;A Détail'!G482&lt;&gt;"",'[1]Table Disp. G&amp;A Détail'!G482,"")</f>
        <v/>
      </c>
      <c r="H482" s="66" t="str">
        <f>IF('[1]Table Disp. G&amp;A Détail'!H482&lt;&gt;"",'[1]Table Disp. G&amp;A Détail'!H482,"")</f>
        <v/>
      </c>
      <c r="I482" s="66" t="str">
        <f>IF('[1]Table Disp. G&amp;A Détail'!I482&lt;&gt;"",'[1]Table Disp. G&amp;A Détail'!I482,"")</f>
        <v/>
      </c>
      <c r="J482" s="66" t="str">
        <f>IF('[1]Table Disp. G&amp;A Détail'!J482&lt;&gt;"",'[1]Table Disp. G&amp;A Détail'!J482,"")</f>
        <v/>
      </c>
      <c r="K482" s="41" t="str">
        <f>IF('[1]Table Disp. G&amp;A Détail'!K482&lt;&gt;"",'[1]Table Disp. G&amp;A Détail'!K482,"")</f>
        <v/>
      </c>
      <c r="L482" s="41" t="str">
        <f>IF('[1]Table Disp. G&amp;A Détail'!L482&lt;&gt;"",'[1]Table Disp. G&amp;A Détail'!L482,"")</f>
        <v/>
      </c>
      <c r="M482" s="41" t="str">
        <f>IF('[1]Table Disp. G&amp;A Détail'!M482&lt;&gt;"",'[1]Table Disp. G&amp;A Détail'!M482,"")</f>
        <v/>
      </c>
      <c r="N482" s="41" t="str">
        <f>IF('[1]Table Disp. G&amp;A Détail'!N482&lt;&gt;"",'[1]Table Disp. G&amp;A Détail'!N482,"")</f>
        <v/>
      </c>
      <c r="O482" s="41" t="str">
        <f>IF('[1]Table Disp. G&amp;A Détail'!O482&lt;&gt;"",'[1]Table Disp. G&amp;A Détail'!O482,"")</f>
        <v/>
      </c>
      <c r="P482" s="41" t="str">
        <f>IF('[1]Table Disp. G&amp;A Détail'!P482&lt;&gt;"",'[1]Table Disp. G&amp;A Détail'!P482,"")</f>
        <v/>
      </c>
      <c r="Q482" s="41" t="str">
        <f>IF('[1]Table Disp. G&amp;A Détail'!Q482&lt;&gt;"",'[1]Table Disp. G&amp;A Détail'!Q482,"")</f>
        <v/>
      </c>
      <c r="R482" s="41" t="str">
        <f>IF('[1]Table Disp. G&amp;A Détail'!R482&lt;&gt;"",'[1]Table Disp. G&amp;A Détail'!R482,"")</f>
        <v/>
      </c>
      <c r="S482" s="41" t="str">
        <f>IF('[1]Table Disp. G&amp;A Détail'!S482&lt;&gt;"",'[1]Table Disp. G&amp;A Détail'!S482,"")</f>
        <v/>
      </c>
      <c r="T482" s="41" t="str">
        <f>IF('[1]Table Disp. G&amp;A Détail'!T482&lt;&gt;"",'[1]Table Disp. G&amp;A Détail'!T482,"")</f>
        <v/>
      </c>
      <c r="U482" s="41" t="str">
        <f>IF('[1]Table Disp. G&amp;A Détail'!U482&lt;&gt;"",'[1]Table Disp. G&amp;A Détail'!U482,"")</f>
        <v/>
      </c>
      <c r="V482" s="41" t="str">
        <f>IF('[1]Table Disp. G&amp;A Détail'!V482&lt;&gt;"",'[1]Table Disp. G&amp;A Détail'!V482,"")</f>
        <v/>
      </c>
      <c r="W482" s="41" t="str">
        <f>IF('[1]Table Disp. G&amp;A Détail'!W482&lt;&gt;"",'[1]Table Disp. G&amp;A Détail'!W482,"")</f>
        <v/>
      </c>
      <c r="X482" s="41" t="str">
        <f>IF('[1]Table Disp. G&amp;A Détail'!X482&lt;&gt;"",'[1]Table Disp. G&amp;A Détail'!X482,"")</f>
        <v/>
      </c>
    </row>
    <row r="483" spans="1:24" s="41" customFormat="1" x14ac:dyDescent="0.25">
      <c r="A483" s="66" t="str">
        <f>IF('[1]Table Disp. G&amp;A Détail'!A483&lt;&gt;"",'[1]Table Disp. G&amp;A Détail'!A483,"")</f>
        <v/>
      </c>
      <c r="B483" s="67" t="str">
        <f>IF('[1]Table Disp. G&amp;A Détail'!B483&lt;&gt;"",'[1]Table Disp. G&amp;A Détail'!B483,"")</f>
        <v/>
      </c>
      <c r="C483" s="41" t="str">
        <f>IF('[1]Table Disp. G&amp;A Détail'!C483&lt;&gt;"",'[1]Table Disp. G&amp;A Détail'!C483,"")</f>
        <v/>
      </c>
      <c r="D483" s="41" t="str">
        <f>IF('[1]Table Disp. G&amp;A Détail'!D483&lt;&gt;"",'[1]Table Disp. G&amp;A Détail'!D483,"")</f>
        <v/>
      </c>
      <c r="E483" s="66" t="str">
        <f>IF('[1]Table Disp. G&amp;A Détail'!E483&lt;&gt;"",'[1]Table Disp. G&amp;A Détail'!E483,"")</f>
        <v/>
      </c>
      <c r="F483" s="66" t="str">
        <f>IF('[1]Table Disp. G&amp;A Détail'!F483&lt;&gt;"",'[1]Table Disp. G&amp;A Détail'!F483,"")</f>
        <v/>
      </c>
      <c r="G483" s="66" t="str">
        <f>IF('[1]Table Disp. G&amp;A Détail'!G483&lt;&gt;"",'[1]Table Disp. G&amp;A Détail'!G483,"")</f>
        <v/>
      </c>
      <c r="H483" s="66" t="str">
        <f>IF('[1]Table Disp. G&amp;A Détail'!H483&lt;&gt;"",'[1]Table Disp. G&amp;A Détail'!H483,"")</f>
        <v/>
      </c>
      <c r="I483" s="66" t="str">
        <f>IF('[1]Table Disp. G&amp;A Détail'!I483&lt;&gt;"",'[1]Table Disp. G&amp;A Détail'!I483,"")</f>
        <v/>
      </c>
      <c r="J483" s="66" t="str">
        <f>IF('[1]Table Disp. G&amp;A Détail'!J483&lt;&gt;"",'[1]Table Disp. G&amp;A Détail'!J483,"")</f>
        <v/>
      </c>
      <c r="K483" s="41" t="str">
        <f>IF('[1]Table Disp. G&amp;A Détail'!K483&lt;&gt;"",'[1]Table Disp. G&amp;A Détail'!K483,"")</f>
        <v/>
      </c>
      <c r="L483" s="41" t="str">
        <f>IF('[1]Table Disp. G&amp;A Détail'!L483&lt;&gt;"",'[1]Table Disp. G&amp;A Détail'!L483,"")</f>
        <v/>
      </c>
      <c r="M483" s="41" t="str">
        <f>IF('[1]Table Disp. G&amp;A Détail'!M483&lt;&gt;"",'[1]Table Disp. G&amp;A Détail'!M483,"")</f>
        <v/>
      </c>
      <c r="N483" s="41" t="str">
        <f>IF('[1]Table Disp. G&amp;A Détail'!N483&lt;&gt;"",'[1]Table Disp. G&amp;A Détail'!N483,"")</f>
        <v/>
      </c>
      <c r="O483" s="41" t="str">
        <f>IF('[1]Table Disp. G&amp;A Détail'!O483&lt;&gt;"",'[1]Table Disp. G&amp;A Détail'!O483,"")</f>
        <v/>
      </c>
      <c r="P483" s="41" t="str">
        <f>IF('[1]Table Disp. G&amp;A Détail'!P483&lt;&gt;"",'[1]Table Disp. G&amp;A Détail'!P483,"")</f>
        <v/>
      </c>
      <c r="Q483" s="41" t="str">
        <f>IF('[1]Table Disp. G&amp;A Détail'!Q483&lt;&gt;"",'[1]Table Disp. G&amp;A Détail'!Q483,"")</f>
        <v/>
      </c>
      <c r="R483" s="41" t="str">
        <f>IF('[1]Table Disp. G&amp;A Détail'!R483&lt;&gt;"",'[1]Table Disp. G&amp;A Détail'!R483,"")</f>
        <v/>
      </c>
      <c r="S483" s="41" t="str">
        <f>IF('[1]Table Disp. G&amp;A Détail'!S483&lt;&gt;"",'[1]Table Disp. G&amp;A Détail'!S483,"")</f>
        <v/>
      </c>
      <c r="T483" s="41" t="str">
        <f>IF('[1]Table Disp. G&amp;A Détail'!T483&lt;&gt;"",'[1]Table Disp. G&amp;A Détail'!T483,"")</f>
        <v/>
      </c>
      <c r="U483" s="41" t="str">
        <f>IF('[1]Table Disp. G&amp;A Détail'!U483&lt;&gt;"",'[1]Table Disp. G&amp;A Détail'!U483,"")</f>
        <v/>
      </c>
      <c r="V483" s="41" t="str">
        <f>IF('[1]Table Disp. G&amp;A Détail'!V483&lt;&gt;"",'[1]Table Disp. G&amp;A Détail'!V483,"")</f>
        <v/>
      </c>
      <c r="W483" s="41" t="str">
        <f>IF('[1]Table Disp. G&amp;A Détail'!W483&lt;&gt;"",'[1]Table Disp. G&amp;A Détail'!W483,"")</f>
        <v/>
      </c>
      <c r="X483" s="41" t="str">
        <f>IF('[1]Table Disp. G&amp;A Détail'!X483&lt;&gt;"",'[1]Table Disp. G&amp;A Détail'!X483,"")</f>
        <v/>
      </c>
    </row>
    <row r="484" spans="1:24" s="41" customFormat="1" x14ac:dyDescent="0.25">
      <c r="A484" s="66" t="str">
        <f>IF('[1]Table Disp. G&amp;A Détail'!A484&lt;&gt;"",'[1]Table Disp. G&amp;A Détail'!A484,"")</f>
        <v/>
      </c>
      <c r="B484" s="67" t="str">
        <f>IF('[1]Table Disp. G&amp;A Détail'!B484&lt;&gt;"",'[1]Table Disp. G&amp;A Détail'!B484,"")</f>
        <v/>
      </c>
      <c r="C484" s="41" t="str">
        <f>IF('[1]Table Disp. G&amp;A Détail'!C484&lt;&gt;"",'[1]Table Disp. G&amp;A Détail'!C484,"")</f>
        <v/>
      </c>
      <c r="D484" s="41" t="str">
        <f>IF('[1]Table Disp. G&amp;A Détail'!D484&lt;&gt;"",'[1]Table Disp. G&amp;A Détail'!D484,"")</f>
        <v/>
      </c>
      <c r="E484" s="66" t="str">
        <f>IF('[1]Table Disp. G&amp;A Détail'!E484&lt;&gt;"",'[1]Table Disp. G&amp;A Détail'!E484,"")</f>
        <v/>
      </c>
      <c r="F484" s="66" t="str">
        <f>IF('[1]Table Disp. G&amp;A Détail'!F484&lt;&gt;"",'[1]Table Disp. G&amp;A Détail'!F484,"")</f>
        <v/>
      </c>
      <c r="G484" s="66" t="str">
        <f>IF('[1]Table Disp. G&amp;A Détail'!G484&lt;&gt;"",'[1]Table Disp. G&amp;A Détail'!G484,"")</f>
        <v/>
      </c>
      <c r="H484" s="66" t="str">
        <f>IF('[1]Table Disp. G&amp;A Détail'!H484&lt;&gt;"",'[1]Table Disp. G&amp;A Détail'!H484,"")</f>
        <v/>
      </c>
      <c r="I484" s="66" t="str">
        <f>IF('[1]Table Disp. G&amp;A Détail'!I484&lt;&gt;"",'[1]Table Disp. G&amp;A Détail'!I484,"")</f>
        <v/>
      </c>
      <c r="J484" s="66" t="str">
        <f>IF('[1]Table Disp. G&amp;A Détail'!J484&lt;&gt;"",'[1]Table Disp. G&amp;A Détail'!J484,"")</f>
        <v/>
      </c>
      <c r="K484" s="41" t="str">
        <f>IF('[1]Table Disp. G&amp;A Détail'!K484&lt;&gt;"",'[1]Table Disp. G&amp;A Détail'!K484,"")</f>
        <v/>
      </c>
      <c r="L484" s="41" t="str">
        <f>IF('[1]Table Disp. G&amp;A Détail'!L484&lt;&gt;"",'[1]Table Disp. G&amp;A Détail'!L484,"")</f>
        <v/>
      </c>
      <c r="M484" s="41" t="str">
        <f>IF('[1]Table Disp. G&amp;A Détail'!M484&lt;&gt;"",'[1]Table Disp. G&amp;A Détail'!M484,"")</f>
        <v/>
      </c>
      <c r="N484" s="41" t="str">
        <f>IF('[1]Table Disp. G&amp;A Détail'!N484&lt;&gt;"",'[1]Table Disp. G&amp;A Détail'!N484,"")</f>
        <v/>
      </c>
      <c r="O484" s="41" t="str">
        <f>IF('[1]Table Disp. G&amp;A Détail'!O484&lt;&gt;"",'[1]Table Disp. G&amp;A Détail'!O484,"")</f>
        <v/>
      </c>
      <c r="P484" s="41" t="str">
        <f>IF('[1]Table Disp. G&amp;A Détail'!P484&lt;&gt;"",'[1]Table Disp. G&amp;A Détail'!P484,"")</f>
        <v/>
      </c>
      <c r="Q484" s="41" t="str">
        <f>IF('[1]Table Disp. G&amp;A Détail'!Q484&lt;&gt;"",'[1]Table Disp. G&amp;A Détail'!Q484,"")</f>
        <v/>
      </c>
      <c r="R484" s="41" t="str">
        <f>IF('[1]Table Disp. G&amp;A Détail'!R484&lt;&gt;"",'[1]Table Disp. G&amp;A Détail'!R484,"")</f>
        <v/>
      </c>
      <c r="S484" s="41" t="str">
        <f>IF('[1]Table Disp. G&amp;A Détail'!S484&lt;&gt;"",'[1]Table Disp. G&amp;A Détail'!S484,"")</f>
        <v/>
      </c>
      <c r="T484" s="41" t="str">
        <f>IF('[1]Table Disp. G&amp;A Détail'!T484&lt;&gt;"",'[1]Table Disp. G&amp;A Détail'!T484,"")</f>
        <v/>
      </c>
      <c r="U484" s="41" t="str">
        <f>IF('[1]Table Disp. G&amp;A Détail'!U484&lt;&gt;"",'[1]Table Disp. G&amp;A Détail'!U484,"")</f>
        <v/>
      </c>
      <c r="V484" s="41" t="str">
        <f>IF('[1]Table Disp. G&amp;A Détail'!V484&lt;&gt;"",'[1]Table Disp. G&amp;A Détail'!V484,"")</f>
        <v/>
      </c>
      <c r="W484" s="41" t="str">
        <f>IF('[1]Table Disp. G&amp;A Détail'!W484&lt;&gt;"",'[1]Table Disp. G&amp;A Détail'!W484,"")</f>
        <v/>
      </c>
      <c r="X484" s="41" t="str">
        <f>IF('[1]Table Disp. G&amp;A Détail'!X484&lt;&gt;"",'[1]Table Disp. G&amp;A Détail'!X484,"")</f>
        <v/>
      </c>
    </row>
    <row r="485" spans="1:24" s="41" customFormat="1" x14ac:dyDescent="0.25">
      <c r="A485" s="66" t="str">
        <f>IF('[1]Table Disp. G&amp;A Détail'!A485&lt;&gt;"",'[1]Table Disp. G&amp;A Détail'!A485,"")</f>
        <v/>
      </c>
      <c r="B485" s="67" t="str">
        <f>IF('[1]Table Disp. G&amp;A Détail'!B485&lt;&gt;"",'[1]Table Disp. G&amp;A Détail'!B485,"")</f>
        <v/>
      </c>
      <c r="C485" s="41" t="str">
        <f>IF('[1]Table Disp. G&amp;A Détail'!C485&lt;&gt;"",'[1]Table Disp. G&amp;A Détail'!C485,"")</f>
        <v/>
      </c>
      <c r="D485" s="41" t="str">
        <f>IF('[1]Table Disp. G&amp;A Détail'!D485&lt;&gt;"",'[1]Table Disp. G&amp;A Détail'!D485,"")</f>
        <v/>
      </c>
      <c r="E485" s="66" t="str">
        <f>IF('[1]Table Disp. G&amp;A Détail'!E485&lt;&gt;"",'[1]Table Disp. G&amp;A Détail'!E485,"")</f>
        <v/>
      </c>
      <c r="F485" s="66" t="str">
        <f>IF('[1]Table Disp. G&amp;A Détail'!F485&lt;&gt;"",'[1]Table Disp. G&amp;A Détail'!F485,"")</f>
        <v/>
      </c>
      <c r="G485" s="66" t="str">
        <f>IF('[1]Table Disp. G&amp;A Détail'!G485&lt;&gt;"",'[1]Table Disp. G&amp;A Détail'!G485,"")</f>
        <v/>
      </c>
      <c r="H485" s="66" t="str">
        <f>IF('[1]Table Disp. G&amp;A Détail'!H485&lt;&gt;"",'[1]Table Disp. G&amp;A Détail'!H485,"")</f>
        <v/>
      </c>
      <c r="I485" s="66" t="str">
        <f>IF('[1]Table Disp. G&amp;A Détail'!I485&lt;&gt;"",'[1]Table Disp. G&amp;A Détail'!I485,"")</f>
        <v/>
      </c>
      <c r="J485" s="66" t="str">
        <f>IF('[1]Table Disp. G&amp;A Détail'!J485&lt;&gt;"",'[1]Table Disp. G&amp;A Détail'!J485,"")</f>
        <v/>
      </c>
      <c r="K485" s="41" t="str">
        <f>IF('[1]Table Disp. G&amp;A Détail'!K485&lt;&gt;"",'[1]Table Disp. G&amp;A Détail'!K485,"")</f>
        <v/>
      </c>
      <c r="L485" s="41" t="str">
        <f>IF('[1]Table Disp. G&amp;A Détail'!L485&lt;&gt;"",'[1]Table Disp. G&amp;A Détail'!L485,"")</f>
        <v/>
      </c>
      <c r="M485" s="41" t="str">
        <f>IF('[1]Table Disp. G&amp;A Détail'!M485&lt;&gt;"",'[1]Table Disp. G&amp;A Détail'!M485,"")</f>
        <v/>
      </c>
      <c r="N485" s="41" t="str">
        <f>IF('[1]Table Disp. G&amp;A Détail'!N485&lt;&gt;"",'[1]Table Disp. G&amp;A Détail'!N485,"")</f>
        <v/>
      </c>
      <c r="O485" s="41" t="str">
        <f>IF('[1]Table Disp. G&amp;A Détail'!O485&lt;&gt;"",'[1]Table Disp. G&amp;A Détail'!O485,"")</f>
        <v/>
      </c>
      <c r="P485" s="41" t="str">
        <f>IF('[1]Table Disp. G&amp;A Détail'!P485&lt;&gt;"",'[1]Table Disp. G&amp;A Détail'!P485,"")</f>
        <v/>
      </c>
      <c r="Q485" s="41" t="str">
        <f>IF('[1]Table Disp. G&amp;A Détail'!Q485&lt;&gt;"",'[1]Table Disp. G&amp;A Détail'!Q485,"")</f>
        <v/>
      </c>
      <c r="R485" s="41" t="str">
        <f>IF('[1]Table Disp. G&amp;A Détail'!R485&lt;&gt;"",'[1]Table Disp. G&amp;A Détail'!R485,"")</f>
        <v/>
      </c>
      <c r="S485" s="41" t="str">
        <f>IF('[1]Table Disp. G&amp;A Détail'!S485&lt;&gt;"",'[1]Table Disp. G&amp;A Détail'!S485,"")</f>
        <v/>
      </c>
      <c r="T485" s="41" t="str">
        <f>IF('[1]Table Disp. G&amp;A Détail'!T485&lt;&gt;"",'[1]Table Disp. G&amp;A Détail'!T485,"")</f>
        <v/>
      </c>
      <c r="U485" s="41" t="str">
        <f>IF('[1]Table Disp. G&amp;A Détail'!U485&lt;&gt;"",'[1]Table Disp. G&amp;A Détail'!U485,"")</f>
        <v/>
      </c>
      <c r="V485" s="41" t="str">
        <f>IF('[1]Table Disp. G&amp;A Détail'!V485&lt;&gt;"",'[1]Table Disp. G&amp;A Détail'!V485,"")</f>
        <v/>
      </c>
      <c r="W485" s="41" t="str">
        <f>IF('[1]Table Disp. G&amp;A Détail'!W485&lt;&gt;"",'[1]Table Disp. G&amp;A Détail'!W485,"")</f>
        <v/>
      </c>
      <c r="X485" s="41" t="str">
        <f>IF('[1]Table Disp. G&amp;A Détail'!X485&lt;&gt;"",'[1]Table Disp. G&amp;A Détail'!X485,"")</f>
        <v/>
      </c>
    </row>
    <row r="486" spans="1:24" s="41" customFormat="1" x14ac:dyDescent="0.25">
      <c r="A486" s="66" t="str">
        <f>IF('[1]Table Disp. G&amp;A Détail'!A486&lt;&gt;"",'[1]Table Disp. G&amp;A Détail'!A486,"")</f>
        <v/>
      </c>
      <c r="B486" s="67" t="str">
        <f>IF('[1]Table Disp. G&amp;A Détail'!B486&lt;&gt;"",'[1]Table Disp. G&amp;A Détail'!B486,"")</f>
        <v/>
      </c>
      <c r="C486" s="41" t="str">
        <f>IF('[1]Table Disp. G&amp;A Détail'!C486&lt;&gt;"",'[1]Table Disp. G&amp;A Détail'!C486,"")</f>
        <v/>
      </c>
      <c r="D486" s="41" t="str">
        <f>IF('[1]Table Disp. G&amp;A Détail'!D486&lt;&gt;"",'[1]Table Disp. G&amp;A Détail'!D486,"")</f>
        <v/>
      </c>
      <c r="E486" s="66" t="str">
        <f>IF('[1]Table Disp. G&amp;A Détail'!E486&lt;&gt;"",'[1]Table Disp. G&amp;A Détail'!E486,"")</f>
        <v/>
      </c>
      <c r="F486" s="66" t="str">
        <f>IF('[1]Table Disp. G&amp;A Détail'!F486&lt;&gt;"",'[1]Table Disp. G&amp;A Détail'!F486,"")</f>
        <v/>
      </c>
      <c r="G486" s="66" t="str">
        <f>IF('[1]Table Disp. G&amp;A Détail'!G486&lt;&gt;"",'[1]Table Disp. G&amp;A Détail'!G486,"")</f>
        <v/>
      </c>
      <c r="H486" s="66" t="str">
        <f>IF('[1]Table Disp. G&amp;A Détail'!H486&lt;&gt;"",'[1]Table Disp. G&amp;A Détail'!H486,"")</f>
        <v/>
      </c>
      <c r="I486" s="66" t="str">
        <f>IF('[1]Table Disp. G&amp;A Détail'!I486&lt;&gt;"",'[1]Table Disp. G&amp;A Détail'!I486,"")</f>
        <v/>
      </c>
      <c r="J486" s="66" t="str">
        <f>IF('[1]Table Disp. G&amp;A Détail'!J486&lt;&gt;"",'[1]Table Disp. G&amp;A Détail'!J486,"")</f>
        <v/>
      </c>
      <c r="K486" s="41" t="str">
        <f>IF('[1]Table Disp. G&amp;A Détail'!K486&lt;&gt;"",'[1]Table Disp. G&amp;A Détail'!K486,"")</f>
        <v/>
      </c>
      <c r="L486" s="41" t="str">
        <f>IF('[1]Table Disp. G&amp;A Détail'!L486&lt;&gt;"",'[1]Table Disp. G&amp;A Détail'!L486,"")</f>
        <v/>
      </c>
      <c r="M486" s="41" t="str">
        <f>IF('[1]Table Disp. G&amp;A Détail'!M486&lt;&gt;"",'[1]Table Disp. G&amp;A Détail'!M486,"")</f>
        <v/>
      </c>
      <c r="N486" s="41" t="str">
        <f>IF('[1]Table Disp. G&amp;A Détail'!N486&lt;&gt;"",'[1]Table Disp. G&amp;A Détail'!N486,"")</f>
        <v/>
      </c>
      <c r="O486" s="41" t="str">
        <f>IF('[1]Table Disp. G&amp;A Détail'!O486&lt;&gt;"",'[1]Table Disp. G&amp;A Détail'!O486,"")</f>
        <v/>
      </c>
      <c r="P486" s="41" t="str">
        <f>IF('[1]Table Disp. G&amp;A Détail'!P486&lt;&gt;"",'[1]Table Disp. G&amp;A Détail'!P486,"")</f>
        <v/>
      </c>
      <c r="Q486" s="41" t="str">
        <f>IF('[1]Table Disp. G&amp;A Détail'!Q486&lt;&gt;"",'[1]Table Disp. G&amp;A Détail'!Q486,"")</f>
        <v/>
      </c>
      <c r="R486" s="41" t="str">
        <f>IF('[1]Table Disp. G&amp;A Détail'!R486&lt;&gt;"",'[1]Table Disp. G&amp;A Détail'!R486,"")</f>
        <v/>
      </c>
      <c r="S486" s="41" t="str">
        <f>IF('[1]Table Disp. G&amp;A Détail'!S486&lt;&gt;"",'[1]Table Disp. G&amp;A Détail'!S486,"")</f>
        <v/>
      </c>
      <c r="T486" s="41" t="str">
        <f>IF('[1]Table Disp. G&amp;A Détail'!T486&lt;&gt;"",'[1]Table Disp. G&amp;A Détail'!T486,"")</f>
        <v/>
      </c>
      <c r="U486" s="41" t="str">
        <f>IF('[1]Table Disp. G&amp;A Détail'!U486&lt;&gt;"",'[1]Table Disp. G&amp;A Détail'!U486,"")</f>
        <v/>
      </c>
      <c r="V486" s="41" t="str">
        <f>IF('[1]Table Disp. G&amp;A Détail'!V486&lt;&gt;"",'[1]Table Disp. G&amp;A Détail'!V486,"")</f>
        <v/>
      </c>
      <c r="W486" s="41" t="str">
        <f>IF('[1]Table Disp. G&amp;A Détail'!W486&lt;&gt;"",'[1]Table Disp. G&amp;A Détail'!W486,"")</f>
        <v/>
      </c>
      <c r="X486" s="41" t="str">
        <f>IF('[1]Table Disp. G&amp;A Détail'!X486&lt;&gt;"",'[1]Table Disp. G&amp;A Détail'!X486,"")</f>
        <v/>
      </c>
    </row>
    <row r="487" spans="1:24" s="41" customFormat="1" x14ac:dyDescent="0.25">
      <c r="A487" s="66" t="str">
        <f>IF('[1]Table Disp. G&amp;A Détail'!A487&lt;&gt;"",'[1]Table Disp. G&amp;A Détail'!A487,"")</f>
        <v/>
      </c>
      <c r="B487" s="67" t="str">
        <f>IF('[1]Table Disp. G&amp;A Détail'!B487&lt;&gt;"",'[1]Table Disp. G&amp;A Détail'!B487,"")</f>
        <v/>
      </c>
      <c r="C487" s="41" t="str">
        <f>IF('[1]Table Disp. G&amp;A Détail'!C487&lt;&gt;"",'[1]Table Disp. G&amp;A Détail'!C487,"")</f>
        <v/>
      </c>
      <c r="D487" s="41" t="str">
        <f>IF('[1]Table Disp. G&amp;A Détail'!D487&lt;&gt;"",'[1]Table Disp. G&amp;A Détail'!D487,"")</f>
        <v/>
      </c>
      <c r="E487" s="66" t="str">
        <f>IF('[1]Table Disp. G&amp;A Détail'!E487&lt;&gt;"",'[1]Table Disp. G&amp;A Détail'!E487,"")</f>
        <v/>
      </c>
      <c r="F487" s="66" t="str">
        <f>IF('[1]Table Disp. G&amp;A Détail'!F487&lt;&gt;"",'[1]Table Disp. G&amp;A Détail'!F487,"")</f>
        <v/>
      </c>
      <c r="G487" s="66" t="str">
        <f>IF('[1]Table Disp. G&amp;A Détail'!G487&lt;&gt;"",'[1]Table Disp. G&amp;A Détail'!G487,"")</f>
        <v/>
      </c>
      <c r="H487" s="66" t="str">
        <f>IF('[1]Table Disp. G&amp;A Détail'!H487&lt;&gt;"",'[1]Table Disp. G&amp;A Détail'!H487,"")</f>
        <v/>
      </c>
      <c r="I487" s="66" t="str">
        <f>IF('[1]Table Disp. G&amp;A Détail'!I487&lt;&gt;"",'[1]Table Disp. G&amp;A Détail'!I487,"")</f>
        <v/>
      </c>
      <c r="J487" s="66" t="str">
        <f>IF('[1]Table Disp. G&amp;A Détail'!J487&lt;&gt;"",'[1]Table Disp. G&amp;A Détail'!J487,"")</f>
        <v/>
      </c>
      <c r="K487" s="41" t="str">
        <f>IF('[1]Table Disp. G&amp;A Détail'!K487&lt;&gt;"",'[1]Table Disp. G&amp;A Détail'!K487,"")</f>
        <v/>
      </c>
      <c r="L487" s="41" t="str">
        <f>IF('[1]Table Disp. G&amp;A Détail'!L487&lt;&gt;"",'[1]Table Disp. G&amp;A Détail'!L487,"")</f>
        <v/>
      </c>
      <c r="M487" s="41" t="str">
        <f>IF('[1]Table Disp. G&amp;A Détail'!M487&lt;&gt;"",'[1]Table Disp. G&amp;A Détail'!M487,"")</f>
        <v/>
      </c>
      <c r="N487" s="41" t="str">
        <f>IF('[1]Table Disp. G&amp;A Détail'!N487&lt;&gt;"",'[1]Table Disp. G&amp;A Détail'!N487,"")</f>
        <v/>
      </c>
      <c r="O487" s="41" t="str">
        <f>IF('[1]Table Disp. G&amp;A Détail'!O487&lt;&gt;"",'[1]Table Disp. G&amp;A Détail'!O487,"")</f>
        <v/>
      </c>
      <c r="P487" s="41" t="str">
        <f>IF('[1]Table Disp. G&amp;A Détail'!P487&lt;&gt;"",'[1]Table Disp. G&amp;A Détail'!P487,"")</f>
        <v/>
      </c>
      <c r="Q487" s="41" t="str">
        <f>IF('[1]Table Disp. G&amp;A Détail'!Q487&lt;&gt;"",'[1]Table Disp. G&amp;A Détail'!Q487,"")</f>
        <v/>
      </c>
      <c r="R487" s="41" t="str">
        <f>IF('[1]Table Disp. G&amp;A Détail'!R487&lt;&gt;"",'[1]Table Disp. G&amp;A Détail'!R487,"")</f>
        <v/>
      </c>
      <c r="S487" s="41" t="str">
        <f>IF('[1]Table Disp. G&amp;A Détail'!S487&lt;&gt;"",'[1]Table Disp. G&amp;A Détail'!S487,"")</f>
        <v/>
      </c>
      <c r="T487" s="41" t="str">
        <f>IF('[1]Table Disp. G&amp;A Détail'!T487&lt;&gt;"",'[1]Table Disp. G&amp;A Détail'!T487,"")</f>
        <v/>
      </c>
      <c r="U487" s="41" t="str">
        <f>IF('[1]Table Disp. G&amp;A Détail'!U487&lt;&gt;"",'[1]Table Disp. G&amp;A Détail'!U487,"")</f>
        <v/>
      </c>
      <c r="V487" s="41" t="str">
        <f>IF('[1]Table Disp. G&amp;A Détail'!V487&lt;&gt;"",'[1]Table Disp. G&amp;A Détail'!V487,"")</f>
        <v/>
      </c>
      <c r="W487" s="41" t="str">
        <f>IF('[1]Table Disp. G&amp;A Détail'!W487&lt;&gt;"",'[1]Table Disp. G&amp;A Détail'!W487,"")</f>
        <v/>
      </c>
      <c r="X487" s="41" t="str">
        <f>IF('[1]Table Disp. G&amp;A Détail'!X487&lt;&gt;"",'[1]Table Disp. G&amp;A Détail'!X487,"")</f>
        <v/>
      </c>
    </row>
    <row r="488" spans="1:24" s="41" customFormat="1" x14ac:dyDescent="0.25">
      <c r="A488" s="66" t="str">
        <f>IF('[1]Table Disp. G&amp;A Détail'!A488&lt;&gt;"",'[1]Table Disp. G&amp;A Détail'!A488,"")</f>
        <v/>
      </c>
      <c r="B488" s="67" t="str">
        <f>IF('[1]Table Disp. G&amp;A Détail'!B488&lt;&gt;"",'[1]Table Disp. G&amp;A Détail'!B488,"")</f>
        <v/>
      </c>
      <c r="C488" s="41" t="str">
        <f>IF('[1]Table Disp. G&amp;A Détail'!C488&lt;&gt;"",'[1]Table Disp. G&amp;A Détail'!C488,"")</f>
        <v/>
      </c>
      <c r="D488" s="41" t="str">
        <f>IF('[1]Table Disp. G&amp;A Détail'!D488&lt;&gt;"",'[1]Table Disp. G&amp;A Détail'!D488,"")</f>
        <v/>
      </c>
      <c r="E488" s="66" t="str">
        <f>IF('[1]Table Disp. G&amp;A Détail'!E488&lt;&gt;"",'[1]Table Disp. G&amp;A Détail'!E488,"")</f>
        <v/>
      </c>
      <c r="F488" s="66" t="str">
        <f>IF('[1]Table Disp. G&amp;A Détail'!F488&lt;&gt;"",'[1]Table Disp. G&amp;A Détail'!F488,"")</f>
        <v/>
      </c>
      <c r="G488" s="66" t="str">
        <f>IF('[1]Table Disp. G&amp;A Détail'!G488&lt;&gt;"",'[1]Table Disp. G&amp;A Détail'!G488,"")</f>
        <v/>
      </c>
      <c r="H488" s="66" t="str">
        <f>IF('[1]Table Disp. G&amp;A Détail'!H488&lt;&gt;"",'[1]Table Disp. G&amp;A Détail'!H488,"")</f>
        <v/>
      </c>
      <c r="I488" s="66" t="str">
        <f>IF('[1]Table Disp. G&amp;A Détail'!I488&lt;&gt;"",'[1]Table Disp. G&amp;A Détail'!I488,"")</f>
        <v/>
      </c>
      <c r="J488" s="66" t="str">
        <f>IF('[1]Table Disp. G&amp;A Détail'!J488&lt;&gt;"",'[1]Table Disp. G&amp;A Détail'!J488,"")</f>
        <v/>
      </c>
      <c r="K488" s="41" t="str">
        <f>IF('[1]Table Disp. G&amp;A Détail'!K488&lt;&gt;"",'[1]Table Disp. G&amp;A Détail'!K488,"")</f>
        <v/>
      </c>
      <c r="L488" s="41" t="str">
        <f>IF('[1]Table Disp. G&amp;A Détail'!L488&lt;&gt;"",'[1]Table Disp. G&amp;A Détail'!L488,"")</f>
        <v/>
      </c>
      <c r="M488" s="41" t="str">
        <f>IF('[1]Table Disp. G&amp;A Détail'!M488&lt;&gt;"",'[1]Table Disp. G&amp;A Détail'!M488,"")</f>
        <v/>
      </c>
      <c r="N488" s="41" t="str">
        <f>IF('[1]Table Disp. G&amp;A Détail'!N488&lt;&gt;"",'[1]Table Disp. G&amp;A Détail'!N488,"")</f>
        <v/>
      </c>
      <c r="O488" s="41" t="str">
        <f>IF('[1]Table Disp. G&amp;A Détail'!O488&lt;&gt;"",'[1]Table Disp. G&amp;A Détail'!O488,"")</f>
        <v/>
      </c>
      <c r="P488" s="41" t="str">
        <f>IF('[1]Table Disp. G&amp;A Détail'!P488&lt;&gt;"",'[1]Table Disp. G&amp;A Détail'!P488,"")</f>
        <v/>
      </c>
      <c r="Q488" s="41" t="str">
        <f>IF('[1]Table Disp. G&amp;A Détail'!Q488&lt;&gt;"",'[1]Table Disp. G&amp;A Détail'!Q488,"")</f>
        <v/>
      </c>
      <c r="R488" s="41" t="str">
        <f>IF('[1]Table Disp. G&amp;A Détail'!R488&lt;&gt;"",'[1]Table Disp. G&amp;A Détail'!R488,"")</f>
        <v/>
      </c>
      <c r="S488" s="41" t="str">
        <f>IF('[1]Table Disp. G&amp;A Détail'!S488&lt;&gt;"",'[1]Table Disp. G&amp;A Détail'!S488,"")</f>
        <v/>
      </c>
      <c r="T488" s="41" t="str">
        <f>IF('[1]Table Disp. G&amp;A Détail'!T488&lt;&gt;"",'[1]Table Disp. G&amp;A Détail'!T488,"")</f>
        <v/>
      </c>
      <c r="U488" s="41" t="str">
        <f>IF('[1]Table Disp. G&amp;A Détail'!U488&lt;&gt;"",'[1]Table Disp. G&amp;A Détail'!U488,"")</f>
        <v/>
      </c>
      <c r="V488" s="41" t="str">
        <f>IF('[1]Table Disp. G&amp;A Détail'!V488&lt;&gt;"",'[1]Table Disp. G&amp;A Détail'!V488,"")</f>
        <v/>
      </c>
      <c r="W488" s="41" t="str">
        <f>IF('[1]Table Disp. G&amp;A Détail'!W488&lt;&gt;"",'[1]Table Disp. G&amp;A Détail'!W488,"")</f>
        <v/>
      </c>
      <c r="X488" s="41" t="str">
        <f>IF('[1]Table Disp. G&amp;A Détail'!X488&lt;&gt;"",'[1]Table Disp. G&amp;A Détail'!X488,"")</f>
        <v/>
      </c>
    </row>
    <row r="489" spans="1:24" s="41" customFormat="1" x14ac:dyDescent="0.25">
      <c r="A489" s="66" t="str">
        <f>IF('[1]Table Disp. G&amp;A Détail'!A489&lt;&gt;"",'[1]Table Disp. G&amp;A Détail'!A489,"")</f>
        <v/>
      </c>
      <c r="B489" s="67" t="str">
        <f>IF('[1]Table Disp. G&amp;A Détail'!B489&lt;&gt;"",'[1]Table Disp. G&amp;A Détail'!B489,"")</f>
        <v/>
      </c>
      <c r="C489" s="41" t="str">
        <f>IF('[1]Table Disp. G&amp;A Détail'!C489&lt;&gt;"",'[1]Table Disp. G&amp;A Détail'!C489,"")</f>
        <v/>
      </c>
      <c r="D489" s="41" t="str">
        <f>IF('[1]Table Disp. G&amp;A Détail'!D489&lt;&gt;"",'[1]Table Disp. G&amp;A Détail'!D489,"")</f>
        <v/>
      </c>
      <c r="E489" s="66" t="str">
        <f>IF('[1]Table Disp. G&amp;A Détail'!E489&lt;&gt;"",'[1]Table Disp. G&amp;A Détail'!E489,"")</f>
        <v/>
      </c>
      <c r="F489" s="66" t="str">
        <f>IF('[1]Table Disp. G&amp;A Détail'!F489&lt;&gt;"",'[1]Table Disp. G&amp;A Détail'!F489,"")</f>
        <v/>
      </c>
      <c r="G489" s="66" t="str">
        <f>IF('[1]Table Disp. G&amp;A Détail'!G489&lt;&gt;"",'[1]Table Disp. G&amp;A Détail'!G489,"")</f>
        <v/>
      </c>
      <c r="H489" s="66" t="str">
        <f>IF('[1]Table Disp. G&amp;A Détail'!H489&lt;&gt;"",'[1]Table Disp. G&amp;A Détail'!H489,"")</f>
        <v/>
      </c>
      <c r="I489" s="66" t="str">
        <f>IF('[1]Table Disp. G&amp;A Détail'!I489&lt;&gt;"",'[1]Table Disp. G&amp;A Détail'!I489,"")</f>
        <v/>
      </c>
      <c r="J489" s="66" t="str">
        <f>IF('[1]Table Disp. G&amp;A Détail'!J489&lt;&gt;"",'[1]Table Disp. G&amp;A Détail'!J489,"")</f>
        <v/>
      </c>
      <c r="K489" s="41" t="str">
        <f>IF('[1]Table Disp. G&amp;A Détail'!K489&lt;&gt;"",'[1]Table Disp. G&amp;A Détail'!K489,"")</f>
        <v/>
      </c>
      <c r="L489" s="41" t="str">
        <f>IF('[1]Table Disp. G&amp;A Détail'!L489&lt;&gt;"",'[1]Table Disp. G&amp;A Détail'!L489,"")</f>
        <v/>
      </c>
      <c r="M489" s="41" t="str">
        <f>IF('[1]Table Disp. G&amp;A Détail'!M489&lt;&gt;"",'[1]Table Disp. G&amp;A Détail'!M489,"")</f>
        <v/>
      </c>
      <c r="N489" s="41" t="str">
        <f>IF('[1]Table Disp. G&amp;A Détail'!N489&lt;&gt;"",'[1]Table Disp. G&amp;A Détail'!N489,"")</f>
        <v/>
      </c>
      <c r="O489" s="41" t="str">
        <f>IF('[1]Table Disp. G&amp;A Détail'!O489&lt;&gt;"",'[1]Table Disp. G&amp;A Détail'!O489,"")</f>
        <v/>
      </c>
      <c r="P489" s="41" t="str">
        <f>IF('[1]Table Disp. G&amp;A Détail'!P489&lt;&gt;"",'[1]Table Disp. G&amp;A Détail'!P489,"")</f>
        <v/>
      </c>
      <c r="Q489" s="41" t="str">
        <f>IF('[1]Table Disp. G&amp;A Détail'!Q489&lt;&gt;"",'[1]Table Disp. G&amp;A Détail'!Q489,"")</f>
        <v/>
      </c>
      <c r="R489" s="41" t="str">
        <f>IF('[1]Table Disp. G&amp;A Détail'!R489&lt;&gt;"",'[1]Table Disp. G&amp;A Détail'!R489,"")</f>
        <v/>
      </c>
      <c r="S489" s="41" t="str">
        <f>IF('[1]Table Disp. G&amp;A Détail'!S489&lt;&gt;"",'[1]Table Disp. G&amp;A Détail'!S489,"")</f>
        <v/>
      </c>
      <c r="T489" s="41" t="str">
        <f>IF('[1]Table Disp. G&amp;A Détail'!T489&lt;&gt;"",'[1]Table Disp. G&amp;A Détail'!T489,"")</f>
        <v/>
      </c>
      <c r="U489" s="41" t="str">
        <f>IF('[1]Table Disp. G&amp;A Détail'!U489&lt;&gt;"",'[1]Table Disp. G&amp;A Détail'!U489,"")</f>
        <v/>
      </c>
      <c r="V489" s="41" t="str">
        <f>IF('[1]Table Disp. G&amp;A Détail'!V489&lt;&gt;"",'[1]Table Disp. G&amp;A Détail'!V489,"")</f>
        <v/>
      </c>
      <c r="W489" s="41" t="str">
        <f>IF('[1]Table Disp. G&amp;A Détail'!W489&lt;&gt;"",'[1]Table Disp. G&amp;A Détail'!W489,"")</f>
        <v/>
      </c>
      <c r="X489" s="41" t="str">
        <f>IF('[1]Table Disp. G&amp;A Détail'!X489&lt;&gt;"",'[1]Table Disp. G&amp;A Détail'!X489,"")</f>
        <v/>
      </c>
    </row>
    <row r="490" spans="1:24" s="41" customFormat="1" x14ac:dyDescent="0.25">
      <c r="A490" s="66" t="str">
        <f>IF('[1]Table Disp. G&amp;A Détail'!A490&lt;&gt;"",'[1]Table Disp. G&amp;A Détail'!A490,"")</f>
        <v/>
      </c>
      <c r="B490" s="67" t="str">
        <f>IF('[1]Table Disp. G&amp;A Détail'!B490&lt;&gt;"",'[1]Table Disp. G&amp;A Détail'!B490,"")</f>
        <v/>
      </c>
      <c r="C490" s="41" t="str">
        <f>IF('[1]Table Disp. G&amp;A Détail'!C490&lt;&gt;"",'[1]Table Disp. G&amp;A Détail'!C490,"")</f>
        <v/>
      </c>
      <c r="D490" s="41" t="str">
        <f>IF('[1]Table Disp. G&amp;A Détail'!D490&lt;&gt;"",'[1]Table Disp. G&amp;A Détail'!D490,"")</f>
        <v/>
      </c>
      <c r="E490" s="66" t="str">
        <f>IF('[1]Table Disp. G&amp;A Détail'!E490&lt;&gt;"",'[1]Table Disp. G&amp;A Détail'!E490,"")</f>
        <v/>
      </c>
      <c r="F490" s="66" t="str">
        <f>IF('[1]Table Disp. G&amp;A Détail'!F490&lt;&gt;"",'[1]Table Disp. G&amp;A Détail'!F490,"")</f>
        <v/>
      </c>
      <c r="G490" s="66" t="str">
        <f>IF('[1]Table Disp. G&amp;A Détail'!G490&lt;&gt;"",'[1]Table Disp. G&amp;A Détail'!G490,"")</f>
        <v/>
      </c>
      <c r="H490" s="66" t="str">
        <f>IF('[1]Table Disp. G&amp;A Détail'!H490&lt;&gt;"",'[1]Table Disp. G&amp;A Détail'!H490,"")</f>
        <v/>
      </c>
      <c r="I490" s="66" t="str">
        <f>IF('[1]Table Disp. G&amp;A Détail'!I490&lt;&gt;"",'[1]Table Disp. G&amp;A Détail'!I490,"")</f>
        <v/>
      </c>
      <c r="J490" s="66" t="str">
        <f>IF('[1]Table Disp. G&amp;A Détail'!J490&lt;&gt;"",'[1]Table Disp. G&amp;A Détail'!J490,"")</f>
        <v/>
      </c>
      <c r="K490" s="41" t="str">
        <f>IF('[1]Table Disp. G&amp;A Détail'!K490&lt;&gt;"",'[1]Table Disp. G&amp;A Détail'!K490,"")</f>
        <v/>
      </c>
      <c r="L490" s="41" t="str">
        <f>IF('[1]Table Disp. G&amp;A Détail'!L490&lt;&gt;"",'[1]Table Disp. G&amp;A Détail'!L490,"")</f>
        <v/>
      </c>
      <c r="M490" s="41" t="str">
        <f>IF('[1]Table Disp. G&amp;A Détail'!M490&lt;&gt;"",'[1]Table Disp. G&amp;A Détail'!M490,"")</f>
        <v/>
      </c>
      <c r="N490" s="41" t="str">
        <f>IF('[1]Table Disp. G&amp;A Détail'!N490&lt;&gt;"",'[1]Table Disp. G&amp;A Détail'!N490,"")</f>
        <v/>
      </c>
      <c r="O490" s="41" t="str">
        <f>IF('[1]Table Disp. G&amp;A Détail'!O490&lt;&gt;"",'[1]Table Disp. G&amp;A Détail'!O490,"")</f>
        <v/>
      </c>
      <c r="P490" s="41" t="str">
        <f>IF('[1]Table Disp. G&amp;A Détail'!P490&lt;&gt;"",'[1]Table Disp. G&amp;A Détail'!P490,"")</f>
        <v/>
      </c>
      <c r="Q490" s="41" t="str">
        <f>IF('[1]Table Disp. G&amp;A Détail'!Q490&lt;&gt;"",'[1]Table Disp. G&amp;A Détail'!Q490,"")</f>
        <v/>
      </c>
      <c r="R490" s="41" t="str">
        <f>IF('[1]Table Disp. G&amp;A Détail'!R490&lt;&gt;"",'[1]Table Disp. G&amp;A Détail'!R490,"")</f>
        <v/>
      </c>
      <c r="S490" s="41" t="str">
        <f>IF('[1]Table Disp. G&amp;A Détail'!S490&lt;&gt;"",'[1]Table Disp. G&amp;A Détail'!S490,"")</f>
        <v/>
      </c>
      <c r="T490" s="41" t="str">
        <f>IF('[1]Table Disp. G&amp;A Détail'!T490&lt;&gt;"",'[1]Table Disp. G&amp;A Détail'!T490,"")</f>
        <v/>
      </c>
      <c r="U490" s="41" t="str">
        <f>IF('[1]Table Disp. G&amp;A Détail'!U490&lt;&gt;"",'[1]Table Disp. G&amp;A Détail'!U490,"")</f>
        <v/>
      </c>
      <c r="V490" s="41" t="str">
        <f>IF('[1]Table Disp. G&amp;A Détail'!V490&lt;&gt;"",'[1]Table Disp. G&amp;A Détail'!V490,"")</f>
        <v/>
      </c>
      <c r="W490" s="41" t="str">
        <f>IF('[1]Table Disp. G&amp;A Détail'!W490&lt;&gt;"",'[1]Table Disp. G&amp;A Détail'!W490,"")</f>
        <v/>
      </c>
      <c r="X490" s="41" t="str">
        <f>IF('[1]Table Disp. G&amp;A Détail'!X490&lt;&gt;"",'[1]Table Disp. G&amp;A Détail'!X490,"")</f>
        <v/>
      </c>
    </row>
    <row r="491" spans="1:24" s="41" customFormat="1" x14ac:dyDescent="0.25">
      <c r="A491" s="66" t="str">
        <f>IF('[1]Table Disp. G&amp;A Détail'!A491&lt;&gt;"",'[1]Table Disp. G&amp;A Détail'!A491,"")</f>
        <v/>
      </c>
      <c r="B491" s="67" t="str">
        <f>IF('[1]Table Disp. G&amp;A Détail'!B491&lt;&gt;"",'[1]Table Disp. G&amp;A Détail'!B491,"")</f>
        <v/>
      </c>
      <c r="C491" s="41" t="str">
        <f>IF('[1]Table Disp. G&amp;A Détail'!C491&lt;&gt;"",'[1]Table Disp. G&amp;A Détail'!C491,"")</f>
        <v/>
      </c>
      <c r="D491" s="41" t="str">
        <f>IF('[1]Table Disp. G&amp;A Détail'!D491&lt;&gt;"",'[1]Table Disp. G&amp;A Détail'!D491,"")</f>
        <v/>
      </c>
      <c r="E491" s="66" t="str">
        <f>IF('[1]Table Disp. G&amp;A Détail'!E491&lt;&gt;"",'[1]Table Disp. G&amp;A Détail'!E491,"")</f>
        <v/>
      </c>
      <c r="F491" s="66" t="str">
        <f>IF('[1]Table Disp. G&amp;A Détail'!F491&lt;&gt;"",'[1]Table Disp. G&amp;A Détail'!F491,"")</f>
        <v/>
      </c>
      <c r="G491" s="66" t="str">
        <f>IF('[1]Table Disp. G&amp;A Détail'!G491&lt;&gt;"",'[1]Table Disp. G&amp;A Détail'!G491,"")</f>
        <v/>
      </c>
      <c r="H491" s="66" t="str">
        <f>IF('[1]Table Disp. G&amp;A Détail'!H491&lt;&gt;"",'[1]Table Disp. G&amp;A Détail'!H491,"")</f>
        <v/>
      </c>
      <c r="I491" s="66" t="str">
        <f>IF('[1]Table Disp. G&amp;A Détail'!I491&lt;&gt;"",'[1]Table Disp. G&amp;A Détail'!I491,"")</f>
        <v/>
      </c>
      <c r="J491" s="66" t="str">
        <f>IF('[1]Table Disp. G&amp;A Détail'!J491&lt;&gt;"",'[1]Table Disp. G&amp;A Détail'!J491,"")</f>
        <v/>
      </c>
      <c r="K491" s="41" t="str">
        <f>IF('[1]Table Disp. G&amp;A Détail'!K491&lt;&gt;"",'[1]Table Disp. G&amp;A Détail'!K491,"")</f>
        <v/>
      </c>
      <c r="L491" s="41" t="str">
        <f>IF('[1]Table Disp. G&amp;A Détail'!L491&lt;&gt;"",'[1]Table Disp. G&amp;A Détail'!L491,"")</f>
        <v/>
      </c>
      <c r="M491" s="41" t="str">
        <f>IF('[1]Table Disp. G&amp;A Détail'!M491&lt;&gt;"",'[1]Table Disp. G&amp;A Détail'!M491,"")</f>
        <v/>
      </c>
      <c r="N491" s="41" t="str">
        <f>IF('[1]Table Disp. G&amp;A Détail'!N491&lt;&gt;"",'[1]Table Disp. G&amp;A Détail'!N491,"")</f>
        <v/>
      </c>
      <c r="O491" s="41" t="str">
        <f>IF('[1]Table Disp. G&amp;A Détail'!O491&lt;&gt;"",'[1]Table Disp. G&amp;A Détail'!O491,"")</f>
        <v/>
      </c>
      <c r="P491" s="41" t="str">
        <f>IF('[1]Table Disp. G&amp;A Détail'!P491&lt;&gt;"",'[1]Table Disp. G&amp;A Détail'!P491,"")</f>
        <v/>
      </c>
      <c r="Q491" s="41" t="str">
        <f>IF('[1]Table Disp. G&amp;A Détail'!Q491&lt;&gt;"",'[1]Table Disp. G&amp;A Détail'!Q491,"")</f>
        <v/>
      </c>
      <c r="R491" s="41" t="str">
        <f>IF('[1]Table Disp. G&amp;A Détail'!R491&lt;&gt;"",'[1]Table Disp. G&amp;A Détail'!R491,"")</f>
        <v/>
      </c>
      <c r="S491" s="41" t="str">
        <f>IF('[1]Table Disp. G&amp;A Détail'!S491&lt;&gt;"",'[1]Table Disp. G&amp;A Détail'!S491,"")</f>
        <v/>
      </c>
      <c r="T491" s="41" t="str">
        <f>IF('[1]Table Disp. G&amp;A Détail'!T491&lt;&gt;"",'[1]Table Disp. G&amp;A Détail'!T491,"")</f>
        <v/>
      </c>
      <c r="U491" s="41" t="str">
        <f>IF('[1]Table Disp. G&amp;A Détail'!U491&lt;&gt;"",'[1]Table Disp. G&amp;A Détail'!U491,"")</f>
        <v/>
      </c>
      <c r="V491" s="41" t="str">
        <f>IF('[1]Table Disp. G&amp;A Détail'!V491&lt;&gt;"",'[1]Table Disp. G&amp;A Détail'!V491,"")</f>
        <v/>
      </c>
      <c r="W491" s="41" t="str">
        <f>IF('[1]Table Disp. G&amp;A Détail'!W491&lt;&gt;"",'[1]Table Disp. G&amp;A Détail'!W491,"")</f>
        <v/>
      </c>
      <c r="X491" s="41" t="str">
        <f>IF('[1]Table Disp. G&amp;A Détail'!X491&lt;&gt;"",'[1]Table Disp. G&amp;A Détail'!X491,"")</f>
        <v/>
      </c>
    </row>
    <row r="492" spans="1:24" s="41" customFormat="1" x14ac:dyDescent="0.25">
      <c r="A492" s="66" t="str">
        <f>IF('[1]Table Disp. G&amp;A Détail'!A492&lt;&gt;"",'[1]Table Disp. G&amp;A Détail'!A492,"")</f>
        <v/>
      </c>
      <c r="B492" s="67" t="str">
        <f>IF('[1]Table Disp. G&amp;A Détail'!B492&lt;&gt;"",'[1]Table Disp. G&amp;A Détail'!B492,"")</f>
        <v/>
      </c>
      <c r="C492" s="41" t="str">
        <f>IF('[1]Table Disp. G&amp;A Détail'!C492&lt;&gt;"",'[1]Table Disp. G&amp;A Détail'!C492,"")</f>
        <v/>
      </c>
      <c r="D492" s="41" t="str">
        <f>IF('[1]Table Disp. G&amp;A Détail'!D492&lt;&gt;"",'[1]Table Disp. G&amp;A Détail'!D492,"")</f>
        <v/>
      </c>
      <c r="E492" s="66" t="str">
        <f>IF('[1]Table Disp. G&amp;A Détail'!E492&lt;&gt;"",'[1]Table Disp. G&amp;A Détail'!E492,"")</f>
        <v/>
      </c>
      <c r="F492" s="66" t="str">
        <f>IF('[1]Table Disp. G&amp;A Détail'!F492&lt;&gt;"",'[1]Table Disp. G&amp;A Détail'!F492,"")</f>
        <v/>
      </c>
      <c r="G492" s="66" t="str">
        <f>IF('[1]Table Disp. G&amp;A Détail'!G492&lt;&gt;"",'[1]Table Disp. G&amp;A Détail'!G492,"")</f>
        <v/>
      </c>
      <c r="H492" s="66" t="str">
        <f>IF('[1]Table Disp. G&amp;A Détail'!H492&lt;&gt;"",'[1]Table Disp. G&amp;A Détail'!H492,"")</f>
        <v/>
      </c>
      <c r="I492" s="66" t="str">
        <f>IF('[1]Table Disp. G&amp;A Détail'!I492&lt;&gt;"",'[1]Table Disp. G&amp;A Détail'!I492,"")</f>
        <v/>
      </c>
      <c r="J492" s="66" t="str">
        <f>IF('[1]Table Disp. G&amp;A Détail'!J492&lt;&gt;"",'[1]Table Disp. G&amp;A Détail'!J492,"")</f>
        <v/>
      </c>
      <c r="K492" s="41" t="str">
        <f>IF('[1]Table Disp. G&amp;A Détail'!K492&lt;&gt;"",'[1]Table Disp. G&amp;A Détail'!K492,"")</f>
        <v/>
      </c>
      <c r="L492" s="41" t="str">
        <f>IF('[1]Table Disp. G&amp;A Détail'!L492&lt;&gt;"",'[1]Table Disp. G&amp;A Détail'!L492,"")</f>
        <v/>
      </c>
      <c r="M492" s="41" t="str">
        <f>IF('[1]Table Disp. G&amp;A Détail'!M492&lt;&gt;"",'[1]Table Disp. G&amp;A Détail'!M492,"")</f>
        <v/>
      </c>
      <c r="N492" s="41" t="str">
        <f>IF('[1]Table Disp. G&amp;A Détail'!N492&lt;&gt;"",'[1]Table Disp. G&amp;A Détail'!N492,"")</f>
        <v/>
      </c>
      <c r="O492" s="41" t="str">
        <f>IF('[1]Table Disp. G&amp;A Détail'!O492&lt;&gt;"",'[1]Table Disp. G&amp;A Détail'!O492,"")</f>
        <v/>
      </c>
      <c r="P492" s="41" t="str">
        <f>IF('[1]Table Disp. G&amp;A Détail'!P492&lt;&gt;"",'[1]Table Disp. G&amp;A Détail'!P492,"")</f>
        <v/>
      </c>
      <c r="Q492" s="41" t="str">
        <f>IF('[1]Table Disp. G&amp;A Détail'!Q492&lt;&gt;"",'[1]Table Disp. G&amp;A Détail'!Q492,"")</f>
        <v/>
      </c>
      <c r="R492" s="41" t="str">
        <f>IF('[1]Table Disp. G&amp;A Détail'!R492&lt;&gt;"",'[1]Table Disp. G&amp;A Détail'!R492,"")</f>
        <v/>
      </c>
      <c r="S492" s="41" t="str">
        <f>IF('[1]Table Disp. G&amp;A Détail'!S492&lt;&gt;"",'[1]Table Disp. G&amp;A Détail'!S492,"")</f>
        <v/>
      </c>
      <c r="T492" s="41" t="str">
        <f>IF('[1]Table Disp. G&amp;A Détail'!T492&lt;&gt;"",'[1]Table Disp. G&amp;A Détail'!T492,"")</f>
        <v/>
      </c>
      <c r="U492" s="41" t="str">
        <f>IF('[1]Table Disp. G&amp;A Détail'!U492&lt;&gt;"",'[1]Table Disp. G&amp;A Détail'!U492,"")</f>
        <v/>
      </c>
      <c r="V492" s="41" t="str">
        <f>IF('[1]Table Disp. G&amp;A Détail'!V492&lt;&gt;"",'[1]Table Disp. G&amp;A Détail'!V492,"")</f>
        <v/>
      </c>
      <c r="W492" s="41" t="str">
        <f>IF('[1]Table Disp. G&amp;A Détail'!W492&lt;&gt;"",'[1]Table Disp. G&amp;A Détail'!W492,"")</f>
        <v/>
      </c>
      <c r="X492" s="41" t="str">
        <f>IF('[1]Table Disp. G&amp;A Détail'!X492&lt;&gt;"",'[1]Table Disp. G&amp;A Détail'!X492,"")</f>
        <v/>
      </c>
    </row>
    <row r="493" spans="1:24" s="41" customFormat="1" x14ac:dyDescent="0.25">
      <c r="A493" s="66" t="str">
        <f>IF('[1]Table Disp. G&amp;A Détail'!A493&lt;&gt;"",'[1]Table Disp. G&amp;A Détail'!A493,"")</f>
        <v/>
      </c>
      <c r="B493" s="67" t="str">
        <f>IF('[1]Table Disp. G&amp;A Détail'!B493&lt;&gt;"",'[1]Table Disp. G&amp;A Détail'!B493,"")</f>
        <v/>
      </c>
      <c r="C493" s="41" t="str">
        <f>IF('[1]Table Disp. G&amp;A Détail'!C493&lt;&gt;"",'[1]Table Disp. G&amp;A Détail'!C493,"")</f>
        <v/>
      </c>
      <c r="D493" s="41" t="str">
        <f>IF('[1]Table Disp. G&amp;A Détail'!D493&lt;&gt;"",'[1]Table Disp. G&amp;A Détail'!D493,"")</f>
        <v/>
      </c>
      <c r="E493" s="66" t="str">
        <f>IF('[1]Table Disp. G&amp;A Détail'!E493&lt;&gt;"",'[1]Table Disp. G&amp;A Détail'!E493,"")</f>
        <v/>
      </c>
      <c r="F493" s="66" t="str">
        <f>IF('[1]Table Disp. G&amp;A Détail'!F493&lt;&gt;"",'[1]Table Disp. G&amp;A Détail'!F493,"")</f>
        <v/>
      </c>
      <c r="G493" s="66" t="str">
        <f>IF('[1]Table Disp. G&amp;A Détail'!G493&lt;&gt;"",'[1]Table Disp. G&amp;A Détail'!G493,"")</f>
        <v/>
      </c>
      <c r="H493" s="66" t="str">
        <f>IF('[1]Table Disp. G&amp;A Détail'!H493&lt;&gt;"",'[1]Table Disp. G&amp;A Détail'!H493,"")</f>
        <v/>
      </c>
      <c r="I493" s="66" t="str">
        <f>IF('[1]Table Disp. G&amp;A Détail'!I493&lt;&gt;"",'[1]Table Disp. G&amp;A Détail'!I493,"")</f>
        <v/>
      </c>
      <c r="J493" s="66" t="str">
        <f>IF('[1]Table Disp. G&amp;A Détail'!J493&lt;&gt;"",'[1]Table Disp. G&amp;A Détail'!J493,"")</f>
        <v/>
      </c>
      <c r="K493" s="41" t="str">
        <f>IF('[1]Table Disp. G&amp;A Détail'!K493&lt;&gt;"",'[1]Table Disp. G&amp;A Détail'!K493,"")</f>
        <v/>
      </c>
      <c r="L493" s="41" t="str">
        <f>IF('[1]Table Disp. G&amp;A Détail'!L493&lt;&gt;"",'[1]Table Disp. G&amp;A Détail'!L493,"")</f>
        <v/>
      </c>
      <c r="M493" s="41" t="str">
        <f>IF('[1]Table Disp. G&amp;A Détail'!M493&lt;&gt;"",'[1]Table Disp. G&amp;A Détail'!M493,"")</f>
        <v/>
      </c>
      <c r="N493" s="41" t="str">
        <f>IF('[1]Table Disp. G&amp;A Détail'!N493&lt;&gt;"",'[1]Table Disp. G&amp;A Détail'!N493,"")</f>
        <v/>
      </c>
      <c r="O493" s="41" t="str">
        <f>IF('[1]Table Disp. G&amp;A Détail'!O493&lt;&gt;"",'[1]Table Disp. G&amp;A Détail'!O493,"")</f>
        <v/>
      </c>
      <c r="P493" s="41" t="str">
        <f>IF('[1]Table Disp. G&amp;A Détail'!P493&lt;&gt;"",'[1]Table Disp. G&amp;A Détail'!P493,"")</f>
        <v/>
      </c>
      <c r="Q493" s="41" t="str">
        <f>IF('[1]Table Disp. G&amp;A Détail'!Q493&lt;&gt;"",'[1]Table Disp. G&amp;A Détail'!Q493,"")</f>
        <v/>
      </c>
      <c r="R493" s="41" t="str">
        <f>IF('[1]Table Disp. G&amp;A Détail'!R493&lt;&gt;"",'[1]Table Disp. G&amp;A Détail'!R493,"")</f>
        <v/>
      </c>
      <c r="S493" s="41" t="str">
        <f>IF('[1]Table Disp. G&amp;A Détail'!S493&lt;&gt;"",'[1]Table Disp. G&amp;A Détail'!S493,"")</f>
        <v/>
      </c>
      <c r="T493" s="41" t="str">
        <f>IF('[1]Table Disp. G&amp;A Détail'!T493&lt;&gt;"",'[1]Table Disp. G&amp;A Détail'!T493,"")</f>
        <v/>
      </c>
      <c r="U493" s="41" t="str">
        <f>IF('[1]Table Disp. G&amp;A Détail'!U493&lt;&gt;"",'[1]Table Disp. G&amp;A Détail'!U493,"")</f>
        <v/>
      </c>
      <c r="V493" s="41" t="str">
        <f>IF('[1]Table Disp. G&amp;A Détail'!V493&lt;&gt;"",'[1]Table Disp. G&amp;A Détail'!V493,"")</f>
        <v/>
      </c>
      <c r="W493" s="41" t="str">
        <f>IF('[1]Table Disp. G&amp;A Détail'!W493&lt;&gt;"",'[1]Table Disp. G&amp;A Détail'!W493,"")</f>
        <v/>
      </c>
      <c r="X493" s="41" t="str">
        <f>IF('[1]Table Disp. G&amp;A Détail'!X493&lt;&gt;"",'[1]Table Disp. G&amp;A Détail'!X493,"")</f>
        <v/>
      </c>
    </row>
    <row r="494" spans="1:24" s="41" customFormat="1" x14ac:dyDescent="0.25">
      <c r="A494" s="66" t="str">
        <f>IF('[1]Table Disp. G&amp;A Détail'!A494&lt;&gt;"",'[1]Table Disp. G&amp;A Détail'!A494,"")</f>
        <v/>
      </c>
      <c r="B494" s="67" t="str">
        <f>IF('[1]Table Disp. G&amp;A Détail'!B494&lt;&gt;"",'[1]Table Disp. G&amp;A Détail'!B494,"")</f>
        <v/>
      </c>
      <c r="C494" s="41" t="str">
        <f>IF('[1]Table Disp. G&amp;A Détail'!C494&lt;&gt;"",'[1]Table Disp. G&amp;A Détail'!C494,"")</f>
        <v/>
      </c>
      <c r="D494" s="41" t="str">
        <f>IF('[1]Table Disp. G&amp;A Détail'!D494&lt;&gt;"",'[1]Table Disp. G&amp;A Détail'!D494,"")</f>
        <v/>
      </c>
      <c r="E494" s="66" t="str">
        <f>IF('[1]Table Disp. G&amp;A Détail'!E494&lt;&gt;"",'[1]Table Disp. G&amp;A Détail'!E494,"")</f>
        <v/>
      </c>
      <c r="F494" s="66" t="str">
        <f>IF('[1]Table Disp. G&amp;A Détail'!F494&lt;&gt;"",'[1]Table Disp. G&amp;A Détail'!F494,"")</f>
        <v/>
      </c>
      <c r="G494" s="66" t="str">
        <f>IF('[1]Table Disp. G&amp;A Détail'!G494&lt;&gt;"",'[1]Table Disp. G&amp;A Détail'!G494,"")</f>
        <v/>
      </c>
      <c r="H494" s="66" t="str">
        <f>IF('[1]Table Disp. G&amp;A Détail'!H494&lt;&gt;"",'[1]Table Disp. G&amp;A Détail'!H494,"")</f>
        <v/>
      </c>
      <c r="I494" s="66" t="str">
        <f>IF('[1]Table Disp. G&amp;A Détail'!I494&lt;&gt;"",'[1]Table Disp. G&amp;A Détail'!I494,"")</f>
        <v/>
      </c>
      <c r="J494" s="66" t="str">
        <f>IF('[1]Table Disp. G&amp;A Détail'!J494&lt;&gt;"",'[1]Table Disp. G&amp;A Détail'!J494,"")</f>
        <v/>
      </c>
      <c r="K494" s="41" t="str">
        <f>IF('[1]Table Disp. G&amp;A Détail'!K494&lt;&gt;"",'[1]Table Disp. G&amp;A Détail'!K494,"")</f>
        <v/>
      </c>
      <c r="L494" s="41" t="str">
        <f>IF('[1]Table Disp. G&amp;A Détail'!L494&lt;&gt;"",'[1]Table Disp. G&amp;A Détail'!L494,"")</f>
        <v/>
      </c>
      <c r="M494" s="41" t="str">
        <f>IF('[1]Table Disp. G&amp;A Détail'!M494&lt;&gt;"",'[1]Table Disp. G&amp;A Détail'!M494,"")</f>
        <v/>
      </c>
      <c r="N494" s="41" t="str">
        <f>IF('[1]Table Disp. G&amp;A Détail'!N494&lt;&gt;"",'[1]Table Disp. G&amp;A Détail'!N494,"")</f>
        <v/>
      </c>
      <c r="O494" s="41" t="str">
        <f>IF('[1]Table Disp. G&amp;A Détail'!O494&lt;&gt;"",'[1]Table Disp. G&amp;A Détail'!O494,"")</f>
        <v/>
      </c>
      <c r="P494" s="41" t="str">
        <f>IF('[1]Table Disp. G&amp;A Détail'!P494&lt;&gt;"",'[1]Table Disp. G&amp;A Détail'!P494,"")</f>
        <v/>
      </c>
      <c r="Q494" s="41" t="str">
        <f>IF('[1]Table Disp. G&amp;A Détail'!Q494&lt;&gt;"",'[1]Table Disp. G&amp;A Détail'!Q494,"")</f>
        <v/>
      </c>
      <c r="R494" s="41" t="str">
        <f>IF('[1]Table Disp. G&amp;A Détail'!R494&lt;&gt;"",'[1]Table Disp. G&amp;A Détail'!R494,"")</f>
        <v/>
      </c>
      <c r="S494" s="41" t="str">
        <f>IF('[1]Table Disp. G&amp;A Détail'!S494&lt;&gt;"",'[1]Table Disp. G&amp;A Détail'!S494,"")</f>
        <v/>
      </c>
      <c r="T494" s="41" t="str">
        <f>IF('[1]Table Disp. G&amp;A Détail'!T494&lt;&gt;"",'[1]Table Disp. G&amp;A Détail'!T494,"")</f>
        <v/>
      </c>
      <c r="U494" s="41" t="str">
        <f>IF('[1]Table Disp. G&amp;A Détail'!U494&lt;&gt;"",'[1]Table Disp. G&amp;A Détail'!U494,"")</f>
        <v/>
      </c>
      <c r="V494" s="41" t="str">
        <f>IF('[1]Table Disp. G&amp;A Détail'!V494&lt;&gt;"",'[1]Table Disp. G&amp;A Détail'!V494,"")</f>
        <v/>
      </c>
      <c r="W494" s="41" t="str">
        <f>IF('[1]Table Disp. G&amp;A Détail'!W494&lt;&gt;"",'[1]Table Disp. G&amp;A Détail'!W494,"")</f>
        <v/>
      </c>
      <c r="X494" s="41" t="str">
        <f>IF('[1]Table Disp. G&amp;A Détail'!X494&lt;&gt;"",'[1]Table Disp. G&amp;A Détail'!X494,"")</f>
        <v/>
      </c>
    </row>
    <row r="495" spans="1:24" s="41" customFormat="1" x14ac:dyDescent="0.25">
      <c r="A495" s="66" t="str">
        <f>IF('[1]Table Disp. G&amp;A Détail'!A495&lt;&gt;"",'[1]Table Disp. G&amp;A Détail'!A495,"")</f>
        <v/>
      </c>
      <c r="B495" s="67" t="str">
        <f>IF('[1]Table Disp. G&amp;A Détail'!B495&lt;&gt;"",'[1]Table Disp. G&amp;A Détail'!B495,"")</f>
        <v/>
      </c>
      <c r="C495" s="41" t="str">
        <f>IF('[1]Table Disp. G&amp;A Détail'!C495&lt;&gt;"",'[1]Table Disp. G&amp;A Détail'!C495,"")</f>
        <v/>
      </c>
      <c r="D495" s="41" t="str">
        <f>IF('[1]Table Disp. G&amp;A Détail'!D495&lt;&gt;"",'[1]Table Disp. G&amp;A Détail'!D495,"")</f>
        <v/>
      </c>
      <c r="E495" s="66" t="str">
        <f>IF('[1]Table Disp. G&amp;A Détail'!E495&lt;&gt;"",'[1]Table Disp. G&amp;A Détail'!E495,"")</f>
        <v/>
      </c>
      <c r="F495" s="66" t="str">
        <f>IF('[1]Table Disp. G&amp;A Détail'!F495&lt;&gt;"",'[1]Table Disp. G&amp;A Détail'!F495,"")</f>
        <v/>
      </c>
      <c r="G495" s="66" t="str">
        <f>IF('[1]Table Disp. G&amp;A Détail'!G495&lt;&gt;"",'[1]Table Disp. G&amp;A Détail'!G495,"")</f>
        <v/>
      </c>
      <c r="H495" s="66" t="str">
        <f>IF('[1]Table Disp. G&amp;A Détail'!H495&lt;&gt;"",'[1]Table Disp. G&amp;A Détail'!H495,"")</f>
        <v/>
      </c>
      <c r="I495" s="66" t="str">
        <f>IF('[1]Table Disp. G&amp;A Détail'!I495&lt;&gt;"",'[1]Table Disp. G&amp;A Détail'!I495,"")</f>
        <v/>
      </c>
      <c r="J495" s="66" t="str">
        <f>IF('[1]Table Disp. G&amp;A Détail'!J495&lt;&gt;"",'[1]Table Disp. G&amp;A Détail'!J495,"")</f>
        <v/>
      </c>
      <c r="K495" s="41" t="str">
        <f>IF('[1]Table Disp. G&amp;A Détail'!K495&lt;&gt;"",'[1]Table Disp. G&amp;A Détail'!K495,"")</f>
        <v/>
      </c>
      <c r="L495" s="41" t="str">
        <f>IF('[1]Table Disp. G&amp;A Détail'!L495&lt;&gt;"",'[1]Table Disp. G&amp;A Détail'!L495,"")</f>
        <v/>
      </c>
      <c r="M495" s="41" t="str">
        <f>IF('[1]Table Disp. G&amp;A Détail'!M495&lt;&gt;"",'[1]Table Disp. G&amp;A Détail'!M495,"")</f>
        <v/>
      </c>
      <c r="N495" s="41" t="str">
        <f>IF('[1]Table Disp. G&amp;A Détail'!N495&lt;&gt;"",'[1]Table Disp. G&amp;A Détail'!N495,"")</f>
        <v/>
      </c>
      <c r="O495" s="41" t="str">
        <f>IF('[1]Table Disp. G&amp;A Détail'!O495&lt;&gt;"",'[1]Table Disp. G&amp;A Détail'!O495,"")</f>
        <v/>
      </c>
      <c r="P495" s="41" t="str">
        <f>IF('[1]Table Disp. G&amp;A Détail'!P495&lt;&gt;"",'[1]Table Disp. G&amp;A Détail'!P495,"")</f>
        <v/>
      </c>
      <c r="Q495" s="41" t="str">
        <f>IF('[1]Table Disp. G&amp;A Détail'!Q495&lt;&gt;"",'[1]Table Disp. G&amp;A Détail'!Q495,"")</f>
        <v/>
      </c>
      <c r="R495" s="41" t="str">
        <f>IF('[1]Table Disp. G&amp;A Détail'!R495&lt;&gt;"",'[1]Table Disp. G&amp;A Détail'!R495,"")</f>
        <v/>
      </c>
      <c r="S495" s="41" t="str">
        <f>IF('[1]Table Disp. G&amp;A Détail'!S495&lt;&gt;"",'[1]Table Disp. G&amp;A Détail'!S495,"")</f>
        <v/>
      </c>
      <c r="T495" s="41" t="str">
        <f>IF('[1]Table Disp. G&amp;A Détail'!T495&lt;&gt;"",'[1]Table Disp. G&amp;A Détail'!T495,"")</f>
        <v/>
      </c>
      <c r="U495" s="41" t="str">
        <f>IF('[1]Table Disp. G&amp;A Détail'!U495&lt;&gt;"",'[1]Table Disp. G&amp;A Détail'!U495,"")</f>
        <v/>
      </c>
      <c r="V495" s="41" t="str">
        <f>IF('[1]Table Disp. G&amp;A Détail'!V495&lt;&gt;"",'[1]Table Disp. G&amp;A Détail'!V495,"")</f>
        <v/>
      </c>
      <c r="W495" s="41" t="str">
        <f>IF('[1]Table Disp. G&amp;A Détail'!W495&lt;&gt;"",'[1]Table Disp. G&amp;A Détail'!W495,"")</f>
        <v/>
      </c>
      <c r="X495" s="41" t="str">
        <f>IF('[1]Table Disp. G&amp;A Détail'!X495&lt;&gt;"",'[1]Table Disp. G&amp;A Détail'!X495,"")</f>
        <v/>
      </c>
    </row>
    <row r="496" spans="1:24" s="41" customFormat="1" x14ac:dyDescent="0.25">
      <c r="A496" s="66" t="str">
        <f>IF('[1]Table Disp. G&amp;A Détail'!A496&lt;&gt;"",'[1]Table Disp. G&amp;A Détail'!A496,"")</f>
        <v/>
      </c>
      <c r="B496" s="67" t="str">
        <f>IF('[1]Table Disp. G&amp;A Détail'!B496&lt;&gt;"",'[1]Table Disp. G&amp;A Détail'!B496,"")</f>
        <v/>
      </c>
      <c r="C496" s="41" t="str">
        <f>IF('[1]Table Disp. G&amp;A Détail'!C496&lt;&gt;"",'[1]Table Disp. G&amp;A Détail'!C496,"")</f>
        <v/>
      </c>
      <c r="D496" s="41" t="str">
        <f>IF('[1]Table Disp. G&amp;A Détail'!D496&lt;&gt;"",'[1]Table Disp. G&amp;A Détail'!D496,"")</f>
        <v/>
      </c>
      <c r="E496" s="66" t="str">
        <f>IF('[1]Table Disp. G&amp;A Détail'!E496&lt;&gt;"",'[1]Table Disp. G&amp;A Détail'!E496,"")</f>
        <v/>
      </c>
      <c r="F496" s="66" t="str">
        <f>IF('[1]Table Disp. G&amp;A Détail'!F496&lt;&gt;"",'[1]Table Disp. G&amp;A Détail'!F496,"")</f>
        <v/>
      </c>
      <c r="G496" s="66" t="str">
        <f>IF('[1]Table Disp. G&amp;A Détail'!G496&lt;&gt;"",'[1]Table Disp. G&amp;A Détail'!G496,"")</f>
        <v/>
      </c>
      <c r="H496" s="66" t="str">
        <f>IF('[1]Table Disp. G&amp;A Détail'!H496&lt;&gt;"",'[1]Table Disp. G&amp;A Détail'!H496,"")</f>
        <v/>
      </c>
      <c r="I496" s="66" t="str">
        <f>IF('[1]Table Disp. G&amp;A Détail'!I496&lt;&gt;"",'[1]Table Disp. G&amp;A Détail'!I496,"")</f>
        <v/>
      </c>
      <c r="J496" s="66" t="str">
        <f>IF('[1]Table Disp. G&amp;A Détail'!J496&lt;&gt;"",'[1]Table Disp. G&amp;A Détail'!J496,"")</f>
        <v/>
      </c>
      <c r="K496" s="41" t="str">
        <f>IF('[1]Table Disp. G&amp;A Détail'!K496&lt;&gt;"",'[1]Table Disp. G&amp;A Détail'!K496,"")</f>
        <v/>
      </c>
      <c r="L496" s="41" t="str">
        <f>IF('[1]Table Disp. G&amp;A Détail'!L496&lt;&gt;"",'[1]Table Disp. G&amp;A Détail'!L496,"")</f>
        <v/>
      </c>
      <c r="M496" s="41" t="str">
        <f>IF('[1]Table Disp. G&amp;A Détail'!M496&lt;&gt;"",'[1]Table Disp. G&amp;A Détail'!M496,"")</f>
        <v/>
      </c>
      <c r="N496" s="41" t="str">
        <f>IF('[1]Table Disp. G&amp;A Détail'!N496&lt;&gt;"",'[1]Table Disp. G&amp;A Détail'!N496,"")</f>
        <v/>
      </c>
      <c r="O496" s="41" t="str">
        <f>IF('[1]Table Disp. G&amp;A Détail'!O496&lt;&gt;"",'[1]Table Disp. G&amp;A Détail'!O496,"")</f>
        <v/>
      </c>
      <c r="P496" s="41" t="str">
        <f>IF('[1]Table Disp. G&amp;A Détail'!P496&lt;&gt;"",'[1]Table Disp. G&amp;A Détail'!P496,"")</f>
        <v/>
      </c>
      <c r="Q496" s="41" t="str">
        <f>IF('[1]Table Disp. G&amp;A Détail'!Q496&lt;&gt;"",'[1]Table Disp. G&amp;A Détail'!Q496,"")</f>
        <v/>
      </c>
      <c r="R496" s="41" t="str">
        <f>IF('[1]Table Disp. G&amp;A Détail'!R496&lt;&gt;"",'[1]Table Disp. G&amp;A Détail'!R496,"")</f>
        <v/>
      </c>
      <c r="S496" s="41" t="str">
        <f>IF('[1]Table Disp. G&amp;A Détail'!S496&lt;&gt;"",'[1]Table Disp. G&amp;A Détail'!S496,"")</f>
        <v/>
      </c>
      <c r="T496" s="41" t="str">
        <f>IF('[1]Table Disp. G&amp;A Détail'!T496&lt;&gt;"",'[1]Table Disp. G&amp;A Détail'!T496,"")</f>
        <v/>
      </c>
      <c r="U496" s="41" t="str">
        <f>IF('[1]Table Disp. G&amp;A Détail'!U496&lt;&gt;"",'[1]Table Disp. G&amp;A Détail'!U496,"")</f>
        <v/>
      </c>
      <c r="V496" s="41" t="str">
        <f>IF('[1]Table Disp. G&amp;A Détail'!V496&lt;&gt;"",'[1]Table Disp. G&amp;A Détail'!V496,"")</f>
        <v/>
      </c>
      <c r="W496" s="41" t="str">
        <f>IF('[1]Table Disp. G&amp;A Détail'!W496&lt;&gt;"",'[1]Table Disp. G&amp;A Détail'!W496,"")</f>
        <v/>
      </c>
      <c r="X496" s="41" t="str">
        <f>IF('[1]Table Disp. G&amp;A Détail'!X496&lt;&gt;"",'[1]Table Disp. G&amp;A Détail'!X496,"")</f>
        <v/>
      </c>
    </row>
    <row r="497" spans="1:24" s="41" customFormat="1" x14ac:dyDescent="0.25">
      <c r="A497" s="66" t="str">
        <f>IF('[1]Table Disp. G&amp;A Détail'!A497&lt;&gt;"",'[1]Table Disp. G&amp;A Détail'!A497,"")</f>
        <v/>
      </c>
      <c r="B497" s="67" t="str">
        <f>IF('[1]Table Disp. G&amp;A Détail'!B497&lt;&gt;"",'[1]Table Disp. G&amp;A Détail'!B497,"")</f>
        <v/>
      </c>
      <c r="C497" s="41" t="str">
        <f>IF('[1]Table Disp. G&amp;A Détail'!C497&lt;&gt;"",'[1]Table Disp. G&amp;A Détail'!C497,"")</f>
        <v/>
      </c>
      <c r="D497" s="41" t="str">
        <f>IF('[1]Table Disp. G&amp;A Détail'!D497&lt;&gt;"",'[1]Table Disp. G&amp;A Détail'!D497,"")</f>
        <v/>
      </c>
      <c r="E497" s="66" t="str">
        <f>IF('[1]Table Disp. G&amp;A Détail'!E497&lt;&gt;"",'[1]Table Disp. G&amp;A Détail'!E497,"")</f>
        <v/>
      </c>
      <c r="F497" s="66" t="str">
        <f>IF('[1]Table Disp. G&amp;A Détail'!F497&lt;&gt;"",'[1]Table Disp. G&amp;A Détail'!F497,"")</f>
        <v/>
      </c>
      <c r="G497" s="66" t="str">
        <f>IF('[1]Table Disp. G&amp;A Détail'!G497&lt;&gt;"",'[1]Table Disp. G&amp;A Détail'!G497,"")</f>
        <v/>
      </c>
      <c r="H497" s="66" t="str">
        <f>IF('[1]Table Disp. G&amp;A Détail'!H497&lt;&gt;"",'[1]Table Disp. G&amp;A Détail'!H497,"")</f>
        <v/>
      </c>
      <c r="I497" s="66" t="str">
        <f>IF('[1]Table Disp. G&amp;A Détail'!I497&lt;&gt;"",'[1]Table Disp. G&amp;A Détail'!I497,"")</f>
        <v/>
      </c>
      <c r="J497" s="66" t="str">
        <f>IF('[1]Table Disp. G&amp;A Détail'!J497&lt;&gt;"",'[1]Table Disp. G&amp;A Détail'!J497,"")</f>
        <v/>
      </c>
      <c r="K497" s="41" t="str">
        <f>IF('[1]Table Disp. G&amp;A Détail'!K497&lt;&gt;"",'[1]Table Disp. G&amp;A Détail'!K497,"")</f>
        <v/>
      </c>
      <c r="L497" s="41" t="str">
        <f>IF('[1]Table Disp. G&amp;A Détail'!L497&lt;&gt;"",'[1]Table Disp. G&amp;A Détail'!L497,"")</f>
        <v/>
      </c>
      <c r="M497" s="41" t="str">
        <f>IF('[1]Table Disp. G&amp;A Détail'!M497&lt;&gt;"",'[1]Table Disp. G&amp;A Détail'!M497,"")</f>
        <v/>
      </c>
      <c r="N497" s="41" t="str">
        <f>IF('[1]Table Disp. G&amp;A Détail'!N497&lt;&gt;"",'[1]Table Disp. G&amp;A Détail'!N497,"")</f>
        <v/>
      </c>
      <c r="O497" s="41" t="str">
        <f>IF('[1]Table Disp. G&amp;A Détail'!O497&lt;&gt;"",'[1]Table Disp. G&amp;A Détail'!O497,"")</f>
        <v/>
      </c>
      <c r="P497" s="41" t="str">
        <f>IF('[1]Table Disp. G&amp;A Détail'!P497&lt;&gt;"",'[1]Table Disp. G&amp;A Détail'!P497,"")</f>
        <v/>
      </c>
      <c r="Q497" s="41" t="str">
        <f>IF('[1]Table Disp. G&amp;A Détail'!Q497&lt;&gt;"",'[1]Table Disp. G&amp;A Détail'!Q497,"")</f>
        <v/>
      </c>
      <c r="R497" s="41" t="str">
        <f>IF('[1]Table Disp. G&amp;A Détail'!R497&lt;&gt;"",'[1]Table Disp. G&amp;A Détail'!R497,"")</f>
        <v/>
      </c>
      <c r="S497" s="41" t="str">
        <f>IF('[1]Table Disp. G&amp;A Détail'!S497&lt;&gt;"",'[1]Table Disp. G&amp;A Détail'!S497,"")</f>
        <v/>
      </c>
      <c r="T497" s="41" t="str">
        <f>IF('[1]Table Disp. G&amp;A Détail'!T497&lt;&gt;"",'[1]Table Disp. G&amp;A Détail'!T497,"")</f>
        <v/>
      </c>
      <c r="U497" s="41" t="str">
        <f>IF('[1]Table Disp. G&amp;A Détail'!U497&lt;&gt;"",'[1]Table Disp. G&amp;A Détail'!U497,"")</f>
        <v/>
      </c>
      <c r="V497" s="41" t="str">
        <f>IF('[1]Table Disp. G&amp;A Détail'!V497&lt;&gt;"",'[1]Table Disp. G&amp;A Détail'!V497,"")</f>
        <v/>
      </c>
      <c r="W497" s="41" t="str">
        <f>IF('[1]Table Disp. G&amp;A Détail'!W497&lt;&gt;"",'[1]Table Disp. G&amp;A Détail'!W497,"")</f>
        <v/>
      </c>
      <c r="X497" s="41" t="str">
        <f>IF('[1]Table Disp. G&amp;A Détail'!X497&lt;&gt;"",'[1]Table Disp. G&amp;A Détail'!X497,"")</f>
        <v/>
      </c>
    </row>
    <row r="498" spans="1:24" s="41" customFormat="1" x14ac:dyDescent="0.25">
      <c r="A498" s="66" t="str">
        <f>IF('[1]Table Disp. G&amp;A Détail'!A498&lt;&gt;"",'[1]Table Disp. G&amp;A Détail'!A498,"")</f>
        <v/>
      </c>
      <c r="B498" s="67" t="str">
        <f>IF('[1]Table Disp. G&amp;A Détail'!B498&lt;&gt;"",'[1]Table Disp. G&amp;A Détail'!B498,"")</f>
        <v/>
      </c>
      <c r="C498" s="41" t="str">
        <f>IF('[1]Table Disp. G&amp;A Détail'!C498&lt;&gt;"",'[1]Table Disp. G&amp;A Détail'!C498,"")</f>
        <v/>
      </c>
      <c r="D498" s="41" t="str">
        <f>IF('[1]Table Disp. G&amp;A Détail'!D498&lt;&gt;"",'[1]Table Disp. G&amp;A Détail'!D498,"")</f>
        <v/>
      </c>
      <c r="E498" s="66" t="str">
        <f>IF('[1]Table Disp. G&amp;A Détail'!E498&lt;&gt;"",'[1]Table Disp. G&amp;A Détail'!E498,"")</f>
        <v/>
      </c>
      <c r="F498" s="66" t="str">
        <f>IF('[1]Table Disp. G&amp;A Détail'!F498&lt;&gt;"",'[1]Table Disp. G&amp;A Détail'!F498,"")</f>
        <v/>
      </c>
      <c r="G498" s="66" t="str">
        <f>IF('[1]Table Disp. G&amp;A Détail'!G498&lt;&gt;"",'[1]Table Disp. G&amp;A Détail'!G498,"")</f>
        <v/>
      </c>
      <c r="H498" s="66" t="str">
        <f>IF('[1]Table Disp. G&amp;A Détail'!H498&lt;&gt;"",'[1]Table Disp. G&amp;A Détail'!H498,"")</f>
        <v/>
      </c>
      <c r="I498" s="66" t="str">
        <f>IF('[1]Table Disp. G&amp;A Détail'!I498&lt;&gt;"",'[1]Table Disp. G&amp;A Détail'!I498,"")</f>
        <v/>
      </c>
      <c r="J498" s="66" t="str">
        <f>IF('[1]Table Disp. G&amp;A Détail'!J498&lt;&gt;"",'[1]Table Disp. G&amp;A Détail'!J498,"")</f>
        <v/>
      </c>
      <c r="K498" s="41" t="str">
        <f>IF('[1]Table Disp. G&amp;A Détail'!K498&lt;&gt;"",'[1]Table Disp. G&amp;A Détail'!K498,"")</f>
        <v/>
      </c>
      <c r="L498" s="41" t="str">
        <f>IF('[1]Table Disp. G&amp;A Détail'!L498&lt;&gt;"",'[1]Table Disp. G&amp;A Détail'!L498,"")</f>
        <v/>
      </c>
      <c r="M498" s="41" t="str">
        <f>IF('[1]Table Disp. G&amp;A Détail'!M498&lt;&gt;"",'[1]Table Disp. G&amp;A Détail'!M498,"")</f>
        <v/>
      </c>
      <c r="N498" s="41" t="str">
        <f>IF('[1]Table Disp. G&amp;A Détail'!N498&lt;&gt;"",'[1]Table Disp. G&amp;A Détail'!N498,"")</f>
        <v/>
      </c>
      <c r="O498" s="41" t="str">
        <f>IF('[1]Table Disp. G&amp;A Détail'!O498&lt;&gt;"",'[1]Table Disp. G&amp;A Détail'!O498,"")</f>
        <v/>
      </c>
      <c r="P498" s="41" t="str">
        <f>IF('[1]Table Disp. G&amp;A Détail'!P498&lt;&gt;"",'[1]Table Disp. G&amp;A Détail'!P498,"")</f>
        <v/>
      </c>
      <c r="Q498" s="41" t="str">
        <f>IF('[1]Table Disp. G&amp;A Détail'!Q498&lt;&gt;"",'[1]Table Disp. G&amp;A Détail'!Q498,"")</f>
        <v/>
      </c>
      <c r="R498" s="41" t="str">
        <f>IF('[1]Table Disp. G&amp;A Détail'!R498&lt;&gt;"",'[1]Table Disp. G&amp;A Détail'!R498,"")</f>
        <v/>
      </c>
      <c r="S498" s="41" t="str">
        <f>IF('[1]Table Disp. G&amp;A Détail'!S498&lt;&gt;"",'[1]Table Disp. G&amp;A Détail'!S498,"")</f>
        <v/>
      </c>
      <c r="T498" s="41" t="str">
        <f>IF('[1]Table Disp. G&amp;A Détail'!T498&lt;&gt;"",'[1]Table Disp. G&amp;A Détail'!T498,"")</f>
        <v/>
      </c>
      <c r="U498" s="41" t="str">
        <f>IF('[1]Table Disp. G&amp;A Détail'!U498&lt;&gt;"",'[1]Table Disp. G&amp;A Détail'!U498,"")</f>
        <v/>
      </c>
      <c r="V498" s="41" t="str">
        <f>IF('[1]Table Disp. G&amp;A Détail'!V498&lt;&gt;"",'[1]Table Disp. G&amp;A Détail'!V498,"")</f>
        <v/>
      </c>
      <c r="W498" s="41" t="str">
        <f>IF('[1]Table Disp. G&amp;A Détail'!W498&lt;&gt;"",'[1]Table Disp. G&amp;A Détail'!W498,"")</f>
        <v/>
      </c>
      <c r="X498" s="41" t="str">
        <f>IF('[1]Table Disp. G&amp;A Détail'!X498&lt;&gt;"",'[1]Table Disp. G&amp;A Détail'!X498,"")</f>
        <v/>
      </c>
    </row>
    <row r="499" spans="1:24" s="41" customFormat="1" x14ac:dyDescent="0.25">
      <c r="A499" s="66" t="str">
        <f>IF('[1]Table Disp. G&amp;A Détail'!A499&lt;&gt;"",'[1]Table Disp. G&amp;A Détail'!A499,"")</f>
        <v/>
      </c>
      <c r="B499" s="67" t="str">
        <f>IF('[1]Table Disp. G&amp;A Détail'!B499&lt;&gt;"",'[1]Table Disp. G&amp;A Détail'!B499,"")</f>
        <v/>
      </c>
      <c r="C499" s="41" t="str">
        <f>IF('[1]Table Disp. G&amp;A Détail'!C499&lt;&gt;"",'[1]Table Disp. G&amp;A Détail'!C499,"")</f>
        <v/>
      </c>
      <c r="D499" s="41" t="str">
        <f>IF('[1]Table Disp. G&amp;A Détail'!D499&lt;&gt;"",'[1]Table Disp. G&amp;A Détail'!D499,"")</f>
        <v/>
      </c>
      <c r="E499" s="66" t="str">
        <f>IF('[1]Table Disp. G&amp;A Détail'!E499&lt;&gt;"",'[1]Table Disp. G&amp;A Détail'!E499,"")</f>
        <v/>
      </c>
      <c r="F499" s="66" t="str">
        <f>IF('[1]Table Disp. G&amp;A Détail'!F499&lt;&gt;"",'[1]Table Disp. G&amp;A Détail'!F499,"")</f>
        <v/>
      </c>
      <c r="G499" s="66" t="str">
        <f>IF('[1]Table Disp. G&amp;A Détail'!G499&lt;&gt;"",'[1]Table Disp. G&amp;A Détail'!G499,"")</f>
        <v/>
      </c>
      <c r="H499" s="66" t="str">
        <f>IF('[1]Table Disp. G&amp;A Détail'!H499&lt;&gt;"",'[1]Table Disp. G&amp;A Détail'!H499,"")</f>
        <v/>
      </c>
      <c r="I499" s="66" t="str">
        <f>IF('[1]Table Disp. G&amp;A Détail'!I499&lt;&gt;"",'[1]Table Disp. G&amp;A Détail'!I499,"")</f>
        <v/>
      </c>
      <c r="J499" s="66" t="str">
        <f>IF('[1]Table Disp. G&amp;A Détail'!J499&lt;&gt;"",'[1]Table Disp. G&amp;A Détail'!J499,"")</f>
        <v/>
      </c>
      <c r="K499" s="41" t="str">
        <f>IF('[1]Table Disp. G&amp;A Détail'!K499&lt;&gt;"",'[1]Table Disp. G&amp;A Détail'!K499,"")</f>
        <v/>
      </c>
      <c r="L499" s="41" t="str">
        <f>IF('[1]Table Disp. G&amp;A Détail'!L499&lt;&gt;"",'[1]Table Disp. G&amp;A Détail'!L499,"")</f>
        <v/>
      </c>
      <c r="M499" s="41" t="str">
        <f>IF('[1]Table Disp. G&amp;A Détail'!M499&lt;&gt;"",'[1]Table Disp. G&amp;A Détail'!M499,"")</f>
        <v/>
      </c>
      <c r="N499" s="41" t="str">
        <f>IF('[1]Table Disp. G&amp;A Détail'!N499&lt;&gt;"",'[1]Table Disp. G&amp;A Détail'!N499,"")</f>
        <v/>
      </c>
      <c r="O499" s="41" t="str">
        <f>IF('[1]Table Disp. G&amp;A Détail'!O499&lt;&gt;"",'[1]Table Disp. G&amp;A Détail'!O499,"")</f>
        <v/>
      </c>
      <c r="P499" s="41" t="str">
        <f>IF('[1]Table Disp. G&amp;A Détail'!P499&lt;&gt;"",'[1]Table Disp. G&amp;A Détail'!P499,"")</f>
        <v/>
      </c>
      <c r="Q499" s="41" t="str">
        <f>IF('[1]Table Disp. G&amp;A Détail'!Q499&lt;&gt;"",'[1]Table Disp. G&amp;A Détail'!Q499,"")</f>
        <v/>
      </c>
      <c r="R499" s="41" t="str">
        <f>IF('[1]Table Disp. G&amp;A Détail'!R499&lt;&gt;"",'[1]Table Disp. G&amp;A Détail'!R499,"")</f>
        <v/>
      </c>
      <c r="S499" s="41" t="str">
        <f>IF('[1]Table Disp. G&amp;A Détail'!S499&lt;&gt;"",'[1]Table Disp. G&amp;A Détail'!S499,"")</f>
        <v/>
      </c>
      <c r="T499" s="41" t="str">
        <f>IF('[1]Table Disp. G&amp;A Détail'!T499&lt;&gt;"",'[1]Table Disp. G&amp;A Détail'!T499,"")</f>
        <v/>
      </c>
      <c r="U499" s="41" t="str">
        <f>IF('[1]Table Disp. G&amp;A Détail'!U499&lt;&gt;"",'[1]Table Disp. G&amp;A Détail'!U499,"")</f>
        <v/>
      </c>
      <c r="V499" s="41" t="str">
        <f>IF('[1]Table Disp. G&amp;A Détail'!V499&lt;&gt;"",'[1]Table Disp. G&amp;A Détail'!V499,"")</f>
        <v/>
      </c>
      <c r="W499" s="41" t="str">
        <f>IF('[1]Table Disp. G&amp;A Détail'!W499&lt;&gt;"",'[1]Table Disp. G&amp;A Détail'!W499,"")</f>
        <v/>
      </c>
      <c r="X499" s="41" t="str">
        <f>IF('[1]Table Disp. G&amp;A Détail'!X499&lt;&gt;"",'[1]Table Disp. G&amp;A Détail'!X499,"")</f>
        <v/>
      </c>
    </row>
    <row r="500" spans="1:24" s="41" customFormat="1" x14ac:dyDescent="0.25">
      <c r="A500" s="66" t="str">
        <f>IF('[1]Table Disp. G&amp;A Détail'!A500&lt;&gt;"",'[1]Table Disp. G&amp;A Détail'!A500,"")</f>
        <v/>
      </c>
      <c r="B500" s="67" t="str">
        <f>IF('[1]Table Disp. G&amp;A Détail'!B500&lt;&gt;"",'[1]Table Disp. G&amp;A Détail'!B500,"")</f>
        <v/>
      </c>
      <c r="C500" s="41" t="str">
        <f>IF('[1]Table Disp. G&amp;A Détail'!C500&lt;&gt;"",'[1]Table Disp. G&amp;A Détail'!C500,"")</f>
        <v/>
      </c>
      <c r="D500" s="41" t="str">
        <f>IF('[1]Table Disp. G&amp;A Détail'!D500&lt;&gt;"",'[1]Table Disp. G&amp;A Détail'!D500,"")</f>
        <v/>
      </c>
      <c r="E500" s="66" t="str">
        <f>IF('[1]Table Disp. G&amp;A Détail'!E500&lt;&gt;"",'[1]Table Disp. G&amp;A Détail'!E500,"")</f>
        <v/>
      </c>
      <c r="F500" s="66" t="str">
        <f>IF('[1]Table Disp. G&amp;A Détail'!F500&lt;&gt;"",'[1]Table Disp. G&amp;A Détail'!F500,"")</f>
        <v/>
      </c>
      <c r="G500" s="66" t="str">
        <f>IF('[1]Table Disp. G&amp;A Détail'!G500&lt;&gt;"",'[1]Table Disp. G&amp;A Détail'!G500,"")</f>
        <v/>
      </c>
      <c r="H500" s="66" t="str">
        <f>IF('[1]Table Disp. G&amp;A Détail'!H500&lt;&gt;"",'[1]Table Disp. G&amp;A Détail'!H500,"")</f>
        <v/>
      </c>
      <c r="I500" s="66" t="str">
        <f>IF('[1]Table Disp. G&amp;A Détail'!I500&lt;&gt;"",'[1]Table Disp. G&amp;A Détail'!I500,"")</f>
        <v/>
      </c>
      <c r="J500" s="66" t="str">
        <f>IF('[1]Table Disp. G&amp;A Détail'!J500&lt;&gt;"",'[1]Table Disp. G&amp;A Détail'!J500,"")</f>
        <v/>
      </c>
      <c r="K500" s="41" t="str">
        <f>IF('[1]Table Disp. G&amp;A Détail'!K500&lt;&gt;"",'[1]Table Disp. G&amp;A Détail'!K500,"")</f>
        <v/>
      </c>
      <c r="L500" s="41" t="str">
        <f>IF('[1]Table Disp. G&amp;A Détail'!L500&lt;&gt;"",'[1]Table Disp. G&amp;A Détail'!L500,"")</f>
        <v/>
      </c>
      <c r="M500" s="41" t="str">
        <f>IF('[1]Table Disp. G&amp;A Détail'!M500&lt;&gt;"",'[1]Table Disp. G&amp;A Détail'!M500,"")</f>
        <v/>
      </c>
      <c r="N500" s="41" t="str">
        <f>IF('[1]Table Disp. G&amp;A Détail'!N500&lt;&gt;"",'[1]Table Disp. G&amp;A Détail'!N500,"")</f>
        <v/>
      </c>
      <c r="O500" s="41" t="str">
        <f>IF('[1]Table Disp. G&amp;A Détail'!O500&lt;&gt;"",'[1]Table Disp. G&amp;A Détail'!O500,"")</f>
        <v/>
      </c>
      <c r="P500" s="41" t="str">
        <f>IF('[1]Table Disp. G&amp;A Détail'!P500&lt;&gt;"",'[1]Table Disp. G&amp;A Détail'!P500,"")</f>
        <v/>
      </c>
      <c r="Q500" s="41" t="str">
        <f>IF('[1]Table Disp. G&amp;A Détail'!Q500&lt;&gt;"",'[1]Table Disp. G&amp;A Détail'!Q500,"")</f>
        <v/>
      </c>
      <c r="R500" s="41" t="str">
        <f>IF('[1]Table Disp. G&amp;A Détail'!R500&lt;&gt;"",'[1]Table Disp. G&amp;A Détail'!R500,"")</f>
        <v/>
      </c>
      <c r="S500" s="41" t="str">
        <f>IF('[1]Table Disp. G&amp;A Détail'!S500&lt;&gt;"",'[1]Table Disp. G&amp;A Détail'!S500,"")</f>
        <v/>
      </c>
      <c r="T500" s="41" t="str">
        <f>IF('[1]Table Disp. G&amp;A Détail'!T500&lt;&gt;"",'[1]Table Disp. G&amp;A Détail'!T500,"")</f>
        <v/>
      </c>
      <c r="U500" s="41" t="str">
        <f>IF('[1]Table Disp. G&amp;A Détail'!U500&lt;&gt;"",'[1]Table Disp. G&amp;A Détail'!U500,"")</f>
        <v/>
      </c>
      <c r="V500" s="41" t="str">
        <f>IF('[1]Table Disp. G&amp;A Détail'!V500&lt;&gt;"",'[1]Table Disp. G&amp;A Détail'!V500,"")</f>
        <v/>
      </c>
      <c r="W500" s="41" t="str">
        <f>IF('[1]Table Disp. G&amp;A Détail'!W500&lt;&gt;"",'[1]Table Disp. G&amp;A Détail'!W500,"")</f>
        <v/>
      </c>
      <c r="X500" s="41" t="str">
        <f>IF('[1]Table Disp. G&amp;A Détail'!X500&lt;&gt;"",'[1]Table Disp. G&amp;A Détail'!X500,"")</f>
        <v/>
      </c>
    </row>
    <row r="501" spans="1:24" s="41" customFormat="1" x14ac:dyDescent="0.25">
      <c r="A501" s="66" t="str">
        <f>IF('[1]Table Disp. G&amp;A Détail'!A501&lt;&gt;"",'[1]Table Disp. G&amp;A Détail'!A501,"")</f>
        <v/>
      </c>
      <c r="B501" s="67" t="str">
        <f>IF('[1]Table Disp. G&amp;A Détail'!B501&lt;&gt;"",'[1]Table Disp. G&amp;A Détail'!B501,"")</f>
        <v/>
      </c>
      <c r="C501" s="41" t="str">
        <f>IF('[1]Table Disp. G&amp;A Détail'!C501&lt;&gt;"",'[1]Table Disp. G&amp;A Détail'!C501,"")</f>
        <v/>
      </c>
      <c r="D501" s="41" t="str">
        <f>IF('[1]Table Disp. G&amp;A Détail'!D501&lt;&gt;"",'[1]Table Disp. G&amp;A Détail'!D501,"")</f>
        <v/>
      </c>
      <c r="E501" s="66" t="str">
        <f>IF('[1]Table Disp. G&amp;A Détail'!E501&lt;&gt;"",'[1]Table Disp. G&amp;A Détail'!E501,"")</f>
        <v/>
      </c>
      <c r="F501" s="66" t="str">
        <f>IF('[1]Table Disp. G&amp;A Détail'!F501&lt;&gt;"",'[1]Table Disp. G&amp;A Détail'!F501,"")</f>
        <v/>
      </c>
      <c r="G501" s="66" t="str">
        <f>IF('[1]Table Disp. G&amp;A Détail'!G501&lt;&gt;"",'[1]Table Disp. G&amp;A Détail'!G501,"")</f>
        <v/>
      </c>
      <c r="H501" s="66" t="str">
        <f>IF('[1]Table Disp. G&amp;A Détail'!H501&lt;&gt;"",'[1]Table Disp. G&amp;A Détail'!H501,"")</f>
        <v/>
      </c>
      <c r="I501" s="66" t="str">
        <f>IF('[1]Table Disp. G&amp;A Détail'!I501&lt;&gt;"",'[1]Table Disp. G&amp;A Détail'!I501,"")</f>
        <v/>
      </c>
      <c r="J501" s="66" t="str">
        <f>IF('[1]Table Disp. G&amp;A Détail'!J501&lt;&gt;"",'[1]Table Disp. G&amp;A Détail'!J501,"")</f>
        <v/>
      </c>
      <c r="K501" s="41" t="str">
        <f>IF('[1]Table Disp. G&amp;A Détail'!K501&lt;&gt;"",'[1]Table Disp. G&amp;A Détail'!K501,"")</f>
        <v/>
      </c>
      <c r="L501" s="41" t="str">
        <f>IF('[1]Table Disp. G&amp;A Détail'!L501&lt;&gt;"",'[1]Table Disp. G&amp;A Détail'!L501,"")</f>
        <v/>
      </c>
      <c r="M501" s="41" t="str">
        <f>IF('[1]Table Disp. G&amp;A Détail'!M501&lt;&gt;"",'[1]Table Disp. G&amp;A Détail'!M501,"")</f>
        <v/>
      </c>
      <c r="N501" s="41" t="str">
        <f>IF('[1]Table Disp. G&amp;A Détail'!N501&lt;&gt;"",'[1]Table Disp. G&amp;A Détail'!N501,"")</f>
        <v/>
      </c>
      <c r="O501" s="41" t="str">
        <f>IF('[1]Table Disp. G&amp;A Détail'!O501&lt;&gt;"",'[1]Table Disp. G&amp;A Détail'!O501,"")</f>
        <v/>
      </c>
      <c r="P501" s="41" t="str">
        <f>IF('[1]Table Disp. G&amp;A Détail'!P501&lt;&gt;"",'[1]Table Disp. G&amp;A Détail'!P501,"")</f>
        <v/>
      </c>
      <c r="Q501" s="41" t="str">
        <f>IF('[1]Table Disp. G&amp;A Détail'!Q501&lt;&gt;"",'[1]Table Disp. G&amp;A Détail'!Q501,"")</f>
        <v/>
      </c>
      <c r="R501" s="41" t="str">
        <f>IF('[1]Table Disp. G&amp;A Détail'!R501&lt;&gt;"",'[1]Table Disp. G&amp;A Détail'!R501,"")</f>
        <v/>
      </c>
      <c r="S501" s="41" t="str">
        <f>IF('[1]Table Disp. G&amp;A Détail'!S501&lt;&gt;"",'[1]Table Disp. G&amp;A Détail'!S501,"")</f>
        <v/>
      </c>
      <c r="T501" s="41" t="str">
        <f>IF('[1]Table Disp. G&amp;A Détail'!T501&lt;&gt;"",'[1]Table Disp. G&amp;A Détail'!T501,"")</f>
        <v/>
      </c>
      <c r="U501" s="41" t="str">
        <f>IF('[1]Table Disp. G&amp;A Détail'!U501&lt;&gt;"",'[1]Table Disp. G&amp;A Détail'!U501,"")</f>
        <v/>
      </c>
      <c r="V501" s="41" t="str">
        <f>IF('[1]Table Disp. G&amp;A Détail'!V501&lt;&gt;"",'[1]Table Disp. G&amp;A Détail'!V501,"")</f>
        <v/>
      </c>
      <c r="W501" s="41" t="str">
        <f>IF('[1]Table Disp. G&amp;A Détail'!W501&lt;&gt;"",'[1]Table Disp. G&amp;A Détail'!W501,"")</f>
        <v/>
      </c>
      <c r="X501" s="41" t="str">
        <f>IF('[1]Table Disp. G&amp;A Détail'!X501&lt;&gt;"",'[1]Table Disp. G&amp;A Détail'!X501,"")</f>
        <v/>
      </c>
    </row>
    <row r="502" spans="1:24" s="41" customFormat="1" x14ac:dyDescent="0.25">
      <c r="A502" s="66" t="str">
        <f>IF('[1]Table Disp. G&amp;A Détail'!A502&lt;&gt;"",'[1]Table Disp. G&amp;A Détail'!A502,"")</f>
        <v/>
      </c>
      <c r="B502" s="67" t="str">
        <f>IF('[1]Table Disp. G&amp;A Détail'!B502&lt;&gt;"",'[1]Table Disp. G&amp;A Détail'!B502,"")</f>
        <v/>
      </c>
      <c r="C502" s="41" t="str">
        <f>IF('[1]Table Disp. G&amp;A Détail'!C502&lt;&gt;"",'[1]Table Disp. G&amp;A Détail'!C502,"")</f>
        <v/>
      </c>
      <c r="D502" s="41" t="str">
        <f>IF('[1]Table Disp. G&amp;A Détail'!D502&lt;&gt;"",'[1]Table Disp. G&amp;A Détail'!D502,"")</f>
        <v/>
      </c>
      <c r="E502" s="66" t="str">
        <f>IF('[1]Table Disp. G&amp;A Détail'!E502&lt;&gt;"",'[1]Table Disp. G&amp;A Détail'!E502,"")</f>
        <v/>
      </c>
      <c r="F502" s="66" t="str">
        <f>IF('[1]Table Disp. G&amp;A Détail'!F502&lt;&gt;"",'[1]Table Disp. G&amp;A Détail'!F502,"")</f>
        <v/>
      </c>
      <c r="G502" s="66" t="str">
        <f>IF('[1]Table Disp. G&amp;A Détail'!G502&lt;&gt;"",'[1]Table Disp. G&amp;A Détail'!G502,"")</f>
        <v/>
      </c>
      <c r="H502" s="66" t="str">
        <f>IF('[1]Table Disp. G&amp;A Détail'!H502&lt;&gt;"",'[1]Table Disp. G&amp;A Détail'!H502,"")</f>
        <v/>
      </c>
      <c r="I502" s="66" t="str">
        <f>IF('[1]Table Disp. G&amp;A Détail'!I502&lt;&gt;"",'[1]Table Disp. G&amp;A Détail'!I502,"")</f>
        <v/>
      </c>
      <c r="J502" s="66" t="str">
        <f>IF('[1]Table Disp. G&amp;A Détail'!J502&lt;&gt;"",'[1]Table Disp. G&amp;A Détail'!J502,"")</f>
        <v/>
      </c>
      <c r="K502" s="41" t="str">
        <f>IF('[1]Table Disp. G&amp;A Détail'!K502&lt;&gt;"",'[1]Table Disp. G&amp;A Détail'!K502,"")</f>
        <v/>
      </c>
      <c r="L502" s="41" t="str">
        <f>IF('[1]Table Disp. G&amp;A Détail'!L502&lt;&gt;"",'[1]Table Disp. G&amp;A Détail'!L502,"")</f>
        <v/>
      </c>
      <c r="M502" s="41" t="str">
        <f>IF('[1]Table Disp. G&amp;A Détail'!M502&lt;&gt;"",'[1]Table Disp. G&amp;A Détail'!M502,"")</f>
        <v/>
      </c>
      <c r="N502" s="41" t="str">
        <f>IF('[1]Table Disp. G&amp;A Détail'!N502&lt;&gt;"",'[1]Table Disp. G&amp;A Détail'!N502,"")</f>
        <v/>
      </c>
      <c r="O502" s="41" t="str">
        <f>IF('[1]Table Disp. G&amp;A Détail'!O502&lt;&gt;"",'[1]Table Disp. G&amp;A Détail'!O502,"")</f>
        <v/>
      </c>
      <c r="P502" s="41" t="str">
        <f>IF('[1]Table Disp. G&amp;A Détail'!P502&lt;&gt;"",'[1]Table Disp. G&amp;A Détail'!P502,"")</f>
        <v/>
      </c>
      <c r="Q502" s="41" t="str">
        <f>IF('[1]Table Disp. G&amp;A Détail'!Q502&lt;&gt;"",'[1]Table Disp. G&amp;A Détail'!Q502,"")</f>
        <v/>
      </c>
      <c r="R502" s="41" t="str">
        <f>IF('[1]Table Disp. G&amp;A Détail'!R502&lt;&gt;"",'[1]Table Disp. G&amp;A Détail'!R502,"")</f>
        <v/>
      </c>
      <c r="S502" s="41" t="str">
        <f>IF('[1]Table Disp. G&amp;A Détail'!S502&lt;&gt;"",'[1]Table Disp. G&amp;A Détail'!S502,"")</f>
        <v/>
      </c>
      <c r="T502" s="41" t="str">
        <f>IF('[1]Table Disp. G&amp;A Détail'!T502&lt;&gt;"",'[1]Table Disp. G&amp;A Détail'!T502,"")</f>
        <v/>
      </c>
      <c r="U502" s="41" t="str">
        <f>IF('[1]Table Disp. G&amp;A Détail'!U502&lt;&gt;"",'[1]Table Disp. G&amp;A Détail'!U502,"")</f>
        <v/>
      </c>
      <c r="V502" s="41" t="str">
        <f>IF('[1]Table Disp. G&amp;A Détail'!V502&lt;&gt;"",'[1]Table Disp. G&amp;A Détail'!V502,"")</f>
        <v/>
      </c>
      <c r="W502" s="41" t="str">
        <f>IF('[1]Table Disp. G&amp;A Détail'!W502&lt;&gt;"",'[1]Table Disp. G&amp;A Détail'!W502,"")</f>
        <v/>
      </c>
      <c r="X502" s="41" t="str">
        <f>IF('[1]Table Disp. G&amp;A Détail'!X502&lt;&gt;"",'[1]Table Disp. G&amp;A Détail'!X502,"")</f>
        <v/>
      </c>
    </row>
    <row r="503" spans="1:24" s="41" customFormat="1" x14ac:dyDescent="0.25">
      <c r="A503" s="66" t="str">
        <f>IF('[1]Table Disp. G&amp;A Détail'!A503&lt;&gt;"",'[1]Table Disp. G&amp;A Détail'!A503,"")</f>
        <v/>
      </c>
      <c r="B503" s="67" t="str">
        <f>IF('[1]Table Disp. G&amp;A Détail'!B503&lt;&gt;"",'[1]Table Disp. G&amp;A Détail'!B503,"")</f>
        <v/>
      </c>
      <c r="C503" s="41" t="str">
        <f>IF('[1]Table Disp. G&amp;A Détail'!C503&lt;&gt;"",'[1]Table Disp. G&amp;A Détail'!C503,"")</f>
        <v/>
      </c>
      <c r="D503" s="41" t="str">
        <f>IF('[1]Table Disp. G&amp;A Détail'!D503&lt;&gt;"",'[1]Table Disp. G&amp;A Détail'!D503,"")</f>
        <v/>
      </c>
      <c r="E503" s="66" t="str">
        <f>IF('[1]Table Disp. G&amp;A Détail'!E503&lt;&gt;"",'[1]Table Disp. G&amp;A Détail'!E503,"")</f>
        <v/>
      </c>
      <c r="F503" s="66" t="str">
        <f>IF('[1]Table Disp. G&amp;A Détail'!F503&lt;&gt;"",'[1]Table Disp. G&amp;A Détail'!F503,"")</f>
        <v/>
      </c>
      <c r="G503" s="66" t="str">
        <f>IF('[1]Table Disp. G&amp;A Détail'!G503&lt;&gt;"",'[1]Table Disp. G&amp;A Détail'!G503,"")</f>
        <v/>
      </c>
      <c r="H503" s="66" t="str">
        <f>IF('[1]Table Disp. G&amp;A Détail'!H503&lt;&gt;"",'[1]Table Disp. G&amp;A Détail'!H503,"")</f>
        <v/>
      </c>
      <c r="I503" s="66" t="str">
        <f>IF('[1]Table Disp. G&amp;A Détail'!I503&lt;&gt;"",'[1]Table Disp. G&amp;A Détail'!I503,"")</f>
        <v/>
      </c>
      <c r="J503" s="66" t="str">
        <f>IF('[1]Table Disp. G&amp;A Détail'!J503&lt;&gt;"",'[1]Table Disp. G&amp;A Détail'!J503,"")</f>
        <v/>
      </c>
      <c r="K503" s="41" t="str">
        <f>IF('[1]Table Disp. G&amp;A Détail'!K503&lt;&gt;"",'[1]Table Disp. G&amp;A Détail'!K503,"")</f>
        <v/>
      </c>
      <c r="L503" s="41" t="str">
        <f>IF('[1]Table Disp. G&amp;A Détail'!L503&lt;&gt;"",'[1]Table Disp. G&amp;A Détail'!L503,"")</f>
        <v/>
      </c>
      <c r="M503" s="41" t="str">
        <f>IF('[1]Table Disp. G&amp;A Détail'!M503&lt;&gt;"",'[1]Table Disp. G&amp;A Détail'!M503,"")</f>
        <v/>
      </c>
      <c r="N503" s="41" t="str">
        <f>IF('[1]Table Disp. G&amp;A Détail'!N503&lt;&gt;"",'[1]Table Disp. G&amp;A Détail'!N503,"")</f>
        <v/>
      </c>
      <c r="O503" s="41" t="str">
        <f>IF('[1]Table Disp. G&amp;A Détail'!O503&lt;&gt;"",'[1]Table Disp. G&amp;A Détail'!O503,"")</f>
        <v/>
      </c>
      <c r="P503" s="41" t="str">
        <f>IF('[1]Table Disp. G&amp;A Détail'!P503&lt;&gt;"",'[1]Table Disp. G&amp;A Détail'!P503,"")</f>
        <v/>
      </c>
      <c r="Q503" s="41" t="str">
        <f>IF('[1]Table Disp. G&amp;A Détail'!Q503&lt;&gt;"",'[1]Table Disp. G&amp;A Détail'!Q503,"")</f>
        <v/>
      </c>
      <c r="R503" s="41" t="str">
        <f>IF('[1]Table Disp. G&amp;A Détail'!R503&lt;&gt;"",'[1]Table Disp. G&amp;A Détail'!R503,"")</f>
        <v/>
      </c>
      <c r="S503" s="41" t="str">
        <f>IF('[1]Table Disp. G&amp;A Détail'!S503&lt;&gt;"",'[1]Table Disp. G&amp;A Détail'!S503,"")</f>
        <v/>
      </c>
      <c r="T503" s="41" t="str">
        <f>IF('[1]Table Disp. G&amp;A Détail'!T503&lt;&gt;"",'[1]Table Disp. G&amp;A Détail'!T503,"")</f>
        <v/>
      </c>
      <c r="U503" s="41" t="str">
        <f>IF('[1]Table Disp. G&amp;A Détail'!U503&lt;&gt;"",'[1]Table Disp. G&amp;A Détail'!U503,"")</f>
        <v/>
      </c>
      <c r="V503" s="41" t="str">
        <f>IF('[1]Table Disp. G&amp;A Détail'!V503&lt;&gt;"",'[1]Table Disp. G&amp;A Détail'!V503,"")</f>
        <v/>
      </c>
      <c r="W503" s="41" t="str">
        <f>IF('[1]Table Disp. G&amp;A Détail'!W503&lt;&gt;"",'[1]Table Disp. G&amp;A Détail'!W503,"")</f>
        <v/>
      </c>
      <c r="X503" s="41" t="str">
        <f>IF('[1]Table Disp. G&amp;A Détail'!X503&lt;&gt;"",'[1]Table Disp. G&amp;A Détail'!X503,"")</f>
        <v/>
      </c>
    </row>
    <row r="504" spans="1:24" s="41" customFormat="1" x14ac:dyDescent="0.25">
      <c r="A504" s="66" t="str">
        <f>IF('[1]Table Disp. G&amp;A Détail'!A504&lt;&gt;"",'[1]Table Disp. G&amp;A Détail'!A504,"")</f>
        <v/>
      </c>
      <c r="B504" s="67" t="str">
        <f>IF('[1]Table Disp. G&amp;A Détail'!B504&lt;&gt;"",'[1]Table Disp. G&amp;A Détail'!B504,"")</f>
        <v/>
      </c>
      <c r="C504" s="41" t="str">
        <f>IF('[1]Table Disp. G&amp;A Détail'!C504&lt;&gt;"",'[1]Table Disp. G&amp;A Détail'!C504,"")</f>
        <v/>
      </c>
      <c r="D504" s="41" t="str">
        <f>IF('[1]Table Disp. G&amp;A Détail'!D504&lt;&gt;"",'[1]Table Disp. G&amp;A Détail'!D504,"")</f>
        <v/>
      </c>
      <c r="E504" s="66" t="str">
        <f>IF('[1]Table Disp. G&amp;A Détail'!E504&lt;&gt;"",'[1]Table Disp. G&amp;A Détail'!E504,"")</f>
        <v/>
      </c>
      <c r="F504" s="66" t="str">
        <f>IF('[1]Table Disp. G&amp;A Détail'!F504&lt;&gt;"",'[1]Table Disp. G&amp;A Détail'!F504,"")</f>
        <v/>
      </c>
      <c r="G504" s="66" t="str">
        <f>IF('[1]Table Disp. G&amp;A Détail'!G504&lt;&gt;"",'[1]Table Disp. G&amp;A Détail'!G504,"")</f>
        <v/>
      </c>
      <c r="H504" s="66" t="str">
        <f>IF('[1]Table Disp. G&amp;A Détail'!H504&lt;&gt;"",'[1]Table Disp. G&amp;A Détail'!H504,"")</f>
        <v/>
      </c>
      <c r="I504" s="66" t="str">
        <f>IF('[1]Table Disp. G&amp;A Détail'!I504&lt;&gt;"",'[1]Table Disp. G&amp;A Détail'!I504,"")</f>
        <v/>
      </c>
      <c r="J504" s="66" t="str">
        <f>IF('[1]Table Disp. G&amp;A Détail'!J504&lt;&gt;"",'[1]Table Disp. G&amp;A Détail'!J504,"")</f>
        <v/>
      </c>
      <c r="K504" s="41" t="str">
        <f>IF('[1]Table Disp. G&amp;A Détail'!K504&lt;&gt;"",'[1]Table Disp. G&amp;A Détail'!K504,"")</f>
        <v/>
      </c>
      <c r="L504" s="41" t="str">
        <f>IF('[1]Table Disp. G&amp;A Détail'!L504&lt;&gt;"",'[1]Table Disp. G&amp;A Détail'!L504,"")</f>
        <v/>
      </c>
      <c r="M504" s="41" t="str">
        <f>IF('[1]Table Disp. G&amp;A Détail'!M504&lt;&gt;"",'[1]Table Disp. G&amp;A Détail'!M504,"")</f>
        <v/>
      </c>
      <c r="N504" s="41" t="str">
        <f>IF('[1]Table Disp. G&amp;A Détail'!N504&lt;&gt;"",'[1]Table Disp. G&amp;A Détail'!N504,"")</f>
        <v/>
      </c>
      <c r="O504" s="41" t="str">
        <f>IF('[1]Table Disp. G&amp;A Détail'!O504&lt;&gt;"",'[1]Table Disp. G&amp;A Détail'!O504,"")</f>
        <v/>
      </c>
      <c r="P504" s="41" t="str">
        <f>IF('[1]Table Disp. G&amp;A Détail'!P504&lt;&gt;"",'[1]Table Disp. G&amp;A Détail'!P504,"")</f>
        <v/>
      </c>
      <c r="Q504" s="41" t="str">
        <f>IF('[1]Table Disp. G&amp;A Détail'!Q504&lt;&gt;"",'[1]Table Disp. G&amp;A Détail'!Q504,"")</f>
        <v/>
      </c>
      <c r="R504" s="41" t="str">
        <f>IF('[1]Table Disp. G&amp;A Détail'!R504&lt;&gt;"",'[1]Table Disp. G&amp;A Détail'!R504,"")</f>
        <v/>
      </c>
      <c r="S504" s="41" t="str">
        <f>IF('[1]Table Disp. G&amp;A Détail'!S504&lt;&gt;"",'[1]Table Disp. G&amp;A Détail'!S504,"")</f>
        <v/>
      </c>
      <c r="T504" s="41" t="str">
        <f>IF('[1]Table Disp. G&amp;A Détail'!T504&lt;&gt;"",'[1]Table Disp. G&amp;A Détail'!T504,"")</f>
        <v/>
      </c>
      <c r="U504" s="41" t="str">
        <f>IF('[1]Table Disp. G&amp;A Détail'!U504&lt;&gt;"",'[1]Table Disp. G&amp;A Détail'!U504,"")</f>
        <v/>
      </c>
      <c r="V504" s="41" t="str">
        <f>IF('[1]Table Disp. G&amp;A Détail'!V504&lt;&gt;"",'[1]Table Disp. G&amp;A Détail'!V504,"")</f>
        <v/>
      </c>
      <c r="W504" s="41" t="str">
        <f>IF('[1]Table Disp. G&amp;A Détail'!W504&lt;&gt;"",'[1]Table Disp. G&amp;A Détail'!W504,"")</f>
        <v/>
      </c>
      <c r="X504" s="41" t="str">
        <f>IF('[1]Table Disp. G&amp;A Détail'!X504&lt;&gt;"",'[1]Table Disp. G&amp;A Détail'!X504,"")</f>
        <v/>
      </c>
    </row>
    <row r="505" spans="1:24" s="41" customFormat="1" x14ac:dyDescent="0.25">
      <c r="A505" s="66" t="str">
        <f>IF('[1]Table Disp. G&amp;A Détail'!A505&lt;&gt;"",'[1]Table Disp. G&amp;A Détail'!A505,"")</f>
        <v/>
      </c>
      <c r="B505" s="67" t="str">
        <f>IF('[1]Table Disp. G&amp;A Détail'!B505&lt;&gt;"",'[1]Table Disp. G&amp;A Détail'!B505,"")</f>
        <v/>
      </c>
      <c r="C505" s="41" t="str">
        <f>IF('[1]Table Disp. G&amp;A Détail'!C505&lt;&gt;"",'[1]Table Disp. G&amp;A Détail'!C505,"")</f>
        <v/>
      </c>
      <c r="D505" s="41" t="str">
        <f>IF('[1]Table Disp. G&amp;A Détail'!D505&lt;&gt;"",'[1]Table Disp. G&amp;A Détail'!D505,"")</f>
        <v/>
      </c>
      <c r="E505" s="66" t="str">
        <f>IF('[1]Table Disp. G&amp;A Détail'!E505&lt;&gt;"",'[1]Table Disp. G&amp;A Détail'!E505,"")</f>
        <v/>
      </c>
      <c r="F505" s="66" t="str">
        <f>IF('[1]Table Disp. G&amp;A Détail'!F505&lt;&gt;"",'[1]Table Disp. G&amp;A Détail'!F505,"")</f>
        <v/>
      </c>
      <c r="G505" s="66" t="str">
        <f>IF('[1]Table Disp. G&amp;A Détail'!G505&lt;&gt;"",'[1]Table Disp. G&amp;A Détail'!G505,"")</f>
        <v/>
      </c>
      <c r="H505" s="66" t="str">
        <f>IF('[1]Table Disp. G&amp;A Détail'!H505&lt;&gt;"",'[1]Table Disp. G&amp;A Détail'!H505,"")</f>
        <v/>
      </c>
      <c r="I505" s="66" t="str">
        <f>IF('[1]Table Disp. G&amp;A Détail'!I505&lt;&gt;"",'[1]Table Disp. G&amp;A Détail'!I505,"")</f>
        <v/>
      </c>
      <c r="J505" s="66" t="str">
        <f>IF('[1]Table Disp. G&amp;A Détail'!J505&lt;&gt;"",'[1]Table Disp. G&amp;A Détail'!J505,"")</f>
        <v/>
      </c>
      <c r="K505" s="41" t="str">
        <f>IF('[1]Table Disp. G&amp;A Détail'!K505&lt;&gt;"",'[1]Table Disp. G&amp;A Détail'!K505,"")</f>
        <v/>
      </c>
      <c r="L505" s="41" t="str">
        <f>IF('[1]Table Disp. G&amp;A Détail'!L505&lt;&gt;"",'[1]Table Disp. G&amp;A Détail'!L505,"")</f>
        <v/>
      </c>
      <c r="M505" s="41" t="str">
        <f>IF('[1]Table Disp. G&amp;A Détail'!M505&lt;&gt;"",'[1]Table Disp. G&amp;A Détail'!M505,"")</f>
        <v/>
      </c>
      <c r="N505" s="41" t="str">
        <f>IF('[1]Table Disp. G&amp;A Détail'!N505&lt;&gt;"",'[1]Table Disp. G&amp;A Détail'!N505,"")</f>
        <v/>
      </c>
      <c r="O505" s="41" t="str">
        <f>IF('[1]Table Disp. G&amp;A Détail'!O505&lt;&gt;"",'[1]Table Disp. G&amp;A Détail'!O505,"")</f>
        <v/>
      </c>
      <c r="P505" s="41" t="str">
        <f>IF('[1]Table Disp. G&amp;A Détail'!P505&lt;&gt;"",'[1]Table Disp. G&amp;A Détail'!P505,"")</f>
        <v/>
      </c>
      <c r="Q505" s="41" t="str">
        <f>IF('[1]Table Disp. G&amp;A Détail'!Q505&lt;&gt;"",'[1]Table Disp. G&amp;A Détail'!Q505,"")</f>
        <v/>
      </c>
      <c r="R505" s="41" t="str">
        <f>IF('[1]Table Disp. G&amp;A Détail'!R505&lt;&gt;"",'[1]Table Disp. G&amp;A Détail'!R505,"")</f>
        <v/>
      </c>
      <c r="S505" s="41" t="str">
        <f>IF('[1]Table Disp. G&amp;A Détail'!S505&lt;&gt;"",'[1]Table Disp. G&amp;A Détail'!S505,"")</f>
        <v/>
      </c>
      <c r="T505" s="41" t="str">
        <f>IF('[1]Table Disp. G&amp;A Détail'!T505&lt;&gt;"",'[1]Table Disp. G&amp;A Détail'!T505,"")</f>
        <v/>
      </c>
      <c r="U505" s="41" t="str">
        <f>IF('[1]Table Disp. G&amp;A Détail'!U505&lt;&gt;"",'[1]Table Disp. G&amp;A Détail'!U505,"")</f>
        <v/>
      </c>
      <c r="V505" s="41" t="str">
        <f>IF('[1]Table Disp. G&amp;A Détail'!V505&lt;&gt;"",'[1]Table Disp. G&amp;A Détail'!V505,"")</f>
        <v/>
      </c>
      <c r="W505" s="41" t="str">
        <f>IF('[1]Table Disp. G&amp;A Détail'!W505&lt;&gt;"",'[1]Table Disp. G&amp;A Détail'!W505,"")</f>
        <v/>
      </c>
      <c r="X505" s="41" t="str">
        <f>IF('[1]Table Disp. G&amp;A Détail'!X505&lt;&gt;"",'[1]Table Disp. G&amp;A Détail'!X505,"")</f>
        <v/>
      </c>
    </row>
    <row r="506" spans="1:24" s="41" customFormat="1" x14ac:dyDescent="0.25">
      <c r="A506" s="66" t="str">
        <f>IF('[1]Table Disp. G&amp;A Détail'!A506&lt;&gt;"",'[1]Table Disp. G&amp;A Détail'!A506,"")</f>
        <v/>
      </c>
      <c r="B506" s="67" t="str">
        <f>IF('[1]Table Disp. G&amp;A Détail'!B506&lt;&gt;"",'[1]Table Disp. G&amp;A Détail'!B506,"")</f>
        <v/>
      </c>
      <c r="C506" s="41" t="str">
        <f>IF('[1]Table Disp. G&amp;A Détail'!C506&lt;&gt;"",'[1]Table Disp. G&amp;A Détail'!C506,"")</f>
        <v/>
      </c>
      <c r="D506" s="41" t="str">
        <f>IF('[1]Table Disp. G&amp;A Détail'!D506&lt;&gt;"",'[1]Table Disp. G&amp;A Détail'!D506,"")</f>
        <v/>
      </c>
      <c r="E506" s="66" t="str">
        <f>IF('[1]Table Disp. G&amp;A Détail'!E506&lt;&gt;"",'[1]Table Disp. G&amp;A Détail'!E506,"")</f>
        <v/>
      </c>
      <c r="F506" s="66" t="str">
        <f>IF('[1]Table Disp. G&amp;A Détail'!F506&lt;&gt;"",'[1]Table Disp. G&amp;A Détail'!F506,"")</f>
        <v/>
      </c>
      <c r="G506" s="66" t="str">
        <f>IF('[1]Table Disp. G&amp;A Détail'!G506&lt;&gt;"",'[1]Table Disp. G&amp;A Détail'!G506,"")</f>
        <v/>
      </c>
      <c r="H506" s="66" t="str">
        <f>IF('[1]Table Disp. G&amp;A Détail'!H506&lt;&gt;"",'[1]Table Disp. G&amp;A Détail'!H506,"")</f>
        <v/>
      </c>
      <c r="I506" s="66" t="str">
        <f>IF('[1]Table Disp. G&amp;A Détail'!I506&lt;&gt;"",'[1]Table Disp. G&amp;A Détail'!I506,"")</f>
        <v/>
      </c>
      <c r="J506" s="66" t="str">
        <f>IF('[1]Table Disp. G&amp;A Détail'!J506&lt;&gt;"",'[1]Table Disp. G&amp;A Détail'!J506,"")</f>
        <v/>
      </c>
      <c r="K506" s="41" t="str">
        <f>IF('[1]Table Disp. G&amp;A Détail'!K506&lt;&gt;"",'[1]Table Disp. G&amp;A Détail'!K506,"")</f>
        <v/>
      </c>
      <c r="L506" s="41" t="str">
        <f>IF('[1]Table Disp. G&amp;A Détail'!L506&lt;&gt;"",'[1]Table Disp. G&amp;A Détail'!L506,"")</f>
        <v/>
      </c>
      <c r="M506" s="41" t="str">
        <f>IF('[1]Table Disp. G&amp;A Détail'!M506&lt;&gt;"",'[1]Table Disp. G&amp;A Détail'!M506,"")</f>
        <v/>
      </c>
      <c r="N506" s="41" t="str">
        <f>IF('[1]Table Disp. G&amp;A Détail'!N506&lt;&gt;"",'[1]Table Disp. G&amp;A Détail'!N506,"")</f>
        <v/>
      </c>
      <c r="O506" s="41" t="str">
        <f>IF('[1]Table Disp. G&amp;A Détail'!O506&lt;&gt;"",'[1]Table Disp. G&amp;A Détail'!O506,"")</f>
        <v/>
      </c>
      <c r="P506" s="41" t="str">
        <f>IF('[1]Table Disp. G&amp;A Détail'!P506&lt;&gt;"",'[1]Table Disp. G&amp;A Détail'!P506,"")</f>
        <v/>
      </c>
      <c r="Q506" s="41" t="str">
        <f>IF('[1]Table Disp. G&amp;A Détail'!Q506&lt;&gt;"",'[1]Table Disp. G&amp;A Détail'!Q506,"")</f>
        <v/>
      </c>
      <c r="R506" s="41" t="str">
        <f>IF('[1]Table Disp. G&amp;A Détail'!R506&lt;&gt;"",'[1]Table Disp. G&amp;A Détail'!R506,"")</f>
        <v/>
      </c>
      <c r="S506" s="41" t="str">
        <f>IF('[1]Table Disp. G&amp;A Détail'!S506&lt;&gt;"",'[1]Table Disp. G&amp;A Détail'!S506,"")</f>
        <v/>
      </c>
      <c r="T506" s="41" t="str">
        <f>IF('[1]Table Disp. G&amp;A Détail'!T506&lt;&gt;"",'[1]Table Disp. G&amp;A Détail'!T506,"")</f>
        <v/>
      </c>
      <c r="U506" s="41" t="str">
        <f>IF('[1]Table Disp. G&amp;A Détail'!U506&lt;&gt;"",'[1]Table Disp. G&amp;A Détail'!U506,"")</f>
        <v/>
      </c>
      <c r="V506" s="41" t="str">
        <f>IF('[1]Table Disp. G&amp;A Détail'!V506&lt;&gt;"",'[1]Table Disp. G&amp;A Détail'!V506,"")</f>
        <v/>
      </c>
      <c r="W506" s="41" t="str">
        <f>IF('[1]Table Disp. G&amp;A Détail'!W506&lt;&gt;"",'[1]Table Disp. G&amp;A Détail'!W506,"")</f>
        <v/>
      </c>
      <c r="X506" s="41" t="str">
        <f>IF('[1]Table Disp. G&amp;A Détail'!X506&lt;&gt;"",'[1]Table Disp. G&amp;A Détail'!X506,"")</f>
        <v/>
      </c>
    </row>
    <row r="507" spans="1:24" s="41" customFormat="1" x14ac:dyDescent="0.25">
      <c r="A507" s="66" t="str">
        <f>IF('[1]Table Disp. G&amp;A Détail'!A507&lt;&gt;"",'[1]Table Disp. G&amp;A Détail'!A507,"")</f>
        <v/>
      </c>
      <c r="B507" s="67" t="str">
        <f>IF('[1]Table Disp. G&amp;A Détail'!B507&lt;&gt;"",'[1]Table Disp. G&amp;A Détail'!B507,"")</f>
        <v/>
      </c>
      <c r="C507" s="41" t="str">
        <f>IF('[1]Table Disp. G&amp;A Détail'!C507&lt;&gt;"",'[1]Table Disp. G&amp;A Détail'!C507,"")</f>
        <v/>
      </c>
      <c r="D507" s="41" t="str">
        <f>IF('[1]Table Disp. G&amp;A Détail'!D507&lt;&gt;"",'[1]Table Disp. G&amp;A Détail'!D507,"")</f>
        <v/>
      </c>
      <c r="E507" s="66" t="str">
        <f>IF('[1]Table Disp. G&amp;A Détail'!E507&lt;&gt;"",'[1]Table Disp. G&amp;A Détail'!E507,"")</f>
        <v/>
      </c>
      <c r="F507" s="66" t="str">
        <f>IF('[1]Table Disp. G&amp;A Détail'!F507&lt;&gt;"",'[1]Table Disp. G&amp;A Détail'!F507,"")</f>
        <v/>
      </c>
      <c r="G507" s="66" t="str">
        <f>IF('[1]Table Disp. G&amp;A Détail'!G507&lt;&gt;"",'[1]Table Disp. G&amp;A Détail'!G507,"")</f>
        <v/>
      </c>
      <c r="H507" s="66" t="str">
        <f>IF('[1]Table Disp. G&amp;A Détail'!H507&lt;&gt;"",'[1]Table Disp. G&amp;A Détail'!H507,"")</f>
        <v/>
      </c>
      <c r="I507" s="66" t="str">
        <f>IF('[1]Table Disp. G&amp;A Détail'!I507&lt;&gt;"",'[1]Table Disp. G&amp;A Détail'!I507,"")</f>
        <v/>
      </c>
      <c r="J507" s="66" t="str">
        <f>IF('[1]Table Disp. G&amp;A Détail'!J507&lt;&gt;"",'[1]Table Disp. G&amp;A Détail'!J507,"")</f>
        <v/>
      </c>
      <c r="K507" s="41" t="str">
        <f>IF('[1]Table Disp. G&amp;A Détail'!K507&lt;&gt;"",'[1]Table Disp. G&amp;A Détail'!K507,"")</f>
        <v/>
      </c>
      <c r="L507" s="41" t="str">
        <f>IF('[1]Table Disp. G&amp;A Détail'!L507&lt;&gt;"",'[1]Table Disp. G&amp;A Détail'!L507,"")</f>
        <v/>
      </c>
      <c r="M507" s="41" t="str">
        <f>IF('[1]Table Disp. G&amp;A Détail'!M507&lt;&gt;"",'[1]Table Disp. G&amp;A Détail'!M507,"")</f>
        <v/>
      </c>
      <c r="N507" s="41" t="str">
        <f>IF('[1]Table Disp. G&amp;A Détail'!N507&lt;&gt;"",'[1]Table Disp. G&amp;A Détail'!N507,"")</f>
        <v/>
      </c>
      <c r="O507" s="41" t="str">
        <f>IF('[1]Table Disp. G&amp;A Détail'!O507&lt;&gt;"",'[1]Table Disp. G&amp;A Détail'!O507,"")</f>
        <v/>
      </c>
      <c r="P507" s="41" t="str">
        <f>IF('[1]Table Disp. G&amp;A Détail'!P507&lt;&gt;"",'[1]Table Disp. G&amp;A Détail'!P507,"")</f>
        <v/>
      </c>
      <c r="Q507" s="41" t="str">
        <f>IF('[1]Table Disp. G&amp;A Détail'!Q507&lt;&gt;"",'[1]Table Disp. G&amp;A Détail'!Q507,"")</f>
        <v/>
      </c>
      <c r="R507" s="41" t="str">
        <f>IF('[1]Table Disp. G&amp;A Détail'!R507&lt;&gt;"",'[1]Table Disp. G&amp;A Détail'!R507,"")</f>
        <v/>
      </c>
      <c r="S507" s="41" t="str">
        <f>IF('[1]Table Disp. G&amp;A Détail'!S507&lt;&gt;"",'[1]Table Disp. G&amp;A Détail'!S507,"")</f>
        <v/>
      </c>
      <c r="T507" s="41" t="str">
        <f>IF('[1]Table Disp. G&amp;A Détail'!T507&lt;&gt;"",'[1]Table Disp. G&amp;A Détail'!T507,"")</f>
        <v/>
      </c>
      <c r="U507" s="41" t="str">
        <f>IF('[1]Table Disp. G&amp;A Détail'!U507&lt;&gt;"",'[1]Table Disp. G&amp;A Détail'!U507,"")</f>
        <v/>
      </c>
      <c r="V507" s="41" t="str">
        <f>IF('[1]Table Disp. G&amp;A Détail'!V507&lt;&gt;"",'[1]Table Disp. G&amp;A Détail'!V507,"")</f>
        <v/>
      </c>
      <c r="W507" s="41" t="str">
        <f>IF('[1]Table Disp. G&amp;A Détail'!W507&lt;&gt;"",'[1]Table Disp. G&amp;A Détail'!W507,"")</f>
        <v/>
      </c>
      <c r="X507" s="41" t="str">
        <f>IF('[1]Table Disp. G&amp;A Détail'!X507&lt;&gt;"",'[1]Table Disp. G&amp;A Détail'!X507,"")</f>
        <v/>
      </c>
    </row>
    <row r="508" spans="1:24" s="41" customFormat="1" x14ac:dyDescent="0.25">
      <c r="A508" s="66" t="str">
        <f>IF('[1]Table Disp. G&amp;A Détail'!A508&lt;&gt;"",'[1]Table Disp. G&amp;A Détail'!A508,"")</f>
        <v/>
      </c>
      <c r="B508" s="67" t="str">
        <f>IF('[1]Table Disp. G&amp;A Détail'!B508&lt;&gt;"",'[1]Table Disp. G&amp;A Détail'!B508,"")</f>
        <v/>
      </c>
      <c r="C508" s="41" t="str">
        <f>IF('[1]Table Disp. G&amp;A Détail'!C508&lt;&gt;"",'[1]Table Disp. G&amp;A Détail'!C508,"")</f>
        <v/>
      </c>
      <c r="D508" s="41" t="str">
        <f>IF('[1]Table Disp. G&amp;A Détail'!D508&lt;&gt;"",'[1]Table Disp. G&amp;A Détail'!D508,"")</f>
        <v/>
      </c>
      <c r="E508" s="66" t="str">
        <f>IF('[1]Table Disp. G&amp;A Détail'!E508&lt;&gt;"",'[1]Table Disp. G&amp;A Détail'!E508,"")</f>
        <v/>
      </c>
      <c r="F508" s="66" t="str">
        <f>IF('[1]Table Disp. G&amp;A Détail'!F508&lt;&gt;"",'[1]Table Disp. G&amp;A Détail'!F508,"")</f>
        <v/>
      </c>
      <c r="G508" s="66" t="str">
        <f>IF('[1]Table Disp. G&amp;A Détail'!G508&lt;&gt;"",'[1]Table Disp. G&amp;A Détail'!G508,"")</f>
        <v/>
      </c>
      <c r="H508" s="66" t="str">
        <f>IF('[1]Table Disp. G&amp;A Détail'!H508&lt;&gt;"",'[1]Table Disp. G&amp;A Détail'!H508,"")</f>
        <v/>
      </c>
      <c r="I508" s="66" t="str">
        <f>IF('[1]Table Disp. G&amp;A Détail'!I508&lt;&gt;"",'[1]Table Disp. G&amp;A Détail'!I508,"")</f>
        <v/>
      </c>
      <c r="J508" s="66" t="str">
        <f>IF('[1]Table Disp. G&amp;A Détail'!J508&lt;&gt;"",'[1]Table Disp. G&amp;A Détail'!J508,"")</f>
        <v/>
      </c>
      <c r="K508" s="41" t="str">
        <f>IF('[1]Table Disp. G&amp;A Détail'!K508&lt;&gt;"",'[1]Table Disp. G&amp;A Détail'!K508,"")</f>
        <v/>
      </c>
      <c r="L508" s="41" t="str">
        <f>IF('[1]Table Disp. G&amp;A Détail'!L508&lt;&gt;"",'[1]Table Disp. G&amp;A Détail'!L508,"")</f>
        <v/>
      </c>
      <c r="M508" s="41" t="str">
        <f>IF('[1]Table Disp. G&amp;A Détail'!M508&lt;&gt;"",'[1]Table Disp. G&amp;A Détail'!M508,"")</f>
        <v/>
      </c>
      <c r="N508" s="41" t="str">
        <f>IF('[1]Table Disp. G&amp;A Détail'!N508&lt;&gt;"",'[1]Table Disp. G&amp;A Détail'!N508,"")</f>
        <v/>
      </c>
      <c r="O508" s="41" t="str">
        <f>IF('[1]Table Disp. G&amp;A Détail'!O508&lt;&gt;"",'[1]Table Disp. G&amp;A Détail'!O508,"")</f>
        <v/>
      </c>
      <c r="P508" s="41" t="str">
        <f>IF('[1]Table Disp. G&amp;A Détail'!P508&lt;&gt;"",'[1]Table Disp. G&amp;A Détail'!P508,"")</f>
        <v/>
      </c>
      <c r="Q508" s="41" t="str">
        <f>IF('[1]Table Disp. G&amp;A Détail'!Q508&lt;&gt;"",'[1]Table Disp. G&amp;A Détail'!Q508,"")</f>
        <v/>
      </c>
      <c r="R508" s="41" t="str">
        <f>IF('[1]Table Disp. G&amp;A Détail'!R508&lt;&gt;"",'[1]Table Disp. G&amp;A Détail'!R508,"")</f>
        <v/>
      </c>
      <c r="S508" s="41" t="str">
        <f>IF('[1]Table Disp. G&amp;A Détail'!S508&lt;&gt;"",'[1]Table Disp. G&amp;A Détail'!S508,"")</f>
        <v/>
      </c>
      <c r="T508" s="41" t="str">
        <f>IF('[1]Table Disp. G&amp;A Détail'!T508&lt;&gt;"",'[1]Table Disp. G&amp;A Détail'!T508,"")</f>
        <v/>
      </c>
      <c r="U508" s="41" t="str">
        <f>IF('[1]Table Disp. G&amp;A Détail'!U508&lt;&gt;"",'[1]Table Disp. G&amp;A Détail'!U508,"")</f>
        <v/>
      </c>
      <c r="V508" s="41" t="str">
        <f>IF('[1]Table Disp. G&amp;A Détail'!V508&lt;&gt;"",'[1]Table Disp. G&amp;A Détail'!V508,"")</f>
        <v/>
      </c>
      <c r="W508" s="41" t="str">
        <f>IF('[1]Table Disp. G&amp;A Détail'!W508&lt;&gt;"",'[1]Table Disp. G&amp;A Détail'!W508,"")</f>
        <v/>
      </c>
      <c r="X508" s="41" t="str">
        <f>IF('[1]Table Disp. G&amp;A Détail'!X508&lt;&gt;"",'[1]Table Disp. G&amp;A Détail'!X508,"")</f>
        <v/>
      </c>
    </row>
    <row r="509" spans="1:24" s="41" customFormat="1" x14ac:dyDescent="0.25">
      <c r="A509" s="66" t="str">
        <f>IF('[1]Table Disp. G&amp;A Détail'!A509&lt;&gt;"",'[1]Table Disp. G&amp;A Détail'!A509,"")</f>
        <v/>
      </c>
      <c r="B509" s="67" t="str">
        <f>IF('[1]Table Disp. G&amp;A Détail'!B509&lt;&gt;"",'[1]Table Disp. G&amp;A Détail'!B509,"")</f>
        <v/>
      </c>
      <c r="C509" s="41" t="str">
        <f>IF('[1]Table Disp. G&amp;A Détail'!C509&lt;&gt;"",'[1]Table Disp. G&amp;A Détail'!C509,"")</f>
        <v/>
      </c>
      <c r="D509" s="41" t="str">
        <f>IF('[1]Table Disp. G&amp;A Détail'!D509&lt;&gt;"",'[1]Table Disp. G&amp;A Détail'!D509,"")</f>
        <v/>
      </c>
      <c r="E509" s="66" t="str">
        <f>IF('[1]Table Disp. G&amp;A Détail'!E509&lt;&gt;"",'[1]Table Disp. G&amp;A Détail'!E509,"")</f>
        <v/>
      </c>
      <c r="F509" s="66" t="str">
        <f>IF('[1]Table Disp. G&amp;A Détail'!F509&lt;&gt;"",'[1]Table Disp. G&amp;A Détail'!F509,"")</f>
        <v/>
      </c>
      <c r="G509" s="66" t="str">
        <f>IF('[1]Table Disp. G&amp;A Détail'!G509&lt;&gt;"",'[1]Table Disp. G&amp;A Détail'!G509,"")</f>
        <v/>
      </c>
      <c r="H509" s="66" t="str">
        <f>IF('[1]Table Disp. G&amp;A Détail'!H509&lt;&gt;"",'[1]Table Disp. G&amp;A Détail'!H509,"")</f>
        <v/>
      </c>
      <c r="I509" s="66" t="str">
        <f>IF('[1]Table Disp. G&amp;A Détail'!I509&lt;&gt;"",'[1]Table Disp. G&amp;A Détail'!I509,"")</f>
        <v/>
      </c>
      <c r="J509" s="66" t="str">
        <f>IF('[1]Table Disp. G&amp;A Détail'!J509&lt;&gt;"",'[1]Table Disp. G&amp;A Détail'!J509,"")</f>
        <v/>
      </c>
      <c r="K509" s="41" t="str">
        <f>IF('[1]Table Disp. G&amp;A Détail'!K509&lt;&gt;"",'[1]Table Disp. G&amp;A Détail'!K509,"")</f>
        <v/>
      </c>
      <c r="L509" s="41" t="str">
        <f>IF('[1]Table Disp. G&amp;A Détail'!L509&lt;&gt;"",'[1]Table Disp. G&amp;A Détail'!L509,"")</f>
        <v/>
      </c>
      <c r="M509" s="41" t="str">
        <f>IF('[1]Table Disp. G&amp;A Détail'!M509&lt;&gt;"",'[1]Table Disp. G&amp;A Détail'!M509,"")</f>
        <v/>
      </c>
      <c r="N509" s="41" t="str">
        <f>IF('[1]Table Disp. G&amp;A Détail'!N509&lt;&gt;"",'[1]Table Disp. G&amp;A Détail'!N509,"")</f>
        <v/>
      </c>
      <c r="O509" s="41" t="str">
        <f>IF('[1]Table Disp. G&amp;A Détail'!O509&lt;&gt;"",'[1]Table Disp. G&amp;A Détail'!O509,"")</f>
        <v/>
      </c>
      <c r="P509" s="41" t="str">
        <f>IF('[1]Table Disp. G&amp;A Détail'!P509&lt;&gt;"",'[1]Table Disp. G&amp;A Détail'!P509,"")</f>
        <v/>
      </c>
      <c r="Q509" s="41" t="str">
        <f>IF('[1]Table Disp. G&amp;A Détail'!Q509&lt;&gt;"",'[1]Table Disp. G&amp;A Détail'!Q509,"")</f>
        <v/>
      </c>
      <c r="R509" s="41" t="str">
        <f>IF('[1]Table Disp. G&amp;A Détail'!R509&lt;&gt;"",'[1]Table Disp. G&amp;A Détail'!R509,"")</f>
        <v/>
      </c>
      <c r="S509" s="41" t="str">
        <f>IF('[1]Table Disp. G&amp;A Détail'!S509&lt;&gt;"",'[1]Table Disp. G&amp;A Détail'!S509,"")</f>
        <v/>
      </c>
      <c r="T509" s="41" t="str">
        <f>IF('[1]Table Disp. G&amp;A Détail'!T509&lt;&gt;"",'[1]Table Disp. G&amp;A Détail'!T509,"")</f>
        <v/>
      </c>
      <c r="U509" s="41" t="str">
        <f>IF('[1]Table Disp. G&amp;A Détail'!U509&lt;&gt;"",'[1]Table Disp. G&amp;A Détail'!U509,"")</f>
        <v/>
      </c>
      <c r="V509" s="41" t="str">
        <f>IF('[1]Table Disp. G&amp;A Détail'!V509&lt;&gt;"",'[1]Table Disp. G&amp;A Détail'!V509,"")</f>
        <v/>
      </c>
      <c r="W509" s="41" t="str">
        <f>IF('[1]Table Disp. G&amp;A Détail'!W509&lt;&gt;"",'[1]Table Disp. G&amp;A Détail'!W509,"")</f>
        <v/>
      </c>
      <c r="X509" s="41" t="str">
        <f>IF('[1]Table Disp. G&amp;A Détail'!X509&lt;&gt;"",'[1]Table Disp. G&amp;A Détail'!X509,"")</f>
        <v/>
      </c>
    </row>
    <row r="510" spans="1:24" s="41" customFormat="1" x14ac:dyDescent="0.25">
      <c r="A510" s="66" t="str">
        <f>IF('[1]Table Disp. G&amp;A Détail'!A510&lt;&gt;"",'[1]Table Disp. G&amp;A Détail'!A510,"")</f>
        <v/>
      </c>
      <c r="B510" s="67" t="str">
        <f>IF('[1]Table Disp. G&amp;A Détail'!B510&lt;&gt;"",'[1]Table Disp. G&amp;A Détail'!B510,"")</f>
        <v/>
      </c>
      <c r="C510" s="41" t="str">
        <f>IF('[1]Table Disp. G&amp;A Détail'!C510&lt;&gt;"",'[1]Table Disp. G&amp;A Détail'!C510,"")</f>
        <v/>
      </c>
      <c r="D510" s="41" t="str">
        <f>IF('[1]Table Disp. G&amp;A Détail'!D510&lt;&gt;"",'[1]Table Disp. G&amp;A Détail'!D510,"")</f>
        <v/>
      </c>
      <c r="E510" s="66" t="str">
        <f>IF('[1]Table Disp. G&amp;A Détail'!E510&lt;&gt;"",'[1]Table Disp. G&amp;A Détail'!E510,"")</f>
        <v/>
      </c>
      <c r="F510" s="66" t="str">
        <f>IF('[1]Table Disp. G&amp;A Détail'!F510&lt;&gt;"",'[1]Table Disp. G&amp;A Détail'!F510,"")</f>
        <v/>
      </c>
      <c r="G510" s="66" t="str">
        <f>IF('[1]Table Disp. G&amp;A Détail'!G510&lt;&gt;"",'[1]Table Disp. G&amp;A Détail'!G510,"")</f>
        <v/>
      </c>
      <c r="H510" s="66" t="str">
        <f>IF('[1]Table Disp. G&amp;A Détail'!H510&lt;&gt;"",'[1]Table Disp. G&amp;A Détail'!H510,"")</f>
        <v/>
      </c>
      <c r="I510" s="66" t="str">
        <f>IF('[1]Table Disp. G&amp;A Détail'!I510&lt;&gt;"",'[1]Table Disp. G&amp;A Détail'!I510,"")</f>
        <v/>
      </c>
      <c r="J510" s="66" t="str">
        <f>IF('[1]Table Disp. G&amp;A Détail'!J510&lt;&gt;"",'[1]Table Disp. G&amp;A Détail'!J510,"")</f>
        <v/>
      </c>
      <c r="K510" s="41" t="str">
        <f>IF('[1]Table Disp. G&amp;A Détail'!K510&lt;&gt;"",'[1]Table Disp. G&amp;A Détail'!K510,"")</f>
        <v/>
      </c>
      <c r="L510" s="41" t="str">
        <f>IF('[1]Table Disp. G&amp;A Détail'!L510&lt;&gt;"",'[1]Table Disp. G&amp;A Détail'!L510,"")</f>
        <v/>
      </c>
      <c r="M510" s="41" t="str">
        <f>IF('[1]Table Disp. G&amp;A Détail'!M510&lt;&gt;"",'[1]Table Disp. G&amp;A Détail'!M510,"")</f>
        <v/>
      </c>
      <c r="N510" s="41" t="str">
        <f>IF('[1]Table Disp. G&amp;A Détail'!N510&lt;&gt;"",'[1]Table Disp. G&amp;A Détail'!N510,"")</f>
        <v/>
      </c>
      <c r="O510" s="41" t="str">
        <f>IF('[1]Table Disp. G&amp;A Détail'!O510&lt;&gt;"",'[1]Table Disp. G&amp;A Détail'!O510,"")</f>
        <v/>
      </c>
      <c r="P510" s="41" t="str">
        <f>IF('[1]Table Disp. G&amp;A Détail'!P510&lt;&gt;"",'[1]Table Disp. G&amp;A Détail'!P510,"")</f>
        <v/>
      </c>
      <c r="Q510" s="41" t="str">
        <f>IF('[1]Table Disp. G&amp;A Détail'!Q510&lt;&gt;"",'[1]Table Disp. G&amp;A Détail'!Q510,"")</f>
        <v/>
      </c>
      <c r="R510" s="41" t="str">
        <f>IF('[1]Table Disp. G&amp;A Détail'!R510&lt;&gt;"",'[1]Table Disp. G&amp;A Détail'!R510,"")</f>
        <v/>
      </c>
      <c r="S510" s="41" t="str">
        <f>IF('[1]Table Disp. G&amp;A Détail'!S510&lt;&gt;"",'[1]Table Disp. G&amp;A Détail'!S510,"")</f>
        <v/>
      </c>
      <c r="T510" s="41" t="str">
        <f>IF('[1]Table Disp. G&amp;A Détail'!T510&lt;&gt;"",'[1]Table Disp. G&amp;A Détail'!T510,"")</f>
        <v/>
      </c>
      <c r="U510" s="41" t="str">
        <f>IF('[1]Table Disp. G&amp;A Détail'!U510&lt;&gt;"",'[1]Table Disp. G&amp;A Détail'!U510,"")</f>
        <v/>
      </c>
      <c r="V510" s="41" t="str">
        <f>IF('[1]Table Disp. G&amp;A Détail'!V510&lt;&gt;"",'[1]Table Disp. G&amp;A Détail'!V510,"")</f>
        <v/>
      </c>
      <c r="W510" s="41" t="str">
        <f>IF('[1]Table Disp. G&amp;A Détail'!W510&lt;&gt;"",'[1]Table Disp. G&amp;A Détail'!W510,"")</f>
        <v/>
      </c>
      <c r="X510" s="41" t="str">
        <f>IF('[1]Table Disp. G&amp;A Détail'!X510&lt;&gt;"",'[1]Table Disp. G&amp;A Détail'!X510,"")</f>
        <v/>
      </c>
    </row>
    <row r="511" spans="1:24" s="41" customFormat="1" x14ac:dyDescent="0.25">
      <c r="A511" s="66" t="str">
        <f>IF('[1]Table Disp. G&amp;A Détail'!A511&lt;&gt;"",'[1]Table Disp. G&amp;A Détail'!A511,"")</f>
        <v/>
      </c>
      <c r="B511" s="67" t="str">
        <f>IF('[1]Table Disp. G&amp;A Détail'!B511&lt;&gt;"",'[1]Table Disp. G&amp;A Détail'!B511,"")</f>
        <v/>
      </c>
      <c r="C511" s="41" t="str">
        <f>IF('[1]Table Disp. G&amp;A Détail'!C511&lt;&gt;"",'[1]Table Disp. G&amp;A Détail'!C511,"")</f>
        <v/>
      </c>
      <c r="D511" s="41" t="str">
        <f>IF('[1]Table Disp. G&amp;A Détail'!D511&lt;&gt;"",'[1]Table Disp. G&amp;A Détail'!D511,"")</f>
        <v/>
      </c>
      <c r="E511" s="66" t="str">
        <f>IF('[1]Table Disp. G&amp;A Détail'!E511&lt;&gt;"",'[1]Table Disp. G&amp;A Détail'!E511,"")</f>
        <v/>
      </c>
      <c r="F511" s="66" t="str">
        <f>IF('[1]Table Disp. G&amp;A Détail'!F511&lt;&gt;"",'[1]Table Disp. G&amp;A Détail'!F511,"")</f>
        <v/>
      </c>
      <c r="G511" s="66" t="str">
        <f>IF('[1]Table Disp. G&amp;A Détail'!G511&lt;&gt;"",'[1]Table Disp. G&amp;A Détail'!G511,"")</f>
        <v/>
      </c>
      <c r="H511" s="66" t="str">
        <f>IF('[1]Table Disp. G&amp;A Détail'!H511&lt;&gt;"",'[1]Table Disp. G&amp;A Détail'!H511,"")</f>
        <v/>
      </c>
      <c r="I511" s="66" t="str">
        <f>IF('[1]Table Disp. G&amp;A Détail'!I511&lt;&gt;"",'[1]Table Disp. G&amp;A Détail'!I511,"")</f>
        <v/>
      </c>
      <c r="J511" s="66" t="str">
        <f>IF('[1]Table Disp. G&amp;A Détail'!J511&lt;&gt;"",'[1]Table Disp. G&amp;A Détail'!J511,"")</f>
        <v/>
      </c>
      <c r="K511" s="41" t="str">
        <f>IF('[1]Table Disp. G&amp;A Détail'!K511&lt;&gt;"",'[1]Table Disp. G&amp;A Détail'!K511,"")</f>
        <v/>
      </c>
      <c r="L511" s="41" t="str">
        <f>IF('[1]Table Disp. G&amp;A Détail'!L511&lt;&gt;"",'[1]Table Disp. G&amp;A Détail'!L511,"")</f>
        <v/>
      </c>
      <c r="M511" s="41" t="str">
        <f>IF('[1]Table Disp. G&amp;A Détail'!M511&lt;&gt;"",'[1]Table Disp. G&amp;A Détail'!M511,"")</f>
        <v/>
      </c>
      <c r="N511" s="41" t="str">
        <f>IF('[1]Table Disp. G&amp;A Détail'!N511&lt;&gt;"",'[1]Table Disp. G&amp;A Détail'!N511,"")</f>
        <v/>
      </c>
      <c r="O511" s="41" t="str">
        <f>IF('[1]Table Disp. G&amp;A Détail'!O511&lt;&gt;"",'[1]Table Disp. G&amp;A Détail'!O511,"")</f>
        <v/>
      </c>
      <c r="P511" s="41" t="str">
        <f>IF('[1]Table Disp. G&amp;A Détail'!P511&lt;&gt;"",'[1]Table Disp. G&amp;A Détail'!P511,"")</f>
        <v/>
      </c>
      <c r="Q511" s="41" t="str">
        <f>IF('[1]Table Disp. G&amp;A Détail'!Q511&lt;&gt;"",'[1]Table Disp. G&amp;A Détail'!Q511,"")</f>
        <v/>
      </c>
      <c r="R511" s="41" t="str">
        <f>IF('[1]Table Disp. G&amp;A Détail'!R511&lt;&gt;"",'[1]Table Disp. G&amp;A Détail'!R511,"")</f>
        <v/>
      </c>
      <c r="S511" s="41" t="str">
        <f>IF('[1]Table Disp. G&amp;A Détail'!S511&lt;&gt;"",'[1]Table Disp. G&amp;A Détail'!S511,"")</f>
        <v/>
      </c>
      <c r="T511" s="41" t="str">
        <f>IF('[1]Table Disp. G&amp;A Détail'!T511&lt;&gt;"",'[1]Table Disp. G&amp;A Détail'!T511,"")</f>
        <v/>
      </c>
      <c r="U511" s="41" t="str">
        <f>IF('[1]Table Disp. G&amp;A Détail'!U511&lt;&gt;"",'[1]Table Disp. G&amp;A Détail'!U511,"")</f>
        <v/>
      </c>
      <c r="V511" s="41" t="str">
        <f>IF('[1]Table Disp. G&amp;A Détail'!V511&lt;&gt;"",'[1]Table Disp. G&amp;A Détail'!V511,"")</f>
        <v/>
      </c>
      <c r="W511" s="41" t="str">
        <f>IF('[1]Table Disp. G&amp;A Détail'!W511&lt;&gt;"",'[1]Table Disp. G&amp;A Détail'!W511,"")</f>
        <v/>
      </c>
      <c r="X511" s="41" t="str">
        <f>IF('[1]Table Disp. G&amp;A Détail'!X511&lt;&gt;"",'[1]Table Disp. G&amp;A Détail'!X511,"")</f>
        <v/>
      </c>
    </row>
    <row r="512" spans="1:24" s="41" customFormat="1" x14ac:dyDescent="0.25">
      <c r="A512" s="66" t="str">
        <f>IF('[1]Table Disp. G&amp;A Détail'!A512&lt;&gt;"",'[1]Table Disp. G&amp;A Détail'!A512,"")</f>
        <v/>
      </c>
      <c r="B512" s="67" t="str">
        <f>IF('[1]Table Disp. G&amp;A Détail'!B512&lt;&gt;"",'[1]Table Disp. G&amp;A Détail'!B512,"")</f>
        <v/>
      </c>
      <c r="C512" s="41" t="str">
        <f>IF('[1]Table Disp. G&amp;A Détail'!C512&lt;&gt;"",'[1]Table Disp. G&amp;A Détail'!C512,"")</f>
        <v/>
      </c>
      <c r="D512" s="41" t="str">
        <f>IF('[1]Table Disp. G&amp;A Détail'!D512&lt;&gt;"",'[1]Table Disp. G&amp;A Détail'!D512,"")</f>
        <v/>
      </c>
      <c r="E512" s="66" t="str">
        <f>IF('[1]Table Disp. G&amp;A Détail'!E512&lt;&gt;"",'[1]Table Disp. G&amp;A Détail'!E512,"")</f>
        <v/>
      </c>
      <c r="F512" s="66" t="str">
        <f>IF('[1]Table Disp. G&amp;A Détail'!F512&lt;&gt;"",'[1]Table Disp. G&amp;A Détail'!F512,"")</f>
        <v/>
      </c>
      <c r="G512" s="66" t="str">
        <f>IF('[1]Table Disp. G&amp;A Détail'!G512&lt;&gt;"",'[1]Table Disp. G&amp;A Détail'!G512,"")</f>
        <v/>
      </c>
      <c r="H512" s="66" t="str">
        <f>IF('[1]Table Disp. G&amp;A Détail'!H512&lt;&gt;"",'[1]Table Disp. G&amp;A Détail'!H512,"")</f>
        <v/>
      </c>
      <c r="I512" s="66" t="str">
        <f>IF('[1]Table Disp. G&amp;A Détail'!I512&lt;&gt;"",'[1]Table Disp. G&amp;A Détail'!I512,"")</f>
        <v/>
      </c>
      <c r="J512" s="66" t="str">
        <f>IF('[1]Table Disp. G&amp;A Détail'!J512&lt;&gt;"",'[1]Table Disp. G&amp;A Détail'!J512,"")</f>
        <v/>
      </c>
      <c r="K512" s="41" t="str">
        <f>IF('[1]Table Disp. G&amp;A Détail'!K512&lt;&gt;"",'[1]Table Disp. G&amp;A Détail'!K512,"")</f>
        <v/>
      </c>
      <c r="L512" s="41" t="str">
        <f>IF('[1]Table Disp. G&amp;A Détail'!L512&lt;&gt;"",'[1]Table Disp. G&amp;A Détail'!L512,"")</f>
        <v/>
      </c>
      <c r="M512" s="41" t="str">
        <f>IF('[1]Table Disp. G&amp;A Détail'!M512&lt;&gt;"",'[1]Table Disp. G&amp;A Détail'!M512,"")</f>
        <v/>
      </c>
      <c r="N512" s="41" t="str">
        <f>IF('[1]Table Disp. G&amp;A Détail'!N512&lt;&gt;"",'[1]Table Disp. G&amp;A Détail'!N512,"")</f>
        <v/>
      </c>
      <c r="O512" s="41" t="str">
        <f>IF('[1]Table Disp. G&amp;A Détail'!O512&lt;&gt;"",'[1]Table Disp. G&amp;A Détail'!O512,"")</f>
        <v/>
      </c>
      <c r="P512" s="41" t="str">
        <f>IF('[1]Table Disp. G&amp;A Détail'!P512&lt;&gt;"",'[1]Table Disp. G&amp;A Détail'!P512,"")</f>
        <v/>
      </c>
      <c r="Q512" s="41" t="str">
        <f>IF('[1]Table Disp. G&amp;A Détail'!Q512&lt;&gt;"",'[1]Table Disp. G&amp;A Détail'!Q512,"")</f>
        <v/>
      </c>
      <c r="R512" s="41" t="str">
        <f>IF('[1]Table Disp. G&amp;A Détail'!R512&lt;&gt;"",'[1]Table Disp. G&amp;A Détail'!R512,"")</f>
        <v/>
      </c>
      <c r="S512" s="41" t="str">
        <f>IF('[1]Table Disp. G&amp;A Détail'!S512&lt;&gt;"",'[1]Table Disp. G&amp;A Détail'!S512,"")</f>
        <v/>
      </c>
      <c r="T512" s="41" t="str">
        <f>IF('[1]Table Disp. G&amp;A Détail'!T512&lt;&gt;"",'[1]Table Disp. G&amp;A Détail'!T512,"")</f>
        <v/>
      </c>
      <c r="U512" s="41" t="str">
        <f>IF('[1]Table Disp. G&amp;A Détail'!U512&lt;&gt;"",'[1]Table Disp. G&amp;A Détail'!U512,"")</f>
        <v/>
      </c>
      <c r="V512" s="41" t="str">
        <f>IF('[1]Table Disp. G&amp;A Détail'!V512&lt;&gt;"",'[1]Table Disp. G&amp;A Détail'!V512,"")</f>
        <v/>
      </c>
      <c r="W512" s="41" t="str">
        <f>IF('[1]Table Disp. G&amp;A Détail'!W512&lt;&gt;"",'[1]Table Disp. G&amp;A Détail'!W512,"")</f>
        <v/>
      </c>
      <c r="X512" s="41" t="str">
        <f>IF('[1]Table Disp. G&amp;A Détail'!X512&lt;&gt;"",'[1]Table Disp. G&amp;A Détail'!X512,"")</f>
        <v/>
      </c>
    </row>
    <row r="513" spans="1:24" s="41" customFormat="1" x14ac:dyDescent="0.25">
      <c r="A513" s="66" t="str">
        <f>IF('[1]Table Disp. G&amp;A Détail'!A513&lt;&gt;"",'[1]Table Disp. G&amp;A Détail'!A513,"")</f>
        <v/>
      </c>
      <c r="B513" s="67" t="str">
        <f>IF('[1]Table Disp. G&amp;A Détail'!B513&lt;&gt;"",'[1]Table Disp. G&amp;A Détail'!B513,"")</f>
        <v/>
      </c>
      <c r="C513" s="41" t="str">
        <f>IF('[1]Table Disp. G&amp;A Détail'!C513&lt;&gt;"",'[1]Table Disp. G&amp;A Détail'!C513,"")</f>
        <v/>
      </c>
      <c r="D513" s="41" t="str">
        <f>IF('[1]Table Disp. G&amp;A Détail'!D513&lt;&gt;"",'[1]Table Disp. G&amp;A Détail'!D513,"")</f>
        <v/>
      </c>
      <c r="E513" s="66" t="str">
        <f>IF('[1]Table Disp. G&amp;A Détail'!E513&lt;&gt;"",'[1]Table Disp. G&amp;A Détail'!E513,"")</f>
        <v/>
      </c>
      <c r="F513" s="66" t="str">
        <f>IF('[1]Table Disp. G&amp;A Détail'!F513&lt;&gt;"",'[1]Table Disp. G&amp;A Détail'!F513,"")</f>
        <v/>
      </c>
      <c r="G513" s="66" t="str">
        <f>IF('[1]Table Disp. G&amp;A Détail'!G513&lt;&gt;"",'[1]Table Disp. G&amp;A Détail'!G513,"")</f>
        <v/>
      </c>
      <c r="H513" s="66" t="str">
        <f>IF('[1]Table Disp. G&amp;A Détail'!H513&lt;&gt;"",'[1]Table Disp. G&amp;A Détail'!H513,"")</f>
        <v/>
      </c>
      <c r="I513" s="66" t="str">
        <f>IF('[1]Table Disp. G&amp;A Détail'!I513&lt;&gt;"",'[1]Table Disp. G&amp;A Détail'!I513,"")</f>
        <v/>
      </c>
      <c r="J513" s="66" t="str">
        <f>IF('[1]Table Disp. G&amp;A Détail'!J513&lt;&gt;"",'[1]Table Disp. G&amp;A Détail'!J513,"")</f>
        <v/>
      </c>
      <c r="K513" s="41" t="str">
        <f>IF('[1]Table Disp. G&amp;A Détail'!K513&lt;&gt;"",'[1]Table Disp. G&amp;A Détail'!K513,"")</f>
        <v/>
      </c>
      <c r="L513" s="41" t="str">
        <f>IF('[1]Table Disp. G&amp;A Détail'!L513&lt;&gt;"",'[1]Table Disp. G&amp;A Détail'!L513,"")</f>
        <v/>
      </c>
      <c r="M513" s="41" t="str">
        <f>IF('[1]Table Disp. G&amp;A Détail'!M513&lt;&gt;"",'[1]Table Disp. G&amp;A Détail'!M513,"")</f>
        <v/>
      </c>
      <c r="N513" s="41" t="str">
        <f>IF('[1]Table Disp. G&amp;A Détail'!N513&lt;&gt;"",'[1]Table Disp. G&amp;A Détail'!N513,"")</f>
        <v/>
      </c>
      <c r="O513" s="41" t="str">
        <f>IF('[1]Table Disp. G&amp;A Détail'!O513&lt;&gt;"",'[1]Table Disp. G&amp;A Détail'!O513,"")</f>
        <v/>
      </c>
      <c r="P513" s="41" t="str">
        <f>IF('[1]Table Disp. G&amp;A Détail'!P513&lt;&gt;"",'[1]Table Disp. G&amp;A Détail'!P513,"")</f>
        <v/>
      </c>
      <c r="Q513" s="41" t="str">
        <f>IF('[1]Table Disp. G&amp;A Détail'!Q513&lt;&gt;"",'[1]Table Disp. G&amp;A Détail'!Q513,"")</f>
        <v/>
      </c>
      <c r="R513" s="41" t="str">
        <f>IF('[1]Table Disp. G&amp;A Détail'!R513&lt;&gt;"",'[1]Table Disp. G&amp;A Détail'!R513,"")</f>
        <v/>
      </c>
      <c r="S513" s="41" t="str">
        <f>IF('[1]Table Disp. G&amp;A Détail'!S513&lt;&gt;"",'[1]Table Disp. G&amp;A Détail'!S513,"")</f>
        <v/>
      </c>
      <c r="T513" s="41" t="str">
        <f>IF('[1]Table Disp. G&amp;A Détail'!T513&lt;&gt;"",'[1]Table Disp. G&amp;A Détail'!T513,"")</f>
        <v/>
      </c>
      <c r="U513" s="41" t="str">
        <f>IF('[1]Table Disp. G&amp;A Détail'!U513&lt;&gt;"",'[1]Table Disp. G&amp;A Détail'!U513,"")</f>
        <v/>
      </c>
      <c r="V513" s="41" t="str">
        <f>IF('[1]Table Disp. G&amp;A Détail'!V513&lt;&gt;"",'[1]Table Disp. G&amp;A Détail'!V513,"")</f>
        <v/>
      </c>
      <c r="W513" s="41" t="str">
        <f>IF('[1]Table Disp. G&amp;A Détail'!W513&lt;&gt;"",'[1]Table Disp. G&amp;A Détail'!W513,"")</f>
        <v/>
      </c>
      <c r="X513" s="41" t="str">
        <f>IF('[1]Table Disp. G&amp;A Détail'!X513&lt;&gt;"",'[1]Table Disp. G&amp;A Détail'!X513,"")</f>
        <v/>
      </c>
    </row>
    <row r="514" spans="1:24" s="41" customFormat="1" x14ac:dyDescent="0.25">
      <c r="A514" s="66" t="str">
        <f>IF('[1]Table Disp. G&amp;A Détail'!A514&lt;&gt;"",'[1]Table Disp. G&amp;A Détail'!A514,"")</f>
        <v/>
      </c>
      <c r="B514" s="67" t="str">
        <f>IF('[1]Table Disp. G&amp;A Détail'!B514&lt;&gt;"",'[1]Table Disp. G&amp;A Détail'!B514,"")</f>
        <v/>
      </c>
      <c r="C514" s="41" t="str">
        <f>IF('[1]Table Disp. G&amp;A Détail'!C514&lt;&gt;"",'[1]Table Disp. G&amp;A Détail'!C514,"")</f>
        <v/>
      </c>
      <c r="D514" s="41" t="str">
        <f>IF('[1]Table Disp. G&amp;A Détail'!D514&lt;&gt;"",'[1]Table Disp. G&amp;A Détail'!D514,"")</f>
        <v/>
      </c>
      <c r="E514" s="66" t="str">
        <f>IF('[1]Table Disp. G&amp;A Détail'!E514&lt;&gt;"",'[1]Table Disp. G&amp;A Détail'!E514,"")</f>
        <v/>
      </c>
      <c r="F514" s="66" t="str">
        <f>IF('[1]Table Disp. G&amp;A Détail'!F514&lt;&gt;"",'[1]Table Disp. G&amp;A Détail'!F514,"")</f>
        <v/>
      </c>
      <c r="G514" s="66" t="str">
        <f>IF('[1]Table Disp. G&amp;A Détail'!G514&lt;&gt;"",'[1]Table Disp. G&amp;A Détail'!G514,"")</f>
        <v/>
      </c>
      <c r="H514" s="66" t="str">
        <f>IF('[1]Table Disp. G&amp;A Détail'!H514&lt;&gt;"",'[1]Table Disp. G&amp;A Détail'!H514,"")</f>
        <v/>
      </c>
      <c r="I514" s="66" t="str">
        <f>IF('[1]Table Disp. G&amp;A Détail'!I514&lt;&gt;"",'[1]Table Disp. G&amp;A Détail'!I514,"")</f>
        <v/>
      </c>
      <c r="J514" s="66" t="str">
        <f>IF('[1]Table Disp. G&amp;A Détail'!J514&lt;&gt;"",'[1]Table Disp. G&amp;A Détail'!J514,"")</f>
        <v/>
      </c>
      <c r="K514" s="41" t="str">
        <f>IF('[1]Table Disp. G&amp;A Détail'!K514&lt;&gt;"",'[1]Table Disp. G&amp;A Détail'!K514,"")</f>
        <v/>
      </c>
      <c r="L514" s="41" t="str">
        <f>IF('[1]Table Disp. G&amp;A Détail'!L514&lt;&gt;"",'[1]Table Disp. G&amp;A Détail'!L514,"")</f>
        <v/>
      </c>
      <c r="M514" s="41" t="str">
        <f>IF('[1]Table Disp. G&amp;A Détail'!M514&lt;&gt;"",'[1]Table Disp. G&amp;A Détail'!M514,"")</f>
        <v/>
      </c>
      <c r="N514" s="41" t="str">
        <f>IF('[1]Table Disp. G&amp;A Détail'!N514&lt;&gt;"",'[1]Table Disp. G&amp;A Détail'!N514,"")</f>
        <v/>
      </c>
      <c r="O514" s="41" t="str">
        <f>IF('[1]Table Disp. G&amp;A Détail'!O514&lt;&gt;"",'[1]Table Disp. G&amp;A Détail'!O514,"")</f>
        <v/>
      </c>
      <c r="P514" s="41" t="str">
        <f>IF('[1]Table Disp. G&amp;A Détail'!P514&lt;&gt;"",'[1]Table Disp. G&amp;A Détail'!P514,"")</f>
        <v/>
      </c>
      <c r="Q514" s="41" t="str">
        <f>IF('[1]Table Disp. G&amp;A Détail'!Q514&lt;&gt;"",'[1]Table Disp. G&amp;A Détail'!Q514,"")</f>
        <v/>
      </c>
      <c r="R514" s="41" t="str">
        <f>IF('[1]Table Disp. G&amp;A Détail'!R514&lt;&gt;"",'[1]Table Disp. G&amp;A Détail'!R514,"")</f>
        <v/>
      </c>
      <c r="S514" s="41" t="str">
        <f>IF('[1]Table Disp. G&amp;A Détail'!S514&lt;&gt;"",'[1]Table Disp. G&amp;A Détail'!S514,"")</f>
        <v/>
      </c>
      <c r="T514" s="41" t="str">
        <f>IF('[1]Table Disp. G&amp;A Détail'!T514&lt;&gt;"",'[1]Table Disp. G&amp;A Détail'!T514,"")</f>
        <v/>
      </c>
      <c r="U514" s="41" t="str">
        <f>IF('[1]Table Disp. G&amp;A Détail'!U514&lt;&gt;"",'[1]Table Disp. G&amp;A Détail'!U514,"")</f>
        <v/>
      </c>
      <c r="V514" s="41" t="str">
        <f>IF('[1]Table Disp. G&amp;A Détail'!V514&lt;&gt;"",'[1]Table Disp. G&amp;A Détail'!V514,"")</f>
        <v/>
      </c>
      <c r="W514" s="41" t="str">
        <f>IF('[1]Table Disp. G&amp;A Détail'!W514&lt;&gt;"",'[1]Table Disp. G&amp;A Détail'!W514,"")</f>
        <v/>
      </c>
      <c r="X514" s="41" t="str">
        <f>IF('[1]Table Disp. G&amp;A Détail'!X514&lt;&gt;"",'[1]Table Disp. G&amp;A Détail'!X514,"")</f>
        <v/>
      </c>
    </row>
    <row r="515" spans="1:24" s="41" customFormat="1" x14ac:dyDescent="0.25">
      <c r="A515" s="66" t="str">
        <f>IF('[1]Table Disp. G&amp;A Détail'!A515&lt;&gt;"",'[1]Table Disp. G&amp;A Détail'!A515,"")</f>
        <v/>
      </c>
      <c r="B515" s="67" t="str">
        <f>IF('[1]Table Disp. G&amp;A Détail'!B515&lt;&gt;"",'[1]Table Disp. G&amp;A Détail'!B515,"")</f>
        <v/>
      </c>
      <c r="C515" s="41" t="str">
        <f>IF('[1]Table Disp. G&amp;A Détail'!C515&lt;&gt;"",'[1]Table Disp. G&amp;A Détail'!C515,"")</f>
        <v/>
      </c>
      <c r="D515" s="41" t="str">
        <f>IF('[1]Table Disp. G&amp;A Détail'!D515&lt;&gt;"",'[1]Table Disp. G&amp;A Détail'!D515,"")</f>
        <v/>
      </c>
      <c r="E515" s="66" t="str">
        <f>IF('[1]Table Disp. G&amp;A Détail'!E515&lt;&gt;"",'[1]Table Disp. G&amp;A Détail'!E515,"")</f>
        <v/>
      </c>
      <c r="F515" s="66" t="str">
        <f>IF('[1]Table Disp. G&amp;A Détail'!F515&lt;&gt;"",'[1]Table Disp. G&amp;A Détail'!F515,"")</f>
        <v/>
      </c>
      <c r="G515" s="66" t="str">
        <f>IF('[1]Table Disp. G&amp;A Détail'!G515&lt;&gt;"",'[1]Table Disp. G&amp;A Détail'!G515,"")</f>
        <v/>
      </c>
      <c r="H515" s="66" t="str">
        <f>IF('[1]Table Disp. G&amp;A Détail'!H515&lt;&gt;"",'[1]Table Disp. G&amp;A Détail'!H515,"")</f>
        <v/>
      </c>
      <c r="I515" s="66" t="str">
        <f>IF('[1]Table Disp. G&amp;A Détail'!I515&lt;&gt;"",'[1]Table Disp. G&amp;A Détail'!I515,"")</f>
        <v/>
      </c>
      <c r="J515" s="66" t="str">
        <f>IF('[1]Table Disp. G&amp;A Détail'!J515&lt;&gt;"",'[1]Table Disp. G&amp;A Détail'!J515,"")</f>
        <v/>
      </c>
      <c r="K515" s="41" t="str">
        <f>IF('[1]Table Disp. G&amp;A Détail'!K515&lt;&gt;"",'[1]Table Disp. G&amp;A Détail'!K515,"")</f>
        <v/>
      </c>
      <c r="L515" s="41" t="str">
        <f>IF('[1]Table Disp. G&amp;A Détail'!L515&lt;&gt;"",'[1]Table Disp. G&amp;A Détail'!L515,"")</f>
        <v/>
      </c>
      <c r="M515" s="41" t="str">
        <f>IF('[1]Table Disp. G&amp;A Détail'!M515&lt;&gt;"",'[1]Table Disp. G&amp;A Détail'!M515,"")</f>
        <v/>
      </c>
      <c r="N515" s="41" t="str">
        <f>IF('[1]Table Disp. G&amp;A Détail'!N515&lt;&gt;"",'[1]Table Disp. G&amp;A Détail'!N515,"")</f>
        <v/>
      </c>
      <c r="O515" s="41" t="str">
        <f>IF('[1]Table Disp. G&amp;A Détail'!O515&lt;&gt;"",'[1]Table Disp. G&amp;A Détail'!O515,"")</f>
        <v/>
      </c>
      <c r="P515" s="41" t="str">
        <f>IF('[1]Table Disp. G&amp;A Détail'!P515&lt;&gt;"",'[1]Table Disp. G&amp;A Détail'!P515,"")</f>
        <v/>
      </c>
      <c r="Q515" s="41" t="str">
        <f>IF('[1]Table Disp. G&amp;A Détail'!Q515&lt;&gt;"",'[1]Table Disp. G&amp;A Détail'!Q515,"")</f>
        <v/>
      </c>
      <c r="R515" s="41" t="str">
        <f>IF('[1]Table Disp. G&amp;A Détail'!R515&lt;&gt;"",'[1]Table Disp. G&amp;A Détail'!R515,"")</f>
        <v/>
      </c>
      <c r="S515" s="41" t="str">
        <f>IF('[1]Table Disp. G&amp;A Détail'!S515&lt;&gt;"",'[1]Table Disp. G&amp;A Détail'!S515,"")</f>
        <v/>
      </c>
      <c r="T515" s="41" t="str">
        <f>IF('[1]Table Disp. G&amp;A Détail'!T515&lt;&gt;"",'[1]Table Disp. G&amp;A Détail'!T515,"")</f>
        <v/>
      </c>
      <c r="U515" s="41" t="str">
        <f>IF('[1]Table Disp. G&amp;A Détail'!U515&lt;&gt;"",'[1]Table Disp. G&amp;A Détail'!U515,"")</f>
        <v/>
      </c>
      <c r="V515" s="41" t="str">
        <f>IF('[1]Table Disp. G&amp;A Détail'!V515&lt;&gt;"",'[1]Table Disp. G&amp;A Détail'!V515,"")</f>
        <v/>
      </c>
      <c r="W515" s="41" t="str">
        <f>IF('[1]Table Disp. G&amp;A Détail'!W515&lt;&gt;"",'[1]Table Disp. G&amp;A Détail'!W515,"")</f>
        <v/>
      </c>
      <c r="X515" s="41" t="str">
        <f>IF('[1]Table Disp. G&amp;A Détail'!X515&lt;&gt;"",'[1]Table Disp. G&amp;A Détail'!X515,"")</f>
        <v/>
      </c>
    </row>
    <row r="516" spans="1:24" s="41" customFormat="1" x14ac:dyDescent="0.25">
      <c r="A516" s="66" t="str">
        <f>IF('[1]Table Disp. G&amp;A Détail'!A516&lt;&gt;"",'[1]Table Disp. G&amp;A Détail'!A516,"")</f>
        <v/>
      </c>
      <c r="B516" s="67" t="str">
        <f>IF('[1]Table Disp. G&amp;A Détail'!B516&lt;&gt;"",'[1]Table Disp. G&amp;A Détail'!B516,"")</f>
        <v/>
      </c>
      <c r="C516" s="41" t="str">
        <f>IF('[1]Table Disp. G&amp;A Détail'!C516&lt;&gt;"",'[1]Table Disp. G&amp;A Détail'!C516,"")</f>
        <v/>
      </c>
      <c r="D516" s="41" t="str">
        <f>IF('[1]Table Disp. G&amp;A Détail'!D516&lt;&gt;"",'[1]Table Disp. G&amp;A Détail'!D516,"")</f>
        <v/>
      </c>
      <c r="E516" s="66" t="str">
        <f>IF('[1]Table Disp. G&amp;A Détail'!E516&lt;&gt;"",'[1]Table Disp. G&amp;A Détail'!E516,"")</f>
        <v/>
      </c>
      <c r="F516" s="66" t="str">
        <f>IF('[1]Table Disp. G&amp;A Détail'!F516&lt;&gt;"",'[1]Table Disp. G&amp;A Détail'!F516,"")</f>
        <v/>
      </c>
      <c r="G516" s="66" t="str">
        <f>IF('[1]Table Disp. G&amp;A Détail'!G516&lt;&gt;"",'[1]Table Disp. G&amp;A Détail'!G516,"")</f>
        <v/>
      </c>
      <c r="H516" s="66" t="str">
        <f>IF('[1]Table Disp. G&amp;A Détail'!H516&lt;&gt;"",'[1]Table Disp. G&amp;A Détail'!H516,"")</f>
        <v/>
      </c>
      <c r="I516" s="66" t="str">
        <f>IF('[1]Table Disp. G&amp;A Détail'!I516&lt;&gt;"",'[1]Table Disp. G&amp;A Détail'!I516,"")</f>
        <v/>
      </c>
      <c r="J516" s="66" t="str">
        <f>IF('[1]Table Disp. G&amp;A Détail'!J516&lt;&gt;"",'[1]Table Disp. G&amp;A Détail'!J516,"")</f>
        <v/>
      </c>
      <c r="K516" s="41" t="str">
        <f>IF('[1]Table Disp. G&amp;A Détail'!K516&lt;&gt;"",'[1]Table Disp. G&amp;A Détail'!K516,"")</f>
        <v/>
      </c>
      <c r="L516" s="41" t="str">
        <f>IF('[1]Table Disp. G&amp;A Détail'!L516&lt;&gt;"",'[1]Table Disp. G&amp;A Détail'!L516,"")</f>
        <v/>
      </c>
      <c r="M516" s="41" t="str">
        <f>IF('[1]Table Disp. G&amp;A Détail'!M516&lt;&gt;"",'[1]Table Disp. G&amp;A Détail'!M516,"")</f>
        <v/>
      </c>
      <c r="N516" s="41" t="str">
        <f>IF('[1]Table Disp. G&amp;A Détail'!N516&lt;&gt;"",'[1]Table Disp. G&amp;A Détail'!N516,"")</f>
        <v/>
      </c>
      <c r="O516" s="41" t="str">
        <f>IF('[1]Table Disp. G&amp;A Détail'!O516&lt;&gt;"",'[1]Table Disp. G&amp;A Détail'!O516,"")</f>
        <v/>
      </c>
      <c r="P516" s="41" t="str">
        <f>IF('[1]Table Disp. G&amp;A Détail'!P516&lt;&gt;"",'[1]Table Disp. G&amp;A Détail'!P516,"")</f>
        <v/>
      </c>
      <c r="Q516" s="41" t="str">
        <f>IF('[1]Table Disp. G&amp;A Détail'!Q516&lt;&gt;"",'[1]Table Disp. G&amp;A Détail'!Q516,"")</f>
        <v/>
      </c>
      <c r="R516" s="41" t="str">
        <f>IF('[1]Table Disp. G&amp;A Détail'!R516&lt;&gt;"",'[1]Table Disp. G&amp;A Détail'!R516,"")</f>
        <v/>
      </c>
      <c r="S516" s="41" t="str">
        <f>IF('[1]Table Disp. G&amp;A Détail'!S516&lt;&gt;"",'[1]Table Disp. G&amp;A Détail'!S516,"")</f>
        <v/>
      </c>
      <c r="T516" s="41" t="str">
        <f>IF('[1]Table Disp. G&amp;A Détail'!T516&lt;&gt;"",'[1]Table Disp. G&amp;A Détail'!T516,"")</f>
        <v/>
      </c>
      <c r="U516" s="41" t="str">
        <f>IF('[1]Table Disp. G&amp;A Détail'!U516&lt;&gt;"",'[1]Table Disp. G&amp;A Détail'!U516,"")</f>
        <v/>
      </c>
      <c r="V516" s="41" t="str">
        <f>IF('[1]Table Disp. G&amp;A Détail'!V516&lt;&gt;"",'[1]Table Disp. G&amp;A Détail'!V516,"")</f>
        <v/>
      </c>
      <c r="W516" s="41" t="str">
        <f>IF('[1]Table Disp. G&amp;A Détail'!W516&lt;&gt;"",'[1]Table Disp. G&amp;A Détail'!W516,"")</f>
        <v/>
      </c>
      <c r="X516" s="41" t="str">
        <f>IF('[1]Table Disp. G&amp;A Détail'!X516&lt;&gt;"",'[1]Table Disp. G&amp;A Détail'!X516,"")</f>
        <v/>
      </c>
    </row>
    <row r="517" spans="1:24" s="41" customFormat="1" x14ac:dyDescent="0.25">
      <c r="A517" s="66" t="str">
        <f>IF('[1]Table Disp. G&amp;A Détail'!A517&lt;&gt;"",'[1]Table Disp. G&amp;A Détail'!A517,"")</f>
        <v/>
      </c>
      <c r="B517" s="67" t="str">
        <f>IF('[1]Table Disp. G&amp;A Détail'!B517&lt;&gt;"",'[1]Table Disp. G&amp;A Détail'!B517,"")</f>
        <v/>
      </c>
      <c r="C517" s="41" t="str">
        <f>IF('[1]Table Disp. G&amp;A Détail'!C517&lt;&gt;"",'[1]Table Disp. G&amp;A Détail'!C517,"")</f>
        <v/>
      </c>
      <c r="D517" s="41" t="str">
        <f>IF('[1]Table Disp. G&amp;A Détail'!D517&lt;&gt;"",'[1]Table Disp. G&amp;A Détail'!D517,"")</f>
        <v/>
      </c>
      <c r="E517" s="66" t="str">
        <f>IF('[1]Table Disp. G&amp;A Détail'!E517&lt;&gt;"",'[1]Table Disp. G&amp;A Détail'!E517,"")</f>
        <v/>
      </c>
      <c r="F517" s="66" t="str">
        <f>IF('[1]Table Disp. G&amp;A Détail'!F517&lt;&gt;"",'[1]Table Disp. G&amp;A Détail'!F517,"")</f>
        <v/>
      </c>
      <c r="G517" s="66" t="str">
        <f>IF('[1]Table Disp. G&amp;A Détail'!G517&lt;&gt;"",'[1]Table Disp. G&amp;A Détail'!G517,"")</f>
        <v/>
      </c>
      <c r="H517" s="66" t="str">
        <f>IF('[1]Table Disp. G&amp;A Détail'!H517&lt;&gt;"",'[1]Table Disp. G&amp;A Détail'!H517,"")</f>
        <v/>
      </c>
      <c r="I517" s="66" t="str">
        <f>IF('[1]Table Disp. G&amp;A Détail'!I517&lt;&gt;"",'[1]Table Disp. G&amp;A Détail'!I517,"")</f>
        <v/>
      </c>
      <c r="J517" s="66" t="str">
        <f>IF('[1]Table Disp. G&amp;A Détail'!J517&lt;&gt;"",'[1]Table Disp. G&amp;A Détail'!J517,"")</f>
        <v/>
      </c>
      <c r="K517" s="41" t="str">
        <f>IF('[1]Table Disp. G&amp;A Détail'!K517&lt;&gt;"",'[1]Table Disp. G&amp;A Détail'!K517,"")</f>
        <v/>
      </c>
      <c r="L517" s="41" t="str">
        <f>IF('[1]Table Disp. G&amp;A Détail'!L517&lt;&gt;"",'[1]Table Disp. G&amp;A Détail'!L517,"")</f>
        <v/>
      </c>
      <c r="M517" s="41" t="str">
        <f>IF('[1]Table Disp. G&amp;A Détail'!M517&lt;&gt;"",'[1]Table Disp. G&amp;A Détail'!M517,"")</f>
        <v/>
      </c>
      <c r="N517" s="41" t="str">
        <f>IF('[1]Table Disp. G&amp;A Détail'!N517&lt;&gt;"",'[1]Table Disp. G&amp;A Détail'!N517,"")</f>
        <v/>
      </c>
      <c r="O517" s="41" t="str">
        <f>IF('[1]Table Disp. G&amp;A Détail'!O517&lt;&gt;"",'[1]Table Disp. G&amp;A Détail'!O517,"")</f>
        <v/>
      </c>
      <c r="P517" s="41" t="str">
        <f>IF('[1]Table Disp. G&amp;A Détail'!P517&lt;&gt;"",'[1]Table Disp. G&amp;A Détail'!P517,"")</f>
        <v/>
      </c>
      <c r="Q517" s="41" t="str">
        <f>IF('[1]Table Disp. G&amp;A Détail'!Q517&lt;&gt;"",'[1]Table Disp. G&amp;A Détail'!Q517,"")</f>
        <v/>
      </c>
      <c r="R517" s="41" t="str">
        <f>IF('[1]Table Disp. G&amp;A Détail'!R517&lt;&gt;"",'[1]Table Disp. G&amp;A Détail'!R517,"")</f>
        <v/>
      </c>
      <c r="S517" s="41" t="str">
        <f>IF('[1]Table Disp. G&amp;A Détail'!S517&lt;&gt;"",'[1]Table Disp. G&amp;A Détail'!S517,"")</f>
        <v/>
      </c>
      <c r="T517" s="41" t="str">
        <f>IF('[1]Table Disp. G&amp;A Détail'!T517&lt;&gt;"",'[1]Table Disp. G&amp;A Détail'!T517,"")</f>
        <v/>
      </c>
      <c r="U517" s="41" t="str">
        <f>IF('[1]Table Disp. G&amp;A Détail'!U517&lt;&gt;"",'[1]Table Disp. G&amp;A Détail'!U517,"")</f>
        <v/>
      </c>
      <c r="V517" s="41" t="str">
        <f>IF('[1]Table Disp. G&amp;A Détail'!V517&lt;&gt;"",'[1]Table Disp. G&amp;A Détail'!V517,"")</f>
        <v/>
      </c>
      <c r="W517" s="41" t="str">
        <f>IF('[1]Table Disp. G&amp;A Détail'!W517&lt;&gt;"",'[1]Table Disp. G&amp;A Détail'!W517,"")</f>
        <v/>
      </c>
      <c r="X517" s="41" t="str">
        <f>IF('[1]Table Disp. G&amp;A Détail'!X517&lt;&gt;"",'[1]Table Disp. G&amp;A Détail'!X517,"")</f>
        <v/>
      </c>
    </row>
    <row r="518" spans="1:24" s="41" customFormat="1" x14ac:dyDescent="0.25">
      <c r="A518" s="66" t="str">
        <f>IF('[1]Table Disp. G&amp;A Détail'!A518&lt;&gt;"",'[1]Table Disp. G&amp;A Détail'!A518,"")</f>
        <v/>
      </c>
      <c r="B518" s="67" t="str">
        <f>IF('[1]Table Disp. G&amp;A Détail'!B518&lt;&gt;"",'[1]Table Disp. G&amp;A Détail'!B518,"")</f>
        <v/>
      </c>
      <c r="C518" s="41" t="str">
        <f>IF('[1]Table Disp. G&amp;A Détail'!C518&lt;&gt;"",'[1]Table Disp. G&amp;A Détail'!C518,"")</f>
        <v/>
      </c>
      <c r="D518" s="41" t="str">
        <f>IF('[1]Table Disp. G&amp;A Détail'!D518&lt;&gt;"",'[1]Table Disp. G&amp;A Détail'!D518,"")</f>
        <v/>
      </c>
      <c r="E518" s="66" t="str">
        <f>IF('[1]Table Disp. G&amp;A Détail'!E518&lt;&gt;"",'[1]Table Disp. G&amp;A Détail'!E518,"")</f>
        <v/>
      </c>
      <c r="F518" s="66" t="str">
        <f>IF('[1]Table Disp. G&amp;A Détail'!F518&lt;&gt;"",'[1]Table Disp. G&amp;A Détail'!F518,"")</f>
        <v/>
      </c>
      <c r="G518" s="66" t="str">
        <f>IF('[1]Table Disp. G&amp;A Détail'!G518&lt;&gt;"",'[1]Table Disp. G&amp;A Détail'!G518,"")</f>
        <v/>
      </c>
      <c r="H518" s="66" t="str">
        <f>IF('[1]Table Disp. G&amp;A Détail'!H518&lt;&gt;"",'[1]Table Disp. G&amp;A Détail'!H518,"")</f>
        <v/>
      </c>
      <c r="I518" s="66" t="str">
        <f>IF('[1]Table Disp. G&amp;A Détail'!I518&lt;&gt;"",'[1]Table Disp. G&amp;A Détail'!I518,"")</f>
        <v/>
      </c>
      <c r="J518" s="66" t="str">
        <f>IF('[1]Table Disp. G&amp;A Détail'!J518&lt;&gt;"",'[1]Table Disp. G&amp;A Détail'!J518,"")</f>
        <v/>
      </c>
      <c r="K518" s="41" t="str">
        <f>IF('[1]Table Disp. G&amp;A Détail'!K518&lt;&gt;"",'[1]Table Disp. G&amp;A Détail'!K518,"")</f>
        <v/>
      </c>
      <c r="L518" s="41" t="str">
        <f>IF('[1]Table Disp. G&amp;A Détail'!L518&lt;&gt;"",'[1]Table Disp. G&amp;A Détail'!L518,"")</f>
        <v/>
      </c>
      <c r="M518" s="41" t="str">
        <f>IF('[1]Table Disp. G&amp;A Détail'!M518&lt;&gt;"",'[1]Table Disp. G&amp;A Détail'!M518,"")</f>
        <v/>
      </c>
      <c r="N518" s="41" t="str">
        <f>IF('[1]Table Disp. G&amp;A Détail'!N518&lt;&gt;"",'[1]Table Disp. G&amp;A Détail'!N518,"")</f>
        <v/>
      </c>
      <c r="O518" s="41" t="str">
        <f>IF('[1]Table Disp. G&amp;A Détail'!O518&lt;&gt;"",'[1]Table Disp. G&amp;A Détail'!O518,"")</f>
        <v/>
      </c>
      <c r="P518" s="41" t="str">
        <f>IF('[1]Table Disp. G&amp;A Détail'!P518&lt;&gt;"",'[1]Table Disp. G&amp;A Détail'!P518,"")</f>
        <v/>
      </c>
      <c r="Q518" s="41" t="str">
        <f>IF('[1]Table Disp. G&amp;A Détail'!Q518&lt;&gt;"",'[1]Table Disp. G&amp;A Détail'!Q518,"")</f>
        <v/>
      </c>
      <c r="R518" s="41" t="str">
        <f>IF('[1]Table Disp. G&amp;A Détail'!R518&lt;&gt;"",'[1]Table Disp. G&amp;A Détail'!R518,"")</f>
        <v/>
      </c>
      <c r="S518" s="41" t="str">
        <f>IF('[1]Table Disp. G&amp;A Détail'!S518&lt;&gt;"",'[1]Table Disp. G&amp;A Détail'!S518,"")</f>
        <v/>
      </c>
      <c r="T518" s="41" t="str">
        <f>IF('[1]Table Disp. G&amp;A Détail'!T518&lt;&gt;"",'[1]Table Disp. G&amp;A Détail'!T518,"")</f>
        <v/>
      </c>
      <c r="U518" s="41" t="str">
        <f>IF('[1]Table Disp. G&amp;A Détail'!U518&lt;&gt;"",'[1]Table Disp. G&amp;A Détail'!U518,"")</f>
        <v/>
      </c>
      <c r="V518" s="41" t="str">
        <f>IF('[1]Table Disp. G&amp;A Détail'!V518&lt;&gt;"",'[1]Table Disp. G&amp;A Détail'!V518,"")</f>
        <v/>
      </c>
      <c r="W518" s="41" t="str">
        <f>IF('[1]Table Disp. G&amp;A Détail'!W518&lt;&gt;"",'[1]Table Disp. G&amp;A Détail'!W518,"")</f>
        <v/>
      </c>
      <c r="X518" s="41" t="str">
        <f>IF('[1]Table Disp. G&amp;A Détail'!X518&lt;&gt;"",'[1]Table Disp. G&amp;A Détail'!X518,"")</f>
        <v/>
      </c>
    </row>
    <row r="519" spans="1:24" s="41" customFormat="1" x14ac:dyDescent="0.25">
      <c r="A519" s="66" t="str">
        <f>IF('[1]Table Disp. G&amp;A Détail'!A519&lt;&gt;"",'[1]Table Disp. G&amp;A Détail'!A519,"")</f>
        <v/>
      </c>
      <c r="B519" s="67" t="str">
        <f>IF('[1]Table Disp. G&amp;A Détail'!B519&lt;&gt;"",'[1]Table Disp. G&amp;A Détail'!B519,"")</f>
        <v/>
      </c>
      <c r="C519" s="41" t="str">
        <f>IF('[1]Table Disp. G&amp;A Détail'!C519&lt;&gt;"",'[1]Table Disp. G&amp;A Détail'!C519,"")</f>
        <v/>
      </c>
      <c r="D519" s="41" t="str">
        <f>IF('[1]Table Disp. G&amp;A Détail'!D519&lt;&gt;"",'[1]Table Disp. G&amp;A Détail'!D519,"")</f>
        <v/>
      </c>
      <c r="E519" s="66" t="str">
        <f>IF('[1]Table Disp. G&amp;A Détail'!E519&lt;&gt;"",'[1]Table Disp. G&amp;A Détail'!E519,"")</f>
        <v/>
      </c>
      <c r="F519" s="66" t="str">
        <f>IF('[1]Table Disp. G&amp;A Détail'!F519&lt;&gt;"",'[1]Table Disp. G&amp;A Détail'!F519,"")</f>
        <v/>
      </c>
      <c r="G519" s="66" t="str">
        <f>IF('[1]Table Disp. G&amp;A Détail'!G519&lt;&gt;"",'[1]Table Disp. G&amp;A Détail'!G519,"")</f>
        <v/>
      </c>
      <c r="H519" s="66" t="str">
        <f>IF('[1]Table Disp. G&amp;A Détail'!H519&lt;&gt;"",'[1]Table Disp. G&amp;A Détail'!H519,"")</f>
        <v/>
      </c>
      <c r="I519" s="66" t="str">
        <f>IF('[1]Table Disp. G&amp;A Détail'!I519&lt;&gt;"",'[1]Table Disp. G&amp;A Détail'!I519,"")</f>
        <v/>
      </c>
      <c r="J519" s="66" t="str">
        <f>IF('[1]Table Disp. G&amp;A Détail'!J519&lt;&gt;"",'[1]Table Disp. G&amp;A Détail'!J519,"")</f>
        <v/>
      </c>
      <c r="K519" s="41" t="str">
        <f>IF('[1]Table Disp. G&amp;A Détail'!K519&lt;&gt;"",'[1]Table Disp. G&amp;A Détail'!K519,"")</f>
        <v/>
      </c>
      <c r="L519" s="41" t="str">
        <f>IF('[1]Table Disp. G&amp;A Détail'!L519&lt;&gt;"",'[1]Table Disp. G&amp;A Détail'!L519,"")</f>
        <v/>
      </c>
      <c r="M519" s="41" t="str">
        <f>IF('[1]Table Disp. G&amp;A Détail'!M519&lt;&gt;"",'[1]Table Disp. G&amp;A Détail'!M519,"")</f>
        <v/>
      </c>
      <c r="N519" s="41" t="str">
        <f>IF('[1]Table Disp. G&amp;A Détail'!N519&lt;&gt;"",'[1]Table Disp. G&amp;A Détail'!N519,"")</f>
        <v/>
      </c>
      <c r="O519" s="41" t="str">
        <f>IF('[1]Table Disp. G&amp;A Détail'!O519&lt;&gt;"",'[1]Table Disp. G&amp;A Détail'!O519,"")</f>
        <v/>
      </c>
      <c r="P519" s="41" t="str">
        <f>IF('[1]Table Disp. G&amp;A Détail'!P519&lt;&gt;"",'[1]Table Disp. G&amp;A Détail'!P519,"")</f>
        <v/>
      </c>
      <c r="Q519" s="41" t="str">
        <f>IF('[1]Table Disp. G&amp;A Détail'!Q519&lt;&gt;"",'[1]Table Disp. G&amp;A Détail'!Q519,"")</f>
        <v/>
      </c>
      <c r="R519" s="41" t="str">
        <f>IF('[1]Table Disp. G&amp;A Détail'!R519&lt;&gt;"",'[1]Table Disp. G&amp;A Détail'!R519,"")</f>
        <v/>
      </c>
      <c r="S519" s="41" t="str">
        <f>IF('[1]Table Disp. G&amp;A Détail'!S519&lt;&gt;"",'[1]Table Disp. G&amp;A Détail'!S519,"")</f>
        <v/>
      </c>
      <c r="T519" s="41" t="str">
        <f>IF('[1]Table Disp. G&amp;A Détail'!T519&lt;&gt;"",'[1]Table Disp. G&amp;A Détail'!T519,"")</f>
        <v/>
      </c>
      <c r="U519" s="41" t="str">
        <f>IF('[1]Table Disp. G&amp;A Détail'!U519&lt;&gt;"",'[1]Table Disp. G&amp;A Détail'!U519,"")</f>
        <v/>
      </c>
      <c r="V519" s="41" t="str">
        <f>IF('[1]Table Disp. G&amp;A Détail'!V519&lt;&gt;"",'[1]Table Disp. G&amp;A Détail'!V519,"")</f>
        <v/>
      </c>
      <c r="W519" s="41" t="str">
        <f>IF('[1]Table Disp. G&amp;A Détail'!W519&lt;&gt;"",'[1]Table Disp. G&amp;A Détail'!W519,"")</f>
        <v/>
      </c>
      <c r="X519" s="41" t="str">
        <f>IF('[1]Table Disp. G&amp;A Détail'!X519&lt;&gt;"",'[1]Table Disp. G&amp;A Détail'!X519,"")</f>
        <v/>
      </c>
    </row>
    <row r="520" spans="1:24" s="41" customFormat="1" x14ac:dyDescent="0.25">
      <c r="A520" s="66" t="str">
        <f>IF('[1]Table Disp. G&amp;A Détail'!A520&lt;&gt;"",'[1]Table Disp. G&amp;A Détail'!A520,"")</f>
        <v/>
      </c>
      <c r="B520" s="67" t="str">
        <f>IF('[1]Table Disp. G&amp;A Détail'!B520&lt;&gt;"",'[1]Table Disp. G&amp;A Détail'!B520,"")</f>
        <v/>
      </c>
      <c r="C520" s="41" t="str">
        <f>IF('[1]Table Disp. G&amp;A Détail'!C520&lt;&gt;"",'[1]Table Disp. G&amp;A Détail'!C520,"")</f>
        <v/>
      </c>
      <c r="D520" s="41" t="str">
        <f>IF('[1]Table Disp. G&amp;A Détail'!D520&lt;&gt;"",'[1]Table Disp. G&amp;A Détail'!D520,"")</f>
        <v/>
      </c>
      <c r="E520" s="66" t="str">
        <f>IF('[1]Table Disp. G&amp;A Détail'!E520&lt;&gt;"",'[1]Table Disp. G&amp;A Détail'!E520,"")</f>
        <v/>
      </c>
      <c r="F520" s="66" t="str">
        <f>IF('[1]Table Disp. G&amp;A Détail'!F520&lt;&gt;"",'[1]Table Disp. G&amp;A Détail'!F520,"")</f>
        <v/>
      </c>
      <c r="G520" s="66" t="str">
        <f>IF('[1]Table Disp. G&amp;A Détail'!G520&lt;&gt;"",'[1]Table Disp. G&amp;A Détail'!G520,"")</f>
        <v/>
      </c>
      <c r="H520" s="66" t="str">
        <f>IF('[1]Table Disp. G&amp;A Détail'!H520&lt;&gt;"",'[1]Table Disp. G&amp;A Détail'!H520,"")</f>
        <v/>
      </c>
      <c r="I520" s="66" t="str">
        <f>IF('[1]Table Disp. G&amp;A Détail'!I520&lt;&gt;"",'[1]Table Disp. G&amp;A Détail'!I520,"")</f>
        <v/>
      </c>
      <c r="J520" s="66" t="str">
        <f>IF('[1]Table Disp. G&amp;A Détail'!J520&lt;&gt;"",'[1]Table Disp. G&amp;A Détail'!J520,"")</f>
        <v/>
      </c>
      <c r="K520" s="41" t="str">
        <f>IF('[1]Table Disp. G&amp;A Détail'!K520&lt;&gt;"",'[1]Table Disp. G&amp;A Détail'!K520,"")</f>
        <v/>
      </c>
      <c r="L520" s="41" t="str">
        <f>IF('[1]Table Disp. G&amp;A Détail'!L520&lt;&gt;"",'[1]Table Disp. G&amp;A Détail'!L520,"")</f>
        <v/>
      </c>
      <c r="M520" s="41" t="str">
        <f>IF('[1]Table Disp. G&amp;A Détail'!M520&lt;&gt;"",'[1]Table Disp. G&amp;A Détail'!M520,"")</f>
        <v/>
      </c>
      <c r="N520" s="41" t="str">
        <f>IF('[1]Table Disp. G&amp;A Détail'!N520&lt;&gt;"",'[1]Table Disp. G&amp;A Détail'!N520,"")</f>
        <v/>
      </c>
      <c r="O520" s="41" t="str">
        <f>IF('[1]Table Disp. G&amp;A Détail'!O520&lt;&gt;"",'[1]Table Disp. G&amp;A Détail'!O520,"")</f>
        <v/>
      </c>
      <c r="P520" s="41" t="str">
        <f>IF('[1]Table Disp. G&amp;A Détail'!P520&lt;&gt;"",'[1]Table Disp. G&amp;A Détail'!P520,"")</f>
        <v/>
      </c>
      <c r="Q520" s="41" t="str">
        <f>IF('[1]Table Disp. G&amp;A Détail'!Q520&lt;&gt;"",'[1]Table Disp. G&amp;A Détail'!Q520,"")</f>
        <v/>
      </c>
      <c r="R520" s="41" t="str">
        <f>IF('[1]Table Disp. G&amp;A Détail'!R520&lt;&gt;"",'[1]Table Disp. G&amp;A Détail'!R520,"")</f>
        <v/>
      </c>
      <c r="S520" s="41" t="str">
        <f>IF('[1]Table Disp. G&amp;A Détail'!S520&lt;&gt;"",'[1]Table Disp. G&amp;A Détail'!S520,"")</f>
        <v/>
      </c>
      <c r="T520" s="41" t="str">
        <f>IF('[1]Table Disp. G&amp;A Détail'!T520&lt;&gt;"",'[1]Table Disp. G&amp;A Détail'!T520,"")</f>
        <v/>
      </c>
      <c r="U520" s="41" t="str">
        <f>IF('[1]Table Disp. G&amp;A Détail'!U520&lt;&gt;"",'[1]Table Disp. G&amp;A Détail'!U520,"")</f>
        <v/>
      </c>
      <c r="V520" s="41" t="str">
        <f>IF('[1]Table Disp. G&amp;A Détail'!V520&lt;&gt;"",'[1]Table Disp. G&amp;A Détail'!V520,"")</f>
        <v/>
      </c>
      <c r="W520" s="41" t="str">
        <f>IF('[1]Table Disp. G&amp;A Détail'!W520&lt;&gt;"",'[1]Table Disp. G&amp;A Détail'!W520,"")</f>
        <v/>
      </c>
      <c r="X520" s="41" t="str">
        <f>IF('[1]Table Disp. G&amp;A Détail'!X520&lt;&gt;"",'[1]Table Disp. G&amp;A Détail'!X520,"")</f>
        <v/>
      </c>
    </row>
    <row r="521" spans="1:24" s="41" customFormat="1" x14ac:dyDescent="0.25">
      <c r="A521" s="66" t="str">
        <f>IF('[1]Table Disp. G&amp;A Détail'!A521&lt;&gt;"",'[1]Table Disp. G&amp;A Détail'!A521,"")</f>
        <v/>
      </c>
      <c r="B521" s="67" t="str">
        <f>IF('[1]Table Disp. G&amp;A Détail'!B521&lt;&gt;"",'[1]Table Disp. G&amp;A Détail'!B521,"")</f>
        <v/>
      </c>
      <c r="C521" s="41" t="str">
        <f>IF('[1]Table Disp. G&amp;A Détail'!C521&lt;&gt;"",'[1]Table Disp. G&amp;A Détail'!C521,"")</f>
        <v/>
      </c>
      <c r="D521" s="41" t="str">
        <f>IF('[1]Table Disp. G&amp;A Détail'!D521&lt;&gt;"",'[1]Table Disp. G&amp;A Détail'!D521,"")</f>
        <v/>
      </c>
      <c r="E521" s="66" t="str">
        <f>IF('[1]Table Disp. G&amp;A Détail'!E521&lt;&gt;"",'[1]Table Disp. G&amp;A Détail'!E521,"")</f>
        <v/>
      </c>
      <c r="F521" s="66" t="str">
        <f>IF('[1]Table Disp. G&amp;A Détail'!F521&lt;&gt;"",'[1]Table Disp. G&amp;A Détail'!F521,"")</f>
        <v/>
      </c>
      <c r="G521" s="66" t="str">
        <f>IF('[1]Table Disp. G&amp;A Détail'!G521&lt;&gt;"",'[1]Table Disp. G&amp;A Détail'!G521,"")</f>
        <v/>
      </c>
      <c r="H521" s="66" t="str">
        <f>IF('[1]Table Disp. G&amp;A Détail'!H521&lt;&gt;"",'[1]Table Disp. G&amp;A Détail'!H521,"")</f>
        <v/>
      </c>
      <c r="I521" s="66" t="str">
        <f>IF('[1]Table Disp. G&amp;A Détail'!I521&lt;&gt;"",'[1]Table Disp. G&amp;A Détail'!I521,"")</f>
        <v/>
      </c>
      <c r="J521" s="66" t="str">
        <f>IF('[1]Table Disp. G&amp;A Détail'!J521&lt;&gt;"",'[1]Table Disp. G&amp;A Détail'!J521,"")</f>
        <v/>
      </c>
      <c r="K521" s="41" t="str">
        <f>IF('[1]Table Disp. G&amp;A Détail'!K521&lt;&gt;"",'[1]Table Disp. G&amp;A Détail'!K521,"")</f>
        <v/>
      </c>
      <c r="L521" s="41" t="str">
        <f>IF('[1]Table Disp. G&amp;A Détail'!L521&lt;&gt;"",'[1]Table Disp. G&amp;A Détail'!L521,"")</f>
        <v/>
      </c>
      <c r="M521" s="41" t="str">
        <f>IF('[1]Table Disp. G&amp;A Détail'!M521&lt;&gt;"",'[1]Table Disp. G&amp;A Détail'!M521,"")</f>
        <v/>
      </c>
      <c r="N521" s="41" t="str">
        <f>IF('[1]Table Disp. G&amp;A Détail'!N521&lt;&gt;"",'[1]Table Disp. G&amp;A Détail'!N521,"")</f>
        <v/>
      </c>
      <c r="O521" s="41" t="str">
        <f>IF('[1]Table Disp. G&amp;A Détail'!O521&lt;&gt;"",'[1]Table Disp. G&amp;A Détail'!O521,"")</f>
        <v/>
      </c>
      <c r="P521" s="41" t="str">
        <f>IF('[1]Table Disp. G&amp;A Détail'!P521&lt;&gt;"",'[1]Table Disp. G&amp;A Détail'!P521,"")</f>
        <v/>
      </c>
      <c r="Q521" s="41" t="str">
        <f>IF('[1]Table Disp. G&amp;A Détail'!Q521&lt;&gt;"",'[1]Table Disp. G&amp;A Détail'!Q521,"")</f>
        <v/>
      </c>
      <c r="R521" s="41" t="str">
        <f>IF('[1]Table Disp. G&amp;A Détail'!R521&lt;&gt;"",'[1]Table Disp. G&amp;A Détail'!R521,"")</f>
        <v/>
      </c>
      <c r="S521" s="41" t="str">
        <f>IF('[1]Table Disp. G&amp;A Détail'!S521&lt;&gt;"",'[1]Table Disp. G&amp;A Détail'!S521,"")</f>
        <v/>
      </c>
      <c r="T521" s="41" t="str">
        <f>IF('[1]Table Disp. G&amp;A Détail'!T521&lt;&gt;"",'[1]Table Disp. G&amp;A Détail'!T521,"")</f>
        <v/>
      </c>
      <c r="U521" s="41" t="str">
        <f>IF('[1]Table Disp. G&amp;A Détail'!U521&lt;&gt;"",'[1]Table Disp. G&amp;A Détail'!U521,"")</f>
        <v/>
      </c>
      <c r="V521" s="41" t="str">
        <f>IF('[1]Table Disp. G&amp;A Détail'!V521&lt;&gt;"",'[1]Table Disp. G&amp;A Détail'!V521,"")</f>
        <v/>
      </c>
      <c r="W521" s="41" t="str">
        <f>IF('[1]Table Disp. G&amp;A Détail'!W521&lt;&gt;"",'[1]Table Disp. G&amp;A Détail'!W521,"")</f>
        <v/>
      </c>
      <c r="X521" s="41" t="str">
        <f>IF('[1]Table Disp. G&amp;A Détail'!X521&lt;&gt;"",'[1]Table Disp. G&amp;A Détail'!X521,"")</f>
        <v/>
      </c>
    </row>
    <row r="522" spans="1:24" s="41" customFormat="1" x14ac:dyDescent="0.25">
      <c r="A522" s="66" t="str">
        <f>IF('[1]Table Disp. G&amp;A Détail'!A522&lt;&gt;"",'[1]Table Disp. G&amp;A Détail'!A522,"")</f>
        <v/>
      </c>
      <c r="B522" s="67" t="str">
        <f>IF('[1]Table Disp. G&amp;A Détail'!B522&lt;&gt;"",'[1]Table Disp. G&amp;A Détail'!B522,"")</f>
        <v/>
      </c>
      <c r="C522" s="41" t="str">
        <f>IF('[1]Table Disp. G&amp;A Détail'!C522&lt;&gt;"",'[1]Table Disp. G&amp;A Détail'!C522,"")</f>
        <v/>
      </c>
      <c r="D522" s="41" t="str">
        <f>IF('[1]Table Disp. G&amp;A Détail'!D522&lt;&gt;"",'[1]Table Disp. G&amp;A Détail'!D522,"")</f>
        <v/>
      </c>
      <c r="E522" s="66" t="str">
        <f>IF('[1]Table Disp. G&amp;A Détail'!E522&lt;&gt;"",'[1]Table Disp. G&amp;A Détail'!E522,"")</f>
        <v/>
      </c>
      <c r="F522" s="66" t="str">
        <f>IF('[1]Table Disp. G&amp;A Détail'!F522&lt;&gt;"",'[1]Table Disp. G&amp;A Détail'!F522,"")</f>
        <v/>
      </c>
      <c r="G522" s="66" t="str">
        <f>IF('[1]Table Disp. G&amp;A Détail'!G522&lt;&gt;"",'[1]Table Disp. G&amp;A Détail'!G522,"")</f>
        <v/>
      </c>
      <c r="H522" s="66" t="str">
        <f>IF('[1]Table Disp. G&amp;A Détail'!H522&lt;&gt;"",'[1]Table Disp. G&amp;A Détail'!H522,"")</f>
        <v/>
      </c>
      <c r="I522" s="66" t="str">
        <f>IF('[1]Table Disp. G&amp;A Détail'!I522&lt;&gt;"",'[1]Table Disp. G&amp;A Détail'!I522,"")</f>
        <v/>
      </c>
      <c r="J522" s="66" t="str">
        <f>IF('[1]Table Disp. G&amp;A Détail'!J522&lt;&gt;"",'[1]Table Disp. G&amp;A Détail'!J522,"")</f>
        <v/>
      </c>
      <c r="K522" s="41" t="str">
        <f>IF('[1]Table Disp. G&amp;A Détail'!K522&lt;&gt;"",'[1]Table Disp. G&amp;A Détail'!K522,"")</f>
        <v/>
      </c>
      <c r="L522" s="41" t="str">
        <f>IF('[1]Table Disp. G&amp;A Détail'!L522&lt;&gt;"",'[1]Table Disp. G&amp;A Détail'!L522,"")</f>
        <v/>
      </c>
      <c r="M522" s="41" t="str">
        <f>IF('[1]Table Disp. G&amp;A Détail'!M522&lt;&gt;"",'[1]Table Disp. G&amp;A Détail'!M522,"")</f>
        <v/>
      </c>
      <c r="N522" s="41" t="str">
        <f>IF('[1]Table Disp. G&amp;A Détail'!N522&lt;&gt;"",'[1]Table Disp. G&amp;A Détail'!N522,"")</f>
        <v/>
      </c>
      <c r="O522" s="41" t="str">
        <f>IF('[1]Table Disp. G&amp;A Détail'!O522&lt;&gt;"",'[1]Table Disp. G&amp;A Détail'!O522,"")</f>
        <v/>
      </c>
      <c r="P522" s="41" t="str">
        <f>IF('[1]Table Disp. G&amp;A Détail'!P522&lt;&gt;"",'[1]Table Disp. G&amp;A Détail'!P522,"")</f>
        <v/>
      </c>
      <c r="Q522" s="41" t="str">
        <f>IF('[1]Table Disp. G&amp;A Détail'!Q522&lt;&gt;"",'[1]Table Disp. G&amp;A Détail'!Q522,"")</f>
        <v/>
      </c>
      <c r="R522" s="41" t="str">
        <f>IF('[1]Table Disp. G&amp;A Détail'!R522&lt;&gt;"",'[1]Table Disp. G&amp;A Détail'!R522,"")</f>
        <v/>
      </c>
      <c r="S522" s="41" t="str">
        <f>IF('[1]Table Disp. G&amp;A Détail'!S522&lt;&gt;"",'[1]Table Disp. G&amp;A Détail'!S522,"")</f>
        <v/>
      </c>
      <c r="T522" s="41" t="str">
        <f>IF('[1]Table Disp. G&amp;A Détail'!T522&lt;&gt;"",'[1]Table Disp. G&amp;A Détail'!T522,"")</f>
        <v/>
      </c>
      <c r="U522" s="41" t="str">
        <f>IF('[1]Table Disp. G&amp;A Détail'!U522&lt;&gt;"",'[1]Table Disp. G&amp;A Détail'!U522,"")</f>
        <v/>
      </c>
      <c r="V522" s="41" t="str">
        <f>IF('[1]Table Disp. G&amp;A Détail'!V522&lt;&gt;"",'[1]Table Disp. G&amp;A Détail'!V522,"")</f>
        <v/>
      </c>
      <c r="W522" s="41" t="str">
        <f>IF('[1]Table Disp. G&amp;A Détail'!W522&lt;&gt;"",'[1]Table Disp. G&amp;A Détail'!W522,"")</f>
        <v/>
      </c>
      <c r="X522" s="41" t="str">
        <f>IF('[1]Table Disp. G&amp;A Détail'!X522&lt;&gt;"",'[1]Table Disp. G&amp;A Détail'!X522,"")</f>
        <v/>
      </c>
    </row>
    <row r="523" spans="1:24" s="41" customFormat="1" x14ac:dyDescent="0.25">
      <c r="A523" s="66" t="str">
        <f>IF('[1]Table Disp. G&amp;A Détail'!A523&lt;&gt;"",'[1]Table Disp. G&amp;A Détail'!A523,"")</f>
        <v/>
      </c>
      <c r="B523" s="67" t="str">
        <f>IF('[1]Table Disp. G&amp;A Détail'!B523&lt;&gt;"",'[1]Table Disp. G&amp;A Détail'!B523,"")</f>
        <v/>
      </c>
      <c r="C523" s="41" t="str">
        <f>IF('[1]Table Disp. G&amp;A Détail'!C523&lt;&gt;"",'[1]Table Disp. G&amp;A Détail'!C523,"")</f>
        <v/>
      </c>
      <c r="D523" s="41" t="str">
        <f>IF('[1]Table Disp. G&amp;A Détail'!D523&lt;&gt;"",'[1]Table Disp. G&amp;A Détail'!D523,"")</f>
        <v/>
      </c>
      <c r="E523" s="66" t="str">
        <f>IF('[1]Table Disp. G&amp;A Détail'!E523&lt;&gt;"",'[1]Table Disp. G&amp;A Détail'!E523,"")</f>
        <v/>
      </c>
      <c r="F523" s="66" t="str">
        <f>IF('[1]Table Disp. G&amp;A Détail'!F523&lt;&gt;"",'[1]Table Disp. G&amp;A Détail'!F523,"")</f>
        <v/>
      </c>
      <c r="G523" s="66" t="str">
        <f>IF('[1]Table Disp. G&amp;A Détail'!G523&lt;&gt;"",'[1]Table Disp. G&amp;A Détail'!G523,"")</f>
        <v/>
      </c>
      <c r="H523" s="66" t="str">
        <f>IF('[1]Table Disp. G&amp;A Détail'!H523&lt;&gt;"",'[1]Table Disp. G&amp;A Détail'!H523,"")</f>
        <v/>
      </c>
      <c r="I523" s="66" t="str">
        <f>IF('[1]Table Disp. G&amp;A Détail'!I523&lt;&gt;"",'[1]Table Disp. G&amp;A Détail'!I523,"")</f>
        <v/>
      </c>
      <c r="J523" s="66" t="str">
        <f>IF('[1]Table Disp. G&amp;A Détail'!J523&lt;&gt;"",'[1]Table Disp. G&amp;A Détail'!J523,"")</f>
        <v/>
      </c>
      <c r="K523" s="41" t="str">
        <f>IF('[1]Table Disp. G&amp;A Détail'!K523&lt;&gt;"",'[1]Table Disp. G&amp;A Détail'!K523,"")</f>
        <v/>
      </c>
      <c r="L523" s="41" t="str">
        <f>IF('[1]Table Disp. G&amp;A Détail'!L523&lt;&gt;"",'[1]Table Disp. G&amp;A Détail'!L523,"")</f>
        <v/>
      </c>
      <c r="M523" s="41" t="str">
        <f>IF('[1]Table Disp. G&amp;A Détail'!M523&lt;&gt;"",'[1]Table Disp. G&amp;A Détail'!M523,"")</f>
        <v/>
      </c>
      <c r="N523" s="41" t="str">
        <f>IF('[1]Table Disp. G&amp;A Détail'!N523&lt;&gt;"",'[1]Table Disp. G&amp;A Détail'!N523,"")</f>
        <v/>
      </c>
      <c r="O523" s="41" t="str">
        <f>IF('[1]Table Disp. G&amp;A Détail'!O523&lt;&gt;"",'[1]Table Disp. G&amp;A Détail'!O523,"")</f>
        <v/>
      </c>
      <c r="P523" s="41" t="str">
        <f>IF('[1]Table Disp. G&amp;A Détail'!P523&lt;&gt;"",'[1]Table Disp. G&amp;A Détail'!P523,"")</f>
        <v/>
      </c>
      <c r="Q523" s="41" t="str">
        <f>IF('[1]Table Disp. G&amp;A Détail'!Q523&lt;&gt;"",'[1]Table Disp. G&amp;A Détail'!Q523,"")</f>
        <v/>
      </c>
      <c r="R523" s="41" t="str">
        <f>IF('[1]Table Disp. G&amp;A Détail'!R523&lt;&gt;"",'[1]Table Disp. G&amp;A Détail'!R523,"")</f>
        <v/>
      </c>
      <c r="S523" s="41" t="str">
        <f>IF('[1]Table Disp. G&amp;A Détail'!S523&lt;&gt;"",'[1]Table Disp. G&amp;A Détail'!S523,"")</f>
        <v/>
      </c>
      <c r="T523" s="41" t="str">
        <f>IF('[1]Table Disp. G&amp;A Détail'!T523&lt;&gt;"",'[1]Table Disp. G&amp;A Détail'!T523,"")</f>
        <v/>
      </c>
      <c r="U523" s="41" t="str">
        <f>IF('[1]Table Disp. G&amp;A Détail'!U523&lt;&gt;"",'[1]Table Disp. G&amp;A Détail'!U523,"")</f>
        <v/>
      </c>
      <c r="V523" s="41" t="str">
        <f>IF('[1]Table Disp. G&amp;A Détail'!V523&lt;&gt;"",'[1]Table Disp. G&amp;A Détail'!V523,"")</f>
        <v/>
      </c>
      <c r="W523" s="41" t="str">
        <f>IF('[1]Table Disp. G&amp;A Détail'!W523&lt;&gt;"",'[1]Table Disp. G&amp;A Détail'!W523,"")</f>
        <v/>
      </c>
      <c r="X523" s="41" t="str">
        <f>IF('[1]Table Disp. G&amp;A Détail'!X523&lt;&gt;"",'[1]Table Disp. G&amp;A Détail'!X523,"")</f>
        <v/>
      </c>
    </row>
    <row r="524" spans="1:24" s="41" customFormat="1" x14ac:dyDescent="0.25">
      <c r="A524" s="66" t="str">
        <f>IF('[1]Table Disp. G&amp;A Détail'!A524&lt;&gt;"",'[1]Table Disp. G&amp;A Détail'!A524,"")</f>
        <v/>
      </c>
      <c r="B524" s="67" t="str">
        <f>IF('[1]Table Disp. G&amp;A Détail'!B524&lt;&gt;"",'[1]Table Disp. G&amp;A Détail'!B524,"")</f>
        <v/>
      </c>
      <c r="C524" s="41" t="str">
        <f>IF('[1]Table Disp. G&amp;A Détail'!C524&lt;&gt;"",'[1]Table Disp. G&amp;A Détail'!C524,"")</f>
        <v/>
      </c>
      <c r="D524" s="41" t="str">
        <f>IF('[1]Table Disp. G&amp;A Détail'!D524&lt;&gt;"",'[1]Table Disp. G&amp;A Détail'!D524,"")</f>
        <v/>
      </c>
      <c r="E524" s="66" t="str">
        <f>IF('[1]Table Disp. G&amp;A Détail'!E524&lt;&gt;"",'[1]Table Disp. G&amp;A Détail'!E524,"")</f>
        <v/>
      </c>
      <c r="F524" s="66" t="str">
        <f>IF('[1]Table Disp. G&amp;A Détail'!F524&lt;&gt;"",'[1]Table Disp. G&amp;A Détail'!F524,"")</f>
        <v/>
      </c>
      <c r="G524" s="66" t="str">
        <f>IF('[1]Table Disp. G&amp;A Détail'!G524&lt;&gt;"",'[1]Table Disp. G&amp;A Détail'!G524,"")</f>
        <v/>
      </c>
      <c r="H524" s="66" t="str">
        <f>IF('[1]Table Disp. G&amp;A Détail'!H524&lt;&gt;"",'[1]Table Disp. G&amp;A Détail'!H524,"")</f>
        <v/>
      </c>
      <c r="I524" s="66" t="str">
        <f>IF('[1]Table Disp. G&amp;A Détail'!I524&lt;&gt;"",'[1]Table Disp. G&amp;A Détail'!I524,"")</f>
        <v/>
      </c>
      <c r="J524" s="66" t="str">
        <f>IF('[1]Table Disp. G&amp;A Détail'!J524&lt;&gt;"",'[1]Table Disp. G&amp;A Détail'!J524,"")</f>
        <v/>
      </c>
      <c r="K524" s="41" t="str">
        <f>IF('[1]Table Disp. G&amp;A Détail'!K524&lt;&gt;"",'[1]Table Disp. G&amp;A Détail'!K524,"")</f>
        <v/>
      </c>
      <c r="L524" s="41" t="str">
        <f>IF('[1]Table Disp. G&amp;A Détail'!L524&lt;&gt;"",'[1]Table Disp. G&amp;A Détail'!L524,"")</f>
        <v/>
      </c>
      <c r="M524" s="41" t="str">
        <f>IF('[1]Table Disp. G&amp;A Détail'!M524&lt;&gt;"",'[1]Table Disp. G&amp;A Détail'!M524,"")</f>
        <v/>
      </c>
      <c r="N524" s="41" t="str">
        <f>IF('[1]Table Disp. G&amp;A Détail'!N524&lt;&gt;"",'[1]Table Disp. G&amp;A Détail'!N524,"")</f>
        <v/>
      </c>
      <c r="O524" s="41" t="str">
        <f>IF('[1]Table Disp. G&amp;A Détail'!O524&lt;&gt;"",'[1]Table Disp. G&amp;A Détail'!O524,"")</f>
        <v/>
      </c>
      <c r="P524" s="41" t="str">
        <f>IF('[1]Table Disp. G&amp;A Détail'!P524&lt;&gt;"",'[1]Table Disp. G&amp;A Détail'!P524,"")</f>
        <v/>
      </c>
      <c r="Q524" s="41" t="str">
        <f>IF('[1]Table Disp. G&amp;A Détail'!Q524&lt;&gt;"",'[1]Table Disp. G&amp;A Détail'!Q524,"")</f>
        <v/>
      </c>
      <c r="R524" s="41" t="str">
        <f>IF('[1]Table Disp. G&amp;A Détail'!R524&lt;&gt;"",'[1]Table Disp. G&amp;A Détail'!R524,"")</f>
        <v/>
      </c>
      <c r="S524" s="41" t="str">
        <f>IF('[1]Table Disp. G&amp;A Détail'!S524&lt;&gt;"",'[1]Table Disp. G&amp;A Détail'!S524,"")</f>
        <v/>
      </c>
      <c r="T524" s="41" t="str">
        <f>IF('[1]Table Disp. G&amp;A Détail'!T524&lt;&gt;"",'[1]Table Disp. G&amp;A Détail'!T524,"")</f>
        <v/>
      </c>
      <c r="U524" s="41" t="str">
        <f>IF('[1]Table Disp. G&amp;A Détail'!U524&lt;&gt;"",'[1]Table Disp. G&amp;A Détail'!U524,"")</f>
        <v/>
      </c>
      <c r="V524" s="41" t="str">
        <f>IF('[1]Table Disp. G&amp;A Détail'!V524&lt;&gt;"",'[1]Table Disp. G&amp;A Détail'!V524,"")</f>
        <v/>
      </c>
      <c r="W524" s="41" t="str">
        <f>IF('[1]Table Disp. G&amp;A Détail'!W524&lt;&gt;"",'[1]Table Disp. G&amp;A Détail'!W524,"")</f>
        <v/>
      </c>
      <c r="X524" s="41" t="str">
        <f>IF('[1]Table Disp. G&amp;A Détail'!X524&lt;&gt;"",'[1]Table Disp. G&amp;A Détail'!X524,"")</f>
        <v/>
      </c>
    </row>
    <row r="525" spans="1:24" s="41" customFormat="1" x14ac:dyDescent="0.25">
      <c r="A525" s="66" t="str">
        <f>IF('[1]Table Disp. G&amp;A Détail'!A525&lt;&gt;"",'[1]Table Disp. G&amp;A Détail'!A525,"")</f>
        <v/>
      </c>
      <c r="B525" s="67" t="str">
        <f>IF('[1]Table Disp. G&amp;A Détail'!B525&lt;&gt;"",'[1]Table Disp. G&amp;A Détail'!B525,"")</f>
        <v/>
      </c>
      <c r="C525" s="41" t="str">
        <f>IF('[1]Table Disp. G&amp;A Détail'!C525&lt;&gt;"",'[1]Table Disp. G&amp;A Détail'!C525,"")</f>
        <v/>
      </c>
      <c r="D525" s="41" t="str">
        <f>IF('[1]Table Disp. G&amp;A Détail'!D525&lt;&gt;"",'[1]Table Disp. G&amp;A Détail'!D525,"")</f>
        <v/>
      </c>
      <c r="E525" s="66" t="str">
        <f>IF('[1]Table Disp. G&amp;A Détail'!E525&lt;&gt;"",'[1]Table Disp. G&amp;A Détail'!E525,"")</f>
        <v/>
      </c>
      <c r="F525" s="66" t="str">
        <f>IF('[1]Table Disp. G&amp;A Détail'!F525&lt;&gt;"",'[1]Table Disp. G&amp;A Détail'!F525,"")</f>
        <v/>
      </c>
      <c r="G525" s="66" t="str">
        <f>IF('[1]Table Disp. G&amp;A Détail'!G525&lt;&gt;"",'[1]Table Disp. G&amp;A Détail'!G525,"")</f>
        <v/>
      </c>
      <c r="H525" s="66" t="str">
        <f>IF('[1]Table Disp. G&amp;A Détail'!H525&lt;&gt;"",'[1]Table Disp. G&amp;A Détail'!H525,"")</f>
        <v/>
      </c>
      <c r="I525" s="66" t="str">
        <f>IF('[1]Table Disp. G&amp;A Détail'!I525&lt;&gt;"",'[1]Table Disp. G&amp;A Détail'!I525,"")</f>
        <v/>
      </c>
      <c r="J525" s="66" t="str">
        <f>IF('[1]Table Disp. G&amp;A Détail'!J525&lt;&gt;"",'[1]Table Disp. G&amp;A Détail'!J525,"")</f>
        <v/>
      </c>
      <c r="K525" s="41" t="str">
        <f>IF('[1]Table Disp. G&amp;A Détail'!K525&lt;&gt;"",'[1]Table Disp. G&amp;A Détail'!K525,"")</f>
        <v/>
      </c>
      <c r="L525" s="41" t="str">
        <f>IF('[1]Table Disp. G&amp;A Détail'!L525&lt;&gt;"",'[1]Table Disp. G&amp;A Détail'!L525,"")</f>
        <v/>
      </c>
      <c r="M525" s="41" t="str">
        <f>IF('[1]Table Disp. G&amp;A Détail'!M525&lt;&gt;"",'[1]Table Disp. G&amp;A Détail'!M525,"")</f>
        <v/>
      </c>
      <c r="N525" s="41" t="str">
        <f>IF('[1]Table Disp. G&amp;A Détail'!N525&lt;&gt;"",'[1]Table Disp. G&amp;A Détail'!N525,"")</f>
        <v/>
      </c>
      <c r="O525" s="41" t="str">
        <f>IF('[1]Table Disp. G&amp;A Détail'!O525&lt;&gt;"",'[1]Table Disp. G&amp;A Détail'!O525,"")</f>
        <v/>
      </c>
      <c r="P525" s="41" t="str">
        <f>IF('[1]Table Disp. G&amp;A Détail'!P525&lt;&gt;"",'[1]Table Disp. G&amp;A Détail'!P525,"")</f>
        <v/>
      </c>
      <c r="Q525" s="41" t="str">
        <f>IF('[1]Table Disp. G&amp;A Détail'!Q525&lt;&gt;"",'[1]Table Disp. G&amp;A Détail'!Q525,"")</f>
        <v/>
      </c>
      <c r="R525" s="41" t="str">
        <f>IF('[1]Table Disp. G&amp;A Détail'!R525&lt;&gt;"",'[1]Table Disp. G&amp;A Détail'!R525,"")</f>
        <v/>
      </c>
      <c r="S525" s="41" t="str">
        <f>IF('[1]Table Disp. G&amp;A Détail'!S525&lt;&gt;"",'[1]Table Disp. G&amp;A Détail'!S525,"")</f>
        <v/>
      </c>
      <c r="T525" s="41" t="str">
        <f>IF('[1]Table Disp. G&amp;A Détail'!T525&lt;&gt;"",'[1]Table Disp. G&amp;A Détail'!T525,"")</f>
        <v/>
      </c>
      <c r="U525" s="41" t="str">
        <f>IF('[1]Table Disp. G&amp;A Détail'!U525&lt;&gt;"",'[1]Table Disp. G&amp;A Détail'!U525,"")</f>
        <v/>
      </c>
      <c r="V525" s="41" t="str">
        <f>IF('[1]Table Disp. G&amp;A Détail'!V525&lt;&gt;"",'[1]Table Disp. G&amp;A Détail'!V525,"")</f>
        <v/>
      </c>
      <c r="W525" s="41" t="str">
        <f>IF('[1]Table Disp. G&amp;A Détail'!W525&lt;&gt;"",'[1]Table Disp. G&amp;A Détail'!W525,"")</f>
        <v/>
      </c>
      <c r="X525" s="41" t="str">
        <f>IF('[1]Table Disp. G&amp;A Détail'!X525&lt;&gt;"",'[1]Table Disp. G&amp;A Détail'!X525,"")</f>
        <v/>
      </c>
    </row>
    <row r="526" spans="1:24" s="41" customFormat="1" x14ac:dyDescent="0.25">
      <c r="A526" s="66" t="str">
        <f>IF('[1]Table Disp. G&amp;A Détail'!A526&lt;&gt;"",'[1]Table Disp. G&amp;A Détail'!A526,"")</f>
        <v/>
      </c>
      <c r="B526" s="67" t="str">
        <f>IF('[1]Table Disp. G&amp;A Détail'!B526&lt;&gt;"",'[1]Table Disp. G&amp;A Détail'!B526,"")</f>
        <v/>
      </c>
      <c r="C526" s="41" t="str">
        <f>IF('[1]Table Disp. G&amp;A Détail'!C526&lt;&gt;"",'[1]Table Disp. G&amp;A Détail'!C526,"")</f>
        <v/>
      </c>
      <c r="D526" s="41" t="str">
        <f>IF('[1]Table Disp. G&amp;A Détail'!D526&lt;&gt;"",'[1]Table Disp. G&amp;A Détail'!D526,"")</f>
        <v/>
      </c>
      <c r="E526" s="66" t="str">
        <f>IF('[1]Table Disp. G&amp;A Détail'!E526&lt;&gt;"",'[1]Table Disp. G&amp;A Détail'!E526,"")</f>
        <v/>
      </c>
      <c r="F526" s="66" t="str">
        <f>IF('[1]Table Disp. G&amp;A Détail'!F526&lt;&gt;"",'[1]Table Disp. G&amp;A Détail'!F526,"")</f>
        <v/>
      </c>
      <c r="G526" s="66" t="str">
        <f>IF('[1]Table Disp. G&amp;A Détail'!G526&lt;&gt;"",'[1]Table Disp. G&amp;A Détail'!G526,"")</f>
        <v/>
      </c>
      <c r="H526" s="66" t="str">
        <f>IF('[1]Table Disp. G&amp;A Détail'!H526&lt;&gt;"",'[1]Table Disp. G&amp;A Détail'!H526,"")</f>
        <v/>
      </c>
      <c r="I526" s="66" t="str">
        <f>IF('[1]Table Disp. G&amp;A Détail'!I526&lt;&gt;"",'[1]Table Disp. G&amp;A Détail'!I526,"")</f>
        <v/>
      </c>
      <c r="J526" s="66" t="str">
        <f>IF('[1]Table Disp. G&amp;A Détail'!J526&lt;&gt;"",'[1]Table Disp. G&amp;A Détail'!J526,"")</f>
        <v/>
      </c>
      <c r="K526" s="41" t="str">
        <f>IF('[1]Table Disp. G&amp;A Détail'!K526&lt;&gt;"",'[1]Table Disp. G&amp;A Détail'!K526,"")</f>
        <v/>
      </c>
      <c r="L526" s="41" t="str">
        <f>IF('[1]Table Disp. G&amp;A Détail'!L526&lt;&gt;"",'[1]Table Disp. G&amp;A Détail'!L526,"")</f>
        <v/>
      </c>
      <c r="M526" s="41" t="str">
        <f>IF('[1]Table Disp. G&amp;A Détail'!M526&lt;&gt;"",'[1]Table Disp. G&amp;A Détail'!M526,"")</f>
        <v/>
      </c>
      <c r="N526" s="41" t="str">
        <f>IF('[1]Table Disp. G&amp;A Détail'!N526&lt;&gt;"",'[1]Table Disp. G&amp;A Détail'!N526,"")</f>
        <v/>
      </c>
      <c r="O526" s="41" t="str">
        <f>IF('[1]Table Disp. G&amp;A Détail'!O526&lt;&gt;"",'[1]Table Disp. G&amp;A Détail'!O526,"")</f>
        <v/>
      </c>
      <c r="P526" s="41" t="str">
        <f>IF('[1]Table Disp. G&amp;A Détail'!P526&lt;&gt;"",'[1]Table Disp. G&amp;A Détail'!P526,"")</f>
        <v/>
      </c>
      <c r="Q526" s="41" t="str">
        <f>IF('[1]Table Disp. G&amp;A Détail'!Q526&lt;&gt;"",'[1]Table Disp. G&amp;A Détail'!Q526,"")</f>
        <v/>
      </c>
      <c r="R526" s="41" t="str">
        <f>IF('[1]Table Disp. G&amp;A Détail'!R526&lt;&gt;"",'[1]Table Disp. G&amp;A Détail'!R526,"")</f>
        <v/>
      </c>
      <c r="S526" s="41" t="str">
        <f>IF('[1]Table Disp. G&amp;A Détail'!S526&lt;&gt;"",'[1]Table Disp. G&amp;A Détail'!S526,"")</f>
        <v/>
      </c>
      <c r="T526" s="41" t="str">
        <f>IF('[1]Table Disp. G&amp;A Détail'!T526&lt;&gt;"",'[1]Table Disp. G&amp;A Détail'!T526,"")</f>
        <v/>
      </c>
      <c r="U526" s="41" t="str">
        <f>IF('[1]Table Disp. G&amp;A Détail'!U526&lt;&gt;"",'[1]Table Disp. G&amp;A Détail'!U526,"")</f>
        <v/>
      </c>
      <c r="V526" s="41" t="str">
        <f>IF('[1]Table Disp. G&amp;A Détail'!V526&lt;&gt;"",'[1]Table Disp. G&amp;A Détail'!V526,"")</f>
        <v/>
      </c>
      <c r="W526" s="41" t="str">
        <f>IF('[1]Table Disp. G&amp;A Détail'!W526&lt;&gt;"",'[1]Table Disp. G&amp;A Détail'!W526,"")</f>
        <v/>
      </c>
      <c r="X526" s="41" t="str">
        <f>IF('[1]Table Disp. G&amp;A Détail'!X526&lt;&gt;"",'[1]Table Disp. G&amp;A Détail'!X526,"")</f>
        <v/>
      </c>
    </row>
    <row r="527" spans="1:24" s="41" customFormat="1" x14ac:dyDescent="0.25">
      <c r="A527" s="66" t="str">
        <f>IF('[1]Table Disp. G&amp;A Détail'!A527&lt;&gt;"",'[1]Table Disp. G&amp;A Détail'!A527,"")</f>
        <v/>
      </c>
      <c r="B527" s="67" t="str">
        <f>IF('[1]Table Disp. G&amp;A Détail'!B527&lt;&gt;"",'[1]Table Disp. G&amp;A Détail'!B527,"")</f>
        <v/>
      </c>
      <c r="C527" s="41" t="str">
        <f>IF('[1]Table Disp. G&amp;A Détail'!C527&lt;&gt;"",'[1]Table Disp. G&amp;A Détail'!C527,"")</f>
        <v/>
      </c>
      <c r="D527" s="41" t="str">
        <f>IF('[1]Table Disp. G&amp;A Détail'!D527&lt;&gt;"",'[1]Table Disp. G&amp;A Détail'!D527,"")</f>
        <v/>
      </c>
      <c r="E527" s="66" t="str">
        <f>IF('[1]Table Disp. G&amp;A Détail'!E527&lt;&gt;"",'[1]Table Disp. G&amp;A Détail'!E527,"")</f>
        <v/>
      </c>
      <c r="F527" s="66" t="str">
        <f>IF('[1]Table Disp. G&amp;A Détail'!F527&lt;&gt;"",'[1]Table Disp. G&amp;A Détail'!F527,"")</f>
        <v/>
      </c>
      <c r="G527" s="66" t="str">
        <f>IF('[1]Table Disp. G&amp;A Détail'!G527&lt;&gt;"",'[1]Table Disp. G&amp;A Détail'!G527,"")</f>
        <v/>
      </c>
      <c r="H527" s="66" t="str">
        <f>IF('[1]Table Disp. G&amp;A Détail'!H527&lt;&gt;"",'[1]Table Disp. G&amp;A Détail'!H527,"")</f>
        <v/>
      </c>
      <c r="I527" s="66" t="str">
        <f>IF('[1]Table Disp. G&amp;A Détail'!I527&lt;&gt;"",'[1]Table Disp. G&amp;A Détail'!I527,"")</f>
        <v/>
      </c>
      <c r="J527" s="66" t="str">
        <f>IF('[1]Table Disp. G&amp;A Détail'!J527&lt;&gt;"",'[1]Table Disp. G&amp;A Détail'!J527,"")</f>
        <v/>
      </c>
      <c r="K527" s="41" t="str">
        <f>IF('[1]Table Disp. G&amp;A Détail'!K527&lt;&gt;"",'[1]Table Disp. G&amp;A Détail'!K527,"")</f>
        <v/>
      </c>
      <c r="L527" s="41" t="str">
        <f>IF('[1]Table Disp. G&amp;A Détail'!L527&lt;&gt;"",'[1]Table Disp. G&amp;A Détail'!L527,"")</f>
        <v/>
      </c>
      <c r="M527" s="41" t="str">
        <f>IF('[1]Table Disp. G&amp;A Détail'!M527&lt;&gt;"",'[1]Table Disp. G&amp;A Détail'!M527,"")</f>
        <v/>
      </c>
      <c r="N527" s="41" t="str">
        <f>IF('[1]Table Disp. G&amp;A Détail'!N527&lt;&gt;"",'[1]Table Disp. G&amp;A Détail'!N527,"")</f>
        <v/>
      </c>
      <c r="O527" s="41" t="str">
        <f>IF('[1]Table Disp. G&amp;A Détail'!O527&lt;&gt;"",'[1]Table Disp. G&amp;A Détail'!O527,"")</f>
        <v/>
      </c>
      <c r="P527" s="41" t="str">
        <f>IF('[1]Table Disp. G&amp;A Détail'!P527&lt;&gt;"",'[1]Table Disp. G&amp;A Détail'!P527,"")</f>
        <v/>
      </c>
      <c r="Q527" s="41" t="str">
        <f>IF('[1]Table Disp. G&amp;A Détail'!Q527&lt;&gt;"",'[1]Table Disp. G&amp;A Détail'!Q527,"")</f>
        <v/>
      </c>
      <c r="R527" s="41" t="str">
        <f>IF('[1]Table Disp. G&amp;A Détail'!R527&lt;&gt;"",'[1]Table Disp. G&amp;A Détail'!R527,"")</f>
        <v/>
      </c>
      <c r="S527" s="41" t="str">
        <f>IF('[1]Table Disp. G&amp;A Détail'!S527&lt;&gt;"",'[1]Table Disp. G&amp;A Détail'!S527,"")</f>
        <v/>
      </c>
      <c r="T527" s="41" t="str">
        <f>IF('[1]Table Disp. G&amp;A Détail'!T527&lt;&gt;"",'[1]Table Disp. G&amp;A Détail'!T527,"")</f>
        <v/>
      </c>
      <c r="U527" s="41" t="str">
        <f>IF('[1]Table Disp. G&amp;A Détail'!U527&lt;&gt;"",'[1]Table Disp. G&amp;A Détail'!U527,"")</f>
        <v/>
      </c>
      <c r="V527" s="41" t="str">
        <f>IF('[1]Table Disp. G&amp;A Détail'!V527&lt;&gt;"",'[1]Table Disp. G&amp;A Détail'!V527,"")</f>
        <v/>
      </c>
      <c r="W527" s="41" t="str">
        <f>IF('[1]Table Disp. G&amp;A Détail'!W527&lt;&gt;"",'[1]Table Disp. G&amp;A Détail'!W527,"")</f>
        <v/>
      </c>
      <c r="X527" s="41" t="str">
        <f>IF('[1]Table Disp. G&amp;A Détail'!X527&lt;&gt;"",'[1]Table Disp. G&amp;A Détail'!X527,"")</f>
        <v/>
      </c>
    </row>
    <row r="528" spans="1:24" s="41" customFormat="1" x14ac:dyDescent="0.25">
      <c r="A528" s="66" t="str">
        <f>IF('[1]Table Disp. G&amp;A Détail'!A528&lt;&gt;"",'[1]Table Disp. G&amp;A Détail'!A528,"")</f>
        <v/>
      </c>
      <c r="B528" s="67" t="str">
        <f>IF('[1]Table Disp. G&amp;A Détail'!B528&lt;&gt;"",'[1]Table Disp. G&amp;A Détail'!B528,"")</f>
        <v/>
      </c>
      <c r="C528" s="41" t="str">
        <f>IF('[1]Table Disp. G&amp;A Détail'!C528&lt;&gt;"",'[1]Table Disp. G&amp;A Détail'!C528,"")</f>
        <v/>
      </c>
      <c r="D528" s="41" t="str">
        <f>IF('[1]Table Disp. G&amp;A Détail'!D528&lt;&gt;"",'[1]Table Disp. G&amp;A Détail'!D528,"")</f>
        <v/>
      </c>
      <c r="E528" s="66" t="str">
        <f>IF('[1]Table Disp. G&amp;A Détail'!E528&lt;&gt;"",'[1]Table Disp. G&amp;A Détail'!E528,"")</f>
        <v/>
      </c>
      <c r="F528" s="66" t="str">
        <f>IF('[1]Table Disp. G&amp;A Détail'!F528&lt;&gt;"",'[1]Table Disp. G&amp;A Détail'!F528,"")</f>
        <v/>
      </c>
      <c r="G528" s="66" t="str">
        <f>IF('[1]Table Disp. G&amp;A Détail'!G528&lt;&gt;"",'[1]Table Disp. G&amp;A Détail'!G528,"")</f>
        <v/>
      </c>
      <c r="H528" s="66" t="str">
        <f>IF('[1]Table Disp. G&amp;A Détail'!H528&lt;&gt;"",'[1]Table Disp. G&amp;A Détail'!H528,"")</f>
        <v/>
      </c>
      <c r="I528" s="66" t="str">
        <f>IF('[1]Table Disp. G&amp;A Détail'!I528&lt;&gt;"",'[1]Table Disp. G&amp;A Détail'!I528,"")</f>
        <v/>
      </c>
      <c r="J528" s="66" t="str">
        <f>IF('[1]Table Disp. G&amp;A Détail'!J528&lt;&gt;"",'[1]Table Disp. G&amp;A Détail'!J528,"")</f>
        <v/>
      </c>
      <c r="K528" s="41" t="str">
        <f>IF('[1]Table Disp. G&amp;A Détail'!K528&lt;&gt;"",'[1]Table Disp. G&amp;A Détail'!K528,"")</f>
        <v/>
      </c>
      <c r="L528" s="41" t="str">
        <f>IF('[1]Table Disp. G&amp;A Détail'!L528&lt;&gt;"",'[1]Table Disp. G&amp;A Détail'!L528,"")</f>
        <v/>
      </c>
      <c r="M528" s="41" t="str">
        <f>IF('[1]Table Disp. G&amp;A Détail'!M528&lt;&gt;"",'[1]Table Disp. G&amp;A Détail'!M528,"")</f>
        <v/>
      </c>
      <c r="N528" s="41" t="str">
        <f>IF('[1]Table Disp. G&amp;A Détail'!N528&lt;&gt;"",'[1]Table Disp. G&amp;A Détail'!N528,"")</f>
        <v/>
      </c>
      <c r="O528" s="41" t="str">
        <f>IF('[1]Table Disp. G&amp;A Détail'!O528&lt;&gt;"",'[1]Table Disp. G&amp;A Détail'!O528,"")</f>
        <v/>
      </c>
      <c r="P528" s="41" t="str">
        <f>IF('[1]Table Disp. G&amp;A Détail'!P528&lt;&gt;"",'[1]Table Disp. G&amp;A Détail'!P528,"")</f>
        <v/>
      </c>
      <c r="Q528" s="41" t="str">
        <f>IF('[1]Table Disp. G&amp;A Détail'!Q528&lt;&gt;"",'[1]Table Disp. G&amp;A Détail'!Q528,"")</f>
        <v/>
      </c>
      <c r="R528" s="41" t="str">
        <f>IF('[1]Table Disp. G&amp;A Détail'!R528&lt;&gt;"",'[1]Table Disp. G&amp;A Détail'!R528,"")</f>
        <v/>
      </c>
      <c r="S528" s="41" t="str">
        <f>IF('[1]Table Disp. G&amp;A Détail'!S528&lt;&gt;"",'[1]Table Disp. G&amp;A Détail'!S528,"")</f>
        <v/>
      </c>
      <c r="T528" s="41" t="str">
        <f>IF('[1]Table Disp. G&amp;A Détail'!T528&lt;&gt;"",'[1]Table Disp. G&amp;A Détail'!T528,"")</f>
        <v/>
      </c>
      <c r="U528" s="41" t="str">
        <f>IF('[1]Table Disp. G&amp;A Détail'!U528&lt;&gt;"",'[1]Table Disp. G&amp;A Détail'!U528,"")</f>
        <v/>
      </c>
      <c r="V528" s="41" t="str">
        <f>IF('[1]Table Disp. G&amp;A Détail'!V528&lt;&gt;"",'[1]Table Disp. G&amp;A Détail'!V528,"")</f>
        <v/>
      </c>
      <c r="W528" s="41" t="str">
        <f>IF('[1]Table Disp. G&amp;A Détail'!W528&lt;&gt;"",'[1]Table Disp. G&amp;A Détail'!W528,"")</f>
        <v/>
      </c>
      <c r="X528" s="41" t="str">
        <f>IF('[1]Table Disp. G&amp;A Détail'!X528&lt;&gt;"",'[1]Table Disp. G&amp;A Détail'!X528,"")</f>
        <v/>
      </c>
    </row>
    <row r="529" spans="1:24" s="41" customFormat="1" x14ac:dyDescent="0.25">
      <c r="A529" s="66" t="str">
        <f>IF('[1]Table Disp. G&amp;A Détail'!A529&lt;&gt;"",'[1]Table Disp. G&amp;A Détail'!A529,"")</f>
        <v/>
      </c>
      <c r="B529" s="67" t="str">
        <f>IF('[1]Table Disp. G&amp;A Détail'!B529&lt;&gt;"",'[1]Table Disp. G&amp;A Détail'!B529,"")</f>
        <v/>
      </c>
      <c r="C529" s="41" t="str">
        <f>IF('[1]Table Disp. G&amp;A Détail'!C529&lt;&gt;"",'[1]Table Disp. G&amp;A Détail'!C529,"")</f>
        <v/>
      </c>
      <c r="D529" s="41" t="str">
        <f>IF('[1]Table Disp. G&amp;A Détail'!D529&lt;&gt;"",'[1]Table Disp. G&amp;A Détail'!D529,"")</f>
        <v/>
      </c>
      <c r="E529" s="66" t="str">
        <f>IF('[1]Table Disp. G&amp;A Détail'!E529&lt;&gt;"",'[1]Table Disp. G&amp;A Détail'!E529,"")</f>
        <v/>
      </c>
      <c r="F529" s="66" t="str">
        <f>IF('[1]Table Disp. G&amp;A Détail'!F529&lt;&gt;"",'[1]Table Disp. G&amp;A Détail'!F529,"")</f>
        <v/>
      </c>
      <c r="G529" s="66" t="str">
        <f>IF('[1]Table Disp. G&amp;A Détail'!G529&lt;&gt;"",'[1]Table Disp. G&amp;A Détail'!G529,"")</f>
        <v/>
      </c>
      <c r="H529" s="66" t="str">
        <f>IF('[1]Table Disp. G&amp;A Détail'!H529&lt;&gt;"",'[1]Table Disp. G&amp;A Détail'!H529,"")</f>
        <v/>
      </c>
      <c r="I529" s="66" t="str">
        <f>IF('[1]Table Disp. G&amp;A Détail'!I529&lt;&gt;"",'[1]Table Disp. G&amp;A Détail'!I529,"")</f>
        <v/>
      </c>
      <c r="J529" s="66" t="str">
        <f>IF('[1]Table Disp. G&amp;A Détail'!J529&lt;&gt;"",'[1]Table Disp. G&amp;A Détail'!J529,"")</f>
        <v/>
      </c>
      <c r="K529" s="41" t="str">
        <f>IF('[1]Table Disp. G&amp;A Détail'!K529&lt;&gt;"",'[1]Table Disp. G&amp;A Détail'!K529,"")</f>
        <v/>
      </c>
      <c r="L529" s="41" t="str">
        <f>IF('[1]Table Disp. G&amp;A Détail'!L529&lt;&gt;"",'[1]Table Disp. G&amp;A Détail'!L529,"")</f>
        <v/>
      </c>
      <c r="M529" s="41" t="str">
        <f>IF('[1]Table Disp. G&amp;A Détail'!M529&lt;&gt;"",'[1]Table Disp. G&amp;A Détail'!M529,"")</f>
        <v/>
      </c>
      <c r="N529" s="41" t="str">
        <f>IF('[1]Table Disp. G&amp;A Détail'!N529&lt;&gt;"",'[1]Table Disp. G&amp;A Détail'!N529,"")</f>
        <v/>
      </c>
      <c r="O529" s="41" t="str">
        <f>IF('[1]Table Disp. G&amp;A Détail'!O529&lt;&gt;"",'[1]Table Disp. G&amp;A Détail'!O529,"")</f>
        <v/>
      </c>
      <c r="P529" s="41" t="str">
        <f>IF('[1]Table Disp. G&amp;A Détail'!P529&lt;&gt;"",'[1]Table Disp. G&amp;A Détail'!P529,"")</f>
        <v/>
      </c>
      <c r="Q529" s="41" t="str">
        <f>IF('[1]Table Disp. G&amp;A Détail'!Q529&lt;&gt;"",'[1]Table Disp. G&amp;A Détail'!Q529,"")</f>
        <v/>
      </c>
      <c r="R529" s="41" t="str">
        <f>IF('[1]Table Disp. G&amp;A Détail'!R529&lt;&gt;"",'[1]Table Disp. G&amp;A Détail'!R529,"")</f>
        <v/>
      </c>
      <c r="S529" s="41" t="str">
        <f>IF('[1]Table Disp. G&amp;A Détail'!S529&lt;&gt;"",'[1]Table Disp. G&amp;A Détail'!S529,"")</f>
        <v/>
      </c>
      <c r="T529" s="41" t="str">
        <f>IF('[1]Table Disp. G&amp;A Détail'!T529&lt;&gt;"",'[1]Table Disp. G&amp;A Détail'!T529,"")</f>
        <v/>
      </c>
      <c r="U529" s="41" t="str">
        <f>IF('[1]Table Disp. G&amp;A Détail'!U529&lt;&gt;"",'[1]Table Disp. G&amp;A Détail'!U529,"")</f>
        <v/>
      </c>
      <c r="V529" s="41" t="str">
        <f>IF('[1]Table Disp. G&amp;A Détail'!V529&lt;&gt;"",'[1]Table Disp. G&amp;A Détail'!V529,"")</f>
        <v/>
      </c>
      <c r="W529" s="41" t="str">
        <f>IF('[1]Table Disp. G&amp;A Détail'!W529&lt;&gt;"",'[1]Table Disp. G&amp;A Détail'!W529,"")</f>
        <v/>
      </c>
      <c r="X529" s="41" t="str">
        <f>IF('[1]Table Disp. G&amp;A Détail'!X529&lt;&gt;"",'[1]Table Disp. G&amp;A Détail'!X529,"")</f>
        <v/>
      </c>
    </row>
    <row r="530" spans="1:24" s="41" customFormat="1" x14ac:dyDescent="0.25">
      <c r="A530" s="66" t="str">
        <f>IF('[1]Table Disp. G&amp;A Détail'!A530&lt;&gt;"",'[1]Table Disp. G&amp;A Détail'!A530,"")</f>
        <v/>
      </c>
      <c r="B530" s="67" t="str">
        <f>IF('[1]Table Disp. G&amp;A Détail'!B530&lt;&gt;"",'[1]Table Disp. G&amp;A Détail'!B530,"")</f>
        <v/>
      </c>
      <c r="C530" s="41" t="str">
        <f>IF('[1]Table Disp. G&amp;A Détail'!C530&lt;&gt;"",'[1]Table Disp. G&amp;A Détail'!C530,"")</f>
        <v/>
      </c>
      <c r="D530" s="41" t="str">
        <f>IF('[1]Table Disp. G&amp;A Détail'!D530&lt;&gt;"",'[1]Table Disp. G&amp;A Détail'!D530,"")</f>
        <v/>
      </c>
      <c r="E530" s="66" t="str">
        <f>IF('[1]Table Disp. G&amp;A Détail'!E530&lt;&gt;"",'[1]Table Disp. G&amp;A Détail'!E530,"")</f>
        <v/>
      </c>
      <c r="F530" s="66" t="str">
        <f>IF('[1]Table Disp. G&amp;A Détail'!F530&lt;&gt;"",'[1]Table Disp. G&amp;A Détail'!F530,"")</f>
        <v/>
      </c>
      <c r="G530" s="66" t="str">
        <f>IF('[1]Table Disp. G&amp;A Détail'!G530&lt;&gt;"",'[1]Table Disp. G&amp;A Détail'!G530,"")</f>
        <v/>
      </c>
      <c r="H530" s="66" t="str">
        <f>IF('[1]Table Disp. G&amp;A Détail'!H530&lt;&gt;"",'[1]Table Disp. G&amp;A Détail'!H530,"")</f>
        <v/>
      </c>
      <c r="I530" s="66" t="str">
        <f>IF('[1]Table Disp. G&amp;A Détail'!I530&lt;&gt;"",'[1]Table Disp. G&amp;A Détail'!I530,"")</f>
        <v/>
      </c>
      <c r="J530" s="66" t="str">
        <f>IF('[1]Table Disp. G&amp;A Détail'!J530&lt;&gt;"",'[1]Table Disp. G&amp;A Détail'!J530,"")</f>
        <v/>
      </c>
      <c r="K530" s="41" t="str">
        <f>IF('[1]Table Disp. G&amp;A Détail'!K530&lt;&gt;"",'[1]Table Disp. G&amp;A Détail'!K530,"")</f>
        <v/>
      </c>
      <c r="L530" s="41" t="str">
        <f>IF('[1]Table Disp. G&amp;A Détail'!L530&lt;&gt;"",'[1]Table Disp. G&amp;A Détail'!L530,"")</f>
        <v/>
      </c>
      <c r="M530" s="41" t="str">
        <f>IF('[1]Table Disp. G&amp;A Détail'!M530&lt;&gt;"",'[1]Table Disp. G&amp;A Détail'!M530,"")</f>
        <v/>
      </c>
      <c r="N530" s="41" t="str">
        <f>IF('[1]Table Disp. G&amp;A Détail'!N530&lt;&gt;"",'[1]Table Disp. G&amp;A Détail'!N530,"")</f>
        <v/>
      </c>
      <c r="O530" s="41" t="str">
        <f>IF('[1]Table Disp. G&amp;A Détail'!O530&lt;&gt;"",'[1]Table Disp. G&amp;A Détail'!O530,"")</f>
        <v/>
      </c>
      <c r="P530" s="41" t="str">
        <f>IF('[1]Table Disp. G&amp;A Détail'!P530&lt;&gt;"",'[1]Table Disp. G&amp;A Détail'!P530,"")</f>
        <v/>
      </c>
      <c r="Q530" s="41" t="str">
        <f>IF('[1]Table Disp. G&amp;A Détail'!Q530&lt;&gt;"",'[1]Table Disp. G&amp;A Détail'!Q530,"")</f>
        <v/>
      </c>
      <c r="R530" s="41" t="str">
        <f>IF('[1]Table Disp. G&amp;A Détail'!R530&lt;&gt;"",'[1]Table Disp. G&amp;A Détail'!R530,"")</f>
        <v/>
      </c>
      <c r="S530" s="41" t="str">
        <f>IF('[1]Table Disp. G&amp;A Détail'!S530&lt;&gt;"",'[1]Table Disp. G&amp;A Détail'!S530,"")</f>
        <v/>
      </c>
      <c r="T530" s="41" t="str">
        <f>IF('[1]Table Disp. G&amp;A Détail'!T530&lt;&gt;"",'[1]Table Disp. G&amp;A Détail'!T530,"")</f>
        <v/>
      </c>
      <c r="U530" s="41" t="str">
        <f>IF('[1]Table Disp. G&amp;A Détail'!U530&lt;&gt;"",'[1]Table Disp. G&amp;A Détail'!U530,"")</f>
        <v/>
      </c>
      <c r="V530" s="41" t="str">
        <f>IF('[1]Table Disp. G&amp;A Détail'!V530&lt;&gt;"",'[1]Table Disp. G&amp;A Détail'!V530,"")</f>
        <v/>
      </c>
      <c r="W530" s="41" t="str">
        <f>IF('[1]Table Disp. G&amp;A Détail'!W530&lt;&gt;"",'[1]Table Disp. G&amp;A Détail'!W530,"")</f>
        <v/>
      </c>
      <c r="X530" s="41" t="str">
        <f>IF('[1]Table Disp. G&amp;A Détail'!X530&lt;&gt;"",'[1]Table Disp. G&amp;A Détail'!X530,"")</f>
        <v/>
      </c>
    </row>
    <row r="531" spans="1:24" s="41" customFormat="1" x14ac:dyDescent="0.25">
      <c r="A531" s="66" t="str">
        <f>IF('[1]Table Disp. G&amp;A Détail'!A531&lt;&gt;"",'[1]Table Disp. G&amp;A Détail'!A531,"")</f>
        <v/>
      </c>
      <c r="B531" s="67" t="str">
        <f>IF('[1]Table Disp. G&amp;A Détail'!B531&lt;&gt;"",'[1]Table Disp. G&amp;A Détail'!B531,"")</f>
        <v/>
      </c>
      <c r="C531" s="41" t="str">
        <f>IF('[1]Table Disp. G&amp;A Détail'!C531&lt;&gt;"",'[1]Table Disp. G&amp;A Détail'!C531,"")</f>
        <v/>
      </c>
      <c r="D531" s="41" t="str">
        <f>IF('[1]Table Disp. G&amp;A Détail'!D531&lt;&gt;"",'[1]Table Disp. G&amp;A Détail'!D531,"")</f>
        <v/>
      </c>
      <c r="E531" s="66" t="str">
        <f>IF('[1]Table Disp. G&amp;A Détail'!E531&lt;&gt;"",'[1]Table Disp. G&amp;A Détail'!E531,"")</f>
        <v/>
      </c>
      <c r="F531" s="66" t="str">
        <f>IF('[1]Table Disp. G&amp;A Détail'!F531&lt;&gt;"",'[1]Table Disp. G&amp;A Détail'!F531,"")</f>
        <v/>
      </c>
      <c r="G531" s="66" t="str">
        <f>IF('[1]Table Disp. G&amp;A Détail'!G531&lt;&gt;"",'[1]Table Disp. G&amp;A Détail'!G531,"")</f>
        <v/>
      </c>
      <c r="H531" s="66" t="str">
        <f>IF('[1]Table Disp. G&amp;A Détail'!H531&lt;&gt;"",'[1]Table Disp. G&amp;A Détail'!H531,"")</f>
        <v/>
      </c>
      <c r="I531" s="66" t="str">
        <f>IF('[1]Table Disp. G&amp;A Détail'!I531&lt;&gt;"",'[1]Table Disp. G&amp;A Détail'!I531,"")</f>
        <v/>
      </c>
      <c r="J531" s="66" t="str">
        <f>IF('[1]Table Disp. G&amp;A Détail'!J531&lt;&gt;"",'[1]Table Disp. G&amp;A Détail'!J531,"")</f>
        <v/>
      </c>
      <c r="K531" s="41" t="str">
        <f>IF('[1]Table Disp. G&amp;A Détail'!K531&lt;&gt;"",'[1]Table Disp. G&amp;A Détail'!K531,"")</f>
        <v/>
      </c>
      <c r="L531" s="41" t="str">
        <f>IF('[1]Table Disp. G&amp;A Détail'!L531&lt;&gt;"",'[1]Table Disp. G&amp;A Détail'!L531,"")</f>
        <v/>
      </c>
      <c r="M531" s="41" t="str">
        <f>IF('[1]Table Disp. G&amp;A Détail'!M531&lt;&gt;"",'[1]Table Disp. G&amp;A Détail'!M531,"")</f>
        <v/>
      </c>
      <c r="N531" s="41" t="str">
        <f>IF('[1]Table Disp. G&amp;A Détail'!N531&lt;&gt;"",'[1]Table Disp. G&amp;A Détail'!N531,"")</f>
        <v/>
      </c>
      <c r="O531" s="41" t="str">
        <f>IF('[1]Table Disp. G&amp;A Détail'!O531&lt;&gt;"",'[1]Table Disp. G&amp;A Détail'!O531,"")</f>
        <v/>
      </c>
      <c r="P531" s="41" t="str">
        <f>IF('[1]Table Disp. G&amp;A Détail'!P531&lt;&gt;"",'[1]Table Disp. G&amp;A Détail'!P531,"")</f>
        <v/>
      </c>
      <c r="Q531" s="41" t="str">
        <f>IF('[1]Table Disp. G&amp;A Détail'!Q531&lt;&gt;"",'[1]Table Disp. G&amp;A Détail'!Q531,"")</f>
        <v/>
      </c>
      <c r="R531" s="41" t="str">
        <f>IF('[1]Table Disp. G&amp;A Détail'!R531&lt;&gt;"",'[1]Table Disp. G&amp;A Détail'!R531,"")</f>
        <v/>
      </c>
      <c r="S531" s="41" t="str">
        <f>IF('[1]Table Disp. G&amp;A Détail'!S531&lt;&gt;"",'[1]Table Disp. G&amp;A Détail'!S531,"")</f>
        <v/>
      </c>
      <c r="T531" s="41" t="str">
        <f>IF('[1]Table Disp. G&amp;A Détail'!T531&lt;&gt;"",'[1]Table Disp. G&amp;A Détail'!T531,"")</f>
        <v/>
      </c>
      <c r="U531" s="41" t="str">
        <f>IF('[1]Table Disp. G&amp;A Détail'!U531&lt;&gt;"",'[1]Table Disp. G&amp;A Détail'!U531,"")</f>
        <v/>
      </c>
      <c r="V531" s="41" t="str">
        <f>IF('[1]Table Disp. G&amp;A Détail'!V531&lt;&gt;"",'[1]Table Disp. G&amp;A Détail'!V531,"")</f>
        <v/>
      </c>
      <c r="W531" s="41" t="str">
        <f>IF('[1]Table Disp. G&amp;A Détail'!W531&lt;&gt;"",'[1]Table Disp. G&amp;A Détail'!W531,"")</f>
        <v/>
      </c>
      <c r="X531" s="41" t="str">
        <f>IF('[1]Table Disp. G&amp;A Détail'!X531&lt;&gt;"",'[1]Table Disp. G&amp;A Détail'!X531,"")</f>
        <v/>
      </c>
    </row>
    <row r="532" spans="1:24" s="41" customFormat="1" x14ac:dyDescent="0.25">
      <c r="A532" s="66" t="str">
        <f>IF('[1]Table Disp. G&amp;A Détail'!A532&lt;&gt;"",'[1]Table Disp. G&amp;A Détail'!A532,"")</f>
        <v/>
      </c>
      <c r="B532" s="67" t="str">
        <f>IF('[1]Table Disp. G&amp;A Détail'!B532&lt;&gt;"",'[1]Table Disp. G&amp;A Détail'!B532,"")</f>
        <v/>
      </c>
      <c r="C532" s="41" t="str">
        <f>IF('[1]Table Disp. G&amp;A Détail'!C532&lt;&gt;"",'[1]Table Disp. G&amp;A Détail'!C532,"")</f>
        <v/>
      </c>
      <c r="D532" s="41" t="str">
        <f>IF('[1]Table Disp. G&amp;A Détail'!D532&lt;&gt;"",'[1]Table Disp. G&amp;A Détail'!D532,"")</f>
        <v/>
      </c>
      <c r="E532" s="66" t="str">
        <f>IF('[1]Table Disp. G&amp;A Détail'!E532&lt;&gt;"",'[1]Table Disp. G&amp;A Détail'!E532,"")</f>
        <v/>
      </c>
      <c r="F532" s="66" t="str">
        <f>IF('[1]Table Disp. G&amp;A Détail'!F532&lt;&gt;"",'[1]Table Disp. G&amp;A Détail'!F532,"")</f>
        <v/>
      </c>
      <c r="G532" s="66" t="str">
        <f>IF('[1]Table Disp. G&amp;A Détail'!G532&lt;&gt;"",'[1]Table Disp. G&amp;A Détail'!G532,"")</f>
        <v/>
      </c>
      <c r="H532" s="66" t="str">
        <f>IF('[1]Table Disp. G&amp;A Détail'!H532&lt;&gt;"",'[1]Table Disp. G&amp;A Détail'!H532,"")</f>
        <v/>
      </c>
      <c r="I532" s="66" t="str">
        <f>IF('[1]Table Disp. G&amp;A Détail'!I532&lt;&gt;"",'[1]Table Disp. G&amp;A Détail'!I532,"")</f>
        <v/>
      </c>
      <c r="J532" s="66" t="str">
        <f>IF('[1]Table Disp. G&amp;A Détail'!J532&lt;&gt;"",'[1]Table Disp. G&amp;A Détail'!J532,"")</f>
        <v/>
      </c>
      <c r="K532" s="41" t="str">
        <f>IF('[1]Table Disp. G&amp;A Détail'!K532&lt;&gt;"",'[1]Table Disp. G&amp;A Détail'!K532,"")</f>
        <v/>
      </c>
      <c r="L532" s="41" t="str">
        <f>IF('[1]Table Disp. G&amp;A Détail'!L532&lt;&gt;"",'[1]Table Disp. G&amp;A Détail'!L532,"")</f>
        <v/>
      </c>
      <c r="M532" s="41" t="str">
        <f>IF('[1]Table Disp. G&amp;A Détail'!M532&lt;&gt;"",'[1]Table Disp. G&amp;A Détail'!M532,"")</f>
        <v/>
      </c>
      <c r="N532" s="41" t="str">
        <f>IF('[1]Table Disp. G&amp;A Détail'!N532&lt;&gt;"",'[1]Table Disp. G&amp;A Détail'!N532,"")</f>
        <v/>
      </c>
      <c r="O532" s="41" t="str">
        <f>IF('[1]Table Disp. G&amp;A Détail'!O532&lt;&gt;"",'[1]Table Disp. G&amp;A Détail'!O532,"")</f>
        <v/>
      </c>
      <c r="P532" s="41" t="str">
        <f>IF('[1]Table Disp. G&amp;A Détail'!P532&lt;&gt;"",'[1]Table Disp. G&amp;A Détail'!P532,"")</f>
        <v/>
      </c>
      <c r="Q532" s="41" t="str">
        <f>IF('[1]Table Disp. G&amp;A Détail'!Q532&lt;&gt;"",'[1]Table Disp. G&amp;A Détail'!Q532,"")</f>
        <v/>
      </c>
      <c r="R532" s="41" t="str">
        <f>IF('[1]Table Disp. G&amp;A Détail'!R532&lt;&gt;"",'[1]Table Disp. G&amp;A Détail'!R532,"")</f>
        <v/>
      </c>
      <c r="S532" s="41" t="str">
        <f>IF('[1]Table Disp. G&amp;A Détail'!S532&lt;&gt;"",'[1]Table Disp. G&amp;A Détail'!S532,"")</f>
        <v/>
      </c>
      <c r="T532" s="41" t="str">
        <f>IF('[1]Table Disp. G&amp;A Détail'!T532&lt;&gt;"",'[1]Table Disp. G&amp;A Détail'!T532,"")</f>
        <v/>
      </c>
      <c r="U532" s="41" t="str">
        <f>IF('[1]Table Disp. G&amp;A Détail'!U532&lt;&gt;"",'[1]Table Disp. G&amp;A Détail'!U532,"")</f>
        <v/>
      </c>
      <c r="V532" s="41" t="str">
        <f>IF('[1]Table Disp. G&amp;A Détail'!V532&lt;&gt;"",'[1]Table Disp. G&amp;A Détail'!V532,"")</f>
        <v/>
      </c>
      <c r="W532" s="41" t="str">
        <f>IF('[1]Table Disp. G&amp;A Détail'!W532&lt;&gt;"",'[1]Table Disp. G&amp;A Détail'!W532,"")</f>
        <v/>
      </c>
      <c r="X532" s="41" t="str">
        <f>IF('[1]Table Disp. G&amp;A Détail'!X532&lt;&gt;"",'[1]Table Disp. G&amp;A Détail'!X532,"")</f>
        <v/>
      </c>
    </row>
    <row r="533" spans="1:24" s="41" customFormat="1" x14ac:dyDescent="0.25">
      <c r="A533" s="66" t="str">
        <f>IF('[1]Table Disp. G&amp;A Détail'!A533&lt;&gt;"",'[1]Table Disp. G&amp;A Détail'!A533,"")</f>
        <v/>
      </c>
      <c r="B533" s="67" t="str">
        <f>IF('[1]Table Disp. G&amp;A Détail'!B533&lt;&gt;"",'[1]Table Disp. G&amp;A Détail'!B533,"")</f>
        <v/>
      </c>
      <c r="C533" s="41" t="str">
        <f>IF('[1]Table Disp. G&amp;A Détail'!C533&lt;&gt;"",'[1]Table Disp. G&amp;A Détail'!C533,"")</f>
        <v/>
      </c>
      <c r="D533" s="41" t="str">
        <f>IF('[1]Table Disp. G&amp;A Détail'!D533&lt;&gt;"",'[1]Table Disp. G&amp;A Détail'!D533,"")</f>
        <v/>
      </c>
      <c r="E533" s="66" t="str">
        <f>IF('[1]Table Disp. G&amp;A Détail'!E533&lt;&gt;"",'[1]Table Disp. G&amp;A Détail'!E533,"")</f>
        <v/>
      </c>
      <c r="F533" s="66" t="str">
        <f>IF('[1]Table Disp. G&amp;A Détail'!F533&lt;&gt;"",'[1]Table Disp. G&amp;A Détail'!F533,"")</f>
        <v/>
      </c>
      <c r="G533" s="66" t="str">
        <f>IF('[1]Table Disp. G&amp;A Détail'!G533&lt;&gt;"",'[1]Table Disp. G&amp;A Détail'!G533,"")</f>
        <v/>
      </c>
      <c r="H533" s="66" t="str">
        <f>IF('[1]Table Disp. G&amp;A Détail'!H533&lt;&gt;"",'[1]Table Disp. G&amp;A Détail'!H533,"")</f>
        <v/>
      </c>
      <c r="I533" s="66" t="str">
        <f>IF('[1]Table Disp. G&amp;A Détail'!I533&lt;&gt;"",'[1]Table Disp. G&amp;A Détail'!I533,"")</f>
        <v/>
      </c>
      <c r="J533" s="66" t="str">
        <f>IF('[1]Table Disp. G&amp;A Détail'!J533&lt;&gt;"",'[1]Table Disp. G&amp;A Détail'!J533,"")</f>
        <v/>
      </c>
      <c r="K533" s="41" t="str">
        <f>IF('[1]Table Disp. G&amp;A Détail'!K533&lt;&gt;"",'[1]Table Disp. G&amp;A Détail'!K533,"")</f>
        <v/>
      </c>
      <c r="L533" s="41" t="str">
        <f>IF('[1]Table Disp. G&amp;A Détail'!L533&lt;&gt;"",'[1]Table Disp. G&amp;A Détail'!L533,"")</f>
        <v/>
      </c>
      <c r="M533" s="41" t="str">
        <f>IF('[1]Table Disp. G&amp;A Détail'!M533&lt;&gt;"",'[1]Table Disp. G&amp;A Détail'!M533,"")</f>
        <v/>
      </c>
      <c r="N533" s="41" t="str">
        <f>IF('[1]Table Disp. G&amp;A Détail'!N533&lt;&gt;"",'[1]Table Disp. G&amp;A Détail'!N533,"")</f>
        <v/>
      </c>
      <c r="O533" s="41" t="str">
        <f>IF('[1]Table Disp. G&amp;A Détail'!O533&lt;&gt;"",'[1]Table Disp. G&amp;A Détail'!O533,"")</f>
        <v/>
      </c>
      <c r="P533" s="41" t="str">
        <f>IF('[1]Table Disp. G&amp;A Détail'!P533&lt;&gt;"",'[1]Table Disp. G&amp;A Détail'!P533,"")</f>
        <v/>
      </c>
      <c r="Q533" s="41" t="str">
        <f>IF('[1]Table Disp. G&amp;A Détail'!Q533&lt;&gt;"",'[1]Table Disp. G&amp;A Détail'!Q533,"")</f>
        <v/>
      </c>
      <c r="R533" s="41" t="str">
        <f>IF('[1]Table Disp. G&amp;A Détail'!R533&lt;&gt;"",'[1]Table Disp. G&amp;A Détail'!R533,"")</f>
        <v/>
      </c>
      <c r="S533" s="41" t="str">
        <f>IF('[1]Table Disp. G&amp;A Détail'!S533&lt;&gt;"",'[1]Table Disp. G&amp;A Détail'!S533,"")</f>
        <v/>
      </c>
      <c r="T533" s="41" t="str">
        <f>IF('[1]Table Disp. G&amp;A Détail'!T533&lt;&gt;"",'[1]Table Disp. G&amp;A Détail'!T533,"")</f>
        <v/>
      </c>
      <c r="U533" s="41" t="str">
        <f>IF('[1]Table Disp. G&amp;A Détail'!U533&lt;&gt;"",'[1]Table Disp. G&amp;A Détail'!U533,"")</f>
        <v/>
      </c>
      <c r="V533" s="41" t="str">
        <f>IF('[1]Table Disp. G&amp;A Détail'!V533&lt;&gt;"",'[1]Table Disp. G&amp;A Détail'!V533,"")</f>
        <v/>
      </c>
      <c r="W533" s="41" t="str">
        <f>IF('[1]Table Disp. G&amp;A Détail'!W533&lt;&gt;"",'[1]Table Disp. G&amp;A Détail'!W533,"")</f>
        <v/>
      </c>
      <c r="X533" s="41" t="str">
        <f>IF('[1]Table Disp. G&amp;A Détail'!X533&lt;&gt;"",'[1]Table Disp. G&amp;A Détail'!X533,"")</f>
        <v/>
      </c>
    </row>
    <row r="534" spans="1:24" s="41" customFormat="1" x14ac:dyDescent="0.25">
      <c r="A534" s="66" t="str">
        <f>IF('[1]Table Disp. G&amp;A Détail'!A534&lt;&gt;"",'[1]Table Disp. G&amp;A Détail'!A534,"")</f>
        <v/>
      </c>
      <c r="B534" s="67" t="str">
        <f>IF('[1]Table Disp. G&amp;A Détail'!B534&lt;&gt;"",'[1]Table Disp. G&amp;A Détail'!B534,"")</f>
        <v/>
      </c>
      <c r="C534" s="41" t="str">
        <f>IF('[1]Table Disp. G&amp;A Détail'!C534&lt;&gt;"",'[1]Table Disp. G&amp;A Détail'!C534,"")</f>
        <v/>
      </c>
      <c r="D534" s="41" t="str">
        <f>IF('[1]Table Disp. G&amp;A Détail'!D534&lt;&gt;"",'[1]Table Disp. G&amp;A Détail'!D534,"")</f>
        <v/>
      </c>
      <c r="E534" s="66" t="str">
        <f>IF('[1]Table Disp. G&amp;A Détail'!E534&lt;&gt;"",'[1]Table Disp. G&amp;A Détail'!E534,"")</f>
        <v/>
      </c>
      <c r="F534" s="66" t="str">
        <f>IF('[1]Table Disp. G&amp;A Détail'!F534&lt;&gt;"",'[1]Table Disp. G&amp;A Détail'!F534,"")</f>
        <v/>
      </c>
      <c r="G534" s="66" t="str">
        <f>IF('[1]Table Disp. G&amp;A Détail'!G534&lt;&gt;"",'[1]Table Disp. G&amp;A Détail'!G534,"")</f>
        <v/>
      </c>
      <c r="H534" s="66" t="str">
        <f>IF('[1]Table Disp. G&amp;A Détail'!H534&lt;&gt;"",'[1]Table Disp. G&amp;A Détail'!H534,"")</f>
        <v/>
      </c>
      <c r="I534" s="66" t="str">
        <f>IF('[1]Table Disp. G&amp;A Détail'!I534&lt;&gt;"",'[1]Table Disp. G&amp;A Détail'!I534,"")</f>
        <v/>
      </c>
      <c r="J534" s="66" t="str">
        <f>IF('[1]Table Disp. G&amp;A Détail'!J534&lt;&gt;"",'[1]Table Disp. G&amp;A Détail'!J534,"")</f>
        <v/>
      </c>
      <c r="K534" s="41" t="str">
        <f>IF('[1]Table Disp. G&amp;A Détail'!K534&lt;&gt;"",'[1]Table Disp. G&amp;A Détail'!K534,"")</f>
        <v/>
      </c>
      <c r="L534" s="41" t="str">
        <f>IF('[1]Table Disp. G&amp;A Détail'!L534&lt;&gt;"",'[1]Table Disp. G&amp;A Détail'!L534,"")</f>
        <v/>
      </c>
      <c r="M534" s="41" t="str">
        <f>IF('[1]Table Disp. G&amp;A Détail'!M534&lt;&gt;"",'[1]Table Disp. G&amp;A Détail'!M534,"")</f>
        <v/>
      </c>
      <c r="N534" s="41" t="str">
        <f>IF('[1]Table Disp. G&amp;A Détail'!N534&lt;&gt;"",'[1]Table Disp. G&amp;A Détail'!N534,"")</f>
        <v/>
      </c>
      <c r="O534" s="41" t="str">
        <f>IF('[1]Table Disp. G&amp;A Détail'!O534&lt;&gt;"",'[1]Table Disp. G&amp;A Détail'!O534,"")</f>
        <v/>
      </c>
      <c r="P534" s="41" t="str">
        <f>IF('[1]Table Disp. G&amp;A Détail'!P534&lt;&gt;"",'[1]Table Disp. G&amp;A Détail'!P534,"")</f>
        <v/>
      </c>
      <c r="Q534" s="41" t="str">
        <f>IF('[1]Table Disp. G&amp;A Détail'!Q534&lt;&gt;"",'[1]Table Disp. G&amp;A Détail'!Q534,"")</f>
        <v/>
      </c>
      <c r="R534" s="41" t="str">
        <f>IF('[1]Table Disp. G&amp;A Détail'!R534&lt;&gt;"",'[1]Table Disp. G&amp;A Détail'!R534,"")</f>
        <v/>
      </c>
      <c r="S534" s="41" t="str">
        <f>IF('[1]Table Disp. G&amp;A Détail'!S534&lt;&gt;"",'[1]Table Disp. G&amp;A Détail'!S534,"")</f>
        <v/>
      </c>
      <c r="T534" s="41" t="str">
        <f>IF('[1]Table Disp. G&amp;A Détail'!T534&lt;&gt;"",'[1]Table Disp. G&amp;A Détail'!T534,"")</f>
        <v/>
      </c>
      <c r="U534" s="41" t="str">
        <f>IF('[1]Table Disp. G&amp;A Détail'!U534&lt;&gt;"",'[1]Table Disp. G&amp;A Détail'!U534,"")</f>
        <v/>
      </c>
      <c r="V534" s="41" t="str">
        <f>IF('[1]Table Disp. G&amp;A Détail'!V534&lt;&gt;"",'[1]Table Disp. G&amp;A Détail'!V534,"")</f>
        <v/>
      </c>
      <c r="W534" s="41" t="str">
        <f>IF('[1]Table Disp. G&amp;A Détail'!W534&lt;&gt;"",'[1]Table Disp. G&amp;A Détail'!W534,"")</f>
        <v/>
      </c>
      <c r="X534" s="41" t="str">
        <f>IF('[1]Table Disp. G&amp;A Détail'!X534&lt;&gt;"",'[1]Table Disp. G&amp;A Détail'!X534,"")</f>
        <v/>
      </c>
    </row>
    <row r="535" spans="1:24" s="41" customFormat="1" x14ac:dyDescent="0.25">
      <c r="A535" s="66" t="str">
        <f>IF('[1]Table Disp. G&amp;A Détail'!A535&lt;&gt;"",'[1]Table Disp. G&amp;A Détail'!A535,"")</f>
        <v/>
      </c>
      <c r="B535" s="67" t="str">
        <f>IF('[1]Table Disp. G&amp;A Détail'!B535&lt;&gt;"",'[1]Table Disp. G&amp;A Détail'!B535,"")</f>
        <v/>
      </c>
      <c r="C535" s="41" t="str">
        <f>IF('[1]Table Disp. G&amp;A Détail'!C535&lt;&gt;"",'[1]Table Disp. G&amp;A Détail'!C535,"")</f>
        <v/>
      </c>
      <c r="D535" s="41" t="str">
        <f>IF('[1]Table Disp. G&amp;A Détail'!D535&lt;&gt;"",'[1]Table Disp. G&amp;A Détail'!D535,"")</f>
        <v/>
      </c>
      <c r="E535" s="66" t="str">
        <f>IF('[1]Table Disp. G&amp;A Détail'!E535&lt;&gt;"",'[1]Table Disp. G&amp;A Détail'!E535,"")</f>
        <v/>
      </c>
      <c r="F535" s="66" t="str">
        <f>IF('[1]Table Disp. G&amp;A Détail'!F535&lt;&gt;"",'[1]Table Disp. G&amp;A Détail'!F535,"")</f>
        <v/>
      </c>
      <c r="G535" s="66" t="str">
        <f>IF('[1]Table Disp. G&amp;A Détail'!G535&lt;&gt;"",'[1]Table Disp. G&amp;A Détail'!G535,"")</f>
        <v/>
      </c>
      <c r="H535" s="66" t="str">
        <f>IF('[1]Table Disp. G&amp;A Détail'!H535&lt;&gt;"",'[1]Table Disp. G&amp;A Détail'!H535,"")</f>
        <v/>
      </c>
      <c r="I535" s="66" t="str">
        <f>IF('[1]Table Disp. G&amp;A Détail'!I535&lt;&gt;"",'[1]Table Disp. G&amp;A Détail'!I535,"")</f>
        <v/>
      </c>
      <c r="J535" s="66" t="str">
        <f>IF('[1]Table Disp. G&amp;A Détail'!J535&lt;&gt;"",'[1]Table Disp. G&amp;A Détail'!J535,"")</f>
        <v/>
      </c>
      <c r="K535" s="41" t="str">
        <f>IF('[1]Table Disp. G&amp;A Détail'!K535&lt;&gt;"",'[1]Table Disp. G&amp;A Détail'!K535,"")</f>
        <v/>
      </c>
      <c r="L535" s="41" t="str">
        <f>IF('[1]Table Disp. G&amp;A Détail'!L535&lt;&gt;"",'[1]Table Disp. G&amp;A Détail'!L535,"")</f>
        <v/>
      </c>
      <c r="M535" s="41" t="str">
        <f>IF('[1]Table Disp. G&amp;A Détail'!M535&lt;&gt;"",'[1]Table Disp. G&amp;A Détail'!M535,"")</f>
        <v/>
      </c>
      <c r="N535" s="41" t="str">
        <f>IF('[1]Table Disp. G&amp;A Détail'!N535&lt;&gt;"",'[1]Table Disp. G&amp;A Détail'!N535,"")</f>
        <v/>
      </c>
      <c r="O535" s="41" t="str">
        <f>IF('[1]Table Disp. G&amp;A Détail'!O535&lt;&gt;"",'[1]Table Disp. G&amp;A Détail'!O535,"")</f>
        <v/>
      </c>
      <c r="P535" s="41" t="str">
        <f>IF('[1]Table Disp. G&amp;A Détail'!P535&lt;&gt;"",'[1]Table Disp. G&amp;A Détail'!P535,"")</f>
        <v/>
      </c>
      <c r="Q535" s="41" t="str">
        <f>IF('[1]Table Disp. G&amp;A Détail'!Q535&lt;&gt;"",'[1]Table Disp. G&amp;A Détail'!Q535,"")</f>
        <v/>
      </c>
      <c r="R535" s="41" t="str">
        <f>IF('[1]Table Disp. G&amp;A Détail'!R535&lt;&gt;"",'[1]Table Disp. G&amp;A Détail'!R535,"")</f>
        <v/>
      </c>
      <c r="S535" s="41" t="str">
        <f>IF('[1]Table Disp. G&amp;A Détail'!S535&lt;&gt;"",'[1]Table Disp. G&amp;A Détail'!S535,"")</f>
        <v/>
      </c>
      <c r="T535" s="41" t="str">
        <f>IF('[1]Table Disp. G&amp;A Détail'!T535&lt;&gt;"",'[1]Table Disp. G&amp;A Détail'!T535,"")</f>
        <v/>
      </c>
      <c r="U535" s="41" t="str">
        <f>IF('[1]Table Disp. G&amp;A Détail'!U535&lt;&gt;"",'[1]Table Disp. G&amp;A Détail'!U535,"")</f>
        <v/>
      </c>
      <c r="V535" s="41" t="str">
        <f>IF('[1]Table Disp. G&amp;A Détail'!V535&lt;&gt;"",'[1]Table Disp. G&amp;A Détail'!V535,"")</f>
        <v/>
      </c>
      <c r="W535" s="41" t="str">
        <f>IF('[1]Table Disp. G&amp;A Détail'!W535&lt;&gt;"",'[1]Table Disp. G&amp;A Détail'!W535,"")</f>
        <v/>
      </c>
      <c r="X535" s="41" t="str">
        <f>IF('[1]Table Disp. G&amp;A Détail'!X535&lt;&gt;"",'[1]Table Disp. G&amp;A Détail'!X535,"")</f>
        <v/>
      </c>
    </row>
    <row r="536" spans="1:24" s="41" customFormat="1" x14ac:dyDescent="0.25">
      <c r="A536" s="66" t="str">
        <f>IF('[1]Table Disp. G&amp;A Détail'!A536&lt;&gt;"",'[1]Table Disp. G&amp;A Détail'!A536,"")</f>
        <v/>
      </c>
      <c r="B536" s="67" t="str">
        <f>IF('[1]Table Disp. G&amp;A Détail'!B536&lt;&gt;"",'[1]Table Disp. G&amp;A Détail'!B536,"")</f>
        <v/>
      </c>
      <c r="C536" s="41" t="str">
        <f>IF('[1]Table Disp. G&amp;A Détail'!C536&lt;&gt;"",'[1]Table Disp. G&amp;A Détail'!C536,"")</f>
        <v/>
      </c>
      <c r="D536" s="41" t="str">
        <f>IF('[1]Table Disp. G&amp;A Détail'!D536&lt;&gt;"",'[1]Table Disp. G&amp;A Détail'!D536,"")</f>
        <v/>
      </c>
      <c r="E536" s="66" t="str">
        <f>IF('[1]Table Disp. G&amp;A Détail'!E536&lt;&gt;"",'[1]Table Disp. G&amp;A Détail'!E536,"")</f>
        <v/>
      </c>
      <c r="F536" s="66" t="str">
        <f>IF('[1]Table Disp. G&amp;A Détail'!F536&lt;&gt;"",'[1]Table Disp. G&amp;A Détail'!F536,"")</f>
        <v/>
      </c>
      <c r="G536" s="66" t="str">
        <f>IF('[1]Table Disp. G&amp;A Détail'!G536&lt;&gt;"",'[1]Table Disp. G&amp;A Détail'!G536,"")</f>
        <v/>
      </c>
      <c r="H536" s="66" t="str">
        <f>IF('[1]Table Disp. G&amp;A Détail'!H536&lt;&gt;"",'[1]Table Disp. G&amp;A Détail'!H536,"")</f>
        <v/>
      </c>
      <c r="I536" s="66" t="str">
        <f>IF('[1]Table Disp. G&amp;A Détail'!I536&lt;&gt;"",'[1]Table Disp. G&amp;A Détail'!I536,"")</f>
        <v/>
      </c>
      <c r="J536" s="66" t="str">
        <f>IF('[1]Table Disp. G&amp;A Détail'!J536&lt;&gt;"",'[1]Table Disp. G&amp;A Détail'!J536,"")</f>
        <v/>
      </c>
      <c r="K536" s="41" t="str">
        <f>IF('[1]Table Disp. G&amp;A Détail'!K536&lt;&gt;"",'[1]Table Disp. G&amp;A Détail'!K536,"")</f>
        <v/>
      </c>
      <c r="L536" s="41" t="str">
        <f>IF('[1]Table Disp. G&amp;A Détail'!L536&lt;&gt;"",'[1]Table Disp. G&amp;A Détail'!L536,"")</f>
        <v/>
      </c>
      <c r="M536" s="41" t="str">
        <f>IF('[1]Table Disp. G&amp;A Détail'!M536&lt;&gt;"",'[1]Table Disp. G&amp;A Détail'!M536,"")</f>
        <v/>
      </c>
      <c r="N536" s="41" t="str">
        <f>IF('[1]Table Disp. G&amp;A Détail'!N536&lt;&gt;"",'[1]Table Disp. G&amp;A Détail'!N536,"")</f>
        <v/>
      </c>
      <c r="O536" s="41" t="str">
        <f>IF('[1]Table Disp. G&amp;A Détail'!O536&lt;&gt;"",'[1]Table Disp. G&amp;A Détail'!O536,"")</f>
        <v/>
      </c>
      <c r="P536" s="41" t="str">
        <f>IF('[1]Table Disp. G&amp;A Détail'!P536&lt;&gt;"",'[1]Table Disp. G&amp;A Détail'!P536,"")</f>
        <v/>
      </c>
      <c r="Q536" s="41" t="str">
        <f>IF('[1]Table Disp. G&amp;A Détail'!Q536&lt;&gt;"",'[1]Table Disp. G&amp;A Détail'!Q536,"")</f>
        <v/>
      </c>
      <c r="R536" s="41" t="str">
        <f>IF('[1]Table Disp. G&amp;A Détail'!R536&lt;&gt;"",'[1]Table Disp. G&amp;A Détail'!R536,"")</f>
        <v/>
      </c>
      <c r="S536" s="41" t="str">
        <f>IF('[1]Table Disp. G&amp;A Détail'!S536&lt;&gt;"",'[1]Table Disp. G&amp;A Détail'!S536,"")</f>
        <v/>
      </c>
      <c r="T536" s="41" t="str">
        <f>IF('[1]Table Disp. G&amp;A Détail'!T536&lt;&gt;"",'[1]Table Disp. G&amp;A Détail'!T536,"")</f>
        <v/>
      </c>
      <c r="U536" s="41" t="str">
        <f>IF('[1]Table Disp. G&amp;A Détail'!U536&lt;&gt;"",'[1]Table Disp. G&amp;A Détail'!U536,"")</f>
        <v/>
      </c>
      <c r="V536" s="41" t="str">
        <f>IF('[1]Table Disp. G&amp;A Détail'!V536&lt;&gt;"",'[1]Table Disp. G&amp;A Détail'!V536,"")</f>
        <v/>
      </c>
      <c r="W536" s="41" t="str">
        <f>IF('[1]Table Disp. G&amp;A Détail'!W536&lt;&gt;"",'[1]Table Disp. G&amp;A Détail'!W536,"")</f>
        <v/>
      </c>
      <c r="X536" s="41" t="str">
        <f>IF('[1]Table Disp. G&amp;A Détail'!X536&lt;&gt;"",'[1]Table Disp. G&amp;A Détail'!X536,"")</f>
        <v/>
      </c>
    </row>
    <row r="537" spans="1:24" s="41" customFormat="1" x14ac:dyDescent="0.25">
      <c r="A537" s="66" t="str">
        <f>IF('[1]Table Disp. G&amp;A Détail'!A537&lt;&gt;"",'[1]Table Disp. G&amp;A Détail'!A537,"")</f>
        <v/>
      </c>
      <c r="B537" s="67" t="str">
        <f>IF('[1]Table Disp. G&amp;A Détail'!B537&lt;&gt;"",'[1]Table Disp. G&amp;A Détail'!B537,"")</f>
        <v/>
      </c>
      <c r="C537" s="41" t="str">
        <f>IF('[1]Table Disp. G&amp;A Détail'!C537&lt;&gt;"",'[1]Table Disp. G&amp;A Détail'!C537,"")</f>
        <v/>
      </c>
      <c r="D537" s="41" t="str">
        <f>IF('[1]Table Disp. G&amp;A Détail'!D537&lt;&gt;"",'[1]Table Disp. G&amp;A Détail'!D537,"")</f>
        <v/>
      </c>
      <c r="E537" s="66" t="str">
        <f>IF('[1]Table Disp. G&amp;A Détail'!E537&lt;&gt;"",'[1]Table Disp. G&amp;A Détail'!E537,"")</f>
        <v/>
      </c>
      <c r="F537" s="66" t="str">
        <f>IF('[1]Table Disp. G&amp;A Détail'!F537&lt;&gt;"",'[1]Table Disp. G&amp;A Détail'!F537,"")</f>
        <v/>
      </c>
      <c r="G537" s="66" t="str">
        <f>IF('[1]Table Disp. G&amp;A Détail'!G537&lt;&gt;"",'[1]Table Disp. G&amp;A Détail'!G537,"")</f>
        <v/>
      </c>
      <c r="H537" s="66" t="str">
        <f>IF('[1]Table Disp. G&amp;A Détail'!H537&lt;&gt;"",'[1]Table Disp. G&amp;A Détail'!H537,"")</f>
        <v/>
      </c>
      <c r="I537" s="66" t="str">
        <f>IF('[1]Table Disp. G&amp;A Détail'!I537&lt;&gt;"",'[1]Table Disp. G&amp;A Détail'!I537,"")</f>
        <v/>
      </c>
      <c r="J537" s="66" t="str">
        <f>IF('[1]Table Disp. G&amp;A Détail'!J537&lt;&gt;"",'[1]Table Disp. G&amp;A Détail'!J537,"")</f>
        <v/>
      </c>
      <c r="K537" s="41" t="str">
        <f>IF('[1]Table Disp. G&amp;A Détail'!K537&lt;&gt;"",'[1]Table Disp. G&amp;A Détail'!K537,"")</f>
        <v/>
      </c>
      <c r="L537" s="41" t="str">
        <f>IF('[1]Table Disp. G&amp;A Détail'!L537&lt;&gt;"",'[1]Table Disp. G&amp;A Détail'!L537,"")</f>
        <v/>
      </c>
      <c r="M537" s="41" t="str">
        <f>IF('[1]Table Disp. G&amp;A Détail'!M537&lt;&gt;"",'[1]Table Disp. G&amp;A Détail'!M537,"")</f>
        <v/>
      </c>
      <c r="N537" s="41" t="str">
        <f>IF('[1]Table Disp. G&amp;A Détail'!N537&lt;&gt;"",'[1]Table Disp. G&amp;A Détail'!N537,"")</f>
        <v/>
      </c>
      <c r="O537" s="41" t="str">
        <f>IF('[1]Table Disp. G&amp;A Détail'!O537&lt;&gt;"",'[1]Table Disp. G&amp;A Détail'!O537,"")</f>
        <v/>
      </c>
      <c r="P537" s="41" t="str">
        <f>IF('[1]Table Disp. G&amp;A Détail'!P537&lt;&gt;"",'[1]Table Disp. G&amp;A Détail'!P537,"")</f>
        <v/>
      </c>
      <c r="Q537" s="41" t="str">
        <f>IF('[1]Table Disp. G&amp;A Détail'!Q537&lt;&gt;"",'[1]Table Disp. G&amp;A Détail'!Q537,"")</f>
        <v/>
      </c>
      <c r="R537" s="41" t="str">
        <f>IF('[1]Table Disp. G&amp;A Détail'!R537&lt;&gt;"",'[1]Table Disp. G&amp;A Détail'!R537,"")</f>
        <v/>
      </c>
      <c r="S537" s="41" t="str">
        <f>IF('[1]Table Disp. G&amp;A Détail'!S537&lt;&gt;"",'[1]Table Disp. G&amp;A Détail'!S537,"")</f>
        <v/>
      </c>
      <c r="T537" s="41" t="str">
        <f>IF('[1]Table Disp. G&amp;A Détail'!T537&lt;&gt;"",'[1]Table Disp. G&amp;A Détail'!T537,"")</f>
        <v/>
      </c>
      <c r="U537" s="41" t="str">
        <f>IF('[1]Table Disp. G&amp;A Détail'!U537&lt;&gt;"",'[1]Table Disp. G&amp;A Détail'!U537,"")</f>
        <v/>
      </c>
      <c r="V537" s="41" t="str">
        <f>IF('[1]Table Disp. G&amp;A Détail'!V537&lt;&gt;"",'[1]Table Disp. G&amp;A Détail'!V537,"")</f>
        <v/>
      </c>
      <c r="W537" s="41" t="str">
        <f>IF('[1]Table Disp. G&amp;A Détail'!W537&lt;&gt;"",'[1]Table Disp. G&amp;A Détail'!W537,"")</f>
        <v/>
      </c>
      <c r="X537" s="41" t="str">
        <f>IF('[1]Table Disp. G&amp;A Détail'!X537&lt;&gt;"",'[1]Table Disp. G&amp;A Détail'!X537,"")</f>
        <v/>
      </c>
    </row>
    <row r="538" spans="1:24" s="41" customFormat="1" x14ac:dyDescent="0.25">
      <c r="A538" s="66" t="str">
        <f>IF('[1]Table Disp. G&amp;A Détail'!A538&lt;&gt;"",'[1]Table Disp. G&amp;A Détail'!A538,"")</f>
        <v/>
      </c>
      <c r="B538" s="67" t="str">
        <f>IF('[1]Table Disp. G&amp;A Détail'!B538&lt;&gt;"",'[1]Table Disp. G&amp;A Détail'!B538,"")</f>
        <v/>
      </c>
      <c r="C538" s="41" t="str">
        <f>IF('[1]Table Disp. G&amp;A Détail'!C538&lt;&gt;"",'[1]Table Disp. G&amp;A Détail'!C538,"")</f>
        <v/>
      </c>
      <c r="D538" s="41" t="str">
        <f>IF('[1]Table Disp. G&amp;A Détail'!D538&lt;&gt;"",'[1]Table Disp. G&amp;A Détail'!D538,"")</f>
        <v/>
      </c>
      <c r="E538" s="66" t="str">
        <f>IF('[1]Table Disp. G&amp;A Détail'!E538&lt;&gt;"",'[1]Table Disp. G&amp;A Détail'!E538,"")</f>
        <v/>
      </c>
      <c r="F538" s="66" t="str">
        <f>IF('[1]Table Disp. G&amp;A Détail'!F538&lt;&gt;"",'[1]Table Disp. G&amp;A Détail'!F538,"")</f>
        <v/>
      </c>
      <c r="G538" s="66" t="str">
        <f>IF('[1]Table Disp. G&amp;A Détail'!G538&lt;&gt;"",'[1]Table Disp. G&amp;A Détail'!G538,"")</f>
        <v/>
      </c>
      <c r="H538" s="66" t="str">
        <f>IF('[1]Table Disp. G&amp;A Détail'!H538&lt;&gt;"",'[1]Table Disp. G&amp;A Détail'!H538,"")</f>
        <v/>
      </c>
      <c r="I538" s="66" t="str">
        <f>IF('[1]Table Disp. G&amp;A Détail'!I538&lt;&gt;"",'[1]Table Disp. G&amp;A Détail'!I538,"")</f>
        <v/>
      </c>
      <c r="J538" s="66" t="str">
        <f>IF('[1]Table Disp. G&amp;A Détail'!J538&lt;&gt;"",'[1]Table Disp. G&amp;A Détail'!J538,"")</f>
        <v/>
      </c>
      <c r="K538" s="41" t="str">
        <f>IF('[1]Table Disp. G&amp;A Détail'!K538&lt;&gt;"",'[1]Table Disp. G&amp;A Détail'!K538,"")</f>
        <v/>
      </c>
      <c r="L538" s="41" t="str">
        <f>IF('[1]Table Disp. G&amp;A Détail'!L538&lt;&gt;"",'[1]Table Disp. G&amp;A Détail'!L538,"")</f>
        <v/>
      </c>
      <c r="M538" s="41" t="str">
        <f>IF('[1]Table Disp. G&amp;A Détail'!M538&lt;&gt;"",'[1]Table Disp. G&amp;A Détail'!M538,"")</f>
        <v/>
      </c>
      <c r="N538" s="41" t="str">
        <f>IF('[1]Table Disp. G&amp;A Détail'!N538&lt;&gt;"",'[1]Table Disp. G&amp;A Détail'!N538,"")</f>
        <v/>
      </c>
      <c r="O538" s="41" t="str">
        <f>IF('[1]Table Disp. G&amp;A Détail'!O538&lt;&gt;"",'[1]Table Disp. G&amp;A Détail'!O538,"")</f>
        <v/>
      </c>
      <c r="P538" s="41" t="str">
        <f>IF('[1]Table Disp. G&amp;A Détail'!P538&lt;&gt;"",'[1]Table Disp. G&amp;A Détail'!P538,"")</f>
        <v/>
      </c>
      <c r="Q538" s="41" t="str">
        <f>IF('[1]Table Disp. G&amp;A Détail'!Q538&lt;&gt;"",'[1]Table Disp. G&amp;A Détail'!Q538,"")</f>
        <v/>
      </c>
      <c r="R538" s="41" t="str">
        <f>IF('[1]Table Disp. G&amp;A Détail'!R538&lt;&gt;"",'[1]Table Disp. G&amp;A Détail'!R538,"")</f>
        <v/>
      </c>
      <c r="S538" s="41" t="str">
        <f>IF('[1]Table Disp. G&amp;A Détail'!S538&lt;&gt;"",'[1]Table Disp. G&amp;A Détail'!S538,"")</f>
        <v/>
      </c>
      <c r="T538" s="41" t="str">
        <f>IF('[1]Table Disp. G&amp;A Détail'!T538&lt;&gt;"",'[1]Table Disp. G&amp;A Détail'!T538,"")</f>
        <v/>
      </c>
      <c r="U538" s="41" t="str">
        <f>IF('[1]Table Disp. G&amp;A Détail'!U538&lt;&gt;"",'[1]Table Disp. G&amp;A Détail'!U538,"")</f>
        <v/>
      </c>
      <c r="V538" s="41" t="str">
        <f>IF('[1]Table Disp. G&amp;A Détail'!V538&lt;&gt;"",'[1]Table Disp. G&amp;A Détail'!V538,"")</f>
        <v/>
      </c>
      <c r="W538" s="41" t="str">
        <f>IF('[1]Table Disp. G&amp;A Détail'!W538&lt;&gt;"",'[1]Table Disp. G&amp;A Détail'!W538,"")</f>
        <v/>
      </c>
      <c r="X538" s="41" t="str">
        <f>IF('[1]Table Disp. G&amp;A Détail'!X538&lt;&gt;"",'[1]Table Disp. G&amp;A Détail'!X538,"")</f>
        <v/>
      </c>
    </row>
    <row r="539" spans="1:24" s="41" customFormat="1" x14ac:dyDescent="0.25">
      <c r="A539" s="66" t="str">
        <f>IF('[1]Table Disp. G&amp;A Détail'!A539&lt;&gt;"",'[1]Table Disp. G&amp;A Détail'!A539,"")</f>
        <v/>
      </c>
      <c r="B539" s="67" t="str">
        <f>IF('[1]Table Disp. G&amp;A Détail'!B539&lt;&gt;"",'[1]Table Disp. G&amp;A Détail'!B539,"")</f>
        <v/>
      </c>
      <c r="C539" s="41" t="str">
        <f>IF('[1]Table Disp. G&amp;A Détail'!C539&lt;&gt;"",'[1]Table Disp. G&amp;A Détail'!C539,"")</f>
        <v/>
      </c>
      <c r="D539" s="41" t="str">
        <f>IF('[1]Table Disp. G&amp;A Détail'!D539&lt;&gt;"",'[1]Table Disp. G&amp;A Détail'!D539,"")</f>
        <v/>
      </c>
      <c r="E539" s="66" t="str">
        <f>IF('[1]Table Disp. G&amp;A Détail'!E539&lt;&gt;"",'[1]Table Disp. G&amp;A Détail'!E539,"")</f>
        <v/>
      </c>
      <c r="F539" s="66" t="str">
        <f>IF('[1]Table Disp. G&amp;A Détail'!F539&lt;&gt;"",'[1]Table Disp. G&amp;A Détail'!F539,"")</f>
        <v/>
      </c>
      <c r="G539" s="66" t="str">
        <f>IF('[1]Table Disp. G&amp;A Détail'!G539&lt;&gt;"",'[1]Table Disp. G&amp;A Détail'!G539,"")</f>
        <v/>
      </c>
      <c r="H539" s="66" t="str">
        <f>IF('[1]Table Disp. G&amp;A Détail'!H539&lt;&gt;"",'[1]Table Disp. G&amp;A Détail'!H539,"")</f>
        <v/>
      </c>
      <c r="I539" s="66" t="str">
        <f>IF('[1]Table Disp. G&amp;A Détail'!I539&lt;&gt;"",'[1]Table Disp. G&amp;A Détail'!I539,"")</f>
        <v/>
      </c>
      <c r="J539" s="66" t="str">
        <f>IF('[1]Table Disp. G&amp;A Détail'!J539&lt;&gt;"",'[1]Table Disp. G&amp;A Détail'!J539,"")</f>
        <v/>
      </c>
      <c r="K539" s="41" t="str">
        <f>IF('[1]Table Disp. G&amp;A Détail'!K539&lt;&gt;"",'[1]Table Disp. G&amp;A Détail'!K539,"")</f>
        <v/>
      </c>
      <c r="L539" s="41" t="str">
        <f>IF('[1]Table Disp. G&amp;A Détail'!L539&lt;&gt;"",'[1]Table Disp. G&amp;A Détail'!L539,"")</f>
        <v/>
      </c>
      <c r="M539" s="41" t="str">
        <f>IF('[1]Table Disp. G&amp;A Détail'!M539&lt;&gt;"",'[1]Table Disp. G&amp;A Détail'!M539,"")</f>
        <v/>
      </c>
      <c r="N539" s="41" t="str">
        <f>IF('[1]Table Disp. G&amp;A Détail'!N539&lt;&gt;"",'[1]Table Disp. G&amp;A Détail'!N539,"")</f>
        <v/>
      </c>
      <c r="O539" s="41" t="str">
        <f>IF('[1]Table Disp. G&amp;A Détail'!O539&lt;&gt;"",'[1]Table Disp. G&amp;A Détail'!O539,"")</f>
        <v/>
      </c>
      <c r="P539" s="41" t="str">
        <f>IF('[1]Table Disp. G&amp;A Détail'!P539&lt;&gt;"",'[1]Table Disp. G&amp;A Détail'!P539,"")</f>
        <v/>
      </c>
      <c r="Q539" s="41" t="str">
        <f>IF('[1]Table Disp. G&amp;A Détail'!Q539&lt;&gt;"",'[1]Table Disp. G&amp;A Détail'!Q539,"")</f>
        <v/>
      </c>
      <c r="R539" s="41" t="str">
        <f>IF('[1]Table Disp. G&amp;A Détail'!R539&lt;&gt;"",'[1]Table Disp. G&amp;A Détail'!R539,"")</f>
        <v/>
      </c>
      <c r="S539" s="41" t="str">
        <f>IF('[1]Table Disp. G&amp;A Détail'!S539&lt;&gt;"",'[1]Table Disp. G&amp;A Détail'!S539,"")</f>
        <v/>
      </c>
      <c r="T539" s="41" t="str">
        <f>IF('[1]Table Disp. G&amp;A Détail'!T539&lt;&gt;"",'[1]Table Disp. G&amp;A Détail'!T539,"")</f>
        <v/>
      </c>
      <c r="U539" s="41" t="str">
        <f>IF('[1]Table Disp. G&amp;A Détail'!U539&lt;&gt;"",'[1]Table Disp. G&amp;A Détail'!U539,"")</f>
        <v/>
      </c>
      <c r="V539" s="41" t="str">
        <f>IF('[1]Table Disp. G&amp;A Détail'!V539&lt;&gt;"",'[1]Table Disp. G&amp;A Détail'!V539,"")</f>
        <v/>
      </c>
      <c r="W539" s="41" t="str">
        <f>IF('[1]Table Disp. G&amp;A Détail'!W539&lt;&gt;"",'[1]Table Disp. G&amp;A Détail'!W539,"")</f>
        <v/>
      </c>
      <c r="X539" s="41" t="str">
        <f>IF('[1]Table Disp. G&amp;A Détail'!X539&lt;&gt;"",'[1]Table Disp. G&amp;A Détail'!X539,"")</f>
        <v/>
      </c>
    </row>
    <row r="540" spans="1:24" s="41" customFormat="1" x14ac:dyDescent="0.25">
      <c r="A540" s="66" t="str">
        <f>IF('[1]Table Disp. G&amp;A Détail'!A540&lt;&gt;"",'[1]Table Disp. G&amp;A Détail'!A540,"")</f>
        <v/>
      </c>
      <c r="B540" s="67" t="str">
        <f>IF('[1]Table Disp. G&amp;A Détail'!B540&lt;&gt;"",'[1]Table Disp. G&amp;A Détail'!B540,"")</f>
        <v/>
      </c>
      <c r="C540" s="41" t="str">
        <f>IF('[1]Table Disp. G&amp;A Détail'!C540&lt;&gt;"",'[1]Table Disp. G&amp;A Détail'!C540,"")</f>
        <v/>
      </c>
      <c r="D540" s="41" t="str">
        <f>IF('[1]Table Disp. G&amp;A Détail'!D540&lt;&gt;"",'[1]Table Disp. G&amp;A Détail'!D540,"")</f>
        <v/>
      </c>
      <c r="E540" s="66" t="str">
        <f>IF('[1]Table Disp. G&amp;A Détail'!E540&lt;&gt;"",'[1]Table Disp. G&amp;A Détail'!E540,"")</f>
        <v/>
      </c>
      <c r="F540" s="66" t="str">
        <f>IF('[1]Table Disp. G&amp;A Détail'!F540&lt;&gt;"",'[1]Table Disp. G&amp;A Détail'!F540,"")</f>
        <v/>
      </c>
      <c r="G540" s="66" t="str">
        <f>IF('[1]Table Disp. G&amp;A Détail'!G540&lt;&gt;"",'[1]Table Disp. G&amp;A Détail'!G540,"")</f>
        <v/>
      </c>
      <c r="H540" s="66" t="str">
        <f>IF('[1]Table Disp. G&amp;A Détail'!H540&lt;&gt;"",'[1]Table Disp. G&amp;A Détail'!H540,"")</f>
        <v/>
      </c>
      <c r="I540" s="66" t="str">
        <f>IF('[1]Table Disp. G&amp;A Détail'!I540&lt;&gt;"",'[1]Table Disp. G&amp;A Détail'!I540,"")</f>
        <v/>
      </c>
      <c r="J540" s="66" t="str">
        <f>IF('[1]Table Disp. G&amp;A Détail'!J540&lt;&gt;"",'[1]Table Disp. G&amp;A Détail'!J540,"")</f>
        <v/>
      </c>
      <c r="K540" s="41" t="str">
        <f>IF('[1]Table Disp. G&amp;A Détail'!K540&lt;&gt;"",'[1]Table Disp. G&amp;A Détail'!K540,"")</f>
        <v/>
      </c>
      <c r="L540" s="41" t="str">
        <f>IF('[1]Table Disp. G&amp;A Détail'!L540&lt;&gt;"",'[1]Table Disp. G&amp;A Détail'!L540,"")</f>
        <v/>
      </c>
      <c r="M540" s="41" t="str">
        <f>IF('[1]Table Disp. G&amp;A Détail'!M540&lt;&gt;"",'[1]Table Disp. G&amp;A Détail'!M540,"")</f>
        <v/>
      </c>
      <c r="N540" s="41" t="str">
        <f>IF('[1]Table Disp. G&amp;A Détail'!N540&lt;&gt;"",'[1]Table Disp. G&amp;A Détail'!N540,"")</f>
        <v/>
      </c>
      <c r="O540" s="41" t="str">
        <f>IF('[1]Table Disp. G&amp;A Détail'!O540&lt;&gt;"",'[1]Table Disp. G&amp;A Détail'!O540,"")</f>
        <v/>
      </c>
      <c r="P540" s="41" t="str">
        <f>IF('[1]Table Disp. G&amp;A Détail'!P540&lt;&gt;"",'[1]Table Disp. G&amp;A Détail'!P540,"")</f>
        <v/>
      </c>
      <c r="Q540" s="41" t="str">
        <f>IF('[1]Table Disp. G&amp;A Détail'!Q540&lt;&gt;"",'[1]Table Disp. G&amp;A Détail'!Q540,"")</f>
        <v/>
      </c>
      <c r="R540" s="41" t="str">
        <f>IF('[1]Table Disp. G&amp;A Détail'!R540&lt;&gt;"",'[1]Table Disp. G&amp;A Détail'!R540,"")</f>
        <v/>
      </c>
      <c r="S540" s="41" t="str">
        <f>IF('[1]Table Disp. G&amp;A Détail'!S540&lt;&gt;"",'[1]Table Disp. G&amp;A Détail'!S540,"")</f>
        <v/>
      </c>
      <c r="T540" s="41" t="str">
        <f>IF('[1]Table Disp. G&amp;A Détail'!T540&lt;&gt;"",'[1]Table Disp. G&amp;A Détail'!T540,"")</f>
        <v/>
      </c>
      <c r="U540" s="41" t="str">
        <f>IF('[1]Table Disp. G&amp;A Détail'!U540&lt;&gt;"",'[1]Table Disp. G&amp;A Détail'!U540,"")</f>
        <v/>
      </c>
      <c r="V540" s="41" t="str">
        <f>IF('[1]Table Disp. G&amp;A Détail'!V540&lt;&gt;"",'[1]Table Disp. G&amp;A Détail'!V540,"")</f>
        <v/>
      </c>
      <c r="W540" s="41" t="str">
        <f>IF('[1]Table Disp. G&amp;A Détail'!W540&lt;&gt;"",'[1]Table Disp. G&amp;A Détail'!W540,"")</f>
        <v/>
      </c>
      <c r="X540" s="41" t="str">
        <f>IF('[1]Table Disp. G&amp;A Détail'!X540&lt;&gt;"",'[1]Table Disp. G&amp;A Détail'!X540,"")</f>
        <v/>
      </c>
    </row>
    <row r="541" spans="1:24" s="41" customFormat="1" x14ac:dyDescent="0.25">
      <c r="A541" s="66" t="str">
        <f>IF('[1]Table Disp. G&amp;A Détail'!A541&lt;&gt;"",'[1]Table Disp. G&amp;A Détail'!A541,"")</f>
        <v/>
      </c>
      <c r="B541" s="67" t="str">
        <f>IF('[1]Table Disp. G&amp;A Détail'!B541&lt;&gt;"",'[1]Table Disp. G&amp;A Détail'!B541,"")</f>
        <v/>
      </c>
      <c r="C541" s="41" t="str">
        <f>IF('[1]Table Disp. G&amp;A Détail'!C541&lt;&gt;"",'[1]Table Disp. G&amp;A Détail'!C541,"")</f>
        <v/>
      </c>
      <c r="D541" s="41" t="str">
        <f>IF('[1]Table Disp. G&amp;A Détail'!D541&lt;&gt;"",'[1]Table Disp. G&amp;A Détail'!D541,"")</f>
        <v/>
      </c>
      <c r="E541" s="66" t="str">
        <f>IF('[1]Table Disp. G&amp;A Détail'!E541&lt;&gt;"",'[1]Table Disp. G&amp;A Détail'!E541,"")</f>
        <v/>
      </c>
      <c r="F541" s="66" t="str">
        <f>IF('[1]Table Disp. G&amp;A Détail'!F541&lt;&gt;"",'[1]Table Disp. G&amp;A Détail'!F541,"")</f>
        <v/>
      </c>
      <c r="G541" s="66" t="str">
        <f>IF('[1]Table Disp. G&amp;A Détail'!G541&lt;&gt;"",'[1]Table Disp. G&amp;A Détail'!G541,"")</f>
        <v/>
      </c>
      <c r="H541" s="66" t="str">
        <f>IF('[1]Table Disp. G&amp;A Détail'!H541&lt;&gt;"",'[1]Table Disp. G&amp;A Détail'!H541,"")</f>
        <v/>
      </c>
      <c r="I541" s="66" t="str">
        <f>IF('[1]Table Disp. G&amp;A Détail'!I541&lt;&gt;"",'[1]Table Disp. G&amp;A Détail'!I541,"")</f>
        <v/>
      </c>
      <c r="J541" s="66" t="str">
        <f>IF('[1]Table Disp. G&amp;A Détail'!J541&lt;&gt;"",'[1]Table Disp. G&amp;A Détail'!J541,"")</f>
        <v/>
      </c>
      <c r="K541" s="41" t="str">
        <f>IF('[1]Table Disp. G&amp;A Détail'!K541&lt;&gt;"",'[1]Table Disp. G&amp;A Détail'!K541,"")</f>
        <v/>
      </c>
      <c r="L541" s="41" t="str">
        <f>IF('[1]Table Disp. G&amp;A Détail'!L541&lt;&gt;"",'[1]Table Disp. G&amp;A Détail'!L541,"")</f>
        <v/>
      </c>
      <c r="M541" s="41" t="str">
        <f>IF('[1]Table Disp. G&amp;A Détail'!M541&lt;&gt;"",'[1]Table Disp. G&amp;A Détail'!M541,"")</f>
        <v/>
      </c>
      <c r="N541" s="41" t="str">
        <f>IF('[1]Table Disp. G&amp;A Détail'!N541&lt;&gt;"",'[1]Table Disp. G&amp;A Détail'!N541,"")</f>
        <v/>
      </c>
      <c r="O541" s="41" t="str">
        <f>IF('[1]Table Disp. G&amp;A Détail'!O541&lt;&gt;"",'[1]Table Disp. G&amp;A Détail'!O541,"")</f>
        <v/>
      </c>
      <c r="P541" s="41" t="str">
        <f>IF('[1]Table Disp. G&amp;A Détail'!P541&lt;&gt;"",'[1]Table Disp. G&amp;A Détail'!P541,"")</f>
        <v/>
      </c>
      <c r="Q541" s="41" t="str">
        <f>IF('[1]Table Disp. G&amp;A Détail'!Q541&lt;&gt;"",'[1]Table Disp. G&amp;A Détail'!Q541,"")</f>
        <v/>
      </c>
      <c r="R541" s="41" t="str">
        <f>IF('[1]Table Disp. G&amp;A Détail'!R541&lt;&gt;"",'[1]Table Disp. G&amp;A Détail'!R541,"")</f>
        <v/>
      </c>
      <c r="S541" s="41" t="str">
        <f>IF('[1]Table Disp. G&amp;A Détail'!S541&lt;&gt;"",'[1]Table Disp. G&amp;A Détail'!S541,"")</f>
        <v/>
      </c>
      <c r="T541" s="41" t="str">
        <f>IF('[1]Table Disp. G&amp;A Détail'!T541&lt;&gt;"",'[1]Table Disp. G&amp;A Détail'!T541,"")</f>
        <v/>
      </c>
      <c r="U541" s="41" t="str">
        <f>IF('[1]Table Disp. G&amp;A Détail'!U541&lt;&gt;"",'[1]Table Disp. G&amp;A Détail'!U541,"")</f>
        <v/>
      </c>
      <c r="V541" s="41" t="str">
        <f>IF('[1]Table Disp. G&amp;A Détail'!V541&lt;&gt;"",'[1]Table Disp. G&amp;A Détail'!V541,"")</f>
        <v/>
      </c>
      <c r="W541" s="41" t="str">
        <f>IF('[1]Table Disp. G&amp;A Détail'!W541&lt;&gt;"",'[1]Table Disp. G&amp;A Détail'!W541,"")</f>
        <v/>
      </c>
      <c r="X541" s="41" t="str">
        <f>IF('[1]Table Disp. G&amp;A Détail'!X541&lt;&gt;"",'[1]Table Disp. G&amp;A Détail'!X541,"")</f>
        <v/>
      </c>
    </row>
    <row r="542" spans="1:24" s="41" customFormat="1" x14ac:dyDescent="0.25">
      <c r="A542" s="66" t="str">
        <f>IF('[1]Table Disp. G&amp;A Détail'!A542&lt;&gt;"",'[1]Table Disp. G&amp;A Détail'!A542,"")</f>
        <v/>
      </c>
      <c r="B542" s="67" t="str">
        <f>IF('[1]Table Disp. G&amp;A Détail'!B542&lt;&gt;"",'[1]Table Disp. G&amp;A Détail'!B542,"")</f>
        <v/>
      </c>
      <c r="C542" s="41" t="str">
        <f>IF('[1]Table Disp. G&amp;A Détail'!C542&lt;&gt;"",'[1]Table Disp. G&amp;A Détail'!C542,"")</f>
        <v/>
      </c>
      <c r="D542" s="41" t="str">
        <f>IF('[1]Table Disp. G&amp;A Détail'!D542&lt;&gt;"",'[1]Table Disp. G&amp;A Détail'!D542,"")</f>
        <v/>
      </c>
      <c r="E542" s="66" t="str">
        <f>IF('[1]Table Disp. G&amp;A Détail'!E542&lt;&gt;"",'[1]Table Disp. G&amp;A Détail'!E542,"")</f>
        <v/>
      </c>
      <c r="F542" s="66" t="str">
        <f>IF('[1]Table Disp. G&amp;A Détail'!F542&lt;&gt;"",'[1]Table Disp. G&amp;A Détail'!F542,"")</f>
        <v/>
      </c>
      <c r="G542" s="66" t="str">
        <f>IF('[1]Table Disp. G&amp;A Détail'!G542&lt;&gt;"",'[1]Table Disp. G&amp;A Détail'!G542,"")</f>
        <v/>
      </c>
      <c r="H542" s="66" t="str">
        <f>IF('[1]Table Disp. G&amp;A Détail'!H542&lt;&gt;"",'[1]Table Disp. G&amp;A Détail'!H542,"")</f>
        <v/>
      </c>
      <c r="I542" s="66" t="str">
        <f>IF('[1]Table Disp. G&amp;A Détail'!I542&lt;&gt;"",'[1]Table Disp. G&amp;A Détail'!I542,"")</f>
        <v/>
      </c>
      <c r="J542" s="66" t="str">
        <f>IF('[1]Table Disp. G&amp;A Détail'!J542&lt;&gt;"",'[1]Table Disp. G&amp;A Détail'!J542,"")</f>
        <v/>
      </c>
      <c r="K542" s="41" t="str">
        <f>IF('[1]Table Disp. G&amp;A Détail'!K542&lt;&gt;"",'[1]Table Disp. G&amp;A Détail'!K542,"")</f>
        <v/>
      </c>
      <c r="L542" s="41" t="str">
        <f>IF('[1]Table Disp. G&amp;A Détail'!L542&lt;&gt;"",'[1]Table Disp. G&amp;A Détail'!L542,"")</f>
        <v/>
      </c>
      <c r="M542" s="41" t="str">
        <f>IF('[1]Table Disp. G&amp;A Détail'!M542&lt;&gt;"",'[1]Table Disp. G&amp;A Détail'!M542,"")</f>
        <v/>
      </c>
      <c r="N542" s="41" t="str">
        <f>IF('[1]Table Disp. G&amp;A Détail'!N542&lt;&gt;"",'[1]Table Disp. G&amp;A Détail'!N542,"")</f>
        <v/>
      </c>
      <c r="O542" s="41" t="str">
        <f>IF('[1]Table Disp. G&amp;A Détail'!O542&lt;&gt;"",'[1]Table Disp. G&amp;A Détail'!O542,"")</f>
        <v/>
      </c>
      <c r="P542" s="41" t="str">
        <f>IF('[1]Table Disp. G&amp;A Détail'!P542&lt;&gt;"",'[1]Table Disp. G&amp;A Détail'!P542,"")</f>
        <v/>
      </c>
      <c r="Q542" s="41" t="str">
        <f>IF('[1]Table Disp. G&amp;A Détail'!Q542&lt;&gt;"",'[1]Table Disp. G&amp;A Détail'!Q542,"")</f>
        <v/>
      </c>
      <c r="R542" s="41" t="str">
        <f>IF('[1]Table Disp. G&amp;A Détail'!R542&lt;&gt;"",'[1]Table Disp. G&amp;A Détail'!R542,"")</f>
        <v/>
      </c>
      <c r="S542" s="41" t="str">
        <f>IF('[1]Table Disp. G&amp;A Détail'!S542&lt;&gt;"",'[1]Table Disp. G&amp;A Détail'!S542,"")</f>
        <v/>
      </c>
      <c r="T542" s="41" t="str">
        <f>IF('[1]Table Disp. G&amp;A Détail'!T542&lt;&gt;"",'[1]Table Disp. G&amp;A Détail'!T542,"")</f>
        <v/>
      </c>
      <c r="U542" s="41" t="str">
        <f>IF('[1]Table Disp. G&amp;A Détail'!U542&lt;&gt;"",'[1]Table Disp. G&amp;A Détail'!U542,"")</f>
        <v/>
      </c>
      <c r="V542" s="41" t="str">
        <f>IF('[1]Table Disp. G&amp;A Détail'!V542&lt;&gt;"",'[1]Table Disp. G&amp;A Détail'!V542,"")</f>
        <v/>
      </c>
      <c r="W542" s="41" t="str">
        <f>IF('[1]Table Disp. G&amp;A Détail'!W542&lt;&gt;"",'[1]Table Disp. G&amp;A Détail'!W542,"")</f>
        <v/>
      </c>
      <c r="X542" s="41" t="str">
        <f>IF('[1]Table Disp. G&amp;A Détail'!X542&lt;&gt;"",'[1]Table Disp. G&amp;A Détail'!X542,"")</f>
        <v/>
      </c>
    </row>
    <row r="543" spans="1:24" s="41" customFormat="1" x14ac:dyDescent="0.25">
      <c r="A543" s="66" t="str">
        <f>IF('[1]Table Disp. G&amp;A Détail'!A543&lt;&gt;"",'[1]Table Disp. G&amp;A Détail'!A543,"")</f>
        <v/>
      </c>
      <c r="B543" s="67" t="str">
        <f>IF('[1]Table Disp. G&amp;A Détail'!B543&lt;&gt;"",'[1]Table Disp. G&amp;A Détail'!B543,"")</f>
        <v/>
      </c>
      <c r="C543" s="41" t="str">
        <f>IF('[1]Table Disp. G&amp;A Détail'!C543&lt;&gt;"",'[1]Table Disp. G&amp;A Détail'!C543,"")</f>
        <v/>
      </c>
      <c r="D543" s="41" t="str">
        <f>IF('[1]Table Disp. G&amp;A Détail'!D543&lt;&gt;"",'[1]Table Disp. G&amp;A Détail'!D543,"")</f>
        <v/>
      </c>
      <c r="E543" s="66" t="str">
        <f>IF('[1]Table Disp. G&amp;A Détail'!E543&lt;&gt;"",'[1]Table Disp. G&amp;A Détail'!E543,"")</f>
        <v/>
      </c>
      <c r="F543" s="66" t="str">
        <f>IF('[1]Table Disp. G&amp;A Détail'!F543&lt;&gt;"",'[1]Table Disp. G&amp;A Détail'!F543,"")</f>
        <v/>
      </c>
      <c r="G543" s="66" t="str">
        <f>IF('[1]Table Disp. G&amp;A Détail'!G543&lt;&gt;"",'[1]Table Disp. G&amp;A Détail'!G543,"")</f>
        <v/>
      </c>
      <c r="H543" s="66" t="str">
        <f>IF('[1]Table Disp. G&amp;A Détail'!H543&lt;&gt;"",'[1]Table Disp. G&amp;A Détail'!H543,"")</f>
        <v/>
      </c>
      <c r="I543" s="66" t="str">
        <f>IF('[1]Table Disp. G&amp;A Détail'!I543&lt;&gt;"",'[1]Table Disp. G&amp;A Détail'!I543,"")</f>
        <v/>
      </c>
      <c r="J543" s="66" t="str">
        <f>IF('[1]Table Disp. G&amp;A Détail'!J543&lt;&gt;"",'[1]Table Disp. G&amp;A Détail'!J543,"")</f>
        <v/>
      </c>
      <c r="K543" s="41" t="str">
        <f>IF('[1]Table Disp. G&amp;A Détail'!K543&lt;&gt;"",'[1]Table Disp. G&amp;A Détail'!K543,"")</f>
        <v/>
      </c>
      <c r="L543" s="41" t="str">
        <f>IF('[1]Table Disp. G&amp;A Détail'!L543&lt;&gt;"",'[1]Table Disp. G&amp;A Détail'!L543,"")</f>
        <v/>
      </c>
      <c r="M543" s="41" t="str">
        <f>IF('[1]Table Disp. G&amp;A Détail'!M543&lt;&gt;"",'[1]Table Disp. G&amp;A Détail'!M543,"")</f>
        <v/>
      </c>
      <c r="N543" s="41" t="str">
        <f>IF('[1]Table Disp. G&amp;A Détail'!N543&lt;&gt;"",'[1]Table Disp. G&amp;A Détail'!N543,"")</f>
        <v/>
      </c>
      <c r="O543" s="41" t="str">
        <f>IF('[1]Table Disp. G&amp;A Détail'!O543&lt;&gt;"",'[1]Table Disp. G&amp;A Détail'!O543,"")</f>
        <v/>
      </c>
      <c r="P543" s="41" t="str">
        <f>IF('[1]Table Disp. G&amp;A Détail'!P543&lt;&gt;"",'[1]Table Disp. G&amp;A Détail'!P543,"")</f>
        <v/>
      </c>
      <c r="Q543" s="41" t="str">
        <f>IF('[1]Table Disp. G&amp;A Détail'!Q543&lt;&gt;"",'[1]Table Disp. G&amp;A Détail'!Q543,"")</f>
        <v/>
      </c>
      <c r="R543" s="41" t="str">
        <f>IF('[1]Table Disp. G&amp;A Détail'!R543&lt;&gt;"",'[1]Table Disp. G&amp;A Détail'!R543,"")</f>
        <v/>
      </c>
      <c r="S543" s="41" t="str">
        <f>IF('[1]Table Disp. G&amp;A Détail'!S543&lt;&gt;"",'[1]Table Disp. G&amp;A Détail'!S543,"")</f>
        <v/>
      </c>
      <c r="T543" s="41" t="str">
        <f>IF('[1]Table Disp. G&amp;A Détail'!T543&lt;&gt;"",'[1]Table Disp. G&amp;A Détail'!T543,"")</f>
        <v/>
      </c>
      <c r="U543" s="41" t="str">
        <f>IF('[1]Table Disp. G&amp;A Détail'!U543&lt;&gt;"",'[1]Table Disp. G&amp;A Détail'!U543,"")</f>
        <v/>
      </c>
      <c r="V543" s="41" t="str">
        <f>IF('[1]Table Disp. G&amp;A Détail'!V543&lt;&gt;"",'[1]Table Disp. G&amp;A Détail'!V543,"")</f>
        <v/>
      </c>
      <c r="W543" s="41" t="str">
        <f>IF('[1]Table Disp. G&amp;A Détail'!W543&lt;&gt;"",'[1]Table Disp. G&amp;A Détail'!W543,"")</f>
        <v/>
      </c>
      <c r="X543" s="41" t="str">
        <f>IF('[1]Table Disp. G&amp;A Détail'!X543&lt;&gt;"",'[1]Table Disp. G&amp;A Détail'!X543,"")</f>
        <v/>
      </c>
    </row>
    <row r="544" spans="1:24" s="41" customFormat="1" x14ac:dyDescent="0.25">
      <c r="A544" s="66" t="str">
        <f>IF('[1]Table Disp. G&amp;A Détail'!A544&lt;&gt;"",'[1]Table Disp. G&amp;A Détail'!A544,"")</f>
        <v/>
      </c>
      <c r="B544" s="67" t="str">
        <f>IF('[1]Table Disp. G&amp;A Détail'!B544&lt;&gt;"",'[1]Table Disp. G&amp;A Détail'!B544,"")</f>
        <v/>
      </c>
      <c r="C544" s="41" t="str">
        <f>IF('[1]Table Disp. G&amp;A Détail'!C544&lt;&gt;"",'[1]Table Disp. G&amp;A Détail'!C544,"")</f>
        <v/>
      </c>
      <c r="D544" s="41" t="str">
        <f>IF('[1]Table Disp. G&amp;A Détail'!D544&lt;&gt;"",'[1]Table Disp. G&amp;A Détail'!D544,"")</f>
        <v/>
      </c>
      <c r="E544" s="66" t="str">
        <f>IF('[1]Table Disp. G&amp;A Détail'!E544&lt;&gt;"",'[1]Table Disp. G&amp;A Détail'!E544,"")</f>
        <v/>
      </c>
      <c r="F544" s="66" t="str">
        <f>IF('[1]Table Disp. G&amp;A Détail'!F544&lt;&gt;"",'[1]Table Disp. G&amp;A Détail'!F544,"")</f>
        <v/>
      </c>
      <c r="G544" s="66" t="str">
        <f>IF('[1]Table Disp. G&amp;A Détail'!G544&lt;&gt;"",'[1]Table Disp. G&amp;A Détail'!G544,"")</f>
        <v/>
      </c>
      <c r="H544" s="66" t="str">
        <f>IF('[1]Table Disp. G&amp;A Détail'!H544&lt;&gt;"",'[1]Table Disp. G&amp;A Détail'!H544,"")</f>
        <v/>
      </c>
      <c r="I544" s="66" t="str">
        <f>IF('[1]Table Disp. G&amp;A Détail'!I544&lt;&gt;"",'[1]Table Disp. G&amp;A Détail'!I544,"")</f>
        <v/>
      </c>
      <c r="J544" s="66" t="str">
        <f>IF('[1]Table Disp. G&amp;A Détail'!J544&lt;&gt;"",'[1]Table Disp. G&amp;A Détail'!J544,"")</f>
        <v/>
      </c>
      <c r="K544" s="41" t="str">
        <f>IF('[1]Table Disp. G&amp;A Détail'!K544&lt;&gt;"",'[1]Table Disp. G&amp;A Détail'!K544,"")</f>
        <v/>
      </c>
      <c r="L544" s="41" t="str">
        <f>IF('[1]Table Disp. G&amp;A Détail'!L544&lt;&gt;"",'[1]Table Disp. G&amp;A Détail'!L544,"")</f>
        <v/>
      </c>
      <c r="M544" s="41" t="str">
        <f>IF('[1]Table Disp. G&amp;A Détail'!M544&lt;&gt;"",'[1]Table Disp. G&amp;A Détail'!M544,"")</f>
        <v/>
      </c>
      <c r="N544" s="41" t="str">
        <f>IF('[1]Table Disp. G&amp;A Détail'!N544&lt;&gt;"",'[1]Table Disp. G&amp;A Détail'!N544,"")</f>
        <v/>
      </c>
      <c r="O544" s="41" t="str">
        <f>IF('[1]Table Disp. G&amp;A Détail'!O544&lt;&gt;"",'[1]Table Disp. G&amp;A Détail'!O544,"")</f>
        <v/>
      </c>
      <c r="P544" s="41" t="str">
        <f>IF('[1]Table Disp. G&amp;A Détail'!P544&lt;&gt;"",'[1]Table Disp. G&amp;A Détail'!P544,"")</f>
        <v/>
      </c>
      <c r="Q544" s="41" t="str">
        <f>IF('[1]Table Disp. G&amp;A Détail'!Q544&lt;&gt;"",'[1]Table Disp. G&amp;A Détail'!Q544,"")</f>
        <v/>
      </c>
      <c r="R544" s="41" t="str">
        <f>IF('[1]Table Disp. G&amp;A Détail'!R544&lt;&gt;"",'[1]Table Disp. G&amp;A Détail'!R544,"")</f>
        <v/>
      </c>
      <c r="S544" s="41" t="str">
        <f>IF('[1]Table Disp. G&amp;A Détail'!S544&lt;&gt;"",'[1]Table Disp. G&amp;A Détail'!S544,"")</f>
        <v/>
      </c>
      <c r="T544" s="41" t="str">
        <f>IF('[1]Table Disp. G&amp;A Détail'!T544&lt;&gt;"",'[1]Table Disp. G&amp;A Détail'!T544,"")</f>
        <v/>
      </c>
      <c r="U544" s="41" t="str">
        <f>IF('[1]Table Disp. G&amp;A Détail'!U544&lt;&gt;"",'[1]Table Disp. G&amp;A Détail'!U544,"")</f>
        <v/>
      </c>
      <c r="V544" s="41" t="str">
        <f>IF('[1]Table Disp. G&amp;A Détail'!V544&lt;&gt;"",'[1]Table Disp. G&amp;A Détail'!V544,"")</f>
        <v/>
      </c>
      <c r="W544" s="41" t="str">
        <f>IF('[1]Table Disp. G&amp;A Détail'!W544&lt;&gt;"",'[1]Table Disp. G&amp;A Détail'!W544,"")</f>
        <v/>
      </c>
      <c r="X544" s="41" t="str">
        <f>IF('[1]Table Disp. G&amp;A Détail'!X544&lt;&gt;"",'[1]Table Disp. G&amp;A Détail'!X544,"")</f>
        <v/>
      </c>
    </row>
    <row r="545" spans="1:24" s="41" customFormat="1" x14ac:dyDescent="0.25">
      <c r="A545" s="66" t="str">
        <f>IF('[1]Table Disp. G&amp;A Détail'!A545&lt;&gt;"",'[1]Table Disp. G&amp;A Détail'!A545,"")</f>
        <v/>
      </c>
      <c r="B545" s="67" t="str">
        <f>IF('[1]Table Disp. G&amp;A Détail'!B545&lt;&gt;"",'[1]Table Disp. G&amp;A Détail'!B545,"")</f>
        <v/>
      </c>
      <c r="C545" s="41" t="str">
        <f>IF('[1]Table Disp. G&amp;A Détail'!C545&lt;&gt;"",'[1]Table Disp. G&amp;A Détail'!C545,"")</f>
        <v/>
      </c>
      <c r="D545" s="41" t="str">
        <f>IF('[1]Table Disp. G&amp;A Détail'!D545&lt;&gt;"",'[1]Table Disp. G&amp;A Détail'!D545,"")</f>
        <v/>
      </c>
      <c r="E545" s="66" t="str">
        <f>IF('[1]Table Disp. G&amp;A Détail'!E545&lt;&gt;"",'[1]Table Disp. G&amp;A Détail'!E545,"")</f>
        <v/>
      </c>
      <c r="F545" s="66" t="str">
        <f>IF('[1]Table Disp. G&amp;A Détail'!F545&lt;&gt;"",'[1]Table Disp. G&amp;A Détail'!F545,"")</f>
        <v/>
      </c>
      <c r="G545" s="66" t="str">
        <f>IF('[1]Table Disp. G&amp;A Détail'!G545&lt;&gt;"",'[1]Table Disp. G&amp;A Détail'!G545,"")</f>
        <v/>
      </c>
      <c r="H545" s="66" t="str">
        <f>IF('[1]Table Disp. G&amp;A Détail'!H545&lt;&gt;"",'[1]Table Disp. G&amp;A Détail'!H545,"")</f>
        <v/>
      </c>
      <c r="I545" s="66" t="str">
        <f>IF('[1]Table Disp. G&amp;A Détail'!I545&lt;&gt;"",'[1]Table Disp. G&amp;A Détail'!I545,"")</f>
        <v/>
      </c>
      <c r="J545" s="66" t="str">
        <f>IF('[1]Table Disp. G&amp;A Détail'!J545&lt;&gt;"",'[1]Table Disp. G&amp;A Détail'!J545,"")</f>
        <v/>
      </c>
      <c r="K545" s="41" t="str">
        <f>IF('[1]Table Disp. G&amp;A Détail'!K545&lt;&gt;"",'[1]Table Disp. G&amp;A Détail'!K545,"")</f>
        <v/>
      </c>
      <c r="L545" s="41" t="str">
        <f>IF('[1]Table Disp. G&amp;A Détail'!L545&lt;&gt;"",'[1]Table Disp. G&amp;A Détail'!L545,"")</f>
        <v/>
      </c>
      <c r="M545" s="41" t="str">
        <f>IF('[1]Table Disp. G&amp;A Détail'!M545&lt;&gt;"",'[1]Table Disp. G&amp;A Détail'!M545,"")</f>
        <v/>
      </c>
      <c r="N545" s="41" t="str">
        <f>IF('[1]Table Disp. G&amp;A Détail'!N545&lt;&gt;"",'[1]Table Disp. G&amp;A Détail'!N545,"")</f>
        <v/>
      </c>
      <c r="O545" s="41" t="str">
        <f>IF('[1]Table Disp. G&amp;A Détail'!O545&lt;&gt;"",'[1]Table Disp. G&amp;A Détail'!O545,"")</f>
        <v/>
      </c>
      <c r="P545" s="41" t="str">
        <f>IF('[1]Table Disp. G&amp;A Détail'!P545&lt;&gt;"",'[1]Table Disp. G&amp;A Détail'!P545,"")</f>
        <v/>
      </c>
      <c r="Q545" s="41" t="str">
        <f>IF('[1]Table Disp. G&amp;A Détail'!Q545&lt;&gt;"",'[1]Table Disp. G&amp;A Détail'!Q545,"")</f>
        <v/>
      </c>
      <c r="R545" s="41" t="str">
        <f>IF('[1]Table Disp. G&amp;A Détail'!R545&lt;&gt;"",'[1]Table Disp. G&amp;A Détail'!R545,"")</f>
        <v/>
      </c>
      <c r="S545" s="41" t="str">
        <f>IF('[1]Table Disp. G&amp;A Détail'!S545&lt;&gt;"",'[1]Table Disp. G&amp;A Détail'!S545,"")</f>
        <v/>
      </c>
      <c r="T545" s="41" t="str">
        <f>IF('[1]Table Disp. G&amp;A Détail'!T545&lt;&gt;"",'[1]Table Disp. G&amp;A Détail'!T545,"")</f>
        <v/>
      </c>
      <c r="U545" s="41" t="str">
        <f>IF('[1]Table Disp. G&amp;A Détail'!U545&lt;&gt;"",'[1]Table Disp. G&amp;A Détail'!U545,"")</f>
        <v/>
      </c>
      <c r="V545" s="41" t="str">
        <f>IF('[1]Table Disp. G&amp;A Détail'!V545&lt;&gt;"",'[1]Table Disp. G&amp;A Détail'!V545,"")</f>
        <v/>
      </c>
      <c r="W545" s="41" t="str">
        <f>IF('[1]Table Disp. G&amp;A Détail'!W545&lt;&gt;"",'[1]Table Disp. G&amp;A Détail'!W545,"")</f>
        <v/>
      </c>
      <c r="X545" s="41" t="str">
        <f>IF('[1]Table Disp. G&amp;A Détail'!X545&lt;&gt;"",'[1]Table Disp. G&amp;A Détail'!X545,"")</f>
        <v/>
      </c>
    </row>
    <row r="546" spans="1:24" s="41" customFormat="1" x14ac:dyDescent="0.25">
      <c r="A546" s="66" t="str">
        <f>IF('[1]Table Disp. G&amp;A Détail'!A546&lt;&gt;"",'[1]Table Disp. G&amp;A Détail'!A546,"")</f>
        <v/>
      </c>
      <c r="B546" s="67" t="str">
        <f>IF('[1]Table Disp. G&amp;A Détail'!B546&lt;&gt;"",'[1]Table Disp. G&amp;A Détail'!B546,"")</f>
        <v/>
      </c>
      <c r="C546" s="41" t="str">
        <f>IF('[1]Table Disp. G&amp;A Détail'!C546&lt;&gt;"",'[1]Table Disp. G&amp;A Détail'!C546,"")</f>
        <v/>
      </c>
      <c r="D546" s="41" t="str">
        <f>IF('[1]Table Disp. G&amp;A Détail'!D546&lt;&gt;"",'[1]Table Disp. G&amp;A Détail'!D546,"")</f>
        <v/>
      </c>
      <c r="E546" s="66" t="str">
        <f>IF('[1]Table Disp. G&amp;A Détail'!E546&lt;&gt;"",'[1]Table Disp. G&amp;A Détail'!E546,"")</f>
        <v/>
      </c>
      <c r="F546" s="66" t="str">
        <f>IF('[1]Table Disp. G&amp;A Détail'!F546&lt;&gt;"",'[1]Table Disp. G&amp;A Détail'!F546,"")</f>
        <v/>
      </c>
      <c r="G546" s="66" t="str">
        <f>IF('[1]Table Disp. G&amp;A Détail'!G546&lt;&gt;"",'[1]Table Disp. G&amp;A Détail'!G546,"")</f>
        <v/>
      </c>
      <c r="H546" s="66" t="str">
        <f>IF('[1]Table Disp. G&amp;A Détail'!H546&lt;&gt;"",'[1]Table Disp. G&amp;A Détail'!H546,"")</f>
        <v/>
      </c>
      <c r="I546" s="66" t="str">
        <f>IF('[1]Table Disp. G&amp;A Détail'!I546&lt;&gt;"",'[1]Table Disp. G&amp;A Détail'!I546,"")</f>
        <v/>
      </c>
      <c r="J546" s="66" t="str">
        <f>IF('[1]Table Disp. G&amp;A Détail'!J546&lt;&gt;"",'[1]Table Disp. G&amp;A Détail'!J546,"")</f>
        <v/>
      </c>
      <c r="K546" s="41" t="str">
        <f>IF('[1]Table Disp. G&amp;A Détail'!K546&lt;&gt;"",'[1]Table Disp. G&amp;A Détail'!K546,"")</f>
        <v/>
      </c>
      <c r="L546" s="41" t="str">
        <f>IF('[1]Table Disp. G&amp;A Détail'!L546&lt;&gt;"",'[1]Table Disp. G&amp;A Détail'!L546,"")</f>
        <v/>
      </c>
      <c r="M546" s="41" t="str">
        <f>IF('[1]Table Disp. G&amp;A Détail'!M546&lt;&gt;"",'[1]Table Disp. G&amp;A Détail'!M546,"")</f>
        <v/>
      </c>
      <c r="N546" s="41" t="str">
        <f>IF('[1]Table Disp. G&amp;A Détail'!N546&lt;&gt;"",'[1]Table Disp. G&amp;A Détail'!N546,"")</f>
        <v/>
      </c>
      <c r="O546" s="41" t="str">
        <f>IF('[1]Table Disp. G&amp;A Détail'!O546&lt;&gt;"",'[1]Table Disp. G&amp;A Détail'!O546,"")</f>
        <v/>
      </c>
      <c r="P546" s="41" t="str">
        <f>IF('[1]Table Disp. G&amp;A Détail'!P546&lt;&gt;"",'[1]Table Disp. G&amp;A Détail'!P546,"")</f>
        <v/>
      </c>
      <c r="Q546" s="41" t="str">
        <f>IF('[1]Table Disp. G&amp;A Détail'!Q546&lt;&gt;"",'[1]Table Disp. G&amp;A Détail'!Q546,"")</f>
        <v/>
      </c>
      <c r="R546" s="41" t="str">
        <f>IF('[1]Table Disp. G&amp;A Détail'!R546&lt;&gt;"",'[1]Table Disp. G&amp;A Détail'!R546,"")</f>
        <v/>
      </c>
      <c r="S546" s="41" t="str">
        <f>IF('[1]Table Disp. G&amp;A Détail'!S546&lt;&gt;"",'[1]Table Disp. G&amp;A Détail'!S546,"")</f>
        <v/>
      </c>
      <c r="T546" s="41" t="str">
        <f>IF('[1]Table Disp. G&amp;A Détail'!T546&lt;&gt;"",'[1]Table Disp. G&amp;A Détail'!T546,"")</f>
        <v/>
      </c>
      <c r="U546" s="41" t="str">
        <f>IF('[1]Table Disp. G&amp;A Détail'!U546&lt;&gt;"",'[1]Table Disp. G&amp;A Détail'!U546,"")</f>
        <v/>
      </c>
      <c r="V546" s="41" t="str">
        <f>IF('[1]Table Disp. G&amp;A Détail'!V546&lt;&gt;"",'[1]Table Disp. G&amp;A Détail'!V546,"")</f>
        <v/>
      </c>
      <c r="W546" s="41" t="str">
        <f>IF('[1]Table Disp. G&amp;A Détail'!W546&lt;&gt;"",'[1]Table Disp. G&amp;A Détail'!W546,"")</f>
        <v/>
      </c>
      <c r="X546" s="41" t="str">
        <f>IF('[1]Table Disp. G&amp;A Détail'!X546&lt;&gt;"",'[1]Table Disp. G&amp;A Détail'!X546,"")</f>
        <v/>
      </c>
    </row>
    <row r="547" spans="1:24" s="41" customFormat="1" x14ac:dyDescent="0.25">
      <c r="A547" s="66" t="str">
        <f>IF('[1]Table Disp. G&amp;A Détail'!A547&lt;&gt;"",'[1]Table Disp. G&amp;A Détail'!A547,"")</f>
        <v/>
      </c>
      <c r="B547" s="67" t="str">
        <f>IF('[1]Table Disp. G&amp;A Détail'!B547&lt;&gt;"",'[1]Table Disp. G&amp;A Détail'!B547,"")</f>
        <v/>
      </c>
      <c r="C547" s="41" t="str">
        <f>IF('[1]Table Disp. G&amp;A Détail'!C547&lt;&gt;"",'[1]Table Disp. G&amp;A Détail'!C547,"")</f>
        <v/>
      </c>
      <c r="D547" s="41" t="str">
        <f>IF('[1]Table Disp. G&amp;A Détail'!D547&lt;&gt;"",'[1]Table Disp. G&amp;A Détail'!D547,"")</f>
        <v/>
      </c>
      <c r="E547" s="66" t="str">
        <f>IF('[1]Table Disp. G&amp;A Détail'!E547&lt;&gt;"",'[1]Table Disp. G&amp;A Détail'!E547,"")</f>
        <v/>
      </c>
      <c r="F547" s="66" t="str">
        <f>IF('[1]Table Disp. G&amp;A Détail'!F547&lt;&gt;"",'[1]Table Disp. G&amp;A Détail'!F547,"")</f>
        <v/>
      </c>
      <c r="G547" s="66" t="str">
        <f>IF('[1]Table Disp. G&amp;A Détail'!G547&lt;&gt;"",'[1]Table Disp. G&amp;A Détail'!G547,"")</f>
        <v/>
      </c>
      <c r="H547" s="66" t="str">
        <f>IF('[1]Table Disp. G&amp;A Détail'!H547&lt;&gt;"",'[1]Table Disp. G&amp;A Détail'!H547,"")</f>
        <v/>
      </c>
      <c r="I547" s="66" t="str">
        <f>IF('[1]Table Disp. G&amp;A Détail'!I547&lt;&gt;"",'[1]Table Disp. G&amp;A Détail'!I547,"")</f>
        <v/>
      </c>
      <c r="J547" s="66" t="str">
        <f>IF('[1]Table Disp. G&amp;A Détail'!J547&lt;&gt;"",'[1]Table Disp. G&amp;A Détail'!J547,"")</f>
        <v/>
      </c>
      <c r="K547" s="41" t="str">
        <f>IF('[1]Table Disp. G&amp;A Détail'!K547&lt;&gt;"",'[1]Table Disp. G&amp;A Détail'!K547,"")</f>
        <v/>
      </c>
      <c r="L547" s="41" t="str">
        <f>IF('[1]Table Disp. G&amp;A Détail'!L547&lt;&gt;"",'[1]Table Disp. G&amp;A Détail'!L547,"")</f>
        <v/>
      </c>
      <c r="M547" s="41" t="str">
        <f>IF('[1]Table Disp. G&amp;A Détail'!M547&lt;&gt;"",'[1]Table Disp. G&amp;A Détail'!M547,"")</f>
        <v/>
      </c>
      <c r="N547" s="41" t="str">
        <f>IF('[1]Table Disp. G&amp;A Détail'!N547&lt;&gt;"",'[1]Table Disp. G&amp;A Détail'!N547,"")</f>
        <v/>
      </c>
      <c r="O547" s="41" t="str">
        <f>IF('[1]Table Disp. G&amp;A Détail'!O547&lt;&gt;"",'[1]Table Disp. G&amp;A Détail'!O547,"")</f>
        <v/>
      </c>
      <c r="P547" s="41" t="str">
        <f>IF('[1]Table Disp. G&amp;A Détail'!P547&lt;&gt;"",'[1]Table Disp. G&amp;A Détail'!P547,"")</f>
        <v/>
      </c>
      <c r="Q547" s="41" t="str">
        <f>IF('[1]Table Disp. G&amp;A Détail'!Q547&lt;&gt;"",'[1]Table Disp. G&amp;A Détail'!Q547,"")</f>
        <v/>
      </c>
      <c r="R547" s="41" t="str">
        <f>IF('[1]Table Disp. G&amp;A Détail'!R547&lt;&gt;"",'[1]Table Disp. G&amp;A Détail'!R547,"")</f>
        <v/>
      </c>
      <c r="S547" s="41" t="str">
        <f>IF('[1]Table Disp. G&amp;A Détail'!S547&lt;&gt;"",'[1]Table Disp. G&amp;A Détail'!S547,"")</f>
        <v/>
      </c>
      <c r="T547" s="41" t="str">
        <f>IF('[1]Table Disp. G&amp;A Détail'!T547&lt;&gt;"",'[1]Table Disp. G&amp;A Détail'!T547,"")</f>
        <v/>
      </c>
      <c r="U547" s="41" t="str">
        <f>IF('[1]Table Disp. G&amp;A Détail'!U547&lt;&gt;"",'[1]Table Disp. G&amp;A Détail'!U547,"")</f>
        <v/>
      </c>
      <c r="V547" s="41" t="str">
        <f>IF('[1]Table Disp. G&amp;A Détail'!V547&lt;&gt;"",'[1]Table Disp. G&amp;A Détail'!V547,"")</f>
        <v/>
      </c>
      <c r="W547" s="41" t="str">
        <f>IF('[1]Table Disp. G&amp;A Détail'!W547&lt;&gt;"",'[1]Table Disp. G&amp;A Détail'!W547,"")</f>
        <v/>
      </c>
      <c r="X547" s="41" t="str">
        <f>IF('[1]Table Disp. G&amp;A Détail'!X547&lt;&gt;"",'[1]Table Disp. G&amp;A Détail'!X547,"")</f>
        <v/>
      </c>
    </row>
    <row r="548" spans="1:24" s="41" customFormat="1" x14ac:dyDescent="0.25">
      <c r="A548" s="66" t="str">
        <f>IF('[1]Table Disp. G&amp;A Détail'!A548&lt;&gt;"",'[1]Table Disp. G&amp;A Détail'!A548,"")</f>
        <v/>
      </c>
      <c r="B548" s="67" t="str">
        <f>IF('[1]Table Disp. G&amp;A Détail'!B548&lt;&gt;"",'[1]Table Disp. G&amp;A Détail'!B548,"")</f>
        <v/>
      </c>
      <c r="C548" s="41" t="str">
        <f>IF('[1]Table Disp. G&amp;A Détail'!C548&lt;&gt;"",'[1]Table Disp. G&amp;A Détail'!C548,"")</f>
        <v/>
      </c>
      <c r="D548" s="41" t="str">
        <f>IF('[1]Table Disp. G&amp;A Détail'!D548&lt;&gt;"",'[1]Table Disp. G&amp;A Détail'!D548,"")</f>
        <v/>
      </c>
      <c r="E548" s="66" t="str">
        <f>IF('[1]Table Disp. G&amp;A Détail'!E548&lt;&gt;"",'[1]Table Disp. G&amp;A Détail'!E548,"")</f>
        <v/>
      </c>
      <c r="F548" s="66" t="str">
        <f>IF('[1]Table Disp. G&amp;A Détail'!F548&lt;&gt;"",'[1]Table Disp. G&amp;A Détail'!F548,"")</f>
        <v/>
      </c>
      <c r="G548" s="66" t="str">
        <f>IF('[1]Table Disp. G&amp;A Détail'!G548&lt;&gt;"",'[1]Table Disp. G&amp;A Détail'!G548,"")</f>
        <v/>
      </c>
      <c r="H548" s="66" t="str">
        <f>IF('[1]Table Disp. G&amp;A Détail'!H548&lt;&gt;"",'[1]Table Disp. G&amp;A Détail'!H548,"")</f>
        <v/>
      </c>
      <c r="I548" s="66" t="str">
        <f>IF('[1]Table Disp. G&amp;A Détail'!I548&lt;&gt;"",'[1]Table Disp. G&amp;A Détail'!I548,"")</f>
        <v/>
      </c>
      <c r="J548" s="66" t="str">
        <f>IF('[1]Table Disp. G&amp;A Détail'!J548&lt;&gt;"",'[1]Table Disp. G&amp;A Détail'!J548,"")</f>
        <v/>
      </c>
      <c r="K548" s="41" t="str">
        <f>IF('[1]Table Disp. G&amp;A Détail'!K548&lt;&gt;"",'[1]Table Disp. G&amp;A Détail'!K548,"")</f>
        <v/>
      </c>
      <c r="L548" s="41" t="str">
        <f>IF('[1]Table Disp. G&amp;A Détail'!L548&lt;&gt;"",'[1]Table Disp. G&amp;A Détail'!L548,"")</f>
        <v/>
      </c>
      <c r="M548" s="41" t="str">
        <f>IF('[1]Table Disp. G&amp;A Détail'!M548&lt;&gt;"",'[1]Table Disp. G&amp;A Détail'!M548,"")</f>
        <v/>
      </c>
      <c r="N548" s="41" t="str">
        <f>IF('[1]Table Disp. G&amp;A Détail'!N548&lt;&gt;"",'[1]Table Disp. G&amp;A Détail'!N548,"")</f>
        <v/>
      </c>
      <c r="O548" s="41" t="str">
        <f>IF('[1]Table Disp. G&amp;A Détail'!O548&lt;&gt;"",'[1]Table Disp. G&amp;A Détail'!O548,"")</f>
        <v/>
      </c>
      <c r="P548" s="41" t="str">
        <f>IF('[1]Table Disp. G&amp;A Détail'!P548&lt;&gt;"",'[1]Table Disp. G&amp;A Détail'!P548,"")</f>
        <v/>
      </c>
      <c r="Q548" s="41" t="str">
        <f>IF('[1]Table Disp. G&amp;A Détail'!Q548&lt;&gt;"",'[1]Table Disp. G&amp;A Détail'!Q548,"")</f>
        <v/>
      </c>
      <c r="R548" s="41" t="str">
        <f>IF('[1]Table Disp. G&amp;A Détail'!R548&lt;&gt;"",'[1]Table Disp. G&amp;A Détail'!R548,"")</f>
        <v/>
      </c>
      <c r="S548" s="41" t="str">
        <f>IF('[1]Table Disp. G&amp;A Détail'!S548&lt;&gt;"",'[1]Table Disp. G&amp;A Détail'!S548,"")</f>
        <v/>
      </c>
      <c r="T548" s="41" t="str">
        <f>IF('[1]Table Disp. G&amp;A Détail'!T548&lt;&gt;"",'[1]Table Disp. G&amp;A Détail'!T548,"")</f>
        <v/>
      </c>
      <c r="U548" s="41" t="str">
        <f>IF('[1]Table Disp. G&amp;A Détail'!U548&lt;&gt;"",'[1]Table Disp. G&amp;A Détail'!U548,"")</f>
        <v/>
      </c>
      <c r="V548" s="41" t="str">
        <f>IF('[1]Table Disp. G&amp;A Détail'!V548&lt;&gt;"",'[1]Table Disp. G&amp;A Détail'!V548,"")</f>
        <v/>
      </c>
      <c r="W548" s="41" t="str">
        <f>IF('[1]Table Disp. G&amp;A Détail'!W548&lt;&gt;"",'[1]Table Disp. G&amp;A Détail'!W548,"")</f>
        <v/>
      </c>
      <c r="X548" s="41" t="str">
        <f>IF('[1]Table Disp. G&amp;A Détail'!X548&lt;&gt;"",'[1]Table Disp. G&amp;A Détail'!X548,"")</f>
        <v/>
      </c>
    </row>
    <row r="549" spans="1:24" s="41" customFormat="1" x14ac:dyDescent="0.25">
      <c r="A549" s="66" t="str">
        <f>IF('[1]Table Disp. G&amp;A Détail'!A549&lt;&gt;"",'[1]Table Disp. G&amp;A Détail'!A549,"")</f>
        <v/>
      </c>
      <c r="B549" s="67" t="str">
        <f>IF('[1]Table Disp. G&amp;A Détail'!B549&lt;&gt;"",'[1]Table Disp. G&amp;A Détail'!B549,"")</f>
        <v/>
      </c>
      <c r="C549" s="41" t="str">
        <f>IF('[1]Table Disp. G&amp;A Détail'!C549&lt;&gt;"",'[1]Table Disp. G&amp;A Détail'!C549,"")</f>
        <v/>
      </c>
      <c r="D549" s="41" t="str">
        <f>IF('[1]Table Disp. G&amp;A Détail'!D549&lt;&gt;"",'[1]Table Disp. G&amp;A Détail'!D549,"")</f>
        <v/>
      </c>
      <c r="E549" s="66" t="str">
        <f>IF('[1]Table Disp. G&amp;A Détail'!E549&lt;&gt;"",'[1]Table Disp. G&amp;A Détail'!E549,"")</f>
        <v/>
      </c>
      <c r="F549" s="66" t="str">
        <f>IF('[1]Table Disp. G&amp;A Détail'!F549&lt;&gt;"",'[1]Table Disp. G&amp;A Détail'!F549,"")</f>
        <v/>
      </c>
      <c r="G549" s="66" t="str">
        <f>IF('[1]Table Disp. G&amp;A Détail'!G549&lt;&gt;"",'[1]Table Disp. G&amp;A Détail'!G549,"")</f>
        <v/>
      </c>
      <c r="H549" s="66" t="str">
        <f>IF('[1]Table Disp. G&amp;A Détail'!H549&lt;&gt;"",'[1]Table Disp. G&amp;A Détail'!H549,"")</f>
        <v/>
      </c>
      <c r="I549" s="66" t="str">
        <f>IF('[1]Table Disp. G&amp;A Détail'!I549&lt;&gt;"",'[1]Table Disp. G&amp;A Détail'!I549,"")</f>
        <v/>
      </c>
      <c r="J549" s="66" t="str">
        <f>IF('[1]Table Disp. G&amp;A Détail'!J549&lt;&gt;"",'[1]Table Disp. G&amp;A Détail'!J549,"")</f>
        <v/>
      </c>
      <c r="K549" s="41" t="str">
        <f>IF('[1]Table Disp. G&amp;A Détail'!K549&lt;&gt;"",'[1]Table Disp. G&amp;A Détail'!K549,"")</f>
        <v/>
      </c>
      <c r="L549" s="41" t="str">
        <f>IF('[1]Table Disp. G&amp;A Détail'!L549&lt;&gt;"",'[1]Table Disp. G&amp;A Détail'!L549,"")</f>
        <v/>
      </c>
      <c r="M549" s="41" t="str">
        <f>IF('[1]Table Disp. G&amp;A Détail'!M549&lt;&gt;"",'[1]Table Disp. G&amp;A Détail'!M549,"")</f>
        <v/>
      </c>
      <c r="N549" s="41" t="str">
        <f>IF('[1]Table Disp. G&amp;A Détail'!N549&lt;&gt;"",'[1]Table Disp. G&amp;A Détail'!N549,"")</f>
        <v/>
      </c>
      <c r="O549" s="41" t="str">
        <f>IF('[1]Table Disp. G&amp;A Détail'!O549&lt;&gt;"",'[1]Table Disp. G&amp;A Détail'!O549,"")</f>
        <v/>
      </c>
      <c r="P549" s="41" t="str">
        <f>IF('[1]Table Disp. G&amp;A Détail'!P549&lt;&gt;"",'[1]Table Disp. G&amp;A Détail'!P549,"")</f>
        <v/>
      </c>
      <c r="Q549" s="41" t="str">
        <f>IF('[1]Table Disp. G&amp;A Détail'!Q549&lt;&gt;"",'[1]Table Disp. G&amp;A Détail'!Q549,"")</f>
        <v/>
      </c>
      <c r="R549" s="41" t="str">
        <f>IF('[1]Table Disp. G&amp;A Détail'!R549&lt;&gt;"",'[1]Table Disp. G&amp;A Détail'!R549,"")</f>
        <v/>
      </c>
      <c r="S549" s="41" t="str">
        <f>IF('[1]Table Disp. G&amp;A Détail'!S549&lt;&gt;"",'[1]Table Disp. G&amp;A Détail'!S549,"")</f>
        <v/>
      </c>
      <c r="T549" s="41" t="str">
        <f>IF('[1]Table Disp. G&amp;A Détail'!T549&lt;&gt;"",'[1]Table Disp. G&amp;A Détail'!T549,"")</f>
        <v/>
      </c>
      <c r="U549" s="41" t="str">
        <f>IF('[1]Table Disp. G&amp;A Détail'!U549&lt;&gt;"",'[1]Table Disp. G&amp;A Détail'!U549,"")</f>
        <v/>
      </c>
      <c r="V549" s="41" t="str">
        <f>IF('[1]Table Disp. G&amp;A Détail'!V549&lt;&gt;"",'[1]Table Disp. G&amp;A Détail'!V549,"")</f>
        <v/>
      </c>
      <c r="W549" s="41" t="str">
        <f>IF('[1]Table Disp. G&amp;A Détail'!W549&lt;&gt;"",'[1]Table Disp. G&amp;A Détail'!W549,"")</f>
        <v/>
      </c>
      <c r="X549" s="41" t="str">
        <f>IF('[1]Table Disp. G&amp;A Détail'!X549&lt;&gt;"",'[1]Table Disp. G&amp;A Détail'!X549,"")</f>
        <v/>
      </c>
    </row>
    <row r="550" spans="1:24" s="41" customFormat="1" x14ac:dyDescent="0.25">
      <c r="A550" s="66" t="str">
        <f>IF('[1]Table Disp. G&amp;A Détail'!A550&lt;&gt;"",'[1]Table Disp. G&amp;A Détail'!A550,"")</f>
        <v/>
      </c>
      <c r="B550" s="67" t="str">
        <f>IF('[1]Table Disp. G&amp;A Détail'!B550&lt;&gt;"",'[1]Table Disp. G&amp;A Détail'!B550,"")</f>
        <v/>
      </c>
      <c r="C550" s="41" t="str">
        <f>IF('[1]Table Disp. G&amp;A Détail'!C550&lt;&gt;"",'[1]Table Disp. G&amp;A Détail'!C550,"")</f>
        <v/>
      </c>
      <c r="D550" s="41" t="str">
        <f>IF('[1]Table Disp. G&amp;A Détail'!D550&lt;&gt;"",'[1]Table Disp. G&amp;A Détail'!D550,"")</f>
        <v/>
      </c>
      <c r="E550" s="66" t="str">
        <f>IF('[1]Table Disp. G&amp;A Détail'!E550&lt;&gt;"",'[1]Table Disp. G&amp;A Détail'!E550,"")</f>
        <v/>
      </c>
      <c r="F550" s="66" t="str">
        <f>IF('[1]Table Disp. G&amp;A Détail'!F550&lt;&gt;"",'[1]Table Disp. G&amp;A Détail'!F550,"")</f>
        <v/>
      </c>
      <c r="G550" s="66" t="str">
        <f>IF('[1]Table Disp. G&amp;A Détail'!G550&lt;&gt;"",'[1]Table Disp. G&amp;A Détail'!G550,"")</f>
        <v/>
      </c>
      <c r="H550" s="66" t="str">
        <f>IF('[1]Table Disp. G&amp;A Détail'!H550&lt;&gt;"",'[1]Table Disp. G&amp;A Détail'!H550,"")</f>
        <v/>
      </c>
      <c r="I550" s="66" t="str">
        <f>IF('[1]Table Disp. G&amp;A Détail'!I550&lt;&gt;"",'[1]Table Disp. G&amp;A Détail'!I550,"")</f>
        <v/>
      </c>
      <c r="J550" s="66" t="str">
        <f>IF('[1]Table Disp. G&amp;A Détail'!J550&lt;&gt;"",'[1]Table Disp. G&amp;A Détail'!J550,"")</f>
        <v/>
      </c>
      <c r="K550" s="41" t="str">
        <f>IF('[1]Table Disp. G&amp;A Détail'!K550&lt;&gt;"",'[1]Table Disp. G&amp;A Détail'!K550,"")</f>
        <v/>
      </c>
      <c r="L550" s="41" t="str">
        <f>IF('[1]Table Disp. G&amp;A Détail'!L550&lt;&gt;"",'[1]Table Disp. G&amp;A Détail'!L550,"")</f>
        <v/>
      </c>
      <c r="M550" s="41" t="str">
        <f>IF('[1]Table Disp. G&amp;A Détail'!M550&lt;&gt;"",'[1]Table Disp. G&amp;A Détail'!M550,"")</f>
        <v/>
      </c>
      <c r="N550" s="41" t="str">
        <f>IF('[1]Table Disp. G&amp;A Détail'!N550&lt;&gt;"",'[1]Table Disp. G&amp;A Détail'!N550,"")</f>
        <v/>
      </c>
      <c r="O550" s="41" t="str">
        <f>IF('[1]Table Disp. G&amp;A Détail'!O550&lt;&gt;"",'[1]Table Disp. G&amp;A Détail'!O550,"")</f>
        <v/>
      </c>
      <c r="P550" s="41" t="str">
        <f>IF('[1]Table Disp. G&amp;A Détail'!P550&lt;&gt;"",'[1]Table Disp. G&amp;A Détail'!P550,"")</f>
        <v/>
      </c>
      <c r="Q550" s="41" t="str">
        <f>IF('[1]Table Disp. G&amp;A Détail'!Q550&lt;&gt;"",'[1]Table Disp. G&amp;A Détail'!Q550,"")</f>
        <v/>
      </c>
      <c r="R550" s="41" t="str">
        <f>IF('[1]Table Disp. G&amp;A Détail'!R550&lt;&gt;"",'[1]Table Disp. G&amp;A Détail'!R550,"")</f>
        <v/>
      </c>
      <c r="S550" s="41" t="str">
        <f>IF('[1]Table Disp. G&amp;A Détail'!S550&lt;&gt;"",'[1]Table Disp. G&amp;A Détail'!S550,"")</f>
        <v/>
      </c>
      <c r="T550" s="41" t="str">
        <f>IF('[1]Table Disp. G&amp;A Détail'!T550&lt;&gt;"",'[1]Table Disp. G&amp;A Détail'!T550,"")</f>
        <v/>
      </c>
      <c r="U550" s="41" t="str">
        <f>IF('[1]Table Disp. G&amp;A Détail'!U550&lt;&gt;"",'[1]Table Disp. G&amp;A Détail'!U550,"")</f>
        <v/>
      </c>
      <c r="V550" s="41" t="str">
        <f>IF('[1]Table Disp. G&amp;A Détail'!V550&lt;&gt;"",'[1]Table Disp. G&amp;A Détail'!V550,"")</f>
        <v/>
      </c>
      <c r="W550" s="41" t="str">
        <f>IF('[1]Table Disp. G&amp;A Détail'!W550&lt;&gt;"",'[1]Table Disp. G&amp;A Détail'!W550,"")</f>
        <v/>
      </c>
      <c r="X550" s="41" t="str">
        <f>IF('[1]Table Disp. G&amp;A Détail'!X550&lt;&gt;"",'[1]Table Disp. G&amp;A Détail'!X550,"")</f>
        <v/>
      </c>
    </row>
    <row r="551" spans="1:24" s="41" customFormat="1" x14ac:dyDescent="0.25">
      <c r="A551" s="66" t="str">
        <f>IF('[1]Table Disp. G&amp;A Détail'!A551&lt;&gt;"",'[1]Table Disp. G&amp;A Détail'!A551,"")</f>
        <v/>
      </c>
      <c r="B551" s="67" t="str">
        <f>IF('[1]Table Disp. G&amp;A Détail'!B551&lt;&gt;"",'[1]Table Disp. G&amp;A Détail'!B551,"")</f>
        <v/>
      </c>
      <c r="C551" s="41" t="str">
        <f>IF('[1]Table Disp. G&amp;A Détail'!C551&lt;&gt;"",'[1]Table Disp. G&amp;A Détail'!C551,"")</f>
        <v/>
      </c>
      <c r="D551" s="41" t="str">
        <f>IF('[1]Table Disp. G&amp;A Détail'!D551&lt;&gt;"",'[1]Table Disp. G&amp;A Détail'!D551,"")</f>
        <v/>
      </c>
      <c r="E551" s="66" t="str">
        <f>IF('[1]Table Disp. G&amp;A Détail'!E551&lt;&gt;"",'[1]Table Disp. G&amp;A Détail'!E551,"")</f>
        <v/>
      </c>
      <c r="F551" s="66" t="str">
        <f>IF('[1]Table Disp. G&amp;A Détail'!F551&lt;&gt;"",'[1]Table Disp. G&amp;A Détail'!F551,"")</f>
        <v/>
      </c>
      <c r="G551" s="66" t="str">
        <f>IF('[1]Table Disp. G&amp;A Détail'!G551&lt;&gt;"",'[1]Table Disp. G&amp;A Détail'!G551,"")</f>
        <v/>
      </c>
      <c r="H551" s="66" t="str">
        <f>IF('[1]Table Disp. G&amp;A Détail'!H551&lt;&gt;"",'[1]Table Disp. G&amp;A Détail'!H551,"")</f>
        <v/>
      </c>
      <c r="I551" s="66" t="str">
        <f>IF('[1]Table Disp. G&amp;A Détail'!I551&lt;&gt;"",'[1]Table Disp. G&amp;A Détail'!I551,"")</f>
        <v/>
      </c>
      <c r="J551" s="66" t="str">
        <f>IF('[1]Table Disp. G&amp;A Détail'!J551&lt;&gt;"",'[1]Table Disp. G&amp;A Détail'!J551,"")</f>
        <v/>
      </c>
      <c r="K551" s="41" t="str">
        <f>IF('[1]Table Disp. G&amp;A Détail'!K551&lt;&gt;"",'[1]Table Disp. G&amp;A Détail'!K551,"")</f>
        <v/>
      </c>
      <c r="L551" s="41" t="str">
        <f>IF('[1]Table Disp. G&amp;A Détail'!L551&lt;&gt;"",'[1]Table Disp. G&amp;A Détail'!L551,"")</f>
        <v/>
      </c>
      <c r="M551" s="41" t="str">
        <f>IF('[1]Table Disp. G&amp;A Détail'!M551&lt;&gt;"",'[1]Table Disp. G&amp;A Détail'!M551,"")</f>
        <v/>
      </c>
      <c r="N551" s="41" t="str">
        <f>IF('[1]Table Disp. G&amp;A Détail'!N551&lt;&gt;"",'[1]Table Disp. G&amp;A Détail'!N551,"")</f>
        <v/>
      </c>
      <c r="O551" s="41" t="str">
        <f>IF('[1]Table Disp. G&amp;A Détail'!O551&lt;&gt;"",'[1]Table Disp. G&amp;A Détail'!O551,"")</f>
        <v/>
      </c>
      <c r="P551" s="41" t="str">
        <f>IF('[1]Table Disp. G&amp;A Détail'!P551&lt;&gt;"",'[1]Table Disp. G&amp;A Détail'!P551,"")</f>
        <v/>
      </c>
      <c r="Q551" s="41" t="str">
        <f>IF('[1]Table Disp. G&amp;A Détail'!Q551&lt;&gt;"",'[1]Table Disp. G&amp;A Détail'!Q551,"")</f>
        <v/>
      </c>
      <c r="R551" s="41" t="str">
        <f>IF('[1]Table Disp. G&amp;A Détail'!R551&lt;&gt;"",'[1]Table Disp. G&amp;A Détail'!R551,"")</f>
        <v/>
      </c>
      <c r="S551" s="41" t="str">
        <f>IF('[1]Table Disp. G&amp;A Détail'!S551&lt;&gt;"",'[1]Table Disp. G&amp;A Détail'!S551,"")</f>
        <v/>
      </c>
      <c r="T551" s="41" t="str">
        <f>IF('[1]Table Disp. G&amp;A Détail'!T551&lt;&gt;"",'[1]Table Disp. G&amp;A Détail'!T551,"")</f>
        <v/>
      </c>
      <c r="U551" s="41" t="str">
        <f>IF('[1]Table Disp. G&amp;A Détail'!U551&lt;&gt;"",'[1]Table Disp. G&amp;A Détail'!U551,"")</f>
        <v/>
      </c>
      <c r="V551" s="41" t="str">
        <f>IF('[1]Table Disp. G&amp;A Détail'!V551&lt;&gt;"",'[1]Table Disp. G&amp;A Détail'!V551,"")</f>
        <v/>
      </c>
      <c r="W551" s="41" t="str">
        <f>IF('[1]Table Disp. G&amp;A Détail'!W551&lt;&gt;"",'[1]Table Disp. G&amp;A Détail'!W551,"")</f>
        <v/>
      </c>
      <c r="X551" s="41" t="str">
        <f>IF('[1]Table Disp. G&amp;A Détail'!X551&lt;&gt;"",'[1]Table Disp. G&amp;A Détail'!X551,"")</f>
        <v/>
      </c>
    </row>
    <row r="552" spans="1:24" s="41" customFormat="1" x14ac:dyDescent="0.25">
      <c r="A552" s="66" t="str">
        <f>IF('[1]Table Disp. G&amp;A Détail'!A552&lt;&gt;"",'[1]Table Disp. G&amp;A Détail'!A552,"")</f>
        <v/>
      </c>
      <c r="B552" s="67" t="str">
        <f>IF('[1]Table Disp. G&amp;A Détail'!B552&lt;&gt;"",'[1]Table Disp. G&amp;A Détail'!B552,"")</f>
        <v/>
      </c>
      <c r="C552" s="41" t="str">
        <f>IF('[1]Table Disp. G&amp;A Détail'!C552&lt;&gt;"",'[1]Table Disp. G&amp;A Détail'!C552,"")</f>
        <v/>
      </c>
      <c r="D552" s="41" t="str">
        <f>IF('[1]Table Disp. G&amp;A Détail'!D552&lt;&gt;"",'[1]Table Disp. G&amp;A Détail'!D552,"")</f>
        <v/>
      </c>
      <c r="E552" s="66" t="str">
        <f>IF('[1]Table Disp. G&amp;A Détail'!E552&lt;&gt;"",'[1]Table Disp. G&amp;A Détail'!E552,"")</f>
        <v/>
      </c>
      <c r="F552" s="66" t="str">
        <f>IF('[1]Table Disp. G&amp;A Détail'!F552&lt;&gt;"",'[1]Table Disp. G&amp;A Détail'!F552,"")</f>
        <v/>
      </c>
      <c r="G552" s="66" t="str">
        <f>IF('[1]Table Disp. G&amp;A Détail'!G552&lt;&gt;"",'[1]Table Disp. G&amp;A Détail'!G552,"")</f>
        <v/>
      </c>
      <c r="H552" s="66" t="str">
        <f>IF('[1]Table Disp. G&amp;A Détail'!H552&lt;&gt;"",'[1]Table Disp. G&amp;A Détail'!H552,"")</f>
        <v/>
      </c>
      <c r="I552" s="66" t="str">
        <f>IF('[1]Table Disp. G&amp;A Détail'!I552&lt;&gt;"",'[1]Table Disp. G&amp;A Détail'!I552,"")</f>
        <v/>
      </c>
      <c r="J552" s="66" t="str">
        <f>IF('[1]Table Disp. G&amp;A Détail'!J552&lt;&gt;"",'[1]Table Disp. G&amp;A Détail'!J552,"")</f>
        <v/>
      </c>
      <c r="K552" s="41" t="str">
        <f>IF('[1]Table Disp. G&amp;A Détail'!K552&lt;&gt;"",'[1]Table Disp. G&amp;A Détail'!K552,"")</f>
        <v/>
      </c>
      <c r="L552" s="41" t="str">
        <f>IF('[1]Table Disp. G&amp;A Détail'!L552&lt;&gt;"",'[1]Table Disp. G&amp;A Détail'!L552,"")</f>
        <v/>
      </c>
      <c r="M552" s="41" t="str">
        <f>IF('[1]Table Disp. G&amp;A Détail'!M552&lt;&gt;"",'[1]Table Disp. G&amp;A Détail'!M552,"")</f>
        <v/>
      </c>
      <c r="N552" s="41" t="str">
        <f>IF('[1]Table Disp. G&amp;A Détail'!N552&lt;&gt;"",'[1]Table Disp. G&amp;A Détail'!N552,"")</f>
        <v/>
      </c>
      <c r="O552" s="41" t="str">
        <f>IF('[1]Table Disp. G&amp;A Détail'!O552&lt;&gt;"",'[1]Table Disp. G&amp;A Détail'!O552,"")</f>
        <v/>
      </c>
      <c r="P552" s="41" t="str">
        <f>IF('[1]Table Disp. G&amp;A Détail'!P552&lt;&gt;"",'[1]Table Disp. G&amp;A Détail'!P552,"")</f>
        <v/>
      </c>
      <c r="Q552" s="41" t="str">
        <f>IF('[1]Table Disp. G&amp;A Détail'!Q552&lt;&gt;"",'[1]Table Disp. G&amp;A Détail'!Q552,"")</f>
        <v/>
      </c>
      <c r="R552" s="41" t="str">
        <f>IF('[1]Table Disp. G&amp;A Détail'!R552&lt;&gt;"",'[1]Table Disp. G&amp;A Détail'!R552,"")</f>
        <v/>
      </c>
      <c r="S552" s="41" t="str">
        <f>IF('[1]Table Disp. G&amp;A Détail'!S552&lt;&gt;"",'[1]Table Disp. G&amp;A Détail'!S552,"")</f>
        <v/>
      </c>
      <c r="T552" s="41" t="str">
        <f>IF('[1]Table Disp. G&amp;A Détail'!T552&lt;&gt;"",'[1]Table Disp. G&amp;A Détail'!T552,"")</f>
        <v/>
      </c>
      <c r="U552" s="41" t="str">
        <f>IF('[1]Table Disp. G&amp;A Détail'!U552&lt;&gt;"",'[1]Table Disp. G&amp;A Détail'!U552,"")</f>
        <v/>
      </c>
      <c r="V552" s="41" t="str">
        <f>IF('[1]Table Disp. G&amp;A Détail'!V552&lt;&gt;"",'[1]Table Disp. G&amp;A Détail'!V552,"")</f>
        <v/>
      </c>
      <c r="W552" s="41" t="str">
        <f>IF('[1]Table Disp. G&amp;A Détail'!W552&lt;&gt;"",'[1]Table Disp. G&amp;A Détail'!W552,"")</f>
        <v/>
      </c>
      <c r="X552" s="41" t="str">
        <f>IF('[1]Table Disp. G&amp;A Détail'!X552&lt;&gt;"",'[1]Table Disp. G&amp;A Détail'!X552,"")</f>
        <v/>
      </c>
    </row>
    <row r="553" spans="1:24" s="41" customFormat="1" x14ac:dyDescent="0.25">
      <c r="A553" s="66" t="str">
        <f>IF('[1]Table Disp. G&amp;A Détail'!A553&lt;&gt;"",'[1]Table Disp. G&amp;A Détail'!A553,"")</f>
        <v/>
      </c>
      <c r="B553" s="67" t="str">
        <f>IF('[1]Table Disp. G&amp;A Détail'!B553&lt;&gt;"",'[1]Table Disp. G&amp;A Détail'!B553,"")</f>
        <v/>
      </c>
      <c r="C553" s="41" t="str">
        <f>IF('[1]Table Disp. G&amp;A Détail'!C553&lt;&gt;"",'[1]Table Disp. G&amp;A Détail'!C553,"")</f>
        <v/>
      </c>
      <c r="D553" s="41" t="str">
        <f>IF('[1]Table Disp. G&amp;A Détail'!D553&lt;&gt;"",'[1]Table Disp. G&amp;A Détail'!D553,"")</f>
        <v/>
      </c>
      <c r="E553" s="66" t="str">
        <f>IF('[1]Table Disp. G&amp;A Détail'!E553&lt;&gt;"",'[1]Table Disp. G&amp;A Détail'!E553,"")</f>
        <v/>
      </c>
      <c r="F553" s="66" t="str">
        <f>IF('[1]Table Disp. G&amp;A Détail'!F553&lt;&gt;"",'[1]Table Disp. G&amp;A Détail'!F553,"")</f>
        <v/>
      </c>
      <c r="G553" s="66" t="str">
        <f>IF('[1]Table Disp. G&amp;A Détail'!G553&lt;&gt;"",'[1]Table Disp. G&amp;A Détail'!G553,"")</f>
        <v/>
      </c>
      <c r="H553" s="66" t="str">
        <f>IF('[1]Table Disp. G&amp;A Détail'!H553&lt;&gt;"",'[1]Table Disp. G&amp;A Détail'!H553,"")</f>
        <v/>
      </c>
      <c r="I553" s="66" t="str">
        <f>IF('[1]Table Disp. G&amp;A Détail'!I553&lt;&gt;"",'[1]Table Disp. G&amp;A Détail'!I553,"")</f>
        <v/>
      </c>
      <c r="J553" s="66" t="str">
        <f>IF('[1]Table Disp. G&amp;A Détail'!J553&lt;&gt;"",'[1]Table Disp. G&amp;A Détail'!J553,"")</f>
        <v/>
      </c>
      <c r="K553" s="41" t="str">
        <f>IF('[1]Table Disp. G&amp;A Détail'!K553&lt;&gt;"",'[1]Table Disp. G&amp;A Détail'!K553,"")</f>
        <v/>
      </c>
      <c r="L553" s="41" t="str">
        <f>IF('[1]Table Disp. G&amp;A Détail'!L553&lt;&gt;"",'[1]Table Disp. G&amp;A Détail'!L553,"")</f>
        <v/>
      </c>
      <c r="M553" s="41" t="str">
        <f>IF('[1]Table Disp. G&amp;A Détail'!M553&lt;&gt;"",'[1]Table Disp. G&amp;A Détail'!M553,"")</f>
        <v/>
      </c>
      <c r="N553" s="41" t="str">
        <f>IF('[1]Table Disp. G&amp;A Détail'!N553&lt;&gt;"",'[1]Table Disp. G&amp;A Détail'!N553,"")</f>
        <v/>
      </c>
      <c r="O553" s="41" t="str">
        <f>IF('[1]Table Disp. G&amp;A Détail'!O553&lt;&gt;"",'[1]Table Disp. G&amp;A Détail'!O553,"")</f>
        <v/>
      </c>
      <c r="P553" s="41" t="str">
        <f>IF('[1]Table Disp. G&amp;A Détail'!P553&lt;&gt;"",'[1]Table Disp. G&amp;A Détail'!P553,"")</f>
        <v/>
      </c>
      <c r="Q553" s="41" t="str">
        <f>IF('[1]Table Disp. G&amp;A Détail'!Q553&lt;&gt;"",'[1]Table Disp. G&amp;A Détail'!Q553,"")</f>
        <v/>
      </c>
      <c r="R553" s="41" t="str">
        <f>IF('[1]Table Disp. G&amp;A Détail'!R553&lt;&gt;"",'[1]Table Disp. G&amp;A Détail'!R553,"")</f>
        <v/>
      </c>
      <c r="S553" s="41" t="str">
        <f>IF('[1]Table Disp. G&amp;A Détail'!S553&lt;&gt;"",'[1]Table Disp. G&amp;A Détail'!S553,"")</f>
        <v/>
      </c>
      <c r="T553" s="41" t="str">
        <f>IF('[1]Table Disp. G&amp;A Détail'!T553&lt;&gt;"",'[1]Table Disp. G&amp;A Détail'!T553,"")</f>
        <v/>
      </c>
      <c r="U553" s="41" t="str">
        <f>IF('[1]Table Disp. G&amp;A Détail'!U553&lt;&gt;"",'[1]Table Disp. G&amp;A Détail'!U553,"")</f>
        <v/>
      </c>
      <c r="V553" s="41" t="str">
        <f>IF('[1]Table Disp. G&amp;A Détail'!V553&lt;&gt;"",'[1]Table Disp. G&amp;A Détail'!V553,"")</f>
        <v/>
      </c>
      <c r="W553" s="41" t="str">
        <f>IF('[1]Table Disp. G&amp;A Détail'!W553&lt;&gt;"",'[1]Table Disp. G&amp;A Détail'!W553,"")</f>
        <v/>
      </c>
      <c r="X553" s="41" t="str">
        <f>IF('[1]Table Disp. G&amp;A Détail'!X553&lt;&gt;"",'[1]Table Disp. G&amp;A Détail'!X553,"")</f>
        <v/>
      </c>
    </row>
    <row r="554" spans="1:24" s="41" customFormat="1" x14ac:dyDescent="0.25">
      <c r="A554" s="66" t="str">
        <f>IF('[1]Table Disp. G&amp;A Détail'!A554&lt;&gt;"",'[1]Table Disp. G&amp;A Détail'!A554,"")</f>
        <v/>
      </c>
      <c r="B554" s="67" t="str">
        <f>IF('[1]Table Disp. G&amp;A Détail'!B554&lt;&gt;"",'[1]Table Disp. G&amp;A Détail'!B554,"")</f>
        <v/>
      </c>
      <c r="C554" s="41" t="str">
        <f>IF('[1]Table Disp. G&amp;A Détail'!C554&lt;&gt;"",'[1]Table Disp. G&amp;A Détail'!C554,"")</f>
        <v/>
      </c>
      <c r="D554" s="41" t="str">
        <f>IF('[1]Table Disp. G&amp;A Détail'!D554&lt;&gt;"",'[1]Table Disp. G&amp;A Détail'!D554,"")</f>
        <v/>
      </c>
      <c r="E554" s="66" t="str">
        <f>IF('[1]Table Disp. G&amp;A Détail'!E554&lt;&gt;"",'[1]Table Disp. G&amp;A Détail'!E554,"")</f>
        <v/>
      </c>
      <c r="F554" s="66" t="str">
        <f>IF('[1]Table Disp. G&amp;A Détail'!F554&lt;&gt;"",'[1]Table Disp. G&amp;A Détail'!F554,"")</f>
        <v/>
      </c>
      <c r="G554" s="66" t="str">
        <f>IF('[1]Table Disp. G&amp;A Détail'!G554&lt;&gt;"",'[1]Table Disp. G&amp;A Détail'!G554,"")</f>
        <v/>
      </c>
      <c r="H554" s="66" t="str">
        <f>IF('[1]Table Disp. G&amp;A Détail'!H554&lt;&gt;"",'[1]Table Disp. G&amp;A Détail'!H554,"")</f>
        <v/>
      </c>
      <c r="I554" s="66" t="str">
        <f>IF('[1]Table Disp. G&amp;A Détail'!I554&lt;&gt;"",'[1]Table Disp. G&amp;A Détail'!I554,"")</f>
        <v/>
      </c>
      <c r="J554" s="66" t="str">
        <f>IF('[1]Table Disp. G&amp;A Détail'!J554&lt;&gt;"",'[1]Table Disp. G&amp;A Détail'!J554,"")</f>
        <v/>
      </c>
      <c r="K554" s="41" t="str">
        <f>IF('[1]Table Disp. G&amp;A Détail'!K554&lt;&gt;"",'[1]Table Disp. G&amp;A Détail'!K554,"")</f>
        <v/>
      </c>
      <c r="L554" s="41" t="str">
        <f>IF('[1]Table Disp. G&amp;A Détail'!L554&lt;&gt;"",'[1]Table Disp. G&amp;A Détail'!L554,"")</f>
        <v/>
      </c>
      <c r="M554" s="41" t="str">
        <f>IF('[1]Table Disp. G&amp;A Détail'!M554&lt;&gt;"",'[1]Table Disp. G&amp;A Détail'!M554,"")</f>
        <v/>
      </c>
      <c r="N554" s="41" t="str">
        <f>IF('[1]Table Disp. G&amp;A Détail'!N554&lt;&gt;"",'[1]Table Disp. G&amp;A Détail'!N554,"")</f>
        <v/>
      </c>
      <c r="O554" s="41" t="str">
        <f>IF('[1]Table Disp. G&amp;A Détail'!O554&lt;&gt;"",'[1]Table Disp. G&amp;A Détail'!O554,"")</f>
        <v/>
      </c>
      <c r="P554" s="41" t="str">
        <f>IF('[1]Table Disp. G&amp;A Détail'!P554&lt;&gt;"",'[1]Table Disp. G&amp;A Détail'!P554,"")</f>
        <v/>
      </c>
      <c r="Q554" s="41" t="str">
        <f>IF('[1]Table Disp. G&amp;A Détail'!Q554&lt;&gt;"",'[1]Table Disp. G&amp;A Détail'!Q554,"")</f>
        <v/>
      </c>
      <c r="R554" s="41" t="str">
        <f>IF('[1]Table Disp. G&amp;A Détail'!R554&lt;&gt;"",'[1]Table Disp. G&amp;A Détail'!R554,"")</f>
        <v/>
      </c>
      <c r="S554" s="41" t="str">
        <f>IF('[1]Table Disp. G&amp;A Détail'!S554&lt;&gt;"",'[1]Table Disp. G&amp;A Détail'!S554,"")</f>
        <v/>
      </c>
      <c r="T554" s="41" t="str">
        <f>IF('[1]Table Disp. G&amp;A Détail'!T554&lt;&gt;"",'[1]Table Disp. G&amp;A Détail'!T554,"")</f>
        <v/>
      </c>
      <c r="U554" s="41" t="str">
        <f>IF('[1]Table Disp. G&amp;A Détail'!U554&lt;&gt;"",'[1]Table Disp. G&amp;A Détail'!U554,"")</f>
        <v/>
      </c>
      <c r="V554" s="41" t="str">
        <f>IF('[1]Table Disp. G&amp;A Détail'!V554&lt;&gt;"",'[1]Table Disp. G&amp;A Détail'!V554,"")</f>
        <v/>
      </c>
      <c r="W554" s="41" t="str">
        <f>IF('[1]Table Disp. G&amp;A Détail'!W554&lt;&gt;"",'[1]Table Disp. G&amp;A Détail'!W554,"")</f>
        <v/>
      </c>
      <c r="X554" s="41" t="str">
        <f>IF('[1]Table Disp. G&amp;A Détail'!X554&lt;&gt;"",'[1]Table Disp. G&amp;A Détail'!X554,"")</f>
        <v/>
      </c>
    </row>
    <row r="555" spans="1:24" s="41" customFormat="1" x14ac:dyDescent="0.25">
      <c r="A555" s="66" t="str">
        <f>IF('[1]Table Disp. G&amp;A Détail'!A555&lt;&gt;"",'[1]Table Disp. G&amp;A Détail'!A555,"")</f>
        <v/>
      </c>
      <c r="B555" s="67" t="str">
        <f>IF('[1]Table Disp. G&amp;A Détail'!B555&lt;&gt;"",'[1]Table Disp. G&amp;A Détail'!B555,"")</f>
        <v/>
      </c>
      <c r="C555" s="41" t="str">
        <f>IF('[1]Table Disp. G&amp;A Détail'!C555&lt;&gt;"",'[1]Table Disp. G&amp;A Détail'!C555,"")</f>
        <v/>
      </c>
      <c r="D555" s="41" t="str">
        <f>IF('[1]Table Disp. G&amp;A Détail'!D555&lt;&gt;"",'[1]Table Disp. G&amp;A Détail'!D555,"")</f>
        <v/>
      </c>
      <c r="E555" s="66" t="str">
        <f>IF('[1]Table Disp. G&amp;A Détail'!E555&lt;&gt;"",'[1]Table Disp. G&amp;A Détail'!E555,"")</f>
        <v/>
      </c>
      <c r="F555" s="66" t="str">
        <f>IF('[1]Table Disp. G&amp;A Détail'!F555&lt;&gt;"",'[1]Table Disp. G&amp;A Détail'!F555,"")</f>
        <v/>
      </c>
      <c r="G555" s="66" t="str">
        <f>IF('[1]Table Disp. G&amp;A Détail'!G555&lt;&gt;"",'[1]Table Disp. G&amp;A Détail'!G555,"")</f>
        <v/>
      </c>
      <c r="H555" s="66" t="str">
        <f>IF('[1]Table Disp. G&amp;A Détail'!H555&lt;&gt;"",'[1]Table Disp. G&amp;A Détail'!H555,"")</f>
        <v/>
      </c>
      <c r="I555" s="66" t="str">
        <f>IF('[1]Table Disp. G&amp;A Détail'!I555&lt;&gt;"",'[1]Table Disp. G&amp;A Détail'!I555,"")</f>
        <v/>
      </c>
      <c r="J555" s="66" t="str">
        <f>IF('[1]Table Disp. G&amp;A Détail'!J555&lt;&gt;"",'[1]Table Disp. G&amp;A Détail'!J555,"")</f>
        <v/>
      </c>
      <c r="K555" s="41" t="str">
        <f>IF('[1]Table Disp. G&amp;A Détail'!K555&lt;&gt;"",'[1]Table Disp. G&amp;A Détail'!K555,"")</f>
        <v/>
      </c>
      <c r="L555" s="41" t="str">
        <f>IF('[1]Table Disp. G&amp;A Détail'!L555&lt;&gt;"",'[1]Table Disp. G&amp;A Détail'!L555,"")</f>
        <v/>
      </c>
      <c r="M555" s="41" t="str">
        <f>IF('[1]Table Disp. G&amp;A Détail'!M555&lt;&gt;"",'[1]Table Disp. G&amp;A Détail'!M555,"")</f>
        <v/>
      </c>
      <c r="N555" s="41" t="str">
        <f>IF('[1]Table Disp. G&amp;A Détail'!N555&lt;&gt;"",'[1]Table Disp. G&amp;A Détail'!N555,"")</f>
        <v/>
      </c>
      <c r="O555" s="41" t="str">
        <f>IF('[1]Table Disp. G&amp;A Détail'!O555&lt;&gt;"",'[1]Table Disp. G&amp;A Détail'!O555,"")</f>
        <v/>
      </c>
      <c r="P555" s="41" t="str">
        <f>IF('[1]Table Disp. G&amp;A Détail'!P555&lt;&gt;"",'[1]Table Disp. G&amp;A Détail'!P555,"")</f>
        <v/>
      </c>
      <c r="Q555" s="41" t="str">
        <f>IF('[1]Table Disp. G&amp;A Détail'!Q555&lt;&gt;"",'[1]Table Disp. G&amp;A Détail'!Q555,"")</f>
        <v/>
      </c>
      <c r="R555" s="41" t="str">
        <f>IF('[1]Table Disp. G&amp;A Détail'!R555&lt;&gt;"",'[1]Table Disp. G&amp;A Détail'!R555,"")</f>
        <v/>
      </c>
      <c r="S555" s="41" t="str">
        <f>IF('[1]Table Disp. G&amp;A Détail'!S555&lt;&gt;"",'[1]Table Disp. G&amp;A Détail'!S555,"")</f>
        <v/>
      </c>
      <c r="T555" s="41" t="str">
        <f>IF('[1]Table Disp. G&amp;A Détail'!T555&lt;&gt;"",'[1]Table Disp. G&amp;A Détail'!T555,"")</f>
        <v/>
      </c>
      <c r="U555" s="41" t="str">
        <f>IF('[1]Table Disp. G&amp;A Détail'!U555&lt;&gt;"",'[1]Table Disp. G&amp;A Détail'!U555,"")</f>
        <v/>
      </c>
      <c r="V555" s="41" t="str">
        <f>IF('[1]Table Disp. G&amp;A Détail'!V555&lt;&gt;"",'[1]Table Disp. G&amp;A Détail'!V555,"")</f>
        <v/>
      </c>
      <c r="W555" s="41" t="str">
        <f>IF('[1]Table Disp. G&amp;A Détail'!W555&lt;&gt;"",'[1]Table Disp. G&amp;A Détail'!W555,"")</f>
        <v/>
      </c>
      <c r="X555" s="41" t="str">
        <f>IF('[1]Table Disp. G&amp;A Détail'!X555&lt;&gt;"",'[1]Table Disp. G&amp;A Détail'!X555,"")</f>
        <v/>
      </c>
    </row>
    <row r="556" spans="1:24" s="41" customFormat="1" x14ac:dyDescent="0.25">
      <c r="A556" s="66" t="str">
        <f>IF('[1]Table Disp. G&amp;A Détail'!A556&lt;&gt;"",'[1]Table Disp. G&amp;A Détail'!A556,"")</f>
        <v/>
      </c>
      <c r="B556" s="67" t="str">
        <f>IF('[1]Table Disp. G&amp;A Détail'!B556&lt;&gt;"",'[1]Table Disp. G&amp;A Détail'!B556,"")</f>
        <v/>
      </c>
      <c r="C556" s="41" t="str">
        <f>IF('[1]Table Disp. G&amp;A Détail'!C556&lt;&gt;"",'[1]Table Disp. G&amp;A Détail'!C556,"")</f>
        <v/>
      </c>
      <c r="D556" s="41" t="str">
        <f>IF('[1]Table Disp. G&amp;A Détail'!D556&lt;&gt;"",'[1]Table Disp. G&amp;A Détail'!D556,"")</f>
        <v/>
      </c>
      <c r="E556" s="66" t="str">
        <f>IF('[1]Table Disp. G&amp;A Détail'!E556&lt;&gt;"",'[1]Table Disp. G&amp;A Détail'!E556,"")</f>
        <v/>
      </c>
      <c r="F556" s="66" t="str">
        <f>IF('[1]Table Disp. G&amp;A Détail'!F556&lt;&gt;"",'[1]Table Disp. G&amp;A Détail'!F556,"")</f>
        <v/>
      </c>
      <c r="G556" s="66" t="str">
        <f>IF('[1]Table Disp. G&amp;A Détail'!G556&lt;&gt;"",'[1]Table Disp. G&amp;A Détail'!G556,"")</f>
        <v/>
      </c>
      <c r="H556" s="66" t="str">
        <f>IF('[1]Table Disp. G&amp;A Détail'!H556&lt;&gt;"",'[1]Table Disp. G&amp;A Détail'!H556,"")</f>
        <v/>
      </c>
      <c r="I556" s="66" t="str">
        <f>IF('[1]Table Disp. G&amp;A Détail'!I556&lt;&gt;"",'[1]Table Disp. G&amp;A Détail'!I556,"")</f>
        <v/>
      </c>
      <c r="J556" s="66" t="str">
        <f>IF('[1]Table Disp. G&amp;A Détail'!J556&lt;&gt;"",'[1]Table Disp. G&amp;A Détail'!J556,"")</f>
        <v/>
      </c>
      <c r="K556" s="41" t="str">
        <f>IF('[1]Table Disp. G&amp;A Détail'!K556&lt;&gt;"",'[1]Table Disp. G&amp;A Détail'!K556,"")</f>
        <v/>
      </c>
      <c r="L556" s="41" t="str">
        <f>IF('[1]Table Disp. G&amp;A Détail'!L556&lt;&gt;"",'[1]Table Disp. G&amp;A Détail'!L556,"")</f>
        <v/>
      </c>
      <c r="M556" s="41" t="str">
        <f>IF('[1]Table Disp. G&amp;A Détail'!M556&lt;&gt;"",'[1]Table Disp. G&amp;A Détail'!M556,"")</f>
        <v/>
      </c>
      <c r="N556" s="41" t="str">
        <f>IF('[1]Table Disp. G&amp;A Détail'!N556&lt;&gt;"",'[1]Table Disp. G&amp;A Détail'!N556,"")</f>
        <v/>
      </c>
      <c r="O556" s="41" t="str">
        <f>IF('[1]Table Disp. G&amp;A Détail'!O556&lt;&gt;"",'[1]Table Disp. G&amp;A Détail'!O556,"")</f>
        <v/>
      </c>
      <c r="P556" s="41" t="str">
        <f>IF('[1]Table Disp. G&amp;A Détail'!P556&lt;&gt;"",'[1]Table Disp. G&amp;A Détail'!P556,"")</f>
        <v/>
      </c>
      <c r="Q556" s="41" t="str">
        <f>IF('[1]Table Disp. G&amp;A Détail'!Q556&lt;&gt;"",'[1]Table Disp. G&amp;A Détail'!Q556,"")</f>
        <v/>
      </c>
      <c r="R556" s="41" t="str">
        <f>IF('[1]Table Disp. G&amp;A Détail'!R556&lt;&gt;"",'[1]Table Disp. G&amp;A Détail'!R556,"")</f>
        <v/>
      </c>
      <c r="S556" s="41" t="str">
        <f>IF('[1]Table Disp. G&amp;A Détail'!S556&lt;&gt;"",'[1]Table Disp. G&amp;A Détail'!S556,"")</f>
        <v/>
      </c>
      <c r="T556" s="41" t="str">
        <f>IF('[1]Table Disp. G&amp;A Détail'!T556&lt;&gt;"",'[1]Table Disp. G&amp;A Détail'!T556,"")</f>
        <v/>
      </c>
      <c r="U556" s="41" t="str">
        <f>IF('[1]Table Disp. G&amp;A Détail'!U556&lt;&gt;"",'[1]Table Disp. G&amp;A Détail'!U556,"")</f>
        <v/>
      </c>
      <c r="V556" s="41" t="str">
        <f>IF('[1]Table Disp. G&amp;A Détail'!V556&lt;&gt;"",'[1]Table Disp. G&amp;A Détail'!V556,"")</f>
        <v/>
      </c>
      <c r="W556" s="41" t="str">
        <f>IF('[1]Table Disp. G&amp;A Détail'!W556&lt;&gt;"",'[1]Table Disp. G&amp;A Détail'!W556,"")</f>
        <v/>
      </c>
      <c r="X556" s="41" t="str">
        <f>IF('[1]Table Disp. G&amp;A Détail'!X556&lt;&gt;"",'[1]Table Disp. G&amp;A Détail'!X556,"")</f>
        <v/>
      </c>
    </row>
    <row r="557" spans="1:24" s="41" customFormat="1" x14ac:dyDescent="0.25">
      <c r="A557" s="66" t="str">
        <f>IF('[1]Table Disp. G&amp;A Détail'!A557&lt;&gt;"",'[1]Table Disp. G&amp;A Détail'!A557,"")</f>
        <v/>
      </c>
      <c r="B557" s="67" t="str">
        <f>IF('[1]Table Disp. G&amp;A Détail'!B557&lt;&gt;"",'[1]Table Disp. G&amp;A Détail'!B557,"")</f>
        <v/>
      </c>
      <c r="C557" s="41" t="str">
        <f>IF('[1]Table Disp. G&amp;A Détail'!C557&lt;&gt;"",'[1]Table Disp. G&amp;A Détail'!C557,"")</f>
        <v/>
      </c>
      <c r="D557" s="41" t="str">
        <f>IF('[1]Table Disp. G&amp;A Détail'!D557&lt;&gt;"",'[1]Table Disp. G&amp;A Détail'!D557,"")</f>
        <v/>
      </c>
      <c r="E557" s="66" t="str">
        <f>IF('[1]Table Disp. G&amp;A Détail'!E557&lt;&gt;"",'[1]Table Disp. G&amp;A Détail'!E557,"")</f>
        <v/>
      </c>
      <c r="F557" s="66" t="str">
        <f>IF('[1]Table Disp. G&amp;A Détail'!F557&lt;&gt;"",'[1]Table Disp. G&amp;A Détail'!F557,"")</f>
        <v/>
      </c>
      <c r="G557" s="66" t="str">
        <f>IF('[1]Table Disp. G&amp;A Détail'!G557&lt;&gt;"",'[1]Table Disp. G&amp;A Détail'!G557,"")</f>
        <v/>
      </c>
      <c r="H557" s="66" t="str">
        <f>IF('[1]Table Disp. G&amp;A Détail'!H557&lt;&gt;"",'[1]Table Disp. G&amp;A Détail'!H557,"")</f>
        <v/>
      </c>
      <c r="I557" s="66" t="str">
        <f>IF('[1]Table Disp. G&amp;A Détail'!I557&lt;&gt;"",'[1]Table Disp. G&amp;A Détail'!I557,"")</f>
        <v/>
      </c>
      <c r="J557" s="66" t="str">
        <f>IF('[1]Table Disp. G&amp;A Détail'!J557&lt;&gt;"",'[1]Table Disp. G&amp;A Détail'!J557,"")</f>
        <v/>
      </c>
      <c r="K557" s="41" t="str">
        <f>IF('[1]Table Disp. G&amp;A Détail'!K557&lt;&gt;"",'[1]Table Disp. G&amp;A Détail'!K557,"")</f>
        <v/>
      </c>
      <c r="L557" s="41" t="str">
        <f>IF('[1]Table Disp. G&amp;A Détail'!L557&lt;&gt;"",'[1]Table Disp. G&amp;A Détail'!L557,"")</f>
        <v/>
      </c>
      <c r="M557" s="41" t="str">
        <f>IF('[1]Table Disp. G&amp;A Détail'!M557&lt;&gt;"",'[1]Table Disp. G&amp;A Détail'!M557,"")</f>
        <v/>
      </c>
      <c r="N557" s="41" t="str">
        <f>IF('[1]Table Disp. G&amp;A Détail'!N557&lt;&gt;"",'[1]Table Disp. G&amp;A Détail'!N557,"")</f>
        <v/>
      </c>
      <c r="O557" s="41" t="str">
        <f>IF('[1]Table Disp. G&amp;A Détail'!O557&lt;&gt;"",'[1]Table Disp. G&amp;A Détail'!O557,"")</f>
        <v/>
      </c>
      <c r="P557" s="41" t="str">
        <f>IF('[1]Table Disp. G&amp;A Détail'!P557&lt;&gt;"",'[1]Table Disp. G&amp;A Détail'!P557,"")</f>
        <v/>
      </c>
      <c r="Q557" s="41" t="str">
        <f>IF('[1]Table Disp. G&amp;A Détail'!Q557&lt;&gt;"",'[1]Table Disp. G&amp;A Détail'!Q557,"")</f>
        <v/>
      </c>
      <c r="R557" s="41" t="str">
        <f>IF('[1]Table Disp. G&amp;A Détail'!R557&lt;&gt;"",'[1]Table Disp. G&amp;A Détail'!R557,"")</f>
        <v/>
      </c>
      <c r="S557" s="41" t="str">
        <f>IF('[1]Table Disp. G&amp;A Détail'!S557&lt;&gt;"",'[1]Table Disp. G&amp;A Détail'!S557,"")</f>
        <v/>
      </c>
      <c r="T557" s="41" t="str">
        <f>IF('[1]Table Disp. G&amp;A Détail'!T557&lt;&gt;"",'[1]Table Disp. G&amp;A Détail'!T557,"")</f>
        <v/>
      </c>
      <c r="U557" s="41" t="str">
        <f>IF('[1]Table Disp. G&amp;A Détail'!U557&lt;&gt;"",'[1]Table Disp. G&amp;A Détail'!U557,"")</f>
        <v/>
      </c>
      <c r="V557" s="41" t="str">
        <f>IF('[1]Table Disp. G&amp;A Détail'!V557&lt;&gt;"",'[1]Table Disp. G&amp;A Détail'!V557,"")</f>
        <v/>
      </c>
      <c r="W557" s="41" t="str">
        <f>IF('[1]Table Disp. G&amp;A Détail'!W557&lt;&gt;"",'[1]Table Disp. G&amp;A Détail'!W557,"")</f>
        <v/>
      </c>
      <c r="X557" s="41" t="str">
        <f>IF('[1]Table Disp. G&amp;A Détail'!X557&lt;&gt;"",'[1]Table Disp. G&amp;A Détail'!X557,"")</f>
        <v/>
      </c>
    </row>
    <row r="558" spans="1:24" s="41" customFormat="1" x14ac:dyDescent="0.25">
      <c r="A558" s="66" t="str">
        <f>IF('[1]Table Disp. G&amp;A Détail'!A558&lt;&gt;"",'[1]Table Disp. G&amp;A Détail'!A558,"")</f>
        <v/>
      </c>
      <c r="B558" s="67" t="str">
        <f>IF('[1]Table Disp. G&amp;A Détail'!B558&lt;&gt;"",'[1]Table Disp. G&amp;A Détail'!B558,"")</f>
        <v/>
      </c>
      <c r="C558" s="41" t="str">
        <f>IF('[1]Table Disp. G&amp;A Détail'!C558&lt;&gt;"",'[1]Table Disp. G&amp;A Détail'!C558,"")</f>
        <v/>
      </c>
      <c r="D558" s="41" t="str">
        <f>IF('[1]Table Disp. G&amp;A Détail'!D558&lt;&gt;"",'[1]Table Disp. G&amp;A Détail'!D558,"")</f>
        <v/>
      </c>
      <c r="E558" s="66" t="str">
        <f>IF('[1]Table Disp. G&amp;A Détail'!E558&lt;&gt;"",'[1]Table Disp. G&amp;A Détail'!E558,"")</f>
        <v/>
      </c>
      <c r="F558" s="66" t="str">
        <f>IF('[1]Table Disp. G&amp;A Détail'!F558&lt;&gt;"",'[1]Table Disp. G&amp;A Détail'!F558,"")</f>
        <v/>
      </c>
      <c r="G558" s="66" t="str">
        <f>IF('[1]Table Disp. G&amp;A Détail'!G558&lt;&gt;"",'[1]Table Disp. G&amp;A Détail'!G558,"")</f>
        <v/>
      </c>
      <c r="H558" s="66" t="str">
        <f>IF('[1]Table Disp. G&amp;A Détail'!H558&lt;&gt;"",'[1]Table Disp. G&amp;A Détail'!H558,"")</f>
        <v/>
      </c>
      <c r="I558" s="66" t="str">
        <f>IF('[1]Table Disp. G&amp;A Détail'!I558&lt;&gt;"",'[1]Table Disp. G&amp;A Détail'!I558,"")</f>
        <v/>
      </c>
      <c r="J558" s="66" t="str">
        <f>IF('[1]Table Disp. G&amp;A Détail'!J558&lt;&gt;"",'[1]Table Disp. G&amp;A Détail'!J558,"")</f>
        <v/>
      </c>
      <c r="K558" s="41" t="str">
        <f>IF('[1]Table Disp. G&amp;A Détail'!K558&lt;&gt;"",'[1]Table Disp. G&amp;A Détail'!K558,"")</f>
        <v/>
      </c>
      <c r="L558" s="41" t="str">
        <f>IF('[1]Table Disp. G&amp;A Détail'!L558&lt;&gt;"",'[1]Table Disp. G&amp;A Détail'!L558,"")</f>
        <v/>
      </c>
      <c r="M558" s="41" t="str">
        <f>IF('[1]Table Disp. G&amp;A Détail'!M558&lt;&gt;"",'[1]Table Disp. G&amp;A Détail'!M558,"")</f>
        <v/>
      </c>
      <c r="N558" s="41" t="str">
        <f>IF('[1]Table Disp. G&amp;A Détail'!N558&lt;&gt;"",'[1]Table Disp. G&amp;A Détail'!N558,"")</f>
        <v/>
      </c>
      <c r="O558" s="41" t="str">
        <f>IF('[1]Table Disp. G&amp;A Détail'!O558&lt;&gt;"",'[1]Table Disp. G&amp;A Détail'!O558,"")</f>
        <v/>
      </c>
      <c r="P558" s="41" t="str">
        <f>IF('[1]Table Disp. G&amp;A Détail'!P558&lt;&gt;"",'[1]Table Disp. G&amp;A Détail'!P558,"")</f>
        <v/>
      </c>
      <c r="Q558" s="41" t="str">
        <f>IF('[1]Table Disp. G&amp;A Détail'!Q558&lt;&gt;"",'[1]Table Disp. G&amp;A Détail'!Q558,"")</f>
        <v/>
      </c>
      <c r="R558" s="41" t="str">
        <f>IF('[1]Table Disp. G&amp;A Détail'!R558&lt;&gt;"",'[1]Table Disp. G&amp;A Détail'!R558,"")</f>
        <v/>
      </c>
      <c r="S558" s="41" t="str">
        <f>IF('[1]Table Disp. G&amp;A Détail'!S558&lt;&gt;"",'[1]Table Disp. G&amp;A Détail'!S558,"")</f>
        <v/>
      </c>
      <c r="T558" s="41" t="str">
        <f>IF('[1]Table Disp. G&amp;A Détail'!T558&lt;&gt;"",'[1]Table Disp. G&amp;A Détail'!T558,"")</f>
        <v/>
      </c>
      <c r="U558" s="41" t="str">
        <f>IF('[1]Table Disp. G&amp;A Détail'!U558&lt;&gt;"",'[1]Table Disp. G&amp;A Détail'!U558,"")</f>
        <v/>
      </c>
      <c r="V558" s="41" t="str">
        <f>IF('[1]Table Disp. G&amp;A Détail'!V558&lt;&gt;"",'[1]Table Disp. G&amp;A Détail'!V558,"")</f>
        <v/>
      </c>
      <c r="W558" s="41" t="str">
        <f>IF('[1]Table Disp. G&amp;A Détail'!W558&lt;&gt;"",'[1]Table Disp. G&amp;A Détail'!W558,"")</f>
        <v/>
      </c>
      <c r="X558" s="41" t="str">
        <f>IF('[1]Table Disp. G&amp;A Détail'!X558&lt;&gt;"",'[1]Table Disp. G&amp;A Détail'!X558,"")</f>
        <v/>
      </c>
    </row>
    <row r="559" spans="1:24" s="41" customFormat="1" x14ac:dyDescent="0.25">
      <c r="A559" s="66" t="str">
        <f>IF('[1]Table Disp. G&amp;A Détail'!A559&lt;&gt;"",'[1]Table Disp. G&amp;A Détail'!A559,"")</f>
        <v/>
      </c>
      <c r="B559" s="67" t="str">
        <f>IF('[1]Table Disp. G&amp;A Détail'!B559&lt;&gt;"",'[1]Table Disp. G&amp;A Détail'!B559,"")</f>
        <v/>
      </c>
      <c r="C559" s="41" t="str">
        <f>IF('[1]Table Disp. G&amp;A Détail'!C559&lt;&gt;"",'[1]Table Disp. G&amp;A Détail'!C559,"")</f>
        <v/>
      </c>
      <c r="D559" s="41" t="str">
        <f>IF('[1]Table Disp. G&amp;A Détail'!D559&lt;&gt;"",'[1]Table Disp. G&amp;A Détail'!D559,"")</f>
        <v/>
      </c>
      <c r="E559" s="66" t="str">
        <f>IF('[1]Table Disp. G&amp;A Détail'!E559&lt;&gt;"",'[1]Table Disp. G&amp;A Détail'!E559,"")</f>
        <v/>
      </c>
      <c r="F559" s="66" t="str">
        <f>IF('[1]Table Disp. G&amp;A Détail'!F559&lt;&gt;"",'[1]Table Disp. G&amp;A Détail'!F559,"")</f>
        <v/>
      </c>
      <c r="G559" s="66" t="str">
        <f>IF('[1]Table Disp. G&amp;A Détail'!G559&lt;&gt;"",'[1]Table Disp. G&amp;A Détail'!G559,"")</f>
        <v/>
      </c>
      <c r="H559" s="66" t="str">
        <f>IF('[1]Table Disp. G&amp;A Détail'!H559&lt;&gt;"",'[1]Table Disp. G&amp;A Détail'!H559,"")</f>
        <v/>
      </c>
      <c r="I559" s="66" t="str">
        <f>IF('[1]Table Disp. G&amp;A Détail'!I559&lt;&gt;"",'[1]Table Disp. G&amp;A Détail'!I559,"")</f>
        <v/>
      </c>
      <c r="J559" s="66" t="str">
        <f>IF('[1]Table Disp. G&amp;A Détail'!J559&lt;&gt;"",'[1]Table Disp. G&amp;A Détail'!J559,"")</f>
        <v/>
      </c>
      <c r="K559" s="41" t="str">
        <f>IF('[1]Table Disp. G&amp;A Détail'!K559&lt;&gt;"",'[1]Table Disp. G&amp;A Détail'!K559,"")</f>
        <v/>
      </c>
      <c r="L559" s="41" t="str">
        <f>IF('[1]Table Disp. G&amp;A Détail'!L559&lt;&gt;"",'[1]Table Disp. G&amp;A Détail'!L559,"")</f>
        <v/>
      </c>
      <c r="M559" s="41" t="str">
        <f>IF('[1]Table Disp. G&amp;A Détail'!M559&lt;&gt;"",'[1]Table Disp. G&amp;A Détail'!M559,"")</f>
        <v/>
      </c>
      <c r="N559" s="41" t="str">
        <f>IF('[1]Table Disp. G&amp;A Détail'!N559&lt;&gt;"",'[1]Table Disp. G&amp;A Détail'!N559,"")</f>
        <v/>
      </c>
      <c r="O559" s="41" t="str">
        <f>IF('[1]Table Disp. G&amp;A Détail'!O559&lt;&gt;"",'[1]Table Disp. G&amp;A Détail'!O559,"")</f>
        <v/>
      </c>
      <c r="P559" s="41" t="str">
        <f>IF('[1]Table Disp. G&amp;A Détail'!P559&lt;&gt;"",'[1]Table Disp. G&amp;A Détail'!P559,"")</f>
        <v/>
      </c>
      <c r="Q559" s="41" t="str">
        <f>IF('[1]Table Disp. G&amp;A Détail'!Q559&lt;&gt;"",'[1]Table Disp. G&amp;A Détail'!Q559,"")</f>
        <v/>
      </c>
      <c r="R559" s="41" t="str">
        <f>IF('[1]Table Disp. G&amp;A Détail'!R559&lt;&gt;"",'[1]Table Disp. G&amp;A Détail'!R559,"")</f>
        <v/>
      </c>
      <c r="S559" s="41" t="str">
        <f>IF('[1]Table Disp. G&amp;A Détail'!S559&lt;&gt;"",'[1]Table Disp. G&amp;A Détail'!S559,"")</f>
        <v/>
      </c>
      <c r="T559" s="41" t="str">
        <f>IF('[1]Table Disp. G&amp;A Détail'!T559&lt;&gt;"",'[1]Table Disp. G&amp;A Détail'!T559,"")</f>
        <v/>
      </c>
      <c r="U559" s="41" t="str">
        <f>IF('[1]Table Disp. G&amp;A Détail'!U559&lt;&gt;"",'[1]Table Disp. G&amp;A Détail'!U559,"")</f>
        <v/>
      </c>
      <c r="V559" s="41" t="str">
        <f>IF('[1]Table Disp. G&amp;A Détail'!V559&lt;&gt;"",'[1]Table Disp. G&amp;A Détail'!V559,"")</f>
        <v/>
      </c>
      <c r="W559" s="41" t="str">
        <f>IF('[1]Table Disp. G&amp;A Détail'!W559&lt;&gt;"",'[1]Table Disp. G&amp;A Détail'!W559,"")</f>
        <v/>
      </c>
      <c r="X559" s="41" t="str">
        <f>IF('[1]Table Disp. G&amp;A Détail'!X559&lt;&gt;"",'[1]Table Disp. G&amp;A Détail'!X559,"")</f>
        <v/>
      </c>
    </row>
    <row r="560" spans="1:24" s="41" customFormat="1" x14ac:dyDescent="0.25">
      <c r="A560" s="66" t="str">
        <f>IF('[1]Table Disp. G&amp;A Détail'!A560&lt;&gt;"",'[1]Table Disp. G&amp;A Détail'!A560,"")</f>
        <v/>
      </c>
      <c r="B560" s="67" t="str">
        <f>IF('[1]Table Disp. G&amp;A Détail'!B560&lt;&gt;"",'[1]Table Disp. G&amp;A Détail'!B560,"")</f>
        <v/>
      </c>
      <c r="C560" s="41" t="str">
        <f>IF('[1]Table Disp. G&amp;A Détail'!C560&lt;&gt;"",'[1]Table Disp. G&amp;A Détail'!C560,"")</f>
        <v/>
      </c>
      <c r="D560" s="41" t="str">
        <f>IF('[1]Table Disp. G&amp;A Détail'!D560&lt;&gt;"",'[1]Table Disp. G&amp;A Détail'!D560,"")</f>
        <v/>
      </c>
      <c r="E560" s="66" t="str">
        <f>IF('[1]Table Disp. G&amp;A Détail'!E560&lt;&gt;"",'[1]Table Disp. G&amp;A Détail'!E560,"")</f>
        <v/>
      </c>
      <c r="F560" s="66" t="str">
        <f>IF('[1]Table Disp. G&amp;A Détail'!F560&lt;&gt;"",'[1]Table Disp. G&amp;A Détail'!F560,"")</f>
        <v/>
      </c>
      <c r="G560" s="66" t="str">
        <f>IF('[1]Table Disp. G&amp;A Détail'!G560&lt;&gt;"",'[1]Table Disp. G&amp;A Détail'!G560,"")</f>
        <v/>
      </c>
      <c r="H560" s="66" t="str">
        <f>IF('[1]Table Disp. G&amp;A Détail'!H560&lt;&gt;"",'[1]Table Disp. G&amp;A Détail'!H560,"")</f>
        <v/>
      </c>
      <c r="I560" s="66" t="str">
        <f>IF('[1]Table Disp. G&amp;A Détail'!I560&lt;&gt;"",'[1]Table Disp. G&amp;A Détail'!I560,"")</f>
        <v/>
      </c>
      <c r="J560" s="66" t="str">
        <f>IF('[1]Table Disp. G&amp;A Détail'!J560&lt;&gt;"",'[1]Table Disp. G&amp;A Détail'!J560,"")</f>
        <v/>
      </c>
      <c r="K560" s="41" t="str">
        <f>IF('[1]Table Disp. G&amp;A Détail'!K560&lt;&gt;"",'[1]Table Disp. G&amp;A Détail'!K560,"")</f>
        <v/>
      </c>
      <c r="L560" s="41" t="str">
        <f>IF('[1]Table Disp. G&amp;A Détail'!L560&lt;&gt;"",'[1]Table Disp. G&amp;A Détail'!L560,"")</f>
        <v/>
      </c>
      <c r="M560" s="41" t="str">
        <f>IF('[1]Table Disp. G&amp;A Détail'!M560&lt;&gt;"",'[1]Table Disp. G&amp;A Détail'!M560,"")</f>
        <v/>
      </c>
      <c r="N560" s="41" t="str">
        <f>IF('[1]Table Disp. G&amp;A Détail'!N560&lt;&gt;"",'[1]Table Disp. G&amp;A Détail'!N560,"")</f>
        <v/>
      </c>
      <c r="O560" s="41" t="str">
        <f>IF('[1]Table Disp. G&amp;A Détail'!O560&lt;&gt;"",'[1]Table Disp. G&amp;A Détail'!O560,"")</f>
        <v/>
      </c>
      <c r="P560" s="41" t="str">
        <f>IF('[1]Table Disp. G&amp;A Détail'!P560&lt;&gt;"",'[1]Table Disp. G&amp;A Détail'!P560,"")</f>
        <v/>
      </c>
      <c r="Q560" s="41" t="str">
        <f>IF('[1]Table Disp. G&amp;A Détail'!Q560&lt;&gt;"",'[1]Table Disp. G&amp;A Détail'!Q560,"")</f>
        <v/>
      </c>
      <c r="R560" s="41" t="str">
        <f>IF('[1]Table Disp. G&amp;A Détail'!R560&lt;&gt;"",'[1]Table Disp. G&amp;A Détail'!R560,"")</f>
        <v/>
      </c>
      <c r="S560" s="41" t="str">
        <f>IF('[1]Table Disp. G&amp;A Détail'!S560&lt;&gt;"",'[1]Table Disp. G&amp;A Détail'!S560,"")</f>
        <v/>
      </c>
      <c r="T560" s="41" t="str">
        <f>IF('[1]Table Disp. G&amp;A Détail'!T560&lt;&gt;"",'[1]Table Disp. G&amp;A Détail'!T560,"")</f>
        <v/>
      </c>
      <c r="U560" s="41" t="str">
        <f>IF('[1]Table Disp. G&amp;A Détail'!U560&lt;&gt;"",'[1]Table Disp. G&amp;A Détail'!U560,"")</f>
        <v/>
      </c>
      <c r="V560" s="41" t="str">
        <f>IF('[1]Table Disp. G&amp;A Détail'!V560&lt;&gt;"",'[1]Table Disp. G&amp;A Détail'!V560,"")</f>
        <v/>
      </c>
      <c r="W560" s="41" t="str">
        <f>IF('[1]Table Disp. G&amp;A Détail'!W560&lt;&gt;"",'[1]Table Disp. G&amp;A Détail'!W560,"")</f>
        <v/>
      </c>
      <c r="X560" s="41" t="str">
        <f>IF('[1]Table Disp. G&amp;A Détail'!X560&lt;&gt;"",'[1]Table Disp. G&amp;A Détail'!X560,"")</f>
        <v/>
      </c>
    </row>
    <row r="561" spans="1:24" s="41" customFormat="1" x14ac:dyDescent="0.25">
      <c r="A561" s="66" t="str">
        <f>IF('[1]Table Disp. G&amp;A Détail'!A561&lt;&gt;"",'[1]Table Disp. G&amp;A Détail'!A561,"")</f>
        <v/>
      </c>
      <c r="B561" s="67" t="str">
        <f>IF('[1]Table Disp. G&amp;A Détail'!B561&lt;&gt;"",'[1]Table Disp. G&amp;A Détail'!B561,"")</f>
        <v/>
      </c>
      <c r="C561" s="41" t="str">
        <f>IF('[1]Table Disp. G&amp;A Détail'!C561&lt;&gt;"",'[1]Table Disp. G&amp;A Détail'!C561,"")</f>
        <v/>
      </c>
      <c r="D561" s="41" t="str">
        <f>IF('[1]Table Disp. G&amp;A Détail'!D561&lt;&gt;"",'[1]Table Disp. G&amp;A Détail'!D561,"")</f>
        <v/>
      </c>
      <c r="E561" s="66" t="str">
        <f>IF('[1]Table Disp. G&amp;A Détail'!E561&lt;&gt;"",'[1]Table Disp. G&amp;A Détail'!E561,"")</f>
        <v/>
      </c>
      <c r="F561" s="66" t="str">
        <f>IF('[1]Table Disp. G&amp;A Détail'!F561&lt;&gt;"",'[1]Table Disp. G&amp;A Détail'!F561,"")</f>
        <v/>
      </c>
      <c r="G561" s="66" t="str">
        <f>IF('[1]Table Disp. G&amp;A Détail'!G561&lt;&gt;"",'[1]Table Disp. G&amp;A Détail'!G561,"")</f>
        <v/>
      </c>
      <c r="H561" s="66" t="str">
        <f>IF('[1]Table Disp. G&amp;A Détail'!H561&lt;&gt;"",'[1]Table Disp. G&amp;A Détail'!H561,"")</f>
        <v/>
      </c>
      <c r="I561" s="66" t="str">
        <f>IF('[1]Table Disp. G&amp;A Détail'!I561&lt;&gt;"",'[1]Table Disp. G&amp;A Détail'!I561,"")</f>
        <v/>
      </c>
      <c r="J561" s="66" t="str">
        <f>IF('[1]Table Disp. G&amp;A Détail'!J561&lt;&gt;"",'[1]Table Disp. G&amp;A Détail'!J561,"")</f>
        <v/>
      </c>
      <c r="K561" s="41" t="str">
        <f>IF('[1]Table Disp. G&amp;A Détail'!K561&lt;&gt;"",'[1]Table Disp. G&amp;A Détail'!K561,"")</f>
        <v/>
      </c>
      <c r="L561" s="41" t="str">
        <f>IF('[1]Table Disp. G&amp;A Détail'!L561&lt;&gt;"",'[1]Table Disp. G&amp;A Détail'!L561,"")</f>
        <v/>
      </c>
      <c r="M561" s="41" t="str">
        <f>IF('[1]Table Disp. G&amp;A Détail'!M561&lt;&gt;"",'[1]Table Disp. G&amp;A Détail'!M561,"")</f>
        <v/>
      </c>
      <c r="N561" s="41" t="str">
        <f>IF('[1]Table Disp. G&amp;A Détail'!N561&lt;&gt;"",'[1]Table Disp. G&amp;A Détail'!N561,"")</f>
        <v/>
      </c>
      <c r="O561" s="41" t="str">
        <f>IF('[1]Table Disp. G&amp;A Détail'!O561&lt;&gt;"",'[1]Table Disp. G&amp;A Détail'!O561,"")</f>
        <v/>
      </c>
      <c r="P561" s="41" t="str">
        <f>IF('[1]Table Disp. G&amp;A Détail'!P561&lt;&gt;"",'[1]Table Disp. G&amp;A Détail'!P561,"")</f>
        <v/>
      </c>
      <c r="Q561" s="41" t="str">
        <f>IF('[1]Table Disp. G&amp;A Détail'!Q561&lt;&gt;"",'[1]Table Disp. G&amp;A Détail'!Q561,"")</f>
        <v/>
      </c>
      <c r="R561" s="41" t="str">
        <f>IF('[1]Table Disp. G&amp;A Détail'!R561&lt;&gt;"",'[1]Table Disp. G&amp;A Détail'!R561,"")</f>
        <v/>
      </c>
      <c r="S561" s="41" t="str">
        <f>IF('[1]Table Disp. G&amp;A Détail'!S561&lt;&gt;"",'[1]Table Disp. G&amp;A Détail'!S561,"")</f>
        <v/>
      </c>
      <c r="T561" s="41" t="str">
        <f>IF('[1]Table Disp. G&amp;A Détail'!T561&lt;&gt;"",'[1]Table Disp. G&amp;A Détail'!T561,"")</f>
        <v/>
      </c>
      <c r="U561" s="41" t="str">
        <f>IF('[1]Table Disp. G&amp;A Détail'!U561&lt;&gt;"",'[1]Table Disp. G&amp;A Détail'!U561,"")</f>
        <v/>
      </c>
      <c r="V561" s="41" t="str">
        <f>IF('[1]Table Disp. G&amp;A Détail'!V561&lt;&gt;"",'[1]Table Disp. G&amp;A Détail'!V561,"")</f>
        <v/>
      </c>
      <c r="W561" s="41" t="str">
        <f>IF('[1]Table Disp. G&amp;A Détail'!W561&lt;&gt;"",'[1]Table Disp. G&amp;A Détail'!W561,"")</f>
        <v/>
      </c>
      <c r="X561" s="41" t="str">
        <f>IF('[1]Table Disp. G&amp;A Détail'!X561&lt;&gt;"",'[1]Table Disp. G&amp;A Détail'!X561,"")</f>
        <v/>
      </c>
    </row>
    <row r="562" spans="1:24" s="41" customFormat="1" x14ac:dyDescent="0.25">
      <c r="A562" s="66" t="str">
        <f>IF('[1]Table Disp. G&amp;A Détail'!A562&lt;&gt;"",'[1]Table Disp. G&amp;A Détail'!A562,"")</f>
        <v/>
      </c>
      <c r="B562" s="67" t="str">
        <f>IF('[1]Table Disp. G&amp;A Détail'!B562&lt;&gt;"",'[1]Table Disp. G&amp;A Détail'!B562,"")</f>
        <v/>
      </c>
      <c r="C562" s="41" t="str">
        <f>IF('[1]Table Disp. G&amp;A Détail'!C562&lt;&gt;"",'[1]Table Disp. G&amp;A Détail'!C562,"")</f>
        <v/>
      </c>
      <c r="D562" s="41" t="str">
        <f>IF('[1]Table Disp. G&amp;A Détail'!D562&lt;&gt;"",'[1]Table Disp. G&amp;A Détail'!D562,"")</f>
        <v/>
      </c>
      <c r="E562" s="66" t="str">
        <f>IF('[1]Table Disp. G&amp;A Détail'!E562&lt;&gt;"",'[1]Table Disp. G&amp;A Détail'!E562,"")</f>
        <v/>
      </c>
      <c r="F562" s="66" t="str">
        <f>IF('[1]Table Disp. G&amp;A Détail'!F562&lt;&gt;"",'[1]Table Disp. G&amp;A Détail'!F562,"")</f>
        <v/>
      </c>
      <c r="G562" s="66" t="str">
        <f>IF('[1]Table Disp. G&amp;A Détail'!G562&lt;&gt;"",'[1]Table Disp. G&amp;A Détail'!G562,"")</f>
        <v/>
      </c>
      <c r="H562" s="66" t="str">
        <f>IF('[1]Table Disp. G&amp;A Détail'!H562&lt;&gt;"",'[1]Table Disp. G&amp;A Détail'!H562,"")</f>
        <v/>
      </c>
      <c r="I562" s="66" t="str">
        <f>IF('[1]Table Disp. G&amp;A Détail'!I562&lt;&gt;"",'[1]Table Disp. G&amp;A Détail'!I562,"")</f>
        <v/>
      </c>
      <c r="J562" s="66" t="str">
        <f>IF('[1]Table Disp. G&amp;A Détail'!J562&lt;&gt;"",'[1]Table Disp. G&amp;A Détail'!J562,"")</f>
        <v/>
      </c>
      <c r="K562" s="41" t="str">
        <f>IF('[1]Table Disp. G&amp;A Détail'!K562&lt;&gt;"",'[1]Table Disp. G&amp;A Détail'!K562,"")</f>
        <v/>
      </c>
      <c r="L562" s="41" t="str">
        <f>IF('[1]Table Disp. G&amp;A Détail'!L562&lt;&gt;"",'[1]Table Disp. G&amp;A Détail'!L562,"")</f>
        <v/>
      </c>
      <c r="M562" s="41" t="str">
        <f>IF('[1]Table Disp. G&amp;A Détail'!M562&lt;&gt;"",'[1]Table Disp. G&amp;A Détail'!M562,"")</f>
        <v/>
      </c>
      <c r="N562" s="41" t="str">
        <f>IF('[1]Table Disp. G&amp;A Détail'!N562&lt;&gt;"",'[1]Table Disp. G&amp;A Détail'!N562,"")</f>
        <v/>
      </c>
      <c r="O562" s="41" t="str">
        <f>IF('[1]Table Disp. G&amp;A Détail'!O562&lt;&gt;"",'[1]Table Disp. G&amp;A Détail'!O562,"")</f>
        <v/>
      </c>
      <c r="P562" s="41" t="str">
        <f>IF('[1]Table Disp. G&amp;A Détail'!P562&lt;&gt;"",'[1]Table Disp. G&amp;A Détail'!P562,"")</f>
        <v/>
      </c>
      <c r="Q562" s="41" t="str">
        <f>IF('[1]Table Disp. G&amp;A Détail'!Q562&lt;&gt;"",'[1]Table Disp. G&amp;A Détail'!Q562,"")</f>
        <v/>
      </c>
      <c r="R562" s="41" t="str">
        <f>IF('[1]Table Disp. G&amp;A Détail'!R562&lt;&gt;"",'[1]Table Disp. G&amp;A Détail'!R562,"")</f>
        <v/>
      </c>
      <c r="S562" s="41" t="str">
        <f>IF('[1]Table Disp. G&amp;A Détail'!S562&lt;&gt;"",'[1]Table Disp. G&amp;A Détail'!S562,"")</f>
        <v/>
      </c>
      <c r="T562" s="41" t="str">
        <f>IF('[1]Table Disp. G&amp;A Détail'!T562&lt;&gt;"",'[1]Table Disp. G&amp;A Détail'!T562,"")</f>
        <v/>
      </c>
      <c r="U562" s="41" t="str">
        <f>IF('[1]Table Disp. G&amp;A Détail'!U562&lt;&gt;"",'[1]Table Disp. G&amp;A Détail'!U562,"")</f>
        <v/>
      </c>
      <c r="V562" s="41" t="str">
        <f>IF('[1]Table Disp. G&amp;A Détail'!V562&lt;&gt;"",'[1]Table Disp. G&amp;A Détail'!V562,"")</f>
        <v/>
      </c>
      <c r="W562" s="41" t="str">
        <f>IF('[1]Table Disp. G&amp;A Détail'!W562&lt;&gt;"",'[1]Table Disp. G&amp;A Détail'!W562,"")</f>
        <v/>
      </c>
      <c r="X562" s="41" t="str">
        <f>IF('[1]Table Disp. G&amp;A Détail'!X562&lt;&gt;"",'[1]Table Disp. G&amp;A Détail'!X562,"")</f>
        <v/>
      </c>
    </row>
    <row r="563" spans="1:24" s="41" customFormat="1" x14ac:dyDescent="0.25">
      <c r="A563" s="66" t="str">
        <f>IF('[1]Table Disp. G&amp;A Détail'!A563&lt;&gt;"",'[1]Table Disp. G&amp;A Détail'!A563,"")</f>
        <v/>
      </c>
      <c r="B563" s="67" t="str">
        <f>IF('[1]Table Disp. G&amp;A Détail'!B563&lt;&gt;"",'[1]Table Disp. G&amp;A Détail'!B563,"")</f>
        <v/>
      </c>
      <c r="C563" s="41" t="str">
        <f>IF('[1]Table Disp. G&amp;A Détail'!C563&lt;&gt;"",'[1]Table Disp. G&amp;A Détail'!C563,"")</f>
        <v/>
      </c>
      <c r="D563" s="41" t="str">
        <f>IF('[1]Table Disp. G&amp;A Détail'!D563&lt;&gt;"",'[1]Table Disp. G&amp;A Détail'!D563,"")</f>
        <v/>
      </c>
      <c r="E563" s="66" t="str">
        <f>IF('[1]Table Disp. G&amp;A Détail'!E563&lt;&gt;"",'[1]Table Disp. G&amp;A Détail'!E563,"")</f>
        <v/>
      </c>
      <c r="F563" s="66" t="str">
        <f>IF('[1]Table Disp. G&amp;A Détail'!F563&lt;&gt;"",'[1]Table Disp. G&amp;A Détail'!F563,"")</f>
        <v/>
      </c>
      <c r="G563" s="66" t="str">
        <f>IF('[1]Table Disp. G&amp;A Détail'!G563&lt;&gt;"",'[1]Table Disp. G&amp;A Détail'!G563,"")</f>
        <v/>
      </c>
      <c r="H563" s="66" t="str">
        <f>IF('[1]Table Disp. G&amp;A Détail'!H563&lt;&gt;"",'[1]Table Disp. G&amp;A Détail'!H563,"")</f>
        <v/>
      </c>
      <c r="I563" s="66" t="str">
        <f>IF('[1]Table Disp. G&amp;A Détail'!I563&lt;&gt;"",'[1]Table Disp. G&amp;A Détail'!I563,"")</f>
        <v/>
      </c>
      <c r="J563" s="66" t="str">
        <f>IF('[1]Table Disp. G&amp;A Détail'!J563&lt;&gt;"",'[1]Table Disp. G&amp;A Détail'!J563,"")</f>
        <v/>
      </c>
      <c r="K563" s="41" t="str">
        <f>IF('[1]Table Disp. G&amp;A Détail'!K563&lt;&gt;"",'[1]Table Disp. G&amp;A Détail'!K563,"")</f>
        <v/>
      </c>
      <c r="L563" s="41" t="str">
        <f>IF('[1]Table Disp. G&amp;A Détail'!L563&lt;&gt;"",'[1]Table Disp. G&amp;A Détail'!L563,"")</f>
        <v/>
      </c>
      <c r="M563" s="41" t="str">
        <f>IF('[1]Table Disp. G&amp;A Détail'!M563&lt;&gt;"",'[1]Table Disp. G&amp;A Détail'!M563,"")</f>
        <v/>
      </c>
      <c r="N563" s="41" t="str">
        <f>IF('[1]Table Disp. G&amp;A Détail'!N563&lt;&gt;"",'[1]Table Disp. G&amp;A Détail'!N563,"")</f>
        <v/>
      </c>
      <c r="O563" s="41" t="str">
        <f>IF('[1]Table Disp. G&amp;A Détail'!O563&lt;&gt;"",'[1]Table Disp. G&amp;A Détail'!O563,"")</f>
        <v/>
      </c>
      <c r="P563" s="41" t="str">
        <f>IF('[1]Table Disp. G&amp;A Détail'!P563&lt;&gt;"",'[1]Table Disp. G&amp;A Détail'!P563,"")</f>
        <v/>
      </c>
      <c r="Q563" s="41" t="str">
        <f>IF('[1]Table Disp. G&amp;A Détail'!Q563&lt;&gt;"",'[1]Table Disp. G&amp;A Détail'!Q563,"")</f>
        <v/>
      </c>
      <c r="R563" s="41" t="str">
        <f>IF('[1]Table Disp. G&amp;A Détail'!R563&lt;&gt;"",'[1]Table Disp. G&amp;A Détail'!R563,"")</f>
        <v/>
      </c>
      <c r="S563" s="41" t="str">
        <f>IF('[1]Table Disp. G&amp;A Détail'!S563&lt;&gt;"",'[1]Table Disp. G&amp;A Détail'!S563,"")</f>
        <v/>
      </c>
      <c r="T563" s="41" t="str">
        <f>IF('[1]Table Disp. G&amp;A Détail'!T563&lt;&gt;"",'[1]Table Disp. G&amp;A Détail'!T563,"")</f>
        <v/>
      </c>
      <c r="U563" s="41" t="str">
        <f>IF('[1]Table Disp. G&amp;A Détail'!U563&lt;&gt;"",'[1]Table Disp. G&amp;A Détail'!U563,"")</f>
        <v/>
      </c>
      <c r="V563" s="41" t="str">
        <f>IF('[1]Table Disp. G&amp;A Détail'!V563&lt;&gt;"",'[1]Table Disp. G&amp;A Détail'!V563,"")</f>
        <v/>
      </c>
      <c r="W563" s="41" t="str">
        <f>IF('[1]Table Disp. G&amp;A Détail'!W563&lt;&gt;"",'[1]Table Disp. G&amp;A Détail'!W563,"")</f>
        <v/>
      </c>
      <c r="X563" s="41" t="str">
        <f>IF('[1]Table Disp. G&amp;A Détail'!X563&lt;&gt;"",'[1]Table Disp. G&amp;A Détail'!X563,"")</f>
        <v/>
      </c>
    </row>
    <row r="564" spans="1:24" s="41" customFormat="1" x14ac:dyDescent="0.25">
      <c r="A564" s="66" t="str">
        <f>IF('[1]Table Disp. G&amp;A Détail'!A564&lt;&gt;"",'[1]Table Disp. G&amp;A Détail'!A564,"")</f>
        <v/>
      </c>
      <c r="B564" s="67" t="str">
        <f>IF('[1]Table Disp. G&amp;A Détail'!B564&lt;&gt;"",'[1]Table Disp. G&amp;A Détail'!B564,"")</f>
        <v/>
      </c>
      <c r="C564" s="41" t="str">
        <f>IF('[1]Table Disp. G&amp;A Détail'!C564&lt;&gt;"",'[1]Table Disp. G&amp;A Détail'!C564,"")</f>
        <v/>
      </c>
      <c r="D564" s="41" t="str">
        <f>IF('[1]Table Disp. G&amp;A Détail'!D564&lt;&gt;"",'[1]Table Disp. G&amp;A Détail'!D564,"")</f>
        <v/>
      </c>
      <c r="E564" s="66" t="str">
        <f>IF('[1]Table Disp. G&amp;A Détail'!E564&lt;&gt;"",'[1]Table Disp. G&amp;A Détail'!E564,"")</f>
        <v/>
      </c>
      <c r="F564" s="66" t="str">
        <f>IF('[1]Table Disp. G&amp;A Détail'!F564&lt;&gt;"",'[1]Table Disp. G&amp;A Détail'!F564,"")</f>
        <v/>
      </c>
      <c r="G564" s="66" t="str">
        <f>IF('[1]Table Disp. G&amp;A Détail'!G564&lt;&gt;"",'[1]Table Disp. G&amp;A Détail'!G564,"")</f>
        <v/>
      </c>
      <c r="H564" s="66" t="str">
        <f>IF('[1]Table Disp. G&amp;A Détail'!H564&lt;&gt;"",'[1]Table Disp. G&amp;A Détail'!H564,"")</f>
        <v/>
      </c>
      <c r="I564" s="66" t="str">
        <f>IF('[1]Table Disp. G&amp;A Détail'!I564&lt;&gt;"",'[1]Table Disp. G&amp;A Détail'!I564,"")</f>
        <v/>
      </c>
      <c r="J564" s="66" t="str">
        <f>IF('[1]Table Disp. G&amp;A Détail'!J564&lt;&gt;"",'[1]Table Disp. G&amp;A Détail'!J564,"")</f>
        <v/>
      </c>
      <c r="K564" s="41" t="str">
        <f>IF('[1]Table Disp. G&amp;A Détail'!K564&lt;&gt;"",'[1]Table Disp. G&amp;A Détail'!K564,"")</f>
        <v/>
      </c>
      <c r="L564" s="41" t="str">
        <f>IF('[1]Table Disp. G&amp;A Détail'!L564&lt;&gt;"",'[1]Table Disp. G&amp;A Détail'!L564,"")</f>
        <v/>
      </c>
      <c r="M564" s="41" t="str">
        <f>IF('[1]Table Disp. G&amp;A Détail'!M564&lt;&gt;"",'[1]Table Disp. G&amp;A Détail'!M564,"")</f>
        <v/>
      </c>
      <c r="N564" s="41" t="str">
        <f>IF('[1]Table Disp. G&amp;A Détail'!N564&lt;&gt;"",'[1]Table Disp. G&amp;A Détail'!N564,"")</f>
        <v/>
      </c>
      <c r="O564" s="41" t="str">
        <f>IF('[1]Table Disp. G&amp;A Détail'!O564&lt;&gt;"",'[1]Table Disp. G&amp;A Détail'!O564,"")</f>
        <v/>
      </c>
      <c r="P564" s="41" t="str">
        <f>IF('[1]Table Disp. G&amp;A Détail'!P564&lt;&gt;"",'[1]Table Disp. G&amp;A Détail'!P564,"")</f>
        <v/>
      </c>
      <c r="Q564" s="41" t="str">
        <f>IF('[1]Table Disp. G&amp;A Détail'!Q564&lt;&gt;"",'[1]Table Disp. G&amp;A Détail'!Q564,"")</f>
        <v/>
      </c>
      <c r="R564" s="41" t="str">
        <f>IF('[1]Table Disp. G&amp;A Détail'!R564&lt;&gt;"",'[1]Table Disp. G&amp;A Détail'!R564,"")</f>
        <v/>
      </c>
      <c r="S564" s="41" t="str">
        <f>IF('[1]Table Disp. G&amp;A Détail'!S564&lt;&gt;"",'[1]Table Disp. G&amp;A Détail'!S564,"")</f>
        <v/>
      </c>
      <c r="T564" s="41" t="str">
        <f>IF('[1]Table Disp. G&amp;A Détail'!T564&lt;&gt;"",'[1]Table Disp. G&amp;A Détail'!T564,"")</f>
        <v/>
      </c>
      <c r="U564" s="41" t="str">
        <f>IF('[1]Table Disp. G&amp;A Détail'!U564&lt;&gt;"",'[1]Table Disp. G&amp;A Détail'!U564,"")</f>
        <v/>
      </c>
      <c r="V564" s="41" t="str">
        <f>IF('[1]Table Disp. G&amp;A Détail'!V564&lt;&gt;"",'[1]Table Disp. G&amp;A Détail'!V564,"")</f>
        <v/>
      </c>
      <c r="W564" s="41" t="str">
        <f>IF('[1]Table Disp. G&amp;A Détail'!W564&lt;&gt;"",'[1]Table Disp. G&amp;A Détail'!W564,"")</f>
        <v/>
      </c>
      <c r="X564" s="41" t="str">
        <f>IF('[1]Table Disp. G&amp;A Détail'!X564&lt;&gt;"",'[1]Table Disp. G&amp;A Détail'!X564,"")</f>
        <v/>
      </c>
    </row>
    <row r="565" spans="1:24" s="41" customFormat="1" x14ac:dyDescent="0.25">
      <c r="A565" s="66" t="str">
        <f>IF('[1]Table Disp. G&amp;A Détail'!A565&lt;&gt;"",'[1]Table Disp. G&amp;A Détail'!A565,"")</f>
        <v/>
      </c>
      <c r="B565" s="67" t="str">
        <f>IF('[1]Table Disp. G&amp;A Détail'!B565&lt;&gt;"",'[1]Table Disp. G&amp;A Détail'!B565,"")</f>
        <v/>
      </c>
      <c r="C565" s="41" t="str">
        <f>IF('[1]Table Disp. G&amp;A Détail'!C565&lt;&gt;"",'[1]Table Disp. G&amp;A Détail'!C565,"")</f>
        <v/>
      </c>
      <c r="D565" s="41" t="str">
        <f>IF('[1]Table Disp. G&amp;A Détail'!D565&lt;&gt;"",'[1]Table Disp. G&amp;A Détail'!D565,"")</f>
        <v/>
      </c>
      <c r="E565" s="66" t="str">
        <f>IF('[1]Table Disp. G&amp;A Détail'!E565&lt;&gt;"",'[1]Table Disp. G&amp;A Détail'!E565,"")</f>
        <v/>
      </c>
      <c r="F565" s="66" t="str">
        <f>IF('[1]Table Disp. G&amp;A Détail'!F565&lt;&gt;"",'[1]Table Disp. G&amp;A Détail'!F565,"")</f>
        <v/>
      </c>
      <c r="G565" s="66" t="str">
        <f>IF('[1]Table Disp. G&amp;A Détail'!G565&lt;&gt;"",'[1]Table Disp. G&amp;A Détail'!G565,"")</f>
        <v/>
      </c>
      <c r="H565" s="66" t="str">
        <f>IF('[1]Table Disp. G&amp;A Détail'!H565&lt;&gt;"",'[1]Table Disp. G&amp;A Détail'!H565,"")</f>
        <v/>
      </c>
      <c r="I565" s="66" t="str">
        <f>IF('[1]Table Disp. G&amp;A Détail'!I565&lt;&gt;"",'[1]Table Disp. G&amp;A Détail'!I565,"")</f>
        <v/>
      </c>
      <c r="J565" s="66" t="str">
        <f>IF('[1]Table Disp. G&amp;A Détail'!J565&lt;&gt;"",'[1]Table Disp. G&amp;A Détail'!J565,"")</f>
        <v/>
      </c>
      <c r="K565" s="41" t="str">
        <f>IF('[1]Table Disp. G&amp;A Détail'!K565&lt;&gt;"",'[1]Table Disp. G&amp;A Détail'!K565,"")</f>
        <v/>
      </c>
      <c r="L565" s="41" t="str">
        <f>IF('[1]Table Disp. G&amp;A Détail'!L565&lt;&gt;"",'[1]Table Disp. G&amp;A Détail'!L565,"")</f>
        <v/>
      </c>
      <c r="M565" s="41" t="str">
        <f>IF('[1]Table Disp. G&amp;A Détail'!M565&lt;&gt;"",'[1]Table Disp. G&amp;A Détail'!M565,"")</f>
        <v/>
      </c>
      <c r="N565" s="41" t="str">
        <f>IF('[1]Table Disp. G&amp;A Détail'!N565&lt;&gt;"",'[1]Table Disp. G&amp;A Détail'!N565,"")</f>
        <v/>
      </c>
      <c r="O565" s="41" t="str">
        <f>IF('[1]Table Disp. G&amp;A Détail'!O565&lt;&gt;"",'[1]Table Disp. G&amp;A Détail'!O565,"")</f>
        <v/>
      </c>
      <c r="P565" s="41" t="str">
        <f>IF('[1]Table Disp. G&amp;A Détail'!P565&lt;&gt;"",'[1]Table Disp. G&amp;A Détail'!P565,"")</f>
        <v/>
      </c>
      <c r="Q565" s="41" t="str">
        <f>IF('[1]Table Disp. G&amp;A Détail'!Q565&lt;&gt;"",'[1]Table Disp. G&amp;A Détail'!Q565,"")</f>
        <v/>
      </c>
      <c r="R565" s="41" t="str">
        <f>IF('[1]Table Disp. G&amp;A Détail'!R565&lt;&gt;"",'[1]Table Disp. G&amp;A Détail'!R565,"")</f>
        <v/>
      </c>
      <c r="S565" s="41" t="str">
        <f>IF('[1]Table Disp. G&amp;A Détail'!S565&lt;&gt;"",'[1]Table Disp. G&amp;A Détail'!S565,"")</f>
        <v/>
      </c>
      <c r="T565" s="41" t="str">
        <f>IF('[1]Table Disp. G&amp;A Détail'!T565&lt;&gt;"",'[1]Table Disp. G&amp;A Détail'!T565,"")</f>
        <v/>
      </c>
      <c r="U565" s="41" t="str">
        <f>IF('[1]Table Disp. G&amp;A Détail'!U565&lt;&gt;"",'[1]Table Disp. G&amp;A Détail'!U565,"")</f>
        <v/>
      </c>
      <c r="V565" s="41" t="str">
        <f>IF('[1]Table Disp. G&amp;A Détail'!V565&lt;&gt;"",'[1]Table Disp. G&amp;A Détail'!V565,"")</f>
        <v/>
      </c>
      <c r="W565" s="41" t="str">
        <f>IF('[1]Table Disp. G&amp;A Détail'!W565&lt;&gt;"",'[1]Table Disp. G&amp;A Détail'!W565,"")</f>
        <v/>
      </c>
      <c r="X565" s="41" t="str">
        <f>IF('[1]Table Disp. G&amp;A Détail'!X565&lt;&gt;"",'[1]Table Disp. G&amp;A Détail'!X565,"")</f>
        <v/>
      </c>
    </row>
    <row r="566" spans="1:24" s="41" customFormat="1" x14ac:dyDescent="0.25">
      <c r="A566" s="66" t="str">
        <f>IF('[1]Table Disp. G&amp;A Détail'!A566&lt;&gt;"",'[1]Table Disp. G&amp;A Détail'!A566,"")</f>
        <v/>
      </c>
      <c r="B566" s="67" t="str">
        <f>IF('[1]Table Disp. G&amp;A Détail'!B566&lt;&gt;"",'[1]Table Disp. G&amp;A Détail'!B566,"")</f>
        <v/>
      </c>
      <c r="C566" s="41" t="str">
        <f>IF('[1]Table Disp. G&amp;A Détail'!C566&lt;&gt;"",'[1]Table Disp. G&amp;A Détail'!C566,"")</f>
        <v/>
      </c>
      <c r="D566" s="41" t="str">
        <f>IF('[1]Table Disp. G&amp;A Détail'!D566&lt;&gt;"",'[1]Table Disp. G&amp;A Détail'!D566,"")</f>
        <v/>
      </c>
      <c r="E566" s="66" t="str">
        <f>IF('[1]Table Disp. G&amp;A Détail'!E566&lt;&gt;"",'[1]Table Disp. G&amp;A Détail'!E566,"")</f>
        <v/>
      </c>
      <c r="F566" s="66" t="str">
        <f>IF('[1]Table Disp. G&amp;A Détail'!F566&lt;&gt;"",'[1]Table Disp. G&amp;A Détail'!F566,"")</f>
        <v/>
      </c>
      <c r="G566" s="66" t="str">
        <f>IF('[1]Table Disp. G&amp;A Détail'!G566&lt;&gt;"",'[1]Table Disp. G&amp;A Détail'!G566,"")</f>
        <v/>
      </c>
      <c r="H566" s="66" t="str">
        <f>IF('[1]Table Disp. G&amp;A Détail'!H566&lt;&gt;"",'[1]Table Disp. G&amp;A Détail'!H566,"")</f>
        <v/>
      </c>
      <c r="I566" s="66" t="str">
        <f>IF('[1]Table Disp. G&amp;A Détail'!I566&lt;&gt;"",'[1]Table Disp. G&amp;A Détail'!I566,"")</f>
        <v/>
      </c>
      <c r="J566" s="66" t="str">
        <f>IF('[1]Table Disp. G&amp;A Détail'!J566&lt;&gt;"",'[1]Table Disp. G&amp;A Détail'!J566,"")</f>
        <v/>
      </c>
      <c r="K566" s="41" t="str">
        <f>IF('[1]Table Disp. G&amp;A Détail'!K566&lt;&gt;"",'[1]Table Disp. G&amp;A Détail'!K566,"")</f>
        <v/>
      </c>
      <c r="L566" s="41" t="str">
        <f>IF('[1]Table Disp. G&amp;A Détail'!L566&lt;&gt;"",'[1]Table Disp. G&amp;A Détail'!L566,"")</f>
        <v/>
      </c>
      <c r="M566" s="41" t="str">
        <f>IF('[1]Table Disp. G&amp;A Détail'!M566&lt;&gt;"",'[1]Table Disp. G&amp;A Détail'!M566,"")</f>
        <v/>
      </c>
      <c r="N566" s="41" t="str">
        <f>IF('[1]Table Disp. G&amp;A Détail'!N566&lt;&gt;"",'[1]Table Disp. G&amp;A Détail'!N566,"")</f>
        <v/>
      </c>
      <c r="O566" s="41" t="str">
        <f>IF('[1]Table Disp. G&amp;A Détail'!O566&lt;&gt;"",'[1]Table Disp. G&amp;A Détail'!O566,"")</f>
        <v/>
      </c>
      <c r="P566" s="41" t="str">
        <f>IF('[1]Table Disp. G&amp;A Détail'!P566&lt;&gt;"",'[1]Table Disp. G&amp;A Détail'!P566,"")</f>
        <v/>
      </c>
      <c r="Q566" s="41" t="str">
        <f>IF('[1]Table Disp. G&amp;A Détail'!Q566&lt;&gt;"",'[1]Table Disp. G&amp;A Détail'!Q566,"")</f>
        <v/>
      </c>
      <c r="R566" s="41" t="str">
        <f>IF('[1]Table Disp. G&amp;A Détail'!R566&lt;&gt;"",'[1]Table Disp. G&amp;A Détail'!R566,"")</f>
        <v/>
      </c>
      <c r="S566" s="41" t="str">
        <f>IF('[1]Table Disp. G&amp;A Détail'!S566&lt;&gt;"",'[1]Table Disp. G&amp;A Détail'!S566,"")</f>
        <v/>
      </c>
      <c r="T566" s="41" t="str">
        <f>IF('[1]Table Disp. G&amp;A Détail'!T566&lt;&gt;"",'[1]Table Disp. G&amp;A Détail'!T566,"")</f>
        <v/>
      </c>
      <c r="U566" s="41" t="str">
        <f>IF('[1]Table Disp. G&amp;A Détail'!U566&lt;&gt;"",'[1]Table Disp. G&amp;A Détail'!U566,"")</f>
        <v/>
      </c>
      <c r="V566" s="41" t="str">
        <f>IF('[1]Table Disp. G&amp;A Détail'!V566&lt;&gt;"",'[1]Table Disp. G&amp;A Détail'!V566,"")</f>
        <v/>
      </c>
      <c r="W566" s="41" t="str">
        <f>IF('[1]Table Disp. G&amp;A Détail'!W566&lt;&gt;"",'[1]Table Disp. G&amp;A Détail'!W566,"")</f>
        <v/>
      </c>
      <c r="X566" s="41" t="str">
        <f>IF('[1]Table Disp. G&amp;A Détail'!X566&lt;&gt;"",'[1]Table Disp. G&amp;A Détail'!X566,"")</f>
        <v/>
      </c>
    </row>
    <row r="567" spans="1:24" s="41" customFormat="1" x14ac:dyDescent="0.25">
      <c r="A567" s="66" t="str">
        <f>IF('[1]Table Disp. G&amp;A Détail'!A567&lt;&gt;"",'[1]Table Disp. G&amp;A Détail'!A567,"")</f>
        <v/>
      </c>
      <c r="B567" s="67" t="str">
        <f>IF('[1]Table Disp. G&amp;A Détail'!B567&lt;&gt;"",'[1]Table Disp. G&amp;A Détail'!B567,"")</f>
        <v/>
      </c>
      <c r="C567" s="41" t="str">
        <f>IF('[1]Table Disp. G&amp;A Détail'!C567&lt;&gt;"",'[1]Table Disp. G&amp;A Détail'!C567,"")</f>
        <v/>
      </c>
      <c r="D567" s="41" t="str">
        <f>IF('[1]Table Disp. G&amp;A Détail'!D567&lt;&gt;"",'[1]Table Disp. G&amp;A Détail'!D567,"")</f>
        <v/>
      </c>
      <c r="E567" s="66" t="str">
        <f>IF('[1]Table Disp. G&amp;A Détail'!E567&lt;&gt;"",'[1]Table Disp. G&amp;A Détail'!E567,"")</f>
        <v/>
      </c>
      <c r="F567" s="66" t="str">
        <f>IF('[1]Table Disp. G&amp;A Détail'!F567&lt;&gt;"",'[1]Table Disp. G&amp;A Détail'!F567,"")</f>
        <v/>
      </c>
      <c r="G567" s="66" t="str">
        <f>IF('[1]Table Disp. G&amp;A Détail'!G567&lt;&gt;"",'[1]Table Disp. G&amp;A Détail'!G567,"")</f>
        <v/>
      </c>
      <c r="H567" s="66" t="str">
        <f>IF('[1]Table Disp. G&amp;A Détail'!H567&lt;&gt;"",'[1]Table Disp. G&amp;A Détail'!H567,"")</f>
        <v/>
      </c>
      <c r="I567" s="66" t="str">
        <f>IF('[1]Table Disp. G&amp;A Détail'!I567&lt;&gt;"",'[1]Table Disp. G&amp;A Détail'!I567,"")</f>
        <v/>
      </c>
      <c r="J567" s="66" t="str">
        <f>IF('[1]Table Disp. G&amp;A Détail'!J567&lt;&gt;"",'[1]Table Disp. G&amp;A Détail'!J567,"")</f>
        <v/>
      </c>
      <c r="K567" s="41" t="str">
        <f>IF('[1]Table Disp. G&amp;A Détail'!K567&lt;&gt;"",'[1]Table Disp. G&amp;A Détail'!K567,"")</f>
        <v/>
      </c>
      <c r="L567" s="41" t="str">
        <f>IF('[1]Table Disp. G&amp;A Détail'!L567&lt;&gt;"",'[1]Table Disp. G&amp;A Détail'!L567,"")</f>
        <v/>
      </c>
      <c r="M567" s="41" t="str">
        <f>IF('[1]Table Disp. G&amp;A Détail'!M567&lt;&gt;"",'[1]Table Disp. G&amp;A Détail'!M567,"")</f>
        <v/>
      </c>
      <c r="N567" s="41" t="str">
        <f>IF('[1]Table Disp. G&amp;A Détail'!N567&lt;&gt;"",'[1]Table Disp. G&amp;A Détail'!N567,"")</f>
        <v/>
      </c>
      <c r="O567" s="41" t="str">
        <f>IF('[1]Table Disp. G&amp;A Détail'!O567&lt;&gt;"",'[1]Table Disp. G&amp;A Détail'!O567,"")</f>
        <v/>
      </c>
      <c r="P567" s="41" t="str">
        <f>IF('[1]Table Disp. G&amp;A Détail'!P567&lt;&gt;"",'[1]Table Disp. G&amp;A Détail'!P567,"")</f>
        <v/>
      </c>
      <c r="Q567" s="41" t="str">
        <f>IF('[1]Table Disp. G&amp;A Détail'!Q567&lt;&gt;"",'[1]Table Disp. G&amp;A Détail'!Q567,"")</f>
        <v/>
      </c>
      <c r="R567" s="41" t="str">
        <f>IF('[1]Table Disp. G&amp;A Détail'!R567&lt;&gt;"",'[1]Table Disp. G&amp;A Détail'!R567,"")</f>
        <v/>
      </c>
      <c r="S567" s="41" t="str">
        <f>IF('[1]Table Disp. G&amp;A Détail'!S567&lt;&gt;"",'[1]Table Disp. G&amp;A Détail'!S567,"")</f>
        <v/>
      </c>
      <c r="T567" s="41" t="str">
        <f>IF('[1]Table Disp. G&amp;A Détail'!T567&lt;&gt;"",'[1]Table Disp. G&amp;A Détail'!T567,"")</f>
        <v/>
      </c>
      <c r="U567" s="41" t="str">
        <f>IF('[1]Table Disp. G&amp;A Détail'!U567&lt;&gt;"",'[1]Table Disp. G&amp;A Détail'!U567,"")</f>
        <v/>
      </c>
      <c r="V567" s="41" t="str">
        <f>IF('[1]Table Disp. G&amp;A Détail'!V567&lt;&gt;"",'[1]Table Disp. G&amp;A Détail'!V567,"")</f>
        <v/>
      </c>
      <c r="W567" s="41" t="str">
        <f>IF('[1]Table Disp. G&amp;A Détail'!W567&lt;&gt;"",'[1]Table Disp. G&amp;A Détail'!W567,"")</f>
        <v/>
      </c>
      <c r="X567" s="41" t="str">
        <f>IF('[1]Table Disp. G&amp;A Détail'!X567&lt;&gt;"",'[1]Table Disp. G&amp;A Détail'!X567,"")</f>
        <v/>
      </c>
    </row>
    <row r="568" spans="1:24" s="41" customFormat="1" x14ac:dyDescent="0.25">
      <c r="A568" s="66" t="str">
        <f>IF('[1]Table Disp. G&amp;A Détail'!A568&lt;&gt;"",'[1]Table Disp. G&amp;A Détail'!A568,"")</f>
        <v/>
      </c>
      <c r="B568" s="67" t="str">
        <f>IF('[1]Table Disp. G&amp;A Détail'!B568&lt;&gt;"",'[1]Table Disp. G&amp;A Détail'!B568,"")</f>
        <v/>
      </c>
      <c r="C568" s="41" t="str">
        <f>IF('[1]Table Disp. G&amp;A Détail'!C568&lt;&gt;"",'[1]Table Disp. G&amp;A Détail'!C568,"")</f>
        <v/>
      </c>
      <c r="D568" s="41" t="str">
        <f>IF('[1]Table Disp. G&amp;A Détail'!D568&lt;&gt;"",'[1]Table Disp. G&amp;A Détail'!D568,"")</f>
        <v/>
      </c>
      <c r="E568" s="66" t="str">
        <f>IF('[1]Table Disp. G&amp;A Détail'!E568&lt;&gt;"",'[1]Table Disp. G&amp;A Détail'!E568,"")</f>
        <v/>
      </c>
      <c r="F568" s="66" t="str">
        <f>IF('[1]Table Disp. G&amp;A Détail'!F568&lt;&gt;"",'[1]Table Disp. G&amp;A Détail'!F568,"")</f>
        <v/>
      </c>
      <c r="G568" s="66" t="str">
        <f>IF('[1]Table Disp. G&amp;A Détail'!G568&lt;&gt;"",'[1]Table Disp. G&amp;A Détail'!G568,"")</f>
        <v/>
      </c>
      <c r="H568" s="66" t="str">
        <f>IF('[1]Table Disp. G&amp;A Détail'!H568&lt;&gt;"",'[1]Table Disp. G&amp;A Détail'!H568,"")</f>
        <v/>
      </c>
      <c r="I568" s="66" t="str">
        <f>IF('[1]Table Disp. G&amp;A Détail'!I568&lt;&gt;"",'[1]Table Disp. G&amp;A Détail'!I568,"")</f>
        <v/>
      </c>
      <c r="J568" s="66" t="str">
        <f>IF('[1]Table Disp. G&amp;A Détail'!J568&lt;&gt;"",'[1]Table Disp. G&amp;A Détail'!J568,"")</f>
        <v/>
      </c>
      <c r="K568" s="41" t="str">
        <f>IF('[1]Table Disp. G&amp;A Détail'!K568&lt;&gt;"",'[1]Table Disp. G&amp;A Détail'!K568,"")</f>
        <v/>
      </c>
      <c r="L568" s="41" t="str">
        <f>IF('[1]Table Disp. G&amp;A Détail'!L568&lt;&gt;"",'[1]Table Disp. G&amp;A Détail'!L568,"")</f>
        <v/>
      </c>
      <c r="M568" s="41" t="str">
        <f>IF('[1]Table Disp. G&amp;A Détail'!M568&lt;&gt;"",'[1]Table Disp. G&amp;A Détail'!M568,"")</f>
        <v/>
      </c>
      <c r="N568" s="41" t="str">
        <f>IF('[1]Table Disp. G&amp;A Détail'!N568&lt;&gt;"",'[1]Table Disp. G&amp;A Détail'!N568,"")</f>
        <v/>
      </c>
      <c r="O568" s="41" t="str">
        <f>IF('[1]Table Disp. G&amp;A Détail'!O568&lt;&gt;"",'[1]Table Disp. G&amp;A Détail'!O568,"")</f>
        <v/>
      </c>
      <c r="P568" s="41" t="str">
        <f>IF('[1]Table Disp. G&amp;A Détail'!P568&lt;&gt;"",'[1]Table Disp. G&amp;A Détail'!P568,"")</f>
        <v/>
      </c>
      <c r="Q568" s="41" t="str">
        <f>IF('[1]Table Disp. G&amp;A Détail'!Q568&lt;&gt;"",'[1]Table Disp. G&amp;A Détail'!Q568,"")</f>
        <v/>
      </c>
      <c r="R568" s="41" t="str">
        <f>IF('[1]Table Disp. G&amp;A Détail'!R568&lt;&gt;"",'[1]Table Disp. G&amp;A Détail'!R568,"")</f>
        <v/>
      </c>
      <c r="S568" s="41" t="str">
        <f>IF('[1]Table Disp. G&amp;A Détail'!S568&lt;&gt;"",'[1]Table Disp. G&amp;A Détail'!S568,"")</f>
        <v/>
      </c>
      <c r="T568" s="41" t="str">
        <f>IF('[1]Table Disp. G&amp;A Détail'!T568&lt;&gt;"",'[1]Table Disp. G&amp;A Détail'!T568,"")</f>
        <v/>
      </c>
      <c r="U568" s="41" t="str">
        <f>IF('[1]Table Disp. G&amp;A Détail'!U568&lt;&gt;"",'[1]Table Disp. G&amp;A Détail'!U568,"")</f>
        <v/>
      </c>
      <c r="V568" s="41" t="str">
        <f>IF('[1]Table Disp. G&amp;A Détail'!V568&lt;&gt;"",'[1]Table Disp. G&amp;A Détail'!V568,"")</f>
        <v/>
      </c>
      <c r="W568" s="41" t="str">
        <f>IF('[1]Table Disp. G&amp;A Détail'!W568&lt;&gt;"",'[1]Table Disp. G&amp;A Détail'!W568,"")</f>
        <v/>
      </c>
      <c r="X568" s="41" t="str">
        <f>IF('[1]Table Disp. G&amp;A Détail'!X568&lt;&gt;"",'[1]Table Disp. G&amp;A Détail'!X568,"")</f>
        <v/>
      </c>
    </row>
    <row r="569" spans="1:24" s="41" customFormat="1" x14ac:dyDescent="0.25">
      <c r="A569" s="66" t="str">
        <f>IF('[1]Table Disp. G&amp;A Détail'!A569&lt;&gt;"",'[1]Table Disp. G&amp;A Détail'!A569,"")</f>
        <v/>
      </c>
      <c r="B569" s="67" t="str">
        <f>IF('[1]Table Disp. G&amp;A Détail'!B569&lt;&gt;"",'[1]Table Disp. G&amp;A Détail'!B569,"")</f>
        <v/>
      </c>
      <c r="C569" s="41" t="str">
        <f>IF('[1]Table Disp. G&amp;A Détail'!C569&lt;&gt;"",'[1]Table Disp. G&amp;A Détail'!C569,"")</f>
        <v/>
      </c>
      <c r="D569" s="41" t="str">
        <f>IF('[1]Table Disp. G&amp;A Détail'!D569&lt;&gt;"",'[1]Table Disp. G&amp;A Détail'!D569,"")</f>
        <v/>
      </c>
      <c r="E569" s="66" t="str">
        <f>IF('[1]Table Disp. G&amp;A Détail'!E569&lt;&gt;"",'[1]Table Disp. G&amp;A Détail'!E569,"")</f>
        <v/>
      </c>
      <c r="F569" s="66" t="str">
        <f>IF('[1]Table Disp. G&amp;A Détail'!F569&lt;&gt;"",'[1]Table Disp. G&amp;A Détail'!F569,"")</f>
        <v/>
      </c>
      <c r="G569" s="66" t="str">
        <f>IF('[1]Table Disp. G&amp;A Détail'!G569&lt;&gt;"",'[1]Table Disp. G&amp;A Détail'!G569,"")</f>
        <v/>
      </c>
      <c r="H569" s="66" t="str">
        <f>IF('[1]Table Disp. G&amp;A Détail'!H569&lt;&gt;"",'[1]Table Disp. G&amp;A Détail'!H569,"")</f>
        <v/>
      </c>
      <c r="I569" s="66" t="str">
        <f>IF('[1]Table Disp. G&amp;A Détail'!I569&lt;&gt;"",'[1]Table Disp. G&amp;A Détail'!I569,"")</f>
        <v/>
      </c>
      <c r="J569" s="66" t="str">
        <f>IF('[1]Table Disp. G&amp;A Détail'!J569&lt;&gt;"",'[1]Table Disp. G&amp;A Détail'!J569,"")</f>
        <v/>
      </c>
      <c r="K569" s="41" t="str">
        <f>IF('[1]Table Disp. G&amp;A Détail'!K569&lt;&gt;"",'[1]Table Disp. G&amp;A Détail'!K569,"")</f>
        <v/>
      </c>
      <c r="L569" s="41" t="str">
        <f>IF('[1]Table Disp. G&amp;A Détail'!L569&lt;&gt;"",'[1]Table Disp. G&amp;A Détail'!L569,"")</f>
        <v/>
      </c>
      <c r="M569" s="41" t="str">
        <f>IF('[1]Table Disp. G&amp;A Détail'!M569&lt;&gt;"",'[1]Table Disp. G&amp;A Détail'!M569,"")</f>
        <v/>
      </c>
      <c r="N569" s="41" t="str">
        <f>IF('[1]Table Disp. G&amp;A Détail'!N569&lt;&gt;"",'[1]Table Disp. G&amp;A Détail'!N569,"")</f>
        <v/>
      </c>
      <c r="O569" s="41" t="str">
        <f>IF('[1]Table Disp. G&amp;A Détail'!O569&lt;&gt;"",'[1]Table Disp. G&amp;A Détail'!O569,"")</f>
        <v/>
      </c>
      <c r="P569" s="41" t="str">
        <f>IF('[1]Table Disp. G&amp;A Détail'!P569&lt;&gt;"",'[1]Table Disp. G&amp;A Détail'!P569,"")</f>
        <v/>
      </c>
      <c r="Q569" s="41" t="str">
        <f>IF('[1]Table Disp. G&amp;A Détail'!Q569&lt;&gt;"",'[1]Table Disp. G&amp;A Détail'!Q569,"")</f>
        <v/>
      </c>
      <c r="R569" s="41" t="str">
        <f>IF('[1]Table Disp. G&amp;A Détail'!R569&lt;&gt;"",'[1]Table Disp. G&amp;A Détail'!R569,"")</f>
        <v/>
      </c>
      <c r="S569" s="41" t="str">
        <f>IF('[1]Table Disp. G&amp;A Détail'!S569&lt;&gt;"",'[1]Table Disp. G&amp;A Détail'!S569,"")</f>
        <v/>
      </c>
      <c r="T569" s="41" t="str">
        <f>IF('[1]Table Disp. G&amp;A Détail'!T569&lt;&gt;"",'[1]Table Disp. G&amp;A Détail'!T569,"")</f>
        <v/>
      </c>
      <c r="U569" s="41" t="str">
        <f>IF('[1]Table Disp. G&amp;A Détail'!U569&lt;&gt;"",'[1]Table Disp. G&amp;A Détail'!U569,"")</f>
        <v/>
      </c>
      <c r="V569" s="41" t="str">
        <f>IF('[1]Table Disp. G&amp;A Détail'!V569&lt;&gt;"",'[1]Table Disp. G&amp;A Détail'!V569,"")</f>
        <v/>
      </c>
      <c r="W569" s="41" t="str">
        <f>IF('[1]Table Disp. G&amp;A Détail'!W569&lt;&gt;"",'[1]Table Disp. G&amp;A Détail'!W569,"")</f>
        <v/>
      </c>
      <c r="X569" s="41" t="str">
        <f>IF('[1]Table Disp. G&amp;A Détail'!X569&lt;&gt;"",'[1]Table Disp. G&amp;A Détail'!X569,"")</f>
        <v/>
      </c>
    </row>
    <row r="570" spans="1:24" s="41" customFormat="1" x14ac:dyDescent="0.25">
      <c r="A570" s="66" t="str">
        <f>IF('[1]Table Disp. G&amp;A Détail'!A570&lt;&gt;"",'[1]Table Disp. G&amp;A Détail'!A570,"")</f>
        <v/>
      </c>
      <c r="B570" s="67" t="str">
        <f>IF('[1]Table Disp. G&amp;A Détail'!B570&lt;&gt;"",'[1]Table Disp. G&amp;A Détail'!B570,"")</f>
        <v/>
      </c>
      <c r="C570" s="41" t="str">
        <f>IF('[1]Table Disp. G&amp;A Détail'!C570&lt;&gt;"",'[1]Table Disp. G&amp;A Détail'!C570,"")</f>
        <v/>
      </c>
      <c r="D570" s="41" t="str">
        <f>IF('[1]Table Disp. G&amp;A Détail'!D570&lt;&gt;"",'[1]Table Disp. G&amp;A Détail'!D570,"")</f>
        <v/>
      </c>
      <c r="E570" s="66" t="str">
        <f>IF('[1]Table Disp. G&amp;A Détail'!E570&lt;&gt;"",'[1]Table Disp. G&amp;A Détail'!E570,"")</f>
        <v/>
      </c>
      <c r="F570" s="66" t="str">
        <f>IF('[1]Table Disp. G&amp;A Détail'!F570&lt;&gt;"",'[1]Table Disp. G&amp;A Détail'!F570,"")</f>
        <v/>
      </c>
      <c r="G570" s="66" t="str">
        <f>IF('[1]Table Disp. G&amp;A Détail'!G570&lt;&gt;"",'[1]Table Disp. G&amp;A Détail'!G570,"")</f>
        <v/>
      </c>
      <c r="H570" s="66" t="str">
        <f>IF('[1]Table Disp. G&amp;A Détail'!H570&lt;&gt;"",'[1]Table Disp. G&amp;A Détail'!H570,"")</f>
        <v/>
      </c>
      <c r="I570" s="66" t="str">
        <f>IF('[1]Table Disp. G&amp;A Détail'!I570&lt;&gt;"",'[1]Table Disp. G&amp;A Détail'!I570,"")</f>
        <v/>
      </c>
      <c r="J570" s="66" t="str">
        <f>IF('[1]Table Disp. G&amp;A Détail'!J570&lt;&gt;"",'[1]Table Disp. G&amp;A Détail'!J570,"")</f>
        <v/>
      </c>
      <c r="K570" s="41" t="str">
        <f>IF('[1]Table Disp. G&amp;A Détail'!K570&lt;&gt;"",'[1]Table Disp. G&amp;A Détail'!K570,"")</f>
        <v/>
      </c>
      <c r="L570" s="41" t="str">
        <f>IF('[1]Table Disp. G&amp;A Détail'!L570&lt;&gt;"",'[1]Table Disp. G&amp;A Détail'!L570,"")</f>
        <v/>
      </c>
      <c r="M570" s="41" t="str">
        <f>IF('[1]Table Disp. G&amp;A Détail'!M570&lt;&gt;"",'[1]Table Disp. G&amp;A Détail'!M570,"")</f>
        <v/>
      </c>
      <c r="N570" s="41" t="str">
        <f>IF('[1]Table Disp. G&amp;A Détail'!N570&lt;&gt;"",'[1]Table Disp. G&amp;A Détail'!N570,"")</f>
        <v/>
      </c>
      <c r="O570" s="41" t="str">
        <f>IF('[1]Table Disp. G&amp;A Détail'!O570&lt;&gt;"",'[1]Table Disp. G&amp;A Détail'!O570,"")</f>
        <v/>
      </c>
      <c r="P570" s="41" t="str">
        <f>IF('[1]Table Disp. G&amp;A Détail'!P570&lt;&gt;"",'[1]Table Disp. G&amp;A Détail'!P570,"")</f>
        <v/>
      </c>
      <c r="Q570" s="41" t="str">
        <f>IF('[1]Table Disp. G&amp;A Détail'!Q570&lt;&gt;"",'[1]Table Disp. G&amp;A Détail'!Q570,"")</f>
        <v/>
      </c>
      <c r="R570" s="41" t="str">
        <f>IF('[1]Table Disp. G&amp;A Détail'!R570&lt;&gt;"",'[1]Table Disp. G&amp;A Détail'!R570,"")</f>
        <v/>
      </c>
      <c r="S570" s="41" t="str">
        <f>IF('[1]Table Disp. G&amp;A Détail'!S570&lt;&gt;"",'[1]Table Disp. G&amp;A Détail'!S570,"")</f>
        <v/>
      </c>
      <c r="T570" s="41" t="str">
        <f>IF('[1]Table Disp. G&amp;A Détail'!T570&lt;&gt;"",'[1]Table Disp. G&amp;A Détail'!T570,"")</f>
        <v/>
      </c>
      <c r="U570" s="41" t="str">
        <f>IF('[1]Table Disp. G&amp;A Détail'!U570&lt;&gt;"",'[1]Table Disp. G&amp;A Détail'!U570,"")</f>
        <v/>
      </c>
      <c r="V570" s="41" t="str">
        <f>IF('[1]Table Disp. G&amp;A Détail'!V570&lt;&gt;"",'[1]Table Disp. G&amp;A Détail'!V570,"")</f>
        <v/>
      </c>
      <c r="W570" s="41" t="str">
        <f>IF('[1]Table Disp. G&amp;A Détail'!W570&lt;&gt;"",'[1]Table Disp. G&amp;A Détail'!W570,"")</f>
        <v/>
      </c>
      <c r="X570" s="41" t="str">
        <f>IF('[1]Table Disp. G&amp;A Détail'!X570&lt;&gt;"",'[1]Table Disp. G&amp;A Détail'!X570,"")</f>
        <v/>
      </c>
    </row>
    <row r="571" spans="1:24" s="41" customFormat="1" x14ac:dyDescent="0.25">
      <c r="A571" s="66" t="str">
        <f>IF('[1]Table Disp. G&amp;A Détail'!A571&lt;&gt;"",'[1]Table Disp. G&amp;A Détail'!A571,"")</f>
        <v/>
      </c>
      <c r="B571" s="67" t="str">
        <f>IF('[1]Table Disp. G&amp;A Détail'!B571&lt;&gt;"",'[1]Table Disp. G&amp;A Détail'!B571,"")</f>
        <v/>
      </c>
      <c r="C571" s="41" t="str">
        <f>IF('[1]Table Disp. G&amp;A Détail'!C571&lt;&gt;"",'[1]Table Disp. G&amp;A Détail'!C571,"")</f>
        <v/>
      </c>
      <c r="D571" s="41" t="str">
        <f>IF('[1]Table Disp. G&amp;A Détail'!D571&lt;&gt;"",'[1]Table Disp. G&amp;A Détail'!D571,"")</f>
        <v/>
      </c>
      <c r="E571" s="66" t="str">
        <f>IF('[1]Table Disp. G&amp;A Détail'!E571&lt;&gt;"",'[1]Table Disp. G&amp;A Détail'!E571,"")</f>
        <v/>
      </c>
      <c r="F571" s="66" t="str">
        <f>IF('[1]Table Disp. G&amp;A Détail'!F571&lt;&gt;"",'[1]Table Disp. G&amp;A Détail'!F571,"")</f>
        <v/>
      </c>
      <c r="G571" s="66" t="str">
        <f>IF('[1]Table Disp. G&amp;A Détail'!G571&lt;&gt;"",'[1]Table Disp. G&amp;A Détail'!G571,"")</f>
        <v/>
      </c>
      <c r="H571" s="66" t="str">
        <f>IF('[1]Table Disp. G&amp;A Détail'!H571&lt;&gt;"",'[1]Table Disp. G&amp;A Détail'!H571,"")</f>
        <v/>
      </c>
      <c r="I571" s="66" t="str">
        <f>IF('[1]Table Disp. G&amp;A Détail'!I571&lt;&gt;"",'[1]Table Disp. G&amp;A Détail'!I571,"")</f>
        <v/>
      </c>
      <c r="J571" s="66" t="str">
        <f>IF('[1]Table Disp. G&amp;A Détail'!J571&lt;&gt;"",'[1]Table Disp. G&amp;A Détail'!J571,"")</f>
        <v/>
      </c>
      <c r="K571" s="41" t="str">
        <f>IF('[1]Table Disp. G&amp;A Détail'!K571&lt;&gt;"",'[1]Table Disp. G&amp;A Détail'!K571,"")</f>
        <v/>
      </c>
      <c r="L571" s="41" t="str">
        <f>IF('[1]Table Disp. G&amp;A Détail'!L571&lt;&gt;"",'[1]Table Disp. G&amp;A Détail'!L571,"")</f>
        <v/>
      </c>
      <c r="M571" s="41" t="str">
        <f>IF('[1]Table Disp. G&amp;A Détail'!M571&lt;&gt;"",'[1]Table Disp. G&amp;A Détail'!M571,"")</f>
        <v/>
      </c>
      <c r="N571" s="41" t="str">
        <f>IF('[1]Table Disp. G&amp;A Détail'!N571&lt;&gt;"",'[1]Table Disp. G&amp;A Détail'!N571,"")</f>
        <v/>
      </c>
      <c r="O571" s="41" t="str">
        <f>IF('[1]Table Disp. G&amp;A Détail'!O571&lt;&gt;"",'[1]Table Disp. G&amp;A Détail'!O571,"")</f>
        <v/>
      </c>
      <c r="P571" s="41" t="str">
        <f>IF('[1]Table Disp. G&amp;A Détail'!P571&lt;&gt;"",'[1]Table Disp. G&amp;A Détail'!P571,"")</f>
        <v/>
      </c>
      <c r="Q571" s="41" t="str">
        <f>IF('[1]Table Disp. G&amp;A Détail'!Q571&lt;&gt;"",'[1]Table Disp. G&amp;A Détail'!Q571,"")</f>
        <v/>
      </c>
      <c r="R571" s="41" t="str">
        <f>IF('[1]Table Disp. G&amp;A Détail'!R571&lt;&gt;"",'[1]Table Disp. G&amp;A Détail'!R571,"")</f>
        <v/>
      </c>
      <c r="S571" s="41" t="str">
        <f>IF('[1]Table Disp. G&amp;A Détail'!S571&lt;&gt;"",'[1]Table Disp. G&amp;A Détail'!S571,"")</f>
        <v/>
      </c>
      <c r="T571" s="41" t="str">
        <f>IF('[1]Table Disp. G&amp;A Détail'!T571&lt;&gt;"",'[1]Table Disp. G&amp;A Détail'!T571,"")</f>
        <v/>
      </c>
      <c r="U571" s="41" t="str">
        <f>IF('[1]Table Disp. G&amp;A Détail'!U571&lt;&gt;"",'[1]Table Disp. G&amp;A Détail'!U571,"")</f>
        <v/>
      </c>
      <c r="V571" s="41" t="str">
        <f>IF('[1]Table Disp. G&amp;A Détail'!V571&lt;&gt;"",'[1]Table Disp. G&amp;A Détail'!V571,"")</f>
        <v/>
      </c>
      <c r="W571" s="41" t="str">
        <f>IF('[1]Table Disp. G&amp;A Détail'!W571&lt;&gt;"",'[1]Table Disp. G&amp;A Détail'!W571,"")</f>
        <v/>
      </c>
      <c r="X571" s="41" t="str">
        <f>IF('[1]Table Disp. G&amp;A Détail'!X571&lt;&gt;"",'[1]Table Disp. G&amp;A Détail'!X571,"")</f>
        <v/>
      </c>
    </row>
    <row r="572" spans="1:24" s="41" customFormat="1" x14ac:dyDescent="0.25">
      <c r="A572" s="66" t="str">
        <f>IF('[1]Table Disp. G&amp;A Détail'!A572&lt;&gt;"",'[1]Table Disp. G&amp;A Détail'!A572,"")</f>
        <v/>
      </c>
      <c r="B572" s="67" t="str">
        <f>IF('[1]Table Disp. G&amp;A Détail'!B572&lt;&gt;"",'[1]Table Disp. G&amp;A Détail'!B572,"")</f>
        <v/>
      </c>
      <c r="C572" s="41" t="str">
        <f>IF('[1]Table Disp. G&amp;A Détail'!C572&lt;&gt;"",'[1]Table Disp. G&amp;A Détail'!C572,"")</f>
        <v/>
      </c>
      <c r="D572" s="41" t="str">
        <f>IF('[1]Table Disp. G&amp;A Détail'!D572&lt;&gt;"",'[1]Table Disp. G&amp;A Détail'!D572,"")</f>
        <v/>
      </c>
      <c r="E572" s="66" t="str">
        <f>IF('[1]Table Disp. G&amp;A Détail'!E572&lt;&gt;"",'[1]Table Disp. G&amp;A Détail'!E572,"")</f>
        <v/>
      </c>
      <c r="F572" s="66" t="str">
        <f>IF('[1]Table Disp. G&amp;A Détail'!F572&lt;&gt;"",'[1]Table Disp. G&amp;A Détail'!F572,"")</f>
        <v/>
      </c>
      <c r="G572" s="66" t="str">
        <f>IF('[1]Table Disp. G&amp;A Détail'!G572&lt;&gt;"",'[1]Table Disp. G&amp;A Détail'!G572,"")</f>
        <v/>
      </c>
      <c r="H572" s="66" t="str">
        <f>IF('[1]Table Disp. G&amp;A Détail'!H572&lt;&gt;"",'[1]Table Disp. G&amp;A Détail'!H572,"")</f>
        <v/>
      </c>
      <c r="I572" s="66" t="str">
        <f>IF('[1]Table Disp. G&amp;A Détail'!I572&lt;&gt;"",'[1]Table Disp. G&amp;A Détail'!I572,"")</f>
        <v/>
      </c>
      <c r="J572" s="66" t="str">
        <f>IF('[1]Table Disp. G&amp;A Détail'!J572&lt;&gt;"",'[1]Table Disp. G&amp;A Détail'!J572,"")</f>
        <v/>
      </c>
      <c r="K572" s="41" t="str">
        <f>IF('[1]Table Disp. G&amp;A Détail'!K572&lt;&gt;"",'[1]Table Disp. G&amp;A Détail'!K572,"")</f>
        <v/>
      </c>
      <c r="L572" s="41" t="str">
        <f>IF('[1]Table Disp. G&amp;A Détail'!L572&lt;&gt;"",'[1]Table Disp. G&amp;A Détail'!L572,"")</f>
        <v/>
      </c>
      <c r="M572" s="41" t="str">
        <f>IF('[1]Table Disp. G&amp;A Détail'!M572&lt;&gt;"",'[1]Table Disp. G&amp;A Détail'!M572,"")</f>
        <v/>
      </c>
      <c r="N572" s="41" t="str">
        <f>IF('[1]Table Disp. G&amp;A Détail'!N572&lt;&gt;"",'[1]Table Disp. G&amp;A Détail'!N572,"")</f>
        <v/>
      </c>
      <c r="O572" s="41" t="str">
        <f>IF('[1]Table Disp. G&amp;A Détail'!O572&lt;&gt;"",'[1]Table Disp. G&amp;A Détail'!O572,"")</f>
        <v/>
      </c>
      <c r="P572" s="41" t="str">
        <f>IF('[1]Table Disp. G&amp;A Détail'!P572&lt;&gt;"",'[1]Table Disp. G&amp;A Détail'!P572,"")</f>
        <v/>
      </c>
      <c r="Q572" s="41" t="str">
        <f>IF('[1]Table Disp. G&amp;A Détail'!Q572&lt;&gt;"",'[1]Table Disp. G&amp;A Détail'!Q572,"")</f>
        <v/>
      </c>
      <c r="R572" s="41" t="str">
        <f>IF('[1]Table Disp. G&amp;A Détail'!R572&lt;&gt;"",'[1]Table Disp. G&amp;A Détail'!R572,"")</f>
        <v/>
      </c>
      <c r="S572" s="41" t="str">
        <f>IF('[1]Table Disp. G&amp;A Détail'!S572&lt;&gt;"",'[1]Table Disp. G&amp;A Détail'!S572,"")</f>
        <v/>
      </c>
      <c r="T572" s="41" t="str">
        <f>IF('[1]Table Disp. G&amp;A Détail'!T572&lt;&gt;"",'[1]Table Disp. G&amp;A Détail'!T572,"")</f>
        <v/>
      </c>
      <c r="U572" s="41" t="str">
        <f>IF('[1]Table Disp. G&amp;A Détail'!U572&lt;&gt;"",'[1]Table Disp. G&amp;A Détail'!U572,"")</f>
        <v/>
      </c>
      <c r="V572" s="41" t="str">
        <f>IF('[1]Table Disp. G&amp;A Détail'!V572&lt;&gt;"",'[1]Table Disp. G&amp;A Détail'!V572,"")</f>
        <v/>
      </c>
      <c r="W572" s="41" t="str">
        <f>IF('[1]Table Disp. G&amp;A Détail'!W572&lt;&gt;"",'[1]Table Disp. G&amp;A Détail'!W572,"")</f>
        <v/>
      </c>
      <c r="X572" s="41" t="str">
        <f>IF('[1]Table Disp. G&amp;A Détail'!X572&lt;&gt;"",'[1]Table Disp. G&amp;A Détail'!X572,"")</f>
        <v/>
      </c>
    </row>
    <row r="573" spans="1:24" s="41" customFormat="1" x14ac:dyDescent="0.25">
      <c r="A573" s="66" t="str">
        <f>IF('[1]Table Disp. G&amp;A Détail'!A573&lt;&gt;"",'[1]Table Disp. G&amp;A Détail'!A573,"")</f>
        <v/>
      </c>
      <c r="B573" s="67" t="str">
        <f>IF('[1]Table Disp. G&amp;A Détail'!B573&lt;&gt;"",'[1]Table Disp. G&amp;A Détail'!B573,"")</f>
        <v/>
      </c>
      <c r="C573" s="41" t="str">
        <f>IF('[1]Table Disp. G&amp;A Détail'!C573&lt;&gt;"",'[1]Table Disp. G&amp;A Détail'!C573,"")</f>
        <v/>
      </c>
      <c r="D573" s="41" t="str">
        <f>IF('[1]Table Disp. G&amp;A Détail'!D573&lt;&gt;"",'[1]Table Disp. G&amp;A Détail'!D573,"")</f>
        <v/>
      </c>
      <c r="E573" s="66" t="str">
        <f>IF('[1]Table Disp. G&amp;A Détail'!E573&lt;&gt;"",'[1]Table Disp. G&amp;A Détail'!E573,"")</f>
        <v/>
      </c>
      <c r="F573" s="66" t="str">
        <f>IF('[1]Table Disp. G&amp;A Détail'!F573&lt;&gt;"",'[1]Table Disp. G&amp;A Détail'!F573,"")</f>
        <v/>
      </c>
      <c r="G573" s="66" t="str">
        <f>IF('[1]Table Disp. G&amp;A Détail'!G573&lt;&gt;"",'[1]Table Disp. G&amp;A Détail'!G573,"")</f>
        <v/>
      </c>
      <c r="H573" s="66" t="str">
        <f>IF('[1]Table Disp. G&amp;A Détail'!H573&lt;&gt;"",'[1]Table Disp. G&amp;A Détail'!H573,"")</f>
        <v/>
      </c>
      <c r="I573" s="66" t="str">
        <f>IF('[1]Table Disp. G&amp;A Détail'!I573&lt;&gt;"",'[1]Table Disp. G&amp;A Détail'!I573,"")</f>
        <v/>
      </c>
      <c r="J573" s="66" t="str">
        <f>IF('[1]Table Disp. G&amp;A Détail'!J573&lt;&gt;"",'[1]Table Disp. G&amp;A Détail'!J573,"")</f>
        <v/>
      </c>
      <c r="K573" s="41" t="str">
        <f>IF('[1]Table Disp. G&amp;A Détail'!K573&lt;&gt;"",'[1]Table Disp. G&amp;A Détail'!K573,"")</f>
        <v/>
      </c>
      <c r="L573" s="41" t="str">
        <f>IF('[1]Table Disp. G&amp;A Détail'!L573&lt;&gt;"",'[1]Table Disp. G&amp;A Détail'!L573,"")</f>
        <v/>
      </c>
      <c r="M573" s="41" t="str">
        <f>IF('[1]Table Disp. G&amp;A Détail'!M573&lt;&gt;"",'[1]Table Disp. G&amp;A Détail'!M573,"")</f>
        <v/>
      </c>
      <c r="N573" s="41" t="str">
        <f>IF('[1]Table Disp. G&amp;A Détail'!N573&lt;&gt;"",'[1]Table Disp. G&amp;A Détail'!N573,"")</f>
        <v/>
      </c>
      <c r="O573" s="41" t="str">
        <f>IF('[1]Table Disp. G&amp;A Détail'!O573&lt;&gt;"",'[1]Table Disp. G&amp;A Détail'!O573,"")</f>
        <v/>
      </c>
      <c r="P573" s="41" t="str">
        <f>IF('[1]Table Disp. G&amp;A Détail'!P573&lt;&gt;"",'[1]Table Disp. G&amp;A Détail'!P573,"")</f>
        <v/>
      </c>
      <c r="Q573" s="41" t="str">
        <f>IF('[1]Table Disp. G&amp;A Détail'!Q573&lt;&gt;"",'[1]Table Disp. G&amp;A Détail'!Q573,"")</f>
        <v/>
      </c>
      <c r="R573" s="41" t="str">
        <f>IF('[1]Table Disp. G&amp;A Détail'!R573&lt;&gt;"",'[1]Table Disp. G&amp;A Détail'!R573,"")</f>
        <v/>
      </c>
      <c r="S573" s="41" t="str">
        <f>IF('[1]Table Disp. G&amp;A Détail'!S573&lt;&gt;"",'[1]Table Disp. G&amp;A Détail'!S573,"")</f>
        <v/>
      </c>
      <c r="T573" s="41" t="str">
        <f>IF('[1]Table Disp. G&amp;A Détail'!T573&lt;&gt;"",'[1]Table Disp. G&amp;A Détail'!T573,"")</f>
        <v/>
      </c>
      <c r="U573" s="41" t="str">
        <f>IF('[1]Table Disp. G&amp;A Détail'!U573&lt;&gt;"",'[1]Table Disp. G&amp;A Détail'!U573,"")</f>
        <v/>
      </c>
      <c r="V573" s="41" t="str">
        <f>IF('[1]Table Disp. G&amp;A Détail'!V573&lt;&gt;"",'[1]Table Disp. G&amp;A Détail'!V573,"")</f>
        <v/>
      </c>
      <c r="W573" s="41" t="str">
        <f>IF('[1]Table Disp. G&amp;A Détail'!W573&lt;&gt;"",'[1]Table Disp. G&amp;A Détail'!W573,"")</f>
        <v/>
      </c>
      <c r="X573" s="41" t="str">
        <f>IF('[1]Table Disp. G&amp;A Détail'!X573&lt;&gt;"",'[1]Table Disp. G&amp;A Détail'!X573,"")</f>
        <v/>
      </c>
    </row>
    <row r="574" spans="1:24" s="41" customFormat="1" x14ac:dyDescent="0.25">
      <c r="A574" s="66" t="str">
        <f>IF('[1]Table Disp. G&amp;A Détail'!A574&lt;&gt;"",'[1]Table Disp. G&amp;A Détail'!A574,"")</f>
        <v/>
      </c>
      <c r="B574" s="67" t="str">
        <f>IF('[1]Table Disp. G&amp;A Détail'!B574&lt;&gt;"",'[1]Table Disp. G&amp;A Détail'!B574,"")</f>
        <v/>
      </c>
      <c r="C574" s="41" t="str">
        <f>IF('[1]Table Disp. G&amp;A Détail'!C574&lt;&gt;"",'[1]Table Disp. G&amp;A Détail'!C574,"")</f>
        <v/>
      </c>
      <c r="D574" s="41" t="str">
        <f>IF('[1]Table Disp. G&amp;A Détail'!D574&lt;&gt;"",'[1]Table Disp. G&amp;A Détail'!D574,"")</f>
        <v/>
      </c>
      <c r="E574" s="66" t="str">
        <f>IF('[1]Table Disp. G&amp;A Détail'!E574&lt;&gt;"",'[1]Table Disp. G&amp;A Détail'!E574,"")</f>
        <v/>
      </c>
      <c r="F574" s="66" t="str">
        <f>IF('[1]Table Disp. G&amp;A Détail'!F574&lt;&gt;"",'[1]Table Disp. G&amp;A Détail'!F574,"")</f>
        <v/>
      </c>
      <c r="G574" s="66" t="str">
        <f>IF('[1]Table Disp. G&amp;A Détail'!G574&lt;&gt;"",'[1]Table Disp. G&amp;A Détail'!G574,"")</f>
        <v/>
      </c>
      <c r="H574" s="66" t="str">
        <f>IF('[1]Table Disp. G&amp;A Détail'!H574&lt;&gt;"",'[1]Table Disp. G&amp;A Détail'!H574,"")</f>
        <v/>
      </c>
      <c r="I574" s="66" t="str">
        <f>IF('[1]Table Disp. G&amp;A Détail'!I574&lt;&gt;"",'[1]Table Disp. G&amp;A Détail'!I574,"")</f>
        <v/>
      </c>
      <c r="J574" s="66" t="str">
        <f>IF('[1]Table Disp. G&amp;A Détail'!J574&lt;&gt;"",'[1]Table Disp. G&amp;A Détail'!J574,"")</f>
        <v/>
      </c>
      <c r="K574" s="41" t="str">
        <f>IF('[1]Table Disp. G&amp;A Détail'!K574&lt;&gt;"",'[1]Table Disp. G&amp;A Détail'!K574,"")</f>
        <v/>
      </c>
      <c r="L574" s="41" t="str">
        <f>IF('[1]Table Disp. G&amp;A Détail'!L574&lt;&gt;"",'[1]Table Disp. G&amp;A Détail'!L574,"")</f>
        <v/>
      </c>
      <c r="M574" s="41" t="str">
        <f>IF('[1]Table Disp. G&amp;A Détail'!M574&lt;&gt;"",'[1]Table Disp. G&amp;A Détail'!M574,"")</f>
        <v/>
      </c>
      <c r="N574" s="41" t="str">
        <f>IF('[1]Table Disp. G&amp;A Détail'!N574&lt;&gt;"",'[1]Table Disp. G&amp;A Détail'!N574,"")</f>
        <v/>
      </c>
      <c r="O574" s="41" t="str">
        <f>IF('[1]Table Disp. G&amp;A Détail'!O574&lt;&gt;"",'[1]Table Disp. G&amp;A Détail'!O574,"")</f>
        <v/>
      </c>
      <c r="P574" s="41" t="str">
        <f>IF('[1]Table Disp. G&amp;A Détail'!P574&lt;&gt;"",'[1]Table Disp. G&amp;A Détail'!P574,"")</f>
        <v/>
      </c>
      <c r="Q574" s="41" t="str">
        <f>IF('[1]Table Disp. G&amp;A Détail'!Q574&lt;&gt;"",'[1]Table Disp. G&amp;A Détail'!Q574,"")</f>
        <v/>
      </c>
      <c r="R574" s="41" t="str">
        <f>IF('[1]Table Disp. G&amp;A Détail'!R574&lt;&gt;"",'[1]Table Disp. G&amp;A Détail'!R574,"")</f>
        <v/>
      </c>
      <c r="S574" s="41" t="str">
        <f>IF('[1]Table Disp. G&amp;A Détail'!S574&lt;&gt;"",'[1]Table Disp. G&amp;A Détail'!S574,"")</f>
        <v/>
      </c>
      <c r="T574" s="41" t="str">
        <f>IF('[1]Table Disp. G&amp;A Détail'!T574&lt;&gt;"",'[1]Table Disp. G&amp;A Détail'!T574,"")</f>
        <v/>
      </c>
      <c r="U574" s="41" t="str">
        <f>IF('[1]Table Disp. G&amp;A Détail'!U574&lt;&gt;"",'[1]Table Disp. G&amp;A Détail'!U574,"")</f>
        <v/>
      </c>
      <c r="V574" s="41" t="str">
        <f>IF('[1]Table Disp. G&amp;A Détail'!V574&lt;&gt;"",'[1]Table Disp. G&amp;A Détail'!V574,"")</f>
        <v/>
      </c>
      <c r="W574" s="41" t="str">
        <f>IF('[1]Table Disp. G&amp;A Détail'!W574&lt;&gt;"",'[1]Table Disp. G&amp;A Détail'!W574,"")</f>
        <v/>
      </c>
      <c r="X574" s="41" t="str">
        <f>IF('[1]Table Disp. G&amp;A Détail'!X574&lt;&gt;"",'[1]Table Disp. G&amp;A Détail'!X574,"")</f>
        <v/>
      </c>
    </row>
    <row r="575" spans="1:24" s="41" customFormat="1" x14ac:dyDescent="0.25">
      <c r="A575" s="66" t="str">
        <f>IF('[1]Table Disp. G&amp;A Détail'!A575&lt;&gt;"",'[1]Table Disp. G&amp;A Détail'!A575,"")</f>
        <v/>
      </c>
      <c r="B575" s="67" t="str">
        <f>IF('[1]Table Disp. G&amp;A Détail'!B575&lt;&gt;"",'[1]Table Disp. G&amp;A Détail'!B575,"")</f>
        <v/>
      </c>
      <c r="C575" s="41" t="str">
        <f>IF('[1]Table Disp. G&amp;A Détail'!C575&lt;&gt;"",'[1]Table Disp. G&amp;A Détail'!C575,"")</f>
        <v/>
      </c>
      <c r="D575" s="41" t="str">
        <f>IF('[1]Table Disp. G&amp;A Détail'!D575&lt;&gt;"",'[1]Table Disp. G&amp;A Détail'!D575,"")</f>
        <v/>
      </c>
      <c r="E575" s="66" t="str">
        <f>IF('[1]Table Disp. G&amp;A Détail'!E575&lt;&gt;"",'[1]Table Disp. G&amp;A Détail'!E575,"")</f>
        <v/>
      </c>
      <c r="F575" s="66" t="str">
        <f>IF('[1]Table Disp. G&amp;A Détail'!F575&lt;&gt;"",'[1]Table Disp. G&amp;A Détail'!F575,"")</f>
        <v/>
      </c>
      <c r="G575" s="66" t="str">
        <f>IF('[1]Table Disp. G&amp;A Détail'!G575&lt;&gt;"",'[1]Table Disp. G&amp;A Détail'!G575,"")</f>
        <v/>
      </c>
      <c r="H575" s="66" t="str">
        <f>IF('[1]Table Disp. G&amp;A Détail'!H575&lt;&gt;"",'[1]Table Disp. G&amp;A Détail'!H575,"")</f>
        <v/>
      </c>
      <c r="I575" s="66" t="str">
        <f>IF('[1]Table Disp. G&amp;A Détail'!I575&lt;&gt;"",'[1]Table Disp. G&amp;A Détail'!I575,"")</f>
        <v/>
      </c>
      <c r="J575" s="66" t="str">
        <f>IF('[1]Table Disp. G&amp;A Détail'!J575&lt;&gt;"",'[1]Table Disp. G&amp;A Détail'!J575,"")</f>
        <v/>
      </c>
      <c r="K575" s="41" t="str">
        <f>IF('[1]Table Disp. G&amp;A Détail'!K575&lt;&gt;"",'[1]Table Disp. G&amp;A Détail'!K575,"")</f>
        <v/>
      </c>
      <c r="L575" s="41" t="str">
        <f>IF('[1]Table Disp. G&amp;A Détail'!L575&lt;&gt;"",'[1]Table Disp. G&amp;A Détail'!L575,"")</f>
        <v/>
      </c>
      <c r="M575" s="41" t="str">
        <f>IF('[1]Table Disp. G&amp;A Détail'!M575&lt;&gt;"",'[1]Table Disp. G&amp;A Détail'!M575,"")</f>
        <v/>
      </c>
      <c r="N575" s="41" t="str">
        <f>IF('[1]Table Disp. G&amp;A Détail'!N575&lt;&gt;"",'[1]Table Disp. G&amp;A Détail'!N575,"")</f>
        <v/>
      </c>
      <c r="O575" s="41" t="str">
        <f>IF('[1]Table Disp. G&amp;A Détail'!O575&lt;&gt;"",'[1]Table Disp. G&amp;A Détail'!O575,"")</f>
        <v/>
      </c>
      <c r="P575" s="41" t="str">
        <f>IF('[1]Table Disp. G&amp;A Détail'!P575&lt;&gt;"",'[1]Table Disp. G&amp;A Détail'!P575,"")</f>
        <v/>
      </c>
      <c r="Q575" s="41" t="str">
        <f>IF('[1]Table Disp. G&amp;A Détail'!Q575&lt;&gt;"",'[1]Table Disp. G&amp;A Détail'!Q575,"")</f>
        <v/>
      </c>
      <c r="R575" s="41" t="str">
        <f>IF('[1]Table Disp. G&amp;A Détail'!R575&lt;&gt;"",'[1]Table Disp. G&amp;A Détail'!R575,"")</f>
        <v/>
      </c>
      <c r="S575" s="41" t="str">
        <f>IF('[1]Table Disp. G&amp;A Détail'!S575&lt;&gt;"",'[1]Table Disp. G&amp;A Détail'!S575,"")</f>
        <v/>
      </c>
      <c r="T575" s="41" t="str">
        <f>IF('[1]Table Disp. G&amp;A Détail'!T575&lt;&gt;"",'[1]Table Disp. G&amp;A Détail'!T575,"")</f>
        <v/>
      </c>
      <c r="U575" s="41" t="str">
        <f>IF('[1]Table Disp. G&amp;A Détail'!U575&lt;&gt;"",'[1]Table Disp. G&amp;A Détail'!U575,"")</f>
        <v/>
      </c>
      <c r="V575" s="41" t="str">
        <f>IF('[1]Table Disp. G&amp;A Détail'!V575&lt;&gt;"",'[1]Table Disp. G&amp;A Détail'!V575,"")</f>
        <v/>
      </c>
      <c r="W575" s="41" t="str">
        <f>IF('[1]Table Disp. G&amp;A Détail'!W575&lt;&gt;"",'[1]Table Disp. G&amp;A Détail'!W575,"")</f>
        <v/>
      </c>
      <c r="X575" s="41" t="str">
        <f>IF('[1]Table Disp. G&amp;A Détail'!X575&lt;&gt;"",'[1]Table Disp. G&amp;A Détail'!X575,"")</f>
        <v/>
      </c>
    </row>
    <row r="576" spans="1:24" s="41" customFormat="1" x14ac:dyDescent="0.25">
      <c r="A576" s="66" t="str">
        <f>IF('[1]Table Disp. G&amp;A Détail'!A576&lt;&gt;"",'[1]Table Disp. G&amp;A Détail'!A576,"")</f>
        <v/>
      </c>
      <c r="B576" s="67" t="str">
        <f>IF('[1]Table Disp. G&amp;A Détail'!B576&lt;&gt;"",'[1]Table Disp. G&amp;A Détail'!B576,"")</f>
        <v/>
      </c>
      <c r="C576" s="41" t="str">
        <f>IF('[1]Table Disp. G&amp;A Détail'!C576&lt;&gt;"",'[1]Table Disp. G&amp;A Détail'!C576,"")</f>
        <v/>
      </c>
      <c r="D576" s="41" t="str">
        <f>IF('[1]Table Disp. G&amp;A Détail'!D576&lt;&gt;"",'[1]Table Disp. G&amp;A Détail'!D576,"")</f>
        <v/>
      </c>
      <c r="E576" s="66" t="str">
        <f>IF('[1]Table Disp. G&amp;A Détail'!E576&lt;&gt;"",'[1]Table Disp. G&amp;A Détail'!E576,"")</f>
        <v/>
      </c>
      <c r="F576" s="66" t="str">
        <f>IF('[1]Table Disp. G&amp;A Détail'!F576&lt;&gt;"",'[1]Table Disp. G&amp;A Détail'!F576,"")</f>
        <v/>
      </c>
      <c r="G576" s="66" t="str">
        <f>IF('[1]Table Disp. G&amp;A Détail'!G576&lt;&gt;"",'[1]Table Disp. G&amp;A Détail'!G576,"")</f>
        <v/>
      </c>
      <c r="H576" s="66" t="str">
        <f>IF('[1]Table Disp. G&amp;A Détail'!H576&lt;&gt;"",'[1]Table Disp. G&amp;A Détail'!H576,"")</f>
        <v/>
      </c>
      <c r="I576" s="66" t="str">
        <f>IF('[1]Table Disp. G&amp;A Détail'!I576&lt;&gt;"",'[1]Table Disp. G&amp;A Détail'!I576,"")</f>
        <v/>
      </c>
      <c r="J576" s="66" t="str">
        <f>IF('[1]Table Disp. G&amp;A Détail'!J576&lt;&gt;"",'[1]Table Disp. G&amp;A Détail'!J576,"")</f>
        <v/>
      </c>
      <c r="K576" s="41" t="str">
        <f>IF('[1]Table Disp. G&amp;A Détail'!K576&lt;&gt;"",'[1]Table Disp. G&amp;A Détail'!K576,"")</f>
        <v/>
      </c>
      <c r="L576" s="41" t="str">
        <f>IF('[1]Table Disp. G&amp;A Détail'!L576&lt;&gt;"",'[1]Table Disp. G&amp;A Détail'!L576,"")</f>
        <v/>
      </c>
      <c r="M576" s="41" t="str">
        <f>IF('[1]Table Disp. G&amp;A Détail'!M576&lt;&gt;"",'[1]Table Disp. G&amp;A Détail'!M576,"")</f>
        <v/>
      </c>
      <c r="N576" s="41" t="str">
        <f>IF('[1]Table Disp. G&amp;A Détail'!N576&lt;&gt;"",'[1]Table Disp. G&amp;A Détail'!N576,"")</f>
        <v/>
      </c>
      <c r="O576" s="41" t="str">
        <f>IF('[1]Table Disp. G&amp;A Détail'!O576&lt;&gt;"",'[1]Table Disp. G&amp;A Détail'!O576,"")</f>
        <v/>
      </c>
      <c r="P576" s="41" t="str">
        <f>IF('[1]Table Disp. G&amp;A Détail'!P576&lt;&gt;"",'[1]Table Disp. G&amp;A Détail'!P576,"")</f>
        <v/>
      </c>
      <c r="Q576" s="41" t="str">
        <f>IF('[1]Table Disp. G&amp;A Détail'!Q576&lt;&gt;"",'[1]Table Disp. G&amp;A Détail'!Q576,"")</f>
        <v/>
      </c>
      <c r="R576" s="41" t="str">
        <f>IF('[1]Table Disp. G&amp;A Détail'!R576&lt;&gt;"",'[1]Table Disp. G&amp;A Détail'!R576,"")</f>
        <v/>
      </c>
      <c r="S576" s="41" t="str">
        <f>IF('[1]Table Disp. G&amp;A Détail'!S576&lt;&gt;"",'[1]Table Disp. G&amp;A Détail'!S576,"")</f>
        <v/>
      </c>
      <c r="T576" s="41" t="str">
        <f>IF('[1]Table Disp. G&amp;A Détail'!T576&lt;&gt;"",'[1]Table Disp. G&amp;A Détail'!T576,"")</f>
        <v/>
      </c>
      <c r="U576" s="41" t="str">
        <f>IF('[1]Table Disp. G&amp;A Détail'!U576&lt;&gt;"",'[1]Table Disp. G&amp;A Détail'!U576,"")</f>
        <v/>
      </c>
      <c r="V576" s="41" t="str">
        <f>IF('[1]Table Disp. G&amp;A Détail'!V576&lt;&gt;"",'[1]Table Disp. G&amp;A Détail'!V576,"")</f>
        <v/>
      </c>
      <c r="W576" s="41" t="str">
        <f>IF('[1]Table Disp. G&amp;A Détail'!W576&lt;&gt;"",'[1]Table Disp. G&amp;A Détail'!W576,"")</f>
        <v/>
      </c>
      <c r="X576" s="41" t="str">
        <f>IF('[1]Table Disp. G&amp;A Détail'!X576&lt;&gt;"",'[1]Table Disp. G&amp;A Détail'!X576,"")</f>
        <v/>
      </c>
    </row>
    <row r="577" spans="1:24" s="41" customFormat="1" x14ac:dyDescent="0.25">
      <c r="A577" s="66" t="str">
        <f>IF('[1]Table Disp. G&amp;A Détail'!A577&lt;&gt;"",'[1]Table Disp. G&amp;A Détail'!A577,"")</f>
        <v/>
      </c>
      <c r="B577" s="67" t="str">
        <f>IF('[1]Table Disp. G&amp;A Détail'!B577&lt;&gt;"",'[1]Table Disp. G&amp;A Détail'!B577,"")</f>
        <v/>
      </c>
      <c r="C577" s="41" t="str">
        <f>IF('[1]Table Disp. G&amp;A Détail'!C577&lt;&gt;"",'[1]Table Disp. G&amp;A Détail'!C577,"")</f>
        <v/>
      </c>
      <c r="D577" s="41" t="str">
        <f>IF('[1]Table Disp. G&amp;A Détail'!D577&lt;&gt;"",'[1]Table Disp. G&amp;A Détail'!D577,"")</f>
        <v/>
      </c>
      <c r="E577" s="66" t="str">
        <f>IF('[1]Table Disp. G&amp;A Détail'!E577&lt;&gt;"",'[1]Table Disp. G&amp;A Détail'!E577,"")</f>
        <v/>
      </c>
      <c r="F577" s="66" t="str">
        <f>IF('[1]Table Disp. G&amp;A Détail'!F577&lt;&gt;"",'[1]Table Disp. G&amp;A Détail'!F577,"")</f>
        <v/>
      </c>
      <c r="G577" s="66" t="str">
        <f>IF('[1]Table Disp. G&amp;A Détail'!G577&lt;&gt;"",'[1]Table Disp. G&amp;A Détail'!G577,"")</f>
        <v/>
      </c>
      <c r="H577" s="66" t="str">
        <f>IF('[1]Table Disp. G&amp;A Détail'!H577&lt;&gt;"",'[1]Table Disp. G&amp;A Détail'!H577,"")</f>
        <v/>
      </c>
      <c r="I577" s="66" t="str">
        <f>IF('[1]Table Disp. G&amp;A Détail'!I577&lt;&gt;"",'[1]Table Disp. G&amp;A Détail'!I577,"")</f>
        <v/>
      </c>
      <c r="J577" s="66" t="str">
        <f>IF('[1]Table Disp. G&amp;A Détail'!J577&lt;&gt;"",'[1]Table Disp. G&amp;A Détail'!J577,"")</f>
        <v/>
      </c>
      <c r="K577" s="41" t="str">
        <f>IF('[1]Table Disp. G&amp;A Détail'!K577&lt;&gt;"",'[1]Table Disp. G&amp;A Détail'!K577,"")</f>
        <v/>
      </c>
      <c r="L577" s="41" t="str">
        <f>IF('[1]Table Disp. G&amp;A Détail'!L577&lt;&gt;"",'[1]Table Disp. G&amp;A Détail'!L577,"")</f>
        <v/>
      </c>
      <c r="M577" s="41" t="str">
        <f>IF('[1]Table Disp. G&amp;A Détail'!M577&lt;&gt;"",'[1]Table Disp. G&amp;A Détail'!M577,"")</f>
        <v/>
      </c>
      <c r="N577" s="41" t="str">
        <f>IF('[1]Table Disp. G&amp;A Détail'!N577&lt;&gt;"",'[1]Table Disp. G&amp;A Détail'!N577,"")</f>
        <v/>
      </c>
      <c r="O577" s="41" t="str">
        <f>IF('[1]Table Disp. G&amp;A Détail'!O577&lt;&gt;"",'[1]Table Disp. G&amp;A Détail'!O577,"")</f>
        <v/>
      </c>
      <c r="P577" s="41" t="str">
        <f>IF('[1]Table Disp. G&amp;A Détail'!P577&lt;&gt;"",'[1]Table Disp. G&amp;A Détail'!P577,"")</f>
        <v/>
      </c>
      <c r="Q577" s="41" t="str">
        <f>IF('[1]Table Disp. G&amp;A Détail'!Q577&lt;&gt;"",'[1]Table Disp. G&amp;A Détail'!Q577,"")</f>
        <v/>
      </c>
      <c r="R577" s="41" t="str">
        <f>IF('[1]Table Disp. G&amp;A Détail'!R577&lt;&gt;"",'[1]Table Disp. G&amp;A Détail'!R577,"")</f>
        <v/>
      </c>
      <c r="S577" s="41" t="str">
        <f>IF('[1]Table Disp. G&amp;A Détail'!S577&lt;&gt;"",'[1]Table Disp. G&amp;A Détail'!S577,"")</f>
        <v/>
      </c>
      <c r="T577" s="41" t="str">
        <f>IF('[1]Table Disp. G&amp;A Détail'!T577&lt;&gt;"",'[1]Table Disp. G&amp;A Détail'!T577,"")</f>
        <v/>
      </c>
      <c r="U577" s="41" t="str">
        <f>IF('[1]Table Disp. G&amp;A Détail'!U577&lt;&gt;"",'[1]Table Disp. G&amp;A Détail'!U577,"")</f>
        <v/>
      </c>
      <c r="V577" s="41" t="str">
        <f>IF('[1]Table Disp. G&amp;A Détail'!V577&lt;&gt;"",'[1]Table Disp. G&amp;A Détail'!V577,"")</f>
        <v/>
      </c>
      <c r="W577" s="41" t="str">
        <f>IF('[1]Table Disp. G&amp;A Détail'!W577&lt;&gt;"",'[1]Table Disp. G&amp;A Détail'!W577,"")</f>
        <v/>
      </c>
      <c r="X577" s="41" t="str">
        <f>IF('[1]Table Disp. G&amp;A Détail'!X577&lt;&gt;"",'[1]Table Disp. G&amp;A Détail'!X577,"")</f>
        <v/>
      </c>
    </row>
    <row r="578" spans="1:24" s="41" customFormat="1" x14ac:dyDescent="0.25">
      <c r="A578" s="66" t="str">
        <f>IF('[1]Table Disp. G&amp;A Détail'!A578&lt;&gt;"",'[1]Table Disp. G&amp;A Détail'!A578,"")</f>
        <v/>
      </c>
      <c r="B578" s="67" t="str">
        <f>IF('[1]Table Disp. G&amp;A Détail'!B578&lt;&gt;"",'[1]Table Disp. G&amp;A Détail'!B578,"")</f>
        <v/>
      </c>
      <c r="C578" s="41" t="str">
        <f>IF('[1]Table Disp. G&amp;A Détail'!C578&lt;&gt;"",'[1]Table Disp. G&amp;A Détail'!C578,"")</f>
        <v/>
      </c>
      <c r="D578" s="41" t="str">
        <f>IF('[1]Table Disp. G&amp;A Détail'!D578&lt;&gt;"",'[1]Table Disp. G&amp;A Détail'!D578,"")</f>
        <v/>
      </c>
      <c r="E578" s="66" t="str">
        <f>IF('[1]Table Disp. G&amp;A Détail'!E578&lt;&gt;"",'[1]Table Disp. G&amp;A Détail'!E578,"")</f>
        <v/>
      </c>
      <c r="F578" s="66" t="str">
        <f>IF('[1]Table Disp. G&amp;A Détail'!F578&lt;&gt;"",'[1]Table Disp. G&amp;A Détail'!F578,"")</f>
        <v/>
      </c>
      <c r="G578" s="66" t="str">
        <f>IF('[1]Table Disp. G&amp;A Détail'!G578&lt;&gt;"",'[1]Table Disp. G&amp;A Détail'!G578,"")</f>
        <v/>
      </c>
      <c r="H578" s="66" t="str">
        <f>IF('[1]Table Disp. G&amp;A Détail'!H578&lt;&gt;"",'[1]Table Disp. G&amp;A Détail'!H578,"")</f>
        <v/>
      </c>
      <c r="I578" s="66" t="str">
        <f>IF('[1]Table Disp. G&amp;A Détail'!I578&lt;&gt;"",'[1]Table Disp. G&amp;A Détail'!I578,"")</f>
        <v/>
      </c>
      <c r="J578" s="66" t="str">
        <f>IF('[1]Table Disp. G&amp;A Détail'!J578&lt;&gt;"",'[1]Table Disp. G&amp;A Détail'!J578,"")</f>
        <v/>
      </c>
      <c r="K578" s="41" t="str">
        <f>IF('[1]Table Disp. G&amp;A Détail'!K578&lt;&gt;"",'[1]Table Disp. G&amp;A Détail'!K578,"")</f>
        <v/>
      </c>
      <c r="L578" s="41" t="str">
        <f>IF('[1]Table Disp. G&amp;A Détail'!L578&lt;&gt;"",'[1]Table Disp. G&amp;A Détail'!L578,"")</f>
        <v/>
      </c>
      <c r="M578" s="41" t="str">
        <f>IF('[1]Table Disp. G&amp;A Détail'!M578&lt;&gt;"",'[1]Table Disp. G&amp;A Détail'!M578,"")</f>
        <v/>
      </c>
      <c r="N578" s="41" t="str">
        <f>IF('[1]Table Disp. G&amp;A Détail'!N578&lt;&gt;"",'[1]Table Disp. G&amp;A Détail'!N578,"")</f>
        <v/>
      </c>
      <c r="O578" s="41" t="str">
        <f>IF('[1]Table Disp. G&amp;A Détail'!O578&lt;&gt;"",'[1]Table Disp. G&amp;A Détail'!O578,"")</f>
        <v/>
      </c>
      <c r="P578" s="41" t="str">
        <f>IF('[1]Table Disp. G&amp;A Détail'!P578&lt;&gt;"",'[1]Table Disp. G&amp;A Détail'!P578,"")</f>
        <v/>
      </c>
      <c r="Q578" s="41" t="str">
        <f>IF('[1]Table Disp. G&amp;A Détail'!Q578&lt;&gt;"",'[1]Table Disp. G&amp;A Détail'!Q578,"")</f>
        <v/>
      </c>
      <c r="R578" s="41" t="str">
        <f>IF('[1]Table Disp. G&amp;A Détail'!R578&lt;&gt;"",'[1]Table Disp. G&amp;A Détail'!R578,"")</f>
        <v/>
      </c>
      <c r="S578" s="41" t="str">
        <f>IF('[1]Table Disp. G&amp;A Détail'!S578&lt;&gt;"",'[1]Table Disp. G&amp;A Détail'!S578,"")</f>
        <v/>
      </c>
      <c r="T578" s="41" t="str">
        <f>IF('[1]Table Disp. G&amp;A Détail'!T578&lt;&gt;"",'[1]Table Disp. G&amp;A Détail'!T578,"")</f>
        <v/>
      </c>
      <c r="U578" s="41" t="str">
        <f>IF('[1]Table Disp. G&amp;A Détail'!U578&lt;&gt;"",'[1]Table Disp. G&amp;A Détail'!U578,"")</f>
        <v/>
      </c>
      <c r="V578" s="41" t="str">
        <f>IF('[1]Table Disp. G&amp;A Détail'!V578&lt;&gt;"",'[1]Table Disp. G&amp;A Détail'!V578,"")</f>
        <v/>
      </c>
      <c r="W578" s="41" t="str">
        <f>IF('[1]Table Disp. G&amp;A Détail'!W578&lt;&gt;"",'[1]Table Disp. G&amp;A Détail'!W578,"")</f>
        <v/>
      </c>
      <c r="X578" s="41" t="str">
        <f>IF('[1]Table Disp. G&amp;A Détail'!X578&lt;&gt;"",'[1]Table Disp. G&amp;A Détail'!X578,"")</f>
        <v/>
      </c>
    </row>
    <row r="579" spans="1:24" s="41" customFormat="1" x14ac:dyDescent="0.25">
      <c r="A579" s="66" t="str">
        <f>IF('[1]Table Disp. G&amp;A Détail'!A579&lt;&gt;"",'[1]Table Disp. G&amp;A Détail'!A579,"")</f>
        <v/>
      </c>
      <c r="B579" s="67" t="str">
        <f>IF('[1]Table Disp. G&amp;A Détail'!B579&lt;&gt;"",'[1]Table Disp. G&amp;A Détail'!B579,"")</f>
        <v/>
      </c>
      <c r="C579" s="41" t="str">
        <f>IF('[1]Table Disp. G&amp;A Détail'!C579&lt;&gt;"",'[1]Table Disp. G&amp;A Détail'!C579,"")</f>
        <v/>
      </c>
      <c r="D579" s="41" t="str">
        <f>IF('[1]Table Disp. G&amp;A Détail'!D579&lt;&gt;"",'[1]Table Disp. G&amp;A Détail'!D579,"")</f>
        <v/>
      </c>
      <c r="E579" s="66" t="str">
        <f>IF('[1]Table Disp. G&amp;A Détail'!E579&lt;&gt;"",'[1]Table Disp. G&amp;A Détail'!E579,"")</f>
        <v/>
      </c>
      <c r="F579" s="66" t="str">
        <f>IF('[1]Table Disp. G&amp;A Détail'!F579&lt;&gt;"",'[1]Table Disp. G&amp;A Détail'!F579,"")</f>
        <v/>
      </c>
      <c r="G579" s="66" t="str">
        <f>IF('[1]Table Disp. G&amp;A Détail'!G579&lt;&gt;"",'[1]Table Disp. G&amp;A Détail'!G579,"")</f>
        <v/>
      </c>
      <c r="H579" s="66" t="str">
        <f>IF('[1]Table Disp. G&amp;A Détail'!H579&lt;&gt;"",'[1]Table Disp. G&amp;A Détail'!H579,"")</f>
        <v/>
      </c>
      <c r="I579" s="66" t="str">
        <f>IF('[1]Table Disp. G&amp;A Détail'!I579&lt;&gt;"",'[1]Table Disp. G&amp;A Détail'!I579,"")</f>
        <v/>
      </c>
      <c r="J579" s="66" t="str">
        <f>IF('[1]Table Disp. G&amp;A Détail'!J579&lt;&gt;"",'[1]Table Disp. G&amp;A Détail'!J579,"")</f>
        <v/>
      </c>
      <c r="K579" s="41" t="str">
        <f>IF('[1]Table Disp. G&amp;A Détail'!K579&lt;&gt;"",'[1]Table Disp. G&amp;A Détail'!K579,"")</f>
        <v/>
      </c>
      <c r="L579" s="41" t="str">
        <f>IF('[1]Table Disp. G&amp;A Détail'!L579&lt;&gt;"",'[1]Table Disp. G&amp;A Détail'!L579,"")</f>
        <v/>
      </c>
      <c r="M579" s="41" t="str">
        <f>IF('[1]Table Disp. G&amp;A Détail'!M579&lt;&gt;"",'[1]Table Disp. G&amp;A Détail'!M579,"")</f>
        <v/>
      </c>
      <c r="N579" s="41" t="str">
        <f>IF('[1]Table Disp. G&amp;A Détail'!N579&lt;&gt;"",'[1]Table Disp. G&amp;A Détail'!N579,"")</f>
        <v/>
      </c>
      <c r="O579" s="41" t="str">
        <f>IF('[1]Table Disp. G&amp;A Détail'!O579&lt;&gt;"",'[1]Table Disp. G&amp;A Détail'!O579,"")</f>
        <v/>
      </c>
      <c r="P579" s="41" t="str">
        <f>IF('[1]Table Disp. G&amp;A Détail'!P579&lt;&gt;"",'[1]Table Disp. G&amp;A Détail'!P579,"")</f>
        <v/>
      </c>
      <c r="Q579" s="41" t="str">
        <f>IF('[1]Table Disp. G&amp;A Détail'!Q579&lt;&gt;"",'[1]Table Disp. G&amp;A Détail'!Q579,"")</f>
        <v/>
      </c>
      <c r="R579" s="41" t="str">
        <f>IF('[1]Table Disp. G&amp;A Détail'!R579&lt;&gt;"",'[1]Table Disp. G&amp;A Détail'!R579,"")</f>
        <v/>
      </c>
      <c r="S579" s="41" t="str">
        <f>IF('[1]Table Disp. G&amp;A Détail'!S579&lt;&gt;"",'[1]Table Disp. G&amp;A Détail'!S579,"")</f>
        <v/>
      </c>
      <c r="T579" s="41" t="str">
        <f>IF('[1]Table Disp. G&amp;A Détail'!T579&lt;&gt;"",'[1]Table Disp. G&amp;A Détail'!T579,"")</f>
        <v/>
      </c>
      <c r="U579" s="41" t="str">
        <f>IF('[1]Table Disp. G&amp;A Détail'!U579&lt;&gt;"",'[1]Table Disp. G&amp;A Détail'!U579,"")</f>
        <v/>
      </c>
      <c r="V579" s="41" t="str">
        <f>IF('[1]Table Disp. G&amp;A Détail'!V579&lt;&gt;"",'[1]Table Disp. G&amp;A Détail'!V579,"")</f>
        <v/>
      </c>
      <c r="W579" s="41" t="str">
        <f>IF('[1]Table Disp. G&amp;A Détail'!W579&lt;&gt;"",'[1]Table Disp. G&amp;A Détail'!W579,"")</f>
        <v/>
      </c>
      <c r="X579" s="41" t="str">
        <f>IF('[1]Table Disp. G&amp;A Détail'!X579&lt;&gt;"",'[1]Table Disp. G&amp;A Détail'!X579,"")</f>
        <v/>
      </c>
    </row>
    <row r="580" spans="1:24" s="41" customFormat="1" x14ac:dyDescent="0.25">
      <c r="A580" s="66" t="str">
        <f>IF('[1]Table Disp. G&amp;A Détail'!A580&lt;&gt;"",'[1]Table Disp. G&amp;A Détail'!A580,"")</f>
        <v/>
      </c>
      <c r="B580" s="67" t="str">
        <f>IF('[1]Table Disp. G&amp;A Détail'!B580&lt;&gt;"",'[1]Table Disp. G&amp;A Détail'!B580,"")</f>
        <v/>
      </c>
      <c r="C580" s="41" t="str">
        <f>IF('[1]Table Disp. G&amp;A Détail'!C580&lt;&gt;"",'[1]Table Disp. G&amp;A Détail'!C580,"")</f>
        <v/>
      </c>
      <c r="D580" s="41" t="str">
        <f>IF('[1]Table Disp. G&amp;A Détail'!D580&lt;&gt;"",'[1]Table Disp. G&amp;A Détail'!D580,"")</f>
        <v/>
      </c>
      <c r="E580" s="66" t="str">
        <f>IF('[1]Table Disp. G&amp;A Détail'!E580&lt;&gt;"",'[1]Table Disp. G&amp;A Détail'!E580,"")</f>
        <v/>
      </c>
      <c r="F580" s="66" t="str">
        <f>IF('[1]Table Disp. G&amp;A Détail'!F580&lt;&gt;"",'[1]Table Disp. G&amp;A Détail'!F580,"")</f>
        <v/>
      </c>
      <c r="G580" s="66" t="str">
        <f>IF('[1]Table Disp. G&amp;A Détail'!G580&lt;&gt;"",'[1]Table Disp. G&amp;A Détail'!G580,"")</f>
        <v/>
      </c>
      <c r="H580" s="66" t="str">
        <f>IF('[1]Table Disp. G&amp;A Détail'!H580&lt;&gt;"",'[1]Table Disp. G&amp;A Détail'!H580,"")</f>
        <v/>
      </c>
      <c r="I580" s="66" t="str">
        <f>IF('[1]Table Disp. G&amp;A Détail'!I580&lt;&gt;"",'[1]Table Disp. G&amp;A Détail'!I580,"")</f>
        <v/>
      </c>
      <c r="J580" s="66" t="str">
        <f>IF('[1]Table Disp. G&amp;A Détail'!J580&lt;&gt;"",'[1]Table Disp. G&amp;A Détail'!J580,"")</f>
        <v/>
      </c>
      <c r="K580" s="41" t="str">
        <f>IF('[1]Table Disp. G&amp;A Détail'!K580&lt;&gt;"",'[1]Table Disp. G&amp;A Détail'!K580,"")</f>
        <v/>
      </c>
      <c r="L580" s="41" t="str">
        <f>IF('[1]Table Disp. G&amp;A Détail'!L580&lt;&gt;"",'[1]Table Disp. G&amp;A Détail'!L580,"")</f>
        <v/>
      </c>
      <c r="M580" s="41" t="str">
        <f>IF('[1]Table Disp. G&amp;A Détail'!M580&lt;&gt;"",'[1]Table Disp. G&amp;A Détail'!M580,"")</f>
        <v/>
      </c>
      <c r="N580" s="41" t="str">
        <f>IF('[1]Table Disp. G&amp;A Détail'!N580&lt;&gt;"",'[1]Table Disp. G&amp;A Détail'!N580,"")</f>
        <v/>
      </c>
      <c r="O580" s="41" t="str">
        <f>IF('[1]Table Disp. G&amp;A Détail'!O580&lt;&gt;"",'[1]Table Disp. G&amp;A Détail'!O580,"")</f>
        <v/>
      </c>
      <c r="P580" s="41" t="str">
        <f>IF('[1]Table Disp. G&amp;A Détail'!P580&lt;&gt;"",'[1]Table Disp. G&amp;A Détail'!P580,"")</f>
        <v/>
      </c>
      <c r="Q580" s="41" t="str">
        <f>IF('[1]Table Disp. G&amp;A Détail'!Q580&lt;&gt;"",'[1]Table Disp. G&amp;A Détail'!Q580,"")</f>
        <v/>
      </c>
      <c r="R580" s="41" t="str">
        <f>IF('[1]Table Disp. G&amp;A Détail'!R580&lt;&gt;"",'[1]Table Disp. G&amp;A Détail'!R580,"")</f>
        <v/>
      </c>
      <c r="S580" s="41" t="str">
        <f>IF('[1]Table Disp. G&amp;A Détail'!S580&lt;&gt;"",'[1]Table Disp. G&amp;A Détail'!S580,"")</f>
        <v/>
      </c>
      <c r="T580" s="41" t="str">
        <f>IF('[1]Table Disp. G&amp;A Détail'!T580&lt;&gt;"",'[1]Table Disp. G&amp;A Détail'!T580,"")</f>
        <v/>
      </c>
      <c r="U580" s="41" t="str">
        <f>IF('[1]Table Disp. G&amp;A Détail'!U580&lt;&gt;"",'[1]Table Disp. G&amp;A Détail'!U580,"")</f>
        <v/>
      </c>
      <c r="V580" s="41" t="str">
        <f>IF('[1]Table Disp. G&amp;A Détail'!V580&lt;&gt;"",'[1]Table Disp. G&amp;A Détail'!V580,"")</f>
        <v/>
      </c>
      <c r="W580" s="41" t="str">
        <f>IF('[1]Table Disp. G&amp;A Détail'!W580&lt;&gt;"",'[1]Table Disp. G&amp;A Détail'!W580,"")</f>
        <v/>
      </c>
      <c r="X580" s="41" t="str">
        <f>IF('[1]Table Disp. G&amp;A Détail'!X580&lt;&gt;"",'[1]Table Disp. G&amp;A Détail'!X580,"")</f>
        <v/>
      </c>
    </row>
    <row r="581" spans="1:24" s="41" customFormat="1" x14ac:dyDescent="0.25">
      <c r="A581" s="66" t="str">
        <f>IF('[1]Table Disp. G&amp;A Détail'!A581&lt;&gt;"",'[1]Table Disp. G&amp;A Détail'!A581,"")</f>
        <v/>
      </c>
      <c r="B581" s="67" t="str">
        <f>IF('[1]Table Disp. G&amp;A Détail'!B581&lt;&gt;"",'[1]Table Disp. G&amp;A Détail'!B581,"")</f>
        <v/>
      </c>
      <c r="C581" s="41" t="str">
        <f>IF('[1]Table Disp. G&amp;A Détail'!C581&lt;&gt;"",'[1]Table Disp. G&amp;A Détail'!C581,"")</f>
        <v/>
      </c>
      <c r="D581" s="41" t="str">
        <f>IF('[1]Table Disp. G&amp;A Détail'!D581&lt;&gt;"",'[1]Table Disp. G&amp;A Détail'!D581,"")</f>
        <v/>
      </c>
      <c r="E581" s="66" t="str">
        <f>IF('[1]Table Disp. G&amp;A Détail'!E581&lt;&gt;"",'[1]Table Disp. G&amp;A Détail'!E581,"")</f>
        <v/>
      </c>
      <c r="F581" s="66" t="str">
        <f>IF('[1]Table Disp. G&amp;A Détail'!F581&lt;&gt;"",'[1]Table Disp. G&amp;A Détail'!F581,"")</f>
        <v/>
      </c>
      <c r="G581" s="66" t="str">
        <f>IF('[1]Table Disp. G&amp;A Détail'!G581&lt;&gt;"",'[1]Table Disp. G&amp;A Détail'!G581,"")</f>
        <v/>
      </c>
      <c r="H581" s="66" t="str">
        <f>IF('[1]Table Disp. G&amp;A Détail'!H581&lt;&gt;"",'[1]Table Disp. G&amp;A Détail'!H581,"")</f>
        <v/>
      </c>
      <c r="I581" s="66" t="str">
        <f>IF('[1]Table Disp. G&amp;A Détail'!I581&lt;&gt;"",'[1]Table Disp. G&amp;A Détail'!I581,"")</f>
        <v/>
      </c>
      <c r="J581" s="66" t="str">
        <f>IF('[1]Table Disp. G&amp;A Détail'!J581&lt;&gt;"",'[1]Table Disp. G&amp;A Détail'!J581,"")</f>
        <v/>
      </c>
      <c r="K581" s="41" t="str">
        <f>IF('[1]Table Disp. G&amp;A Détail'!K581&lt;&gt;"",'[1]Table Disp. G&amp;A Détail'!K581,"")</f>
        <v/>
      </c>
      <c r="L581" s="41" t="str">
        <f>IF('[1]Table Disp. G&amp;A Détail'!L581&lt;&gt;"",'[1]Table Disp. G&amp;A Détail'!L581,"")</f>
        <v/>
      </c>
      <c r="M581" s="41" t="str">
        <f>IF('[1]Table Disp. G&amp;A Détail'!M581&lt;&gt;"",'[1]Table Disp. G&amp;A Détail'!M581,"")</f>
        <v/>
      </c>
      <c r="N581" s="41" t="str">
        <f>IF('[1]Table Disp. G&amp;A Détail'!N581&lt;&gt;"",'[1]Table Disp. G&amp;A Détail'!N581,"")</f>
        <v/>
      </c>
      <c r="O581" s="41" t="str">
        <f>IF('[1]Table Disp. G&amp;A Détail'!O581&lt;&gt;"",'[1]Table Disp. G&amp;A Détail'!O581,"")</f>
        <v/>
      </c>
      <c r="P581" s="41" t="str">
        <f>IF('[1]Table Disp. G&amp;A Détail'!P581&lt;&gt;"",'[1]Table Disp. G&amp;A Détail'!P581,"")</f>
        <v/>
      </c>
      <c r="Q581" s="41" t="str">
        <f>IF('[1]Table Disp. G&amp;A Détail'!Q581&lt;&gt;"",'[1]Table Disp. G&amp;A Détail'!Q581,"")</f>
        <v/>
      </c>
      <c r="R581" s="41" t="str">
        <f>IF('[1]Table Disp. G&amp;A Détail'!R581&lt;&gt;"",'[1]Table Disp. G&amp;A Détail'!R581,"")</f>
        <v/>
      </c>
      <c r="S581" s="41" t="str">
        <f>IF('[1]Table Disp. G&amp;A Détail'!S581&lt;&gt;"",'[1]Table Disp. G&amp;A Détail'!S581,"")</f>
        <v/>
      </c>
      <c r="T581" s="41" t="str">
        <f>IF('[1]Table Disp. G&amp;A Détail'!T581&lt;&gt;"",'[1]Table Disp. G&amp;A Détail'!T581,"")</f>
        <v/>
      </c>
      <c r="U581" s="41" t="str">
        <f>IF('[1]Table Disp. G&amp;A Détail'!U581&lt;&gt;"",'[1]Table Disp. G&amp;A Détail'!U581,"")</f>
        <v/>
      </c>
      <c r="V581" s="41" t="str">
        <f>IF('[1]Table Disp. G&amp;A Détail'!V581&lt;&gt;"",'[1]Table Disp. G&amp;A Détail'!V581,"")</f>
        <v/>
      </c>
      <c r="W581" s="41" t="str">
        <f>IF('[1]Table Disp. G&amp;A Détail'!W581&lt;&gt;"",'[1]Table Disp. G&amp;A Détail'!W581,"")</f>
        <v/>
      </c>
      <c r="X581" s="41" t="str">
        <f>IF('[1]Table Disp. G&amp;A Détail'!X581&lt;&gt;"",'[1]Table Disp. G&amp;A Détail'!X581,"")</f>
        <v/>
      </c>
    </row>
    <row r="582" spans="1:24" s="41" customFormat="1" x14ac:dyDescent="0.25">
      <c r="A582" s="66" t="str">
        <f>IF('[1]Table Disp. G&amp;A Détail'!A582&lt;&gt;"",'[1]Table Disp. G&amp;A Détail'!A582,"")</f>
        <v/>
      </c>
      <c r="B582" s="67" t="str">
        <f>IF('[1]Table Disp. G&amp;A Détail'!B582&lt;&gt;"",'[1]Table Disp. G&amp;A Détail'!B582,"")</f>
        <v/>
      </c>
      <c r="C582" s="41" t="str">
        <f>IF('[1]Table Disp. G&amp;A Détail'!C582&lt;&gt;"",'[1]Table Disp. G&amp;A Détail'!C582,"")</f>
        <v/>
      </c>
      <c r="D582" s="41" t="str">
        <f>IF('[1]Table Disp. G&amp;A Détail'!D582&lt;&gt;"",'[1]Table Disp. G&amp;A Détail'!D582,"")</f>
        <v/>
      </c>
      <c r="E582" s="66" t="str">
        <f>IF('[1]Table Disp. G&amp;A Détail'!E582&lt;&gt;"",'[1]Table Disp. G&amp;A Détail'!E582,"")</f>
        <v/>
      </c>
      <c r="F582" s="66" t="str">
        <f>IF('[1]Table Disp. G&amp;A Détail'!F582&lt;&gt;"",'[1]Table Disp. G&amp;A Détail'!F582,"")</f>
        <v/>
      </c>
      <c r="G582" s="66" t="str">
        <f>IF('[1]Table Disp. G&amp;A Détail'!G582&lt;&gt;"",'[1]Table Disp. G&amp;A Détail'!G582,"")</f>
        <v/>
      </c>
      <c r="H582" s="66" t="str">
        <f>IF('[1]Table Disp. G&amp;A Détail'!H582&lt;&gt;"",'[1]Table Disp. G&amp;A Détail'!H582,"")</f>
        <v/>
      </c>
      <c r="I582" s="66" t="str">
        <f>IF('[1]Table Disp. G&amp;A Détail'!I582&lt;&gt;"",'[1]Table Disp. G&amp;A Détail'!I582,"")</f>
        <v/>
      </c>
      <c r="J582" s="66" t="str">
        <f>IF('[1]Table Disp. G&amp;A Détail'!J582&lt;&gt;"",'[1]Table Disp. G&amp;A Détail'!J582,"")</f>
        <v/>
      </c>
      <c r="K582" s="41" t="str">
        <f>IF('[1]Table Disp. G&amp;A Détail'!K582&lt;&gt;"",'[1]Table Disp. G&amp;A Détail'!K582,"")</f>
        <v/>
      </c>
      <c r="L582" s="41" t="str">
        <f>IF('[1]Table Disp. G&amp;A Détail'!L582&lt;&gt;"",'[1]Table Disp. G&amp;A Détail'!L582,"")</f>
        <v/>
      </c>
      <c r="M582" s="41" t="str">
        <f>IF('[1]Table Disp. G&amp;A Détail'!M582&lt;&gt;"",'[1]Table Disp. G&amp;A Détail'!M582,"")</f>
        <v/>
      </c>
      <c r="N582" s="41" t="str">
        <f>IF('[1]Table Disp. G&amp;A Détail'!N582&lt;&gt;"",'[1]Table Disp. G&amp;A Détail'!N582,"")</f>
        <v/>
      </c>
      <c r="O582" s="41" t="str">
        <f>IF('[1]Table Disp. G&amp;A Détail'!O582&lt;&gt;"",'[1]Table Disp. G&amp;A Détail'!O582,"")</f>
        <v/>
      </c>
      <c r="P582" s="41" t="str">
        <f>IF('[1]Table Disp. G&amp;A Détail'!P582&lt;&gt;"",'[1]Table Disp. G&amp;A Détail'!P582,"")</f>
        <v/>
      </c>
      <c r="Q582" s="41" t="str">
        <f>IF('[1]Table Disp. G&amp;A Détail'!Q582&lt;&gt;"",'[1]Table Disp. G&amp;A Détail'!Q582,"")</f>
        <v/>
      </c>
      <c r="R582" s="41" t="str">
        <f>IF('[1]Table Disp. G&amp;A Détail'!R582&lt;&gt;"",'[1]Table Disp. G&amp;A Détail'!R582,"")</f>
        <v/>
      </c>
      <c r="S582" s="41" t="str">
        <f>IF('[1]Table Disp. G&amp;A Détail'!S582&lt;&gt;"",'[1]Table Disp. G&amp;A Détail'!S582,"")</f>
        <v/>
      </c>
      <c r="T582" s="41" t="str">
        <f>IF('[1]Table Disp. G&amp;A Détail'!T582&lt;&gt;"",'[1]Table Disp. G&amp;A Détail'!T582,"")</f>
        <v/>
      </c>
      <c r="U582" s="41" t="str">
        <f>IF('[1]Table Disp. G&amp;A Détail'!U582&lt;&gt;"",'[1]Table Disp. G&amp;A Détail'!U582,"")</f>
        <v/>
      </c>
      <c r="V582" s="41" t="str">
        <f>IF('[1]Table Disp. G&amp;A Détail'!V582&lt;&gt;"",'[1]Table Disp. G&amp;A Détail'!V582,"")</f>
        <v/>
      </c>
      <c r="W582" s="41" t="str">
        <f>IF('[1]Table Disp. G&amp;A Détail'!W582&lt;&gt;"",'[1]Table Disp. G&amp;A Détail'!W582,"")</f>
        <v/>
      </c>
      <c r="X582" s="41" t="str">
        <f>IF('[1]Table Disp. G&amp;A Détail'!X582&lt;&gt;"",'[1]Table Disp. G&amp;A Détail'!X582,"")</f>
        <v/>
      </c>
    </row>
    <row r="583" spans="1:24" s="41" customFormat="1" x14ac:dyDescent="0.25">
      <c r="A583" s="66" t="str">
        <f>IF('[1]Table Disp. G&amp;A Détail'!A583&lt;&gt;"",'[1]Table Disp. G&amp;A Détail'!A583,"")</f>
        <v/>
      </c>
      <c r="B583" s="67" t="str">
        <f>IF('[1]Table Disp. G&amp;A Détail'!B583&lt;&gt;"",'[1]Table Disp. G&amp;A Détail'!B583,"")</f>
        <v/>
      </c>
      <c r="C583" s="41" t="str">
        <f>IF('[1]Table Disp. G&amp;A Détail'!C583&lt;&gt;"",'[1]Table Disp. G&amp;A Détail'!C583,"")</f>
        <v/>
      </c>
      <c r="D583" s="41" t="str">
        <f>IF('[1]Table Disp. G&amp;A Détail'!D583&lt;&gt;"",'[1]Table Disp. G&amp;A Détail'!D583,"")</f>
        <v/>
      </c>
      <c r="E583" s="66" t="str">
        <f>IF('[1]Table Disp. G&amp;A Détail'!E583&lt;&gt;"",'[1]Table Disp. G&amp;A Détail'!E583,"")</f>
        <v/>
      </c>
      <c r="F583" s="66" t="str">
        <f>IF('[1]Table Disp. G&amp;A Détail'!F583&lt;&gt;"",'[1]Table Disp. G&amp;A Détail'!F583,"")</f>
        <v/>
      </c>
      <c r="G583" s="66" t="str">
        <f>IF('[1]Table Disp. G&amp;A Détail'!G583&lt;&gt;"",'[1]Table Disp. G&amp;A Détail'!G583,"")</f>
        <v/>
      </c>
      <c r="H583" s="66" t="str">
        <f>IF('[1]Table Disp. G&amp;A Détail'!H583&lt;&gt;"",'[1]Table Disp. G&amp;A Détail'!H583,"")</f>
        <v/>
      </c>
      <c r="I583" s="66" t="str">
        <f>IF('[1]Table Disp. G&amp;A Détail'!I583&lt;&gt;"",'[1]Table Disp. G&amp;A Détail'!I583,"")</f>
        <v/>
      </c>
      <c r="J583" s="66" t="str">
        <f>IF('[1]Table Disp. G&amp;A Détail'!J583&lt;&gt;"",'[1]Table Disp. G&amp;A Détail'!J583,"")</f>
        <v/>
      </c>
      <c r="K583" s="41" t="str">
        <f>IF('[1]Table Disp. G&amp;A Détail'!K583&lt;&gt;"",'[1]Table Disp. G&amp;A Détail'!K583,"")</f>
        <v/>
      </c>
      <c r="L583" s="41" t="str">
        <f>IF('[1]Table Disp. G&amp;A Détail'!L583&lt;&gt;"",'[1]Table Disp. G&amp;A Détail'!L583,"")</f>
        <v/>
      </c>
      <c r="M583" s="41" t="str">
        <f>IF('[1]Table Disp. G&amp;A Détail'!M583&lt;&gt;"",'[1]Table Disp. G&amp;A Détail'!M583,"")</f>
        <v/>
      </c>
      <c r="N583" s="41" t="str">
        <f>IF('[1]Table Disp. G&amp;A Détail'!N583&lt;&gt;"",'[1]Table Disp. G&amp;A Détail'!N583,"")</f>
        <v/>
      </c>
      <c r="O583" s="41" t="str">
        <f>IF('[1]Table Disp. G&amp;A Détail'!O583&lt;&gt;"",'[1]Table Disp. G&amp;A Détail'!O583,"")</f>
        <v/>
      </c>
      <c r="P583" s="41" t="str">
        <f>IF('[1]Table Disp. G&amp;A Détail'!P583&lt;&gt;"",'[1]Table Disp. G&amp;A Détail'!P583,"")</f>
        <v/>
      </c>
      <c r="Q583" s="41" t="str">
        <f>IF('[1]Table Disp. G&amp;A Détail'!Q583&lt;&gt;"",'[1]Table Disp. G&amp;A Détail'!Q583,"")</f>
        <v/>
      </c>
      <c r="R583" s="41" t="str">
        <f>IF('[1]Table Disp. G&amp;A Détail'!R583&lt;&gt;"",'[1]Table Disp. G&amp;A Détail'!R583,"")</f>
        <v/>
      </c>
      <c r="S583" s="41" t="str">
        <f>IF('[1]Table Disp. G&amp;A Détail'!S583&lt;&gt;"",'[1]Table Disp. G&amp;A Détail'!S583,"")</f>
        <v/>
      </c>
      <c r="T583" s="41" t="str">
        <f>IF('[1]Table Disp. G&amp;A Détail'!T583&lt;&gt;"",'[1]Table Disp. G&amp;A Détail'!T583,"")</f>
        <v/>
      </c>
      <c r="U583" s="41" t="str">
        <f>IF('[1]Table Disp. G&amp;A Détail'!U583&lt;&gt;"",'[1]Table Disp. G&amp;A Détail'!U583,"")</f>
        <v/>
      </c>
      <c r="V583" s="41" t="str">
        <f>IF('[1]Table Disp. G&amp;A Détail'!V583&lt;&gt;"",'[1]Table Disp. G&amp;A Détail'!V583,"")</f>
        <v/>
      </c>
      <c r="W583" s="41" t="str">
        <f>IF('[1]Table Disp. G&amp;A Détail'!W583&lt;&gt;"",'[1]Table Disp. G&amp;A Détail'!W583,"")</f>
        <v/>
      </c>
      <c r="X583" s="41" t="str">
        <f>IF('[1]Table Disp. G&amp;A Détail'!X583&lt;&gt;"",'[1]Table Disp. G&amp;A Détail'!X583,"")</f>
        <v/>
      </c>
    </row>
    <row r="584" spans="1:24" s="41" customFormat="1" x14ac:dyDescent="0.25">
      <c r="A584" s="66" t="str">
        <f>IF('[1]Table Disp. G&amp;A Détail'!A584&lt;&gt;"",'[1]Table Disp. G&amp;A Détail'!A584,"")</f>
        <v/>
      </c>
      <c r="B584" s="67" t="str">
        <f>IF('[1]Table Disp. G&amp;A Détail'!B584&lt;&gt;"",'[1]Table Disp. G&amp;A Détail'!B584,"")</f>
        <v/>
      </c>
      <c r="C584" s="41" t="str">
        <f>IF('[1]Table Disp. G&amp;A Détail'!C584&lt;&gt;"",'[1]Table Disp. G&amp;A Détail'!C584,"")</f>
        <v/>
      </c>
      <c r="D584" s="41" t="str">
        <f>IF('[1]Table Disp. G&amp;A Détail'!D584&lt;&gt;"",'[1]Table Disp. G&amp;A Détail'!D584,"")</f>
        <v/>
      </c>
      <c r="E584" s="66" t="str">
        <f>IF('[1]Table Disp. G&amp;A Détail'!E584&lt;&gt;"",'[1]Table Disp. G&amp;A Détail'!E584,"")</f>
        <v/>
      </c>
      <c r="F584" s="66" t="str">
        <f>IF('[1]Table Disp. G&amp;A Détail'!F584&lt;&gt;"",'[1]Table Disp. G&amp;A Détail'!F584,"")</f>
        <v/>
      </c>
      <c r="G584" s="66" t="str">
        <f>IF('[1]Table Disp. G&amp;A Détail'!G584&lt;&gt;"",'[1]Table Disp. G&amp;A Détail'!G584,"")</f>
        <v/>
      </c>
      <c r="H584" s="66" t="str">
        <f>IF('[1]Table Disp. G&amp;A Détail'!H584&lt;&gt;"",'[1]Table Disp. G&amp;A Détail'!H584,"")</f>
        <v/>
      </c>
      <c r="I584" s="66" t="str">
        <f>IF('[1]Table Disp. G&amp;A Détail'!I584&lt;&gt;"",'[1]Table Disp. G&amp;A Détail'!I584,"")</f>
        <v/>
      </c>
      <c r="J584" s="66" t="str">
        <f>IF('[1]Table Disp. G&amp;A Détail'!J584&lt;&gt;"",'[1]Table Disp. G&amp;A Détail'!J584,"")</f>
        <v/>
      </c>
      <c r="K584" s="41" t="str">
        <f>IF('[1]Table Disp. G&amp;A Détail'!K584&lt;&gt;"",'[1]Table Disp. G&amp;A Détail'!K584,"")</f>
        <v/>
      </c>
      <c r="L584" s="41" t="str">
        <f>IF('[1]Table Disp. G&amp;A Détail'!L584&lt;&gt;"",'[1]Table Disp. G&amp;A Détail'!L584,"")</f>
        <v/>
      </c>
      <c r="M584" s="41" t="str">
        <f>IF('[1]Table Disp. G&amp;A Détail'!M584&lt;&gt;"",'[1]Table Disp. G&amp;A Détail'!M584,"")</f>
        <v/>
      </c>
      <c r="N584" s="41" t="str">
        <f>IF('[1]Table Disp. G&amp;A Détail'!N584&lt;&gt;"",'[1]Table Disp. G&amp;A Détail'!N584,"")</f>
        <v/>
      </c>
      <c r="O584" s="41" t="str">
        <f>IF('[1]Table Disp. G&amp;A Détail'!O584&lt;&gt;"",'[1]Table Disp. G&amp;A Détail'!O584,"")</f>
        <v/>
      </c>
      <c r="P584" s="41" t="str">
        <f>IF('[1]Table Disp. G&amp;A Détail'!P584&lt;&gt;"",'[1]Table Disp. G&amp;A Détail'!P584,"")</f>
        <v/>
      </c>
      <c r="Q584" s="41" t="str">
        <f>IF('[1]Table Disp. G&amp;A Détail'!Q584&lt;&gt;"",'[1]Table Disp. G&amp;A Détail'!Q584,"")</f>
        <v/>
      </c>
      <c r="R584" s="41" t="str">
        <f>IF('[1]Table Disp. G&amp;A Détail'!R584&lt;&gt;"",'[1]Table Disp. G&amp;A Détail'!R584,"")</f>
        <v/>
      </c>
      <c r="S584" s="41" t="str">
        <f>IF('[1]Table Disp. G&amp;A Détail'!S584&lt;&gt;"",'[1]Table Disp. G&amp;A Détail'!S584,"")</f>
        <v/>
      </c>
      <c r="T584" s="41" t="str">
        <f>IF('[1]Table Disp. G&amp;A Détail'!T584&lt;&gt;"",'[1]Table Disp. G&amp;A Détail'!T584,"")</f>
        <v/>
      </c>
      <c r="U584" s="41" t="str">
        <f>IF('[1]Table Disp. G&amp;A Détail'!U584&lt;&gt;"",'[1]Table Disp. G&amp;A Détail'!U584,"")</f>
        <v/>
      </c>
      <c r="V584" s="41" t="str">
        <f>IF('[1]Table Disp. G&amp;A Détail'!V584&lt;&gt;"",'[1]Table Disp. G&amp;A Détail'!V584,"")</f>
        <v/>
      </c>
      <c r="W584" s="41" t="str">
        <f>IF('[1]Table Disp. G&amp;A Détail'!W584&lt;&gt;"",'[1]Table Disp. G&amp;A Détail'!W584,"")</f>
        <v/>
      </c>
      <c r="X584" s="41" t="str">
        <f>IF('[1]Table Disp. G&amp;A Détail'!X584&lt;&gt;"",'[1]Table Disp. G&amp;A Détail'!X584,"")</f>
        <v/>
      </c>
    </row>
    <row r="585" spans="1:24" s="41" customFormat="1" x14ac:dyDescent="0.25">
      <c r="A585" s="66" t="str">
        <f>IF('[1]Table Disp. G&amp;A Détail'!A585&lt;&gt;"",'[1]Table Disp. G&amp;A Détail'!A585,"")</f>
        <v/>
      </c>
      <c r="B585" s="67" t="str">
        <f>IF('[1]Table Disp. G&amp;A Détail'!B585&lt;&gt;"",'[1]Table Disp. G&amp;A Détail'!B585,"")</f>
        <v/>
      </c>
      <c r="C585" s="41" t="str">
        <f>IF('[1]Table Disp. G&amp;A Détail'!C585&lt;&gt;"",'[1]Table Disp. G&amp;A Détail'!C585,"")</f>
        <v/>
      </c>
      <c r="D585" s="41" t="str">
        <f>IF('[1]Table Disp. G&amp;A Détail'!D585&lt;&gt;"",'[1]Table Disp. G&amp;A Détail'!D585,"")</f>
        <v/>
      </c>
      <c r="E585" s="66" t="str">
        <f>IF('[1]Table Disp. G&amp;A Détail'!E585&lt;&gt;"",'[1]Table Disp. G&amp;A Détail'!E585,"")</f>
        <v/>
      </c>
      <c r="F585" s="66" t="str">
        <f>IF('[1]Table Disp. G&amp;A Détail'!F585&lt;&gt;"",'[1]Table Disp. G&amp;A Détail'!F585,"")</f>
        <v/>
      </c>
      <c r="G585" s="66" t="str">
        <f>IF('[1]Table Disp. G&amp;A Détail'!G585&lt;&gt;"",'[1]Table Disp. G&amp;A Détail'!G585,"")</f>
        <v/>
      </c>
      <c r="H585" s="66" t="str">
        <f>IF('[1]Table Disp. G&amp;A Détail'!H585&lt;&gt;"",'[1]Table Disp. G&amp;A Détail'!H585,"")</f>
        <v/>
      </c>
      <c r="I585" s="66" t="str">
        <f>IF('[1]Table Disp. G&amp;A Détail'!I585&lt;&gt;"",'[1]Table Disp. G&amp;A Détail'!I585,"")</f>
        <v/>
      </c>
      <c r="J585" s="66" t="str">
        <f>IF('[1]Table Disp. G&amp;A Détail'!J585&lt;&gt;"",'[1]Table Disp. G&amp;A Détail'!J585,"")</f>
        <v/>
      </c>
      <c r="K585" s="41" t="str">
        <f>IF('[1]Table Disp. G&amp;A Détail'!K585&lt;&gt;"",'[1]Table Disp. G&amp;A Détail'!K585,"")</f>
        <v/>
      </c>
      <c r="L585" s="41" t="str">
        <f>IF('[1]Table Disp. G&amp;A Détail'!L585&lt;&gt;"",'[1]Table Disp. G&amp;A Détail'!L585,"")</f>
        <v/>
      </c>
      <c r="M585" s="41" t="str">
        <f>IF('[1]Table Disp. G&amp;A Détail'!M585&lt;&gt;"",'[1]Table Disp. G&amp;A Détail'!M585,"")</f>
        <v/>
      </c>
      <c r="N585" s="41" t="str">
        <f>IF('[1]Table Disp. G&amp;A Détail'!N585&lt;&gt;"",'[1]Table Disp. G&amp;A Détail'!N585,"")</f>
        <v/>
      </c>
      <c r="O585" s="41" t="str">
        <f>IF('[1]Table Disp. G&amp;A Détail'!O585&lt;&gt;"",'[1]Table Disp. G&amp;A Détail'!O585,"")</f>
        <v/>
      </c>
      <c r="P585" s="41" t="str">
        <f>IF('[1]Table Disp. G&amp;A Détail'!P585&lt;&gt;"",'[1]Table Disp. G&amp;A Détail'!P585,"")</f>
        <v/>
      </c>
      <c r="Q585" s="41" t="str">
        <f>IF('[1]Table Disp. G&amp;A Détail'!Q585&lt;&gt;"",'[1]Table Disp. G&amp;A Détail'!Q585,"")</f>
        <v/>
      </c>
      <c r="R585" s="41" t="str">
        <f>IF('[1]Table Disp. G&amp;A Détail'!R585&lt;&gt;"",'[1]Table Disp. G&amp;A Détail'!R585,"")</f>
        <v/>
      </c>
      <c r="S585" s="41" t="str">
        <f>IF('[1]Table Disp. G&amp;A Détail'!S585&lt;&gt;"",'[1]Table Disp. G&amp;A Détail'!S585,"")</f>
        <v/>
      </c>
      <c r="T585" s="41" t="str">
        <f>IF('[1]Table Disp. G&amp;A Détail'!T585&lt;&gt;"",'[1]Table Disp. G&amp;A Détail'!T585,"")</f>
        <v/>
      </c>
      <c r="U585" s="41" t="str">
        <f>IF('[1]Table Disp. G&amp;A Détail'!U585&lt;&gt;"",'[1]Table Disp. G&amp;A Détail'!U585,"")</f>
        <v/>
      </c>
      <c r="V585" s="41" t="str">
        <f>IF('[1]Table Disp. G&amp;A Détail'!V585&lt;&gt;"",'[1]Table Disp. G&amp;A Détail'!V585,"")</f>
        <v/>
      </c>
      <c r="W585" s="41" t="str">
        <f>IF('[1]Table Disp. G&amp;A Détail'!W585&lt;&gt;"",'[1]Table Disp. G&amp;A Détail'!W585,"")</f>
        <v/>
      </c>
      <c r="X585" s="41" t="str">
        <f>IF('[1]Table Disp. G&amp;A Détail'!X585&lt;&gt;"",'[1]Table Disp. G&amp;A Détail'!X585,"")</f>
        <v/>
      </c>
    </row>
    <row r="586" spans="1:24" s="41" customFormat="1" x14ac:dyDescent="0.25">
      <c r="A586" s="66" t="str">
        <f>IF('[1]Table Disp. G&amp;A Détail'!A586&lt;&gt;"",'[1]Table Disp. G&amp;A Détail'!A586,"")</f>
        <v/>
      </c>
      <c r="B586" s="67" t="str">
        <f>IF('[1]Table Disp. G&amp;A Détail'!B586&lt;&gt;"",'[1]Table Disp. G&amp;A Détail'!B586,"")</f>
        <v/>
      </c>
      <c r="C586" s="41" t="str">
        <f>IF('[1]Table Disp. G&amp;A Détail'!C586&lt;&gt;"",'[1]Table Disp. G&amp;A Détail'!C586,"")</f>
        <v/>
      </c>
      <c r="D586" s="41" t="str">
        <f>IF('[1]Table Disp. G&amp;A Détail'!D586&lt;&gt;"",'[1]Table Disp. G&amp;A Détail'!D586,"")</f>
        <v/>
      </c>
      <c r="E586" s="66" t="str">
        <f>IF('[1]Table Disp. G&amp;A Détail'!E586&lt;&gt;"",'[1]Table Disp. G&amp;A Détail'!E586,"")</f>
        <v/>
      </c>
      <c r="F586" s="66" t="str">
        <f>IF('[1]Table Disp. G&amp;A Détail'!F586&lt;&gt;"",'[1]Table Disp. G&amp;A Détail'!F586,"")</f>
        <v/>
      </c>
      <c r="G586" s="66" t="str">
        <f>IF('[1]Table Disp. G&amp;A Détail'!G586&lt;&gt;"",'[1]Table Disp. G&amp;A Détail'!G586,"")</f>
        <v/>
      </c>
      <c r="H586" s="66" t="str">
        <f>IF('[1]Table Disp. G&amp;A Détail'!H586&lt;&gt;"",'[1]Table Disp. G&amp;A Détail'!H586,"")</f>
        <v/>
      </c>
      <c r="I586" s="66" t="str">
        <f>IF('[1]Table Disp. G&amp;A Détail'!I586&lt;&gt;"",'[1]Table Disp. G&amp;A Détail'!I586,"")</f>
        <v/>
      </c>
      <c r="J586" s="66" t="str">
        <f>IF('[1]Table Disp. G&amp;A Détail'!J586&lt;&gt;"",'[1]Table Disp. G&amp;A Détail'!J586,"")</f>
        <v/>
      </c>
      <c r="K586" s="41" t="str">
        <f>IF('[1]Table Disp. G&amp;A Détail'!K586&lt;&gt;"",'[1]Table Disp. G&amp;A Détail'!K586,"")</f>
        <v/>
      </c>
      <c r="L586" s="41" t="str">
        <f>IF('[1]Table Disp. G&amp;A Détail'!L586&lt;&gt;"",'[1]Table Disp. G&amp;A Détail'!L586,"")</f>
        <v/>
      </c>
      <c r="M586" s="41" t="str">
        <f>IF('[1]Table Disp. G&amp;A Détail'!M586&lt;&gt;"",'[1]Table Disp. G&amp;A Détail'!M586,"")</f>
        <v/>
      </c>
      <c r="N586" s="41" t="str">
        <f>IF('[1]Table Disp. G&amp;A Détail'!N586&lt;&gt;"",'[1]Table Disp. G&amp;A Détail'!N586,"")</f>
        <v/>
      </c>
      <c r="O586" s="41" t="str">
        <f>IF('[1]Table Disp. G&amp;A Détail'!O586&lt;&gt;"",'[1]Table Disp. G&amp;A Détail'!O586,"")</f>
        <v/>
      </c>
      <c r="P586" s="41" t="str">
        <f>IF('[1]Table Disp. G&amp;A Détail'!P586&lt;&gt;"",'[1]Table Disp. G&amp;A Détail'!P586,"")</f>
        <v/>
      </c>
      <c r="Q586" s="41" t="str">
        <f>IF('[1]Table Disp. G&amp;A Détail'!Q586&lt;&gt;"",'[1]Table Disp. G&amp;A Détail'!Q586,"")</f>
        <v/>
      </c>
      <c r="R586" s="41" t="str">
        <f>IF('[1]Table Disp. G&amp;A Détail'!R586&lt;&gt;"",'[1]Table Disp. G&amp;A Détail'!R586,"")</f>
        <v/>
      </c>
      <c r="S586" s="41" t="str">
        <f>IF('[1]Table Disp. G&amp;A Détail'!S586&lt;&gt;"",'[1]Table Disp. G&amp;A Détail'!S586,"")</f>
        <v/>
      </c>
      <c r="T586" s="41" t="str">
        <f>IF('[1]Table Disp. G&amp;A Détail'!T586&lt;&gt;"",'[1]Table Disp. G&amp;A Détail'!T586,"")</f>
        <v/>
      </c>
      <c r="U586" s="41" t="str">
        <f>IF('[1]Table Disp. G&amp;A Détail'!U586&lt;&gt;"",'[1]Table Disp. G&amp;A Détail'!U586,"")</f>
        <v/>
      </c>
      <c r="V586" s="41" t="str">
        <f>IF('[1]Table Disp. G&amp;A Détail'!V586&lt;&gt;"",'[1]Table Disp. G&amp;A Détail'!V586,"")</f>
        <v/>
      </c>
      <c r="W586" s="41" t="str">
        <f>IF('[1]Table Disp. G&amp;A Détail'!W586&lt;&gt;"",'[1]Table Disp. G&amp;A Détail'!W586,"")</f>
        <v/>
      </c>
      <c r="X586" s="41" t="str">
        <f>IF('[1]Table Disp. G&amp;A Détail'!X586&lt;&gt;"",'[1]Table Disp. G&amp;A Détail'!X586,"")</f>
        <v/>
      </c>
    </row>
    <row r="587" spans="1:24" s="41" customFormat="1" x14ac:dyDescent="0.25">
      <c r="A587" s="66" t="str">
        <f>IF('[1]Table Disp. G&amp;A Détail'!A587&lt;&gt;"",'[1]Table Disp. G&amp;A Détail'!A587,"")</f>
        <v/>
      </c>
      <c r="B587" s="67" t="str">
        <f>IF('[1]Table Disp. G&amp;A Détail'!B587&lt;&gt;"",'[1]Table Disp. G&amp;A Détail'!B587,"")</f>
        <v/>
      </c>
      <c r="C587" s="41" t="str">
        <f>IF('[1]Table Disp. G&amp;A Détail'!C587&lt;&gt;"",'[1]Table Disp. G&amp;A Détail'!C587,"")</f>
        <v/>
      </c>
      <c r="D587" s="41" t="str">
        <f>IF('[1]Table Disp. G&amp;A Détail'!D587&lt;&gt;"",'[1]Table Disp. G&amp;A Détail'!D587,"")</f>
        <v/>
      </c>
      <c r="E587" s="66" t="str">
        <f>IF('[1]Table Disp. G&amp;A Détail'!E587&lt;&gt;"",'[1]Table Disp. G&amp;A Détail'!E587,"")</f>
        <v/>
      </c>
      <c r="F587" s="66" t="str">
        <f>IF('[1]Table Disp. G&amp;A Détail'!F587&lt;&gt;"",'[1]Table Disp. G&amp;A Détail'!F587,"")</f>
        <v/>
      </c>
      <c r="G587" s="66" t="str">
        <f>IF('[1]Table Disp. G&amp;A Détail'!G587&lt;&gt;"",'[1]Table Disp. G&amp;A Détail'!G587,"")</f>
        <v/>
      </c>
      <c r="H587" s="66" t="str">
        <f>IF('[1]Table Disp. G&amp;A Détail'!H587&lt;&gt;"",'[1]Table Disp. G&amp;A Détail'!H587,"")</f>
        <v/>
      </c>
      <c r="I587" s="66" t="str">
        <f>IF('[1]Table Disp. G&amp;A Détail'!I587&lt;&gt;"",'[1]Table Disp. G&amp;A Détail'!I587,"")</f>
        <v/>
      </c>
      <c r="J587" s="66" t="str">
        <f>IF('[1]Table Disp. G&amp;A Détail'!J587&lt;&gt;"",'[1]Table Disp. G&amp;A Détail'!J587,"")</f>
        <v/>
      </c>
      <c r="K587" s="41" t="str">
        <f>IF('[1]Table Disp. G&amp;A Détail'!K587&lt;&gt;"",'[1]Table Disp. G&amp;A Détail'!K587,"")</f>
        <v/>
      </c>
      <c r="L587" s="41" t="str">
        <f>IF('[1]Table Disp. G&amp;A Détail'!L587&lt;&gt;"",'[1]Table Disp. G&amp;A Détail'!L587,"")</f>
        <v/>
      </c>
      <c r="M587" s="41" t="str">
        <f>IF('[1]Table Disp. G&amp;A Détail'!M587&lt;&gt;"",'[1]Table Disp. G&amp;A Détail'!M587,"")</f>
        <v/>
      </c>
      <c r="N587" s="41" t="str">
        <f>IF('[1]Table Disp. G&amp;A Détail'!N587&lt;&gt;"",'[1]Table Disp. G&amp;A Détail'!N587,"")</f>
        <v/>
      </c>
      <c r="O587" s="41" t="str">
        <f>IF('[1]Table Disp. G&amp;A Détail'!O587&lt;&gt;"",'[1]Table Disp. G&amp;A Détail'!O587,"")</f>
        <v/>
      </c>
      <c r="P587" s="41" t="str">
        <f>IF('[1]Table Disp. G&amp;A Détail'!P587&lt;&gt;"",'[1]Table Disp. G&amp;A Détail'!P587,"")</f>
        <v/>
      </c>
      <c r="Q587" s="41" t="str">
        <f>IF('[1]Table Disp. G&amp;A Détail'!Q587&lt;&gt;"",'[1]Table Disp. G&amp;A Détail'!Q587,"")</f>
        <v/>
      </c>
      <c r="R587" s="41" t="str">
        <f>IF('[1]Table Disp. G&amp;A Détail'!R587&lt;&gt;"",'[1]Table Disp. G&amp;A Détail'!R587,"")</f>
        <v/>
      </c>
      <c r="S587" s="41" t="str">
        <f>IF('[1]Table Disp. G&amp;A Détail'!S587&lt;&gt;"",'[1]Table Disp. G&amp;A Détail'!S587,"")</f>
        <v/>
      </c>
      <c r="T587" s="41" t="str">
        <f>IF('[1]Table Disp. G&amp;A Détail'!T587&lt;&gt;"",'[1]Table Disp. G&amp;A Détail'!T587,"")</f>
        <v/>
      </c>
      <c r="U587" s="41" t="str">
        <f>IF('[1]Table Disp. G&amp;A Détail'!U587&lt;&gt;"",'[1]Table Disp. G&amp;A Détail'!U587,"")</f>
        <v/>
      </c>
      <c r="V587" s="41" t="str">
        <f>IF('[1]Table Disp. G&amp;A Détail'!V587&lt;&gt;"",'[1]Table Disp. G&amp;A Détail'!V587,"")</f>
        <v/>
      </c>
      <c r="W587" s="41" t="str">
        <f>IF('[1]Table Disp. G&amp;A Détail'!W587&lt;&gt;"",'[1]Table Disp. G&amp;A Détail'!W587,"")</f>
        <v/>
      </c>
      <c r="X587" s="41" t="str">
        <f>IF('[1]Table Disp. G&amp;A Détail'!X587&lt;&gt;"",'[1]Table Disp. G&amp;A Détail'!X587,"")</f>
        <v/>
      </c>
    </row>
    <row r="588" spans="1:24" s="41" customFormat="1" x14ac:dyDescent="0.25">
      <c r="A588" s="66" t="str">
        <f>IF('[1]Table Disp. G&amp;A Détail'!A588&lt;&gt;"",'[1]Table Disp. G&amp;A Détail'!A588,"")</f>
        <v/>
      </c>
      <c r="B588" s="67" t="str">
        <f>IF('[1]Table Disp. G&amp;A Détail'!B588&lt;&gt;"",'[1]Table Disp. G&amp;A Détail'!B588,"")</f>
        <v/>
      </c>
      <c r="C588" s="41" t="str">
        <f>IF('[1]Table Disp. G&amp;A Détail'!C588&lt;&gt;"",'[1]Table Disp. G&amp;A Détail'!C588,"")</f>
        <v/>
      </c>
      <c r="D588" s="41" t="str">
        <f>IF('[1]Table Disp. G&amp;A Détail'!D588&lt;&gt;"",'[1]Table Disp. G&amp;A Détail'!D588,"")</f>
        <v/>
      </c>
      <c r="E588" s="66" t="str">
        <f>IF('[1]Table Disp. G&amp;A Détail'!E588&lt;&gt;"",'[1]Table Disp. G&amp;A Détail'!E588,"")</f>
        <v/>
      </c>
      <c r="F588" s="66" t="str">
        <f>IF('[1]Table Disp. G&amp;A Détail'!F588&lt;&gt;"",'[1]Table Disp. G&amp;A Détail'!F588,"")</f>
        <v/>
      </c>
      <c r="G588" s="66" t="str">
        <f>IF('[1]Table Disp. G&amp;A Détail'!G588&lt;&gt;"",'[1]Table Disp. G&amp;A Détail'!G588,"")</f>
        <v/>
      </c>
      <c r="H588" s="66" t="str">
        <f>IF('[1]Table Disp. G&amp;A Détail'!H588&lt;&gt;"",'[1]Table Disp. G&amp;A Détail'!H588,"")</f>
        <v/>
      </c>
      <c r="I588" s="66" t="str">
        <f>IF('[1]Table Disp. G&amp;A Détail'!I588&lt;&gt;"",'[1]Table Disp. G&amp;A Détail'!I588,"")</f>
        <v/>
      </c>
      <c r="J588" s="66" t="str">
        <f>IF('[1]Table Disp. G&amp;A Détail'!J588&lt;&gt;"",'[1]Table Disp. G&amp;A Détail'!J588,"")</f>
        <v/>
      </c>
      <c r="K588" s="41" t="str">
        <f>IF('[1]Table Disp. G&amp;A Détail'!K588&lt;&gt;"",'[1]Table Disp. G&amp;A Détail'!K588,"")</f>
        <v/>
      </c>
      <c r="L588" s="41" t="str">
        <f>IF('[1]Table Disp. G&amp;A Détail'!L588&lt;&gt;"",'[1]Table Disp. G&amp;A Détail'!L588,"")</f>
        <v/>
      </c>
      <c r="M588" s="41" t="str">
        <f>IF('[1]Table Disp. G&amp;A Détail'!M588&lt;&gt;"",'[1]Table Disp. G&amp;A Détail'!M588,"")</f>
        <v/>
      </c>
      <c r="N588" s="41" t="str">
        <f>IF('[1]Table Disp. G&amp;A Détail'!N588&lt;&gt;"",'[1]Table Disp. G&amp;A Détail'!N588,"")</f>
        <v/>
      </c>
      <c r="O588" s="41" t="str">
        <f>IF('[1]Table Disp. G&amp;A Détail'!O588&lt;&gt;"",'[1]Table Disp. G&amp;A Détail'!O588,"")</f>
        <v/>
      </c>
      <c r="P588" s="41" t="str">
        <f>IF('[1]Table Disp. G&amp;A Détail'!P588&lt;&gt;"",'[1]Table Disp. G&amp;A Détail'!P588,"")</f>
        <v/>
      </c>
      <c r="Q588" s="41" t="str">
        <f>IF('[1]Table Disp. G&amp;A Détail'!Q588&lt;&gt;"",'[1]Table Disp. G&amp;A Détail'!Q588,"")</f>
        <v/>
      </c>
      <c r="R588" s="41" t="str">
        <f>IF('[1]Table Disp. G&amp;A Détail'!R588&lt;&gt;"",'[1]Table Disp. G&amp;A Détail'!R588,"")</f>
        <v/>
      </c>
      <c r="S588" s="41" t="str">
        <f>IF('[1]Table Disp. G&amp;A Détail'!S588&lt;&gt;"",'[1]Table Disp. G&amp;A Détail'!S588,"")</f>
        <v/>
      </c>
      <c r="T588" s="41" t="str">
        <f>IF('[1]Table Disp. G&amp;A Détail'!T588&lt;&gt;"",'[1]Table Disp. G&amp;A Détail'!T588,"")</f>
        <v/>
      </c>
      <c r="U588" s="41" t="str">
        <f>IF('[1]Table Disp. G&amp;A Détail'!U588&lt;&gt;"",'[1]Table Disp. G&amp;A Détail'!U588,"")</f>
        <v/>
      </c>
      <c r="V588" s="41" t="str">
        <f>IF('[1]Table Disp. G&amp;A Détail'!V588&lt;&gt;"",'[1]Table Disp. G&amp;A Détail'!V588,"")</f>
        <v/>
      </c>
      <c r="W588" s="41" t="str">
        <f>IF('[1]Table Disp. G&amp;A Détail'!W588&lt;&gt;"",'[1]Table Disp. G&amp;A Détail'!W588,"")</f>
        <v/>
      </c>
      <c r="X588" s="41" t="str">
        <f>IF('[1]Table Disp. G&amp;A Détail'!X588&lt;&gt;"",'[1]Table Disp. G&amp;A Détail'!X588,"")</f>
        <v/>
      </c>
    </row>
    <row r="589" spans="1:24" s="41" customFormat="1" x14ac:dyDescent="0.25">
      <c r="A589" s="66" t="str">
        <f>IF('[1]Table Disp. G&amp;A Détail'!A589&lt;&gt;"",'[1]Table Disp. G&amp;A Détail'!A589,"")</f>
        <v/>
      </c>
      <c r="B589" s="67" t="str">
        <f>IF('[1]Table Disp. G&amp;A Détail'!B589&lt;&gt;"",'[1]Table Disp. G&amp;A Détail'!B589,"")</f>
        <v/>
      </c>
      <c r="C589" s="41" t="str">
        <f>IF('[1]Table Disp. G&amp;A Détail'!C589&lt;&gt;"",'[1]Table Disp. G&amp;A Détail'!C589,"")</f>
        <v/>
      </c>
      <c r="D589" s="41" t="str">
        <f>IF('[1]Table Disp. G&amp;A Détail'!D589&lt;&gt;"",'[1]Table Disp. G&amp;A Détail'!D589,"")</f>
        <v/>
      </c>
      <c r="E589" s="66" t="str">
        <f>IF('[1]Table Disp. G&amp;A Détail'!E589&lt;&gt;"",'[1]Table Disp. G&amp;A Détail'!E589,"")</f>
        <v/>
      </c>
      <c r="F589" s="66" t="str">
        <f>IF('[1]Table Disp. G&amp;A Détail'!F589&lt;&gt;"",'[1]Table Disp. G&amp;A Détail'!F589,"")</f>
        <v/>
      </c>
      <c r="G589" s="66" t="str">
        <f>IF('[1]Table Disp. G&amp;A Détail'!G589&lt;&gt;"",'[1]Table Disp. G&amp;A Détail'!G589,"")</f>
        <v/>
      </c>
      <c r="H589" s="66" t="str">
        <f>IF('[1]Table Disp. G&amp;A Détail'!H589&lt;&gt;"",'[1]Table Disp. G&amp;A Détail'!H589,"")</f>
        <v/>
      </c>
      <c r="I589" s="66" t="str">
        <f>IF('[1]Table Disp. G&amp;A Détail'!I589&lt;&gt;"",'[1]Table Disp. G&amp;A Détail'!I589,"")</f>
        <v/>
      </c>
      <c r="J589" s="66" t="str">
        <f>IF('[1]Table Disp. G&amp;A Détail'!J589&lt;&gt;"",'[1]Table Disp. G&amp;A Détail'!J589,"")</f>
        <v/>
      </c>
      <c r="K589" s="41" t="str">
        <f>IF('[1]Table Disp. G&amp;A Détail'!K589&lt;&gt;"",'[1]Table Disp. G&amp;A Détail'!K589,"")</f>
        <v/>
      </c>
      <c r="L589" s="41" t="str">
        <f>IF('[1]Table Disp. G&amp;A Détail'!L589&lt;&gt;"",'[1]Table Disp. G&amp;A Détail'!L589,"")</f>
        <v/>
      </c>
      <c r="M589" s="41" t="str">
        <f>IF('[1]Table Disp. G&amp;A Détail'!M589&lt;&gt;"",'[1]Table Disp. G&amp;A Détail'!M589,"")</f>
        <v/>
      </c>
      <c r="N589" s="41" t="str">
        <f>IF('[1]Table Disp. G&amp;A Détail'!N589&lt;&gt;"",'[1]Table Disp. G&amp;A Détail'!N589,"")</f>
        <v/>
      </c>
      <c r="O589" s="41" t="str">
        <f>IF('[1]Table Disp. G&amp;A Détail'!O589&lt;&gt;"",'[1]Table Disp. G&amp;A Détail'!O589,"")</f>
        <v/>
      </c>
      <c r="P589" s="41" t="str">
        <f>IF('[1]Table Disp. G&amp;A Détail'!P589&lt;&gt;"",'[1]Table Disp. G&amp;A Détail'!P589,"")</f>
        <v/>
      </c>
      <c r="Q589" s="41" t="str">
        <f>IF('[1]Table Disp. G&amp;A Détail'!Q589&lt;&gt;"",'[1]Table Disp. G&amp;A Détail'!Q589,"")</f>
        <v/>
      </c>
      <c r="R589" s="41" t="str">
        <f>IF('[1]Table Disp. G&amp;A Détail'!R589&lt;&gt;"",'[1]Table Disp. G&amp;A Détail'!R589,"")</f>
        <v/>
      </c>
      <c r="S589" s="41" t="str">
        <f>IF('[1]Table Disp. G&amp;A Détail'!S589&lt;&gt;"",'[1]Table Disp. G&amp;A Détail'!S589,"")</f>
        <v/>
      </c>
      <c r="T589" s="41" t="str">
        <f>IF('[1]Table Disp. G&amp;A Détail'!T589&lt;&gt;"",'[1]Table Disp. G&amp;A Détail'!T589,"")</f>
        <v/>
      </c>
      <c r="U589" s="41" t="str">
        <f>IF('[1]Table Disp. G&amp;A Détail'!U589&lt;&gt;"",'[1]Table Disp. G&amp;A Détail'!U589,"")</f>
        <v/>
      </c>
      <c r="V589" s="41" t="str">
        <f>IF('[1]Table Disp. G&amp;A Détail'!V589&lt;&gt;"",'[1]Table Disp. G&amp;A Détail'!V589,"")</f>
        <v/>
      </c>
      <c r="W589" s="41" t="str">
        <f>IF('[1]Table Disp. G&amp;A Détail'!W589&lt;&gt;"",'[1]Table Disp. G&amp;A Détail'!W589,"")</f>
        <v/>
      </c>
      <c r="X589" s="41" t="str">
        <f>IF('[1]Table Disp. G&amp;A Détail'!X589&lt;&gt;"",'[1]Table Disp. G&amp;A Détail'!X589,"")</f>
        <v/>
      </c>
    </row>
    <row r="590" spans="1:24" s="41" customFormat="1" x14ac:dyDescent="0.25">
      <c r="A590" s="66" t="str">
        <f>IF('[1]Table Disp. G&amp;A Détail'!A590&lt;&gt;"",'[1]Table Disp. G&amp;A Détail'!A590,"")</f>
        <v/>
      </c>
      <c r="B590" s="67" t="str">
        <f>IF('[1]Table Disp. G&amp;A Détail'!B590&lt;&gt;"",'[1]Table Disp. G&amp;A Détail'!B590,"")</f>
        <v/>
      </c>
      <c r="C590" s="41" t="str">
        <f>IF('[1]Table Disp. G&amp;A Détail'!C590&lt;&gt;"",'[1]Table Disp. G&amp;A Détail'!C590,"")</f>
        <v/>
      </c>
      <c r="D590" s="41" t="str">
        <f>IF('[1]Table Disp. G&amp;A Détail'!D590&lt;&gt;"",'[1]Table Disp. G&amp;A Détail'!D590,"")</f>
        <v/>
      </c>
      <c r="E590" s="66" t="str">
        <f>IF('[1]Table Disp. G&amp;A Détail'!E590&lt;&gt;"",'[1]Table Disp. G&amp;A Détail'!E590,"")</f>
        <v/>
      </c>
      <c r="F590" s="66" t="str">
        <f>IF('[1]Table Disp. G&amp;A Détail'!F590&lt;&gt;"",'[1]Table Disp. G&amp;A Détail'!F590,"")</f>
        <v/>
      </c>
      <c r="G590" s="66" t="str">
        <f>IF('[1]Table Disp. G&amp;A Détail'!G590&lt;&gt;"",'[1]Table Disp. G&amp;A Détail'!G590,"")</f>
        <v/>
      </c>
      <c r="H590" s="66" t="str">
        <f>IF('[1]Table Disp. G&amp;A Détail'!H590&lt;&gt;"",'[1]Table Disp. G&amp;A Détail'!H590,"")</f>
        <v/>
      </c>
      <c r="I590" s="66" t="str">
        <f>IF('[1]Table Disp. G&amp;A Détail'!I590&lt;&gt;"",'[1]Table Disp. G&amp;A Détail'!I590,"")</f>
        <v/>
      </c>
      <c r="J590" s="66" t="str">
        <f>IF('[1]Table Disp. G&amp;A Détail'!J590&lt;&gt;"",'[1]Table Disp. G&amp;A Détail'!J590,"")</f>
        <v/>
      </c>
      <c r="K590" s="41" t="str">
        <f>IF('[1]Table Disp. G&amp;A Détail'!K590&lt;&gt;"",'[1]Table Disp. G&amp;A Détail'!K590,"")</f>
        <v/>
      </c>
      <c r="L590" s="41" t="str">
        <f>IF('[1]Table Disp. G&amp;A Détail'!L590&lt;&gt;"",'[1]Table Disp. G&amp;A Détail'!L590,"")</f>
        <v/>
      </c>
      <c r="M590" s="41" t="str">
        <f>IF('[1]Table Disp. G&amp;A Détail'!M590&lt;&gt;"",'[1]Table Disp. G&amp;A Détail'!M590,"")</f>
        <v/>
      </c>
      <c r="N590" s="41" t="str">
        <f>IF('[1]Table Disp. G&amp;A Détail'!N590&lt;&gt;"",'[1]Table Disp. G&amp;A Détail'!N590,"")</f>
        <v/>
      </c>
      <c r="O590" s="41" t="str">
        <f>IF('[1]Table Disp. G&amp;A Détail'!O590&lt;&gt;"",'[1]Table Disp. G&amp;A Détail'!O590,"")</f>
        <v/>
      </c>
      <c r="P590" s="41" t="str">
        <f>IF('[1]Table Disp. G&amp;A Détail'!P590&lt;&gt;"",'[1]Table Disp. G&amp;A Détail'!P590,"")</f>
        <v/>
      </c>
      <c r="Q590" s="41" t="str">
        <f>IF('[1]Table Disp. G&amp;A Détail'!Q590&lt;&gt;"",'[1]Table Disp. G&amp;A Détail'!Q590,"")</f>
        <v/>
      </c>
      <c r="R590" s="41" t="str">
        <f>IF('[1]Table Disp. G&amp;A Détail'!R590&lt;&gt;"",'[1]Table Disp. G&amp;A Détail'!R590,"")</f>
        <v/>
      </c>
      <c r="S590" s="41" t="str">
        <f>IF('[1]Table Disp. G&amp;A Détail'!S590&lt;&gt;"",'[1]Table Disp. G&amp;A Détail'!S590,"")</f>
        <v/>
      </c>
      <c r="T590" s="41" t="str">
        <f>IF('[1]Table Disp. G&amp;A Détail'!T590&lt;&gt;"",'[1]Table Disp. G&amp;A Détail'!T590,"")</f>
        <v/>
      </c>
      <c r="U590" s="41" t="str">
        <f>IF('[1]Table Disp. G&amp;A Détail'!U590&lt;&gt;"",'[1]Table Disp. G&amp;A Détail'!U590,"")</f>
        <v/>
      </c>
      <c r="V590" s="41" t="str">
        <f>IF('[1]Table Disp. G&amp;A Détail'!V590&lt;&gt;"",'[1]Table Disp. G&amp;A Détail'!V590,"")</f>
        <v/>
      </c>
      <c r="W590" s="41" t="str">
        <f>IF('[1]Table Disp. G&amp;A Détail'!W590&lt;&gt;"",'[1]Table Disp. G&amp;A Détail'!W590,"")</f>
        <v/>
      </c>
      <c r="X590" s="41" t="str">
        <f>IF('[1]Table Disp. G&amp;A Détail'!X590&lt;&gt;"",'[1]Table Disp. G&amp;A Détail'!X590,"")</f>
        <v/>
      </c>
    </row>
    <row r="591" spans="1:24" s="41" customFormat="1" x14ac:dyDescent="0.25">
      <c r="A591" s="66" t="str">
        <f>IF('[1]Table Disp. G&amp;A Détail'!A591&lt;&gt;"",'[1]Table Disp. G&amp;A Détail'!A591,"")</f>
        <v/>
      </c>
      <c r="B591" s="67" t="str">
        <f>IF('[1]Table Disp. G&amp;A Détail'!B591&lt;&gt;"",'[1]Table Disp. G&amp;A Détail'!B591,"")</f>
        <v/>
      </c>
      <c r="C591" s="41" t="str">
        <f>IF('[1]Table Disp. G&amp;A Détail'!C591&lt;&gt;"",'[1]Table Disp. G&amp;A Détail'!C591,"")</f>
        <v/>
      </c>
      <c r="D591" s="41" t="str">
        <f>IF('[1]Table Disp. G&amp;A Détail'!D591&lt;&gt;"",'[1]Table Disp. G&amp;A Détail'!D591,"")</f>
        <v/>
      </c>
      <c r="E591" s="66" t="str">
        <f>IF('[1]Table Disp. G&amp;A Détail'!E591&lt;&gt;"",'[1]Table Disp. G&amp;A Détail'!E591,"")</f>
        <v/>
      </c>
      <c r="F591" s="66" t="str">
        <f>IF('[1]Table Disp. G&amp;A Détail'!F591&lt;&gt;"",'[1]Table Disp. G&amp;A Détail'!F591,"")</f>
        <v/>
      </c>
      <c r="G591" s="66" t="str">
        <f>IF('[1]Table Disp. G&amp;A Détail'!G591&lt;&gt;"",'[1]Table Disp. G&amp;A Détail'!G591,"")</f>
        <v/>
      </c>
      <c r="H591" s="66" t="str">
        <f>IF('[1]Table Disp. G&amp;A Détail'!H591&lt;&gt;"",'[1]Table Disp. G&amp;A Détail'!H591,"")</f>
        <v/>
      </c>
      <c r="I591" s="66" t="str">
        <f>IF('[1]Table Disp. G&amp;A Détail'!I591&lt;&gt;"",'[1]Table Disp. G&amp;A Détail'!I591,"")</f>
        <v/>
      </c>
      <c r="J591" s="66" t="str">
        <f>IF('[1]Table Disp. G&amp;A Détail'!J591&lt;&gt;"",'[1]Table Disp. G&amp;A Détail'!J591,"")</f>
        <v/>
      </c>
      <c r="K591" s="41" t="str">
        <f>IF('[1]Table Disp. G&amp;A Détail'!K591&lt;&gt;"",'[1]Table Disp. G&amp;A Détail'!K591,"")</f>
        <v/>
      </c>
      <c r="L591" s="41" t="str">
        <f>IF('[1]Table Disp. G&amp;A Détail'!L591&lt;&gt;"",'[1]Table Disp. G&amp;A Détail'!L591,"")</f>
        <v/>
      </c>
      <c r="M591" s="41" t="str">
        <f>IF('[1]Table Disp. G&amp;A Détail'!M591&lt;&gt;"",'[1]Table Disp. G&amp;A Détail'!M591,"")</f>
        <v/>
      </c>
      <c r="N591" s="41" t="str">
        <f>IF('[1]Table Disp. G&amp;A Détail'!N591&lt;&gt;"",'[1]Table Disp. G&amp;A Détail'!N591,"")</f>
        <v/>
      </c>
      <c r="O591" s="41" t="str">
        <f>IF('[1]Table Disp. G&amp;A Détail'!O591&lt;&gt;"",'[1]Table Disp. G&amp;A Détail'!O591,"")</f>
        <v/>
      </c>
      <c r="P591" s="41" t="str">
        <f>IF('[1]Table Disp. G&amp;A Détail'!P591&lt;&gt;"",'[1]Table Disp. G&amp;A Détail'!P591,"")</f>
        <v/>
      </c>
      <c r="Q591" s="41" t="str">
        <f>IF('[1]Table Disp. G&amp;A Détail'!Q591&lt;&gt;"",'[1]Table Disp. G&amp;A Détail'!Q591,"")</f>
        <v/>
      </c>
      <c r="R591" s="41" t="str">
        <f>IF('[1]Table Disp. G&amp;A Détail'!R591&lt;&gt;"",'[1]Table Disp. G&amp;A Détail'!R591,"")</f>
        <v/>
      </c>
      <c r="S591" s="41" t="str">
        <f>IF('[1]Table Disp. G&amp;A Détail'!S591&lt;&gt;"",'[1]Table Disp. G&amp;A Détail'!S591,"")</f>
        <v/>
      </c>
      <c r="T591" s="41" t="str">
        <f>IF('[1]Table Disp. G&amp;A Détail'!T591&lt;&gt;"",'[1]Table Disp. G&amp;A Détail'!T591,"")</f>
        <v/>
      </c>
      <c r="U591" s="41" t="str">
        <f>IF('[1]Table Disp. G&amp;A Détail'!U591&lt;&gt;"",'[1]Table Disp. G&amp;A Détail'!U591,"")</f>
        <v/>
      </c>
      <c r="V591" s="41" t="str">
        <f>IF('[1]Table Disp. G&amp;A Détail'!V591&lt;&gt;"",'[1]Table Disp. G&amp;A Détail'!V591,"")</f>
        <v/>
      </c>
      <c r="W591" s="41" t="str">
        <f>IF('[1]Table Disp. G&amp;A Détail'!W591&lt;&gt;"",'[1]Table Disp. G&amp;A Détail'!W591,"")</f>
        <v/>
      </c>
      <c r="X591" s="41" t="str">
        <f>IF('[1]Table Disp. G&amp;A Détail'!X591&lt;&gt;"",'[1]Table Disp. G&amp;A Détail'!X591,"")</f>
        <v/>
      </c>
    </row>
    <row r="592" spans="1:24" s="41" customFormat="1" x14ac:dyDescent="0.25">
      <c r="A592" s="66" t="str">
        <f>IF('[1]Table Disp. G&amp;A Détail'!A592&lt;&gt;"",'[1]Table Disp. G&amp;A Détail'!A592,"")</f>
        <v/>
      </c>
      <c r="B592" s="67" t="str">
        <f>IF('[1]Table Disp. G&amp;A Détail'!B592&lt;&gt;"",'[1]Table Disp. G&amp;A Détail'!B592,"")</f>
        <v/>
      </c>
      <c r="C592" s="41" t="str">
        <f>IF('[1]Table Disp. G&amp;A Détail'!C592&lt;&gt;"",'[1]Table Disp. G&amp;A Détail'!C592,"")</f>
        <v/>
      </c>
      <c r="D592" s="41" t="str">
        <f>IF('[1]Table Disp. G&amp;A Détail'!D592&lt;&gt;"",'[1]Table Disp. G&amp;A Détail'!D592,"")</f>
        <v/>
      </c>
      <c r="E592" s="66" t="str">
        <f>IF('[1]Table Disp. G&amp;A Détail'!E592&lt;&gt;"",'[1]Table Disp. G&amp;A Détail'!E592,"")</f>
        <v/>
      </c>
      <c r="F592" s="66" t="str">
        <f>IF('[1]Table Disp. G&amp;A Détail'!F592&lt;&gt;"",'[1]Table Disp. G&amp;A Détail'!F592,"")</f>
        <v/>
      </c>
      <c r="G592" s="66" t="str">
        <f>IF('[1]Table Disp. G&amp;A Détail'!G592&lt;&gt;"",'[1]Table Disp. G&amp;A Détail'!G592,"")</f>
        <v/>
      </c>
      <c r="H592" s="66" t="str">
        <f>IF('[1]Table Disp. G&amp;A Détail'!H592&lt;&gt;"",'[1]Table Disp. G&amp;A Détail'!H592,"")</f>
        <v/>
      </c>
      <c r="I592" s="66" t="str">
        <f>IF('[1]Table Disp. G&amp;A Détail'!I592&lt;&gt;"",'[1]Table Disp. G&amp;A Détail'!I592,"")</f>
        <v/>
      </c>
      <c r="J592" s="66" t="str">
        <f>IF('[1]Table Disp. G&amp;A Détail'!J592&lt;&gt;"",'[1]Table Disp. G&amp;A Détail'!J592,"")</f>
        <v/>
      </c>
      <c r="K592" s="41" t="str">
        <f>IF('[1]Table Disp. G&amp;A Détail'!K592&lt;&gt;"",'[1]Table Disp. G&amp;A Détail'!K592,"")</f>
        <v/>
      </c>
      <c r="L592" s="41" t="str">
        <f>IF('[1]Table Disp. G&amp;A Détail'!L592&lt;&gt;"",'[1]Table Disp. G&amp;A Détail'!L592,"")</f>
        <v/>
      </c>
      <c r="M592" s="41" t="str">
        <f>IF('[1]Table Disp. G&amp;A Détail'!M592&lt;&gt;"",'[1]Table Disp. G&amp;A Détail'!M592,"")</f>
        <v/>
      </c>
      <c r="N592" s="41" t="str">
        <f>IF('[1]Table Disp. G&amp;A Détail'!N592&lt;&gt;"",'[1]Table Disp. G&amp;A Détail'!N592,"")</f>
        <v/>
      </c>
      <c r="O592" s="41" t="str">
        <f>IF('[1]Table Disp. G&amp;A Détail'!O592&lt;&gt;"",'[1]Table Disp. G&amp;A Détail'!O592,"")</f>
        <v/>
      </c>
      <c r="P592" s="41" t="str">
        <f>IF('[1]Table Disp. G&amp;A Détail'!P592&lt;&gt;"",'[1]Table Disp. G&amp;A Détail'!P592,"")</f>
        <v/>
      </c>
      <c r="Q592" s="41" t="str">
        <f>IF('[1]Table Disp. G&amp;A Détail'!Q592&lt;&gt;"",'[1]Table Disp. G&amp;A Détail'!Q592,"")</f>
        <v/>
      </c>
      <c r="R592" s="41" t="str">
        <f>IF('[1]Table Disp. G&amp;A Détail'!R592&lt;&gt;"",'[1]Table Disp. G&amp;A Détail'!R592,"")</f>
        <v/>
      </c>
      <c r="S592" s="41" t="str">
        <f>IF('[1]Table Disp. G&amp;A Détail'!S592&lt;&gt;"",'[1]Table Disp. G&amp;A Détail'!S592,"")</f>
        <v/>
      </c>
      <c r="T592" s="41" t="str">
        <f>IF('[1]Table Disp. G&amp;A Détail'!T592&lt;&gt;"",'[1]Table Disp. G&amp;A Détail'!T592,"")</f>
        <v/>
      </c>
      <c r="U592" s="41" t="str">
        <f>IF('[1]Table Disp. G&amp;A Détail'!U592&lt;&gt;"",'[1]Table Disp. G&amp;A Détail'!U592,"")</f>
        <v/>
      </c>
      <c r="V592" s="41" t="str">
        <f>IF('[1]Table Disp. G&amp;A Détail'!V592&lt;&gt;"",'[1]Table Disp. G&amp;A Détail'!V592,"")</f>
        <v/>
      </c>
      <c r="W592" s="41" t="str">
        <f>IF('[1]Table Disp. G&amp;A Détail'!W592&lt;&gt;"",'[1]Table Disp. G&amp;A Détail'!W592,"")</f>
        <v/>
      </c>
      <c r="X592" s="41" t="str">
        <f>IF('[1]Table Disp. G&amp;A Détail'!X592&lt;&gt;"",'[1]Table Disp. G&amp;A Détail'!X592,"")</f>
        <v/>
      </c>
    </row>
    <row r="593" spans="1:24" s="41" customFormat="1" x14ac:dyDescent="0.25">
      <c r="A593" s="66" t="str">
        <f>IF('[1]Table Disp. G&amp;A Détail'!A593&lt;&gt;"",'[1]Table Disp. G&amp;A Détail'!A593,"")</f>
        <v/>
      </c>
      <c r="B593" s="67" t="str">
        <f>IF('[1]Table Disp. G&amp;A Détail'!B593&lt;&gt;"",'[1]Table Disp. G&amp;A Détail'!B593,"")</f>
        <v/>
      </c>
      <c r="C593" s="41" t="str">
        <f>IF('[1]Table Disp. G&amp;A Détail'!C593&lt;&gt;"",'[1]Table Disp. G&amp;A Détail'!C593,"")</f>
        <v/>
      </c>
      <c r="D593" s="41" t="str">
        <f>IF('[1]Table Disp. G&amp;A Détail'!D593&lt;&gt;"",'[1]Table Disp. G&amp;A Détail'!D593,"")</f>
        <v/>
      </c>
      <c r="E593" s="66" t="str">
        <f>IF('[1]Table Disp. G&amp;A Détail'!E593&lt;&gt;"",'[1]Table Disp. G&amp;A Détail'!E593,"")</f>
        <v/>
      </c>
      <c r="F593" s="66" t="str">
        <f>IF('[1]Table Disp. G&amp;A Détail'!F593&lt;&gt;"",'[1]Table Disp. G&amp;A Détail'!F593,"")</f>
        <v/>
      </c>
      <c r="G593" s="66" t="str">
        <f>IF('[1]Table Disp. G&amp;A Détail'!G593&lt;&gt;"",'[1]Table Disp. G&amp;A Détail'!G593,"")</f>
        <v/>
      </c>
      <c r="H593" s="66" t="str">
        <f>IF('[1]Table Disp. G&amp;A Détail'!H593&lt;&gt;"",'[1]Table Disp. G&amp;A Détail'!H593,"")</f>
        <v/>
      </c>
      <c r="I593" s="66" t="str">
        <f>IF('[1]Table Disp. G&amp;A Détail'!I593&lt;&gt;"",'[1]Table Disp. G&amp;A Détail'!I593,"")</f>
        <v/>
      </c>
      <c r="J593" s="66" t="str">
        <f>IF('[1]Table Disp. G&amp;A Détail'!J593&lt;&gt;"",'[1]Table Disp. G&amp;A Détail'!J593,"")</f>
        <v/>
      </c>
      <c r="K593" s="41" t="str">
        <f>IF('[1]Table Disp. G&amp;A Détail'!K593&lt;&gt;"",'[1]Table Disp. G&amp;A Détail'!K593,"")</f>
        <v/>
      </c>
      <c r="L593" s="41" t="str">
        <f>IF('[1]Table Disp. G&amp;A Détail'!L593&lt;&gt;"",'[1]Table Disp. G&amp;A Détail'!L593,"")</f>
        <v/>
      </c>
      <c r="M593" s="41" t="str">
        <f>IF('[1]Table Disp. G&amp;A Détail'!M593&lt;&gt;"",'[1]Table Disp. G&amp;A Détail'!M593,"")</f>
        <v/>
      </c>
      <c r="N593" s="41" t="str">
        <f>IF('[1]Table Disp. G&amp;A Détail'!N593&lt;&gt;"",'[1]Table Disp. G&amp;A Détail'!N593,"")</f>
        <v/>
      </c>
      <c r="O593" s="41" t="str">
        <f>IF('[1]Table Disp. G&amp;A Détail'!O593&lt;&gt;"",'[1]Table Disp. G&amp;A Détail'!O593,"")</f>
        <v/>
      </c>
      <c r="P593" s="41" t="str">
        <f>IF('[1]Table Disp. G&amp;A Détail'!P593&lt;&gt;"",'[1]Table Disp. G&amp;A Détail'!P593,"")</f>
        <v/>
      </c>
      <c r="Q593" s="41" t="str">
        <f>IF('[1]Table Disp. G&amp;A Détail'!Q593&lt;&gt;"",'[1]Table Disp. G&amp;A Détail'!Q593,"")</f>
        <v/>
      </c>
      <c r="R593" s="41" t="str">
        <f>IF('[1]Table Disp. G&amp;A Détail'!R593&lt;&gt;"",'[1]Table Disp. G&amp;A Détail'!R593,"")</f>
        <v/>
      </c>
      <c r="S593" s="41" t="str">
        <f>IF('[1]Table Disp. G&amp;A Détail'!S593&lt;&gt;"",'[1]Table Disp. G&amp;A Détail'!S593,"")</f>
        <v/>
      </c>
      <c r="T593" s="41" t="str">
        <f>IF('[1]Table Disp. G&amp;A Détail'!T593&lt;&gt;"",'[1]Table Disp. G&amp;A Détail'!T593,"")</f>
        <v/>
      </c>
      <c r="U593" s="41" t="str">
        <f>IF('[1]Table Disp. G&amp;A Détail'!U593&lt;&gt;"",'[1]Table Disp. G&amp;A Détail'!U593,"")</f>
        <v/>
      </c>
      <c r="V593" s="41" t="str">
        <f>IF('[1]Table Disp. G&amp;A Détail'!V593&lt;&gt;"",'[1]Table Disp. G&amp;A Détail'!V593,"")</f>
        <v/>
      </c>
      <c r="W593" s="41" t="str">
        <f>IF('[1]Table Disp. G&amp;A Détail'!W593&lt;&gt;"",'[1]Table Disp. G&amp;A Détail'!W593,"")</f>
        <v/>
      </c>
      <c r="X593" s="41" t="str">
        <f>IF('[1]Table Disp. G&amp;A Détail'!X593&lt;&gt;"",'[1]Table Disp. G&amp;A Détail'!X593,"")</f>
        <v/>
      </c>
    </row>
    <row r="594" spans="1:24" s="41" customFormat="1" x14ac:dyDescent="0.25">
      <c r="A594" s="66" t="str">
        <f>IF('[1]Table Disp. G&amp;A Détail'!A594&lt;&gt;"",'[1]Table Disp. G&amp;A Détail'!A594,"")</f>
        <v/>
      </c>
      <c r="B594" s="67" t="str">
        <f>IF('[1]Table Disp. G&amp;A Détail'!B594&lt;&gt;"",'[1]Table Disp. G&amp;A Détail'!B594,"")</f>
        <v/>
      </c>
      <c r="C594" s="41" t="str">
        <f>IF('[1]Table Disp. G&amp;A Détail'!C594&lt;&gt;"",'[1]Table Disp. G&amp;A Détail'!C594,"")</f>
        <v/>
      </c>
      <c r="D594" s="41" t="str">
        <f>IF('[1]Table Disp. G&amp;A Détail'!D594&lt;&gt;"",'[1]Table Disp. G&amp;A Détail'!D594,"")</f>
        <v/>
      </c>
      <c r="E594" s="66" t="str">
        <f>IF('[1]Table Disp. G&amp;A Détail'!E594&lt;&gt;"",'[1]Table Disp. G&amp;A Détail'!E594,"")</f>
        <v/>
      </c>
      <c r="F594" s="66" t="str">
        <f>IF('[1]Table Disp. G&amp;A Détail'!F594&lt;&gt;"",'[1]Table Disp. G&amp;A Détail'!F594,"")</f>
        <v/>
      </c>
      <c r="G594" s="66" t="str">
        <f>IF('[1]Table Disp. G&amp;A Détail'!G594&lt;&gt;"",'[1]Table Disp. G&amp;A Détail'!G594,"")</f>
        <v/>
      </c>
      <c r="H594" s="66" t="str">
        <f>IF('[1]Table Disp. G&amp;A Détail'!H594&lt;&gt;"",'[1]Table Disp. G&amp;A Détail'!H594,"")</f>
        <v/>
      </c>
      <c r="I594" s="66" t="str">
        <f>IF('[1]Table Disp. G&amp;A Détail'!I594&lt;&gt;"",'[1]Table Disp. G&amp;A Détail'!I594,"")</f>
        <v/>
      </c>
      <c r="J594" s="66" t="str">
        <f>IF('[1]Table Disp. G&amp;A Détail'!J594&lt;&gt;"",'[1]Table Disp. G&amp;A Détail'!J594,"")</f>
        <v/>
      </c>
      <c r="K594" s="41" t="str">
        <f>IF('[1]Table Disp. G&amp;A Détail'!K594&lt;&gt;"",'[1]Table Disp. G&amp;A Détail'!K594,"")</f>
        <v/>
      </c>
      <c r="L594" s="41" t="str">
        <f>IF('[1]Table Disp. G&amp;A Détail'!L594&lt;&gt;"",'[1]Table Disp. G&amp;A Détail'!L594,"")</f>
        <v/>
      </c>
      <c r="M594" s="41" t="str">
        <f>IF('[1]Table Disp. G&amp;A Détail'!M594&lt;&gt;"",'[1]Table Disp. G&amp;A Détail'!M594,"")</f>
        <v/>
      </c>
      <c r="N594" s="41" t="str">
        <f>IF('[1]Table Disp. G&amp;A Détail'!N594&lt;&gt;"",'[1]Table Disp. G&amp;A Détail'!N594,"")</f>
        <v/>
      </c>
      <c r="O594" s="41" t="str">
        <f>IF('[1]Table Disp. G&amp;A Détail'!O594&lt;&gt;"",'[1]Table Disp. G&amp;A Détail'!O594,"")</f>
        <v/>
      </c>
      <c r="P594" s="41" t="str">
        <f>IF('[1]Table Disp. G&amp;A Détail'!P594&lt;&gt;"",'[1]Table Disp. G&amp;A Détail'!P594,"")</f>
        <v/>
      </c>
      <c r="Q594" s="41" t="str">
        <f>IF('[1]Table Disp. G&amp;A Détail'!Q594&lt;&gt;"",'[1]Table Disp. G&amp;A Détail'!Q594,"")</f>
        <v/>
      </c>
      <c r="R594" s="41" t="str">
        <f>IF('[1]Table Disp. G&amp;A Détail'!R594&lt;&gt;"",'[1]Table Disp. G&amp;A Détail'!R594,"")</f>
        <v/>
      </c>
      <c r="S594" s="41" t="str">
        <f>IF('[1]Table Disp. G&amp;A Détail'!S594&lt;&gt;"",'[1]Table Disp. G&amp;A Détail'!S594,"")</f>
        <v/>
      </c>
      <c r="T594" s="41" t="str">
        <f>IF('[1]Table Disp. G&amp;A Détail'!T594&lt;&gt;"",'[1]Table Disp. G&amp;A Détail'!T594,"")</f>
        <v/>
      </c>
      <c r="U594" s="41" t="str">
        <f>IF('[1]Table Disp. G&amp;A Détail'!U594&lt;&gt;"",'[1]Table Disp. G&amp;A Détail'!U594,"")</f>
        <v/>
      </c>
      <c r="V594" s="41" t="str">
        <f>IF('[1]Table Disp. G&amp;A Détail'!V594&lt;&gt;"",'[1]Table Disp. G&amp;A Détail'!V594,"")</f>
        <v/>
      </c>
      <c r="W594" s="41" t="str">
        <f>IF('[1]Table Disp. G&amp;A Détail'!W594&lt;&gt;"",'[1]Table Disp. G&amp;A Détail'!W594,"")</f>
        <v/>
      </c>
      <c r="X594" s="41" t="str">
        <f>IF('[1]Table Disp. G&amp;A Détail'!X594&lt;&gt;"",'[1]Table Disp. G&amp;A Détail'!X594,"")</f>
        <v/>
      </c>
    </row>
    <row r="595" spans="1:24" s="41" customFormat="1" x14ac:dyDescent="0.25">
      <c r="A595" s="66" t="str">
        <f>IF('[1]Table Disp. G&amp;A Détail'!A595&lt;&gt;"",'[1]Table Disp. G&amp;A Détail'!A595,"")</f>
        <v/>
      </c>
      <c r="B595" s="67" t="str">
        <f>IF('[1]Table Disp. G&amp;A Détail'!B595&lt;&gt;"",'[1]Table Disp. G&amp;A Détail'!B595,"")</f>
        <v/>
      </c>
      <c r="C595" s="41" t="str">
        <f>IF('[1]Table Disp. G&amp;A Détail'!C595&lt;&gt;"",'[1]Table Disp. G&amp;A Détail'!C595,"")</f>
        <v/>
      </c>
      <c r="D595" s="41" t="str">
        <f>IF('[1]Table Disp. G&amp;A Détail'!D595&lt;&gt;"",'[1]Table Disp. G&amp;A Détail'!D595,"")</f>
        <v/>
      </c>
      <c r="E595" s="66" t="str">
        <f>IF('[1]Table Disp. G&amp;A Détail'!E595&lt;&gt;"",'[1]Table Disp. G&amp;A Détail'!E595,"")</f>
        <v/>
      </c>
      <c r="F595" s="66" t="str">
        <f>IF('[1]Table Disp. G&amp;A Détail'!F595&lt;&gt;"",'[1]Table Disp. G&amp;A Détail'!F595,"")</f>
        <v/>
      </c>
      <c r="G595" s="66" t="str">
        <f>IF('[1]Table Disp. G&amp;A Détail'!G595&lt;&gt;"",'[1]Table Disp. G&amp;A Détail'!G595,"")</f>
        <v/>
      </c>
      <c r="H595" s="66" t="str">
        <f>IF('[1]Table Disp. G&amp;A Détail'!H595&lt;&gt;"",'[1]Table Disp. G&amp;A Détail'!H595,"")</f>
        <v/>
      </c>
      <c r="I595" s="66" t="str">
        <f>IF('[1]Table Disp. G&amp;A Détail'!I595&lt;&gt;"",'[1]Table Disp. G&amp;A Détail'!I595,"")</f>
        <v/>
      </c>
      <c r="J595" s="66" t="str">
        <f>IF('[1]Table Disp. G&amp;A Détail'!J595&lt;&gt;"",'[1]Table Disp. G&amp;A Détail'!J595,"")</f>
        <v/>
      </c>
      <c r="K595" s="41" t="str">
        <f>IF('[1]Table Disp. G&amp;A Détail'!K595&lt;&gt;"",'[1]Table Disp. G&amp;A Détail'!K595,"")</f>
        <v/>
      </c>
      <c r="L595" s="41" t="str">
        <f>IF('[1]Table Disp. G&amp;A Détail'!L595&lt;&gt;"",'[1]Table Disp. G&amp;A Détail'!L595,"")</f>
        <v/>
      </c>
      <c r="M595" s="41" t="str">
        <f>IF('[1]Table Disp. G&amp;A Détail'!M595&lt;&gt;"",'[1]Table Disp. G&amp;A Détail'!M595,"")</f>
        <v/>
      </c>
      <c r="N595" s="41" t="str">
        <f>IF('[1]Table Disp. G&amp;A Détail'!N595&lt;&gt;"",'[1]Table Disp. G&amp;A Détail'!N595,"")</f>
        <v/>
      </c>
      <c r="O595" s="41" t="str">
        <f>IF('[1]Table Disp. G&amp;A Détail'!O595&lt;&gt;"",'[1]Table Disp. G&amp;A Détail'!O595,"")</f>
        <v/>
      </c>
      <c r="P595" s="41" t="str">
        <f>IF('[1]Table Disp. G&amp;A Détail'!P595&lt;&gt;"",'[1]Table Disp. G&amp;A Détail'!P595,"")</f>
        <v/>
      </c>
      <c r="Q595" s="41" t="str">
        <f>IF('[1]Table Disp. G&amp;A Détail'!Q595&lt;&gt;"",'[1]Table Disp. G&amp;A Détail'!Q595,"")</f>
        <v/>
      </c>
      <c r="R595" s="41" t="str">
        <f>IF('[1]Table Disp. G&amp;A Détail'!R595&lt;&gt;"",'[1]Table Disp. G&amp;A Détail'!R595,"")</f>
        <v/>
      </c>
      <c r="S595" s="41" t="str">
        <f>IF('[1]Table Disp. G&amp;A Détail'!S595&lt;&gt;"",'[1]Table Disp. G&amp;A Détail'!S595,"")</f>
        <v/>
      </c>
      <c r="T595" s="41" t="str">
        <f>IF('[1]Table Disp. G&amp;A Détail'!T595&lt;&gt;"",'[1]Table Disp. G&amp;A Détail'!T595,"")</f>
        <v/>
      </c>
      <c r="U595" s="41" t="str">
        <f>IF('[1]Table Disp. G&amp;A Détail'!U595&lt;&gt;"",'[1]Table Disp. G&amp;A Détail'!U595,"")</f>
        <v/>
      </c>
      <c r="V595" s="41" t="str">
        <f>IF('[1]Table Disp. G&amp;A Détail'!V595&lt;&gt;"",'[1]Table Disp. G&amp;A Détail'!V595,"")</f>
        <v/>
      </c>
      <c r="W595" s="41" t="str">
        <f>IF('[1]Table Disp. G&amp;A Détail'!W595&lt;&gt;"",'[1]Table Disp. G&amp;A Détail'!W595,"")</f>
        <v/>
      </c>
      <c r="X595" s="41" t="str">
        <f>IF('[1]Table Disp. G&amp;A Détail'!X595&lt;&gt;"",'[1]Table Disp. G&amp;A Détail'!X595,"")</f>
        <v/>
      </c>
    </row>
    <row r="596" spans="1:24" s="41" customFormat="1" x14ac:dyDescent="0.25">
      <c r="A596" s="66" t="str">
        <f>IF('[1]Table Disp. G&amp;A Détail'!A596&lt;&gt;"",'[1]Table Disp. G&amp;A Détail'!A596,"")</f>
        <v/>
      </c>
      <c r="B596" s="67" t="str">
        <f>IF('[1]Table Disp. G&amp;A Détail'!B596&lt;&gt;"",'[1]Table Disp. G&amp;A Détail'!B596,"")</f>
        <v/>
      </c>
      <c r="C596" s="41" t="str">
        <f>IF('[1]Table Disp. G&amp;A Détail'!C596&lt;&gt;"",'[1]Table Disp. G&amp;A Détail'!C596,"")</f>
        <v/>
      </c>
      <c r="D596" s="41" t="str">
        <f>IF('[1]Table Disp. G&amp;A Détail'!D596&lt;&gt;"",'[1]Table Disp. G&amp;A Détail'!D596,"")</f>
        <v/>
      </c>
      <c r="E596" s="66" t="str">
        <f>IF('[1]Table Disp. G&amp;A Détail'!E596&lt;&gt;"",'[1]Table Disp. G&amp;A Détail'!E596,"")</f>
        <v/>
      </c>
      <c r="F596" s="66" t="str">
        <f>IF('[1]Table Disp. G&amp;A Détail'!F596&lt;&gt;"",'[1]Table Disp. G&amp;A Détail'!F596,"")</f>
        <v/>
      </c>
      <c r="G596" s="66" t="str">
        <f>IF('[1]Table Disp. G&amp;A Détail'!G596&lt;&gt;"",'[1]Table Disp. G&amp;A Détail'!G596,"")</f>
        <v/>
      </c>
      <c r="H596" s="66" t="str">
        <f>IF('[1]Table Disp. G&amp;A Détail'!H596&lt;&gt;"",'[1]Table Disp. G&amp;A Détail'!H596,"")</f>
        <v/>
      </c>
      <c r="I596" s="66" t="str">
        <f>IF('[1]Table Disp. G&amp;A Détail'!I596&lt;&gt;"",'[1]Table Disp. G&amp;A Détail'!I596,"")</f>
        <v/>
      </c>
      <c r="J596" s="66" t="str">
        <f>IF('[1]Table Disp. G&amp;A Détail'!J596&lt;&gt;"",'[1]Table Disp. G&amp;A Détail'!J596,"")</f>
        <v/>
      </c>
      <c r="K596" s="41" t="str">
        <f>IF('[1]Table Disp. G&amp;A Détail'!K596&lt;&gt;"",'[1]Table Disp. G&amp;A Détail'!K596,"")</f>
        <v/>
      </c>
      <c r="L596" s="41" t="str">
        <f>IF('[1]Table Disp. G&amp;A Détail'!L596&lt;&gt;"",'[1]Table Disp. G&amp;A Détail'!L596,"")</f>
        <v/>
      </c>
      <c r="M596" s="41" t="str">
        <f>IF('[1]Table Disp. G&amp;A Détail'!M596&lt;&gt;"",'[1]Table Disp. G&amp;A Détail'!M596,"")</f>
        <v/>
      </c>
      <c r="N596" s="41" t="str">
        <f>IF('[1]Table Disp. G&amp;A Détail'!N596&lt;&gt;"",'[1]Table Disp. G&amp;A Détail'!N596,"")</f>
        <v/>
      </c>
      <c r="O596" s="41" t="str">
        <f>IF('[1]Table Disp. G&amp;A Détail'!O596&lt;&gt;"",'[1]Table Disp. G&amp;A Détail'!O596,"")</f>
        <v/>
      </c>
      <c r="P596" s="41" t="str">
        <f>IF('[1]Table Disp. G&amp;A Détail'!P596&lt;&gt;"",'[1]Table Disp. G&amp;A Détail'!P596,"")</f>
        <v/>
      </c>
      <c r="Q596" s="41" t="str">
        <f>IF('[1]Table Disp. G&amp;A Détail'!Q596&lt;&gt;"",'[1]Table Disp. G&amp;A Détail'!Q596,"")</f>
        <v/>
      </c>
      <c r="R596" s="41" t="str">
        <f>IF('[1]Table Disp. G&amp;A Détail'!R596&lt;&gt;"",'[1]Table Disp. G&amp;A Détail'!R596,"")</f>
        <v/>
      </c>
      <c r="S596" s="41" t="str">
        <f>IF('[1]Table Disp. G&amp;A Détail'!S596&lt;&gt;"",'[1]Table Disp. G&amp;A Détail'!S596,"")</f>
        <v/>
      </c>
      <c r="T596" s="41" t="str">
        <f>IF('[1]Table Disp. G&amp;A Détail'!T596&lt;&gt;"",'[1]Table Disp. G&amp;A Détail'!T596,"")</f>
        <v/>
      </c>
      <c r="U596" s="41" t="str">
        <f>IF('[1]Table Disp. G&amp;A Détail'!U596&lt;&gt;"",'[1]Table Disp. G&amp;A Détail'!U596,"")</f>
        <v/>
      </c>
      <c r="V596" s="41" t="str">
        <f>IF('[1]Table Disp. G&amp;A Détail'!V596&lt;&gt;"",'[1]Table Disp. G&amp;A Détail'!V596,"")</f>
        <v/>
      </c>
      <c r="W596" s="41" t="str">
        <f>IF('[1]Table Disp. G&amp;A Détail'!W596&lt;&gt;"",'[1]Table Disp. G&amp;A Détail'!W596,"")</f>
        <v/>
      </c>
      <c r="X596" s="41" t="str">
        <f>IF('[1]Table Disp. G&amp;A Détail'!X596&lt;&gt;"",'[1]Table Disp. G&amp;A Détail'!X596,"")</f>
        <v/>
      </c>
    </row>
    <row r="597" spans="1:24" s="41" customFormat="1" x14ac:dyDescent="0.25">
      <c r="A597" s="66" t="str">
        <f>IF('[1]Table Disp. G&amp;A Détail'!A597&lt;&gt;"",'[1]Table Disp. G&amp;A Détail'!A597,"")</f>
        <v/>
      </c>
      <c r="B597" s="67" t="str">
        <f>IF('[1]Table Disp. G&amp;A Détail'!B597&lt;&gt;"",'[1]Table Disp. G&amp;A Détail'!B597,"")</f>
        <v/>
      </c>
      <c r="C597" s="41" t="str">
        <f>IF('[1]Table Disp. G&amp;A Détail'!C597&lt;&gt;"",'[1]Table Disp. G&amp;A Détail'!C597,"")</f>
        <v/>
      </c>
      <c r="D597" s="41" t="str">
        <f>IF('[1]Table Disp. G&amp;A Détail'!D597&lt;&gt;"",'[1]Table Disp. G&amp;A Détail'!D597,"")</f>
        <v/>
      </c>
      <c r="E597" s="66" t="str">
        <f>IF('[1]Table Disp. G&amp;A Détail'!E597&lt;&gt;"",'[1]Table Disp. G&amp;A Détail'!E597,"")</f>
        <v/>
      </c>
      <c r="F597" s="66" t="str">
        <f>IF('[1]Table Disp. G&amp;A Détail'!F597&lt;&gt;"",'[1]Table Disp. G&amp;A Détail'!F597,"")</f>
        <v/>
      </c>
      <c r="G597" s="66" t="str">
        <f>IF('[1]Table Disp. G&amp;A Détail'!G597&lt;&gt;"",'[1]Table Disp. G&amp;A Détail'!G597,"")</f>
        <v/>
      </c>
      <c r="H597" s="66" t="str">
        <f>IF('[1]Table Disp. G&amp;A Détail'!H597&lt;&gt;"",'[1]Table Disp. G&amp;A Détail'!H597,"")</f>
        <v/>
      </c>
      <c r="I597" s="66" t="str">
        <f>IF('[1]Table Disp. G&amp;A Détail'!I597&lt;&gt;"",'[1]Table Disp. G&amp;A Détail'!I597,"")</f>
        <v/>
      </c>
      <c r="J597" s="66" t="str">
        <f>IF('[1]Table Disp. G&amp;A Détail'!J597&lt;&gt;"",'[1]Table Disp. G&amp;A Détail'!J597,"")</f>
        <v/>
      </c>
      <c r="K597" s="41" t="str">
        <f>IF('[1]Table Disp. G&amp;A Détail'!K597&lt;&gt;"",'[1]Table Disp. G&amp;A Détail'!K597,"")</f>
        <v/>
      </c>
      <c r="L597" s="41" t="str">
        <f>IF('[1]Table Disp. G&amp;A Détail'!L597&lt;&gt;"",'[1]Table Disp. G&amp;A Détail'!L597,"")</f>
        <v/>
      </c>
      <c r="M597" s="41" t="str">
        <f>IF('[1]Table Disp. G&amp;A Détail'!M597&lt;&gt;"",'[1]Table Disp. G&amp;A Détail'!M597,"")</f>
        <v/>
      </c>
      <c r="N597" s="41" t="str">
        <f>IF('[1]Table Disp. G&amp;A Détail'!N597&lt;&gt;"",'[1]Table Disp. G&amp;A Détail'!N597,"")</f>
        <v/>
      </c>
      <c r="O597" s="41" t="str">
        <f>IF('[1]Table Disp. G&amp;A Détail'!O597&lt;&gt;"",'[1]Table Disp. G&amp;A Détail'!O597,"")</f>
        <v/>
      </c>
      <c r="P597" s="41" t="str">
        <f>IF('[1]Table Disp. G&amp;A Détail'!P597&lt;&gt;"",'[1]Table Disp. G&amp;A Détail'!P597,"")</f>
        <v/>
      </c>
      <c r="Q597" s="41" t="str">
        <f>IF('[1]Table Disp. G&amp;A Détail'!Q597&lt;&gt;"",'[1]Table Disp. G&amp;A Détail'!Q597,"")</f>
        <v/>
      </c>
      <c r="R597" s="41" t="str">
        <f>IF('[1]Table Disp. G&amp;A Détail'!R597&lt;&gt;"",'[1]Table Disp. G&amp;A Détail'!R597,"")</f>
        <v/>
      </c>
      <c r="S597" s="41" t="str">
        <f>IF('[1]Table Disp. G&amp;A Détail'!S597&lt;&gt;"",'[1]Table Disp. G&amp;A Détail'!S597,"")</f>
        <v/>
      </c>
      <c r="T597" s="41" t="str">
        <f>IF('[1]Table Disp. G&amp;A Détail'!T597&lt;&gt;"",'[1]Table Disp. G&amp;A Détail'!T597,"")</f>
        <v/>
      </c>
      <c r="U597" s="41" t="str">
        <f>IF('[1]Table Disp. G&amp;A Détail'!U597&lt;&gt;"",'[1]Table Disp. G&amp;A Détail'!U597,"")</f>
        <v/>
      </c>
      <c r="V597" s="41" t="str">
        <f>IF('[1]Table Disp. G&amp;A Détail'!V597&lt;&gt;"",'[1]Table Disp. G&amp;A Détail'!V597,"")</f>
        <v/>
      </c>
      <c r="W597" s="41" t="str">
        <f>IF('[1]Table Disp. G&amp;A Détail'!W597&lt;&gt;"",'[1]Table Disp. G&amp;A Détail'!W597,"")</f>
        <v/>
      </c>
      <c r="X597" s="41" t="str">
        <f>IF('[1]Table Disp. G&amp;A Détail'!X597&lt;&gt;"",'[1]Table Disp. G&amp;A Détail'!X597,"")</f>
        <v/>
      </c>
    </row>
    <row r="598" spans="1:24" s="41" customFormat="1" x14ac:dyDescent="0.25">
      <c r="A598" s="66" t="str">
        <f>IF('[1]Table Disp. G&amp;A Détail'!A598&lt;&gt;"",'[1]Table Disp. G&amp;A Détail'!A598,"")</f>
        <v/>
      </c>
      <c r="B598" s="67" t="str">
        <f>IF('[1]Table Disp. G&amp;A Détail'!B598&lt;&gt;"",'[1]Table Disp. G&amp;A Détail'!B598,"")</f>
        <v/>
      </c>
      <c r="C598" s="41" t="str">
        <f>IF('[1]Table Disp. G&amp;A Détail'!C598&lt;&gt;"",'[1]Table Disp. G&amp;A Détail'!C598,"")</f>
        <v/>
      </c>
      <c r="D598" s="41" t="str">
        <f>IF('[1]Table Disp. G&amp;A Détail'!D598&lt;&gt;"",'[1]Table Disp. G&amp;A Détail'!D598,"")</f>
        <v/>
      </c>
      <c r="E598" s="66" t="str">
        <f>IF('[1]Table Disp. G&amp;A Détail'!E598&lt;&gt;"",'[1]Table Disp. G&amp;A Détail'!E598,"")</f>
        <v/>
      </c>
      <c r="F598" s="66" t="str">
        <f>IF('[1]Table Disp. G&amp;A Détail'!F598&lt;&gt;"",'[1]Table Disp. G&amp;A Détail'!F598,"")</f>
        <v/>
      </c>
      <c r="G598" s="66" t="str">
        <f>IF('[1]Table Disp. G&amp;A Détail'!G598&lt;&gt;"",'[1]Table Disp. G&amp;A Détail'!G598,"")</f>
        <v/>
      </c>
      <c r="H598" s="66" t="str">
        <f>IF('[1]Table Disp. G&amp;A Détail'!H598&lt;&gt;"",'[1]Table Disp. G&amp;A Détail'!H598,"")</f>
        <v/>
      </c>
      <c r="I598" s="66" t="str">
        <f>IF('[1]Table Disp. G&amp;A Détail'!I598&lt;&gt;"",'[1]Table Disp. G&amp;A Détail'!I598,"")</f>
        <v/>
      </c>
      <c r="J598" s="66" t="str">
        <f>IF('[1]Table Disp. G&amp;A Détail'!J598&lt;&gt;"",'[1]Table Disp. G&amp;A Détail'!J598,"")</f>
        <v/>
      </c>
      <c r="K598" s="41" t="str">
        <f>IF('[1]Table Disp. G&amp;A Détail'!K598&lt;&gt;"",'[1]Table Disp. G&amp;A Détail'!K598,"")</f>
        <v/>
      </c>
      <c r="L598" s="41" t="str">
        <f>IF('[1]Table Disp. G&amp;A Détail'!L598&lt;&gt;"",'[1]Table Disp. G&amp;A Détail'!L598,"")</f>
        <v/>
      </c>
      <c r="M598" s="41" t="str">
        <f>IF('[1]Table Disp. G&amp;A Détail'!M598&lt;&gt;"",'[1]Table Disp. G&amp;A Détail'!M598,"")</f>
        <v/>
      </c>
      <c r="N598" s="41" t="str">
        <f>IF('[1]Table Disp. G&amp;A Détail'!N598&lt;&gt;"",'[1]Table Disp. G&amp;A Détail'!N598,"")</f>
        <v/>
      </c>
      <c r="O598" s="41" t="str">
        <f>IF('[1]Table Disp. G&amp;A Détail'!O598&lt;&gt;"",'[1]Table Disp. G&amp;A Détail'!O598,"")</f>
        <v/>
      </c>
      <c r="P598" s="41" t="str">
        <f>IF('[1]Table Disp. G&amp;A Détail'!P598&lt;&gt;"",'[1]Table Disp. G&amp;A Détail'!P598,"")</f>
        <v/>
      </c>
      <c r="Q598" s="41" t="str">
        <f>IF('[1]Table Disp. G&amp;A Détail'!Q598&lt;&gt;"",'[1]Table Disp. G&amp;A Détail'!Q598,"")</f>
        <v/>
      </c>
      <c r="R598" s="41" t="str">
        <f>IF('[1]Table Disp. G&amp;A Détail'!R598&lt;&gt;"",'[1]Table Disp. G&amp;A Détail'!R598,"")</f>
        <v/>
      </c>
      <c r="S598" s="41" t="str">
        <f>IF('[1]Table Disp. G&amp;A Détail'!S598&lt;&gt;"",'[1]Table Disp. G&amp;A Détail'!S598,"")</f>
        <v/>
      </c>
      <c r="T598" s="41" t="str">
        <f>IF('[1]Table Disp. G&amp;A Détail'!T598&lt;&gt;"",'[1]Table Disp. G&amp;A Détail'!T598,"")</f>
        <v/>
      </c>
      <c r="U598" s="41" t="str">
        <f>IF('[1]Table Disp. G&amp;A Détail'!U598&lt;&gt;"",'[1]Table Disp. G&amp;A Détail'!U598,"")</f>
        <v/>
      </c>
      <c r="V598" s="41" t="str">
        <f>IF('[1]Table Disp. G&amp;A Détail'!V598&lt;&gt;"",'[1]Table Disp. G&amp;A Détail'!V598,"")</f>
        <v/>
      </c>
      <c r="W598" s="41" t="str">
        <f>IF('[1]Table Disp. G&amp;A Détail'!W598&lt;&gt;"",'[1]Table Disp. G&amp;A Détail'!W598,"")</f>
        <v/>
      </c>
      <c r="X598" s="41" t="str">
        <f>IF('[1]Table Disp. G&amp;A Détail'!X598&lt;&gt;"",'[1]Table Disp. G&amp;A Détail'!X598,"")</f>
        <v/>
      </c>
    </row>
    <row r="599" spans="1:24" s="41" customFormat="1" x14ac:dyDescent="0.25">
      <c r="A599" s="66" t="str">
        <f>IF('[1]Table Disp. G&amp;A Détail'!A599&lt;&gt;"",'[1]Table Disp. G&amp;A Détail'!A599,"")</f>
        <v/>
      </c>
      <c r="B599" s="67" t="str">
        <f>IF('[1]Table Disp. G&amp;A Détail'!B599&lt;&gt;"",'[1]Table Disp. G&amp;A Détail'!B599,"")</f>
        <v/>
      </c>
      <c r="C599" s="41" t="str">
        <f>IF('[1]Table Disp. G&amp;A Détail'!C599&lt;&gt;"",'[1]Table Disp. G&amp;A Détail'!C599,"")</f>
        <v/>
      </c>
      <c r="D599" s="41" t="str">
        <f>IF('[1]Table Disp. G&amp;A Détail'!D599&lt;&gt;"",'[1]Table Disp. G&amp;A Détail'!D599,"")</f>
        <v/>
      </c>
      <c r="E599" s="66" t="str">
        <f>IF('[1]Table Disp. G&amp;A Détail'!E599&lt;&gt;"",'[1]Table Disp. G&amp;A Détail'!E599,"")</f>
        <v/>
      </c>
      <c r="F599" s="66" t="str">
        <f>IF('[1]Table Disp. G&amp;A Détail'!F599&lt;&gt;"",'[1]Table Disp. G&amp;A Détail'!F599,"")</f>
        <v/>
      </c>
      <c r="G599" s="66" t="str">
        <f>IF('[1]Table Disp. G&amp;A Détail'!G599&lt;&gt;"",'[1]Table Disp. G&amp;A Détail'!G599,"")</f>
        <v/>
      </c>
      <c r="H599" s="66" t="str">
        <f>IF('[1]Table Disp. G&amp;A Détail'!H599&lt;&gt;"",'[1]Table Disp. G&amp;A Détail'!H599,"")</f>
        <v/>
      </c>
      <c r="I599" s="66" t="str">
        <f>IF('[1]Table Disp. G&amp;A Détail'!I599&lt;&gt;"",'[1]Table Disp. G&amp;A Détail'!I599,"")</f>
        <v/>
      </c>
      <c r="J599" s="66" t="str">
        <f>IF('[1]Table Disp. G&amp;A Détail'!J599&lt;&gt;"",'[1]Table Disp. G&amp;A Détail'!J599,"")</f>
        <v/>
      </c>
      <c r="K599" s="41" t="str">
        <f>IF('[1]Table Disp. G&amp;A Détail'!K599&lt;&gt;"",'[1]Table Disp. G&amp;A Détail'!K599,"")</f>
        <v/>
      </c>
      <c r="L599" s="41" t="str">
        <f>IF('[1]Table Disp. G&amp;A Détail'!L599&lt;&gt;"",'[1]Table Disp. G&amp;A Détail'!L599,"")</f>
        <v/>
      </c>
      <c r="M599" s="41" t="str">
        <f>IF('[1]Table Disp. G&amp;A Détail'!M599&lt;&gt;"",'[1]Table Disp. G&amp;A Détail'!M599,"")</f>
        <v/>
      </c>
      <c r="N599" s="41" t="str">
        <f>IF('[1]Table Disp. G&amp;A Détail'!N599&lt;&gt;"",'[1]Table Disp. G&amp;A Détail'!N599,"")</f>
        <v/>
      </c>
      <c r="O599" s="41" t="str">
        <f>IF('[1]Table Disp. G&amp;A Détail'!O599&lt;&gt;"",'[1]Table Disp. G&amp;A Détail'!O599,"")</f>
        <v/>
      </c>
      <c r="P599" s="41" t="str">
        <f>IF('[1]Table Disp. G&amp;A Détail'!P599&lt;&gt;"",'[1]Table Disp. G&amp;A Détail'!P599,"")</f>
        <v/>
      </c>
      <c r="Q599" s="41" t="str">
        <f>IF('[1]Table Disp. G&amp;A Détail'!Q599&lt;&gt;"",'[1]Table Disp. G&amp;A Détail'!Q599,"")</f>
        <v/>
      </c>
      <c r="R599" s="41" t="str">
        <f>IF('[1]Table Disp. G&amp;A Détail'!R599&lt;&gt;"",'[1]Table Disp. G&amp;A Détail'!R599,"")</f>
        <v/>
      </c>
      <c r="S599" s="41" t="str">
        <f>IF('[1]Table Disp. G&amp;A Détail'!S599&lt;&gt;"",'[1]Table Disp. G&amp;A Détail'!S599,"")</f>
        <v/>
      </c>
      <c r="T599" s="41" t="str">
        <f>IF('[1]Table Disp. G&amp;A Détail'!T599&lt;&gt;"",'[1]Table Disp. G&amp;A Détail'!T599,"")</f>
        <v/>
      </c>
      <c r="U599" s="41" t="str">
        <f>IF('[1]Table Disp. G&amp;A Détail'!U599&lt;&gt;"",'[1]Table Disp. G&amp;A Détail'!U599,"")</f>
        <v/>
      </c>
      <c r="V599" s="41" t="str">
        <f>IF('[1]Table Disp. G&amp;A Détail'!V599&lt;&gt;"",'[1]Table Disp. G&amp;A Détail'!V599,"")</f>
        <v/>
      </c>
      <c r="W599" s="41" t="str">
        <f>IF('[1]Table Disp. G&amp;A Détail'!W599&lt;&gt;"",'[1]Table Disp. G&amp;A Détail'!W599,"")</f>
        <v/>
      </c>
      <c r="X599" s="41" t="str">
        <f>IF('[1]Table Disp. G&amp;A Détail'!X599&lt;&gt;"",'[1]Table Disp. G&amp;A Détail'!X599,"")</f>
        <v/>
      </c>
    </row>
    <row r="600" spans="1:24" s="41" customFormat="1" x14ac:dyDescent="0.25">
      <c r="A600" s="66" t="str">
        <f>IF('[1]Table Disp. G&amp;A Détail'!A600&lt;&gt;"",'[1]Table Disp. G&amp;A Détail'!A600,"")</f>
        <v/>
      </c>
      <c r="B600" s="67" t="str">
        <f>IF('[1]Table Disp. G&amp;A Détail'!B600&lt;&gt;"",'[1]Table Disp. G&amp;A Détail'!B600,"")</f>
        <v/>
      </c>
      <c r="C600" s="41" t="str">
        <f>IF('[1]Table Disp. G&amp;A Détail'!C600&lt;&gt;"",'[1]Table Disp. G&amp;A Détail'!C600,"")</f>
        <v/>
      </c>
      <c r="D600" s="41" t="str">
        <f>IF('[1]Table Disp. G&amp;A Détail'!D600&lt;&gt;"",'[1]Table Disp. G&amp;A Détail'!D600,"")</f>
        <v/>
      </c>
      <c r="E600" s="66" t="str">
        <f>IF('[1]Table Disp. G&amp;A Détail'!E600&lt;&gt;"",'[1]Table Disp. G&amp;A Détail'!E600,"")</f>
        <v/>
      </c>
      <c r="F600" s="66" t="str">
        <f>IF('[1]Table Disp. G&amp;A Détail'!F600&lt;&gt;"",'[1]Table Disp. G&amp;A Détail'!F600,"")</f>
        <v/>
      </c>
      <c r="G600" s="66" t="str">
        <f>IF('[1]Table Disp. G&amp;A Détail'!G600&lt;&gt;"",'[1]Table Disp. G&amp;A Détail'!G600,"")</f>
        <v/>
      </c>
      <c r="H600" s="66" t="str">
        <f>IF('[1]Table Disp. G&amp;A Détail'!H600&lt;&gt;"",'[1]Table Disp. G&amp;A Détail'!H600,"")</f>
        <v/>
      </c>
      <c r="I600" s="66" t="str">
        <f>IF('[1]Table Disp. G&amp;A Détail'!I600&lt;&gt;"",'[1]Table Disp. G&amp;A Détail'!I600,"")</f>
        <v/>
      </c>
      <c r="J600" s="66" t="str">
        <f>IF('[1]Table Disp. G&amp;A Détail'!J600&lt;&gt;"",'[1]Table Disp. G&amp;A Détail'!J600,"")</f>
        <v/>
      </c>
      <c r="K600" s="41" t="str">
        <f>IF('[1]Table Disp. G&amp;A Détail'!K600&lt;&gt;"",'[1]Table Disp. G&amp;A Détail'!K600,"")</f>
        <v/>
      </c>
      <c r="L600" s="41" t="str">
        <f>IF('[1]Table Disp. G&amp;A Détail'!L600&lt;&gt;"",'[1]Table Disp. G&amp;A Détail'!L600,"")</f>
        <v/>
      </c>
      <c r="M600" s="41" t="str">
        <f>IF('[1]Table Disp. G&amp;A Détail'!M600&lt;&gt;"",'[1]Table Disp. G&amp;A Détail'!M600,"")</f>
        <v/>
      </c>
      <c r="N600" s="41" t="str">
        <f>IF('[1]Table Disp. G&amp;A Détail'!N600&lt;&gt;"",'[1]Table Disp. G&amp;A Détail'!N600,"")</f>
        <v/>
      </c>
      <c r="O600" s="41" t="str">
        <f>IF('[1]Table Disp. G&amp;A Détail'!O600&lt;&gt;"",'[1]Table Disp. G&amp;A Détail'!O600,"")</f>
        <v/>
      </c>
      <c r="P600" s="41" t="str">
        <f>IF('[1]Table Disp. G&amp;A Détail'!P600&lt;&gt;"",'[1]Table Disp. G&amp;A Détail'!P600,"")</f>
        <v/>
      </c>
      <c r="Q600" s="41" t="str">
        <f>IF('[1]Table Disp. G&amp;A Détail'!Q600&lt;&gt;"",'[1]Table Disp. G&amp;A Détail'!Q600,"")</f>
        <v/>
      </c>
      <c r="R600" s="41" t="str">
        <f>IF('[1]Table Disp. G&amp;A Détail'!R600&lt;&gt;"",'[1]Table Disp. G&amp;A Détail'!R600,"")</f>
        <v/>
      </c>
      <c r="S600" s="41" t="str">
        <f>IF('[1]Table Disp. G&amp;A Détail'!S600&lt;&gt;"",'[1]Table Disp. G&amp;A Détail'!S600,"")</f>
        <v/>
      </c>
      <c r="T600" s="41" t="str">
        <f>IF('[1]Table Disp. G&amp;A Détail'!T600&lt;&gt;"",'[1]Table Disp. G&amp;A Détail'!T600,"")</f>
        <v/>
      </c>
      <c r="U600" s="41" t="str">
        <f>IF('[1]Table Disp. G&amp;A Détail'!U600&lt;&gt;"",'[1]Table Disp. G&amp;A Détail'!U600,"")</f>
        <v/>
      </c>
      <c r="V600" s="41" t="str">
        <f>IF('[1]Table Disp. G&amp;A Détail'!V600&lt;&gt;"",'[1]Table Disp. G&amp;A Détail'!V600,"")</f>
        <v/>
      </c>
      <c r="W600" s="41" t="str">
        <f>IF('[1]Table Disp. G&amp;A Détail'!W600&lt;&gt;"",'[1]Table Disp. G&amp;A Détail'!W600,"")</f>
        <v/>
      </c>
      <c r="X600" s="41" t="str">
        <f>IF('[1]Table Disp. G&amp;A Détail'!X600&lt;&gt;"",'[1]Table Disp. G&amp;A Détail'!X600,"")</f>
        <v/>
      </c>
    </row>
    <row r="601" spans="1:24" s="41" customFormat="1" x14ac:dyDescent="0.25">
      <c r="A601" s="66" t="str">
        <f>IF('[1]Table Disp. G&amp;A Détail'!A601&lt;&gt;"",'[1]Table Disp. G&amp;A Détail'!A601,"")</f>
        <v/>
      </c>
      <c r="B601" s="67" t="str">
        <f>IF('[1]Table Disp. G&amp;A Détail'!B601&lt;&gt;"",'[1]Table Disp. G&amp;A Détail'!B601,"")</f>
        <v/>
      </c>
      <c r="C601" s="41" t="str">
        <f>IF('[1]Table Disp. G&amp;A Détail'!C601&lt;&gt;"",'[1]Table Disp. G&amp;A Détail'!C601,"")</f>
        <v/>
      </c>
      <c r="D601" s="41" t="str">
        <f>IF('[1]Table Disp. G&amp;A Détail'!D601&lt;&gt;"",'[1]Table Disp. G&amp;A Détail'!D601,"")</f>
        <v/>
      </c>
      <c r="E601" s="66" t="str">
        <f>IF('[1]Table Disp. G&amp;A Détail'!E601&lt;&gt;"",'[1]Table Disp. G&amp;A Détail'!E601,"")</f>
        <v/>
      </c>
      <c r="F601" s="66" t="str">
        <f>IF('[1]Table Disp. G&amp;A Détail'!F601&lt;&gt;"",'[1]Table Disp. G&amp;A Détail'!F601,"")</f>
        <v/>
      </c>
      <c r="G601" s="66" t="str">
        <f>IF('[1]Table Disp. G&amp;A Détail'!G601&lt;&gt;"",'[1]Table Disp. G&amp;A Détail'!G601,"")</f>
        <v/>
      </c>
      <c r="H601" s="66" t="str">
        <f>IF('[1]Table Disp. G&amp;A Détail'!H601&lt;&gt;"",'[1]Table Disp. G&amp;A Détail'!H601,"")</f>
        <v/>
      </c>
      <c r="I601" s="66" t="str">
        <f>IF('[1]Table Disp. G&amp;A Détail'!I601&lt;&gt;"",'[1]Table Disp. G&amp;A Détail'!I601,"")</f>
        <v/>
      </c>
      <c r="J601" s="66" t="str">
        <f>IF('[1]Table Disp. G&amp;A Détail'!J601&lt;&gt;"",'[1]Table Disp. G&amp;A Détail'!J601,"")</f>
        <v/>
      </c>
      <c r="K601" s="41" t="str">
        <f>IF('[1]Table Disp. G&amp;A Détail'!K601&lt;&gt;"",'[1]Table Disp. G&amp;A Détail'!K601,"")</f>
        <v/>
      </c>
      <c r="L601" s="41" t="str">
        <f>IF('[1]Table Disp. G&amp;A Détail'!L601&lt;&gt;"",'[1]Table Disp. G&amp;A Détail'!L601,"")</f>
        <v/>
      </c>
      <c r="M601" s="41" t="str">
        <f>IF('[1]Table Disp. G&amp;A Détail'!M601&lt;&gt;"",'[1]Table Disp. G&amp;A Détail'!M601,"")</f>
        <v/>
      </c>
      <c r="N601" s="41" t="str">
        <f>IF('[1]Table Disp. G&amp;A Détail'!N601&lt;&gt;"",'[1]Table Disp. G&amp;A Détail'!N601,"")</f>
        <v/>
      </c>
      <c r="O601" s="41" t="str">
        <f>IF('[1]Table Disp. G&amp;A Détail'!O601&lt;&gt;"",'[1]Table Disp. G&amp;A Détail'!O601,"")</f>
        <v/>
      </c>
      <c r="P601" s="41" t="str">
        <f>IF('[1]Table Disp. G&amp;A Détail'!P601&lt;&gt;"",'[1]Table Disp. G&amp;A Détail'!P601,"")</f>
        <v/>
      </c>
      <c r="Q601" s="41" t="str">
        <f>IF('[1]Table Disp. G&amp;A Détail'!Q601&lt;&gt;"",'[1]Table Disp. G&amp;A Détail'!Q601,"")</f>
        <v/>
      </c>
      <c r="R601" s="41" t="str">
        <f>IF('[1]Table Disp. G&amp;A Détail'!R601&lt;&gt;"",'[1]Table Disp. G&amp;A Détail'!R601,"")</f>
        <v/>
      </c>
      <c r="S601" s="41" t="str">
        <f>IF('[1]Table Disp. G&amp;A Détail'!S601&lt;&gt;"",'[1]Table Disp. G&amp;A Détail'!S601,"")</f>
        <v/>
      </c>
      <c r="T601" s="41" t="str">
        <f>IF('[1]Table Disp. G&amp;A Détail'!T601&lt;&gt;"",'[1]Table Disp. G&amp;A Détail'!T601,"")</f>
        <v/>
      </c>
      <c r="U601" s="41" t="str">
        <f>IF('[1]Table Disp. G&amp;A Détail'!U601&lt;&gt;"",'[1]Table Disp. G&amp;A Détail'!U601,"")</f>
        <v/>
      </c>
      <c r="V601" s="41" t="str">
        <f>IF('[1]Table Disp. G&amp;A Détail'!V601&lt;&gt;"",'[1]Table Disp. G&amp;A Détail'!V601,"")</f>
        <v/>
      </c>
      <c r="W601" s="41" t="str">
        <f>IF('[1]Table Disp. G&amp;A Détail'!W601&lt;&gt;"",'[1]Table Disp. G&amp;A Détail'!W601,"")</f>
        <v/>
      </c>
      <c r="X601" s="41" t="str">
        <f>IF('[1]Table Disp. G&amp;A Détail'!X601&lt;&gt;"",'[1]Table Disp. G&amp;A Détail'!X601,"")</f>
        <v/>
      </c>
    </row>
    <row r="602" spans="1:24" s="41" customFormat="1" x14ac:dyDescent="0.25">
      <c r="A602" s="66" t="str">
        <f>IF('[1]Table Disp. G&amp;A Détail'!A602&lt;&gt;"",'[1]Table Disp. G&amp;A Détail'!A602,"")</f>
        <v/>
      </c>
      <c r="B602" s="67" t="str">
        <f>IF('[1]Table Disp. G&amp;A Détail'!B602&lt;&gt;"",'[1]Table Disp. G&amp;A Détail'!B602,"")</f>
        <v/>
      </c>
      <c r="C602" s="41" t="str">
        <f>IF('[1]Table Disp. G&amp;A Détail'!C602&lt;&gt;"",'[1]Table Disp. G&amp;A Détail'!C602,"")</f>
        <v/>
      </c>
      <c r="D602" s="41" t="str">
        <f>IF('[1]Table Disp. G&amp;A Détail'!D602&lt;&gt;"",'[1]Table Disp. G&amp;A Détail'!D602,"")</f>
        <v/>
      </c>
      <c r="E602" s="66" t="str">
        <f>IF('[1]Table Disp. G&amp;A Détail'!E602&lt;&gt;"",'[1]Table Disp. G&amp;A Détail'!E602,"")</f>
        <v/>
      </c>
      <c r="F602" s="66" t="str">
        <f>IF('[1]Table Disp. G&amp;A Détail'!F602&lt;&gt;"",'[1]Table Disp. G&amp;A Détail'!F602,"")</f>
        <v/>
      </c>
      <c r="G602" s="66" t="str">
        <f>IF('[1]Table Disp. G&amp;A Détail'!G602&lt;&gt;"",'[1]Table Disp. G&amp;A Détail'!G602,"")</f>
        <v/>
      </c>
      <c r="H602" s="66" t="str">
        <f>IF('[1]Table Disp. G&amp;A Détail'!H602&lt;&gt;"",'[1]Table Disp. G&amp;A Détail'!H602,"")</f>
        <v/>
      </c>
      <c r="I602" s="66" t="str">
        <f>IF('[1]Table Disp. G&amp;A Détail'!I602&lt;&gt;"",'[1]Table Disp. G&amp;A Détail'!I602,"")</f>
        <v/>
      </c>
      <c r="J602" s="66" t="str">
        <f>IF('[1]Table Disp. G&amp;A Détail'!J602&lt;&gt;"",'[1]Table Disp. G&amp;A Détail'!J602,"")</f>
        <v/>
      </c>
      <c r="K602" s="41" t="str">
        <f>IF('[1]Table Disp. G&amp;A Détail'!K602&lt;&gt;"",'[1]Table Disp. G&amp;A Détail'!K602,"")</f>
        <v/>
      </c>
      <c r="L602" s="41" t="str">
        <f>IF('[1]Table Disp. G&amp;A Détail'!L602&lt;&gt;"",'[1]Table Disp. G&amp;A Détail'!L602,"")</f>
        <v/>
      </c>
      <c r="M602" s="41" t="str">
        <f>IF('[1]Table Disp. G&amp;A Détail'!M602&lt;&gt;"",'[1]Table Disp. G&amp;A Détail'!M602,"")</f>
        <v/>
      </c>
      <c r="N602" s="41" t="str">
        <f>IF('[1]Table Disp. G&amp;A Détail'!N602&lt;&gt;"",'[1]Table Disp. G&amp;A Détail'!N602,"")</f>
        <v/>
      </c>
      <c r="O602" s="41" t="str">
        <f>IF('[1]Table Disp. G&amp;A Détail'!O602&lt;&gt;"",'[1]Table Disp. G&amp;A Détail'!O602,"")</f>
        <v/>
      </c>
      <c r="P602" s="41" t="str">
        <f>IF('[1]Table Disp. G&amp;A Détail'!P602&lt;&gt;"",'[1]Table Disp. G&amp;A Détail'!P602,"")</f>
        <v/>
      </c>
      <c r="Q602" s="41" t="str">
        <f>IF('[1]Table Disp. G&amp;A Détail'!Q602&lt;&gt;"",'[1]Table Disp. G&amp;A Détail'!Q602,"")</f>
        <v/>
      </c>
      <c r="R602" s="41" t="str">
        <f>IF('[1]Table Disp. G&amp;A Détail'!R602&lt;&gt;"",'[1]Table Disp. G&amp;A Détail'!R602,"")</f>
        <v/>
      </c>
      <c r="S602" s="41" t="str">
        <f>IF('[1]Table Disp. G&amp;A Détail'!S602&lt;&gt;"",'[1]Table Disp. G&amp;A Détail'!S602,"")</f>
        <v/>
      </c>
      <c r="T602" s="41" t="str">
        <f>IF('[1]Table Disp. G&amp;A Détail'!T602&lt;&gt;"",'[1]Table Disp. G&amp;A Détail'!T602,"")</f>
        <v/>
      </c>
      <c r="U602" s="41" t="str">
        <f>IF('[1]Table Disp. G&amp;A Détail'!U602&lt;&gt;"",'[1]Table Disp. G&amp;A Détail'!U602,"")</f>
        <v/>
      </c>
      <c r="V602" s="41" t="str">
        <f>IF('[1]Table Disp. G&amp;A Détail'!V602&lt;&gt;"",'[1]Table Disp. G&amp;A Détail'!V602,"")</f>
        <v/>
      </c>
      <c r="W602" s="41" t="str">
        <f>IF('[1]Table Disp. G&amp;A Détail'!W602&lt;&gt;"",'[1]Table Disp. G&amp;A Détail'!W602,"")</f>
        <v/>
      </c>
      <c r="X602" s="41" t="str">
        <f>IF('[1]Table Disp. G&amp;A Détail'!X602&lt;&gt;"",'[1]Table Disp. G&amp;A Détail'!X602,"")</f>
        <v/>
      </c>
    </row>
    <row r="603" spans="1:24" s="41" customFormat="1" x14ac:dyDescent="0.25">
      <c r="A603" s="66" t="str">
        <f>IF('[1]Table Disp. G&amp;A Détail'!A603&lt;&gt;"",'[1]Table Disp. G&amp;A Détail'!A603,"")</f>
        <v/>
      </c>
      <c r="B603" s="67" t="str">
        <f>IF('[1]Table Disp. G&amp;A Détail'!B603&lt;&gt;"",'[1]Table Disp. G&amp;A Détail'!B603,"")</f>
        <v/>
      </c>
      <c r="C603" s="41" t="str">
        <f>IF('[1]Table Disp. G&amp;A Détail'!C603&lt;&gt;"",'[1]Table Disp. G&amp;A Détail'!C603,"")</f>
        <v/>
      </c>
      <c r="D603" s="41" t="str">
        <f>IF('[1]Table Disp. G&amp;A Détail'!D603&lt;&gt;"",'[1]Table Disp. G&amp;A Détail'!D603,"")</f>
        <v/>
      </c>
      <c r="E603" s="66" t="str">
        <f>IF('[1]Table Disp. G&amp;A Détail'!E603&lt;&gt;"",'[1]Table Disp. G&amp;A Détail'!E603,"")</f>
        <v/>
      </c>
      <c r="F603" s="66" t="str">
        <f>IF('[1]Table Disp. G&amp;A Détail'!F603&lt;&gt;"",'[1]Table Disp. G&amp;A Détail'!F603,"")</f>
        <v/>
      </c>
      <c r="G603" s="66" t="str">
        <f>IF('[1]Table Disp. G&amp;A Détail'!G603&lt;&gt;"",'[1]Table Disp. G&amp;A Détail'!G603,"")</f>
        <v/>
      </c>
      <c r="H603" s="66" t="str">
        <f>IF('[1]Table Disp. G&amp;A Détail'!H603&lt;&gt;"",'[1]Table Disp. G&amp;A Détail'!H603,"")</f>
        <v/>
      </c>
      <c r="I603" s="66" t="str">
        <f>IF('[1]Table Disp. G&amp;A Détail'!I603&lt;&gt;"",'[1]Table Disp. G&amp;A Détail'!I603,"")</f>
        <v/>
      </c>
      <c r="J603" s="66" t="str">
        <f>IF('[1]Table Disp. G&amp;A Détail'!J603&lt;&gt;"",'[1]Table Disp. G&amp;A Détail'!J603,"")</f>
        <v/>
      </c>
      <c r="K603" s="41" t="str">
        <f>IF('[1]Table Disp. G&amp;A Détail'!K603&lt;&gt;"",'[1]Table Disp. G&amp;A Détail'!K603,"")</f>
        <v/>
      </c>
      <c r="L603" s="41" t="str">
        <f>IF('[1]Table Disp. G&amp;A Détail'!L603&lt;&gt;"",'[1]Table Disp. G&amp;A Détail'!L603,"")</f>
        <v/>
      </c>
      <c r="M603" s="41" t="str">
        <f>IF('[1]Table Disp. G&amp;A Détail'!M603&lt;&gt;"",'[1]Table Disp. G&amp;A Détail'!M603,"")</f>
        <v/>
      </c>
      <c r="N603" s="41" t="str">
        <f>IF('[1]Table Disp. G&amp;A Détail'!N603&lt;&gt;"",'[1]Table Disp. G&amp;A Détail'!N603,"")</f>
        <v/>
      </c>
      <c r="O603" s="41" t="str">
        <f>IF('[1]Table Disp. G&amp;A Détail'!O603&lt;&gt;"",'[1]Table Disp. G&amp;A Détail'!O603,"")</f>
        <v/>
      </c>
      <c r="P603" s="41" t="str">
        <f>IF('[1]Table Disp. G&amp;A Détail'!P603&lt;&gt;"",'[1]Table Disp. G&amp;A Détail'!P603,"")</f>
        <v/>
      </c>
      <c r="Q603" s="41" t="str">
        <f>IF('[1]Table Disp. G&amp;A Détail'!Q603&lt;&gt;"",'[1]Table Disp. G&amp;A Détail'!Q603,"")</f>
        <v/>
      </c>
      <c r="R603" s="41" t="str">
        <f>IF('[1]Table Disp. G&amp;A Détail'!R603&lt;&gt;"",'[1]Table Disp. G&amp;A Détail'!R603,"")</f>
        <v/>
      </c>
      <c r="S603" s="41" t="str">
        <f>IF('[1]Table Disp. G&amp;A Détail'!S603&lt;&gt;"",'[1]Table Disp. G&amp;A Détail'!S603,"")</f>
        <v/>
      </c>
      <c r="T603" s="41" t="str">
        <f>IF('[1]Table Disp. G&amp;A Détail'!T603&lt;&gt;"",'[1]Table Disp. G&amp;A Détail'!T603,"")</f>
        <v/>
      </c>
      <c r="U603" s="41" t="str">
        <f>IF('[1]Table Disp. G&amp;A Détail'!U603&lt;&gt;"",'[1]Table Disp. G&amp;A Détail'!U603,"")</f>
        <v/>
      </c>
      <c r="V603" s="41" t="str">
        <f>IF('[1]Table Disp. G&amp;A Détail'!V603&lt;&gt;"",'[1]Table Disp. G&amp;A Détail'!V603,"")</f>
        <v/>
      </c>
      <c r="W603" s="41" t="str">
        <f>IF('[1]Table Disp. G&amp;A Détail'!W603&lt;&gt;"",'[1]Table Disp. G&amp;A Détail'!W603,"")</f>
        <v/>
      </c>
      <c r="X603" s="41" t="str">
        <f>IF('[1]Table Disp. G&amp;A Détail'!X603&lt;&gt;"",'[1]Table Disp. G&amp;A Détail'!X603,"")</f>
        <v/>
      </c>
    </row>
    <row r="604" spans="1:24" s="41" customFormat="1" x14ac:dyDescent="0.25">
      <c r="A604" s="66" t="str">
        <f>IF('[1]Table Disp. G&amp;A Détail'!A604&lt;&gt;"",'[1]Table Disp. G&amp;A Détail'!A604,"")</f>
        <v/>
      </c>
      <c r="B604" s="67" t="str">
        <f>IF('[1]Table Disp. G&amp;A Détail'!B604&lt;&gt;"",'[1]Table Disp. G&amp;A Détail'!B604,"")</f>
        <v/>
      </c>
      <c r="C604" s="41" t="str">
        <f>IF('[1]Table Disp. G&amp;A Détail'!C604&lt;&gt;"",'[1]Table Disp. G&amp;A Détail'!C604,"")</f>
        <v/>
      </c>
      <c r="D604" s="41" t="str">
        <f>IF('[1]Table Disp. G&amp;A Détail'!D604&lt;&gt;"",'[1]Table Disp. G&amp;A Détail'!D604,"")</f>
        <v/>
      </c>
      <c r="E604" s="66" t="str">
        <f>IF('[1]Table Disp. G&amp;A Détail'!E604&lt;&gt;"",'[1]Table Disp. G&amp;A Détail'!E604,"")</f>
        <v/>
      </c>
      <c r="F604" s="66" t="str">
        <f>IF('[1]Table Disp. G&amp;A Détail'!F604&lt;&gt;"",'[1]Table Disp. G&amp;A Détail'!F604,"")</f>
        <v/>
      </c>
      <c r="G604" s="66" t="str">
        <f>IF('[1]Table Disp. G&amp;A Détail'!G604&lt;&gt;"",'[1]Table Disp. G&amp;A Détail'!G604,"")</f>
        <v/>
      </c>
      <c r="H604" s="66" t="str">
        <f>IF('[1]Table Disp. G&amp;A Détail'!H604&lt;&gt;"",'[1]Table Disp. G&amp;A Détail'!H604,"")</f>
        <v/>
      </c>
      <c r="I604" s="66" t="str">
        <f>IF('[1]Table Disp. G&amp;A Détail'!I604&lt;&gt;"",'[1]Table Disp. G&amp;A Détail'!I604,"")</f>
        <v/>
      </c>
      <c r="J604" s="66" t="str">
        <f>IF('[1]Table Disp. G&amp;A Détail'!J604&lt;&gt;"",'[1]Table Disp. G&amp;A Détail'!J604,"")</f>
        <v/>
      </c>
      <c r="K604" s="41" t="str">
        <f>IF('[1]Table Disp. G&amp;A Détail'!K604&lt;&gt;"",'[1]Table Disp. G&amp;A Détail'!K604,"")</f>
        <v/>
      </c>
      <c r="L604" s="41" t="str">
        <f>IF('[1]Table Disp. G&amp;A Détail'!L604&lt;&gt;"",'[1]Table Disp. G&amp;A Détail'!L604,"")</f>
        <v/>
      </c>
      <c r="M604" s="41" t="str">
        <f>IF('[1]Table Disp. G&amp;A Détail'!M604&lt;&gt;"",'[1]Table Disp. G&amp;A Détail'!M604,"")</f>
        <v/>
      </c>
      <c r="N604" s="41" t="str">
        <f>IF('[1]Table Disp. G&amp;A Détail'!N604&lt;&gt;"",'[1]Table Disp. G&amp;A Détail'!N604,"")</f>
        <v/>
      </c>
      <c r="O604" s="41" t="str">
        <f>IF('[1]Table Disp. G&amp;A Détail'!O604&lt;&gt;"",'[1]Table Disp. G&amp;A Détail'!O604,"")</f>
        <v/>
      </c>
      <c r="P604" s="41" t="str">
        <f>IF('[1]Table Disp. G&amp;A Détail'!P604&lt;&gt;"",'[1]Table Disp. G&amp;A Détail'!P604,"")</f>
        <v/>
      </c>
      <c r="Q604" s="41" t="str">
        <f>IF('[1]Table Disp. G&amp;A Détail'!Q604&lt;&gt;"",'[1]Table Disp. G&amp;A Détail'!Q604,"")</f>
        <v/>
      </c>
      <c r="R604" s="41" t="str">
        <f>IF('[1]Table Disp. G&amp;A Détail'!R604&lt;&gt;"",'[1]Table Disp. G&amp;A Détail'!R604,"")</f>
        <v/>
      </c>
      <c r="S604" s="41" t="str">
        <f>IF('[1]Table Disp. G&amp;A Détail'!S604&lt;&gt;"",'[1]Table Disp. G&amp;A Détail'!S604,"")</f>
        <v/>
      </c>
      <c r="T604" s="41" t="str">
        <f>IF('[1]Table Disp. G&amp;A Détail'!T604&lt;&gt;"",'[1]Table Disp. G&amp;A Détail'!T604,"")</f>
        <v/>
      </c>
      <c r="U604" s="41" t="str">
        <f>IF('[1]Table Disp. G&amp;A Détail'!U604&lt;&gt;"",'[1]Table Disp. G&amp;A Détail'!U604,"")</f>
        <v/>
      </c>
      <c r="V604" s="41" t="str">
        <f>IF('[1]Table Disp. G&amp;A Détail'!V604&lt;&gt;"",'[1]Table Disp. G&amp;A Détail'!V604,"")</f>
        <v/>
      </c>
      <c r="W604" s="41" t="str">
        <f>IF('[1]Table Disp. G&amp;A Détail'!W604&lt;&gt;"",'[1]Table Disp. G&amp;A Détail'!W604,"")</f>
        <v/>
      </c>
      <c r="X604" s="41" t="str">
        <f>IF('[1]Table Disp. G&amp;A Détail'!X604&lt;&gt;"",'[1]Table Disp. G&amp;A Détail'!X604,"")</f>
        <v/>
      </c>
    </row>
    <row r="605" spans="1:24" s="41" customFormat="1" x14ac:dyDescent="0.25">
      <c r="A605" s="66" t="str">
        <f>IF('[1]Table Disp. G&amp;A Détail'!A605&lt;&gt;"",'[1]Table Disp. G&amp;A Détail'!A605,"")</f>
        <v/>
      </c>
      <c r="B605" s="67" t="str">
        <f>IF('[1]Table Disp. G&amp;A Détail'!B605&lt;&gt;"",'[1]Table Disp. G&amp;A Détail'!B605,"")</f>
        <v/>
      </c>
      <c r="C605" s="41" t="str">
        <f>IF('[1]Table Disp. G&amp;A Détail'!C605&lt;&gt;"",'[1]Table Disp. G&amp;A Détail'!C605,"")</f>
        <v/>
      </c>
      <c r="D605" s="41" t="str">
        <f>IF('[1]Table Disp. G&amp;A Détail'!D605&lt;&gt;"",'[1]Table Disp. G&amp;A Détail'!D605,"")</f>
        <v/>
      </c>
      <c r="E605" s="66" t="str">
        <f>IF('[1]Table Disp. G&amp;A Détail'!E605&lt;&gt;"",'[1]Table Disp. G&amp;A Détail'!E605,"")</f>
        <v/>
      </c>
      <c r="F605" s="66" t="str">
        <f>IF('[1]Table Disp. G&amp;A Détail'!F605&lt;&gt;"",'[1]Table Disp. G&amp;A Détail'!F605,"")</f>
        <v/>
      </c>
      <c r="G605" s="66" t="str">
        <f>IF('[1]Table Disp. G&amp;A Détail'!G605&lt;&gt;"",'[1]Table Disp. G&amp;A Détail'!G605,"")</f>
        <v/>
      </c>
      <c r="H605" s="66" t="str">
        <f>IF('[1]Table Disp. G&amp;A Détail'!H605&lt;&gt;"",'[1]Table Disp. G&amp;A Détail'!H605,"")</f>
        <v/>
      </c>
      <c r="I605" s="66" t="str">
        <f>IF('[1]Table Disp. G&amp;A Détail'!I605&lt;&gt;"",'[1]Table Disp. G&amp;A Détail'!I605,"")</f>
        <v/>
      </c>
      <c r="J605" s="66" t="str">
        <f>IF('[1]Table Disp. G&amp;A Détail'!J605&lt;&gt;"",'[1]Table Disp. G&amp;A Détail'!J605,"")</f>
        <v/>
      </c>
      <c r="K605" s="41" t="str">
        <f>IF('[1]Table Disp. G&amp;A Détail'!K605&lt;&gt;"",'[1]Table Disp. G&amp;A Détail'!K605,"")</f>
        <v/>
      </c>
      <c r="L605" s="41" t="str">
        <f>IF('[1]Table Disp. G&amp;A Détail'!L605&lt;&gt;"",'[1]Table Disp. G&amp;A Détail'!L605,"")</f>
        <v/>
      </c>
      <c r="M605" s="41" t="str">
        <f>IF('[1]Table Disp. G&amp;A Détail'!M605&lt;&gt;"",'[1]Table Disp. G&amp;A Détail'!M605,"")</f>
        <v/>
      </c>
      <c r="N605" s="41" t="str">
        <f>IF('[1]Table Disp. G&amp;A Détail'!N605&lt;&gt;"",'[1]Table Disp. G&amp;A Détail'!N605,"")</f>
        <v/>
      </c>
      <c r="O605" s="41" t="str">
        <f>IF('[1]Table Disp. G&amp;A Détail'!O605&lt;&gt;"",'[1]Table Disp. G&amp;A Détail'!O605,"")</f>
        <v/>
      </c>
      <c r="P605" s="41" t="str">
        <f>IF('[1]Table Disp. G&amp;A Détail'!P605&lt;&gt;"",'[1]Table Disp. G&amp;A Détail'!P605,"")</f>
        <v/>
      </c>
      <c r="Q605" s="41" t="str">
        <f>IF('[1]Table Disp. G&amp;A Détail'!Q605&lt;&gt;"",'[1]Table Disp. G&amp;A Détail'!Q605,"")</f>
        <v/>
      </c>
      <c r="R605" s="41" t="str">
        <f>IF('[1]Table Disp. G&amp;A Détail'!R605&lt;&gt;"",'[1]Table Disp. G&amp;A Détail'!R605,"")</f>
        <v/>
      </c>
      <c r="S605" s="41" t="str">
        <f>IF('[1]Table Disp. G&amp;A Détail'!S605&lt;&gt;"",'[1]Table Disp. G&amp;A Détail'!S605,"")</f>
        <v/>
      </c>
      <c r="T605" s="41" t="str">
        <f>IF('[1]Table Disp. G&amp;A Détail'!T605&lt;&gt;"",'[1]Table Disp. G&amp;A Détail'!T605,"")</f>
        <v/>
      </c>
      <c r="U605" s="41" t="str">
        <f>IF('[1]Table Disp. G&amp;A Détail'!U605&lt;&gt;"",'[1]Table Disp. G&amp;A Détail'!U605,"")</f>
        <v/>
      </c>
      <c r="V605" s="41" t="str">
        <f>IF('[1]Table Disp. G&amp;A Détail'!V605&lt;&gt;"",'[1]Table Disp. G&amp;A Détail'!V605,"")</f>
        <v/>
      </c>
      <c r="W605" s="41" t="str">
        <f>IF('[1]Table Disp. G&amp;A Détail'!W605&lt;&gt;"",'[1]Table Disp. G&amp;A Détail'!W605,"")</f>
        <v/>
      </c>
      <c r="X605" s="41" t="str">
        <f>IF('[1]Table Disp. G&amp;A Détail'!X605&lt;&gt;"",'[1]Table Disp. G&amp;A Détail'!X605,"")</f>
        <v/>
      </c>
    </row>
    <row r="606" spans="1:24" s="41" customFormat="1" x14ac:dyDescent="0.25">
      <c r="A606" s="66" t="str">
        <f>IF('[1]Table Disp. G&amp;A Détail'!A606&lt;&gt;"",'[1]Table Disp. G&amp;A Détail'!A606,"")</f>
        <v/>
      </c>
      <c r="B606" s="67" t="str">
        <f>IF('[1]Table Disp. G&amp;A Détail'!B606&lt;&gt;"",'[1]Table Disp. G&amp;A Détail'!B606,"")</f>
        <v/>
      </c>
      <c r="C606" s="41" t="str">
        <f>IF('[1]Table Disp. G&amp;A Détail'!C606&lt;&gt;"",'[1]Table Disp. G&amp;A Détail'!C606,"")</f>
        <v/>
      </c>
      <c r="D606" s="41" t="str">
        <f>IF('[1]Table Disp. G&amp;A Détail'!D606&lt;&gt;"",'[1]Table Disp. G&amp;A Détail'!D606,"")</f>
        <v/>
      </c>
      <c r="E606" s="66" t="str">
        <f>IF('[1]Table Disp. G&amp;A Détail'!E606&lt;&gt;"",'[1]Table Disp. G&amp;A Détail'!E606,"")</f>
        <v/>
      </c>
      <c r="F606" s="66" t="str">
        <f>IF('[1]Table Disp. G&amp;A Détail'!F606&lt;&gt;"",'[1]Table Disp. G&amp;A Détail'!F606,"")</f>
        <v/>
      </c>
      <c r="G606" s="66" t="str">
        <f>IF('[1]Table Disp. G&amp;A Détail'!G606&lt;&gt;"",'[1]Table Disp. G&amp;A Détail'!G606,"")</f>
        <v/>
      </c>
      <c r="H606" s="66" t="str">
        <f>IF('[1]Table Disp. G&amp;A Détail'!H606&lt;&gt;"",'[1]Table Disp. G&amp;A Détail'!H606,"")</f>
        <v/>
      </c>
      <c r="I606" s="66" t="str">
        <f>IF('[1]Table Disp. G&amp;A Détail'!I606&lt;&gt;"",'[1]Table Disp. G&amp;A Détail'!I606,"")</f>
        <v/>
      </c>
      <c r="J606" s="66" t="str">
        <f>IF('[1]Table Disp. G&amp;A Détail'!J606&lt;&gt;"",'[1]Table Disp. G&amp;A Détail'!J606,"")</f>
        <v/>
      </c>
      <c r="K606" s="41" t="str">
        <f>IF('[1]Table Disp. G&amp;A Détail'!K606&lt;&gt;"",'[1]Table Disp. G&amp;A Détail'!K606,"")</f>
        <v/>
      </c>
      <c r="L606" s="41" t="str">
        <f>IF('[1]Table Disp. G&amp;A Détail'!L606&lt;&gt;"",'[1]Table Disp. G&amp;A Détail'!L606,"")</f>
        <v/>
      </c>
      <c r="M606" s="41" t="str">
        <f>IF('[1]Table Disp. G&amp;A Détail'!M606&lt;&gt;"",'[1]Table Disp. G&amp;A Détail'!M606,"")</f>
        <v/>
      </c>
      <c r="N606" s="41" t="str">
        <f>IF('[1]Table Disp. G&amp;A Détail'!N606&lt;&gt;"",'[1]Table Disp. G&amp;A Détail'!N606,"")</f>
        <v/>
      </c>
      <c r="O606" s="41" t="str">
        <f>IF('[1]Table Disp. G&amp;A Détail'!O606&lt;&gt;"",'[1]Table Disp. G&amp;A Détail'!O606,"")</f>
        <v/>
      </c>
      <c r="P606" s="41" t="str">
        <f>IF('[1]Table Disp. G&amp;A Détail'!P606&lt;&gt;"",'[1]Table Disp. G&amp;A Détail'!P606,"")</f>
        <v/>
      </c>
      <c r="Q606" s="41" t="str">
        <f>IF('[1]Table Disp. G&amp;A Détail'!Q606&lt;&gt;"",'[1]Table Disp. G&amp;A Détail'!Q606,"")</f>
        <v/>
      </c>
      <c r="R606" s="41" t="str">
        <f>IF('[1]Table Disp. G&amp;A Détail'!R606&lt;&gt;"",'[1]Table Disp. G&amp;A Détail'!R606,"")</f>
        <v/>
      </c>
      <c r="S606" s="41" t="str">
        <f>IF('[1]Table Disp. G&amp;A Détail'!S606&lt;&gt;"",'[1]Table Disp. G&amp;A Détail'!S606,"")</f>
        <v/>
      </c>
      <c r="T606" s="41" t="str">
        <f>IF('[1]Table Disp. G&amp;A Détail'!T606&lt;&gt;"",'[1]Table Disp. G&amp;A Détail'!T606,"")</f>
        <v/>
      </c>
      <c r="U606" s="41" t="str">
        <f>IF('[1]Table Disp. G&amp;A Détail'!U606&lt;&gt;"",'[1]Table Disp. G&amp;A Détail'!U606,"")</f>
        <v/>
      </c>
      <c r="V606" s="41" t="str">
        <f>IF('[1]Table Disp. G&amp;A Détail'!V606&lt;&gt;"",'[1]Table Disp. G&amp;A Détail'!V606,"")</f>
        <v/>
      </c>
      <c r="W606" s="41" t="str">
        <f>IF('[1]Table Disp. G&amp;A Détail'!W606&lt;&gt;"",'[1]Table Disp. G&amp;A Détail'!W606,"")</f>
        <v/>
      </c>
      <c r="X606" s="41" t="str">
        <f>IF('[1]Table Disp. G&amp;A Détail'!X606&lt;&gt;"",'[1]Table Disp. G&amp;A Détail'!X606,"")</f>
        <v/>
      </c>
    </row>
    <row r="607" spans="1:24" s="41" customFormat="1" x14ac:dyDescent="0.25">
      <c r="A607" s="66" t="str">
        <f>IF('[1]Table Disp. G&amp;A Détail'!A607&lt;&gt;"",'[1]Table Disp. G&amp;A Détail'!A607,"")</f>
        <v/>
      </c>
      <c r="B607" s="67" t="str">
        <f>IF('[1]Table Disp. G&amp;A Détail'!B607&lt;&gt;"",'[1]Table Disp. G&amp;A Détail'!B607,"")</f>
        <v/>
      </c>
      <c r="C607" s="41" t="str">
        <f>IF('[1]Table Disp. G&amp;A Détail'!C607&lt;&gt;"",'[1]Table Disp. G&amp;A Détail'!C607,"")</f>
        <v/>
      </c>
      <c r="D607" s="41" t="str">
        <f>IF('[1]Table Disp. G&amp;A Détail'!D607&lt;&gt;"",'[1]Table Disp. G&amp;A Détail'!D607,"")</f>
        <v/>
      </c>
      <c r="E607" s="66" t="str">
        <f>IF('[1]Table Disp. G&amp;A Détail'!E607&lt;&gt;"",'[1]Table Disp. G&amp;A Détail'!E607,"")</f>
        <v/>
      </c>
      <c r="F607" s="66" t="str">
        <f>IF('[1]Table Disp. G&amp;A Détail'!F607&lt;&gt;"",'[1]Table Disp. G&amp;A Détail'!F607,"")</f>
        <v/>
      </c>
      <c r="G607" s="66" t="str">
        <f>IF('[1]Table Disp. G&amp;A Détail'!G607&lt;&gt;"",'[1]Table Disp. G&amp;A Détail'!G607,"")</f>
        <v/>
      </c>
      <c r="H607" s="66" t="str">
        <f>IF('[1]Table Disp. G&amp;A Détail'!H607&lt;&gt;"",'[1]Table Disp. G&amp;A Détail'!H607,"")</f>
        <v/>
      </c>
      <c r="I607" s="66" t="str">
        <f>IF('[1]Table Disp. G&amp;A Détail'!I607&lt;&gt;"",'[1]Table Disp. G&amp;A Détail'!I607,"")</f>
        <v/>
      </c>
      <c r="J607" s="66" t="str">
        <f>IF('[1]Table Disp. G&amp;A Détail'!J607&lt;&gt;"",'[1]Table Disp. G&amp;A Détail'!J607,"")</f>
        <v/>
      </c>
      <c r="K607" s="41" t="str">
        <f>IF('[1]Table Disp. G&amp;A Détail'!K607&lt;&gt;"",'[1]Table Disp. G&amp;A Détail'!K607,"")</f>
        <v/>
      </c>
      <c r="L607" s="41" t="str">
        <f>IF('[1]Table Disp. G&amp;A Détail'!L607&lt;&gt;"",'[1]Table Disp. G&amp;A Détail'!L607,"")</f>
        <v/>
      </c>
      <c r="M607" s="41" t="str">
        <f>IF('[1]Table Disp. G&amp;A Détail'!M607&lt;&gt;"",'[1]Table Disp. G&amp;A Détail'!M607,"")</f>
        <v/>
      </c>
      <c r="N607" s="41" t="str">
        <f>IF('[1]Table Disp. G&amp;A Détail'!N607&lt;&gt;"",'[1]Table Disp. G&amp;A Détail'!N607,"")</f>
        <v/>
      </c>
      <c r="O607" s="41" t="str">
        <f>IF('[1]Table Disp. G&amp;A Détail'!O607&lt;&gt;"",'[1]Table Disp. G&amp;A Détail'!O607,"")</f>
        <v/>
      </c>
      <c r="P607" s="41" t="str">
        <f>IF('[1]Table Disp. G&amp;A Détail'!P607&lt;&gt;"",'[1]Table Disp. G&amp;A Détail'!P607,"")</f>
        <v/>
      </c>
      <c r="Q607" s="41" t="str">
        <f>IF('[1]Table Disp. G&amp;A Détail'!Q607&lt;&gt;"",'[1]Table Disp. G&amp;A Détail'!Q607,"")</f>
        <v/>
      </c>
      <c r="R607" s="41" t="str">
        <f>IF('[1]Table Disp. G&amp;A Détail'!R607&lt;&gt;"",'[1]Table Disp. G&amp;A Détail'!R607,"")</f>
        <v/>
      </c>
      <c r="S607" s="41" t="str">
        <f>IF('[1]Table Disp. G&amp;A Détail'!S607&lt;&gt;"",'[1]Table Disp. G&amp;A Détail'!S607,"")</f>
        <v/>
      </c>
      <c r="T607" s="41" t="str">
        <f>IF('[1]Table Disp. G&amp;A Détail'!T607&lt;&gt;"",'[1]Table Disp. G&amp;A Détail'!T607,"")</f>
        <v/>
      </c>
      <c r="U607" s="41" t="str">
        <f>IF('[1]Table Disp. G&amp;A Détail'!U607&lt;&gt;"",'[1]Table Disp. G&amp;A Détail'!U607,"")</f>
        <v/>
      </c>
      <c r="V607" s="41" t="str">
        <f>IF('[1]Table Disp. G&amp;A Détail'!V607&lt;&gt;"",'[1]Table Disp. G&amp;A Détail'!V607,"")</f>
        <v/>
      </c>
      <c r="W607" s="41" t="str">
        <f>IF('[1]Table Disp. G&amp;A Détail'!W607&lt;&gt;"",'[1]Table Disp. G&amp;A Détail'!W607,"")</f>
        <v/>
      </c>
      <c r="X607" s="41" t="str">
        <f>IF('[1]Table Disp. G&amp;A Détail'!X607&lt;&gt;"",'[1]Table Disp. G&amp;A Détail'!X607,"")</f>
        <v/>
      </c>
    </row>
    <row r="608" spans="1:24" s="41" customFormat="1" x14ac:dyDescent="0.25">
      <c r="A608" s="66" t="str">
        <f>IF('[1]Table Disp. G&amp;A Détail'!A608&lt;&gt;"",'[1]Table Disp. G&amp;A Détail'!A608,"")</f>
        <v/>
      </c>
      <c r="B608" s="67" t="str">
        <f>IF('[1]Table Disp. G&amp;A Détail'!B608&lt;&gt;"",'[1]Table Disp. G&amp;A Détail'!B608,"")</f>
        <v/>
      </c>
      <c r="C608" s="41" t="str">
        <f>IF('[1]Table Disp. G&amp;A Détail'!C608&lt;&gt;"",'[1]Table Disp. G&amp;A Détail'!C608,"")</f>
        <v/>
      </c>
      <c r="D608" s="41" t="str">
        <f>IF('[1]Table Disp. G&amp;A Détail'!D608&lt;&gt;"",'[1]Table Disp. G&amp;A Détail'!D608,"")</f>
        <v/>
      </c>
      <c r="E608" s="66" t="str">
        <f>IF('[1]Table Disp. G&amp;A Détail'!E608&lt;&gt;"",'[1]Table Disp. G&amp;A Détail'!E608,"")</f>
        <v/>
      </c>
      <c r="F608" s="66" t="str">
        <f>IF('[1]Table Disp. G&amp;A Détail'!F608&lt;&gt;"",'[1]Table Disp. G&amp;A Détail'!F608,"")</f>
        <v/>
      </c>
      <c r="G608" s="66" t="str">
        <f>IF('[1]Table Disp. G&amp;A Détail'!G608&lt;&gt;"",'[1]Table Disp. G&amp;A Détail'!G608,"")</f>
        <v/>
      </c>
      <c r="H608" s="66" t="str">
        <f>IF('[1]Table Disp. G&amp;A Détail'!H608&lt;&gt;"",'[1]Table Disp. G&amp;A Détail'!H608,"")</f>
        <v/>
      </c>
      <c r="I608" s="66" t="str">
        <f>IF('[1]Table Disp. G&amp;A Détail'!I608&lt;&gt;"",'[1]Table Disp. G&amp;A Détail'!I608,"")</f>
        <v/>
      </c>
      <c r="J608" s="66" t="str">
        <f>IF('[1]Table Disp. G&amp;A Détail'!J608&lt;&gt;"",'[1]Table Disp. G&amp;A Détail'!J608,"")</f>
        <v/>
      </c>
      <c r="K608" s="41" t="str">
        <f>IF('[1]Table Disp. G&amp;A Détail'!K608&lt;&gt;"",'[1]Table Disp. G&amp;A Détail'!K608,"")</f>
        <v/>
      </c>
      <c r="L608" s="41" t="str">
        <f>IF('[1]Table Disp. G&amp;A Détail'!L608&lt;&gt;"",'[1]Table Disp. G&amp;A Détail'!L608,"")</f>
        <v/>
      </c>
      <c r="M608" s="41" t="str">
        <f>IF('[1]Table Disp. G&amp;A Détail'!M608&lt;&gt;"",'[1]Table Disp. G&amp;A Détail'!M608,"")</f>
        <v/>
      </c>
      <c r="N608" s="41" t="str">
        <f>IF('[1]Table Disp. G&amp;A Détail'!N608&lt;&gt;"",'[1]Table Disp. G&amp;A Détail'!N608,"")</f>
        <v/>
      </c>
      <c r="O608" s="41" t="str">
        <f>IF('[1]Table Disp. G&amp;A Détail'!O608&lt;&gt;"",'[1]Table Disp. G&amp;A Détail'!O608,"")</f>
        <v/>
      </c>
      <c r="P608" s="41" t="str">
        <f>IF('[1]Table Disp. G&amp;A Détail'!P608&lt;&gt;"",'[1]Table Disp. G&amp;A Détail'!P608,"")</f>
        <v/>
      </c>
      <c r="Q608" s="41" t="str">
        <f>IF('[1]Table Disp. G&amp;A Détail'!Q608&lt;&gt;"",'[1]Table Disp. G&amp;A Détail'!Q608,"")</f>
        <v/>
      </c>
      <c r="R608" s="41" t="str">
        <f>IF('[1]Table Disp. G&amp;A Détail'!R608&lt;&gt;"",'[1]Table Disp. G&amp;A Détail'!R608,"")</f>
        <v/>
      </c>
      <c r="S608" s="41" t="str">
        <f>IF('[1]Table Disp. G&amp;A Détail'!S608&lt;&gt;"",'[1]Table Disp. G&amp;A Détail'!S608,"")</f>
        <v/>
      </c>
      <c r="T608" s="41" t="str">
        <f>IF('[1]Table Disp. G&amp;A Détail'!T608&lt;&gt;"",'[1]Table Disp. G&amp;A Détail'!T608,"")</f>
        <v/>
      </c>
      <c r="U608" s="41" t="str">
        <f>IF('[1]Table Disp. G&amp;A Détail'!U608&lt;&gt;"",'[1]Table Disp. G&amp;A Détail'!U608,"")</f>
        <v/>
      </c>
      <c r="V608" s="41" t="str">
        <f>IF('[1]Table Disp. G&amp;A Détail'!V608&lt;&gt;"",'[1]Table Disp. G&amp;A Détail'!V608,"")</f>
        <v/>
      </c>
      <c r="W608" s="41" t="str">
        <f>IF('[1]Table Disp. G&amp;A Détail'!W608&lt;&gt;"",'[1]Table Disp. G&amp;A Détail'!W608,"")</f>
        <v/>
      </c>
      <c r="X608" s="41" t="str">
        <f>IF('[1]Table Disp. G&amp;A Détail'!X608&lt;&gt;"",'[1]Table Disp. G&amp;A Détail'!X608,"")</f>
        <v/>
      </c>
    </row>
    <row r="609" spans="1:24" s="41" customFormat="1" x14ac:dyDescent="0.25">
      <c r="A609" s="66" t="str">
        <f>IF('[1]Table Disp. G&amp;A Détail'!A609&lt;&gt;"",'[1]Table Disp. G&amp;A Détail'!A609,"")</f>
        <v/>
      </c>
      <c r="B609" s="67" t="str">
        <f>IF('[1]Table Disp. G&amp;A Détail'!B609&lt;&gt;"",'[1]Table Disp. G&amp;A Détail'!B609,"")</f>
        <v/>
      </c>
      <c r="C609" s="41" t="str">
        <f>IF('[1]Table Disp. G&amp;A Détail'!C609&lt;&gt;"",'[1]Table Disp. G&amp;A Détail'!C609,"")</f>
        <v/>
      </c>
      <c r="D609" s="41" t="str">
        <f>IF('[1]Table Disp. G&amp;A Détail'!D609&lt;&gt;"",'[1]Table Disp. G&amp;A Détail'!D609,"")</f>
        <v/>
      </c>
      <c r="E609" s="66" t="str">
        <f>IF('[1]Table Disp. G&amp;A Détail'!E609&lt;&gt;"",'[1]Table Disp. G&amp;A Détail'!E609,"")</f>
        <v/>
      </c>
      <c r="F609" s="66" t="str">
        <f>IF('[1]Table Disp. G&amp;A Détail'!F609&lt;&gt;"",'[1]Table Disp. G&amp;A Détail'!F609,"")</f>
        <v/>
      </c>
      <c r="G609" s="66" t="str">
        <f>IF('[1]Table Disp. G&amp;A Détail'!G609&lt;&gt;"",'[1]Table Disp. G&amp;A Détail'!G609,"")</f>
        <v/>
      </c>
      <c r="H609" s="66" t="str">
        <f>IF('[1]Table Disp. G&amp;A Détail'!H609&lt;&gt;"",'[1]Table Disp. G&amp;A Détail'!H609,"")</f>
        <v/>
      </c>
      <c r="I609" s="66" t="str">
        <f>IF('[1]Table Disp. G&amp;A Détail'!I609&lt;&gt;"",'[1]Table Disp. G&amp;A Détail'!I609,"")</f>
        <v/>
      </c>
      <c r="J609" s="66" t="str">
        <f>IF('[1]Table Disp. G&amp;A Détail'!J609&lt;&gt;"",'[1]Table Disp. G&amp;A Détail'!J609,"")</f>
        <v/>
      </c>
      <c r="K609" s="41" t="str">
        <f>IF('[1]Table Disp. G&amp;A Détail'!K609&lt;&gt;"",'[1]Table Disp. G&amp;A Détail'!K609,"")</f>
        <v/>
      </c>
      <c r="L609" s="41" t="str">
        <f>IF('[1]Table Disp. G&amp;A Détail'!L609&lt;&gt;"",'[1]Table Disp. G&amp;A Détail'!L609,"")</f>
        <v/>
      </c>
      <c r="M609" s="41" t="str">
        <f>IF('[1]Table Disp. G&amp;A Détail'!M609&lt;&gt;"",'[1]Table Disp. G&amp;A Détail'!M609,"")</f>
        <v/>
      </c>
      <c r="N609" s="41" t="str">
        <f>IF('[1]Table Disp. G&amp;A Détail'!N609&lt;&gt;"",'[1]Table Disp. G&amp;A Détail'!N609,"")</f>
        <v/>
      </c>
      <c r="O609" s="41" t="str">
        <f>IF('[1]Table Disp. G&amp;A Détail'!O609&lt;&gt;"",'[1]Table Disp. G&amp;A Détail'!O609,"")</f>
        <v/>
      </c>
      <c r="P609" s="41" t="str">
        <f>IF('[1]Table Disp. G&amp;A Détail'!P609&lt;&gt;"",'[1]Table Disp. G&amp;A Détail'!P609,"")</f>
        <v/>
      </c>
      <c r="Q609" s="41" t="str">
        <f>IF('[1]Table Disp. G&amp;A Détail'!Q609&lt;&gt;"",'[1]Table Disp. G&amp;A Détail'!Q609,"")</f>
        <v/>
      </c>
      <c r="R609" s="41" t="str">
        <f>IF('[1]Table Disp. G&amp;A Détail'!R609&lt;&gt;"",'[1]Table Disp. G&amp;A Détail'!R609,"")</f>
        <v/>
      </c>
      <c r="S609" s="41" t="str">
        <f>IF('[1]Table Disp. G&amp;A Détail'!S609&lt;&gt;"",'[1]Table Disp. G&amp;A Détail'!S609,"")</f>
        <v/>
      </c>
      <c r="T609" s="41" t="str">
        <f>IF('[1]Table Disp. G&amp;A Détail'!T609&lt;&gt;"",'[1]Table Disp. G&amp;A Détail'!T609,"")</f>
        <v/>
      </c>
      <c r="U609" s="41" t="str">
        <f>IF('[1]Table Disp. G&amp;A Détail'!U609&lt;&gt;"",'[1]Table Disp. G&amp;A Détail'!U609,"")</f>
        <v/>
      </c>
      <c r="V609" s="41" t="str">
        <f>IF('[1]Table Disp. G&amp;A Détail'!V609&lt;&gt;"",'[1]Table Disp. G&amp;A Détail'!V609,"")</f>
        <v/>
      </c>
      <c r="W609" s="41" t="str">
        <f>IF('[1]Table Disp. G&amp;A Détail'!W609&lt;&gt;"",'[1]Table Disp. G&amp;A Détail'!W609,"")</f>
        <v/>
      </c>
      <c r="X609" s="41" t="str">
        <f>IF('[1]Table Disp. G&amp;A Détail'!X609&lt;&gt;"",'[1]Table Disp. G&amp;A Détail'!X609,"")</f>
        <v/>
      </c>
    </row>
    <row r="610" spans="1:24" s="41" customFormat="1" x14ac:dyDescent="0.25">
      <c r="A610" s="66" t="str">
        <f>IF('[1]Table Disp. G&amp;A Détail'!A610&lt;&gt;"",'[1]Table Disp. G&amp;A Détail'!A610,"")</f>
        <v/>
      </c>
      <c r="B610" s="67" t="str">
        <f>IF('[1]Table Disp. G&amp;A Détail'!B610&lt;&gt;"",'[1]Table Disp. G&amp;A Détail'!B610,"")</f>
        <v/>
      </c>
      <c r="C610" s="41" t="str">
        <f>IF('[1]Table Disp. G&amp;A Détail'!C610&lt;&gt;"",'[1]Table Disp. G&amp;A Détail'!C610,"")</f>
        <v/>
      </c>
      <c r="D610" s="41" t="str">
        <f>IF('[1]Table Disp. G&amp;A Détail'!D610&lt;&gt;"",'[1]Table Disp. G&amp;A Détail'!D610,"")</f>
        <v/>
      </c>
      <c r="E610" s="66" t="str">
        <f>IF('[1]Table Disp. G&amp;A Détail'!E610&lt;&gt;"",'[1]Table Disp. G&amp;A Détail'!E610,"")</f>
        <v/>
      </c>
      <c r="F610" s="66" t="str">
        <f>IF('[1]Table Disp. G&amp;A Détail'!F610&lt;&gt;"",'[1]Table Disp. G&amp;A Détail'!F610,"")</f>
        <v/>
      </c>
      <c r="G610" s="66" t="str">
        <f>IF('[1]Table Disp. G&amp;A Détail'!G610&lt;&gt;"",'[1]Table Disp. G&amp;A Détail'!G610,"")</f>
        <v/>
      </c>
      <c r="H610" s="66" t="str">
        <f>IF('[1]Table Disp. G&amp;A Détail'!H610&lt;&gt;"",'[1]Table Disp. G&amp;A Détail'!H610,"")</f>
        <v/>
      </c>
      <c r="I610" s="66" t="str">
        <f>IF('[1]Table Disp. G&amp;A Détail'!I610&lt;&gt;"",'[1]Table Disp. G&amp;A Détail'!I610,"")</f>
        <v/>
      </c>
      <c r="J610" s="66" t="str">
        <f>IF('[1]Table Disp. G&amp;A Détail'!J610&lt;&gt;"",'[1]Table Disp. G&amp;A Détail'!J610,"")</f>
        <v/>
      </c>
      <c r="K610" s="41" t="str">
        <f>IF('[1]Table Disp. G&amp;A Détail'!K610&lt;&gt;"",'[1]Table Disp. G&amp;A Détail'!K610,"")</f>
        <v/>
      </c>
      <c r="L610" s="41" t="str">
        <f>IF('[1]Table Disp. G&amp;A Détail'!L610&lt;&gt;"",'[1]Table Disp. G&amp;A Détail'!L610,"")</f>
        <v/>
      </c>
      <c r="M610" s="41" t="str">
        <f>IF('[1]Table Disp. G&amp;A Détail'!M610&lt;&gt;"",'[1]Table Disp. G&amp;A Détail'!M610,"")</f>
        <v/>
      </c>
      <c r="N610" s="41" t="str">
        <f>IF('[1]Table Disp. G&amp;A Détail'!N610&lt;&gt;"",'[1]Table Disp. G&amp;A Détail'!N610,"")</f>
        <v/>
      </c>
      <c r="O610" s="41" t="str">
        <f>IF('[1]Table Disp. G&amp;A Détail'!O610&lt;&gt;"",'[1]Table Disp. G&amp;A Détail'!O610,"")</f>
        <v/>
      </c>
      <c r="P610" s="41" t="str">
        <f>IF('[1]Table Disp. G&amp;A Détail'!P610&lt;&gt;"",'[1]Table Disp. G&amp;A Détail'!P610,"")</f>
        <v/>
      </c>
      <c r="Q610" s="41" t="str">
        <f>IF('[1]Table Disp. G&amp;A Détail'!Q610&lt;&gt;"",'[1]Table Disp. G&amp;A Détail'!Q610,"")</f>
        <v/>
      </c>
      <c r="R610" s="41" t="str">
        <f>IF('[1]Table Disp. G&amp;A Détail'!R610&lt;&gt;"",'[1]Table Disp. G&amp;A Détail'!R610,"")</f>
        <v/>
      </c>
      <c r="S610" s="41" t="str">
        <f>IF('[1]Table Disp. G&amp;A Détail'!S610&lt;&gt;"",'[1]Table Disp. G&amp;A Détail'!S610,"")</f>
        <v/>
      </c>
      <c r="T610" s="41" t="str">
        <f>IF('[1]Table Disp. G&amp;A Détail'!T610&lt;&gt;"",'[1]Table Disp. G&amp;A Détail'!T610,"")</f>
        <v/>
      </c>
      <c r="U610" s="41" t="str">
        <f>IF('[1]Table Disp. G&amp;A Détail'!U610&lt;&gt;"",'[1]Table Disp. G&amp;A Détail'!U610,"")</f>
        <v/>
      </c>
      <c r="V610" s="41" t="str">
        <f>IF('[1]Table Disp. G&amp;A Détail'!V610&lt;&gt;"",'[1]Table Disp. G&amp;A Détail'!V610,"")</f>
        <v/>
      </c>
      <c r="W610" s="41" t="str">
        <f>IF('[1]Table Disp. G&amp;A Détail'!W610&lt;&gt;"",'[1]Table Disp. G&amp;A Détail'!W610,"")</f>
        <v/>
      </c>
      <c r="X610" s="41" t="str">
        <f>IF('[1]Table Disp. G&amp;A Détail'!X610&lt;&gt;"",'[1]Table Disp. G&amp;A Détail'!X610,"")</f>
        <v/>
      </c>
    </row>
    <row r="611" spans="1:24" s="41" customFormat="1" x14ac:dyDescent="0.25">
      <c r="A611" s="66" t="str">
        <f>IF('[1]Table Disp. G&amp;A Détail'!A611&lt;&gt;"",'[1]Table Disp. G&amp;A Détail'!A611,"")</f>
        <v/>
      </c>
      <c r="B611" s="67" t="str">
        <f>IF('[1]Table Disp. G&amp;A Détail'!B611&lt;&gt;"",'[1]Table Disp. G&amp;A Détail'!B611,"")</f>
        <v/>
      </c>
      <c r="C611" s="41" t="str">
        <f>IF('[1]Table Disp. G&amp;A Détail'!C611&lt;&gt;"",'[1]Table Disp. G&amp;A Détail'!C611,"")</f>
        <v/>
      </c>
      <c r="D611" s="41" t="str">
        <f>IF('[1]Table Disp. G&amp;A Détail'!D611&lt;&gt;"",'[1]Table Disp. G&amp;A Détail'!D611,"")</f>
        <v/>
      </c>
      <c r="E611" s="66" t="str">
        <f>IF('[1]Table Disp. G&amp;A Détail'!E611&lt;&gt;"",'[1]Table Disp. G&amp;A Détail'!E611,"")</f>
        <v/>
      </c>
      <c r="F611" s="66" t="str">
        <f>IF('[1]Table Disp. G&amp;A Détail'!F611&lt;&gt;"",'[1]Table Disp. G&amp;A Détail'!F611,"")</f>
        <v/>
      </c>
      <c r="G611" s="66" t="str">
        <f>IF('[1]Table Disp. G&amp;A Détail'!G611&lt;&gt;"",'[1]Table Disp. G&amp;A Détail'!G611,"")</f>
        <v/>
      </c>
      <c r="H611" s="66" t="str">
        <f>IF('[1]Table Disp. G&amp;A Détail'!H611&lt;&gt;"",'[1]Table Disp. G&amp;A Détail'!H611,"")</f>
        <v/>
      </c>
      <c r="I611" s="66" t="str">
        <f>IF('[1]Table Disp. G&amp;A Détail'!I611&lt;&gt;"",'[1]Table Disp. G&amp;A Détail'!I611,"")</f>
        <v/>
      </c>
      <c r="J611" s="66" t="str">
        <f>IF('[1]Table Disp. G&amp;A Détail'!J611&lt;&gt;"",'[1]Table Disp. G&amp;A Détail'!J611,"")</f>
        <v/>
      </c>
      <c r="K611" s="41" t="str">
        <f>IF('[1]Table Disp. G&amp;A Détail'!K611&lt;&gt;"",'[1]Table Disp. G&amp;A Détail'!K611,"")</f>
        <v/>
      </c>
      <c r="L611" s="41" t="str">
        <f>IF('[1]Table Disp. G&amp;A Détail'!L611&lt;&gt;"",'[1]Table Disp. G&amp;A Détail'!L611,"")</f>
        <v/>
      </c>
      <c r="M611" s="41" t="str">
        <f>IF('[1]Table Disp. G&amp;A Détail'!M611&lt;&gt;"",'[1]Table Disp. G&amp;A Détail'!M611,"")</f>
        <v/>
      </c>
      <c r="N611" s="41" t="str">
        <f>IF('[1]Table Disp. G&amp;A Détail'!N611&lt;&gt;"",'[1]Table Disp. G&amp;A Détail'!N611,"")</f>
        <v/>
      </c>
      <c r="O611" s="41" t="str">
        <f>IF('[1]Table Disp. G&amp;A Détail'!O611&lt;&gt;"",'[1]Table Disp. G&amp;A Détail'!O611,"")</f>
        <v/>
      </c>
      <c r="P611" s="41" t="str">
        <f>IF('[1]Table Disp. G&amp;A Détail'!P611&lt;&gt;"",'[1]Table Disp. G&amp;A Détail'!P611,"")</f>
        <v/>
      </c>
      <c r="Q611" s="41" t="str">
        <f>IF('[1]Table Disp. G&amp;A Détail'!Q611&lt;&gt;"",'[1]Table Disp. G&amp;A Détail'!Q611,"")</f>
        <v/>
      </c>
      <c r="R611" s="41" t="str">
        <f>IF('[1]Table Disp. G&amp;A Détail'!R611&lt;&gt;"",'[1]Table Disp. G&amp;A Détail'!R611,"")</f>
        <v/>
      </c>
      <c r="S611" s="41" t="str">
        <f>IF('[1]Table Disp. G&amp;A Détail'!S611&lt;&gt;"",'[1]Table Disp. G&amp;A Détail'!S611,"")</f>
        <v/>
      </c>
      <c r="T611" s="41" t="str">
        <f>IF('[1]Table Disp. G&amp;A Détail'!T611&lt;&gt;"",'[1]Table Disp. G&amp;A Détail'!T611,"")</f>
        <v/>
      </c>
      <c r="U611" s="41" t="str">
        <f>IF('[1]Table Disp. G&amp;A Détail'!U611&lt;&gt;"",'[1]Table Disp. G&amp;A Détail'!U611,"")</f>
        <v/>
      </c>
      <c r="V611" s="41" t="str">
        <f>IF('[1]Table Disp. G&amp;A Détail'!V611&lt;&gt;"",'[1]Table Disp. G&amp;A Détail'!V611,"")</f>
        <v/>
      </c>
      <c r="W611" s="41" t="str">
        <f>IF('[1]Table Disp. G&amp;A Détail'!W611&lt;&gt;"",'[1]Table Disp. G&amp;A Détail'!W611,"")</f>
        <v/>
      </c>
      <c r="X611" s="41" t="str">
        <f>IF('[1]Table Disp. G&amp;A Détail'!X611&lt;&gt;"",'[1]Table Disp. G&amp;A Détail'!X611,"")</f>
        <v/>
      </c>
    </row>
    <row r="612" spans="1:24" s="41" customFormat="1" x14ac:dyDescent="0.25">
      <c r="A612" s="66" t="str">
        <f>IF('[1]Table Disp. G&amp;A Détail'!A612&lt;&gt;"",'[1]Table Disp. G&amp;A Détail'!A612,"")</f>
        <v/>
      </c>
      <c r="B612" s="67" t="str">
        <f>IF('[1]Table Disp. G&amp;A Détail'!B612&lt;&gt;"",'[1]Table Disp. G&amp;A Détail'!B612,"")</f>
        <v/>
      </c>
      <c r="C612" s="41" t="str">
        <f>IF('[1]Table Disp. G&amp;A Détail'!C612&lt;&gt;"",'[1]Table Disp. G&amp;A Détail'!C612,"")</f>
        <v/>
      </c>
      <c r="D612" s="41" t="str">
        <f>IF('[1]Table Disp. G&amp;A Détail'!D612&lt;&gt;"",'[1]Table Disp. G&amp;A Détail'!D612,"")</f>
        <v/>
      </c>
      <c r="E612" s="66" t="str">
        <f>IF('[1]Table Disp. G&amp;A Détail'!E612&lt;&gt;"",'[1]Table Disp. G&amp;A Détail'!E612,"")</f>
        <v/>
      </c>
      <c r="F612" s="66" t="str">
        <f>IF('[1]Table Disp. G&amp;A Détail'!F612&lt;&gt;"",'[1]Table Disp. G&amp;A Détail'!F612,"")</f>
        <v/>
      </c>
      <c r="G612" s="66" t="str">
        <f>IF('[1]Table Disp. G&amp;A Détail'!G612&lt;&gt;"",'[1]Table Disp. G&amp;A Détail'!G612,"")</f>
        <v/>
      </c>
      <c r="H612" s="66" t="str">
        <f>IF('[1]Table Disp. G&amp;A Détail'!H612&lt;&gt;"",'[1]Table Disp. G&amp;A Détail'!H612,"")</f>
        <v/>
      </c>
      <c r="I612" s="66" t="str">
        <f>IF('[1]Table Disp. G&amp;A Détail'!I612&lt;&gt;"",'[1]Table Disp. G&amp;A Détail'!I612,"")</f>
        <v/>
      </c>
      <c r="J612" s="66" t="str">
        <f>IF('[1]Table Disp. G&amp;A Détail'!J612&lt;&gt;"",'[1]Table Disp. G&amp;A Détail'!J612,"")</f>
        <v/>
      </c>
      <c r="K612" s="41" t="str">
        <f>IF('[1]Table Disp. G&amp;A Détail'!K612&lt;&gt;"",'[1]Table Disp. G&amp;A Détail'!K612,"")</f>
        <v/>
      </c>
      <c r="L612" s="41" t="str">
        <f>IF('[1]Table Disp. G&amp;A Détail'!L612&lt;&gt;"",'[1]Table Disp. G&amp;A Détail'!L612,"")</f>
        <v/>
      </c>
      <c r="M612" s="41" t="str">
        <f>IF('[1]Table Disp. G&amp;A Détail'!M612&lt;&gt;"",'[1]Table Disp. G&amp;A Détail'!M612,"")</f>
        <v/>
      </c>
      <c r="N612" s="41" t="str">
        <f>IF('[1]Table Disp. G&amp;A Détail'!N612&lt;&gt;"",'[1]Table Disp. G&amp;A Détail'!N612,"")</f>
        <v/>
      </c>
      <c r="O612" s="41" t="str">
        <f>IF('[1]Table Disp. G&amp;A Détail'!O612&lt;&gt;"",'[1]Table Disp. G&amp;A Détail'!O612,"")</f>
        <v/>
      </c>
      <c r="P612" s="41" t="str">
        <f>IF('[1]Table Disp. G&amp;A Détail'!P612&lt;&gt;"",'[1]Table Disp. G&amp;A Détail'!P612,"")</f>
        <v/>
      </c>
      <c r="Q612" s="41" t="str">
        <f>IF('[1]Table Disp. G&amp;A Détail'!Q612&lt;&gt;"",'[1]Table Disp. G&amp;A Détail'!Q612,"")</f>
        <v/>
      </c>
      <c r="R612" s="41" t="str">
        <f>IF('[1]Table Disp. G&amp;A Détail'!R612&lt;&gt;"",'[1]Table Disp. G&amp;A Détail'!R612,"")</f>
        <v/>
      </c>
      <c r="S612" s="41" t="str">
        <f>IF('[1]Table Disp. G&amp;A Détail'!S612&lt;&gt;"",'[1]Table Disp. G&amp;A Détail'!S612,"")</f>
        <v/>
      </c>
      <c r="T612" s="41" t="str">
        <f>IF('[1]Table Disp. G&amp;A Détail'!T612&lt;&gt;"",'[1]Table Disp. G&amp;A Détail'!T612,"")</f>
        <v/>
      </c>
      <c r="U612" s="41" t="str">
        <f>IF('[1]Table Disp. G&amp;A Détail'!U612&lt;&gt;"",'[1]Table Disp. G&amp;A Détail'!U612,"")</f>
        <v/>
      </c>
      <c r="V612" s="41" t="str">
        <f>IF('[1]Table Disp. G&amp;A Détail'!V612&lt;&gt;"",'[1]Table Disp. G&amp;A Détail'!V612,"")</f>
        <v/>
      </c>
      <c r="W612" s="41" t="str">
        <f>IF('[1]Table Disp. G&amp;A Détail'!W612&lt;&gt;"",'[1]Table Disp. G&amp;A Détail'!W612,"")</f>
        <v/>
      </c>
      <c r="X612" s="41" t="str">
        <f>IF('[1]Table Disp. G&amp;A Détail'!X612&lt;&gt;"",'[1]Table Disp. G&amp;A Détail'!X612,"")</f>
        <v/>
      </c>
    </row>
    <row r="613" spans="1:24" s="41" customFormat="1" x14ac:dyDescent="0.25">
      <c r="A613" s="66" t="str">
        <f>IF('[1]Table Disp. G&amp;A Détail'!A613&lt;&gt;"",'[1]Table Disp. G&amp;A Détail'!A613,"")</f>
        <v/>
      </c>
      <c r="B613" s="67" t="str">
        <f>IF('[1]Table Disp. G&amp;A Détail'!B613&lt;&gt;"",'[1]Table Disp. G&amp;A Détail'!B613,"")</f>
        <v/>
      </c>
      <c r="C613" s="41" t="str">
        <f>IF('[1]Table Disp. G&amp;A Détail'!C613&lt;&gt;"",'[1]Table Disp. G&amp;A Détail'!C613,"")</f>
        <v/>
      </c>
      <c r="D613" s="41" t="str">
        <f>IF('[1]Table Disp. G&amp;A Détail'!D613&lt;&gt;"",'[1]Table Disp. G&amp;A Détail'!D613,"")</f>
        <v/>
      </c>
      <c r="E613" s="66" t="str">
        <f>IF('[1]Table Disp. G&amp;A Détail'!E613&lt;&gt;"",'[1]Table Disp. G&amp;A Détail'!E613,"")</f>
        <v/>
      </c>
      <c r="F613" s="66" t="str">
        <f>IF('[1]Table Disp. G&amp;A Détail'!F613&lt;&gt;"",'[1]Table Disp. G&amp;A Détail'!F613,"")</f>
        <v/>
      </c>
      <c r="G613" s="66" t="str">
        <f>IF('[1]Table Disp. G&amp;A Détail'!G613&lt;&gt;"",'[1]Table Disp. G&amp;A Détail'!G613,"")</f>
        <v/>
      </c>
      <c r="H613" s="66" t="str">
        <f>IF('[1]Table Disp. G&amp;A Détail'!H613&lt;&gt;"",'[1]Table Disp. G&amp;A Détail'!H613,"")</f>
        <v/>
      </c>
      <c r="I613" s="66" t="str">
        <f>IF('[1]Table Disp. G&amp;A Détail'!I613&lt;&gt;"",'[1]Table Disp. G&amp;A Détail'!I613,"")</f>
        <v/>
      </c>
      <c r="J613" s="66" t="str">
        <f>IF('[1]Table Disp. G&amp;A Détail'!J613&lt;&gt;"",'[1]Table Disp. G&amp;A Détail'!J613,"")</f>
        <v/>
      </c>
      <c r="K613" s="41" t="str">
        <f>IF('[1]Table Disp. G&amp;A Détail'!K613&lt;&gt;"",'[1]Table Disp. G&amp;A Détail'!K613,"")</f>
        <v/>
      </c>
      <c r="L613" s="41" t="str">
        <f>IF('[1]Table Disp. G&amp;A Détail'!L613&lt;&gt;"",'[1]Table Disp. G&amp;A Détail'!L613,"")</f>
        <v/>
      </c>
      <c r="M613" s="41" t="str">
        <f>IF('[1]Table Disp. G&amp;A Détail'!M613&lt;&gt;"",'[1]Table Disp. G&amp;A Détail'!M613,"")</f>
        <v/>
      </c>
      <c r="N613" s="41" t="str">
        <f>IF('[1]Table Disp. G&amp;A Détail'!N613&lt;&gt;"",'[1]Table Disp. G&amp;A Détail'!N613,"")</f>
        <v/>
      </c>
      <c r="O613" s="41" t="str">
        <f>IF('[1]Table Disp. G&amp;A Détail'!O613&lt;&gt;"",'[1]Table Disp. G&amp;A Détail'!O613,"")</f>
        <v/>
      </c>
      <c r="P613" s="41" t="str">
        <f>IF('[1]Table Disp. G&amp;A Détail'!P613&lt;&gt;"",'[1]Table Disp. G&amp;A Détail'!P613,"")</f>
        <v/>
      </c>
      <c r="Q613" s="41" t="str">
        <f>IF('[1]Table Disp. G&amp;A Détail'!Q613&lt;&gt;"",'[1]Table Disp. G&amp;A Détail'!Q613,"")</f>
        <v/>
      </c>
      <c r="R613" s="41" t="str">
        <f>IF('[1]Table Disp. G&amp;A Détail'!R613&lt;&gt;"",'[1]Table Disp. G&amp;A Détail'!R613,"")</f>
        <v/>
      </c>
      <c r="S613" s="41" t="str">
        <f>IF('[1]Table Disp. G&amp;A Détail'!S613&lt;&gt;"",'[1]Table Disp. G&amp;A Détail'!S613,"")</f>
        <v/>
      </c>
      <c r="T613" s="41" t="str">
        <f>IF('[1]Table Disp. G&amp;A Détail'!T613&lt;&gt;"",'[1]Table Disp. G&amp;A Détail'!T613,"")</f>
        <v/>
      </c>
      <c r="U613" s="41" t="str">
        <f>IF('[1]Table Disp. G&amp;A Détail'!U613&lt;&gt;"",'[1]Table Disp. G&amp;A Détail'!U613,"")</f>
        <v/>
      </c>
      <c r="V613" s="41" t="str">
        <f>IF('[1]Table Disp. G&amp;A Détail'!V613&lt;&gt;"",'[1]Table Disp. G&amp;A Détail'!V613,"")</f>
        <v/>
      </c>
      <c r="W613" s="41" t="str">
        <f>IF('[1]Table Disp. G&amp;A Détail'!W613&lt;&gt;"",'[1]Table Disp. G&amp;A Détail'!W613,"")</f>
        <v/>
      </c>
      <c r="X613" s="41" t="str">
        <f>IF('[1]Table Disp. G&amp;A Détail'!X613&lt;&gt;"",'[1]Table Disp. G&amp;A Détail'!X613,"")</f>
        <v/>
      </c>
    </row>
    <row r="614" spans="1:24" s="41" customFormat="1" x14ac:dyDescent="0.25">
      <c r="A614" s="66" t="str">
        <f>IF('[1]Table Disp. G&amp;A Détail'!A614&lt;&gt;"",'[1]Table Disp. G&amp;A Détail'!A614,"")</f>
        <v/>
      </c>
      <c r="B614" s="67" t="str">
        <f>IF('[1]Table Disp. G&amp;A Détail'!B614&lt;&gt;"",'[1]Table Disp. G&amp;A Détail'!B614,"")</f>
        <v/>
      </c>
      <c r="C614" s="41" t="str">
        <f>IF('[1]Table Disp. G&amp;A Détail'!C614&lt;&gt;"",'[1]Table Disp. G&amp;A Détail'!C614,"")</f>
        <v/>
      </c>
      <c r="D614" s="41" t="str">
        <f>IF('[1]Table Disp. G&amp;A Détail'!D614&lt;&gt;"",'[1]Table Disp. G&amp;A Détail'!D614,"")</f>
        <v/>
      </c>
      <c r="E614" s="66" t="str">
        <f>IF('[1]Table Disp. G&amp;A Détail'!E614&lt;&gt;"",'[1]Table Disp. G&amp;A Détail'!E614,"")</f>
        <v/>
      </c>
      <c r="F614" s="66" t="str">
        <f>IF('[1]Table Disp. G&amp;A Détail'!F614&lt;&gt;"",'[1]Table Disp. G&amp;A Détail'!F614,"")</f>
        <v/>
      </c>
      <c r="G614" s="66" t="str">
        <f>IF('[1]Table Disp. G&amp;A Détail'!G614&lt;&gt;"",'[1]Table Disp. G&amp;A Détail'!G614,"")</f>
        <v/>
      </c>
      <c r="H614" s="66" t="str">
        <f>IF('[1]Table Disp. G&amp;A Détail'!H614&lt;&gt;"",'[1]Table Disp. G&amp;A Détail'!H614,"")</f>
        <v/>
      </c>
      <c r="I614" s="66" t="str">
        <f>IF('[1]Table Disp. G&amp;A Détail'!I614&lt;&gt;"",'[1]Table Disp. G&amp;A Détail'!I614,"")</f>
        <v/>
      </c>
      <c r="J614" s="66" t="str">
        <f>IF('[1]Table Disp. G&amp;A Détail'!J614&lt;&gt;"",'[1]Table Disp. G&amp;A Détail'!J614,"")</f>
        <v/>
      </c>
      <c r="K614" s="41" t="str">
        <f>IF('[1]Table Disp. G&amp;A Détail'!K614&lt;&gt;"",'[1]Table Disp. G&amp;A Détail'!K614,"")</f>
        <v/>
      </c>
      <c r="L614" s="41" t="str">
        <f>IF('[1]Table Disp. G&amp;A Détail'!L614&lt;&gt;"",'[1]Table Disp. G&amp;A Détail'!L614,"")</f>
        <v/>
      </c>
      <c r="M614" s="41" t="str">
        <f>IF('[1]Table Disp. G&amp;A Détail'!M614&lt;&gt;"",'[1]Table Disp. G&amp;A Détail'!M614,"")</f>
        <v/>
      </c>
      <c r="N614" s="41" t="str">
        <f>IF('[1]Table Disp. G&amp;A Détail'!N614&lt;&gt;"",'[1]Table Disp. G&amp;A Détail'!N614,"")</f>
        <v/>
      </c>
      <c r="O614" s="41" t="str">
        <f>IF('[1]Table Disp. G&amp;A Détail'!O614&lt;&gt;"",'[1]Table Disp. G&amp;A Détail'!O614,"")</f>
        <v/>
      </c>
      <c r="P614" s="41" t="str">
        <f>IF('[1]Table Disp. G&amp;A Détail'!P614&lt;&gt;"",'[1]Table Disp. G&amp;A Détail'!P614,"")</f>
        <v/>
      </c>
      <c r="Q614" s="41" t="str">
        <f>IF('[1]Table Disp. G&amp;A Détail'!Q614&lt;&gt;"",'[1]Table Disp. G&amp;A Détail'!Q614,"")</f>
        <v/>
      </c>
      <c r="R614" s="41" t="str">
        <f>IF('[1]Table Disp. G&amp;A Détail'!R614&lt;&gt;"",'[1]Table Disp. G&amp;A Détail'!R614,"")</f>
        <v/>
      </c>
      <c r="S614" s="41" t="str">
        <f>IF('[1]Table Disp. G&amp;A Détail'!S614&lt;&gt;"",'[1]Table Disp. G&amp;A Détail'!S614,"")</f>
        <v/>
      </c>
      <c r="T614" s="41" t="str">
        <f>IF('[1]Table Disp. G&amp;A Détail'!T614&lt;&gt;"",'[1]Table Disp. G&amp;A Détail'!T614,"")</f>
        <v/>
      </c>
      <c r="U614" s="41" t="str">
        <f>IF('[1]Table Disp. G&amp;A Détail'!U614&lt;&gt;"",'[1]Table Disp. G&amp;A Détail'!U614,"")</f>
        <v/>
      </c>
      <c r="V614" s="41" t="str">
        <f>IF('[1]Table Disp. G&amp;A Détail'!V614&lt;&gt;"",'[1]Table Disp. G&amp;A Détail'!V614,"")</f>
        <v/>
      </c>
      <c r="W614" s="41" t="str">
        <f>IF('[1]Table Disp. G&amp;A Détail'!W614&lt;&gt;"",'[1]Table Disp. G&amp;A Détail'!W614,"")</f>
        <v/>
      </c>
      <c r="X614" s="41" t="str">
        <f>IF('[1]Table Disp. G&amp;A Détail'!X614&lt;&gt;"",'[1]Table Disp. G&amp;A Détail'!X614,"")</f>
        <v/>
      </c>
    </row>
    <row r="615" spans="1:24" s="41" customFormat="1" x14ac:dyDescent="0.25">
      <c r="A615" s="66" t="str">
        <f>IF('[1]Table Disp. G&amp;A Détail'!A615&lt;&gt;"",'[1]Table Disp. G&amp;A Détail'!A615,"")</f>
        <v/>
      </c>
      <c r="B615" s="67" t="str">
        <f>IF('[1]Table Disp. G&amp;A Détail'!B615&lt;&gt;"",'[1]Table Disp. G&amp;A Détail'!B615,"")</f>
        <v/>
      </c>
      <c r="C615" s="41" t="str">
        <f>IF('[1]Table Disp. G&amp;A Détail'!C615&lt;&gt;"",'[1]Table Disp. G&amp;A Détail'!C615,"")</f>
        <v/>
      </c>
      <c r="D615" s="41" t="str">
        <f>IF('[1]Table Disp. G&amp;A Détail'!D615&lt;&gt;"",'[1]Table Disp. G&amp;A Détail'!D615,"")</f>
        <v/>
      </c>
      <c r="E615" s="66" t="str">
        <f>IF('[1]Table Disp. G&amp;A Détail'!E615&lt;&gt;"",'[1]Table Disp. G&amp;A Détail'!E615,"")</f>
        <v/>
      </c>
      <c r="F615" s="66" t="str">
        <f>IF('[1]Table Disp. G&amp;A Détail'!F615&lt;&gt;"",'[1]Table Disp. G&amp;A Détail'!F615,"")</f>
        <v/>
      </c>
      <c r="G615" s="66" t="str">
        <f>IF('[1]Table Disp. G&amp;A Détail'!G615&lt;&gt;"",'[1]Table Disp. G&amp;A Détail'!G615,"")</f>
        <v/>
      </c>
      <c r="H615" s="66" t="str">
        <f>IF('[1]Table Disp. G&amp;A Détail'!H615&lt;&gt;"",'[1]Table Disp. G&amp;A Détail'!H615,"")</f>
        <v/>
      </c>
      <c r="I615" s="66" t="str">
        <f>IF('[1]Table Disp. G&amp;A Détail'!I615&lt;&gt;"",'[1]Table Disp. G&amp;A Détail'!I615,"")</f>
        <v/>
      </c>
      <c r="J615" s="66" t="str">
        <f>IF('[1]Table Disp. G&amp;A Détail'!J615&lt;&gt;"",'[1]Table Disp. G&amp;A Détail'!J615,"")</f>
        <v/>
      </c>
      <c r="K615" s="41" t="str">
        <f>IF('[1]Table Disp. G&amp;A Détail'!K615&lt;&gt;"",'[1]Table Disp. G&amp;A Détail'!K615,"")</f>
        <v/>
      </c>
      <c r="L615" s="41" t="str">
        <f>IF('[1]Table Disp. G&amp;A Détail'!L615&lt;&gt;"",'[1]Table Disp. G&amp;A Détail'!L615,"")</f>
        <v/>
      </c>
      <c r="M615" s="41" t="str">
        <f>IF('[1]Table Disp. G&amp;A Détail'!M615&lt;&gt;"",'[1]Table Disp. G&amp;A Détail'!M615,"")</f>
        <v/>
      </c>
      <c r="N615" s="41" t="str">
        <f>IF('[1]Table Disp. G&amp;A Détail'!N615&lt;&gt;"",'[1]Table Disp. G&amp;A Détail'!N615,"")</f>
        <v/>
      </c>
      <c r="O615" s="41" t="str">
        <f>IF('[1]Table Disp. G&amp;A Détail'!O615&lt;&gt;"",'[1]Table Disp. G&amp;A Détail'!O615,"")</f>
        <v/>
      </c>
      <c r="P615" s="41" t="str">
        <f>IF('[1]Table Disp. G&amp;A Détail'!P615&lt;&gt;"",'[1]Table Disp. G&amp;A Détail'!P615,"")</f>
        <v/>
      </c>
      <c r="Q615" s="41" t="str">
        <f>IF('[1]Table Disp. G&amp;A Détail'!Q615&lt;&gt;"",'[1]Table Disp. G&amp;A Détail'!Q615,"")</f>
        <v/>
      </c>
      <c r="R615" s="41" t="str">
        <f>IF('[1]Table Disp. G&amp;A Détail'!R615&lt;&gt;"",'[1]Table Disp. G&amp;A Détail'!R615,"")</f>
        <v/>
      </c>
      <c r="S615" s="41" t="str">
        <f>IF('[1]Table Disp. G&amp;A Détail'!S615&lt;&gt;"",'[1]Table Disp. G&amp;A Détail'!S615,"")</f>
        <v/>
      </c>
      <c r="T615" s="41" t="str">
        <f>IF('[1]Table Disp. G&amp;A Détail'!T615&lt;&gt;"",'[1]Table Disp. G&amp;A Détail'!T615,"")</f>
        <v/>
      </c>
      <c r="U615" s="41" t="str">
        <f>IF('[1]Table Disp. G&amp;A Détail'!U615&lt;&gt;"",'[1]Table Disp. G&amp;A Détail'!U615,"")</f>
        <v/>
      </c>
      <c r="V615" s="41" t="str">
        <f>IF('[1]Table Disp. G&amp;A Détail'!V615&lt;&gt;"",'[1]Table Disp. G&amp;A Détail'!V615,"")</f>
        <v/>
      </c>
      <c r="W615" s="41" t="str">
        <f>IF('[1]Table Disp. G&amp;A Détail'!W615&lt;&gt;"",'[1]Table Disp. G&amp;A Détail'!W615,"")</f>
        <v/>
      </c>
      <c r="X615" s="41" t="str">
        <f>IF('[1]Table Disp. G&amp;A Détail'!X615&lt;&gt;"",'[1]Table Disp. G&amp;A Détail'!X615,"")</f>
        <v/>
      </c>
    </row>
    <row r="616" spans="1:24" s="41" customFormat="1" x14ac:dyDescent="0.25">
      <c r="A616" s="66" t="str">
        <f>IF('[1]Table Disp. G&amp;A Détail'!A616&lt;&gt;"",'[1]Table Disp. G&amp;A Détail'!A616,"")</f>
        <v/>
      </c>
      <c r="B616" s="67" t="str">
        <f>IF('[1]Table Disp. G&amp;A Détail'!B616&lt;&gt;"",'[1]Table Disp. G&amp;A Détail'!B616,"")</f>
        <v/>
      </c>
      <c r="C616" s="41" t="str">
        <f>IF('[1]Table Disp. G&amp;A Détail'!C616&lt;&gt;"",'[1]Table Disp. G&amp;A Détail'!C616,"")</f>
        <v/>
      </c>
      <c r="D616" s="41" t="str">
        <f>IF('[1]Table Disp. G&amp;A Détail'!D616&lt;&gt;"",'[1]Table Disp. G&amp;A Détail'!D616,"")</f>
        <v/>
      </c>
      <c r="E616" s="66" t="str">
        <f>IF('[1]Table Disp. G&amp;A Détail'!E616&lt;&gt;"",'[1]Table Disp. G&amp;A Détail'!E616,"")</f>
        <v/>
      </c>
      <c r="F616" s="66" t="str">
        <f>IF('[1]Table Disp. G&amp;A Détail'!F616&lt;&gt;"",'[1]Table Disp. G&amp;A Détail'!F616,"")</f>
        <v/>
      </c>
      <c r="G616" s="66" t="str">
        <f>IF('[1]Table Disp. G&amp;A Détail'!G616&lt;&gt;"",'[1]Table Disp. G&amp;A Détail'!G616,"")</f>
        <v/>
      </c>
      <c r="H616" s="66" t="str">
        <f>IF('[1]Table Disp. G&amp;A Détail'!H616&lt;&gt;"",'[1]Table Disp. G&amp;A Détail'!H616,"")</f>
        <v/>
      </c>
      <c r="I616" s="66" t="str">
        <f>IF('[1]Table Disp. G&amp;A Détail'!I616&lt;&gt;"",'[1]Table Disp. G&amp;A Détail'!I616,"")</f>
        <v/>
      </c>
      <c r="J616" s="66" t="str">
        <f>IF('[1]Table Disp. G&amp;A Détail'!J616&lt;&gt;"",'[1]Table Disp. G&amp;A Détail'!J616,"")</f>
        <v/>
      </c>
      <c r="K616" s="41" t="str">
        <f>IF('[1]Table Disp. G&amp;A Détail'!K616&lt;&gt;"",'[1]Table Disp. G&amp;A Détail'!K616,"")</f>
        <v/>
      </c>
      <c r="L616" s="41" t="str">
        <f>IF('[1]Table Disp. G&amp;A Détail'!L616&lt;&gt;"",'[1]Table Disp. G&amp;A Détail'!L616,"")</f>
        <v/>
      </c>
      <c r="M616" s="41" t="str">
        <f>IF('[1]Table Disp. G&amp;A Détail'!M616&lt;&gt;"",'[1]Table Disp. G&amp;A Détail'!M616,"")</f>
        <v/>
      </c>
      <c r="N616" s="41" t="str">
        <f>IF('[1]Table Disp. G&amp;A Détail'!N616&lt;&gt;"",'[1]Table Disp. G&amp;A Détail'!N616,"")</f>
        <v/>
      </c>
      <c r="O616" s="41" t="str">
        <f>IF('[1]Table Disp. G&amp;A Détail'!O616&lt;&gt;"",'[1]Table Disp. G&amp;A Détail'!O616,"")</f>
        <v/>
      </c>
      <c r="P616" s="41" t="str">
        <f>IF('[1]Table Disp. G&amp;A Détail'!P616&lt;&gt;"",'[1]Table Disp. G&amp;A Détail'!P616,"")</f>
        <v/>
      </c>
      <c r="Q616" s="41" t="str">
        <f>IF('[1]Table Disp. G&amp;A Détail'!Q616&lt;&gt;"",'[1]Table Disp. G&amp;A Détail'!Q616,"")</f>
        <v/>
      </c>
      <c r="R616" s="41" t="str">
        <f>IF('[1]Table Disp. G&amp;A Détail'!R616&lt;&gt;"",'[1]Table Disp. G&amp;A Détail'!R616,"")</f>
        <v/>
      </c>
      <c r="S616" s="41" t="str">
        <f>IF('[1]Table Disp. G&amp;A Détail'!S616&lt;&gt;"",'[1]Table Disp. G&amp;A Détail'!S616,"")</f>
        <v/>
      </c>
      <c r="T616" s="41" t="str">
        <f>IF('[1]Table Disp. G&amp;A Détail'!T616&lt;&gt;"",'[1]Table Disp. G&amp;A Détail'!T616,"")</f>
        <v/>
      </c>
      <c r="U616" s="41" t="str">
        <f>IF('[1]Table Disp. G&amp;A Détail'!U616&lt;&gt;"",'[1]Table Disp. G&amp;A Détail'!U616,"")</f>
        <v/>
      </c>
      <c r="V616" s="41" t="str">
        <f>IF('[1]Table Disp. G&amp;A Détail'!V616&lt;&gt;"",'[1]Table Disp. G&amp;A Détail'!V616,"")</f>
        <v/>
      </c>
      <c r="W616" s="41" t="str">
        <f>IF('[1]Table Disp. G&amp;A Détail'!W616&lt;&gt;"",'[1]Table Disp. G&amp;A Détail'!W616,"")</f>
        <v/>
      </c>
      <c r="X616" s="41" t="str">
        <f>IF('[1]Table Disp. G&amp;A Détail'!X616&lt;&gt;"",'[1]Table Disp. G&amp;A Détail'!X616,"")</f>
        <v/>
      </c>
    </row>
    <row r="617" spans="1:24" s="41" customFormat="1" x14ac:dyDescent="0.25">
      <c r="A617" s="66" t="str">
        <f>IF('[1]Table Disp. G&amp;A Détail'!A617&lt;&gt;"",'[1]Table Disp. G&amp;A Détail'!A617,"")</f>
        <v/>
      </c>
      <c r="B617" s="67" t="str">
        <f>IF('[1]Table Disp. G&amp;A Détail'!B617&lt;&gt;"",'[1]Table Disp. G&amp;A Détail'!B617,"")</f>
        <v/>
      </c>
      <c r="C617" s="41" t="str">
        <f>IF('[1]Table Disp. G&amp;A Détail'!C617&lt;&gt;"",'[1]Table Disp. G&amp;A Détail'!C617,"")</f>
        <v/>
      </c>
      <c r="D617" s="41" t="str">
        <f>IF('[1]Table Disp. G&amp;A Détail'!D617&lt;&gt;"",'[1]Table Disp. G&amp;A Détail'!D617,"")</f>
        <v/>
      </c>
      <c r="E617" s="66" t="str">
        <f>IF('[1]Table Disp. G&amp;A Détail'!E617&lt;&gt;"",'[1]Table Disp. G&amp;A Détail'!E617,"")</f>
        <v/>
      </c>
      <c r="F617" s="66" t="str">
        <f>IF('[1]Table Disp. G&amp;A Détail'!F617&lt;&gt;"",'[1]Table Disp. G&amp;A Détail'!F617,"")</f>
        <v/>
      </c>
      <c r="G617" s="66" t="str">
        <f>IF('[1]Table Disp. G&amp;A Détail'!G617&lt;&gt;"",'[1]Table Disp. G&amp;A Détail'!G617,"")</f>
        <v/>
      </c>
      <c r="H617" s="66" t="str">
        <f>IF('[1]Table Disp. G&amp;A Détail'!H617&lt;&gt;"",'[1]Table Disp. G&amp;A Détail'!H617,"")</f>
        <v/>
      </c>
      <c r="I617" s="66" t="str">
        <f>IF('[1]Table Disp. G&amp;A Détail'!I617&lt;&gt;"",'[1]Table Disp. G&amp;A Détail'!I617,"")</f>
        <v/>
      </c>
      <c r="J617" s="66" t="str">
        <f>IF('[1]Table Disp. G&amp;A Détail'!J617&lt;&gt;"",'[1]Table Disp. G&amp;A Détail'!J617,"")</f>
        <v/>
      </c>
      <c r="K617" s="41" t="str">
        <f>IF('[1]Table Disp. G&amp;A Détail'!K617&lt;&gt;"",'[1]Table Disp. G&amp;A Détail'!K617,"")</f>
        <v/>
      </c>
      <c r="L617" s="41" t="str">
        <f>IF('[1]Table Disp. G&amp;A Détail'!L617&lt;&gt;"",'[1]Table Disp. G&amp;A Détail'!L617,"")</f>
        <v/>
      </c>
      <c r="M617" s="41" t="str">
        <f>IF('[1]Table Disp. G&amp;A Détail'!M617&lt;&gt;"",'[1]Table Disp. G&amp;A Détail'!M617,"")</f>
        <v/>
      </c>
      <c r="N617" s="41" t="str">
        <f>IF('[1]Table Disp. G&amp;A Détail'!N617&lt;&gt;"",'[1]Table Disp. G&amp;A Détail'!N617,"")</f>
        <v/>
      </c>
      <c r="O617" s="41" t="str">
        <f>IF('[1]Table Disp. G&amp;A Détail'!O617&lt;&gt;"",'[1]Table Disp. G&amp;A Détail'!O617,"")</f>
        <v/>
      </c>
      <c r="P617" s="41" t="str">
        <f>IF('[1]Table Disp. G&amp;A Détail'!P617&lt;&gt;"",'[1]Table Disp. G&amp;A Détail'!P617,"")</f>
        <v/>
      </c>
      <c r="Q617" s="41" t="str">
        <f>IF('[1]Table Disp. G&amp;A Détail'!Q617&lt;&gt;"",'[1]Table Disp. G&amp;A Détail'!Q617,"")</f>
        <v/>
      </c>
      <c r="R617" s="41" t="str">
        <f>IF('[1]Table Disp. G&amp;A Détail'!R617&lt;&gt;"",'[1]Table Disp. G&amp;A Détail'!R617,"")</f>
        <v/>
      </c>
      <c r="S617" s="41" t="str">
        <f>IF('[1]Table Disp. G&amp;A Détail'!S617&lt;&gt;"",'[1]Table Disp. G&amp;A Détail'!S617,"")</f>
        <v/>
      </c>
      <c r="T617" s="41" t="str">
        <f>IF('[1]Table Disp. G&amp;A Détail'!T617&lt;&gt;"",'[1]Table Disp. G&amp;A Détail'!T617,"")</f>
        <v/>
      </c>
      <c r="U617" s="41" t="str">
        <f>IF('[1]Table Disp. G&amp;A Détail'!U617&lt;&gt;"",'[1]Table Disp. G&amp;A Détail'!U617,"")</f>
        <v/>
      </c>
      <c r="V617" s="41" t="str">
        <f>IF('[1]Table Disp. G&amp;A Détail'!V617&lt;&gt;"",'[1]Table Disp. G&amp;A Détail'!V617,"")</f>
        <v/>
      </c>
      <c r="W617" s="41" t="str">
        <f>IF('[1]Table Disp. G&amp;A Détail'!W617&lt;&gt;"",'[1]Table Disp. G&amp;A Détail'!W617,"")</f>
        <v/>
      </c>
      <c r="X617" s="41" t="str">
        <f>IF('[1]Table Disp. G&amp;A Détail'!X617&lt;&gt;"",'[1]Table Disp. G&amp;A Détail'!X617,"")</f>
        <v/>
      </c>
    </row>
    <row r="618" spans="1:24" s="41" customFormat="1" x14ac:dyDescent="0.25">
      <c r="A618" s="66" t="str">
        <f>IF('[1]Table Disp. G&amp;A Détail'!A618&lt;&gt;"",'[1]Table Disp. G&amp;A Détail'!A618,"")</f>
        <v/>
      </c>
      <c r="B618" s="67" t="str">
        <f>IF('[1]Table Disp. G&amp;A Détail'!B618&lt;&gt;"",'[1]Table Disp. G&amp;A Détail'!B618,"")</f>
        <v/>
      </c>
      <c r="C618" s="41" t="str">
        <f>IF('[1]Table Disp. G&amp;A Détail'!C618&lt;&gt;"",'[1]Table Disp. G&amp;A Détail'!C618,"")</f>
        <v/>
      </c>
      <c r="D618" s="41" t="str">
        <f>IF('[1]Table Disp. G&amp;A Détail'!D618&lt;&gt;"",'[1]Table Disp. G&amp;A Détail'!D618,"")</f>
        <v/>
      </c>
      <c r="E618" s="66" t="str">
        <f>IF('[1]Table Disp. G&amp;A Détail'!E618&lt;&gt;"",'[1]Table Disp. G&amp;A Détail'!E618,"")</f>
        <v/>
      </c>
      <c r="F618" s="66" t="str">
        <f>IF('[1]Table Disp. G&amp;A Détail'!F618&lt;&gt;"",'[1]Table Disp. G&amp;A Détail'!F618,"")</f>
        <v/>
      </c>
      <c r="G618" s="66" t="str">
        <f>IF('[1]Table Disp. G&amp;A Détail'!G618&lt;&gt;"",'[1]Table Disp. G&amp;A Détail'!G618,"")</f>
        <v/>
      </c>
      <c r="H618" s="66" t="str">
        <f>IF('[1]Table Disp. G&amp;A Détail'!H618&lt;&gt;"",'[1]Table Disp. G&amp;A Détail'!H618,"")</f>
        <v/>
      </c>
      <c r="I618" s="66" t="str">
        <f>IF('[1]Table Disp. G&amp;A Détail'!I618&lt;&gt;"",'[1]Table Disp. G&amp;A Détail'!I618,"")</f>
        <v/>
      </c>
      <c r="J618" s="66" t="str">
        <f>IF('[1]Table Disp. G&amp;A Détail'!J618&lt;&gt;"",'[1]Table Disp. G&amp;A Détail'!J618,"")</f>
        <v/>
      </c>
      <c r="K618" s="41" t="str">
        <f>IF('[1]Table Disp. G&amp;A Détail'!K618&lt;&gt;"",'[1]Table Disp. G&amp;A Détail'!K618,"")</f>
        <v/>
      </c>
      <c r="L618" s="41" t="str">
        <f>IF('[1]Table Disp. G&amp;A Détail'!L618&lt;&gt;"",'[1]Table Disp. G&amp;A Détail'!L618,"")</f>
        <v/>
      </c>
      <c r="M618" s="41" t="str">
        <f>IF('[1]Table Disp. G&amp;A Détail'!M618&lt;&gt;"",'[1]Table Disp. G&amp;A Détail'!M618,"")</f>
        <v/>
      </c>
      <c r="N618" s="41" t="str">
        <f>IF('[1]Table Disp. G&amp;A Détail'!N618&lt;&gt;"",'[1]Table Disp. G&amp;A Détail'!N618,"")</f>
        <v/>
      </c>
      <c r="O618" s="41" t="str">
        <f>IF('[1]Table Disp. G&amp;A Détail'!O618&lt;&gt;"",'[1]Table Disp. G&amp;A Détail'!O618,"")</f>
        <v/>
      </c>
      <c r="P618" s="41" t="str">
        <f>IF('[1]Table Disp. G&amp;A Détail'!P618&lt;&gt;"",'[1]Table Disp. G&amp;A Détail'!P618,"")</f>
        <v/>
      </c>
      <c r="Q618" s="41" t="str">
        <f>IF('[1]Table Disp. G&amp;A Détail'!Q618&lt;&gt;"",'[1]Table Disp. G&amp;A Détail'!Q618,"")</f>
        <v/>
      </c>
      <c r="R618" s="41" t="str">
        <f>IF('[1]Table Disp. G&amp;A Détail'!R618&lt;&gt;"",'[1]Table Disp. G&amp;A Détail'!R618,"")</f>
        <v/>
      </c>
      <c r="S618" s="41" t="str">
        <f>IF('[1]Table Disp. G&amp;A Détail'!S618&lt;&gt;"",'[1]Table Disp. G&amp;A Détail'!S618,"")</f>
        <v/>
      </c>
      <c r="T618" s="41" t="str">
        <f>IF('[1]Table Disp. G&amp;A Détail'!T618&lt;&gt;"",'[1]Table Disp. G&amp;A Détail'!T618,"")</f>
        <v/>
      </c>
      <c r="U618" s="41" t="str">
        <f>IF('[1]Table Disp. G&amp;A Détail'!U618&lt;&gt;"",'[1]Table Disp. G&amp;A Détail'!U618,"")</f>
        <v/>
      </c>
      <c r="V618" s="41" t="str">
        <f>IF('[1]Table Disp. G&amp;A Détail'!V618&lt;&gt;"",'[1]Table Disp. G&amp;A Détail'!V618,"")</f>
        <v/>
      </c>
      <c r="W618" s="41" t="str">
        <f>IF('[1]Table Disp. G&amp;A Détail'!W618&lt;&gt;"",'[1]Table Disp. G&amp;A Détail'!W618,"")</f>
        <v/>
      </c>
      <c r="X618" s="41" t="str">
        <f>IF('[1]Table Disp. G&amp;A Détail'!X618&lt;&gt;"",'[1]Table Disp. G&amp;A Détail'!X618,"")</f>
        <v/>
      </c>
    </row>
    <row r="619" spans="1:24" s="41" customFormat="1" x14ac:dyDescent="0.25">
      <c r="A619" s="66" t="str">
        <f>IF('[1]Table Disp. G&amp;A Détail'!A619&lt;&gt;"",'[1]Table Disp. G&amp;A Détail'!A619,"")</f>
        <v/>
      </c>
      <c r="B619" s="67" t="str">
        <f>IF('[1]Table Disp. G&amp;A Détail'!B619&lt;&gt;"",'[1]Table Disp. G&amp;A Détail'!B619,"")</f>
        <v/>
      </c>
      <c r="C619" s="41" t="str">
        <f>IF('[1]Table Disp. G&amp;A Détail'!C619&lt;&gt;"",'[1]Table Disp. G&amp;A Détail'!C619,"")</f>
        <v/>
      </c>
      <c r="D619" s="41" t="str">
        <f>IF('[1]Table Disp. G&amp;A Détail'!D619&lt;&gt;"",'[1]Table Disp. G&amp;A Détail'!D619,"")</f>
        <v/>
      </c>
      <c r="E619" s="66" t="str">
        <f>IF('[1]Table Disp. G&amp;A Détail'!E619&lt;&gt;"",'[1]Table Disp. G&amp;A Détail'!E619,"")</f>
        <v/>
      </c>
      <c r="F619" s="66" t="str">
        <f>IF('[1]Table Disp. G&amp;A Détail'!F619&lt;&gt;"",'[1]Table Disp. G&amp;A Détail'!F619,"")</f>
        <v/>
      </c>
      <c r="G619" s="66" t="str">
        <f>IF('[1]Table Disp. G&amp;A Détail'!G619&lt;&gt;"",'[1]Table Disp. G&amp;A Détail'!G619,"")</f>
        <v/>
      </c>
      <c r="H619" s="66" t="str">
        <f>IF('[1]Table Disp. G&amp;A Détail'!H619&lt;&gt;"",'[1]Table Disp. G&amp;A Détail'!H619,"")</f>
        <v/>
      </c>
      <c r="I619" s="66" t="str">
        <f>IF('[1]Table Disp. G&amp;A Détail'!I619&lt;&gt;"",'[1]Table Disp. G&amp;A Détail'!I619,"")</f>
        <v/>
      </c>
      <c r="J619" s="66" t="str">
        <f>IF('[1]Table Disp. G&amp;A Détail'!J619&lt;&gt;"",'[1]Table Disp. G&amp;A Détail'!J619,"")</f>
        <v/>
      </c>
      <c r="K619" s="41" t="str">
        <f>IF('[1]Table Disp. G&amp;A Détail'!K619&lt;&gt;"",'[1]Table Disp. G&amp;A Détail'!K619,"")</f>
        <v/>
      </c>
      <c r="L619" s="41" t="str">
        <f>IF('[1]Table Disp. G&amp;A Détail'!L619&lt;&gt;"",'[1]Table Disp. G&amp;A Détail'!L619,"")</f>
        <v/>
      </c>
      <c r="M619" s="41" t="str">
        <f>IF('[1]Table Disp. G&amp;A Détail'!M619&lt;&gt;"",'[1]Table Disp. G&amp;A Détail'!M619,"")</f>
        <v/>
      </c>
      <c r="N619" s="41" t="str">
        <f>IF('[1]Table Disp. G&amp;A Détail'!N619&lt;&gt;"",'[1]Table Disp. G&amp;A Détail'!N619,"")</f>
        <v/>
      </c>
      <c r="O619" s="41" t="str">
        <f>IF('[1]Table Disp. G&amp;A Détail'!O619&lt;&gt;"",'[1]Table Disp. G&amp;A Détail'!O619,"")</f>
        <v/>
      </c>
      <c r="P619" s="41" t="str">
        <f>IF('[1]Table Disp. G&amp;A Détail'!P619&lt;&gt;"",'[1]Table Disp. G&amp;A Détail'!P619,"")</f>
        <v/>
      </c>
      <c r="Q619" s="41" t="str">
        <f>IF('[1]Table Disp. G&amp;A Détail'!Q619&lt;&gt;"",'[1]Table Disp. G&amp;A Détail'!Q619,"")</f>
        <v/>
      </c>
      <c r="R619" s="41" t="str">
        <f>IF('[1]Table Disp. G&amp;A Détail'!R619&lt;&gt;"",'[1]Table Disp. G&amp;A Détail'!R619,"")</f>
        <v/>
      </c>
      <c r="S619" s="41" t="str">
        <f>IF('[1]Table Disp. G&amp;A Détail'!S619&lt;&gt;"",'[1]Table Disp. G&amp;A Détail'!S619,"")</f>
        <v/>
      </c>
      <c r="T619" s="41" t="str">
        <f>IF('[1]Table Disp. G&amp;A Détail'!T619&lt;&gt;"",'[1]Table Disp. G&amp;A Détail'!T619,"")</f>
        <v/>
      </c>
      <c r="U619" s="41" t="str">
        <f>IF('[1]Table Disp. G&amp;A Détail'!U619&lt;&gt;"",'[1]Table Disp. G&amp;A Détail'!U619,"")</f>
        <v/>
      </c>
      <c r="V619" s="41" t="str">
        <f>IF('[1]Table Disp. G&amp;A Détail'!V619&lt;&gt;"",'[1]Table Disp. G&amp;A Détail'!V619,"")</f>
        <v/>
      </c>
      <c r="W619" s="41" t="str">
        <f>IF('[1]Table Disp. G&amp;A Détail'!W619&lt;&gt;"",'[1]Table Disp. G&amp;A Détail'!W619,"")</f>
        <v/>
      </c>
      <c r="X619" s="41" t="str">
        <f>IF('[1]Table Disp. G&amp;A Détail'!X619&lt;&gt;"",'[1]Table Disp. G&amp;A Détail'!X619,"")</f>
        <v/>
      </c>
    </row>
    <row r="620" spans="1:24" s="41" customFormat="1" x14ac:dyDescent="0.25">
      <c r="A620" s="66" t="str">
        <f>IF('[1]Table Disp. G&amp;A Détail'!A620&lt;&gt;"",'[1]Table Disp. G&amp;A Détail'!A620,"")</f>
        <v/>
      </c>
      <c r="B620" s="67" t="str">
        <f>IF('[1]Table Disp. G&amp;A Détail'!B620&lt;&gt;"",'[1]Table Disp. G&amp;A Détail'!B620,"")</f>
        <v/>
      </c>
      <c r="C620" s="41" t="str">
        <f>IF('[1]Table Disp. G&amp;A Détail'!C620&lt;&gt;"",'[1]Table Disp. G&amp;A Détail'!C620,"")</f>
        <v/>
      </c>
      <c r="D620" s="41" t="str">
        <f>IF('[1]Table Disp. G&amp;A Détail'!D620&lt;&gt;"",'[1]Table Disp. G&amp;A Détail'!D620,"")</f>
        <v/>
      </c>
      <c r="E620" s="66" t="str">
        <f>IF('[1]Table Disp. G&amp;A Détail'!E620&lt;&gt;"",'[1]Table Disp. G&amp;A Détail'!E620,"")</f>
        <v/>
      </c>
      <c r="F620" s="66" t="str">
        <f>IF('[1]Table Disp. G&amp;A Détail'!F620&lt;&gt;"",'[1]Table Disp. G&amp;A Détail'!F620,"")</f>
        <v/>
      </c>
      <c r="G620" s="66" t="str">
        <f>IF('[1]Table Disp. G&amp;A Détail'!G620&lt;&gt;"",'[1]Table Disp. G&amp;A Détail'!G620,"")</f>
        <v/>
      </c>
      <c r="H620" s="66" t="str">
        <f>IF('[1]Table Disp. G&amp;A Détail'!H620&lt;&gt;"",'[1]Table Disp. G&amp;A Détail'!H620,"")</f>
        <v/>
      </c>
      <c r="I620" s="66" t="str">
        <f>IF('[1]Table Disp. G&amp;A Détail'!I620&lt;&gt;"",'[1]Table Disp. G&amp;A Détail'!I620,"")</f>
        <v/>
      </c>
      <c r="J620" s="66" t="str">
        <f>IF('[1]Table Disp. G&amp;A Détail'!J620&lt;&gt;"",'[1]Table Disp. G&amp;A Détail'!J620,"")</f>
        <v/>
      </c>
      <c r="K620" s="41" t="str">
        <f>IF('[1]Table Disp. G&amp;A Détail'!K620&lt;&gt;"",'[1]Table Disp. G&amp;A Détail'!K620,"")</f>
        <v/>
      </c>
      <c r="L620" s="41" t="str">
        <f>IF('[1]Table Disp. G&amp;A Détail'!L620&lt;&gt;"",'[1]Table Disp. G&amp;A Détail'!L620,"")</f>
        <v/>
      </c>
      <c r="M620" s="41" t="str">
        <f>IF('[1]Table Disp. G&amp;A Détail'!M620&lt;&gt;"",'[1]Table Disp. G&amp;A Détail'!M620,"")</f>
        <v/>
      </c>
      <c r="N620" s="41" t="str">
        <f>IF('[1]Table Disp. G&amp;A Détail'!N620&lt;&gt;"",'[1]Table Disp. G&amp;A Détail'!N620,"")</f>
        <v/>
      </c>
      <c r="O620" s="41" t="str">
        <f>IF('[1]Table Disp. G&amp;A Détail'!O620&lt;&gt;"",'[1]Table Disp. G&amp;A Détail'!O620,"")</f>
        <v/>
      </c>
      <c r="P620" s="41" t="str">
        <f>IF('[1]Table Disp. G&amp;A Détail'!P620&lt;&gt;"",'[1]Table Disp. G&amp;A Détail'!P620,"")</f>
        <v/>
      </c>
      <c r="Q620" s="41" t="str">
        <f>IF('[1]Table Disp. G&amp;A Détail'!Q620&lt;&gt;"",'[1]Table Disp. G&amp;A Détail'!Q620,"")</f>
        <v/>
      </c>
      <c r="R620" s="41" t="str">
        <f>IF('[1]Table Disp. G&amp;A Détail'!R620&lt;&gt;"",'[1]Table Disp. G&amp;A Détail'!R620,"")</f>
        <v/>
      </c>
      <c r="S620" s="41" t="str">
        <f>IF('[1]Table Disp. G&amp;A Détail'!S620&lt;&gt;"",'[1]Table Disp. G&amp;A Détail'!S620,"")</f>
        <v/>
      </c>
      <c r="T620" s="41" t="str">
        <f>IF('[1]Table Disp. G&amp;A Détail'!T620&lt;&gt;"",'[1]Table Disp. G&amp;A Détail'!T620,"")</f>
        <v/>
      </c>
      <c r="U620" s="41" t="str">
        <f>IF('[1]Table Disp. G&amp;A Détail'!U620&lt;&gt;"",'[1]Table Disp. G&amp;A Détail'!U620,"")</f>
        <v/>
      </c>
      <c r="V620" s="41" t="str">
        <f>IF('[1]Table Disp. G&amp;A Détail'!V620&lt;&gt;"",'[1]Table Disp. G&amp;A Détail'!V620,"")</f>
        <v/>
      </c>
      <c r="W620" s="41" t="str">
        <f>IF('[1]Table Disp. G&amp;A Détail'!W620&lt;&gt;"",'[1]Table Disp. G&amp;A Détail'!W620,"")</f>
        <v/>
      </c>
      <c r="X620" s="41" t="str">
        <f>IF('[1]Table Disp. G&amp;A Détail'!X620&lt;&gt;"",'[1]Table Disp. G&amp;A Détail'!X620,"")</f>
        <v/>
      </c>
    </row>
    <row r="621" spans="1:24" s="41" customFormat="1" x14ac:dyDescent="0.25">
      <c r="A621" s="66" t="str">
        <f>IF('[1]Table Disp. G&amp;A Détail'!A621&lt;&gt;"",'[1]Table Disp. G&amp;A Détail'!A621,"")</f>
        <v/>
      </c>
      <c r="B621" s="67" t="str">
        <f>IF('[1]Table Disp. G&amp;A Détail'!B621&lt;&gt;"",'[1]Table Disp. G&amp;A Détail'!B621,"")</f>
        <v/>
      </c>
      <c r="C621" s="41" t="str">
        <f>IF('[1]Table Disp. G&amp;A Détail'!C621&lt;&gt;"",'[1]Table Disp. G&amp;A Détail'!C621,"")</f>
        <v/>
      </c>
      <c r="D621" s="41" t="str">
        <f>IF('[1]Table Disp. G&amp;A Détail'!D621&lt;&gt;"",'[1]Table Disp. G&amp;A Détail'!D621,"")</f>
        <v/>
      </c>
      <c r="E621" s="66" t="str">
        <f>IF('[1]Table Disp. G&amp;A Détail'!E621&lt;&gt;"",'[1]Table Disp. G&amp;A Détail'!E621,"")</f>
        <v/>
      </c>
      <c r="F621" s="66" t="str">
        <f>IF('[1]Table Disp. G&amp;A Détail'!F621&lt;&gt;"",'[1]Table Disp. G&amp;A Détail'!F621,"")</f>
        <v/>
      </c>
      <c r="G621" s="66" t="str">
        <f>IF('[1]Table Disp. G&amp;A Détail'!G621&lt;&gt;"",'[1]Table Disp. G&amp;A Détail'!G621,"")</f>
        <v/>
      </c>
      <c r="H621" s="66" t="str">
        <f>IF('[1]Table Disp. G&amp;A Détail'!H621&lt;&gt;"",'[1]Table Disp. G&amp;A Détail'!H621,"")</f>
        <v/>
      </c>
      <c r="I621" s="66" t="str">
        <f>IF('[1]Table Disp. G&amp;A Détail'!I621&lt;&gt;"",'[1]Table Disp. G&amp;A Détail'!I621,"")</f>
        <v/>
      </c>
      <c r="J621" s="66" t="str">
        <f>IF('[1]Table Disp. G&amp;A Détail'!J621&lt;&gt;"",'[1]Table Disp. G&amp;A Détail'!J621,"")</f>
        <v/>
      </c>
      <c r="K621" s="41" t="str">
        <f>IF('[1]Table Disp. G&amp;A Détail'!K621&lt;&gt;"",'[1]Table Disp. G&amp;A Détail'!K621,"")</f>
        <v/>
      </c>
      <c r="L621" s="41" t="str">
        <f>IF('[1]Table Disp. G&amp;A Détail'!L621&lt;&gt;"",'[1]Table Disp. G&amp;A Détail'!L621,"")</f>
        <v/>
      </c>
      <c r="M621" s="41" t="str">
        <f>IF('[1]Table Disp. G&amp;A Détail'!M621&lt;&gt;"",'[1]Table Disp. G&amp;A Détail'!M621,"")</f>
        <v/>
      </c>
      <c r="N621" s="41" t="str">
        <f>IF('[1]Table Disp. G&amp;A Détail'!N621&lt;&gt;"",'[1]Table Disp. G&amp;A Détail'!N621,"")</f>
        <v/>
      </c>
      <c r="O621" s="41" t="str">
        <f>IF('[1]Table Disp. G&amp;A Détail'!O621&lt;&gt;"",'[1]Table Disp. G&amp;A Détail'!O621,"")</f>
        <v/>
      </c>
      <c r="P621" s="41" t="str">
        <f>IF('[1]Table Disp. G&amp;A Détail'!P621&lt;&gt;"",'[1]Table Disp. G&amp;A Détail'!P621,"")</f>
        <v/>
      </c>
      <c r="Q621" s="41" t="str">
        <f>IF('[1]Table Disp. G&amp;A Détail'!Q621&lt;&gt;"",'[1]Table Disp. G&amp;A Détail'!Q621,"")</f>
        <v/>
      </c>
      <c r="R621" s="41" t="str">
        <f>IF('[1]Table Disp. G&amp;A Détail'!R621&lt;&gt;"",'[1]Table Disp. G&amp;A Détail'!R621,"")</f>
        <v/>
      </c>
      <c r="S621" s="41" t="str">
        <f>IF('[1]Table Disp. G&amp;A Détail'!S621&lt;&gt;"",'[1]Table Disp. G&amp;A Détail'!S621,"")</f>
        <v/>
      </c>
      <c r="T621" s="41" t="str">
        <f>IF('[1]Table Disp. G&amp;A Détail'!T621&lt;&gt;"",'[1]Table Disp. G&amp;A Détail'!T621,"")</f>
        <v/>
      </c>
      <c r="U621" s="41" t="str">
        <f>IF('[1]Table Disp. G&amp;A Détail'!U621&lt;&gt;"",'[1]Table Disp. G&amp;A Détail'!U621,"")</f>
        <v/>
      </c>
      <c r="V621" s="41" t="str">
        <f>IF('[1]Table Disp. G&amp;A Détail'!V621&lt;&gt;"",'[1]Table Disp. G&amp;A Détail'!V621,"")</f>
        <v/>
      </c>
      <c r="W621" s="41" t="str">
        <f>IF('[1]Table Disp. G&amp;A Détail'!W621&lt;&gt;"",'[1]Table Disp. G&amp;A Détail'!W621,"")</f>
        <v/>
      </c>
      <c r="X621" s="41" t="str">
        <f>IF('[1]Table Disp. G&amp;A Détail'!X621&lt;&gt;"",'[1]Table Disp. G&amp;A Détail'!X621,"")</f>
        <v/>
      </c>
    </row>
    <row r="622" spans="1:24" s="41" customFormat="1" x14ac:dyDescent="0.25">
      <c r="A622" s="66" t="str">
        <f>IF('[1]Table Disp. G&amp;A Détail'!A622&lt;&gt;"",'[1]Table Disp. G&amp;A Détail'!A622,"")</f>
        <v/>
      </c>
      <c r="B622" s="67" t="str">
        <f>IF('[1]Table Disp. G&amp;A Détail'!B622&lt;&gt;"",'[1]Table Disp. G&amp;A Détail'!B622,"")</f>
        <v/>
      </c>
      <c r="C622" s="41" t="str">
        <f>IF('[1]Table Disp. G&amp;A Détail'!C622&lt;&gt;"",'[1]Table Disp. G&amp;A Détail'!C622,"")</f>
        <v/>
      </c>
      <c r="D622" s="41" t="str">
        <f>IF('[1]Table Disp. G&amp;A Détail'!D622&lt;&gt;"",'[1]Table Disp. G&amp;A Détail'!D622,"")</f>
        <v/>
      </c>
      <c r="E622" s="66" t="str">
        <f>IF('[1]Table Disp. G&amp;A Détail'!E622&lt;&gt;"",'[1]Table Disp. G&amp;A Détail'!E622,"")</f>
        <v/>
      </c>
      <c r="F622" s="66" t="str">
        <f>IF('[1]Table Disp. G&amp;A Détail'!F622&lt;&gt;"",'[1]Table Disp. G&amp;A Détail'!F622,"")</f>
        <v/>
      </c>
      <c r="G622" s="66" t="str">
        <f>IF('[1]Table Disp. G&amp;A Détail'!G622&lt;&gt;"",'[1]Table Disp. G&amp;A Détail'!G622,"")</f>
        <v/>
      </c>
      <c r="H622" s="66" t="str">
        <f>IF('[1]Table Disp. G&amp;A Détail'!H622&lt;&gt;"",'[1]Table Disp. G&amp;A Détail'!H622,"")</f>
        <v/>
      </c>
      <c r="I622" s="66" t="str">
        <f>IF('[1]Table Disp. G&amp;A Détail'!I622&lt;&gt;"",'[1]Table Disp. G&amp;A Détail'!I622,"")</f>
        <v/>
      </c>
      <c r="J622" s="66" t="str">
        <f>IF('[1]Table Disp. G&amp;A Détail'!J622&lt;&gt;"",'[1]Table Disp. G&amp;A Détail'!J622,"")</f>
        <v/>
      </c>
      <c r="K622" s="41" t="str">
        <f>IF('[1]Table Disp. G&amp;A Détail'!K622&lt;&gt;"",'[1]Table Disp. G&amp;A Détail'!K622,"")</f>
        <v/>
      </c>
      <c r="L622" s="41" t="str">
        <f>IF('[1]Table Disp. G&amp;A Détail'!L622&lt;&gt;"",'[1]Table Disp. G&amp;A Détail'!L622,"")</f>
        <v/>
      </c>
      <c r="M622" s="41" t="str">
        <f>IF('[1]Table Disp. G&amp;A Détail'!M622&lt;&gt;"",'[1]Table Disp. G&amp;A Détail'!M622,"")</f>
        <v/>
      </c>
      <c r="N622" s="41" t="str">
        <f>IF('[1]Table Disp. G&amp;A Détail'!N622&lt;&gt;"",'[1]Table Disp. G&amp;A Détail'!N622,"")</f>
        <v/>
      </c>
      <c r="O622" s="41" t="str">
        <f>IF('[1]Table Disp. G&amp;A Détail'!O622&lt;&gt;"",'[1]Table Disp. G&amp;A Détail'!O622,"")</f>
        <v/>
      </c>
      <c r="P622" s="41" t="str">
        <f>IF('[1]Table Disp. G&amp;A Détail'!P622&lt;&gt;"",'[1]Table Disp. G&amp;A Détail'!P622,"")</f>
        <v/>
      </c>
      <c r="Q622" s="41" t="str">
        <f>IF('[1]Table Disp. G&amp;A Détail'!Q622&lt;&gt;"",'[1]Table Disp. G&amp;A Détail'!Q622,"")</f>
        <v/>
      </c>
      <c r="R622" s="41" t="str">
        <f>IF('[1]Table Disp. G&amp;A Détail'!R622&lt;&gt;"",'[1]Table Disp. G&amp;A Détail'!R622,"")</f>
        <v/>
      </c>
      <c r="S622" s="41" t="str">
        <f>IF('[1]Table Disp. G&amp;A Détail'!S622&lt;&gt;"",'[1]Table Disp. G&amp;A Détail'!S622,"")</f>
        <v/>
      </c>
      <c r="T622" s="41" t="str">
        <f>IF('[1]Table Disp. G&amp;A Détail'!T622&lt;&gt;"",'[1]Table Disp. G&amp;A Détail'!T622,"")</f>
        <v/>
      </c>
      <c r="U622" s="41" t="str">
        <f>IF('[1]Table Disp. G&amp;A Détail'!U622&lt;&gt;"",'[1]Table Disp. G&amp;A Détail'!U622,"")</f>
        <v/>
      </c>
      <c r="V622" s="41" t="str">
        <f>IF('[1]Table Disp. G&amp;A Détail'!V622&lt;&gt;"",'[1]Table Disp. G&amp;A Détail'!V622,"")</f>
        <v/>
      </c>
      <c r="W622" s="41" t="str">
        <f>IF('[1]Table Disp. G&amp;A Détail'!W622&lt;&gt;"",'[1]Table Disp. G&amp;A Détail'!W622,"")</f>
        <v/>
      </c>
      <c r="X622" s="41" t="str">
        <f>IF('[1]Table Disp. G&amp;A Détail'!X622&lt;&gt;"",'[1]Table Disp. G&amp;A Détail'!X622,"")</f>
        <v/>
      </c>
    </row>
    <row r="623" spans="1:24" s="41" customFormat="1" x14ac:dyDescent="0.25">
      <c r="A623" s="66" t="str">
        <f>IF('[1]Table Disp. G&amp;A Détail'!A623&lt;&gt;"",'[1]Table Disp. G&amp;A Détail'!A623,"")</f>
        <v/>
      </c>
      <c r="B623" s="67" t="str">
        <f>IF('[1]Table Disp. G&amp;A Détail'!B623&lt;&gt;"",'[1]Table Disp. G&amp;A Détail'!B623,"")</f>
        <v/>
      </c>
      <c r="C623" s="41" t="str">
        <f>IF('[1]Table Disp. G&amp;A Détail'!C623&lt;&gt;"",'[1]Table Disp. G&amp;A Détail'!C623,"")</f>
        <v/>
      </c>
      <c r="D623" s="41" t="str">
        <f>IF('[1]Table Disp. G&amp;A Détail'!D623&lt;&gt;"",'[1]Table Disp. G&amp;A Détail'!D623,"")</f>
        <v/>
      </c>
      <c r="E623" s="66" t="str">
        <f>IF('[1]Table Disp. G&amp;A Détail'!E623&lt;&gt;"",'[1]Table Disp. G&amp;A Détail'!E623,"")</f>
        <v/>
      </c>
      <c r="F623" s="66" t="str">
        <f>IF('[1]Table Disp. G&amp;A Détail'!F623&lt;&gt;"",'[1]Table Disp. G&amp;A Détail'!F623,"")</f>
        <v/>
      </c>
      <c r="G623" s="66" t="str">
        <f>IF('[1]Table Disp. G&amp;A Détail'!G623&lt;&gt;"",'[1]Table Disp. G&amp;A Détail'!G623,"")</f>
        <v/>
      </c>
      <c r="H623" s="66" t="str">
        <f>IF('[1]Table Disp. G&amp;A Détail'!H623&lt;&gt;"",'[1]Table Disp. G&amp;A Détail'!H623,"")</f>
        <v/>
      </c>
      <c r="I623" s="66" t="str">
        <f>IF('[1]Table Disp. G&amp;A Détail'!I623&lt;&gt;"",'[1]Table Disp. G&amp;A Détail'!I623,"")</f>
        <v/>
      </c>
      <c r="J623" s="66" t="str">
        <f>IF('[1]Table Disp. G&amp;A Détail'!J623&lt;&gt;"",'[1]Table Disp. G&amp;A Détail'!J623,"")</f>
        <v/>
      </c>
      <c r="K623" s="41" t="str">
        <f>IF('[1]Table Disp. G&amp;A Détail'!K623&lt;&gt;"",'[1]Table Disp. G&amp;A Détail'!K623,"")</f>
        <v/>
      </c>
      <c r="L623" s="41" t="str">
        <f>IF('[1]Table Disp. G&amp;A Détail'!L623&lt;&gt;"",'[1]Table Disp. G&amp;A Détail'!L623,"")</f>
        <v/>
      </c>
      <c r="M623" s="41" t="str">
        <f>IF('[1]Table Disp. G&amp;A Détail'!M623&lt;&gt;"",'[1]Table Disp. G&amp;A Détail'!M623,"")</f>
        <v/>
      </c>
      <c r="N623" s="41" t="str">
        <f>IF('[1]Table Disp. G&amp;A Détail'!N623&lt;&gt;"",'[1]Table Disp. G&amp;A Détail'!N623,"")</f>
        <v/>
      </c>
      <c r="O623" s="41" t="str">
        <f>IF('[1]Table Disp. G&amp;A Détail'!O623&lt;&gt;"",'[1]Table Disp. G&amp;A Détail'!O623,"")</f>
        <v/>
      </c>
      <c r="P623" s="41" t="str">
        <f>IF('[1]Table Disp. G&amp;A Détail'!P623&lt;&gt;"",'[1]Table Disp. G&amp;A Détail'!P623,"")</f>
        <v/>
      </c>
      <c r="Q623" s="41" t="str">
        <f>IF('[1]Table Disp. G&amp;A Détail'!Q623&lt;&gt;"",'[1]Table Disp. G&amp;A Détail'!Q623,"")</f>
        <v/>
      </c>
      <c r="R623" s="41" t="str">
        <f>IF('[1]Table Disp. G&amp;A Détail'!R623&lt;&gt;"",'[1]Table Disp. G&amp;A Détail'!R623,"")</f>
        <v/>
      </c>
      <c r="S623" s="41" t="str">
        <f>IF('[1]Table Disp. G&amp;A Détail'!S623&lt;&gt;"",'[1]Table Disp. G&amp;A Détail'!S623,"")</f>
        <v/>
      </c>
      <c r="T623" s="41" t="str">
        <f>IF('[1]Table Disp. G&amp;A Détail'!T623&lt;&gt;"",'[1]Table Disp. G&amp;A Détail'!T623,"")</f>
        <v/>
      </c>
      <c r="U623" s="41" t="str">
        <f>IF('[1]Table Disp. G&amp;A Détail'!U623&lt;&gt;"",'[1]Table Disp. G&amp;A Détail'!U623,"")</f>
        <v/>
      </c>
      <c r="V623" s="41" t="str">
        <f>IF('[1]Table Disp. G&amp;A Détail'!V623&lt;&gt;"",'[1]Table Disp. G&amp;A Détail'!V623,"")</f>
        <v/>
      </c>
      <c r="W623" s="41" t="str">
        <f>IF('[1]Table Disp. G&amp;A Détail'!W623&lt;&gt;"",'[1]Table Disp. G&amp;A Détail'!W623,"")</f>
        <v/>
      </c>
      <c r="X623" s="41" t="str">
        <f>IF('[1]Table Disp. G&amp;A Détail'!X623&lt;&gt;"",'[1]Table Disp. G&amp;A Détail'!X623,"")</f>
        <v/>
      </c>
    </row>
    <row r="624" spans="1:24" s="41" customFormat="1" x14ac:dyDescent="0.25">
      <c r="A624" s="66" t="str">
        <f>IF('[1]Table Disp. G&amp;A Détail'!A624&lt;&gt;"",'[1]Table Disp. G&amp;A Détail'!A624,"")</f>
        <v/>
      </c>
      <c r="B624" s="67" t="str">
        <f>IF('[1]Table Disp. G&amp;A Détail'!B624&lt;&gt;"",'[1]Table Disp. G&amp;A Détail'!B624,"")</f>
        <v/>
      </c>
      <c r="C624" s="41" t="str">
        <f>IF('[1]Table Disp. G&amp;A Détail'!C624&lt;&gt;"",'[1]Table Disp. G&amp;A Détail'!C624,"")</f>
        <v/>
      </c>
      <c r="D624" s="41" t="str">
        <f>IF('[1]Table Disp. G&amp;A Détail'!D624&lt;&gt;"",'[1]Table Disp. G&amp;A Détail'!D624,"")</f>
        <v/>
      </c>
      <c r="E624" s="66" t="str">
        <f>IF('[1]Table Disp. G&amp;A Détail'!E624&lt;&gt;"",'[1]Table Disp. G&amp;A Détail'!E624,"")</f>
        <v/>
      </c>
      <c r="F624" s="66" t="str">
        <f>IF('[1]Table Disp. G&amp;A Détail'!F624&lt;&gt;"",'[1]Table Disp. G&amp;A Détail'!F624,"")</f>
        <v/>
      </c>
      <c r="G624" s="66" t="str">
        <f>IF('[1]Table Disp. G&amp;A Détail'!G624&lt;&gt;"",'[1]Table Disp. G&amp;A Détail'!G624,"")</f>
        <v/>
      </c>
      <c r="H624" s="66" t="str">
        <f>IF('[1]Table Disp. G&amp;A Détail'!H624&lt;&gt;"",'[1]Table Disp. G&amp;A Détail'!H624,"")</f>
        <v/>
      </c>
      <c r="I624" s="66" t="str">
        <f>IF('[1]Table Disp. G&amp;A Détail'!I624&lt;&gt;"",'[1]Table Disp. G&amp;A Détail'!I624,"")</f>
        <v/>
      </c>
      <c r="J624" s="66" t="str">
        <f>IF('[1]Table Disp. G&amp;A Détail'!J624&lt;&gt;"",'[1]Table Disp. G&amp;A Détail'!J624,"")</f>
        <v/>
      </c>
      <c r="K624" s="41" t="str">
        <f>IF('[1]Table Disp. G&amp;A Détail'!K624&lt;&gt;"",'[1]Table Disp. G&amp;A Détail'!K624,"")</f>
        <v/>
      </c>
      <c r="L624" s="41" t="str">
        <f>IF('[1]Table Disp. G&amp;A Détail'!L624&lt;&gt;"",'[1]Table Disp. G&amp;A Détail'!L624,"")</f>
        <v/>
      </c>
      <c r="M624" s="41" t="str">
        <f>IF('[1]Table Disp. G&amp;A Détail'!M624&lt;&gt;"",'[1]Table Disp. G&amp;A Détail'!M624,"")</f>
        <v/>
      </c>
      <c r="N624" s="41" t="str">
        <f>IF('[1]Table Disp. G&amp;A Détail'!N624&lt;&gt;"",'[1]Table Disp. G&amp;A Détail'!N624,"")</f>
        <v/>
      </c>
      <c r="O624" s="41" t="str">
        <f>IF('[1]Table Disp. G&amp;A Détail'!O624&lt;&gt;"",'[1]Table Disp. G&amp;A Détail'!O624,"")</f>
        <v/>
      </c>
      <c r="P624" s="41" t="str">
        <f>IF('[1]Table Disp. G&amp;A Détail'!P624&lt;&gt;"",'[1]Table Disp. G&amp;A Détail'!P624,"")</f>
        <v/>
      </c>
      <c r="Q624" s="41" t="str">
        <f>IF('[1]Table Disp. G&amp;A Détail'!Q624&lt;&gt;"",'[1]Table Disp. G&amp;A Détail'!Q624,"")</f>
        <v/>
      </c>
      <c r="R624" s="41" t="str">
        <f>IF('[1]Table Disp. G&amp;A Détail'!R624&lt;&gt;"",'[1]Table Disp. G&amp;A Détail'!R624,"")</f>
        <v/>
      </c>
      <c r="S624" s="41" t="str">
        <f>IF('[1]Table Disp. G&amp;A Détail'!S624&lt;&gt;"",'[1]Table Disp. G&amp;A Détail'!S624,"")</f>
        <v/>
      </c>
      <c r="T624" s="41" t="str">
        <f>IF('[1]Table Disp. G&amp;A Détail'!T624&lt;&gt;"",'[1]Table Disp. G&amp;A Détail'!T624,"")</f>
        <v/>
      </c>
      <c r="U624" s="41" t="str">
        <f>IF('[1]Table Disp. G&amp;A Détail'!U624&lt;&gt;"",'[1]Table Disp. G&amp;A Détail'!U624,"")</f>
        <v/>
      </c>
      <c r="V624" s="41" t="str">
        <f>IF('[1]Table Disp. G&amp;A Détail'!V624&lt;&gt;"",'[1]Table Disp. G&amp;A Détail'!V624,"")</f>
        <v/>
      </c>
      <c r="W624" s="41" t="str">
        <f>IF('[1]Table Disp. G&amp;A Détail'!W624&lt;&gt;"",'[1]Table Disp. G&amp;A Détail'!W624,"")</f>
        <v/>
      </c>
      <c r="X624" s="41" t="str">
        <f>IF('[1]Table Disp. G&amp;A Détail'!X624&lt;&gt;"",'[1]Table Disp. G&amp;A Détail'!X624,"")</f>
        <v/>
      </c>
    </row>
    <row r="625" spans="1:24" s="41" customFormat="1" x14ac:dyDescent="0.25">
      <c r="A625" s="66" t="str">
        <f>IF('[1]Table Disp. G&amp;A Détail'!A625&lt;&gt;"",'[1]Table Disp. G&amp;A Détail'!A625,"")</f>
        <v/>
      </c>
      <c r="B625" s="67" t="str">
        <f>IF('[1]Table Disp. G&amp;A Détail'!B625&lt;&gt;"",'[1]Table Disp. G&amp;A Détail'!B625,"")</f>
        <v/>
      </c>
      <c r="C625" s="41" t="str">
        <f>IF('[1]Table Disp. G&amp;A Détail'!C625&lt;&gt;"",'[1]Table Disp. G&amp;A Détail'!C625,"")</f>
        <v/>
      </c>
      <c r="D625" s="41" t="str">
        <f>IF('[1]Table Disp. G&amp;A Détail'!D625&lt;&gt;"",'[1]Table Disp. G&amp;A Détail'!D625,"")</f>
        <v/>
      </c>
      <c r="E625" s="66" t="str">
        <f>IF('[1]Table Disp. G&amp;A Détail'!E625&lt;&gt;"",'[1]Table Disp. G&amp;A Détail'!E625,"")</f>
        <v/>
      </c>
      <c r="F625" s="66" t="str">
        <f>IF('[1]Table Disp. G&amp;A Détail'!F625&lt;&gt;"",'[1]Table Disp. G&amp;A Détail'!F625,"")</f>
        <v/>
      </c>
      <c r="G625" s="66" t="str">
        <f>IF('[1]Table Disp. G&amp;A Détail'!G625&lt;&gt;"",'[1]Table Disp. G&amp;A Détail'!G625,"")</f>
        <v/>
      </c>
      <c r="H625" s="66" t="str">
        <f>IF('[1]Table Disp. G&amp;A Détail'!H625&lt;&gt;"",'[1]Table Disp. G&amp;A Détail'!H625,"")</f>
        <v/>
      </c>
      <c r="I625" s="66" t="str">
        <f>IF('[1]Table Disp. G&amp;A Détail'!I625&lt;&gt;"",'[1]Table Disp. G&amp;A Détail'!I625,"")</f>
        <v/>
      </c>
      <c r="J625" s="66" t="str">
        <f>IF('[1]Table Disp. G&amp;A Détail'!J625&lt;&gt;"",'[1]Table Disp. G&amp;A Détail'!J625,"")</f>
        <v/>
      </c>
      <c r="K625" s="41" t="str">
        <f>IF('[1]Table Disp. G&amp;A Détail'!K625&lt;&gt;"",'[1]Table Disp. G&amp;A Détail'!K625,"")</f>
        <v/>
      </c>
      <c r="L625" s="41" t="str">
        <f>IF('[1]Table Disp. G&amp;A Détail'!L625&lt;&gt;"",'[1]Table Disp. G&amp;A Détail'!L625,"")</f>
        <v/>
      </c>
      <c r="M625" s="41" t="str">
        <f>IF('[1]Table Disp. G&amp;A Détail'!M625&lt;&gt;"",'[1]Table Disp. G&amp;A Détail'!M625,"")</f>
        <v/>
      </c>
      <c r="N625" s="41" t="str">
        <f>IF('[1]Table Disp. G&amp;A Détail'!N625&lt;&gt;"",'[1]Table Disp. G&amp;A Détail'!N625,"")</f>
        <v/>
      </c>
      <c r="O625" s="41" t="str">
        <f>IF('[1]Table Disp. G&amp;A Détail'!O625&lt;&gt;"",'[1]Table Disp. G&amp;A Détail'!O625,"")</f>
        <v/>
      </c>
      <c r="P625" s="41" t="str">
        <f>IF('[1]Table Disp. G&amp;A Détail'!P625&lt;&gt;"",'[1]Table Disp. G&amp;A Détail'!P625,"")</f>
        <v/>
      </c>
      <c r="Q625" s="41" t="str">
        <f>IF('[1]Table Disp. G&amp;A Détail'!Q625&lt;&gt;"",'[1]Table Disp. G&amp;A Détail'!Q625,"")</f>
        <v/>
      </c>
      <c r="R625" s="41" t="str">
        <f>IF('[1]Table Disp. G&amp;A Détail'!R625&lt;&gt;"",'[1]Table Disp. G&amp;A Détail'!R625,"")</f>
        <v/>
      </c>
      <c r="S625" s="41" t="str">
        <f>IF('[1]Table Disp. G&amp;A Détail'!S625&lt;&gt;"",'[1]Table Disp. G&amp;A Détail'!S625,"")</f>
        <v/>
      </c>
      <c r="T625" s="41" t="str">
        <f>IF('[1]Table Disp. G&amp;A Détail'!T625&lt;&gt;"",'[1]Table Disp. G&amp;A Détail'!T625,"")</f>
        <v/>
      </c>
      <c r="U625" s="41" t="str">
        <f>IF('[1]Table Disp. G&amp;A Détail'!U625&lt;&gt;"",'[1]Table Disp. G&amp;A Détail'!U625,"")</f>
        <v/>
      </c>
      <c r="V625" s="41" t="str">
        <f>IF('[1]Table Disp. G&amp;A Détail'!V625&lt;&gt;"",'[1]Table Disp. G&amp;A Détail'!V625,"")</f>
        <v/>
      </c>
      <c r="W625" s="41" t="str">
        <f>IF('[1]Table Disp. G&amp;A Détail'!W625&lt;&gt;"",'[1]Table Disp. G&amp;A Détail'!W625,"")</f>
        <v/>
      </c>
      <c r="X625" s="41" t="str">
        <f>IF('[1]Table Disp. G&amp;A Détail'!X625&lt;&gt;"",'[1]Table Disp. G&amp;A Détail'!X625,"")</f>
        <v/>
      </c>
    </row>
    <row r="626" spans="1:24" s="41" customFormat="1" x14ac:dyDescent="0.25">
      <c r="A626" s="66" t="str">
        <f>IF('[1]Table Disp. G&amp;A Détail'!A626&lt;&gt;"",'[1]Table Disp. G&amp;A Détail'!A626,"")</f>
        <v/>
      </c>
      <c r="B626" s="67" t="str">
        <f>IF('[1]Table Disp. G&amp;A Détail'!B626&lt;&gt;"",'[1]Table Disp. G&amp;A Détail'!B626,"")</f>
        <v/>
      </c>
      <c r="C626" s="41" t="str">
        <f>IF('[1]Table Disp. G&amp;A Détail'!C626&lt;&gt;"",'[1]Table Disp. G&amp;A Détail'!C626,"")</f>
        <v/>
      </c>
      <c r="D626" s="41" t="str">
        <f>IF('[1]Table Disp. G&amp;A Détail'!D626&lt;&gt;"",'[1]Table Disp. G&amp;A Détail'!D626,"")</f>
        <v/>
      </c>
      <c r="E626" s="66" t="str">
        <f>IF('[1]Table Disp. G&amp;A Détail'!E626&lt;&gt;"",'[1]Table Disp. G&amp;A Détail'!E626,"")</f>
        <v/>
      </c>
      <c r="F626" s="66" t="str">
        <f>IF('[1]Table Disp. G&amp;A Détail'!F626&lt;&gt;"",'[1]Table Disp. G&amp;A Détail'!F626,"")</f>
        <v/>
      </c>
      <c r="G626" s="66" t="str">
        <f>IF('[1]Table Disp. G&amp;A Détail'!G626&lt;&gt;"",'[1]Table Disp. G&amp;A Détail'!G626,"")</f>
        <v/>
      </c>
      <c r="H626" s="66" t="str">
        <f>IF('[1]Table Disp. G&amp;A Détail'!H626&lt;&gt;"",'[1]Table Disp. G&amp;A Détail'!H626,"")</f>
        <v/>
      </c>
      <c r="I626" s="66" t="str">
        <f>IF('[1]Table Disp. G&amp;A Détail'!I626&lt;&gt;"",'[1]Table Disp. G&amp;A Détail'!I626,"")</f>
        <v/>
      </c>
      <c r="J626" s="66" t="str">
        <f>IF('[1]Table Disp. G&amp;A Détail'!J626&lt;&gt;"",'[1]Table Disp. G&amp;A Détail'!J626,"")</f>
        <v/>
      </c>
      <c r="K626" s="41" t="str">
        <f>IF('[1]Table Disp. G&amp;A Détail'!K626&lt;&gt;"",'[1]Table Disp. G&amp;A Détail'!K626,"")</f>
        <v/>
      </c>
      <c r="L626" s="41" t="str">
        <f>IF('[1]Table Disp. G&amp;A Détail'!L626&lt;&gt;"",'[1]Table Disp. G&amp;A Détail'!L626,"")</f>
        <v/>
      </c>
      <c r="M626" s="41" t="str">
        <f>IF('[1]Table Disp. G&amp;A Détail'!M626&lt;&gt;"",'[1]Table Disp. G&amp;A Détail'!M626,"")</f>
        <v/>
      </c>
      <c r="N626" s="41" t="str">
        <f>IF('[1]Table Disp. G&amp;A Détail'!N626&lt;&gt;"",'[1]Table Disp. G&amp;A Détail'!N626,"")</f>
        <v/>
      </c>
      <c r="O626" s="41" t="str">
        <f>IF('[1]Table Disp. G&amp;A Détail'!O626&lt;&gt;"",'[1]Table Disp. G&amp;A Détail'!O626,"")</f>
        <v/>
      </c>
      <c r="P626" s="41" t="str">
        <f>IF('[1]Table Disp. G&amp;A Détail'!P626&lt;&gt;"",'[1]Table Disp. G&amp;A Détail'!P626,"")</f>
        <v/>
      </c>
      <c r="Q626" s="41" t="str">
        <f>IF('[1]Table Disp. G&amp;A Détail'!Q626&lt;&gt;"",'[1]Table Disp. G&amp;A Détail'!Q626,"")</f>
        <v/>
      </c>
      <c r="R626" s="41" t="str">
        <f>IF('[1]Table Disp. G&amp;A Détail'!R626&lt;&gt;"",'[1]Table Disp. G&amp;A Détail'!R626,"")</f>
        <v/>
      </c>
      <c r="S626" s="41" t="str">
        <f>IF('[1]Table Disp. G&amp;A Détail'!S626&lt;&gt;"",'[1]Table Disp. G&amp;A Détail'!S626,"")</f>
        <v/>
      </c>
      <c r="T626" s="41" t="str">
        <f>IF('[1]Table Disp. G&amp;A Détail'!T626&lt;&gt;"",'[1]Table Disp. G&amp;A Détail'!T626,"")</f>
        <v/>
      </c>
      <c r="U626" s="41" t="str">
        <f>IF('[1]Table Disp. G&amp;A Détail'!U626&lt;&gt;"",'[1]Table Disp. G&amp;A Détail'!U626,"")</f>
        <v/>
      </c>
      <c r="V626" s="41" t="str">
        <f>IF('[1]Table Disp. G&amp;A Détail'!V626&lt;&gt;"",'[1]Table Disp. G&amp;A Détail'!V626,"")</f>
        <v/>
      </c>
      <c r="W626" s="41" t="str">
        <f>IF('[1]Table Disp. G&amp;A Détail'!W626&lt;&gt;"",'[1]Table Disp. G&amp;A Détail'!W626,"")</f>
        <v/>
      </c>
      <c r="X626" s="41" t="str">
        <f>IF('[1]Table Disp. G&amp;A Détail'!X626&lt;&gt;"",'[1]Table Disp. G&amp;A Détail'!X626,"")</f>
        <v/>
      </c>
    </row>
    <row r="627" spans="1:24" s="41" customFormat="1" x14ac:dyDescent="0.25">
      <c r="A627" s="66" t="str">
        <f>IF('[1]Table Disp. G&amp;A Détail'!A627&lt;&gt;"",'[1]Table Disp. G&amp;A Détail'!A627,"")</f>
        <v/>
      </c>
      <c r="B627" s="67" t="str">
        <f>IF('[1]Table Disp. G&amp;A Détail'!B627&lt;&gt;"",'[1]Table Disp. G&amp;A Détail'!B627,"")</f>
        <v/>
      </c>
      <c r="C627" s="41" t="str">
        <f>IF('[1]Table Disp. G&amp;A Détail'!C627&lt;&gt;"",'[1]Table Disp. G&amp;A Détail'!C627,"")</f>
        <v/>
      </c>
      <c r="D627" s="41" t="str">
        <f>IF('[1]Table Disp. G&amp;A Détail'!D627&lt;&gt;"",'[1]Table Disp. G&amp;A Détail'!D627,"")</f>
        <v/>
      </c>
      <c r="E627" s="66" t="str">
        <f>IF('[1]Table Disp. G&amp;A Détail'!E627&lt;&gt;"",'[1]Table Disp. G&amp;A Détail'!E627,"")</f>
        <v/>
      </c>
      <c r="F627" s="66" t="str">
        <f>IF('[1]Table Disp. G&amp;A Détail'!F627&lt;&gt;"",'[1]Table Disp. G&amp;A Détail'!F627,"")</f>
        <v/>
      </c>
      <c r="G627" s="66" t="str">
        <f>IF('[1]Table Disp. G&amp;A Détail'!G627&lt;&gt;"",'[1]Table Disp. G&amp;A Détail'!G627,"")</f>
        <v/>
      </c>
      <c r="H627" s="66" t="str">
        <f>IF('[1]Table Disp. G&amp;A Détail'!H627&lt;&gt;"",'[1]Table Disp. G&amp;A Détail'!H627,"")</f>
        <v/>
      </c>
      <c r="I627" s="66" t="str">
        <f>IF('[1]Table Disp. G&amp;A Détail'!I627&lt;&gt;"",'[1]Table Disp. G&amp;A Détail'!I627,"")</f>
        <v/>
      </c>
      <c r="J627" s="66" t="str">
        <f>IF('[1]Table Disp. G&amp;A Détail'!J627&lt;&gt;"",'[1]Table Disp. G&amp;A Détail'!J627,"")</f>
        <v/>
      </c>
      <c r="K627" s="41" t="str">
        <f>IF('[1]Table Disp. G&amp;A Détail'!K627&lt;&gt;"",'[1]Table Disp. G&amp;A Détail'!K627,"")</f>
        <v/>
      </c>
      <c r="L627" s="41" t="str">
        <f>IF('[1]Table Disp. G&amp;A Détail'!L627&lt;&gt;"",'[1]Table Disp. G&amp;A Détail'!L627,"")</f>
        <v/>
      </c>
      <c r="M627" s="41" t="str">
        <f>IF('[1]Table Disp. G&amp;A Détail'!M627&lt;&gt;"",'[1]Table Disp. G&amp;A Détail'!M627,"")</f>
        <v/>
      </c>
      <c r="N627" s="41" t="str">
        <f>IF('[1]Table Disp. G&amp;A Détail'!N627&lt;&gt;"",'[1]Table Disp. G&amp;A Détail'!N627,"")</f>
        <v/>
      </c>
      <c r="O627" s="41" t="str">
        <f>IF('[1]Table Disp. G&amp;A Détail'!O627&lt;&gt;"",'[1]Table Disp. G&amp;A Détail'!O627,"")</f>
        <v/>
      </c>
      <c r="P627" s="41" t="str">
        <f>IF('[1]Table Disp. G&amp;A Détail'!P627&lt;&gt;"",'[1]Table Disp. G&amp;A Détail'!P627,"")</f>
        <v/>
      </c>
      <c r="Q627" s="41" t="str">
        <f>IF('[1]Table Disp. G&amp;A Détail'!Q627&lt;&gt;"",'[1]Table Disp. G&amp;A Détail'!Q627,"")</f>
        <v/>
      </c>
      <c r="R627" s="41" t="str">
        <f>IF('[1]Table Disp. G&amp;A Détail'!R627&lt;&gt;"",'[1]Table Disp. G&amp;A Détail'!R627,"")</f>
        <v/>
      </c>
      <c r="S627" s="41" t="str">
        <f>IF('[1]Table Disp. G&amp;A Détail'!S627&lt;&gt;"",'[1]Table Disp. G&amp;A Détail'!S627,"")</f>
        <v/>
      </c>
      <c r="T627" s="41" t="str">
        <f>IF('[1]Table Disp. G&amp;A Détail'!T627&lt;&gt;"",'[1]Table Disp. G&amp;A Détail'!T627,"")</f>
        <v/>
      </c>
      <c r="U627" s="41" t="str">
        <f>IF('[1]Table Disp. G&amp;A Détail'!U627&lt;&gt;"",'[1]Table Disp. G&amp;A Détail'!U627,"")</f>
        <v/>
      </c>
      <c r="V627" s="41" t="str">
        <f>IF('[1]Table Disp. G&amp;A Détail'!V627&lt;&gt;"",'[1]Table Disp. G&amp;A Détail'!V627,"")</f>
        <v/>
      </c>
      <c r="W627" s="41" t="str">
        <f>IF('[1]Table Disp. G&amp;A Détail'!W627&lt;&gt;"",'[1]Table Disp. G&amp;A Détail'!W627,"")</f>
        <v/>
      </c>
      <c r="X627" s="41" t="str">
        <f>IF('[1]Table Disp. G&amp;A Détail'!X627&lt;&gt;"",'[1]Table Disp. G&amp;A Détail'!X627,"")</f>
        <v/>
      </c>
    </row>
    <row r="628" spans="1:24" s="41" customFormat="1" x14ac:dyDescent="0.25">
      <c r="A628" s="66" t="str">
        <f>IF('[1]Table Disp. G&amp;A Détail'!A628&lt;&gt;"",'[1]Table Disp. G&amp;A Détail'!A628,"")</f>
        <v/>
      </c>
      <c r="B628" s="67" t="str">
        <f>IF('[1]Table Disp. G&amp;A Détail'!B628&lt;&gt;"",'[1]Table Disp. G&amp;A Détail'!B628,"")</f>
        <v/>
      </c>
      <c r="C628" s="41" t="str">
        <f>IF('[1]Table Disp. G&amp;A Détail'!C628&lt;&gt;"",'[1]Table Disp. G&amp;A Détail'!C628,"")</f>
        <v/>
      </c>
      <c r="D628" s="41" t="str">
        <f>IF('[1]Table Disp. G&amp;A Détail'!D628&lt;&gt;"",'[1]Table Disp. G&amp;A Détail'!D628,"")</f>
        <v/>
      </c>
      <c r="E628" s="66" t="str">
        <f>IF('[1]Table Disp. G&amp;A Détail'!E628&lt;&gt;"",'[1]Table Disp. G&amp;A Détail'!E628,"")</f>
        <v/>
      </c>
      <c r="F628" s="66" t="str">
        <f>IF('[1]Table Disp. G&amp;A Détail'!F628&lt;&gt;"",'[1]Table Disp. G&amp;A Détail'!F628,"")</f>
        <v/>
      </c>
      <c r="G628" s="66" t="str">
        <f>IF('[1]Table Disp. G&amp;A Détail'!G628&lt;&gt;"",'[1]Table Disp. G&amp;A Détail'!G628,"")</f>
        <v/>
      </c>
      <c r="H628" s="66" t="str">
        <f>IF('[1]Table Disp. G&amp;A Détail'!H628&lt;&gt;"",'[1]Table Disp. G&amp;A Détail'!H628,"")</f>
        <v/>
      </c>
      <c r="I628" s="66" t="str">
        <f>IF('[1]Table Disp. G&amp;A Détail'!I628&lt;&gt;"",'[1]Table Disp. G&amp;A Détail'!I628,"")</f>
        <v/>
      </c>
      <c r="J628" s="66" t="str">
        <f>IF('[1]Table Disp. G&amp;A Détail'!J628&lt;&gt;"",'[1]Table Disp. G&amp;A Détail'!J628,"")</f>
        <v/>
      </c>
      <c r="K628" s="41" t="str">
        <f>IF('[1]Table Disp. G&amp;A Détail'!K628&lt;&gt;"",'[1]Table Disp. G&amp;A Détail'!K628,"")</f>
        <v/>
      </c>
      <c r="L628" s="41" t="str">
        <f>IF('[1]Table Disp. G&amp;A Détail'!L628&lt;&gt;"",'[1]Table Disp. G&amp;A Détail'!L628,"")</f>
        <v/>
      </c>
      <c r="M628" s="41" t="str">
        <f>IF('[1]Table Disp. G&amp;A Détail'!M628&lt;&gt;"",'[1]Table Disp. G&amp;A Détail'!M628,"")</f>
        <v/>
      </c>
      <c r="N628" s="41" t="str">
        <f>IF('[1]Table Disp. G&amp;A Détail'!N628&lt;&gt;"",'[1]Table Disp. G&amp;A Détail'!N628,"")</f>
        <v/>
      </c>
      <c r="O628" s="41" t="str">
        <f>IF('[1]Table Disp. G&amp;A Détail'!O628&lt;&gt;"",'[1]Table Disp. G&amp;A Détail'!O628,"")</f>
        <v/>
      </c>
      <c r="P628" s="41" t="str">
        <f>IF('[1]Table Disp. G&amp;A Détail'!P628&lt;&gt;"",'[1]Table Disp. G&amp;A Détail'!P628,"")</f>
        <v/>
      </c>
      <c r="Q628" s="41" t="str">
        <f>IF('[1]Table Disp. G&amp;A Détail'!Q628&lt;&gt;"",'[1]Table Disp. G&amp;A Détail'!Q628,"")</f>
        <v/>
      </c>
      <c r="R628" s="41" t="str">
        <f>IF('[1]Table Disp. G&amp;A Détail'!R628&lt;&gt;"",'[1]Table Disp. G&amp;A Détail'!R628,"")</f>
        <v/>
      </c>
      <c r="S628" s="41" t="str">
        <f>IF('[1]Table Disp. G&amp;A Détail'!S628&lt;&gt;"",'[1]Table Disp. G&amp;A Détail'!S628,"")</f>
        <v/>
      </c>
      <c r="T628" s="41" t="str">
        <f>IF('[1]Table Disp. G&amp;A Détail'!T628&lt;&gt;"",'[1]Table Disp. G&amp;A Détail'!T628,"")</f>
        <v/>
      </c>
      <c r="U628" s="41" t="str">
        <f>IF('[1]Table Disp. G&amp;A Détail'!U628&lt;&gt;"",'[1]Table Disp. G&amp;A Détail'!U628,"")</f>
        <v/>
      </c>
      <c r="V628" s="41" t="str">
        <f>IF('[1]Table Disp. G&amp;A Détail'!V628&lt;&gt;"",'[1]Table Disp. G&amp;A Détail'!V628,"")</f>
        <v/>
      </c>
      <c r="W628" s="41" t="str">
        <f>IF('[1]Table Disp. G&amp;A Détail'!W628&lt;&gt;"",'[1]Table Disp. G&amp;A Détail'!W628,"")</f>
        <v/>
      </c>
      <c r="X628" s="41" t="str">
        <f>IF('[1]Table Disp. G&amp;A Détail'!X628&lt;&gt;"",'[1]Table Disp. G&amp;A Détail'!X628,"")</f>
        <v/>
      </c>
    </row>
    <row r="629" spans="1:24" s="41" customFormat="1" x14ac:dyDescent="0.25">
      <c r="A629" s="66" t="str">
        <f>IF('[1]Table Disp. G&amp;A Détail'!A629&lt;&gt;"",'[1]Table Disp. G&amp;A Détail'!A629,"")</f>
        <v/>
      </c>
      <c r="B629" s="67" t="str">
        <f>IF('[1]Table Disp. G&amp;A Détail'!B629&lt;&gt;"",'[1]Table Disp. G&amp;A Détail'!B629,"")</f>
        <v/>
      </c>
      <c r="C629" s="41" t="str">
        <f>IF('[1]Table Disp. G&amp;A Détail'!C629&lt;&gt;"",'[1]Table Disp. G&amp;A Détail'!C629,"")</f>
        <v/>
      </c>
      <c r="D629" s="41" t="str">
        <f>IF('[1]Table Disp. G&amp;A Détail'!D629&lt;&gt;"",'[1]Table Disp. G&amp;A Détail'!D629,"")</f>
        <v/>
      </c>
      <c r="E629" s="66" t="str">
        <f>IF('[1]Table Disp. G&amp;A Détail'!E629&lt;&gt;"",'[1]Table Disp. G&amp;A Détail'!E629,"")</f>
        <v/>
      </c>
      <c r="F629" s="66" t="str">
        <f>IF('[1]Table Disp. G&amp;A Détail'!F629&lt;&gt;"",'[1]Table Disp. G&amp;A Détail'!F629,"")</f>
        <v/>
      </c>
      <c r="G629" s="66" t="str">
        <f>IF('[1]Table Disp. G&amp;A Détail'!G629&lt;&gt;"",'[1]Table Disp. G&amp;A Détail'!G629,"")</f>
        <v/>
      </c>
      <c r="H629" s="66" t="str">
        <f>IF('[1]Table Disp. G&amp;A Détail'!H629&lt;&gt;"",'[1]Table Disp. G&amp;A Détail'!H629,"")</f>
        <v/>
      </c>
      <c r="I629" s="66" t="str">
        <f>IF('[1]Table Disp. G&amp;A Détail'!I629&lt;&gt;"",'[1]Table Disp. G&amp;A Détail'!I629,"")</f>
        <v/>
      </c>
      <c r="J629" s="66" t="str">
        <f>IF('[1]Table Disp. G&amp;A Détail'!J629&lt;&gt;"",'[1]Table Disp. G&amp;A Détail'!J629,"")</f>
        <v/>
      </c>
      <c r="K629" s="41" t="str">
        <f>IF('[1]Table Disp. G&amp;A Détail'!K629&lt;&gt;"",'[1]Table Disp. G&amp;A Détail'!K629,"")</f>
        <v/>
      </c>
      <c r="L629" s="41" t="str">
        <f>IF('[1]Table Disp. G&amp;A Détail'!L629&lt;&gt;"",'[1]Table Disp. G&amp;A Détail'!L629,"")</f>
        <v/>
      </c>
      <c r="M629" s="41" t="str">
        <f>IF('[1]Table Disp. G&amp;A Détail'!M629&lt;&gt;"",'[1]Table Disp. G&amp;A Détail'!M629,"")</f>
        <v/>
      </c>
      <c r="N629" s="41" t="str">
        <f>IF('[1]Table Disp. G&amp;A Détail'!N629&lt;&gt;"",'[1]Table Disp. G&amp;A Détail'!N629,"")</f>
        <v/>
      </c>
      <c r="O629" s="41" t="str">
        <f>IF('[1]Table Disp. G&amp;A Détail'!O629&lt;&gt;"",'[1]Table Disp. G&amp;A Détail'!O629,"")</f>
        <v/>
      </c>
      <c r="P629" s="41" t="str">
        <f>IF('[1]Table Disp. G&amp;A Détail'!P629&lt;&gt;"",'[1]Table Disp. G&amp;A Détail'!P629,"")</f>
        <v/>
      </c>
      <c r="Q629" s="41" t="str">
        <f>IF('[1]Table Disp. G&amp;A Détail'!Q629&lt;&gt;"",'[1]Table Disp. G&amp;A Détail'!Q629,"")</f>
        <v/>
      </c>
      <c r="R629" s="41" t="str">
        <f>IF('[1]Table Disp. G&amp;A Détail'!R629&lt;&gt;"",'[1]Table Disp. G&amp;A Détail'!R629,"")</f>
        <v/>
      </c>
      <c r="S629" s="41" t="str">
        <f>IF('[1]Table Disp. G&amp;A Détail'!S629&lt;&gt;"",'[1]Table Disp. G&amp;A Détail'!S629,"")</f>
        <v/>
      </c>
      <c r="T629" s="41" t="str">
        <f>IF('[1]Table Disp. G&amp;A Détail'!T629&lt;&gt;"",'[1]Table Disp. G&amp;A Détail'!T629,"")</f>
        <v/>
      </c>
      <c r="U629" s="41" t="str">
        <f>IF('[1]Table Disp. G&amp;A Détail'!U629&lt;&gt;"",'[1]Table Disp. G&amp;A Détail'!U629,"")</f>
        <v/>
      </c>
      <c r="V629" s="41" t="str">
        <f>IF('[1]Table Disp. G&amp;A Détail'!V629&lt;&gt;"",'[1]Table Disp. G&amp;A Détail'!V629,"")</f>
        <v/>
      </c>
      <c r="W629" s="41" t="str">
        <f>IF('[1]Table Disp. G&amp;A Détail'!W629&lt;&gt;"",'[1]Table Disp. G&amp;A Détail'!W629,"")</f>
        <v/>
      </c>
      <c r="X629" s="41" t="str">
        <f>IF('[1]Table Disp. G&amp;A Détail'!X629&lt;&gt;"",'[1]Table Disp. G&amp;A Détail'!X629,"")</f>
        <v/>
      </c>
    </row>
    <row r="630" spans="1:24" s="41" customFormat="1" x14ac:dyDescent="0.25">
      <c r="A630" s="66" t="str">
        <f>IF('[1]Table Disp. G&amp;A Détail'!A630&lt;&gt;"",'[1]Table Disp. G&amp;A Détail'!A630,"")</f>
        <v/>
      </c>
      <c r="B630" s="67" t="str">
        <f>IF('[1]Table Disp. G&amp;A Détail'!B630&lt;&gt;"",'[1]Table Disp. G&amp;A Détail'!B630,"")</f>
        <v/>
      </c>
      <c r="C630" s="41" t="str">
        <f>IF('[1]Table Disp. G&amp;A Détail'!C630&lt;&gt;"",'[1]Table Disp. G&amp;A Détail'!C630,"")</f>
        <v/>
      </c>
      <c r="D630" s="41" t="str">
        <f>IF('[1]Table Disp. G&amp;A Détail'!D630&lt;&gt;"",'[1]Table Disp. G&amp;A Détail'!D630,"")</f>
        <v/>
      </c>
      <c r="E630" s="66" t="str">
        <f>IF('[1]Table Disp. G&amp;A Détail'!E630&lt;&gt;"",'[1]Table Disp. G&amp;A Détail'!E630,"")</f>
        <v/>
      </c>
      <c r="F630" s="66" t="str">
        <f>IF('[1]Table Disp. G&amp;A Détail'!F630&lt;&gt;"",'[1]Table Disp. G&amp;A Détail'!F630,"")</f>
        <v/>
      </c>
      <c r="G630" s="66" t="str">
        <f>IF('[1]Table Disp. G&amp;A Détail'!G630&lt;&gt;"",'[1]Table Disp. G&amp;A Détail'!G630,"")</f>
        <v/>
      </c>
      <c r="H630" s="66" t="str">
        <f>IF('[1]Table Disp. G&amp;A Détail'!H630&lt;&gt;"",'[1]Table Disp. G&amp;A Détail'!H630,"")</f>
        <v/>
      </c>
      <c r="I630" s="66" t="str">
        <f>IF('[1]Table Disp. G&amp;A Détail'!I630&lt;&gt;"",'[1]Table Disp. G&amp;A Détail'!I630,"")</f>
        <v/>
      </c>
      <c r="J630" s="66" t="str">
        <f>IF('[1]Table Disp. G&amp;A Détail'!J630&lt;&gt;"",'[1]Table Disp. G&amp;A Détail'!J630,"")</f>
        <v/>
      </c>
      <c r="K630" s="41" t="str">
        <f>IF('[1]Table Disp. G&amp;A Détail'!K630&lt;&gt;"",'[1]Table Disp. G&amp;A Détail'!K630,"")</f>
        <v/>
      </c>
      <c r="L630" s="41" t="str">
        <f>IF('[1]Table Disp. G&amp;A Détail'!L630&lt;&gt;"",'[1]Table Disp. G&amp;A Détail'!L630,"")</f>
        <v/>
      </c>
      <c r="M630" s="41" t="str">
        <f>IF('[1]Table Disp. G&amp;A Détail'!M630&lt;&gt;"",'[1]Table Disp. G&amp;A Détail'!M630,"")</f>
        <v/>
      </c>
      <c r="N630" s="41" t="str">
        <f>IF('[1]Table Disp. G&amp;A Détail'!N630&lt;&gt;"",'[1]Table Disp. G&amp;A Détail'!N630,"")</f>
        <v/>
      </c>
      <c r="O630" s="41" t="str">
        <f>IF('[1]Table Disp. G&amp;A Détail'!O630&lt;&gt;"",'[1]Table Disp. G&amp;A Détail'!O630,"")</f>
        <v/>
      </c>
      <c r="P630" s="41" t="str">
        <f>IF('[1]Table Disp. G&amp;A Détail'!P630&lt;&gt;"",'[1]Table Disp. G&amp;A Détail'!P630,"")</f>
        <v/>
      </c>
      <c r="Q630" s="41" t="str">
        <f>IF('[1]Table Disp. G&amp;A Détail'!Q630&lt;&gt;"",'[1]Table Disp. G&amp;A Détail'!Q630,"")</f>
        <v/>
      </c>
      <c r="R630" s="41" t="str">
        <f>IF('[1]Table Disp. G&amp;A Détail'!R630&lt;&gt;"",'[1]Table Disp. G&amp;A Détail'!R630,"")</f>
        <v/>
      </c>
      <c r="S630" s="41" t="str">
        <f>IF('[1]Table Disp. G&amp;A Détail'!S630&lt;&gt;"",'[1]Table Disp. G&amp;A Détail'!S630,"")</f>
        <v/>
      </c>
      <c r="T630" s="41" t="str">
        <f>IF('[1]Table Disp. G&amp;A Détail'!T630&lt;&gt;"",'[1]Table Disp. G&amp;A Détail'!T630,"")</f>
        <v/>
      </c>
      <c r="U630" s="41" t="str">
        <f>IF('[1]Table Disp. G&amp;A Détail'!U630&lt;&gt;"",'[1]Table Disp. G&amp;A Détail'!U630,"")</f>
        <v/>
      </c>
      <c r="V630" s="41" t="str">
        <f>IF('[1]Table Disp. G&amp;A Détail'!V630&lt;&gt;"",'[1]Table Disp. G&amp;A Détail'!V630,"")</f>
        <v/>
      </c>
      <c r="W630" s="41" t="str">
        <f>IF('[1]Table Disp. G&amp;A Détail'!W630&lt;&gt;"",'[1]Table Disp. G&amp;A Détail'!W630,"")</f>
        <v/>
      </c>
      <c r="X630" s="41" t="str">
        <f>IF('[1]Table Disp. G&amp;A Détail'!X630&lt;&gt;"",'[1]Table Disp. G&amp;A Détail'!X630,"")</f>
        <v/>
      </c>
    </row>
    <row r="631" spans="1:24" s="41" customFormat="1" x14ac:dyDescent="0.25">
      <c r="A631" s="66" t="str">
        <f>IF('[1]Table Disp. G&amp;A Détail'!A631&lt;&gt;"",'[1]Table Disp. G&amp;A Détail'!A631,"")</f>
        <v/>
      </c>
      <c r="B631" s="67" t="str">
        <f>IF('[1]Table Disp. G&amp;A Détail'!B631&lt;&gt;"",'[1]Table Disp. G&amp;A Détail'!B631,"")</f>
        <v/>
      </c>
      <c r="C631" s="41" t="str">
        <f>IF('[1]Table Disp. G&amp;A Détail'!C631&lt;&gt;"",'[1]Table Disp. G&amp;A Détail'!C631,"")</f>
        <v/>
      </c>
      <c r="D631" s="41" t="str">
        <f>IF('[1]Table Disp. G&amp;A Détail'!D631&lt;&gt;"",'[1]Table Disp. G&amp;A Détail'!D631,"")</f>
        <v/>
      </c>
      <c r="E631" s="66" t="str">
        <f>IF('[1]Table Disp. G&amp;A Détail'!E631&lt;&gt;"",'[1]Table Disp. G&amp;A Détail'!E631,"")</f>
        <v/>
      </c>
      <c r="F631" s="66" t="str">
        <f>IF('[1]Table Disp. G&amp;A Détail'!F631&lt;&gt;"",'[1]Table Disp. G&amp;A Détail'!F631,"")</f>
        <v/>
      </c>
      <c r="G631" s="66" t="str">
        <f>IF('[1]Table Disp. G&amp;A Détail'!G631&lt;&gt;"",'[1]Table Disp. G&amp;A Détail'!G631,"")</f>
        <v/>
      </c>
      <c r="H631" s="66" t="str">
        <f>IF('[1]Table Disp. G&amp;A Détail'!H631&lt;&gt;"",'[1]Table Disp. G&amp;A Détail'!H631,"")</f>
        <v/>
      </c>
      <c r="I631" s="66" t="str">
        <f>IF('[1]Table Disp. G&amp;A Détail'!I631&lt;&gt;"",'[1]Table Disp. G&amp;A Détail'!I631,"")</f>
        <v/>
      </c>
      <c r="J631" s="66" t="str">
        <f>IF('[1]Table Disp. G&amp;A Détail'!J631&lt;&gt;"",'[1]Table Disp. G&amp;A Détail'!J631,"")</f>
        <v/>
      </c>
      <c r="K631" s="41" t="str">
        <f>IF('[1]Table Disp. G&amp;A Détail'!K631&lt;&gt;"",'[1]Table Disp. G&amp;A Détail'!K631,"")</f>
        <v/>
      </c>
      <c r="L631" s="41" t="str">
        <f>IF('[1]Table Disp. G&amp;A Détail'!L631&lt;&gt;"",'[1]Table Disp. G&amp;A Détail'!L631,"")</f>
        <v/>
      </c>
      <c r="M631" s="41" t="str">
        <f>IF('[1]Table Disp. G&amp;A Détail'!M631&lt;&gt;"",'[1]Table Disp. G&amp;A Détail'!M631,"")</f>
        <v/>
      </c>
      <c r="N631" s="41" t="str">
        <f>IF('[1]Table Disp. G&amp;A Détail'!N631&lt;&gt;"",'[1]Table Disp. G&amp;A Détail'!N631,"")</f>
        <v/>
      </c>
      <c r="O631" s="41" t="str">
        <f>IF('[1]Table Disp. G&amp;A Détail'!O631&lt;&gt;"",'[1]Table Disp. G&amp;A Détail'!O631,"")</f>
        <v/>
      </c>
      <c r="P631" s="41" t="str">
        <f>IF('[1]Table Disp. G&amp;A Détail'!P631&lt;&gt;"",'[1]Table Disp. G&amp;A Détail'!P631,"")</f>
        <v/>
      </c>
      <c r="Q631" s="41" t="str">
        <f>IF('[1]Table Disp. G&amp;A Détail'!Q631&lt;&gt;"",'[1]Table Disp. G&amp;A Détail'!Q631,"")</f>
        <v/>
      </c>
      <c r="R631" s="41" t="str">
        <f>IF('[1]Table Disp. G&amp;A Détail'!R631&lt;&gt;"",'[1]Table Disp. G&amp;A Détail'!R631,"")</f>
        <v/>
      </c>
      <c r="S631" s="41" t="str">
        <f>IF('[1]Table Disp. G&amp;A Détail'!S631&lt;&gt;"",'[1]Table Disp. G&amp;A Détail'!S631,"")</f>
        <v/>
      </c>
      <c r="T631" s="41" t="str">
        <f>IF('[1]Table Disp. G&amp;A Détail'!T631&lt;&gt;"",'[1]Table Disp. G&amp;A Détail'!T631,"")</f>
        <v/>
      </c>
      <c r="U631" s="41" t="str">
        <f>IF('[1]Table Disp. G&amp;A Détail'!U631&lt;&gt;"",'[1]Table Disp. G&amp;A Détail'!U631,"")</f>
        <v/>
      </c>
      <c r="V631" s="41" t="str">
        <f>IF('[1]Table Disp. G&amp;A Détail'!V631&lt;&gt;"",'[1]Table Disp. G&amp;A Détail'!V631,"")</f>
        <v/>
      </c>
      <c r="W631" s="41" t="str">
        <f>IF('[1]Table Disp. G&amp;A Détail'!W631&lt;&gt;"",'[1]Table Disp. G&amp;A Détail'!W631,"")</f>
        <v/>
      </c>
      <c r="X631" s="41" t="str">
        <f>IF('[1]Table Disp. G&amp;A Détail'!X631&lt;&gt;"",'[1]Table Disp. G&amp;A Détail'!X631,"")</f>
        <v/>
      </c>
    </row>
    <row r="632" spans="1:24" s="41" customFormat="1" x14ac:dyDescent="0.25">
      <c r="A632" s="66" t="str">
        <f>IF('[1]Table Disp. G&amp;A Détail'!A632&lt;&gt;"",'[1]Table Disp. G&amp;A Détail'!A632,"")</f>
        <v/>
      </c>
      <c r="B632" s="67" t="str">
        <f>IF('[1]Table Disp. G&amp;A Détail'!B632&lt;&gt;"",'[1]Table Disp. G&amp;A Détail'!B632,"")</f>
        <v/>
      </c>
      <c r="C632" s="41" t="str">
        <f>IF('[1]Table Disp. G&amp;A Détail'!C632&lt;&gt;"",'[1]Table Disp. G&amp;A Détail'!C632,"")</f>
        <v/>
      </c>
      <c r="D632" s="41" t="str">
        <f>IF('[1]Table Disp. G&amp;A Détail'!D632&lt;&gt;"",'[1]Table Disp. G&amp;A Détail'!D632,"")</f>
        <v/>
      </c>
      <c r="E632" s="66" t="str">
        <f>IF('[1]Table Disp. G&amp;A Détail'!E632&lt;&gt;"",'[1]Table Disp. G&amp;A Détail'!E632,"")</f>
        <v/>
      </c>
      <c r="F632" s="66" t="str">
        <f>IF('[1]Table Disp. G&amp;A Détail'!F632&lt;&gt;"",'[1]Table Disp. G&amp;A Détail'!F632,"")</f>
        <v/>
      </c>
      <c r="G632" s="66" t="str">
        <f>IF('[1]Table Disp. G&amp;A Détail'!G632&lt;&gt;"",'[1]Table Disp. G&amp;A Détail'!G632,"")</f>
        <v/>
      </c>
      <c r="H632" s="66" t="str">
        <f>IF('[1]Table Disp. G&amp;A Détail'!H632&lt;&gt;"",'[1]Table Disp. G&amp;A Détail'!H632,"")</f>
        <v/>
      </c>
      <c r="I632" s="66" t="str">
        <f>IF('[1]Table Disp. G&amp;A Détail'!I632&lt;&gt;"",'[1]Table Disp. G&amp;A Détail'!I632,"")</f>
        <v/>
      </c>
      <c r="J632" s="66" t="str">
        <f>IF('[1]Table Disp. G&amp;A Détail'!J632&lt;&gt;"",'[1]Table Disp. G&amp;A Détail'!J632,"")</f>
        <v/>
      </c>
      <c r="K632" s="41" t="str">
        <f>IF('[1]Table Disp. G&amp;A Détail'!K632&lt;&gt;"",'[1]Table Disp. G&amp;A Détail'!K632,"")</f>
        <v/>
      </c>
      <c r="L632" s="41" t="str">
        <f>IF('[1]Table Disp. G&amp;A Détail'!L632&lt;&gt;"",'[1]Table Disp. G&amp;A Détail'!L632,"")</f>
        <v/>
      </c>
      <c r="M632" s="41" t="str">
        <f>IF('[1]Table Disp. G&amp;A Détail'!M632&lt;&gt;"",'[1]Table Disp. G&amp;A Détail'!M632,"")</f>
        <v/>
      </c>
      <c r="N632" s="41" t="str">
        <f>IF('[1]Table Disp. G&amp;A Détail'!N632&lt;&gt;"",'[1]Table Disp. G&amp;A Détail'!N632,"")</f>
        <v/>
      </c>
      <c r="O632" s="41" t="str">
        <f>IF('[1]Table Disp. G&amp;A Détail'!O632&lt;&gt;"",'[1]Table Disp. G&amp;A Détail'!O632,"")</f>
        <v/>
      </c>
      <c r="P632" s="41" t="str">
        <f>IF('[1]Table Disp. G&amp;A Détail'!P632&lt;&gt;"",'[1]Table Disp. G&amp;A Détail'!P632,"")</f>
        <v/>
      </c>
      <c r="Q632" s="41" t="str">
        <f>IF('[1]Table Disp. G&amp;A Détail'!Q632&lt;&gt;"",'[1]Table Disp. G&amp;A Détail'!Q632,"")</f>
        <v/>
      </c>
      <c r="R632" s="41" t="str">
        <f>IF('[1]Table Disp. G&amp;A Détail'!R632&lt;&gt;"",'[1]Table Disp. G&amp;A Détail'!R632,"")</f>
        <v/>
      </c>
      <c r="S632" s="41" t="str">
        <f>IF('[1]Table Disp. G&amp;A Détail'!S632&lt;&gt;"",'[1]Table Disp. G&amp;A Détail'!S632,"")</f>
        <v/>
      </c>
      <c r="T632" s="41" t="str">
        <f>IF('[1]Table Disp. G&amp;A Détail'!T632&lt;&gt;"",'[1]Table Disp. G&amp;A Détail'!T632,"")</f>
        <v/>
      </c>
      <c r="U632" s="41" t="str">
        <f>IF('[1]Table Disp. G&amp;A Détail'!U632&lt;&gt;"",'[1]Table Disp. G&amp;A Détail'!U632,"")</f>
        <v/>
      </c>
      <c r="V632" s="41" t="str">
        <f>IF('[1]Table Disp. G&amp;A Détail'!V632&lt;&gt;"",'[1]Table Disp. G&amp;A Détail'!V632,"")</f>
        <v/>
      </c>
      <c r="W632" s="41" t="str">
        <f>IF('[1]Table Disp. G&amp;A Détail'!W632&lt;&gt;"",'[1]Table Disp. G&amp;A Détail'!W632,"")</f>
        <v/>
      </c>
      <c r="X632" s="41" t="str">
        <f>IF('[1]Table Disp. G&amp;A Détail'!X632&lt;&gt;"",'[1]Table Disp. G&amp;A Détail'!X632,"")</f>
        <v/>
      </c>
    </row>
    <row r="633" spans="1:24" s="41" customFormat="1" x14ac:dyDescent="0.25">
      <c r="A633" s="66" t="str">
        <f>IF('[1]Table Disp. G&amp;A Détail'!A633&lt;&gt;"",'[1]Table Disp. G&amp;A Détail'!A633,"")</f>
        <v/>
      </c>
      <c r="B633" s="67" t="str">
        <f>IF('[1]Table Disp. G&amp;A Détail'!B633&lt;&gt;"",'[1]Table Disp. G&amp;A Détail'!B633,"")</f>
        <v/>
      </c>
      <c r="C633" s="41" t="str">
        <f>IF('[1]Table Disp. G&amp;A Détail'!C633&lt;&gt;"",'[1]Table Disp. G&amp;A Détail'!C633,"")</f>
        <v/>
      </c>
      <c r="D633" s="41" t="str">
        <f>IF('[1]Table Disp. G&amp;A Détail'!D633&lt;&gt;"",'[1]Table Disp. G&amp;A Détail'!D633,"")</f>
        <v/>
      </c>
      <c r="E633" s="66" t="str">
        <f>IF('[1]Table Disp. G&amp;A Détail'!E633&lt;&gt;"",'[1]Table Disp. G&amp;A Détail'!E633,"")</f>
        <v/>
      </c>
      <c r="F633" s="66" t="str">
        <f>IF('[1]Table Disp. G&amp;A Détail'!F633&lt;&gt;"",'[1]Table Disp. G&amp;A Détail'!F633,"")</f>
        <v/>
      </c>
      <c r="G633" s="66" t="str">
        <f>IF('[1]Table Disp. G&amp;A Détail'!G633&lt;&gt;"",'[1]Table Disp. G&amp;A Détail'!G633,"")</f>
        <v/>
      </c>
      <c r="H633" s="66" t="str">
        <f>IF('[1]Table Disp. G&amp;A Détail'!H633&lt;&gt;"",'[1]Table Disp. G&amp;A Détail'!H633,"")</f>
        <v/>
      </c>
      <c r="I633" s="66" t="str">
        <f>IF('[1]Table Disp. G&amp;A Détail'!I633&lt;&gt;"",'[1]Table Disp. G&amp;A Détail'!I633,"")</f>
        <v/>
      </c>
      <c r="J633" s="66" t="str">
        <f>IF('[1]Table Disp. G&amp;A Détail'!J633&lt;&gt;"",'[1]Table Disp. G&amp;A Détail'!J633,"")</f>
        <v/>
      </c>
      <c r="K633" s="41" t="str">
        <f>IF('[1]Table Disp. G&amp;A Détail'!K633&lt;&gt;"",'[1]Table Disp. G&amp;A Détail'!K633,"")</f>
        <v/>
      </c>
      <c r="L633" s="41" t="str">
        <f>IF('[1]Table Disp. G&amp;A Détail'!L633&lt;&gt;"",'[1]Table Disp. G&amp;A Détail'!L633,"")</f>
        <v/>
      </c>
      <c r="M633" s="41" t="str">
        <f>IF('[1]Table Disp. G&amp;A Détail'!M633&lt;&gt;"",'[1]Table Disp. G&amp;A Détail'!M633,"")</f>
        <v/>
      </c>
      <c r="N633" s="41" t="str">
        <f>IF('[1]Table Disp. G&amp;A Détail'!N633&lt;&gt;"",'[1]Table Disp. G&amp;A Détail'!N633,"")</f>
        <v/>
      </c>
      <c r="O633" s="41" t="str">
        <f>IF('[1]Table Disp. G&amp;A Détail'!O633&lt;&gt;"",'[1]Table Disp. G&amp;A Détail'!O633,"")</f>
        <v/>
      </c>
      <c r="P633" s="41" t="str">
        <f>IF('[1]Table Disp. G&amp;A Détail'!P633&lt;&gt;"",'[1]Table Disp. G&amp;A Détail'!P633,"")</f>
        <v/>
      </c>
      <c r="Q633" s="41" t="str">
        <f>IF('[1]Table Disp. G&amp;A Détail'!Q633&lt;&gt;"",'[1]Table Disp. G&amp;A Détail'!Q633,"")</f>
        <v/>
      </c>
      <c r="R633" s="41" t="str">
        <f>IF('[1]Table Disp. G&amp;A Détail'!R633&lt;&gt;"",'[1]Table Disp. G&amp;A Détail'!R633,"")</f>
        <v/>
      </c>
      <c r="S633" s="41" t="str">
        <f>IF('[1]Table Disp. G&amp;A Détail'!S633&lt;&gt;"",'[1]Table Disp. G&amp;A Détail'!S633,"")</f>
        <v/>
      </c>
      <c r="T633" s="41" t="str">
        <f>IF('[1]Table Disp. G&amp;A Détail'!T633&lt;&gt;"",'[1]Table Disp. G&amp;A Détail'!T633,"")</f>
        <v/>
      </c>
      <c r="U633" s="41" t="str">
        <f>IF('[1]Table Disp. G&amp;A Détail'!U633&lt;&gt;"",'[1]Table Disp. G&amp;A Détail'!U633,"")</f>
        <v/>
      </c>
      <c r="V633" s="41" t="str">
        <f>IF('[1]Table Disp. G&amp;A Détail'!V633&lt;&gt;"",'[1]Table Disp. G&amp;A Détail'!V633,"")</f>
        <v/>
      </c>
      <c r="W633" s="41" t="str">
        <f>IF('[1]Table Disp. G&amp;A Détail'!W633&lt;&gt;"",'[1]Table Disp. G&amp;A Détail'!W633,"")</f>
        <v/>
      </c>
      <c r="X633" s="41" t="str">
        <f>IF('[1]Table Disp. G&amp;A Détail'!X633&lt;&gt;"",'[1]Table Disp. G&amp;A Détail'!X633,"")</f>
        <v/>
      </c>
    </row>
    <row r="634" spans="1:24" s="41" customFormat="1" x14ac:dyDescent="0.25">
      <c r="A634" s="66" t="str">
        <f>IF('[1]Table Disp. G&amp;A Détail'!A634&lt;&gt;"",'[1]Table Disp. G&amp;A Détail'!A634,"")</f>
        <v/>
      </c>
      <c r="B634" s="67" t="str">
        <f>IF('[1]Table Disp. G&amp;A Détail'!B634&lt;&gt;"",'[1]Table Disp. G&amp;A Détail'!B634,"")</f>
        <v/>
      </c>
      <c r="C634" s="41" t="str">
        <f>IF('[1]Table Disp. G&amp;A Détail'!C634&lt;&gt;"",'[1]Table Disp. G&amp;A Détail'!C634,"")</f>
        <v/>
      </c>
      <c r="D634" s="41" t="str">
        <f>IF('[1]Table Disp. G&amp;A Détail'!D634&lt;&gt;"",'[1]Table Disp. G&amp;A Détail'!D634,"")</f>
        <v/>
      </c>
      <c r="E634" s="66" t="str">
        <f>IF('[1]Table Disp. G&amp;A Détail'!E634&lt;&gt;"",'[1]Table Disp. G&amp;A Détail'!E634,"")</f>
        <v/>
      </c>
      <c r="F634" s="66" t="str">
        <f>IF('[1]Table Disp. G&amp;A Détail'!F634&lt;&gt;"",'[1]Table Disp. G&amp;A Détail'!F634,"")</f>
        <v/>
      </c>
      <c r="G634" s="66" t="str">
        <f>IF('[1]Table Disp. G&amp;A Détail'!G634&lt;&gt;"",'[1]Table Disp. G&amp;A Détail'!G634,"")</f>
        <v/>
      </c>
      <c r="H634" s="66" t="str">
        <f>IF('[1]Table Disp. G&amp;A Détail'!H634&lt;&gt;"",'[1]Table Disp. G&amp;A Détail'!H634,"")</f>
        <v/>
      </c>
      <c r="I634" s="66" t="str">
        <f>IF('[1]Table Disp. G&amp;A Détail'!I634&lt;&gt;"",'[1]Table Disp. G&amp;A Détail'!I634,"")</f>
        <v/>
      </c>
      <c r="J634" s="66" t="str">
        <f>IF('[1]Table Disp. G&amp;A Détail'!J634&lt;&gt;"",'[1]Table Disp. G&amp;A Détail'!J634,"")</f>
        <v/>
      </c>
      <c r="K634" s="41" t="str">
        <f>IF('[1]Table Disp. G&amp;A Détail'!K634&lt;&gt;"",'[1]Table Disp. G&amp;A Détail'!K634,"")</f>
        <v/>
      </c>
      <c r="L634" s="41" t="str">
        <f>IF('[1]Table Disp. G&amp;A Détail'!L634&lt;&gt;"",'[1]Table Disp. G&amp;A Détail'!L634,"")</f>
        <v/>
      </c>
      <c r="M634" s="41" t="str">
        <f>IF('[1]Table Disp. G&amp;A Détail'!M634&lt;&gt;"",'[1]Table Disp. G&amp;A Détail'!M634,"")</f>
        <v/>
      </c>
      <c r="N634" s="41" t="str">
        <f>IF('[1]Table Disp. G&amp;A Détail'!N634&lt;&gt;"",'[1]Table Disp. G&amp;A Détail'!N634,"")</f>
        <v/>
      </c>
      <c r="O634" s="41" t="str">
        <f>IF('[1]Table Disp. G&amp;A Détail'!O634&lt;&gt;"",'[1]Table Disp. G&amp;A Détail'!O634,"")</f>
        <v/>
      </c>
      <c r="P634" s="41" t="str">
        <f>IF('[1]Table Disp. G&amp;A Détail'!P634&lt;&gt;"",'[1]Table Disp. G&amp;A Détail'!P634,"")</f>
        <v/>
      </c>
      <c r="Q634" s="41" t="str">
        <f>IF('[1]Table Disp. G&amp;A Détail'!Q634&lt;&gt;"",'[1]Table Disp. G&amp;A Détail'!Q634,"")</f>
        <v/>
      </c>
      <c r="R634" s="41" t="str">
        <f>IF('[1]Table Disp. G&amp;A Détail'!R634&lt;&gt;"",'[1]Table Disp. G&amp;A Détail'!R634,"")</f>
        <v/>
      </c>
      <c r="S634" s="41" t="str">
        <f>IF('[1]Table Disp. G&amp;A Détail'!S634&lt;&gt;"",'[1]Table Disp. G&amp;A Détail'!S634,"")</f>
        <v/>
      </c>
      <c r="T634" s="41" t="str">
        <f>IF('[1]Table Disp. G&amp;A Détail'!T634&lt;&gt;"",'[1]Table Disp. G&amp;A Détail'!T634,"")</f>
        <v/>
      </c>
      <c r="U634" s="41" t="str">
        <f>IF('[1]Table Disp. G&amp;A Détail'!U634&lt;&gt;"",'[1]Table Disp. G&amp;A Détail'!U634,"")</f>
        <v/>
      </c>
      <c r="V634" s="41" t="str">
        <f>IF('[1]Table Disp. G&amp;A Détail'!V634&lt;&gt;"",'[1]Table Disp. G&amp;A Détail'!V634,"")</f>
        <v/>
      </c>
      <c r="W634" s="41" t="str">
        <f>IF('[1]Table Disp. G&amp;A Détail'!W634&lt;&gt;"",'[1]Table Disp. G&amp;A Détail'!W634,"")</f>
        <v/>
      </c>
      <c r="X634" s="41" t="str">
        <f>IF('[1]Table Disp. G&amp;A Détail'!X634&lt;&gt;"",'[1]Table Disp. G&amp;A Détail'!X634,"")</f>
        <v/>
      </c>
    </row>
    <row r="635" spans="1:24" s="41" customFormat="1" x14ac:dyDescent="0.25">
      <c r="A635" s="66" t="str">
        <f>IF('[1]Table Disp. G&amp;A Détail'!A635&lt;&gt;"",'[1]Table Disp. G&amp;A Détail'!A635,"")</f>
        <v/>
      </c>
      <c r="B635" s="67" t="str">
        <f>IF('[1]Table Disp. G&amp;A Détail'!B635&lt;&gt;"",'[1]Table Disp. G&amp;A Détail'!B635,"")</f>
        <v/>
      </c>
      <c r="C635" s="41" t="str">
        <f>IF('[1]Table Disp. G&amp;A Détail'!C635&lt;&gt;"",'[1]Table Disp. G&amp;A Détail'!C635,"")</f>
        <v/>
      </c>
      <c r="D635" s="41" t="str">
        <f>IF('[1]Table Disp. G&amp;A Détail'!D635&lt;&gt;"",'[1]Table Disp. G&amp;A Détail'!D635,"")</f>
        <v/>
      </c>
      <c r="E635" s="66" t="str">
        <f>IF('[1]Table Disp. G&amp;A Détail'!E635&lt;&gt;"",'[1]Table Disp. G&amp;A Détail'!E635,"")</f>
        <v/>
      </c>
      <c r="F635" s="66" t="str">
        <f>IF('[1]Table Disp. G&amp;A Détail'!F635&lt;&gt;"",'[1]Table Disp. G&amp;A Détail'!F635,"")</f>
        <v/>
      </c>
      <c r="G635" s="66" t="str">
        <f>IF('[1]Table Disp. G&amp;A Détail'!G635&lt;&gt;"",'[1]Table Disp. G&amp;A Détail'!G635,"")</f>
        <v/>
      </c>
      <c r="H635" s="66" t="str">
        <f>IF('[1]Table Disp. G&amp;A Détail'!H635&lt;&gt;"",'[1]Table Disp. G&amp;A Détail'!H635,"")</f>
        <v/>
      </c>
      <c r="I635" s="66" t="str">
        <f>IF('[1]Table Disp. G&amp;A Détail'!I635&lt;&gt;"",'[1]Table Disp. G&amp;A Détail'!I635,"")</f>
        <v/>
      </c>
      <c r="J635" s="66" t="str">
        <f>IF('[1]Table Disp. G&amp;A Détail'!J635&lt;&gt;"",'[1]Table Disp. G&amp;A Détail'!J635,"")</f>
        <v/>
      </c>
      <c r="K635" s="41" t="str">
        <f>IF('[1]Table Disp. G&amp;A Détail'!K635&lt;&gt;"",'[1]Table Disp. G&amp;A Détail'!K635,"")</f>
        <v/>
      </c>
      <c r="L635" s="41" t="str">
        <f>IF('[1]Table Disp. G&amp;A Détail'!L635&lt;&gt;"",'[1]Table Disp. G&amp;A Détail'!L635,"")</f>
        <v/>
      </c>
      <c r="M635" s="41" t="str">
        <f>IF('[1]Table Disp. G&amp;A Détail'!M635&lt;&gt;"",'[1]Table Disp. G&amp;A Détail'!M635,"")</f>
        <v/>
      </c>
      <c r="N635" s="41" t="str">
        <f>IF('[1]Table Disp. G&amp;A Détail'!N635&lt;&gt;"",'[1]Table Disp. G&amp;A Détail'!N635,"")</f>
        <v/>
      </c>
      <c r="O635" s="41" t="str">
        <f>IF('[1]Table Disp. G&amp;A Détail'!O635&lt;&gt;"",'[1]Table Disp. G&amp;A Détail'!O635,"")</f>
        <v/>
      </c>
      <c r="P635" s="41" t="str">
        <f>IF('[1]Table Disp. G&amp;A Détail'!P635&lt;&gt;"",'[1]Table Disp. G&amp;A Détail'!P635,"")</f>
        <v/>
      </c>
      <c r="Q635" s="41" t="str">
        <f>IF('[1]Table Disp. G&amp;A Détail'!Q635&lt;&gt;"",'[1]Table Disp. G&amp;A Détail'!Q635,"")</f>
        <v/>
      </c>
      <c r="R635" s="41" t="str">
        <f>IF('[1]Table Disp. G&amp;A Détail'!R635&lt;&gt;"",'[1]Table Disp. G&amp;A Détail'!R635,"")</f>
        <v/>
      </c>
      <c r="S635" s="41" t="str">
        <f>IF('[1]Table Disp. G&amp;A Détail'!S635&lt;&gt;"",'[1]Table Disp. G&amp;A Détail'!S635,"")</f>
        <v/>
      </c>
      <c r="T635" s="41" t="str">
        <f>IF('[1]Table Disp. G&amp;A Détail'!T635&lt;&gt;"",'[1]Table Disp. G&amp;A Détail'!T635,"")</f>
        <v/>
      </c>
      <c r="U635" s="41" t="str">
        <f>IF('[1]Table Disp. G&amp;A Détail'!U635&lt;&gt;"",'[1]Table Disp. G&amp;A Détail'!U635,"")</f>
        <v/>
      </c>
      <c r="V635" s="41" t="str">
        <f>IF('[1]Table Disp. G&amp;A Détail'!V635&lt;&gt;"",'[1]Table Disp. G&amp;A Détail'!V635,"")</f>
        <v/>
      </c>
      <c r="W635" s="41" t="str">
        <f>IF('[1]Table Disp. G&amp;A Détail'!W635&lt;&gt;"",'[1]Table Disp. G&amp;A Détail'!W635,"")</f>
        <v/>
      </c>
      <c r="X635" s="41" t="str">
        <f>IF('[1]Table Disp. G&amp;A Détail'!X635&lt;&gt;"",'[1]Table Disp. G&amp;A Détail'!X635,"")</f>
        <v/>
      </c>
    </row>
    <row r="636" spans="1:24" s="41" customFormat="1" x14ac:dyDescent="0.25">
      <c r="A636" s="66" t="str">
        <f>IF('[1]Table Disp. G&amp;A Détail'!A636&lt;&gt;"",'[1]Table Disp. G&amp;A Détail'!A636,"")</f>
        <v/>
      </c>
      <c r="B636" s="67" t="str">
        <f>IF('[1]Table Disp. G&amp;A Détail'!B636&lt;&gt;"",'[1]Table Disp. G&amp;A Détail'!B636,"")</f>
        <v/>
      </c>
      <c r="C636" s="41" t="str">
        <f>IF('[1]Table Disp. G&amp;A Détail'!C636&lt;&gt;"",'[1]Table Disp. G&amp;A Détail'!C636,"")</f>
        <v/>
      </c>
      <c r="D636" s="41" t="str">
        <f>IF('[1]Table Disp. G&amp;A Détail'!D636&lt;&gt;"",'[1]Table Disp. G&amp;A Détail'!D636,"")</f>
        <v/>
      </c>
      <c r="E636" s="66" t="str">
        <f>IF('[1]Table Disp. G&amp;A Détail'!E636&lt;&gt;"",'[1]Table Disp. G&amp;A Détail'!E636,"")</f>
        <v/>
      </c>
      <c r="F636" s="66" t="str">
        <f>IF('[1]Table Disp. G&amp;A Détail'!F636&lt;&gt;"",'[1]Table Disp. G&amp;A Détail'!F636,"")</f>
        <v/>
      </c>
      <c r="G636" s="66" t="str">
        <f>IF('[1]Table Disp. G&amp;A Détail'!G636&lt;&gt;"",'[1]Table Disp. G&amp;A Détail'!G636,"")</f>
        <v/>
      </c>
      <c r="H636" s="66" t="str">
        <f>IF('[1]Table Disp. G&amp;A Détail'!H636&lt;&gt;"",'[1]Table Disp. G&amp;A Détail'!H636,"")</f>
        <v/>
      </c>
      <c r="I636" s="66" t="str">
        <f>IF('[1]Table Disp. G&amp;A Détail'!I636&lt;&gt;"",'[1]Table Disp. G&amp;A Détail'!I636,"")</f>
        <v/>
      </c>
      <c r="J636" s="66" t="str">
        <f>IF('[1]Table Disp. G&amp;A Détail'!J636&lt;&gt;"",'[1]Table Disp. G&amp;A Détail'!J636,"")</f>
        <v/>
      </c>
      <c r="K636" s="41" t="str">
        <f>IF('[1]Table Disp. G&amp;A Détail'!K636&lt;&gt;"",'[1]Table Disp. G&amp;A Détail'!K636,"")</f>
        <v/>
      </c>
      <c r="L636" s="41" t="str">
        <f>IF('[1]Table Disp. G&amp;A Détail'!L636&lt;&gt;"",'[1]Table Disp. G&amp;A Détail'!L636,"")</f>
        <v/>
      </c>
      <c r="M636" s="41" t="str">
        <f>IF('[1]Table Disp. G&amp;A Détail'!M636&lt;&gt;"",'[1]Table Disp. G&amp;A Détail'!M636,"")</f>
        <v/>
      </c>
      <c r="N636" s="41" t="str">
        <f>IF('[1]Table Disp. G&amp;A Détail'!N636&lt;&gt;"",'[1]Table Disp. G&amp;A Détail'!N636,"")</f>
        <v/>
      </c>
      <c r="O636" s="41" t="str">
        <f>IF('[1]Table Disp. G&amp;A Détail'!O636&lt;&gt;"",'[1]Table Disp. G&amp;A Détail'!O636,"")</f>
        <v/>
      </c>
      <c r="P636" s="41" t="str">
        <f>IF('[1]Table Disp. G&amp;A Détail'!P636&lt;&gt;"",'[1]Table Disp. G&amp;A Détail'!P636,"")</f>
        <v/>
      </c>
      <c r="Q636" s="41" t="str">
        <f>IF('[1]Table Disp. G&amp;A Détail'!Q636&lt;&gt;"",'[1]Table Disp. G&amp;A Détail'!Q636,"")</f>
        <v/>
      </c>
      <c r="R636" s="41" t="str">
        <f>IF('[1]Table Disp. G&amp;A Détail'!R636&lt;&gt;"",'[1]Table Disp. G&amp;A Détail'!R636,"")</f>
        <v/>
      </c>
      <c r="S636" s="41" t="str">
        <f>IF('[1]Table Disp. G&amp;A Détail'!S636&lt;&gt;"",'[1]Table Disp. G&amp;A Détail'!S636,"")</f>
        <v/>
      </c>
      <c r="T636" s="41" t="str">
        <f>IF('[1]Table Disp. G&amp;A Détail'!T636&lt;&gt;"",'[1]Table Disp. G&amp;A Détail'!T636,"")</f>
        <v/>
      </c>
      <c r="U636" s="41" t="str">
        <f>IF('[1]Table Disp. G&amp;A Détail'!U636&lt;&gt;"",'[1]Table Disp. G&amp;A Détail'!U636,"")</f>
        <v/>
      </c>
      <c r="V636" s="41" t="str">
        <f>IF('[1]Table Disp. G&amp;A Détail'!V636&lt;&gt;"",'[1]Table Disp. G&amp;A Détail'!V636,"")</f>
        <v/>
      </c>
      <c r="W636" s="41" t="str">
        <f>IF('[1]Table Disp. G&amp;A Détail'!W636&lt;&gt;"",'[1]Table Disp. G&amp;A Détail'!W636,"")</f>
        <v/>
      </c>
      <c r="X636" s="41" t="str">
        <f>IF('[1]Table Disp. G&amp;A Détail'!X636&lt;&gt;"",'[1]Table Disp. G&amp;A Détail'!X636,"")</f>
        <v/>
      </c>
    </row>
    <row r="637" spans="1:24" s="41" customFormat="1" x14ac:dyDescent="0.25">
      <c r="A637" s="66" t="str">
        <f>IF('[1]Table Disp. G&amp;A Détail'!A637&lt;&gt;"",'[1]Table Disp. G&amp;A Détail'!A637,"")</f>
        <v/>
      </c>
      <c r="B637" s="67" t="str">
        <f>IF('[1]Table Disp. G&amp;A Détail'!B637&lt;&gt;"",'[1]Table Disp. G&amp;A Détail'!B637,"")</f>
        <v/>
      </c>
      <c r="C637" s="41" t="str">
        <f>IF('[1]Table Disp. G&amp;A Détail'!C637&lt;&gt;"",'[1]Table Disp. G&amp;A Détail'!C637,"")</f>
        <v/>
      </c>
      <c r="D637" s="41" t="str">
        <f>IF('[1]Table Disp. G&amp;A Détail'!D637&lt;&gt;"",'[1]Table Disp. G&amp;A Détail'!D637,"")</f>
        <v/>
      </c>
      <c r="E637" s="66" t="str">
        <f>IF('[1]Table Disp. G&amp;A Détail'!E637&lt;&gt;"",'[1]Table Disp. G&amp;A Détail'!E637,"")</f>
        <v/>
      </c>
      <c r="F637" s="66" t="str">
        <f>IF('[1]Table Disp. G&amp;A Détail'!F637&lt;&gt;"",'[1]Table Disp. G&amp;A Détail'!F637,"")</f>
        <v/>
      </c>
      <c r="G637" s="66" t="str">
        <f>IF('[1]Table Disp. G&amp;A Détail'!G637&lt;&gt;"",'[1]Table Disp. G&amp;A Détail'!G637,"")</f>
        <v/>
      </c>
      <c r="H637" s="66" t="str">
        <f>IF('[1]Table Disp. G&amp;A Détail'!H637&lt;&gt;"",'[1]Table Disp. G&amp;A Détail'!H637,"")</f>
        <v/>
      </c>
      <c r="I637" s="66" t="str">
        <f>IF('[1]Table Disp. G&amp;A Détail'!I637&lt;&gt;"",'[1]Table Disp. G&amp;A Détail'!I637,"")</f>
        <v/>
      </c>
      <c r="J637" s="66" t="str">
        <f>IF('[1]Table Disp. G&amp;A Détail'!J637&lt;&gt;"",'[1]Table Disp. G&amp;A Détail'!J637,"")</f>
        <v/>
      </c>
      <c r="K637" s="41" t="str">
        <f>IF('[1]Table Disp. G&amp;A Détail'!K637&lt;&gt;"",'[1]Table Disp. G&amp;A Détail'!K637,"")</f>
        <v/>
      </c>
      <c r="L637" s="41" t="str">
        <f>IF('[1]Table Disp. G&amp;A Détail'!L637&lt;&gt;"",'[1]Table Disp. G&amp;A Détail'!L637,"")</f>
        <v/>
      </c>
      <c r="M637" s="41" t="str">
        <f>IF('[1]Table Disp. G&amp;A Détail'!M637&lt;&gt;"",'[1]Table Disp. G&amp;A Détail'!M637,"")</f>
        <v/>
      </c>
      <c r="N637" s="41" t="str">
        <f>IF('[1]Table Disp. G&amp;A Détail'!N637&lt;&gt;"",'[1]Table Disp. G&amp;A Détail'!N637,"")</f>
        <v/>
      </c>
      <c r="O637" s="41" t="str">
        <f>IF('[1]Table Disp. G&amp;A Détail'!O637&lt;&gt;"",'[1]Table Disp. G&amp;A Détail'!O637,"")</f>
        <v/>
      </c>
      <c r="P637" s="41" t="str">
        <f>IF('[1]Table Disp. G&amp;A Détail'!P637&lt;&gt;"",'[1]Table Disp. G&amp;A Détail'!P637,"")</f>
        <v/>
      </c>
      <c r="Q637" s="41" t="str">
        <f>IF('[1]Table Disp. G&amp;A Détail'!Q637&lt;&gt;"",'[1]Table Disp. G&amp;A Détail'!Q637,"")</f>
        <v/>
      </c>
      <c r="R637" s="41" t="str">
        <f>IF('[1]Table Disp. G&amp;A Détail'!R637&lt;&gt;"",'[1]Table Disp. G&amp;A Détail'!R637,"")</f>
        <v/>
      </c>
      <c r="S637" s="41" t="str">
        <f>IF('[1]Table Disp. G&amp;A Détail'!S637&lt;&gt;"",'[1]Table Disp. G&amp;A Détail'!S637,"")</f>
        <v/>
      </c>
      <c r="T637" s="41" t="str">
        <f>IF('[1]Table Disp. G&amp;A Détail'!T637&lt;&gt;"",'[1]Table Disp. G&amp;A Détail'!T637,"")</f>
        <v/>
      </c>
      <c r="U637" s="41" t="str">
        <f>IF('[1]Table Disp. G&amp;A Détail'!U637&lt;&gt;"",'[1]Table Disp. G&amp;A Détail'!U637,"")</f>
        <v/>
      </c>
      <c r="V637" s="41" t="str">
        <f>IF('[1]Table Disp. G&amp;A Détail'!V637&lt;&gt;"",'[1]Table Disp. G&amp;A Détail'!V637,"")</f>
        <v/>
      </c>
      <c r="W637" s="41" t="str">
        <f>IF('[1]Table Disp. G&amp;A Détail'!W637&lt;&gt;"",'[1]Table Disp. G&amp;A Détail'!W637,"")</f>
        <v/>
      </c>
      <c r="X637" s="41" t="str">
        <f>IF('[1]Table Disp. G&amp;A Détail'!X637&lt;&gt;"",'[1]Table Disp. G&amp;A Détail'!X637,"")</f>
        <v/>
      </c>
    </row>
    <row r="638" spans="1:24" s="41" customFormat="1" x14ac:dyDescent="0.25">
      <c r="A638" s="66" t="str">
        <f>IF('[1]Table Disp. G&amp;A Détail'!A638&lt;&gt;"",'[1]Table Disp. G&amp;A Détail'!A638,"")</f>
        <v/>
      </c>
      <c r="B638" s="67" t="str">
        <f>IF('[1]Table Disp. G&amp;A Détail'!B638&lt;&gt;"",'[1]Table Disp. G&amp;A Détail'!B638,"")</f>
        <v/>
      </c>
      <c r="C638" s="41" t="str">
        <f>IF('[1]Table Disp. G&amp;A Détail'!C638&lt;&gt;"",'[1]Table Disp. G&amp;A Détail'!C638,"")</f>
        <v/>
      </c>
      <c r="D638" s="41" t="str">
        <f>IF('[1]Table Disp. G&amp;A Détail'!D638&lt;&gt;"",'[1]Table Disp. G&amp;A Détail'!D638,"")</f>
        <v/>
      </c>
      <c r="E638" s="66" t="str">
        <f>IF('[1]Table Disp. G&amp;A Détail'!E638&lt;&gt;"",'[1]Table Disp. G&amp;A Détail'!E638,"")</f>
        <v/>
      </c>
      <c r="F638" s="66" t="str">
        <f>IF('[1]Table Disp. G&amp;A Détail'!F638&lt;&gt;"",'[1]Table Disp. G&amp;A Détail'!F638,"")</f>
        <v/>
      </c>
      <c r="G638" s="66" t="str">
        <f>IF('[1]Table Disp. G&amp;A Détail'!G638&lt;&gt;"",'[1]Table Disp. G&amp;A Détail'!G638,"")</f>
        <v/>
      </c>
      <c r="H638" s="66" t="str">
        <f>IF('[1]Table Disp. G&amp;A Détail'!H638&lt;&gt;"",'[1]Table Disp. G&amp;A Détail'!H638,"")</f>
        <v/>
      </c>
      <c r="I638" s="66" t="str">
        <f>IF('[1]Table Disp. G&amp;A Détail'!I638&lt;&gt;"",'[1]Table Disp. G&amp;A Détail'!I638,"")</f>
        <v/>
      </c>
      <c r="J638" s="66" t="str">
        <f>IF('[1]Table Disp. G&amp;A Détail'!J638&lt;&gt;"",'[1]Table Disp. G&amp;A Détail'!J638,"")</f>
        <v/>
      </c>
      <c r="K638" s="41" t="str">
        <f>IF('[1]Table Disp. G&amp;A Détail'!K638&lt;&gt;"",'[1]Table Disp. G&amp;A Détail'!K638,"")</f>
        <v/>
      </c>
      <c r="L638" s="41" t="str">
        <f>IF('[1]Table Disp. G&amp;A Détail'!L638&lt;&gt;"",'[1]Table Disp. G&amp;A Détail'!L638,"")</f>
        <v/>
      </c>
      <c r="M638" s="41" t="str">
        <f>IF('[1]Table Disp. G&amp;A Détail'!M638&lt;&gt;"",'[1]Table Disp. G&amp;A Détail'!M638,"")</f>
        <v/>
      </c>
      <c r="N638" s="41" t="str">
        <f>IF('[1]Table Disp. G&amp;A Détail'!N638&lt;&gt;"",'[1]Table Disp. G&amp;A Détail'!N638,"")</f>
        <v/>
      </c>
      <c r="O638" s="41" t="str">
        <f>IF('[1]Table Disp. G&amp;A Détail'!O638&lt;&gt;"",'[1]Table Disp. G&amp;A Détail'!O638,"")</f>
        <v/>
      </c>
      <c r="P638" s="41" t="str">
        <f>IF('[1]Table Disp. G&amp;A Détail'!P638&lt;&gt;"",'[1]Table Disp. G&amp;A Détail'!P638,"")</f>
        <v/>
      </c>
      <c r="Q638" s="41" t="str">
        <f>IF('[1]Table Disp. G&amp;A Détail'!Q638&lt;&gt;"",'[1]Table Disp. G&amp;A Détail'!Q638,"")</f>
        <v/>
      </c>
      <c r="R638" s="41" t="str">
        <f>IF('[1]Table Disp. G&amp;A Détail'!R638&lt;&gt;"",'[1]Table Disp. G&amp;A Détail'!R638,"")</f>
        <v/>
      </c>
      <c r="S638" s="41" t="str">
        <f>IF('[1]Table Disp. G&amp;A Détail'!S638&lt;&gt;"",'[1]Table Disp. G&amp;A Détail'!S638,"")</f>
        <v/>
      </c>
      <c r="T638" s="41" t="str">
        <f>IF('[1]Table Disp. G&amp;A Détail'!T638&lt;&gt;"",'[1]Table Disp. G&amp;A Détail'!T638,"")</f>
        <v/>
      </c>
      <c r="U638" s="41" t="str">
        <f>IF('[1]Table Disp. G&amp;A Détail'!U638&lt;&gt;"",'[1]Table Disp. G&amp;A Détail'!U638,"")</f>
        <v/>
      </c>
      <c r="V638" s="41" t="str">
        <f>IF('[1]Table Disp. G&amp;A Détail'!V638&lt;&gt;"",'[1]Table Disp. G&amp;A Détail'!V638,"")</f>
        <v/>
      </c>
      <c r="W638" s="41" t="str">
        <f>IF('[1]Table Disp. G&amp;A Détail'!W638&lt;&gt;"",'[1]Table Disp. G&amp;A Détail'!W638,"")</f>
        <v/>
      </c>
      <c r="X638" s="41" t="str">
        <f>IF('[1]Table Disp. G&amp;A Détail'!X638&lt;&gt;"",'[1]Table Disp. G&amp;A Détail'!X638,"")</f>
        <v/>
      </c>
    </row>
    <row r="639" spans="1:24" s="41" customFormat="1" x14ac:dyDescent="0.25">
      <c r="A639" s="66" t="str">
        <f>IF('[1]Table Disp. G&amp;A Détail'!A639&lt;&gt;"",'[1]Table Disp. G&amp;A Détail'!A639,"")</f>
        <v/>
      </c>
      <c r="B639" s="67" t="str">
        <f>IF('[1]Table Disp. G&amp;A Détail'!B639&lt;&gt;"",'[1]Table Disp. G&amp;A Détail'!B639,"")</f>
        <v/>
      </c>
      <c r="C639" s="41" t="str">
        <f>IF('[1]Table Disp. G&amp;A Détail'!C639&lt;&gt;"",'[1]Table Disp. G&amp;A Détail'!C639,"")</f>
        <v/>
      </c>
      <c r="D639" s="41" t="str">
        <f>IF('[1]Table Disp. G&amp;A Détail'!D639&lt;&gt;"",'[1]Table Disp. G&amp;A Détail'!D639,"")</f>
        <v/>
      </c>
      <c r="E639" s="66" t="str">
        <f>IF('[1]Table Disp. G&amp;A Détail'!E639&lt;&gt;"",'[1]Table Disp. G&amp;A Détail'!E639,"")</f>
        <v/>
      </c>
      <c r="F639" s="66" t="str">
        <f>IF('[1]Table Disp. G&amp;A Détail'!F639&lt;&gt;"",'[1]Table Disp. G&amp;A Détail'!F639,"")</f>
        <v/>
      </c>
      <c r="G639" s="66" t="str">
        <f>IF('[1]Table Disp. G&amp;A Détail'!G639&lt;&gt;"",'[1]Table Disp. G&amp;A Détail'!G639,"")</f>
        <v/>
      </c>
      <c r="H639" s="66" t="str">
        <f>IF('[1]Table Disp. G&amp;A Détail'!H639&lt;&gt;"",'[1]Table Disp. G&amp;A Détail'!H639,"")</f>
        <v/>
      </c>
      <c r="I639" s="66" t="str">
        <f>IF('[1]Table Disp. G&amp;A Détail'!I639&lt;&gt;"",'[1]Table Disp. G&amp;A Détail'!I639,"")</f>
        <v/>
      </c>
      <c r="J639" s="66" t="str">
        <f>IF('[1]Table Disp. G&amp;A Détail'!J639&lt;&gt;"",'[1]Table Disp. G&amp;A Détail'!J639,"")</f>
        <v/>
      </c>
      <c r="K639" s="41" t="str">
        <f>IF('[1]Table Disp. G&amp;A Détail'!K639&lt;&gt;"",'[1]Table Disp. G&amp;A Détail'!K639,"")</f>
        <v/>
      </c>
      <c r="L639" s="41" t="str">
        <f>IF('[1]Table Disp. G&amp;A Détail'!L639&lt;&gt;"",'[1]Table Disp. G&amp;A Détail'!L639,"")</f>
        <v/>
      </c>
      <c r="M639" s="41" t="str">
        <f>IF('[1]Table Disp. G&amp;A Détail'!M639&lt;&gt;"",'[1]Table Disp. G&amp;A Détail'!M639,"")</f>
        <v/>
      </c>
      <c r="N639" s="41" t="str">
        <f>IF('[1]Table Disp. G&amp;A Détail'!N639&lt;&gt;"",'[1]Table Disp. G&amp;A Détail'!N639,"")</f>
        <v/>
      </c>
      <c r="O639" s="41" t="str">
        <f>IF('[1]Table Disp. G&amp;A Détail'!O639&lt;&gt;"",'[1]Table Disp. G&amp;A Détail'!O639,"")</f>
        <v/>
      </c>
      <c r="P639" s="41" t="str">
        <f>IF('[1]Table Disp. G&amp;A Détail'!P639&lt;&gt;"",'[1]Table Disp. G&amp;A Détail'!P639,"")</f>
        <v/>
      </c>
      <c r="Q639" s="41" t="str">
        <f>IF('[1]Table Disp. G&amp;A Détail'!Q639&lt;&gt;"",'[1]Table Disp. G&amp;A Détail'!Q639,"")</f>
        <v/>
      </c>
      <c r="R639" s="41" t="str">
        <f>IF('[1]Table Disp. G&amp;A Détail'!R639&lt;&gt;"",'[1]Table Disp. G&amp;A Détail'!R639,"")</f>
        <v/>
      </c>
      <c r="S639" s="41" t="str">
        <f>IF('[1]Table Disp. G&amp;A Détail'!S639&lt;&gt;"",'[1]Table Disp. G&amp;A Détail'!S639,"")</f>
        <v/>
      </c>
      <c r="T639" s="41" t="str">
        <f>IF('[1]Table Disp. G&amp;A Détail'!T639&lt;&gt;"",'[1]Table Disp. G&amp;A Détail'!T639,"")</f>
        <v/>
      </c>
      <c r="U639" s="41" t="str">
        <f>IF('[1]Table Disp. G&amp;A Détail'!U639&lt;&gt;"",'[1]Table Disp. G&amp;A Détail'!U639,"")</f>
        <v/>
      </c>
      <c r="V639" s="41" t="str">
        <f>IF('[1]Table Disp. G&amp;A Détail'!V639&lt;&gt;"",'[1]Table Disp. G&amp;A Détail'!V639,"")</f>
        <v/>
      </c>
      <c r="W639" s="41" t="str">
        <f>IF('[1]Table Disp. G&amp;A Détail'!W639&lt;&gt;"",'[1]Table Disp. G&amp;A Détail'!W639,"")</f>
        <v/>
      </c>
      <c r="X639" s="41" t="str">
        <f>IF('[1]Table Disp. G&amp;A Détail'!X639&lt;&gt;"",'[1]Table Disp. G&amp;A Détail'!X639,"")</f>
        <v/>
      </c>
    </row>
    <row r="640" spans="1:24" s="41" customFormat="1" x14ac:dyDescent="0.25">
      <c r="A640" s="66" t="str">
        <f>IF('[1]Table Disp. G&amp;A Détail'!A640&lt;&gt;"",'[1]Table Disp. G&amp;A Détail'!A640,"")</f>
        <v/>
      </c>
      <c r="B640" s="67" t="str">
        <f>IF('[1]Table Disp. G&amp;A Détail'!B640&lt;&gt;"",'[1]Table Disp. G&amp;A Détail'!B640,"")</f>
        <v/>
      </c>
      <c r="C640" s="41" t="str">
        <f>IF('[1]Table Disp. G&amp;A Détail'!C640&lt;&gt;"",'[1]Table Disp. G&amp;A Détail'!C640,"")</f>
        <v/>
      </c>
      <c r="D640" s="41" t="str">
        <f>IF('[1]Table Disp. G&amp;A Détail'!D640&lt;&gt;"",'[1]Table Disp. G&amp;A Détail'!D640,"")</f>
        <v/>
      </c>
      <c r="E640" s="66" t="str">
        <f>IF('[1]Table Disp. G&amp;A Détail'!E640&lt;&gt;"",'[1]Table Disp. G&amp;A Détail'!E640,"")</f>
        <v/>
      </c>
      <c r="F640" s="66" t="str">
        <f>IF('[1]Table Disp. G&amp;A Détail'!F640&lt;&gt;"",'[1]Table Disp. G&amp;A Détail'!F640,"")</f>
        <v/>
      </c>
      <c r="G640" s="66" t="str">
        <f>IF('[1]Table Disp. G&amp;A Détail'!G640&lt;&gt;"",'[1]Table Disp. G&amp;A Détail'!G640,"")</f>
        <v/>
      </c>
      <c r="H640" s="66" t="str">
        <f>IF('[1]Table Disp. G&amp;A Détail'!H640&lt;&gt;"",'[1]Table Disp. G&amp;A Détail'!H640,"")</f>
        <v/>
      </c>
      <c r="I640" s="66" t="str">
        <f>IF('[1]Table Disp. G&amp;A Détail'!I640&lt;&gt;"",'[1]Table Disp. G&amp;A Détail'!I640,"")</f>
        <v/>
      </c>
      <c r="J640" s="66" t="str">
        <f>IF('[1]Table Disp. G&amp;A Détail'!J640&lt;&gt;"",'[1]Table Disp. G&amp;A Détail'!J640,"")</f>
        <v/>
      </c>
      <c r="K640" s="41" t="str">
        <f>IF('[1]Table Disp. G&amp;A Détail'!K640&lt;&gt;"",'[1]Table Disp. G&amp;A Détail'!K640,"")</f>
        <v/>
      </c>
      <c r="L640" s="41" t="str">
        <f>IF('[1]Table Disp. G&amp;A Détail'!L640&lt;&gt;"",'[1]Table Disp. G&amp;A Détail'!L640,"")</f>
        <v/>
      </c>
      <c r="M640" s="41" t="str">
        <f>IF('[1]Table Disp. G&amp;A Détail'!M640&lt;&gt;"",'[1]Table Disp. G&amp;A Détail'!M640,"")</f>
        <v/>
      </c>
      <c r="N640" s="41" t="str">
        <f>IF('[1]Table Disp. G&amp;A Détail'!N640&lt;&gt;"",'[1]Table Disp. G&amp;A Détail'!N640,"")</f>
        <v/>
      </c>
      <c r="O640" s="41" t="str">
        <f>IF('[1]Table Disp. G&amp;A Détail'!O640&lt;&gt;"",'[1]Table Disp. G&amp;A Détail'!O640,"")</f>
        <v/>
      </c>
      <c r="P640" s="41" t="str">
        <f>IF('[1]Table Disp. G&amp;A Détail'!P640&lt;&gt;"",'[1]Table Disp. G&amp;A Détail'!P640,"")</f>
        <v/>
      </c>
      <c r="Q640" s="41" t="str">
        <f>IF('[1]Table Disp. G&amp;A Détail'!Q640&lt;&gt;"",'[1]Table Disp. G&amp;A Détail'!Q640,"")</f>
        <v/>
      </c>
      <c r="R640" s="41" t="str">
        <f>IF('[1]Table Disp. G&amp;A Détail'!R640&lt;&gt;"",'[1]Table Disp. G&amp;A Détail'!R640,"")</f>
        <v/>
      </c>
      <c r="S640" s="41" t="str">
        <f>IF('[1]Table Disp. G&amp;A Détail'!S640&lt;&gt;"",'[1]Table Disp. G&amp;A Détail'!S640,"")</f>
        <v/>
      </c>
      <c r="T640" s="41" t="str">
        <f>IF('[1]Table Disp. G&amp;A Détail'!T640&lt;&gt;"",'[1]Table Disp. G&amp;A Détail'!T640,"")</f>
        <v/>
      </c>
      <c r="U640" s="41" t="str">
        <f>IF('[1]Table Disp. G&amp;A Détail'!U640&lt;&gt;"",'[1]Table Disp. G&amp;A Détail'!U640,"")</f>
        <v/>
      </c>
      <c r="V640" s="41" t="str">
        <f>IF('[1]Table Disp. G&amp;A Détail'!V640&lt;&gt;"",'[1]Table Disp. G&amp;A Détail'!V640,"")</f>
        <v/>
      </c>
      <c r="W640" s="41" t="str">
        <f>IF('[1]Table Disp. G&amp;A Détail'!W640&lt;&gt;"",'[1]Table Disp. G&amp;A Détail'!W640,"")</f>
        <v/>
      </c>
      <c r="X640" s="41" t="str">
        <f>IF('[1]Table Disp. G&amp;A Détail'!X640&lt;&gt;"",'[1]Table Disp. G&amp;A Détail'!X640,"")</f>
        <v/>
      </c>
    </row>
    <row r="641" spans="1:24" s="41" customFormat="1" x14ac:dyDescent="0.25">
      <c r="A641" s="66" t="str">
        <f>IF('[1]Table Disp. G&amp;A Détail'!A641&lt;&gt;"",'[1]Table Disp. G&amp;A Détail'!A641,"")</f>
        <v/>
      </c>
      <c r="B641" s="67" t="str">
        <f>IF('[1]Table Disp. G&amp;A Détail'!B641&lt;&gt;"",'[1]Table Disp. G&amp;A Détail'!B641,"")</f>
        <v/>
      </c>
      <c r="C641" s="41" t="str">
        <f>IF('[1]Table Disp. G&amp;A Détail'!C641&lt;&gt;"",'[1]Table Disp. G&amp;A Détail'!C641,"")</f>
        <v/>
      </c>
      <c r="D641" s="41" t="str">
        <f>IF('[1]Table Disp. G&amp;A Détail'!D641&lt;&gt;"",'[1]Table Disp. G&amp;A Détail'!D641,"")</f>
        <v/>
      </c>
      <c r="E641" s="66" t="str">
        <f>IF('[1]Table Disp. G&amp;A Détail'!E641&lt;&gt;"",'[1]Table Disp. G&amp;A Détail'!E641,"")</f>
        <v/>
      </c>
      <c r="F641" s="66" t="str">
        <f>IF('[1]Table Disp. G&amp;A Détail'!F641&lt;&gt;"",'[1]Table Disp. G&amp;A Détail'!F641,"")</f>
        <v/>
      </c>
      <c r="G641" s="66" t="str">
        <f>IF('[1]Table Disp. G&amp;A Détail'!G641&lt;&gt;"",'[1]Table Disp. G&amp;A Détail'!G641,"")</f>
        <v/>
      </c>
      <c r="H641" s="66" t="str">
        <f>IF('[1]Table Disp. G&amp;A Détail'!H641&lt;&gt;"",'[1]Table Disp. G&amp;A Détail'!H641,"")</f>
        <v/>
      </c>
      <c r="I641" s="66" t="str">
        <f>IF('[1]Table Disp. G&amp;A Détail'!I641&lt;&gt;"",'[1]Table Disp. G&amp;A Détail'!I641,"")</f>
        <v/>
      </c>
      <c r="J641" s="66" t="str">
        <f>IF('[1]Table Disp. G&amp;A Détail'!J641&lt;&gt;"",'[1]Table Disp. G&amp;A Détail'!J641,"")</f>
        <v/>
      </c>
      <c r="K641" s="41" t="str">
        <f>IF('[1]Table Disp. G&amp;A Détail'!K641&lt;&gt;"",'[1]Table Disp. G&amp;A Détail'!K641,"")</f>
        <v/>
      </c>
      <c r="L641" s="41" t="str">
        <f>IF('[1]Table Disp. G&amp;A Détail'!L641&lt;&gt;"",'[1]Table Disp. G&amp;A Détail'!L641,"")</f>
        <v/>
      </c>
      <c r="M641" s="41" t="str">
        <f>IF('[1]Table Disp. G&amp;A Détail'!M641&lt;&gt;"",'[1]Table Disp. G&amp;A Détail'!M641,"")</f>
        <v/>
      </c>
      <c r="N641" s="41" t="str">
        <f>IF('[1]Table Disp. G&amp;A Détail'!N641&lt;&gt;"",'[1]Table Disp. G&amp;A Détail'!N641,"")</f>
        <v/>
      </c>
      <c r="O641" s="41" t="str">
        <f>IF('[1]Table Disp. G&amp;A Détail'!O641&lt;&gt;"",'[1]Table Disp. G&amp;A Détail'!O641,"")</f>
        <v/>
      </c>
      <c r="P641" s="41" t="str">
        <f>IF('[1]Table Disp. G&amp;A Détail'!P641&lt;&gt;"",'[1]Table Disp. G&amp;A Détail'!P641,"")</f>
        <v/>
      </c>
      <c r="Q641" s="41" t="str">
        <f>IF('[1]Table Disp. G&amp;A Détail'!Q641&lt;&gt;"",'[1]Table Disp. G&amp;A Détail'!Q641,"")</f>
        <v/>
      </c>
      <c r="R641" s="41" t="str">
        <f>IF('[1]Table Disp. G&amp;A Détail'!R641&lt;&gt;"",'[1]Table Disp. G&amp;A Détail'!R641,"")</f>
        <v/>
      </c>
      <c r="S641" s="41" t="str">
        <f>IF('[1]Table Disp. G&amp;A Détail'!S641&lt;&gt;"",'[1]Table Disp. G&amp;A Détail'!S641,"")</f>
        <v/>
      </c>
      <c r="T641" s="41" t="str">
        <f>IF('[1]Table Disp. G&amp;A Détail'!T641&lt;&gt;"",'[1]Table Disp. G&amp;A Détail'!T641,"")</f>
        <v/>
      </c>
      <c r="U641" s="41" t="str">
        <f>IF('[1]Table Disp. G&amp;A Détail'!U641&lt;&gt;"",'[1]Table Disp. G&amp;A Détail'!U641,"")</f>
        <v/>
      </c>
      <c r="V641" s="41" t="str">
        <f>IF('[1]Table Disp. G&amp;A Détail'!V641&lt;&gt;"",'[1]Table Disp. G&amp;A Détail'!V641,"")</f>
        <v/>
      </c>
      <c r="W641" s="41" t="str">
        <f>IF('[1]Table Disp. G&amp;A Détail'!W641&lt;&gt;"",'[1]Table Disp. G&amp;A Détail'!W641,"")</f>
        <v/>
      </c>
      <c r="X641" s="41" t="str">
        <f>IF('[1]Table Disp. G&amp;A Détail'!X641&lt;&gt;"",'[1]Table Disp. G&amp;A Détail'!X641,"")</f>
        <v/>
      </c>
    </row>
    <row r="642" spans="1:24" s="41" customFormat="1" x14ac:dyDescent="0.25">
      <c r="A642" s="66" t="str">
        <f>IF('[1]Table Disp. G&amp;A Détail'!A642&lt;&gt;"",'[1]Table Disp. G&amp;A Détail'!A642,"")</f>
        <v/>
      </c>
      <c r="B642" s="67" t="str">
        <f>IF('[1]Table Disp. G&amp;A Détail'!B642&lt;&gt;"",'[1]Table Disp. G&amp;A Détail'!B642,"")</f>
        <v/>
      </c>
      <c r="C642" s="41" t="str">
        <f>IF('[1]Table Disp. G&amp;A Détail'!C642&lt;&gt;"",'[1]Table Disp. G&amp;A Détail'!C642,"")</f>
        <v/>
      </c>
      <c r="D642" s="41" t="str">
        <f>IF('[1]Table Disp. G&amp;A Détail'!D642&lt;&gt;"",'[1]Table Disp. G&amp;A Détail'!D642,"")</f>
        <v/>
      </c>
      <c r="E642" s="66" t="str">
        <f>IF('[1]Table Disp. G&amp;A Détail'!E642&lt;&gt;"",'[1]Table Disp. G&amp;A Détail'!E642,"")</f>
        <v/>
      </c>
      <c r="F642" s="66" t="str">
        <f>IF('[1]Table Disp. G&amp;A Détail'!F642&lt;&gt;"",'[1]Table Disp. G&amp;A Détail'!F642,"")</f>
        <v/>
      </c>
      <c r="G642" s="66" t="str">
        <f>IF('[1]Table Disp. G&amp;A Détail'!G642&lt;&gt;"",'[1]Table Disp. G&amp;A Détail'!G642,"")</f>
        <v/>
      </c>
      <c r="H642" s="66" t="str">
        <f>IF('[1]Table Disp. G&amp;A Détail'!H642&lt;&gt;"",'[1]Table Disp. G&amp;A Détail'!H642,"")</f>
        <v/>
      </c>
      <c r="I642" s="66" t="str">
        <f>IF('[1]Table Disp. G&amp;A Détail'!I642&lt;&gt;"",'[1]Table Disp. G&amp;A Détail'!I642,"")</f>
        <v/>
      </c>
      <c r="J642" s="66" t="str">
        <f>IF('[1]Table Disp. G&amp;A Détail'!J642&lt;&gt;"",'[1]Table Disp. G&amp;A Détail'!J642,"")</f>
        <v/>
      </c>
      <c r="K642" s="41" t="str">
        <f>IF('[1]Table Disp. G&amp;A Détail'!K642&lt;&gt;"",'[1]Table Disp. G&amp;A Détail'!K642,"")</f>
        <v/>
      </c>
      <c r="L642" s="41" t="str">
        <f>IF('[1]Table Disp. G&amp;A Détail'!L642&lt;&gt;"",'[1]Table Disp. G&amp;A Détail'!L642,"")</f>
        <v/>
      </c>
      <c r="M642" s="41" t="str">
        <f>IF('[1]Table Disp. G&amp;A Détail'!M642&lt;&gt;"",'[1]Table Disp. G&amp;A Détail'!M642,"")</f>
        <v/>
      </c>
      <c r="N642" s="41" t="str">
        <f>IF('[1]Table Disp. G&amp;A Détail'!N642&lt;&gt;"",'[1]Table Disp. G&amp;A Détail'!N642,"")</f>
        <v/>
      </c>
      <c r="O642" s="41" t="str">
        <f>IF('[1]Table Disp. G&amp;A Détail'!O642&lt;&gt;"",'[1]Table Disp. G&amp;A Détail'!O642,"")</f>
        <v/>
      </c>
      <c r="P642" s="41" t="str">
        <f>IF('[1]Table Disp. G&amp;A Détail'!P642&lt;&gt;"",'[1]Table Disp. G&amp;A Détail'!P642,"")</f>
        <v/>
      </c>
      <c r="Q642" s="41" t="str">
        <f>IF('[1]Table Disp. G&amp;A Détail'!Q642&lt;&gt;"",'[1]Table Disp. G&amp;A Détail'!Q642,"")</f>
        <v/>
      </c>
      <c r="R642" s="41" t="str">
        <f>IF('[1]Table Disp. G&amp;A Détail'!R642&lt;&gt;"",'[1]Table Disp. G&amp;A Détail'!R642,"")</f>
        <v/>
      </c>
      <c r="S642" s="41" t="str">
        <f>IF('[1]Table Disp. G&amp;A Détail'!S642&lt;&gt;"",'[1]Table Disp. G&amp;A Détail'!S642,"")</f>
        <v/>
      </c>
      <c r="T642" s="41" t="str">
        <f>IF('[1]Table Disp. G&amp;A Détail'!T642&lt;&gt;"",'[1]Table Disp. G&amp;A Détail'!T642,"")</f>
        <v/>
      </c>
      <c r="U642" s="41" t="str">
        <f>IF('[1]Table Disp. G&amp;A Détail'!U642&lt;&gt;"",'[1]Table Disp. G&amp;A Détail'!U642,"")</f>
        <v/>
      </c>
      <c r="V642" s="41" t="str">
        <f>IF('[1]Table Disp. G&amp;A Détail'!V642&lt;&gt;"",'[1]Table Disp. G&amp;A Détail'!V642,"")</f>
        <v/>
      </c>
      <c r="W642" s="41" t="str">
        <f>IF('[1]Table Disp. G&amp;A Détail'!W642&lt;&gt;"",'[1]Table Disp. G&amp;A Détail'!W642,"")</f>
        <v/>
      </c>
      <c r="X642" s="41" t="str">
        <f>IF('[1]Table Disp. G&amp;A Détail'!X642&lt;&gt;"",'[1]Table Disp. G&amp;A Détail'!X642,"")</f>
        <v/>
      </c>
    </row>
    <row r="643" spans="1:24" s="41" customFormat="1" x14ac:dyDescent="0.25">
      <c r="A643" s="66" t="str">
        <f>IF('[1]Table Disp. G&amp;A Détail'!A643&lt;&gt;"",'[1]Table Disp. G&amp;A Détail'!A643,"")</f>
        <v/>
      </c>
      <c r="B643" s="67" t="str">
        <f>IF('[1]Table Disp. G&amp;A Détail'!B643&lt;&gt;"",'[1]Table Disp. G&amp;A Détail'!B643,"")</f>
        <v/>
      </c>
      <c r="C643" s="41" t="str">
        <f>IF('[1]Table Disp. G&amp;A Détail'!C643&lt;&gt;"",'[1]Table Disp. G&amp;A Détail'!C643,"")</f>
        <v/>
      </c>
      <c r="D643" s="41" t="str">
        <f>IF('[1]Table Disp. G&amp;A Détail'!D643&lt;&gt;"",'[1]Table Disp. G&amp;A Détail'!D643,"")</f>
        <v/>
      </c>
      <c r="E643" s="66" t="str">
        <f>IF('[1]Table Disp. G&amp;A Détail'!E643&lt;&gt;"",'[1]Table Disp. G&amp;A Détail'!E643,"")</f>
        <v/>
      </c>
      <c r="F643" s="66" t="str">
        <f>IF('[1]Table Disp. G&amp;A Détail'!F643&lt;&gt;"",'[1]Table Disp. G&amp;A Détail'!F643,"")</f>
        <v/>
      </c>
      <c r="G643" s="66" t="str">
        <f>IF('[1]Table Disp. G&amp;A Détail'!G643&lt;&gt;"",'[1]Table Disp. G&amp;A Détail'!G643,"")</f>
        <v/>
      </c>
      <c r="H643" s="66" t="str">
        <f>IF('[1]Table Disp. G&amp;A Détail'!H643&lt;&gt;"",'[1]Table Disp. G&amp;A Détail'!H643,"")</f>
        <v/>
      </c>
      <c r="I643" s="66" t="str">
        <f>IF('[1]Table Disp. G&amp;A Détail'!I643&lt;&gt;"",'[1]Table Disp. G&amp;A Détail'!I643,"")</f>
        <v/>
      </c>
      <c r="J643" s="66" t="str">
        <f>IF('[1]Table Disp. G&amp;A Détail'!J643&lt;&gt;"",'[1]Table Disp. G&amp;A Détail'!J643,"")</f>
        <v/>
      </c>
      <c r="K643" s="41" t="str">
        <f>IF('[1]Table Disp. G&amp;A Détail'!K643&lt;&gt;"",'[1]Table Disp. G&amp;A Détail'!K643,"")</f>
        <v/>
      </c>
      <c r="L643" s="41" t="str">
        <f>IF('[1]Table Disp. G&amp;A Détail'!L643&lt;&gt;"",'[1]Table Disp. G&amp;A Détail'!L643,"")</f>
        <v/>
      </c>
      <c r="M643" s="41" t="str">
        <f>IF('[1]Table Disp. G&amp;A Détail'!M643&lt;&gt;"",'[1]Table Disp. G&amp;A Détail'!M643,"")</f>
        <v/>
      </c>
      <c r="N643" s="41" t="str">
        <f>IF('[1]Table Disp. G&amp;A Détail'!N643&lt;&gt;"",'[1]Table Disp. G&amp;A Détail'!N643,"")</f>
        <v/>
      </c>
      <c r="O643" s="41" t="str">
        <f>IF('[1]Table Disp. G&amp;A Détail'!O643&lt;&gt;"",'[1]Table Disp. G&amp;A Détail'!O643,"")</f>
        <v/>
      </c>
      <c r="P643" s="41" t="str">
        <f>IF('[1]Table Disp. G&amp;A Détail'!P643&lt;&gt;"",'[1]Table Disp. G&amp;A Détail'!P643,"")</f>
        <v/>
      </c>
      <c r="Q643" s="41" t="str">
        <f>IF('[1]Table Disp. G&amp;A Détail'!Q643&lt;&gt;"",'[1]Table Disp. G&amp;A Détail'!Q643,"")</f>
        <v/>
      </c>
      <c r="R643" s="41" t="str">
        <f>IF('[1]Table Disp. G&amp;A Détail'!R643&lt;&gt;"",'[1]Table Disp. G&amp;A Détail'!R643,"")</f>
        <v/>
      </c>
      <c r="S643" s="41" t="str">
        <f>IF('[1]Table Disp. G&amp;A Détail'!S643&lt;&gt;"",'[1]Table Disp. G&amp;A Détail'!S643,"")</f>
        <v/>
      </c>
      <c r="T643" s="41" t="str">
        <f>IF('[1]Table Disp. G&amp;A Détail'!T643&lt;&gt;"",'[1]Table Disp. G&amp;A Détail'!T643,"")</f>
        <v/>
      </c>
      <c r="U643" s="41" t="str">
        <f>IF('[1]Table Disp. G&amp;A Détail'!U643&lt;&gt;"",'[1]Table Disp. G&amp;A Détail'!U643,"")</f>
        <v/>
      </c>
      <c r="V643" s="41" t="str">
        <f>IF('[1]Table Disp. G&amp;A Détail'!V643&lt;&gt;"",'[1]Table Disp. G&amp;A Détail'!V643,"")</f>
        <v/>
      </c>
      <c r="W643" s="41" t="str">
        <f>IF('[1]Table Disp. G&amp;A Détail'!W643&lt;&gt;"",'[1]Table Disp. G&amp;A Détail'!W643,"")</f>
        <v/>
      </c>
      <c r="X643" s="41" t="str">
        <f>IF('[1]Table Disp. G&amp;A Détail'!X643&lt;&gt;"",'[1]Table Disp. G&amp;A Détail'!X643,"")</f>
        <v/>
      </c>
    </row>
    <row r="644" spans="1:24" s="41" customFormat="1" x14ac:dyDescent="0.25">
      <c r="A644" s="66" t="str">
        <f>IF('[1]Table Disp. G&amp;A Détail'!A644&lt;&gt;"",'[1]Table Disp. G&amp;A Détail'!A644,"")</f>
        <v/>
      </c>
      <c r="B644" s="67" t="str">
        <f>IF('[1]Table Disp. G&amp;A Détail'!B644&lt;&gt;"",'[1]Table Disp. G&amp;A Détail'!B644,"")</f>
        <v/>
      </c>
      <c r="C644" s="41" t="str">
        <f>IF('[1]Table Disp. G&amp;A Détail'!C644&lt;&gt;"",'[1]Table Disp. G&amp;A Détail'!C644,"")</f>
        <v/>
      </c>
      <c r="D644" s="41" t="str">
        <f>IF('[1]Table Disp. G&amp;A Détail'!D644&lt;&gt;"",'[1]Table Disp. G&amp;A Détail'!D644,"")</f>
        <v/>
      </c>
      <c r="E644" s="66" t="str">
        <f>IF('[1]Table Disp. G&amp;A Détail'!E644&lt;&gt;"",'[1]Table Disp. G&amp;A Détail'!E644,"")</f>
        <v/>
      </c>
      <c r="F644" s="66" t="str">
        <f>IF('[1]Table Disp. G&amp;A Détail'!F644&lt;&gt;"",'[1]Table Disp. G&amp;A Détail'!F644,"")</f>
        <v/>
      </c>
      <c r="G644" s="66" t="str">
        <f>IF('[1]Table Disp. G&amp;A Détail'!G644&lt;&gt;"",'[1]Table Disp. G&amp;A Détail'!G644,"")</f>
        <v/>
      </c>
      <c r="H644" s="66" t="str">
        <f>IF('[1]Table Disp. G&amp;A Détail'!H644&lt;&gt;"",'[1]Table Disp. G&amp;A Détail'!H644,"")</f>
        <v/>
      </c>
      <c r="I644" s="66" t="str">
        <f>IF('[1]Table Disp. G&amp;A Détail'!I644&lt;&gt;"",'[1]Table Disp. G&amp;A Détail'!I644,"")</f>
        <v/>
      </c>
      <c r="J644" s="66" t="str">
        <f>IF('[1]Table Disp. G&amp;A Détail'!J644&lt;&gt;"",'[1]Table Disp. G&amp;A Détail'!J644,"")</f>
        <v/>
      </c>
      <c r="K644" s="41" t="str">
        <f>IF('[1]Table Disp. G&amp;A Détail'!K644&lt;&gt;"",'[1]Table Disp. G&amp;A Détail'!K644,"")</f>
        <v/>
      </c>
      <c r="L644" s="41" t="str">
        <f>IF('[1]Table Disp. G&amp;A Détail'!L644&lt;&gt;"",'[1]Table Disp. G&amp;A Détail'!L644,"")</f>
        <v/>
      </c>
      <c r="M644" s="41" t="str">
        <f>IF('[1]Table Disp. G&amp;A Détail'!M644&lt;&gt;"",'[1]Table Disp. G&amp;A Détail'!M644,"")</f>
        <v/>
      </c>
      <c r="N644" s="41" t="str">
        <f>IF('[1]Table Disp. G&amp;A Détail'!N644&lt;&gt;"",'[1]Table Disp. G&amp;A Détail'!N644,"")</f>
        <v/>
      </c>
      <c r="O644" s="41" t="str">
        <f>IF('[1]Table Disp. G&amp;A Détail'!O644&lt;&gt;"",'[1]Table Disp. G&amp;A Détail'!O644,"")</f>
        <v/>
      </c>
      <c r="P644" s="41" t="str">
        <f>IF('[1]Table Disp. G&amp;A Détail'!P644&lt;&gt;"",'[1]Table Disp. G&amp;A Détail'!P644,"")</f>
        <v/>
      </c>
      <c r="Q644" s="41" t="str">
        <f>IF('[1]Table Disp. G&amp;A Détail'!Q644&lt;&gt;"",'[1]Table Disp. G&amp;A Détail'!Q644,"")</f>
        <v/>
      </c>
      <c r="R644" s="41" t="str">
        <f>IF('[1]Table Disp. G&amp;A Détail'!R644&lt;&gt;"",'[1]Table Disp. G&amp;A Détail'!R644,"")</f>
        <v/>
      </c>
      <c r="S644" s="41" t="str">
        <f>IF('[1]Table Disp. G&amp;A Détail'!S644&lt;&gt;"",'[1]Table Disp. G&amp;A Détail'!S644,"")</f>
        <v/>
      </c>
      <c r="T644" s="41" t="str">
        <f>IF('[1]Table Disp. G&amp;A Détail'!T644&lt;&gt;"",'[1]Table Disp. G&amp;A Détail'!T644,"")</f>
        <v/>
      </c>
      <c r="U644" s="41" t="str">
        <f>IF('[1]Table Disp. G&amp;A Détail'!U644&lt;&gt;"",'[1]Table Disp. G&amp;A Détail'!U644,"")</f>
        <v/>
      </c>
      <c r="V644" s="41" t="str">
        <f>IF('[1]Table Disp. G&amp;A Détail'!V644&lt;&gt;"",'[1]Table Disp. G&amp;A Détail'!V644,"")</f>
        <v/>
      </c>
      <c r="W644" s="41" t="str">
        <f>IF('[1]Table Disp. G&amp;A Détail'!W644&lt;&gt;"",'[1]Table Disp. G&amp;A Détail'!W644,"")</f>
        <v/>
      </c>
      <c r="X644" s="41" t="str">
        <f>IF('[1]Table Disp. G&amp;A Détail'!X644&lt;&gt;"",'[1]Table Disp. G&amp;A Détail'!X644,"")</f>
        <v/>
      </c>
    </row>
    <row r="645" spans="1:24" s="41" customFormat="1" x14ac:dyDescent="0.25">
      <c r="A645" s="66" t="str">
        <f>IF('[1]Table Disp. G&amp;A Détail'!A645&lt;&gt;"",'[1]Table Disp. G&amp;A Détail'!A645,"")</f>
        <v/>
      </c>
      <c r="B645" s="67" t="str">
        <f>IF('[1]Table Disp. G&amp;A Détail'!B645&lt;&gt;"",'[1]Table Disp. G&amp;A Détail'!B645,"")</f>
        <v/>
      </c>
      <c r="C645" s="41" t="str">
        <f>IF('[1]Table Disp. G&amp;A Détail'!C645&lt;&gt;"",'[1]Table Disp. G&amp;A Détail'!C645,"")</f>
        <v/>
      </c>
      <c r="D645" s="41" t="str">
        <f>IF('[1]Table Disp. G&amp;A Détail'!D645&lt;&gt;"",'[1]Table Disp. G&amp;A Détail'!D645,"")</f>
        <v/>
      </c>
      <c r="E645" s="66" t="str">
        <f>IF('[1]Table Disp. G&amp;A Détail'!E645&lt;&gt;"",'[1]Table Disp. G&amp;A Détail'!E645,"")</f>
        <v/>
      </c>
      <c r="F645" s="66" t="str">
        <f>IF('[1]Table Disp. G&amp;A Détail'!F645&lt;&gt;"",'[1]Table Disp. G&amp;A Détail'!F645,"")</f>
        <v/>
      </c>
      <c r="G645" s="66" t="str">
        <f>IF('[1]Table Disp. G&amp;A Détail'!G645&lt;&gt;"",'[1]Table Disp. G&amp;A Détail'!G645,"")</f>
        <v/>
      </c>
      <c r="H645" s="66" t="str">
        <f>IF('[1]Table Disp. G&amp;A Détail'!H645&lt;&gt;"",'[1]Table Disp. G&amp;A Détail'!H645,"")</f>
        <v/>
      </c>
      <c r="I645" s="66" t="str">
        <f>IF('[1]Table Disp. G&amp;A Détail'!I645&lt;&gt;"",'[1]Table Disp. G&amp;A Détail'!I645,"")</f>
        <v/>
      </c>
      <c r="J645" s="66" t="str">
        <f>IF('[1]Table Disp. G&amp;A Détail'!J645&lt;&gt;"",'[1]Table Disp. G&amp;A Détail'!J645,"")</f>
        <v/>
      </c>
      <c r="K645" s="41" t="str">
        <f>IF('[1]Table Disp. G&amp;A Détail'!K645&lt;&gt;"",'[1]Table Disp. G&amp;A Détail'!K645,"")</f>
        <v/>
      </c>
      <c r="L645" s="41" t="str">
        <f>IF('[1]Table Disp. G&amp;A Détail'!L645&lt;&gt;"",'[1]Table Disp. G&amp;A Détail'!L645,"")</f>
        <v/>
      </c>
      <c r="M645" s="41" t="str">
        <f>IF('[1]Table Disp. G&amp;A Détail'!M645&lt;&gt;"",'[1]Table Disp. G&amp;A Détail'!M645,"")</f>
        <v/>
      </c>
      <c r="N645" s="41" t="str">
        <f>IF('[1]Table Disp. G&amp;A Détail'!N645&lt;&gt;"",'[1]Table Disp. G&amp;A Détail'!N645,"")</f>
        <v/>
      </c>
      <c r="O645" s="41" t="str">
        <f>IF('[1]Table Disp. G&amp;A Détail'!O645&lt;&gt;"",'[1]Table Disp. G&amp;A Détail'!O645,"")</f>
        <v/>
      </c>
      <c r="P645" s="41" t="str">
        <f>IF('[1]Table Disp. G&amp;A Détail'!P645&lt;&gt;"",'[1]Table Disp. G&amp;A Détail'!P645,"")</f>
        <v/>
      </c>
      <c r="Q645" s="41" t="str">
        <f>IF('[1]Table Disp. G&amp;A Détail'!Q645&lt;&gt;"",'[1]Table Disp. G&amp;A Détail'!Q645,"")</f>
        <v/>
      </c>
      <c r="R645" s="41" t="str">
        <f>IF('[1]Table Disp. G&amp;A Détail'!R645&lt;&gt;"",'[1]Table Disp. G&amp;A Détail'!R645,"")</f>
        <v/>
      </c>
      <c r="S645" s="41" t="str">
        <f>IF('[1]Table Disp. G&amp;A Détail'!S645&lt;&gt;"",'[1]Table Disp. G&amp;A Détail'!S645,"")</f>
        <v/>
      </c>
      <c r="T645" s="41" t="str">
        <f>IF('[1]Table Disp. G&amp;A Détail'!T645&lt;&gt;"",'[1]Table Disp. G&amp;A Détail'!T645,"")</f>
        <v/>
      </c>
      <c r="U645" s="41" t="str">
        <f>IF('[1]Table Disp. G&amp;A Détail'!U645&lt;&gt;"",'[1]Table Disp. G&amp;A Détail'!U645,"")</f>
        <v/>
      </c>
      <c r="V645" s="41" t="str">
        <f>IF('[1]Table Disp. G&amp;A Détail'!V645&lt;&gt;"",'[1]Table Disp. G&amp;A Détail'!V645,"")</f>
        <v/>
      </c>
      <c r="W645" s="41" t="str">
        <f>IF('[1]Table Disp. G&amp;A Détail'!W645&lt;&gt;"",'[1]Table Disp. G&amp;A Détail'!W645,"")</f>
        <v/>
      </c>
      <c r="X645" s="41" t="str">
        <f>IF('[1]Table Disp. G&amp;A Détail'!X645&lt;&gt;"",'[1]Table Disp. G&amp;A Détail'!X645,"")</f>
        <v/>
      </c>
    </row>
    <row r="646" spans="1:24" s="41" customFormat="1" x14ac:dyDescent="0.25">
      <c r="A646" s="66" t="str">
        <f>IF('[1]Table Disp. G&amp;A Détail'!A646&lt;&gt;"",'[1]Table Disp. G&amp;A Détail'!A646,"")</f>
        <v/>
      </c>
      <c r="B646" s="67" t="str">
        <f>IF('[1]Table Disp. G&amp;A Détail'!B646&lt;&gt;"",'[1]Table Disp. G&amp;A Détail'!B646,"")</f>
        <v/>
      </c>
      <c r="C646" s="41" t="str">
        <f>IF('[1]Table Disp. G&amp;A Détail'!C646&lt;&gt;"",'[1]Table Disp. G&amp;A Détail'!C646,"")</f>
        <v/>
      </c>
      <c r="D646" s="41" t="str">
        <f>IF('[1]Table Disp. G&amp;A Détail'!D646&lt;&gt;"",'[1]Table Disp. G&amp;A Détail'!D646,"")</f>
        <v/>
      </c>
      <c r="E646" s="66" t="str">
        <f>IF('[1]Table Disp. G&amp;A Détail'!E646&lt;&gt;"",'[1]Table Disp. G&amp;A Détail'!E646,"")</f>
        <v/>
      </c>
      <c r="F646" s="66" t="str">
        <f>IF('[1]Table Disp. G&amp;A Détail'!F646&lt;&gt;"",'[1]Table Disp. G&amp;A Détail'!F646,"")</f>
        <v/>
      </c>
      <c r="G646" s="66" t="str">
        <f>IF('[1]Table Disp. G&amp;A Détail'!G646&lt;&gt;"",'[1]Table Disp. G&amp;A Détail'!G646,"")</f>
        <v/>
      </c>
      <c r="H646" s="66" t="str">
        <f>IF('[1]Table Disp. G&amp;A Détail'!H646&lt;&gt;"",'[1]Table Disp. G&amp;A Détail'!H646,"")</f>
        <v/>
      </c>
      <c r="I646" s="66" t="str">
        <f>IF('[1]Table Disp. G&amp;A Détail'!I646&lt;&gt;"",'[1]Table Disp. G&amp;A Détail'!I646,"")</f>
        <v/>
      </c>
      <c r="J646" s="66" t="str">
        <f>IF('[1]Table Disp. G&amp;A Détail'!J646&lt;&gt;"",'[1]Table Disp. G&amp;A Détail'!J646,"")</f>
        <v/>
      </c>
      <c r="K646" s="41" t="str">
        <f>IF('[1]Table Disp. G&amp;A Détail'!K646&lt;&gt;"",'[1]Table Disp. G&amp;A Détail'!K646,"")</f>
        <v/>
      </c>
      <c r="L646" s="41" t="str">
        <f>IF('[1]Table Disp. G&amp;A Détail'!L646&lt;&gt;"",'[1]Table Disp. G&amp;A Détail'!L646,"")</f>
        <v/>
      </c>
      <c r="M646" s="41" t="str">
        <f>IF('[1]Table Disp. G&amp;A Détail'!M646&lt;&gt;"",'[1]Table Disp. G&amp;A Détail'!M646,"")</f>
        <v/>
      </c>
      <c r="N646" s="41" t="str">
        <f>IF('[1]Table Disp. G&amp;A Détail'!N646&lt;&gt;"",'[1]Table Disp. G&amp;A Détail'!N646,"")</f>
        <v/>
      </c>
      <c r="O646" s="41" t="str">
        <f>IF('[1]Table Disp. G&amp;A Détail'!O646&lt;&gt;"",'[1]Table Disp. G&amp;A Détail'!O646,"")</f>
        <v/>
      </c>
      <c r="P646" s="41" t="str">
        <f>IF('[1]Table Disp. G&amp;A Détail'!P646&lt;&gt;"",'[1]Table Disp. G&amp;A Détail'!P646,"")</f>
        <v/>
      </c>
      <c r="Q646" s="41" t="str">
        <f>IF('[1]Table Disp. G&amp;A Détail'!Q646&lt;&gt;"",'[1]Table Disp. G&amp;A Détail'!Q646,"")</f>
        <v/>
      </c>
      <c r="R646" s="41" t="str">
        <f>IF('[1]Table Disp. G&amp;A Détail'!R646&lt;&gt;"",'[1]Table Disp. G&amp;A Détail'!R646,"")</f>
        <v/>
      </c>
      <c r="S646" s="41" t="str">
        <f>IF('[1]Table Disp. G&amp;A Détail'!S646&lt;&gt;"",'[1]Table Disp. G&amp;A Détail'!S646,"")</f>
        <v/>
      </c>
      <c r="T646" s="41" t="str">
        <f>IF('[1]Table Disp. G&amp;A Détail'!T646&lt;&gt;"",'[1]Table Disp. G&amp;A Détail'!T646,"")</f>
        <v/>
      </c>
      <c r="U646" s="41" t="str">
        <f>IF('[1]Table Disp. G&amp;A Détail'!U646&lt;&gt;"",'[1]Table Disp. G&amp;A Détail'!U646,"")</f>
        <v/>
      </c>
      <c r="V646" s="41" t="str">
        <f>IF('[1]Table Disp. G&amp;A Détail'!V646&lt;&gt;"",'[1]Table Disp. G&amp;A Détail'!V646,"")</f>
        <v/>
      </c>
      <c r="W646" s="41" t="str">
        <f>IF('[1]Table Disp. G&amp;A Détail'!W646&lt;&gt;"",'[1]Table Disp. G&amp;A Détail'!W646,"")</f>
        <v/>
      </c>
      <c r="X646" s="41" t="str">
        <f>IF('[1]Table Disp. G&amp;A Détail'!X646&lt;&gt;"",'[1]Table Disp. G&amp;A Détail'!X646,"")</f>
        <v/>
      </c>
    </row>
    <row r="647" spans="1:24" s="41" customFormat="1" x14ac:dyDescent="0.25">
      <c r="A647" s="66" t="str">
        <f>IF('[1]Table Disp. G&amp;A Détail'!A647&lt;&gt;"",'[1]Table Disp. G&amp;A Détail'!A647,"")</f>
        <v/>
      </c>
      <c r="B647" s="67" t="str">
        <f>IF('[1]Table Disp. G&amp;A Détail'!B647&lt;&gt;"",'[1]Table Disp. G&amp;A Détail'!B647,"")</f>
        <v/>
      </c>
      <c r="C647" s="41" t="str">
        <f>IF('[1]Table Disp. G&amp;A Détail'!C647&lt;&gt;"",'[1]Table Disp. G&amp;A Détail'!C647,"")</f>
        <v/>
      </c>
      <c r="D647" s="41" t="str">
        <f>IF('[1]Table Disp. G&amp;A Détail'!D647&lt;&gt;"",'[1]Table Disp. G&amp;A Détail'!D647,"")</f>
        <v/>
      </c>
      <c r="E647" s="66" t="str">
        <f>IF('[1]Table Disp. G&amp;A Détail'!E647&lt;&gt;"",'[1]Table Disp. G&amp;A Détail'!E647,"")</f>
        <v/>
      </c>
      <c r="F647" s="66" t="str">
        <f>IF('[1]Table Disp. G&amp;A Détail'!F647&lt;&gt;"",'[1]Table Disp. G&amp;A Détail'!F647,"")</f>
        <v/>
      </c>
      <c r="G647" s="66" t="str">
        <f>IF('[1]Table Disp. G&amp;A Détail'!G647&lt;&gt;"",'[1]Table Disp. G&amp;A Détail'!G647,"")</f>
        <v/>
      </c>
      <c r="H647" s="66" t="str">
        <f>IF('[1]Table Disp. G&amp;A Détail'!H647&lt;&gt;"",'[1]Table Disp. G&amp;A Détail'!H647,"")</f>
        <v/>
      </c>
      <c r="I647" s="66" t="str">
        <f>IF('[1]Table Disp. G&amp;A Détail'!I647&lt;&gt;"",'[1]Table Disp. G&amp;A Détail'!I647,"")</f>
        <v/>
      </c>
      <c r="J647" s="66" t="str">
        <f>IF('[1]Table Disp. G&amp;A Détail'!J647&lt;&gt;"",'[1]Table Disp. G&amp;A Détail'!J647,"")</f>
        <v/>
      </c>
      <c r="K647" s="41" t="str">
        <f>IF('[1]Table Disp. G&amp;A Détail'!K647&lt;&gt;"",'[1]Table Disp. G&amp;A Détail'!K647,"")</f>
        <v/>
      </c>
      <c r="L647" s="41" t="str">
        <f>IF('[1]Table Disp. G&amp;A Détail'!L647&lt;&gt;"",'[1]Table Disp. G&amp;A Détail'!L647,"")</f>
        <v/>
      </c>
      <c r="M647" s="41" t="str">
        <f>IF('[1]Table Disp. G&amp;A Détail'!M647&lt;&gt;"",'[1]Table Disp. G&amp;A Détail'!M647,"")</f>
        <v/>
      </c>
      <c r="N647" s="41" t="str">
        <f>IF('[1]Table Disp. G&amp;A Détail'!N647&lt;&gt;"",'[1]Table Disp. G&amp;A Détail'!N647,"")</f>
        <v/>
      </c>
      <c r="O647" s="41" t="str">
        <f>IF('[1]Table Disp. G&amp;A Détail'!O647&lt;&gt;"",'[1]Table Disp. G&amp;A Détail'!O647,"")</f>
        <v/>
      </c>
      <c r="P647" s="41" t="str">
        <f>IF('[1]Table Disp. G&amp;A Détail'!P647&lt;&gt;"",'[1]Table Disp. G&amp;A Détail'!P647,"")</f>
        <v/>
      </c>
      <c r="Q647" s="41" t="str">
        <f>IF('[1]Table Disp. G&amp;A Détail'!Q647&lt;&gt;"",'[1]Table Disp. G&amp;A Détail'!Q647,"")</f>
        <v/>
      </c>
      <c r="R647" s="41" t="str">
        <f>IF('[1]Table Disp. G&amp;A Détail'!R647&lt;&gt;"",'[1]Table Disp. G&amp;A Détail'!R647,"")</f>
        <v/>
      </c>
      <c r="S647" s="41" t="str">
        <f>IF('[1]Table Disp. G&amp;A Détail'!S647&lt;&gt;"",'[1]Table Disp. G&amp;A Détail'!S647,"")</f>
        <v/>
      </c>
      <c r="T647" s="41" t="str">
        <f>IF('[1]Table Disp. G&amp;A Détail'!T647&lt;&gt;"",'[1]Table Disp. G&amp;A Détail'!T647,"")</f>
        <v/>
      </c>
      <c r="U647" s="41" t="str">
        <f>IF('[1]Table Disp. G&amp;A Détail'!U647&lt;&gt;"",'[1]Table Disp. G&amp;A Détail'!U647,"")</f>
        <v/>
      </c>
      <c r="V647" s="41" t="str">
        <f>IF('[1]Table Disp. G&amp;A Détail'!V647&lt;&gt;"",'[1]Table Disp. G&amp;A Détail'!V647,"")</f>
        <v/>
      </c>
      <c r="W647" s="41" t="str">
        <f>IF('[1]Table Disp. G&amp;A Détail'!W647&lt;&gt;"",'[1]Table Disp. G&amp;A Détail'!W647,"")</f>
        <v/>
      </c>
      <c r="X647" s="41" t="str">
        <f>IF('[1]Table Disp. G&amp;A Détail'!X647&lt;&gt;"",'[1]Table Disp. G&amp;A Détail'!X647,"")</f>
        <v/>
      </c>
    </row>
    <row r="648" spans="1:24" s="41" customFormat="1" x14ac:dyDescent="0.25">
      <c r="A648" s="66" t="str">
        <f>IF('[1]Table Disp. G&amp;A Détail'!A648&lt;&gt;"",'[1]Table Disp. G&amp;A Détail'!A648,"")</f>
        <v/>
      </c>
      <c r="B648" s="67" t="str">
        <f>IF('[1]Table Disp. G&amp;A Détail'!B648&lt;&gt;"",'[1]Table Disp. G&amp;A Détail'!B648,"")</f>
        <v/>
      </c>
      <c r="C648" s="41" t="str">
        <f>IF('[1]Table Disp. G&amp;A Détail'!C648&lt;&gt;"",'[1]Table Disp. G&amp;A Détail'!C648,"")</f>
        <v/>
      </c>
      <c r="D648" s="41" t="str">
        <f>IF('[1]Table Disp. G&amp;A Détail'!D648&lt;&gt;"",'[1]Table Disp. G&amp;A Détail'!D648,"")</f>
        <v/>
      </c>
      <c r="E648" s="66" t="str">
        <f>IF('[1]Table Disp. G&amp;A Détail'!E648&lt;&gt;"",'[1]Table Disp. G&amp;A Détail'!E648,"")</f>
        <v/>
      </c>
      <c r="F648" s="66" t="str">
        <f>IF('[1]Table Disp. G&amp;A Détail'!F648&lt;&gt;"",'[1]Table Disp. G&amp;A Détail'!F648,"")</f>
        <v/>
      </c>
      <c r="G648" s="66" t="str">
        <f>IF('[1]Table Disp. G&amp;A Détail'!G648&lt;&gt;"",'[1]Table Disp. G&amp;A Détail'!G648,"")</f>
        <v/>
      </c>
      <c r="H648" s="66" t="str">
        <f>IF('[1]Table Disp. G&amp;A Détail'!H648&lt;&gt;"",'[1]Table Disp. G&amp;A Détail'!H648,"")</f>
        <v/>
      </c>
      <c r="I648" s="66" t="str">
        <f>IF('[1]Table Disp. G&amp;A Détail'!I648&lt;&gt;"",'[1]Table Disp. G&amp;A Détail'!I648,"")</f>
        <v/>
      </c>
      <c r="J648" s="66" t="str">
        <f>IF('[1]Table Disp. G&amp;A Détail'!J648&lt;&gt;"",'[1]Table Disp. G&amp;A Détail'!J648,"")</f>
        <v/>
      </c>
      <c r="K648" s="41" t="str">
        <f>IF('[1]Table Disp. G&amp;A Détail'!K648&lt;&gt;"",'[1]Table Disp. G&amp;A Détail'!K648,"")</f>
        <v/>
      </c>
      <c r="L648" s="41" t="str">
        <f>IF('[1]Table Disp. G&amp;A Détail'!L648&lt;&gt;"",'[1]Table Disp. G&amp;A Détail'!L648,"")</f>
        <v/>
      </c>
      <c r="M648" s="41" t="str">
        <f>IF('[1]Table Disp. G&amp;A Détail'!M648&lt;&gt;"",'[1]Table Disp. G&amp;A Détail'!M648,"")</f>
        <v/>
      </c>
      <c r="N648" s="41" t="str">
        <f>IF('[1]Table Disp. G&amp;A Détail'!N648&lt;&gt;"",'[1]Table Disp. G&amp;A Détail'!N648,"")</f>
        <v/>
      </c>
      <c r="O648" s="41" t="str">
        <f>IF('[1]Table Disp. G&amp;A Détail'!O648&lt;&gt;"",'[1]Table Disp. G&amp;A Détail'!O648,"")</f>
        <v/>
      </c>
      <c r="P648" s="41" t="str">
        <f>IF('[1]Table Disp. G&amp;A Détail'!P648&lt;&gt;"",'[1]Table Disp. G&amp;A Détail'!P648,"")</f>
        <v/>
      </c>
      <c r="Q648" s="41" t="str">
        <f>IF('[1]Table Disp. G&amp;A Détail'!Q648&lt;&gt;"",'[1]Table Disp. G&amp;A Détail'!Q648,"")</f>
        <v/>
      </c>
      <c r="R648" s="41" t="str">
        <f>IF('[1]Table Disp. G&amp;A Détail'!R648&lt;&gt;"",'[1]Table Disp. G&amp;A Détail'!R648,"")</f>
        <v/>
      </c>
      <c r="S648" s="41" t="str">
        <f>IF('[1]Table Disp. G&amp;A Détail'!S648&lt;&gt;"",'[1]Table Disp. G&amp;A Détail'!S648,"")</f>
        <v/>
      </c>
      <c r="T648" s="41" t="str">
        <f>IF('[1]Table Disp. G&amp;A Détail'!T648&lt;&gt;"",'[1]Table Disp. G&amp;A Détail'!T648,"")</f>
        <v/>
      </c>
      <c r="U648" s="41" t="str">
        <f>IF('[1]Table Disp. G&amp;A Détail'!U648&lt;&gt;"",'[1]Table Disp. G&amp;A Détail'!U648,"")</f>
        <v/>
      </c>
      <c r="V648" s="41" t="str">
        <f>IF('[1]Table Disp. G&amp;A Détail'!V648&lt;&gt;"",'[1]Table Disp. G&amp;A Détail'!V648,"")</f>
        <v/>
      </c>
      <c r="W648" s="41" t="str">
        <f>IF('[1]Table Disp. G&amp;A Détail'!W648&lt;&gt;"",'[1]Table Disp. G&amp;A Détail'!W648,"")</f>
        <v/>
      </c>
      <c r="X648" s="41" t="str">
        <f>IF('[1]Table Disp. G&amp;A Détail'!X648&lt;&gt;"",'[1]Table Disp. G&amp;A Détail'!X648,"")</f>
        <v/>
      </c>
    </row>
    <row r="649" spans="1:24" s="41" customFormat="1" x14ac:dyDescent="0.25">
      <c r="A649" s="66" t="str">
        <f>IF('[1]Table Disp. G&amp;A Détail'!A649&lt;&gt;"",'[1]Table Disp. G&amp;A Détail'!A649,"")</f>
        <v/>
      </c>
      <c r="B649" s="67" t="str">
        <f>IF('[1]Table Disp. G&amp;A Détail'!B649&lt;&gt;"",'[1]Table Disp. G&amp;A Détail'!B649,"")</f>
        <v/>
      </c>
      <c r="C649" s="41" t="str">
        <f>IF('[1]Table Disp. G&amp;A Détail'!C649&lt;&gt;"",'[1]Table Disp. G&amp;A Détail'!C649,"")</f>
        <v/>
      </c>
      <c r="D649" s="41" t="str">
        <f>IF('[1]Table Disp. G&amp;A Détail'!D649&lt;&gt;"",'[1]Table Disp. G&amp;A Détail'!D649,"")</f>
        <v/>
      </c>
      <c r="E649" s="66" t="str">
        <f>IF('[1]Table Disp. G&amp;A Détail'!E649&lt;&gt;"",'[1]Table Disp. G&amp;A Détail'!E649,"")</f>
        <v/>
      </c>
      <c r="F649" s="66" t="str">
        <f>IF('[1]Table Disp. G&amp;A Détail'!F649&lt;&gt;"",'[1]Table Disp. G&amp;A Détail'!F649,"")</f>
        <v/>
      </c>
      <c r="G649" s="66" t="str">
        <f>IF('[1]Table Disp. G&amp;A Détail'!G649&lt;&gt;"",'[1]Table Disp. G&amp;A Détail'!G649,"")</f>
        <v/>
      </c>
      <c r="H649" s="66" t="str">
        <f>IF('[1]Table Disp. G&amp;A Détail'!H649&lt;&gt;"",'[1]Table Disp. G&amp;A Détail'!H649,"")</f>
        <v/>
      </c>
      <c r="I649" s="66" t="str">
        <f>IF('[1]Table Disp. G&amp;A Détail'!I649&lt;&gt;"",'[1]Table Disp. G&amp;A Détail'!I649,"")</f>
        <v/>
      </c>
      <c r="J649" s="66" t="str">
        <f>IF('[1]Table Disp. G&amp;A Détail'!J649&lt;&gt;"",'[1]Table Disp. G&amp;A Détail'!J649,"")</f>
        <v/>
      </c>
      <c r="K649" s="41" t="str">
        <f>IF('[1]Table Disp. G&amp;A Détail'!K649&lt;&gt;"",'[1]Table Disp. G&amp;A Détail'!K649,"")</f>
        <v/>
      </c>
      <c r="L649" s="41" t="str">
        <f>IF('[1]Table Disp. G&amp;A Détail'!L649&lt;&gt;"",'[1]Table Disp. G&amp;A Détail'!L649,"")</f>
        <v/>
      </c>
      <c r="M649" s="41" t="str">
        <f>IF('[1]Table Disp. G&amp;A Détail'!M649&lt;&gt;"",'[1]Table Disp. G&amp;A Détail'!M649,"")</f>
        <v/>
      </c>
      <c r="N649" s="41" t="str">
        <f>IF('[1]Table Disp. G&amp;A Détail'!N649&lt;&gt;"",'[1]Table Disp. G&amp;A Détail'!N649,"")</f>
        <v/>
      </c>
      <c r="O649" s="41" t="str">
        <f>IF('[1]Table Disp. G&amp;A Détail'!O649&lt;&gt;"",'[1]Table Disp. G&amp;A Détail'!O649,"")</f>
        <v/>
      </c>
      <c r="P649" s="41" t="str">
        <f>IF('[1]Table Disp. G&amp;A Détail'!P649&lt;&gt;"",'[1]Table Disp. G&amp;A Détail'!P649,"")</f>
        <v/>
      </c>
      <c r="Q649" s="41" t="str">
        <f>IF('[1]Table Disp. G&amp;A Détail'!Q649&lt;&gt;"",'[1]Table Disp. G&amp;A Détail'!Q649,"")</f>
        <v/>
      </c>
      <c r="R649" s="41" t="str">
        <f>IF('[1]Table Disp. G&amp;A Détail'!R649&lt;&gt;"",'[1]Table Disp. G&amp;A Détail'!R649,"")</f>
        <v/>
      </c>
      <c r="S649" s="41" t="str">
        <f>IF('[1]Table Disp. G&amp;A Détail'!S649&lt;&gt;"",'[1]Table Disp. G&amp;A Détail'!S649,"")</f>
        <v/>
      </c>
      <c r="T649" s="41" t="str">
        <f>IF('[1]Table Disp. G&amp;A Détail'!T649&lt;&gt;"",'[1]Table Disp. G&amp;A Détail'!T649,"")</f>
        <v/>
      </c>
      <c r="U649" s="41" t="str">
        <f>IF('[1]Table Disp. G&amp;A Détail'!U649&lt;&gt;"",'[1]Table Disp. G&amp;A Détail'!U649,"")</f>
        <v/>
      </c>
      <c r="V649" s="41" t="str">
        <f>IF('[1]Table Disp. G&amp;A Détail'!V649&lt;&gt;"",'[1]Table Disp. G&amp;A Détail'!V649,"")</f>
        <v/>
      </c>
      <c r="W649" s="41" t="str">
        <f>IF('[1]Table Disp. G&amp;A Détail'!W649&lt;&gt;"",'[1]Table Disp. G&amp;A Détail'!W649,"")</f>
        <v/>
      </c>
      <c r="X649" s="41" t="str">
        <f>IF('[1]Table Disp. G&amp;A Détail'!X649&lt;&gt;"",'[1]Table Disp. G&amp;A Détail'!X649,"")</f>
        <v/>
      </c>
    </row>
    <row r="650" spans="1:24" s="41" customFormat="1" x14ac:dyDescent="0.25">
      <c r="A650" s="66" t="str">
        <f>IF('[1]Table Disp. G&amp;A Détail'!A650&lt;&gt;"",'[1]Table Disp. G&amp;A Détail'!A650,"")</f>
        <v/>
      </c>
      <c r="B650" s="67" t="str">
        <f>IF('[1]Table Disp. G&amp;A Détail'!B650&lt;&gt;"",'[1]Table Disp. G&amp;A Détail'!B650,"")</f>
        <v/>
      </c>
      <c r="C650" s="41" t="str">
        <f>IF('[1]Table Disp. G&amp;A Détail'!C650&lt;&gt;"",'[1]Table Disp. G&amp;A Détail'!C650,"")</f>
        <v/>
      </c>
      <c r="D650" s="41" t="str">
        <f>IF('[1]Table Disp. G&amp;A Détail'!D650&lt;&gt;"",'[1]Table Disp. G&amp;A Détail'!D650,"")</f>
        <v/>
      </c>
      <c r="E650" s="66" t="str">
        <f>IF('[1]Table Disp. G&amp;A Détail'!E650&lt;&gt;"",'[1]Table Disp. G&amp;A Détail'!E650,"")</f>
        <v/>
      </c>
      <c r="F650" s="66" t="str">
        <f>IF('[1]Table Disp. G&amp;A Détail'!F650&lt;&gt;"",'[1]Table Disp. G&amp;A Détail'!F650,"")</f>
        <v/>
      </c>
      <c r="G650" s="66" t="str">
        <f>IF('[1]Table Disp. G&amp;A Détail'!G650&lt;&gt;"",'[1]Table Disp. G&amp;A Détail'!G650,"")</f>
        <v/>
      </c>
      <c r="H650" s="66" t="str">
        <f>IF('[1]Table Disp. G&amp;A Détail'!H650&lt;&gt;"",'[1]Table Disp. G&amp;A Détail'!H650,"")</f>
        <v/>
      </c>
      <c r="I650" s="66" t="str">
        <f>IF('[1]Table Disp. G&amp;A Détail'!I650&lt;&gt;"",'[1]Table Disp. G&amp;A Détail'!I650,"")</f>
        <v/>
      </c>
      <c r="J650" s="66" t="str">
        <f>IF('[1]Table Disp. G&amp;A Détail'!J650&lt;&gt;"",'[1]Table Disp. G&amp;A Détail'!J650,"")</f>
        <v/>
      </c>
      <c r="K650" s="41" t="str">
        <f>IF('[1]Table Disp. G&amp;A Détail'!K650&lt;&gt;"",'[1]Table Disp. G&amp;A Détail'!K650,"")</f>
        <v/>
      </c>
      <c r="L650" s="41" t="str">
        <f>IF('[1]Table Disp. G&amp;A Détail'!L650&lt;&gt;"",'[1]Table Disp. G&amp;A Détail'!L650,"")</f>
        <v/>
      </c>
      <c r="M650" s="41" t="str">
        <f>IF('[1]Table Disp. G&amp;A Détail'!M650&lt;&gt;"",'[1]Table Disp. G&amp;A Détail'!M650,"")</f>
        <v/>
      </c>
      <c r="N650" s="41" t="str">
        <f>IF('[1]Table Disp. G&amp;A Détail'!N650&lt;&gt;"",'[1]Table Disp. G&amp;A Détail'!N650,"")</f>
        <v/>
      </c>
      <c r="O650" s="41" t="str">
        <f>IF('[1]Table Disp. G&amp;A Détail'!O650&lt;&gt;"",'[1]Table Disp. G&amp;A Détail'!O650,"")</f>
        <v/>
      </c>
      <c r="P650" s="41" t="str">
        <f>IF('[1]Table Disp. G&amp;A Détail'!P650&lt;&gt;"",'[1]Table Disp. G&amp;A Détail'!P650,"")</f>
        <v/>
      </c>
      <c r="Q650" s="41" t="str">
        <f>IF('[1]Table Disp. G&amp;A Détail'!Q650&lt;&gt;"",'[1]Table Disp. G&amp;A Détail'!Q650,"")</f>
        <v/>
      </c>
      <c r="R650" s="41" t="str">
        <f>IF('[1]Table Disp. G&amp;A Détail'!R650&lt;&gt;"",'[1]Table Disp. G&amp;A Détail'!R650,"")</f>
        <v/>
      </c>
      <c r="S650" s="41" t="str">
        <f>IF('[1]Table Disp. G&amp;A Détail'!S650&lt;&gt;"",'[1]Table Disp. G&amp;A Détail'!S650,"")</f>
        <v/>
      </c>
      <c r="T650" s="41" t="str">
        <f>IF('[1]Table Disp. G&amp;A Détail'!T650&lt;&gt;"",'[1]Table Disp. G&amp;A Détail'!T650,"")</f>
        <v/>
      </c>
      <c r="U650" s="41" t="str">
        <f>IF('[1]Table Disp. G&amp;A Détail'!U650&lt;&gt;"",'[1]Table Disp. G&amp;A Détail'!U650,"")</f>
        <v/>
      </c>
      <c r="V650" s="41" t="str">
        <f>IF('[1]Table Disp. G&amp;A Détail'!V650&lt;&gt;"",'[1]Table Disp. G&amp;A Détail'!V650,"")</f>
        <v/>
      </c>
      <c r="W650" s="41" t="str">
        <f>IF('[1]Table Disp. G&amp;A Détail'!W650&lt;&gt;"",'[1]Table Disp. G&amp;A Détail'!W650,"")</f>
        <v/>
      </c>
      <c r="X650" s="41" t="str">
        <f>IF('[1]Table Disp. G&amp;A Détail'!X650&lt;&gt;"",'[1]Table Disp. G&amp;A Détail'!X650,"")</f>
        <v/>
      </c>
    </row>
    <row r="651" spans="1:24" s="41" customFormat="1" x14ac:dyDescent="0.25">
      <c r="A651" s="66" t="str">
        <f>IF('[1]Table Disp. G&amp;A Détail'!A651&lt;&gt;"",'[1]Table Disp. G&amp;A Détail'!A651,"")</f>
        <v/>
      </c>
      <c r="B651" s="67" t="str">
        <f>IF('[1]Table Disp. G&amp;A Détail'!B651&lt;&gt;"",'[1]Table Disp. G&amp;A Détail'!B651,"")</f>
        <v/>
      </c>
      <c r="C651" s="41" t="str">
        <f>IF('[1]Table Disp. G&amp;A Détail'!C651&lt;&gt;"",'[1]Table Disp. G&amp;A Détail'!C651,"")</f>
        <v/>
      </c>
      <c r="D651" s="41" t="str">
        <f>IF('[1]Table Disp. G&amp;A Détail'!D651&lt;&gt;"",'[1]Table Disp. G&amp;A Détail'!D651,"")</f>
        <v/>
      </c>
      <c r="E651" s="66" t="str">
        <f>IF('[1]Table Disp. G&amp;A Détail'!E651&lt;&gt;"",'[1]Table Disp. G&amp;A Détail'!E651,"")</f>
        <v/>
      </c>
      <c r="F651" s="66" t="str">
        <f>IF('[1]Table Disp. G&amp;A Détail'!F651&lt;&gt;"",'[1]Table Disp. G&amp;A Détail'!F651,"")</f>
        <v/>
      </c>
      <c r="G651" s="66" t="str">
        <f>IF('[1]Table Disp. G&amp;A Détail'!G651&lt;&gt;"",'[1]Table Disp. G&amp;A Détail'!G651,"")</f>
        <v/>
      </c>
      <c r="H651" s="66" t="str">
        <f>IF('[1]Table Disp. G&amp;A Détail'!H651&lt;&gt;"",'[1]Table Disp. G&amp;A Détail'!H651,"")</f>
        <v/>
      </c>
      <c r="I651" s="66" t="str">
        <f>IF('[1]Table Disp. G&amp;A Détail'!I651&lt;&gt;"",'[1]Table Disp. G&amp;A Détail'!I651,"")</f>
        <v/>
      </c>
      <c r="J651" s="66" t="str">
        <f>IF('[1]Table Disp. G&amp;A Détail'!J651&lt;&gt;"",'[1]Table Disp. G&amp;A Détail'!J651,"")</f>
        <v/>
      </c>
      <c r="K651" s="41" t="str">
        <f>IF('[1]Table Disp. G&amp;A Détail'!K651&lt;&gt;"",'[1]Table Disp. G&amp;A Détail'!K651,"")</f>
        <v/>
      </c>
      <c r="L651" s="41" t="str">
        <f>IF('[1]Table Disp. G&amp;A Détail'!L651&lt;&gt;"",'[1]Table Disp. G&amp;A Détail'!L651,"")</f>
        <v/>
      </c>
      <c r="M651" s="41" t="str">
        <f>IF('[1]Table Disp. G&amp;A Détail'!M651&lt;&gt;"",'[1]Table Disp. G&amp;A Détail'!M651,"")</f>
        <v/>
      </c>
      <c r="N651" s="41" t="str">
        <f>IF('[1]Table Disp. G&amp;A Détail'!N651&lt;&gt;"",'[1]Table Disp. G&amp;A Détail'!N651,"")</f>
        <v/>
      </c>
      <c r="O651" s="41" t="str">
        <f>IF('[1]Table Disp. G&amp;A Détail'!O651&lt;&gt;"",'[1]Table Disp. G&amp;A Détail'!O651,"")</f>
        <v/>
      </c>
      <c r="P651" s="41" t="str">
        <f>IF('[1]Table Disp. G&amp;A Détail'!P651&lt;&gt;"",'[1]Table Disp. G&amp;A Détail'!P651,"")</f>
        <v/>
      </c>
      <c r="Q651" s="41" t="str">
        <f>IF('[1]Table Disp. G&amp;A Détail'!Q651&lt;&gt;"",'[1]Table Disp. G&amp;A Détail'!Q651,"")</f>
        <v/>
      </c>
      <c r="R651" s="41" t="str">
        <f>IF('[1]Table Disp. G&amp;A Détail'!R651&lt;&gt;"",'[1]Table Disp. G&amp;A Détail'!R651,"")</f>
        <v/>
      </c>
      <c r="S651" s="41" t="str">
        <f>IF('[1]Table Disp. G&amp;A Détail'!S651&lt;&gt;"",'[1]Table Disp. G&amp;A Détail'!S651,"")</f>
        <v/>
      </c>
      <c r="T651" s="41" t="str">
        <f>IF('[1]Table Disp. G&amp;A Détail'!T651&lt;&gt;"",'[1]Table Disp. G&amp;A Détail'!T651,"")</f>
        <v/>
      </c>
      <c r="U651" s="41" t="str">
        <f>IF('[1]Table Disp. G&amp;A Détail'!U651&lt;&gt;"",'[1]Table Disp. G&amp;A Détail'!U651,"")</f>
        <v/>
      </c>
      <c r="V651" s="41" t="str">
        <f>IF('[1]Table Disp. G&amp;A Détail'!V651&lt;&gt;"",'[1]Table Disp. G&amp;A Détail'!V651,"")</f>
        <v/>
      </c>
      <c r="W651" s="41" t="str">
        <f>IF('[1]Table Disp. G&amp;A Détail'!W651&lt;&gt;"",'[1]Table Disp. G&amp;A Détail'!W651,"")</f>
        <v/>
      </c>
      <c r="X651" s="41" t="str">
        <f>IF('[1]Table Disp. G&amp;A Détail'!X651&lt;&gt;"",'[1]Table Disp. G&amp;A Détail'!X651,"")</f>
        <v/>
      </c>
    </row>
    <row r="652" spans="1:24" s="41" customFormat="1" x14ac:dyDescent="0.25">
      <c r="A652" s="66" t="str">
        <f>IF('[1]Table Disp. G&amp;A Détail'!A652&lt;&gt;"",'[1]Table Disp. G&amp;A Détail'!A652,"")</f>
        <v/>
      </c>
      <c r="B652" s="67" t="str">
        <f>IF('[1]Table Disp. G&amp;A Détail'!B652&lt;&gt;"",'[1]Table Disp. G&amp;A Détail'!B652,"")</f>
        <v/>
      </c>
      <c r="C652" s="41" t="str">
        <f>IF('[1]Table Disp. G&amp;A Détail'!C652&lt;&gt;"",'[1]Table Disp. G&amp;A Détail'!C652,"")</f>
        <v/>
      </c>
      <c r="D652" s="41" t="str">
        <f>IF('[1]Table Disp. G&amp;A Détail'!D652&lt;&gt;"",'[1]Table Disp. G&amp;A Détail'!D652,"")</f>
        <v/>
      </c>
      <c r="E652" s="66" t="str">
        <f>IF('[1]Table Disp. G&amp;A Détail'!E652&lt;&gt;"",'[1]Table Disp. G&amp;A Détail'!E652,"")</f>
        <v/>
      </c>
      <c r="F652" s="66" t="str">
        <f>IF('[1]Table Disp. G&amp;A Détail'!F652&lt;&gt;"",'[1]Table Disp. G&amp;A Détail'!F652,"")</f>
        <v/>
      </c>
      <c r="G652" s="66" t="str">
        <f>IF('[1]Table Disp. G&amp;A Détail'!G652&lt;&gt;"",'[1]Table Disp. G&amp;A Détail'!G652,"")</f>
        <v/>
      </c>
      <c r="H652" s="66" t="str">
        <f>IF('[1]Table Disp. G&amp;A Détail'!H652&lt;&gt;"",'[1]Table Disp. G&amp;A Détail'!H652,"")</f>
        <v/>
      </c>
      <c r="I652" s="66" t="str">
        <f>IF('[1]Table Disp. G&amp;A Détail'!I652&lt;&gt;"",'[1]Table Disp. G&amp;A Détail'!I652,"")</f>
        <v/>
      </c>
      <c r="J652" s="66" t="str">
        <f>IF('[1]Table Disp. G&amp;A Détail'!J652&lt;&gt;"",'[1]Table Disp. G&amp;A Détail'!J652,"")</f>
        <v/>
      </c>
      <c r="K652" s="41" t="str">
        <f>IF('[1]Table Disp. G&amp;A Détail'!K652&lt;&gt;"",'[1]Table Disp. G&amp;A Détail'!K652,"")</f>
        <v/>
      </c>
      <c r="L652" s="41" t="str">
        <f>IF('[1]Table Disp. G&amp;A Détail'!L652&lt;&gt;"",'[1]Table Disp. G&amp;A Détail'!L652,"")</f>
        <v/>
      </c>
      <c r="M652" s="41" t="str">
        <f>IF('[1]Table Disp. G&amp;A Détail'!M652&lt;&gt;"",'[1]Table Disp. G&amp;A Détail'!M652,"")</f>
        <v/>
      </c>
      <c r="N652" s="41" t="str">
        <f>IF('[1]Table Disp. G&amp;A Détail'!N652&lt;&gt;"",'[1]Table Disp. G&amp;A Détail'!N652,"")</f>
        <v/>
      </c>
      <c r="O652" s="41" t="str">
        <f>IF('[1]Table Disp. G&amp;A Détail'!O652&lt;&gt;"",'[1]Table Disp. G&amp;A Détail'!O652,"")</f>
        <v/>
      </c>
      <c r="P652" s="41" t="str">
        <f>IF('[1]Table Disp. G&amp;A Détail'!P652&lt;&gt;"",'[1]Table Disp. G&amp;A Détail'!P652,"")</f>
        <v/>
      </c>
      <c r="Q652" s="41" t="str">
        <f>IF('[1]Table Disp. G&amp;A Détail'!Q652&lt;&gt;"",'[1]Table Disp. G&amp;A Détail'!Q652,"")</f>
        <v/>
      </c>
      <c r="R652" s="41" t="str">
        <f>IF('[1]Table Disp. G&amp;A Détail'!R652&lt;&gt;"",'[1]Table Disp. G&amp;A Détail'!R652,"")</f>
        <v/>
      </c>
      <c r="S652" s="41" t="str">
        <f>IF('[1]Table Disp. G&amp;A Détail'!S652&lt;&gt;"",'[1]Table Disp. G&amp;A Détail'!S652,"")</f>
        <v/>
      </c>
      <c r="T652" s="41" t="str">
        <f>IF('[1]Table Disp. G&amp;A Détail'!T652&lt;&gt;"",'[1]Table Disp. G&amp;A Détail'!T652,"")</f>
        <v/>
      </c>
      <c r="U652" s="41" t="str">
        <f>IF('[1]Table Disp. G&amp;A Détail'!U652&lt;&gt;"",'[1]Table Disp. G&amp;A Détail'!U652,"")</f>
        <v/>
      </c>
      <c r="V652" s="41" t="str">
        <f>IF('[1]Table Disp. G&amp;A Détail'!V652&lt;&gt;"",'[1]Table Disp. G&amp;A Détail'!V652,"")</f>
        <v/>
      </c>
      <c r="W652" s="41" t="str">
        <f>IF('[1]Table Disp. G&amp;A Détail'!W652&lt;&gt;"",'[1]Table Disp. G&amp;A Détail'!W652,"")</f>
        <v/>
      </c>
      <c r="X652" s="41" t="str">
        <f>IF('[1]Table Disp. G&amp;A Détail'!X652&lt;&gt;"",'[1]Table Disp. G&amp;A Détail'!X652,"")</f>
        <v/>
      </c>
    </row>
    <row r="653" spans="1:24" s="41" customFormat="1" x14ac:dyDescent="0.25">
      <c r="A653" s="66" t="str">
        <f>IF('[1]Table Disp. G&amp;A Détail'!A653&lt;&gt;"",'[1]Table Disp. G&amp;A Détail'!A653,"")</f>
        <v/>
      </c>
      <c r="B653" s="67" t="str">
        <f>IF('[1]Table Disp. G&amp;A Détail'!B653&lt;&gt;"",'[1]Table Disp. G&amp;A Détail'!B653,"")</f>
        <v/>
      </c>
      <c r="C653" s="41" t="str">
        <f>IF('[1]Table Disp. G&amp;A Détail'!C653&lt;&gt;"",'[1]Table Disp. G&amp;A Détail'!C653,"")</f>
        <v/>
      </c>
      <c r="D653" s="41" t="str">
        <f>IF('[1]Table Disp. G&amp;A Détail'!D653&lt;&gt;"",'[1]Table Disp. G&amp;A Détail'!D653,"")</f>
        <v/>
      </c>
      <c r="E653" s="66" t="str">
        <f>IF('[1]Table Disp. G&amp;A Détail'!E653&lt;&gt;"",'[1]Table Disp. G&amp;A Détail'!E653,"")</f>
        <v/>
      </c>
      <c r="F653" s="66" t="str">
        <f>IF('[1]Table Disp. G&amp;A Détail'!F653&lt;&gt;"",'[1]Table Disp. G&amp;A Détail'!F653,"")</f>
        <v/>
      </c>
      <c r="G653" s="66" t="str">
        <f>IF('[1]Table Disp. G&amp;A Détail'!G653&lt;&gt;"",'[1]Table Disp. G&amp;A Détail'!G653,"")</f>
        <v/>
      </c>
      <c r="H653" s="66" t="str">
        <f>IF('[1]Table Disp. G&amp;A Détail'!H653&lt;&gt;"",'[1]Table Disp. G&amp;A Détail'!H653,"")</f>
        <v/>
      </c>
      <c r="I653" s="66" t="str">
        <f>IF('[1]Table Disp. G&amp;A Détail'!I653&lt;&gt;"",'[1]Table Disp. G&amp;A Détail'!I653,"")</f>
        <v/>
      </c>
      <c r="J653" s="66" t="str">
        <f>IF('[1]Table Disp. G&amp;A Détail'!J653&lt;&gt;"",'[1]Table Disp. G&amp;A Détail'!J653,"")</f>
        <v/>
      </c>
      <c r="K653" s="41" t="str">
        <f>IF('[1]Table Disp. G&amp;A Détail'!K653&lt;&gt;"",'[1]Table Disp. G&amp;A Détail'!K653,"")</f>
        <v/>
      </c>
      <c r="L653" s="41" t="str">
        <f>IF('[1]Table Disp. G&amp;A Détail'!L653&lt;&gt;"",'[1]Table Disp. G&amp;A Détail'!L653,"")</f>
        <v/>
      </c>
      <c r="M653" s="41" t="str">
        <f>IF('[1]Table Disp. G&amp;A Détail'!M653&lt;&gt;"",'[1]Table Disp. G&amp;A Détail'!M653,"")</f>
        <v/>
      </c>
      <c r="N653" s="41" t="str">
        <f>IF('[1]Table Disp. G&amp;A Détail'!N653&lt;&gt;"",'[1]Table Disp. G&amp;A Détail'!N653,"")</f>
        <v/>
      </c>
      <c r="O653" s="41" t="str">
        <f>IF('[1]Table Disp. G&amp;A Détail'!O653&lt;&gt;"",'[1]Table Disp. G&amp;A Détail'!O653,"")</f>
        <v/>
      </c>
      <c r="P653" s="41" t="str">
        <f>IF('[1]Table Disp. G&amp;A Détail'!P653&lt;&gt;"",'[1]Table Disp. G&amp;A Détail'!P653,"")</f>
        <v/>
      </c>
      <c r="Q653" s="41" t="str">
        <f>IF('[1]Table Disp. G&amp;A Détail'!Q653&lt;&gt;"",'[1]Table Disp. G&amp;A Détail'!Q653,"")</f>
        <v/>
      </c>
      <c r="R653" s="41" t="str">
        <f>IF('[1]Table Disp. G&amp;A Détail'!R653&lt;&gt;"",'[1]Table Disp. G&amp;A Détail'!R653,"")</f>
        <v/>
      </c>
      <c r="S653" s="41" t="str">
        <f>IF('[1]Table Disp. G&amp;A Détail'!S653&lt;&gt;"",'[1]Table Disp. G&amp;A Détail'!S653,"")</f>
        <v/>
      </c>
      <c r="T653" s="41" t="str">
        <f>IF('[1]Table Disp. G&amp;A Détail'!T653&lt;&gt;"",'[1]Table Disp. G&amp;A Détail'!T653,"")</f>
        <v/>
      </c>
      <c r="U653" s="41" t="str">
        <f>IF('[1]Table Disp. G&amp;A Détail'!U653&lt;&gt;"",'[1]Table Disp. G&amp;A Détail'!U653,"")</f>
        <v/>
      </c>
      <c r="V653" s="41" t="str">
        <f>IF('[1]Table Disp. G&amp;A Détail'!V653&lt;&gt;"",'[1]Table Disp. G&amp;A Détail'!V653,"")</f>
        <v/>
      </c>
      <c r="W653" s="41" t="str">
        <f>IF('[1]Table Disp. G&amp;A Détail'!W653&lt;&gt;"",'[1]Table Disp. G&amp;A Détail'!W653,"")</f>
        <v/>
      </c>
      <c r="X653" s="41" t="str">
        <f>IF('[1]Table Disp. G&amp;A Détail'!X653&lt;&gt;"",'[1]Table Disp. G&amp;A Détail'!X653,"")</f>
        <v/>
      </c>
    </row>
    <row r="654" spans="1:24" s="41" customFormat="1" x14ac:dyDescent="0.25">
      <c r="A654" s="66" t="str">
        <f>IF('[1]Table Disp. G&amp;A Détail'!A654&lt;&gt;"",'[1]Table Disp. G&amp;A Détail'!A654,"")</f>
        <v/>
      </c>
      <c r="B654" s="67" t="str">
        <f>IF('[1]Table Disp. G&amp;A Détail'!B654&lt;&gt;"",'[1]Table Disp. G&amp;A Détail'!B654,"")</f>
        <v/>
      </c>
      <c r="C654" s="41" t="str">
        <f>IF('[1]Table Disp. G&amp;A Détail'!C654&lt;&gt;"",'[1]Table Disp. G&amp;A Détail'!C654,"")</f>
        <v/>
      </c>
      <c r="D654" s="41" t="str">
        <f>IF('[1]Table Disp. G&amp;A Détail'!D654&lt;&gt;"",'[1]Table Disp. G&amp;A Détail'!D654,"")</f>
        <v/>
      </c>
      <c r="E654" s="66" t="str">
        <f>IF('[1]Table Disp. G&amp;A Détail'!E654&lt;&gt;"",'[1]Table Disp. G&amp;A Détail'!E654,"")</f>
        <v/>
      </c>
      <c r="F654" s="66" t="str">
        <f>IF('[1]Table Disp. G&amp;A Détail'!F654&lt;&gt;"",'[1]Table Disp. G&amp;A Détail'!F654,"")</f>
        <v/>
      </c>
      <c r="G654" s="66" t="str">
        <f>IF('[1]Table Disp. G&amp;A Détail'!G654&lt;&gt;"",'[1]Table Disp. G&amp;A Détail'!G654,"")</f>
        <v/>
      </c>
      <c r="H654" s="66" t="str">
        <f>IF('[1]Table Disp. G&amp;A Détail'!H654&lt;&gt;"",'[1]Table Disp. G&amp;A Détail'!H654,"")</f>
        <v/>
      </c>
      <c r="I654" s="66" t="str">
        <f>IF('[1]Table Disp. G&amp;A Détail'!I654&lt;&gt;"",'[1]Table Disp. G&amp;A Détail'!I654,"")</f>
        <v/>
      </c>
      <c r="J654" s="66" t="str">
        <f>IF('[1]Table Disp. G&amp;A Détail'!J654&lt;&gt;"",'[1]Table Disp. G&amp;A Détail'!J654,"")</f>
        <v/>
      </c>
      <c r="K654" s="41" t="str">
        <f>IF('[1]Table Disp. G&amp;A Détail'!K654&lt;&gt;"",'[1]Table Disp. G&amp;A Détail'!K654,"")</f>
        <v/>
      </c>
      <c r="L654" s="41" t="str">
        <f>IF('[1]Table Disp. G&amp;A Détail'!L654&lt;&gt;"",'[1]Table Disp. G&amp;A Détail'!L654,"")</f>
        <v/>
      </c>
      <c r="M654" s="41" t="str">
        <f>IF('[1]Table Disp. G&amp;A Détail'!M654&lt;&gt;"",'[1]Table Disp. G&amp;A Détail'!M654,"")</f>
        <v/>
      </c>
      <c r="N654" s="41" t="str">
        <f>IF('[1]Table Disp. G&amp;A Détail'!N654&lt;&gt;"",'[1]Table Disp. G&amp;A Détail'!N654,"")</f>
        <v/>
      </c>
      <c r="O654" s="41" t="str">
        <f>IF('[1]Table Disp. G&amp;A Détail'!O654&lt;&gt;"",'[1]Table Disp. G&amp;A Détail'!O654,"")</f>
        <v/>
      </c>
      <c r="P654" s="41" t="str">
        <f>IF('[1]Table Disp. G&amp;A Détail'!P654&lt;&gt;"",'[1]Table Disp. G&amp;A Détail'!P654,"")</f>
        <v/>
      </c>
      <c r="Q654" s="41" t="str">
        <f>IF('[1]Table Disp. G&amp;A Détail'!Q654&lt;&gt;"",'[1]Table Disp. G&amp;A Détail'!Q654,"")</f>
        <v/>
      </c>
      <c r="R654" s="41" t="str">
        <f>IF('[1]Table Disp. G&amp;A Détail'!R654&lt;&gt;"",'[1]Table Disp. G&amp;A Détail'!R654,"")</f>
        <v/>
      </c>
      <c r="S654" s="41" t="str">
        <f>IF('[1]Table Disp. G&amp;A Détail'!S654&lt;&gt;"",'[1]Table Disp. G&amp;A Détail'!S654,"")</f>
        <v/>
      </c>
      <c r="T654" s="41" t="str">
        <f>IF('[1]Table Disp. G&amp;A Détail'!T654&lt;&gt;"",'[1]Table Disp. G&amp;A Détail'!T654,"")</f>
        <v/>
      </c>
      <c r="U654" s="41" t="str">
        <f>IF('[1]Table Disp. G&amp;A Détail'!U654&lt;&gt;"",'[1]Table Disp. G&amp;A Détail'!U654,"")</f>
        <v/>
      </c>
      <c r="V654" s="41" t="str">
        <f>IF('[1]Table Disp. G&amp;A Détail'!V654&lt;&gt;"",'[1]Table Disp. G&amp;A Détail'!V654,"")</f>
        <v/>
      </c>
      <c r="W654" s="41" t="str">
        <f>IF('[1]Table Disp. G&amp;A Détail'!W654&lt;&gt;"",'[1]Table Disp. G&amp;A Détail'!W654,"")</f>
        <v/>
      </c>
      <c r="X654" s="41" t="str">
        <f>IF('[1]Table Disp. G&amp;A Détail'!X654&lt;&gt;"",'[1]Table Disp. G&amp;A Détail'!X654,"")</f>
        <v/>
      </c>
    </row>
    <row r="655" spans="1:24" s="41" customFormat="1" x14ac:dyDescent="0.25">
      <c r="A655" s="66" t="str">
        <f>IF('[1]Table Disp. G&amp;A Détail'!A655&lt;&gt;"",'[1]Table Disp. G&amp;A Détail'!A655,"")</f>
        <v/>
      </c>
      <c r="B655" s="67" t="str">
        <f>IF('[1]Table Disp. G&amp;A Détail'!B655&lt;&gt;"",'[1]Table Disp. G&amp;A Détail'!B655,"")</f>
        <v/>
      </c>
      <c r="C655" s="41" t="str">
        <f>IF('[1]Table Disp. G&amp;A Détail'!C655&lt;&gt;"",'[1]Table Disp. G&amp;A Détail'!C655,"")</f>
        <v/>
      </c>
      <c r="D655" s="41" t="str">
        <f>IF('[1]Table Disp. G&amp;A Détail'!D655&lt;&gt;"",'[1]Table Disp. G&amp;A Détail'!D655,"")</f>
        <v/>
      </c>
      <c r="E655" s="66" t="str">
        <f>IF('[1]Table Disp. G&amp;A Détail'!E655&lt;&gt;"",'[1]Table Disp. G&amp;A Détail'!E655,"")</f>
        <v/>
      </c>
      <c r="F655" s="66" t="str">
        <f>IF('[1]Table Disp. G&amp;A Détail'!F655&lt;&gt;"",'[1]Table Disp. G&amp;A Détail'!F655,"")</f>
        <v/>
      </c>
      <c r="G655" s="66" t="str">
        <f>IF('[1]Table Disp. G&amp;A Détail'!G655&lt;&gt;"",'[1]Table Disp. G&amp;A Détail'!G655,"")</f>
        <v/>
      </c>
      <c r="H655" s="66" t="str">
        <f>IF('[1]Table Disp. G&amp;A Détail'!H655&lt;&gt;"",'[1]Table Disp. G&amp;A Détail'!H655,"")</f>
        <v/>
      </c>
      <c r="I655" s="66" t="str">
        <f>IF('[1]Table Disp. G&amp;A Détail'!I655&lt;&gt;"",'[1]Table Disp. G&amp;A Détail'!I655,"")</f>
        <v/>
      </c>
      <c r="J655" s="66" t="str">
        <f>IF('[1]Table Disp. G&amp;A Détail'!J655&lt;&gt;"",'[1]Table Disp. G&amp;A Détail'!J655,"")</f>
        <v/>
      </c>
      <c r="K655" s="41" t="str">
        <f>IF('[1]Table Disp. G&amp;A Détail'!K655&lt;&gt;"",'[1]Table Disp. G&amp;A Détail'!K655,"")</f>
        <v/>
      </c>
      <c r="L655" s="41" t="str">
        <f>IF('[1]Table Disp. G&amp;A Détail'!L655&lt;&gt;"",'[1]Table Disp. G&amp;A Détail'!L655,"")</f>
        <v/>
      </c>
      <c r="M655" s="41" t="str">
        <f>IF('[1]Table Disp. G&amp;A Détail'!M655&lt;&gt;"",'[1]Table Disp. G&amp;A Détail'!M655,"")</f>
        <v/>
      </c>
      <c r="N655" s="41" t="str">
        <f>IF('[1]Table Disp. G&amp;A Détail'!N655&lt;&gt;"",'[1]Table Disp. G&amp;A Détail'!N655,"")</f>
        <v/>
      </c>
      <c r="O655" s="41" t="str">
        <f>IF('[1]Table Disp. G&amp;A Détail'!O655&lt;&gt;"",'[1]Table Disp. G&amp;A Détail'!O655,"")</f>
        <v/>
      </c>
      <c r="P655" s="41" t="str">
        <f>IF('[1]Table Disp. G&amp;A Détail'!P655&lt;&gt;"",'[1]Table Disp. G&amp;A Détail'!P655,"")</f>
        <v/>
      </c>
      <c r="Q655" s="41" t="str">
        <f>IF('[1]Table Disp. G&amp;A Détail'!Q655&lt;&gt;"",'[1]Table Disp. G&amp;A Détail'!Q655,"")</f>
        <v/>
      </c>
      <c r="R655" s="41" t="str">
        <f>IF('[1]Table Disp. G&amp;A Détail'!R655&lt;&gt;"",'[1]Table Disp. G&amp;A Détail'!R655,"")</f>
        <v/>
      </c>
      <c r="S655" s="41" t="str">
        <f>IF('[1]Table Disp. G&amp;A Détail'!S655&lt;&gt;"",'[1]Table Disp. G&amp;A Détail'!S655,"")</f>
        <v/>
      </c>
      <c r="T655" s="41" t="str">
        <f>IF('[1]Table Disp. G&amp;A Détail'!T655&lt;&gt;"",'[1]Table Disp. G&amp;A Détail'!T655,"")</f>
        <v/>
      </c>
      <c r="U655" s="41" t="str">
        <f>IF('[1]Table Disp. G&amp;A Détail'!U655&lt;&gt;"",'[1]Table Disp. G&amp;A Détail'!U655,"")</f>
        <v/>
      </c>
      <c r="V655" s="41" t="str">
        <f>IF('[1]Table Disp. G&amp;A Détail'!V655&lt;&gt;"",'[1]Table Disp. G&amp;A Détail'!V655,"")</f>
        <v/>
      </c>
      <c r="W655" s="41" t="str">
        <f>IF('[1]Table Disp. G&amp;A Détail'!W655&lt;&gt;"",'[1]Table Disp. G&amp;A Détail'!W655,"")</f>
        <v/>
      </c>
      <c r="X655" s="41" t="str">
        <f>IF('[1]Table Disp. G&amp;A Détail'!X655&lt;&gt;"",'[1]Table Disp. G&amp;A Détail'!X655,"")</f>
        <v/>
      </c>
    </row>
    <row r="656" spans="1:24" s="41" customFormat="1" x14ac:dyDescent="0.25">
      <c r="A656" s="66" t="str">
        <f>IF('[1]Table Disp. G&amp;A Détail'!A656&lt;&gt;"",'[1]Table Disp. G&amp;A Détail'!A656,"")</f>
        <v/>
      </c>
      <c r="B656" s="67" t="str">
        <f>IF('[1]Table Disp. G&amp;A Détail'!B656&lt;&gt;"",'[1]Table Disp. G&amp;A Détail'!B656,"")</f>
        <v/>
      </c>
      <c r="C656" s="41" t="str">
        <f>IF('[1]Table Disp. G&amp;A Détail'!C656&lt;&gt;"",'[1]Table Disp. G&amp;A Détail'!C656,"")</f>
        <v/>
      </c>
      <c r="D656" s="41" t="str">
        <f>IF('[1]Table Disp. G&amp;A Détail'!D656&lt;&gt;"",'[1]Table Disp. G&amp;A Détail'!D656,"")</f>
        <v/>
      </c>
      <c r="E656" s="66" t="str">
        <f>IF('[1]Table Disp. G&amp;A Détail'!E656&lt;&gt;"",'[1]Table Disp. G&amp;A Détail'!E656,"")</f>
        <v/>
      </c>
      <c r="F656" s="66" t="str">
        <f>IF('[1]Table Disp. G&amp;A Détail'!F656&lt;&gt;"",'[1]Table Disp. G&amp;A Détail'!F656,"")</f>
        <v/>
      </c>
      <c r="G656" s="66" t="str">
        <f>IF('[1]Table Disp. G&amp;A Détail'!G656&lt;&gt;"",'[1]Table Disp. G&amp;A Détail'!G656,"")</f>
        <v/>
      </c>
      <c r="H656" s="66" t="str">
        <f>IF('[1]Table Disp. G&amp;A Détail'!H656&lt;&gt;"",'[1]Table Disp. G&amp;A Détail'!H656,"")</f>
        <v/>
      </c>
      <c r="I656" s="66" t="str">
        <f>IF('[1]Table Disp. G&amp;A Détail'!I656&lt;&gt;"",'[1]Table Disp. G&amp;A Détail'!I656,"")</f>
        <v/>
      </c>
      <c r="J656" s="66" t="str">
        <f>IF('[1]Table Disp. G&amp;A Détail'!J656&lt;&gt;"",'[1]Table Disp. G&amp;A Détail'!J656,"")</f>
        <v/>
      </c>
      <c r="K656" s="41" t="str">
        <f>IF('[1]Table Disp. G&amp;A Détail'!K656&lt;&gt;"",'[1]Table Disp. G&amp;A Détail'!K656,"")</f>
        <v/>
      </c>
      <c r="L656" s="41" t="str">
        <f>IF('[1]Table Disp. G&amp;A Détail'!L656&lt;&gt;"",'[1]Table Disp. G&amp;A Détail'!L656,"")</f>
        <v/>
      </c>
      <c r="M656" s="41" t="str">
        <f>IF('[1]Table Disp. G&amp;A Détail'!M656&lt;&gt;"",'[1]Table Disp. G&amp;A Détail'!M656,"")</f>
        <v/>
      </c>
      <c r="N656" s="41" t="str">
        <f>IF('[1]Table Disp. G&amp;A Détail'!N656&lt;&gt;"",'[1]Table Disp. G&amp;A Détail'!N656,"")</f>
        <v/>
      </c>
      <c r="O656" s="41" t="str">
        <f>IF('[1]Table Disp. G&amp;A Détail'!O656&lt;&gt;"",'[1]Table Disp. G&amp;A Détail'!O656,"")</f>
        <v/>
      </c>
      <c r="P656" s="41" t="str">
        <f>IF('[1]Table Disp. G&amp;A Détail'!P656&lt;&gt;"",'[1]Table Disp. G&amp;A Détail'!P656,"")</f>
        <v/>
      </c>
      <c r="Q656" s="41" t="str">
        <f>IF('[1]Table Disp. G&amp;A Détail'!Q656&lt;&gt;"",'[1]Table Disp. G&amp;A Détail'!Q656,"")</f>
        <v/>
      </c>
      <c r="R656" s="41" t="str">
        <f>IF('[1]Table Disp. G&amp;A Détail'!R656&lt;&gt;"",'[1]Table Disp. G&amp;A Détail'!R656,"")</f>
        <v/>
      </c>
      <c r="S656" s="41" t="str">
        <f>IF('[1]Table Disp. G&amp;A Détail'!S656&lt;&gt;"",'[1]Table Disp. G&amp;A Détail'!S656,"")</f>
        <v/>
      </c>
      <c r="T656" s="41" t="str">
        <f>IF('[1]Table Disp. G&amp;A Détail'!T656&lt;&gt;"",'[1]Table Disp. G&amp;A Détail'!T656,"")</f>
        <v/>
      </c>
      <c r="U656" s="41" t="str">
        <f>IF('[1]Table Disp. G&amp;A Détail'!U656&lt;&gt;"",'[1]Table Disp. G&amp;A Détail'!U656,"")</f>
        <v/>
      </c>
      <c r="V656" s="41" t="str">
        <f>IF('[1]Table Disp. G&amp;A Détail'!V656&lt;&gt;"",'[1]Table Disp. G&amp;A Détail'!V656,"")</f>
        <v/>
      </c>
      <c r="W656" s="41" t="str">
        <f>IF('[1]Table Disp. G&amp;A Détail'!W656&lt;&gt;"",'[1]Table Disp. G&amp;A Détail'!W656,"")</f>
        <v/>
      </c>
      <c r="X656" s="41" t="str">
        <f>IF('[1]Table Disp. G&amp;A Détail'!X656&lt;&gt;"",'[1]Table Disp. G&amp;A Détail'!X656,"")</f>
        <v/>
      </c>
    </row>
    <row r="657" spans="1:24" s="41" customFormat="1" x14ac:dyDescent="0.25">
      <c r="A657" s="66" t="str">
        <f>IF('[1]Table Disp. G&amp;A Détail'!A657&lt;&gt;"",'[1]Table Disp. G&amp;A Détail'!A657,"")</f>
        <v/>
      </c>
      <c r="B657" s="67" t="str">
        <f>IF('[1]Table Disp. G&amp;A Détail'!B657&lt;&gt;"",'[1]Table Disp. G&amp;A Détail'!B657,"")</f>
        <v/>
      </c>
      <c r="C657" s="41" t="str">
        <f>IF('[1]Table Disp. G&amp;A Détail'!C657&lt;&gt;"",'[1]Table Disp. G&amp;A Détail'!C657,"")</f>
        <v/>
      </c>
      <c r="D657" s="41" t="str">
        <f>IF('[1]Table Disp. G&amp;A Détail'!D657&lt;&gt;"",'[1]Table Disp. G&amp;A Détail'!D657,"")</f>
        <v/>
      </c>
      <c r="E657" s="66" t="str">
        <f>IF('[1]Table Disp. G&amp;A Détail'!E657&lt;&gt;"",'[1]Table Disp. G&amp;A Détail'!E657,"")</f>
        <v/>
      </c>
      <c r="F657" s="66" t="str">
        <f>IF('[1]Table Disp. G&amp;A Détail'!F657&lt;&gt;"",'[1]Table Disp. G&amp;A Détail'!F657,"")</f>
        <v/>
      </c>
      <c r="G657" s="66" t="str">
        <f>IF('[1]Table Disp. G&amp;A Détail'!G657&lt;&gt;"",'[1]Table Disp. G&amp;A Détail'!G657,"")</f>
        <v/>
      </c>
      <c r="H657" s="66" t="str">
        <f>IF('[1]Table Disp. G&amp;A Détail'!H657&lt;&gt;"",'[1]Table Disp. G&amp;A Détail'!H657,"")</f>
        <v/>
      </c>
      <c r="I657" s="66" t="str">
        <f>IF('[1]Table Disp. G&amp;A Détail'!I657&lt;&gt;"",'[1]Table Disp. G&amp;A Détail'!I657,"")</f>
        <v/>
      </c>
      <c r="J657" s="66" t="str">
        <f>IF('[1]Table Disp. G&amp;A Détail'!J657&lt;&gt;"",'[1]Table Disp. G&amp;A Détail'!J657,"")</f>
        <v/>
      </c>
      <c r="K657" s="41" t="str">
        <f>IF('[1]Table Disp. G&amp;A Détail'!K657&lt;&gt;"",'[1]Table Disp. G&amp;A Détail'!K657,"")</f>
        <v/>
      </c>
      <c r="L657" s="41" t="str">
        <f>IF('[1]Table Disp. G&amp;A Détail'!L657&lt;&gt;"",'[1]Table Disp. G&amp;A Détail'!L657,"")</f>
        <v/>
      </c>
      <c r="M657" s="41" t="str">
        <f>IF('[1]Table Disp. G&amp;A Détail'!M657&lt;&gt;"",'[1]Table Disp. G&amp;A Détail'!M657,"")</f>
        <v/>
      </c>
      <c r="N657" s="41" t="str">
        <f>IF('[1]Table Disp. G&amp;A Détail'!N657&lt;&gt;"",'[1]Table Disp. G&amp;A Détail'!N657,"")</f>
        <v/>
      </c>
      <c r="O657" s="41" t="str">
        <f>IF('[1]Table Disp. G&amp;A Détail'!O657&lt;&gt;"",'[1]Table Disp. G&amp;A Détail'!O657,"")</f>
        <v/>
      </c>
      <c r="P657" s="41" t="str">
        <f>IF('[1]Table Disp. G&amp;A Détail'!P657&lt;&gt;"",'[1]Table Disp. G&amp;A Détail'!P657,"")</f>
        <v/>
      </c>
      <c r="Q657" s="41" t="str">
        <f>IF('[1]Table Disp. G&amp;A Détail'!Q657&lt;&gt;"",'[1]Table Disp. G&amp;A Détail'!Q657,"")</f>
        <v/>
      </c>
      <c r="R657" s="41" t="str">
        <f>IF('[1]Table Disp. G&amp;A Détail'!R657&lt;&gt;"",'[1]Table Disp. G&amp;A Détail'!R657,"")</f>
        <v/>
      </c>
      <c r="S657" s="41" t="str">
        <f>IF('[1]Table Disp. G&amp;A Détail'!S657&lt;&gt;"",'[1]Table Disp. G&amp;A Détail'!S657,"")</f>
        <v/>
      </c>
      <c r="T657" s="41" t="str">
        <f>IF('[1]Table Disp. G&amp;A Détail'!T657&lt;&gt;"",'[1]Table Disp. G&amp;A Détail'!T657,"")</f>
        <v/>
      </c>
      <c r="U657" s="41" t="str">
        <f>IF('[1]Table Disp. G&amp;A Détail'!U657&lt;&gt;"",'[1]Table Disp. G&amp;A Détail'!U657,"")</f>
        <v/>
      </c>
      <c r="V657" s="41" t="str">
        <f>IF('[1]Table Disp. G&amp;A Détail'!V657&lt;&gt;"",'[1]Table Disp. G&amp;A Détail'!V657,"")</f>
        <v/>
      </c>
      <c r="W657" s="41" t="str">
        <f>IF('[1]Table Disp. G&amp;A Détail'!W657&lt;&gt;"",'[1]Table Disp. G&amp;A Détail'!W657,"")</f>
        <v/>
      </c>
      <c r="X657" s="41" t="str">
        <f>IF('[1]Table Disp. G&amp;A Détail'!X657&lt;&gt;"",'[1]Table Disp. G&amp;A Détail'!X657,"")</f>
        <v/>
      </c>
    </row>
    <row r="658" spans="1:24" s="41" customFormat="1" x14ac:dyDescent="0.25">
      <c r="A658" s="66" t="str">
        <f>IF('[1]Table Disp. G&amp;A Détail'!A658&lt;&gt;"",'[1]Table Disp. G&amp;A Détail'!A658,"")</f>
        <v/>
      </c>
      <c r="B658" s="67" t="str">
        <f>IF('[1]Table Disp. G&amp;A Détail'!B658&lt;&gt;"",'[1]Table Disp. G&amp;A Détail'!B658,"")</f>
        <v/>
      </c>
      <c r="C658" s="41" t="str">
        <f>IF('[1]Table Disp. G&amp;A Détail'!C658&lt;&gt;"",'[1]Table Disp. G&amp;A Détail'!C658,"")</f>
        <v/>
      </c>
      <c r="D658" s="41" t="str">
        <f>IF('[1]Table Disp. G&amp;A Détail'!D658&lt;&gt;"",'[1]Table Disp. G&amp;A Détail'!D658,"")</f>
        <v/>
      </c>
      <c r="E658" s="66" t="str">
        <f>IF('[1]Table Disp. G&amp;A Détail'!E658&lt;&gt;"",'[1]Table Disp. G&amp;A Détail'!E658,"")</f>
        <v/>
      </c>
      <c r="F658" s="66" t="str">
        <f>IF('[1]Table Disp. G&amp;A Détail'!F658&lt;&gt;"",'[1]Table Disp. G&amp;A Détail'!F658,"")</f>
        <v/>
      </c>
      <c r="G658" s="66" t="str">
        <f>IF('[1]Table Disp. G&amp;A Détail'!G658&lt;&gt;"",'[1]Table Disp. G&amp;A Détail'!G658,"")</f>
        <v/>
      </c>
      <c r="H658" s="66" t="str">
        <f>IF('[1]Table Disp. G&amp;A Détail'!H658&lt;&gt;"",'[1]Table Disp. G&amp;A Détail'!H658,"")</f>
        <v/>
      </c>
      <c r="I658" s="66" t="str">
        <f>IF('[1]Table Disp. G&amp;A Détail'!I658&lt;&gt;"",'[1]Table Disp. G&amp;A Détail'!I658,"")</f>
        <v/>
      </c>
      <c r="J658" s="66" t="str">
        <f>IF('[1]Table Disp. G&amp;A Détail'!J658&lt;&gt;"",'[1]Table Disp. G&amp;A Détail'!J658,"")</f>
        <v/>
      </c>
      <c r="K658" s="41" t="str">
        <f>IF('[1]Table Disp. G&amp;A Détail'!K658&lt;&gt;"",'[1]Table Disp. G&amp;A Détail'!K658,"")</f>
        <v/>
      </c>
      <c r="L658" s="41" t="str">
        <f>IF('[1]Table Disp. G&amp;A Détail'!L658&lt;&gt;"",'[1]Table Disp. G&amp;A Détail'!L658,"")</f>
        <v/>
      </c>
      <c r="M658" s="41" t="str">
        <f>IF('[1]Table Disp. G&amp;A Détail'!M658&lt;&gt;"",'[1]Table Disp. G&amp;A Détail'!M658,"")</f>
        <v/>
      </c>
      <c r="N658" s="41" t="str">
        <f>IF('[1]Table Disp. G&amp;A Détail'!N658&lt;&gt;"",'[1]Table Disp. G&amp;A Détail'!N658,"")</f>
        <v/>
      </c>
      <c r="O658" s="41" t="str">
        <f>IF('[1]Table Disp. G&amp;A Détail'!O658&lt;&gt;"",'[1]Table Disp. G&amp;A Détail'!O658,"")</f>
        <v/>
      </c>
      <c r="P658" s="41" t="str">
        <f>IF('[1]Table Disp. G&amp;A Détail'!P658&lt;&gt;"",'[1]Table Disp. G&amp;A Détail'!P658,"")</f>
        <v/>
      </c>
      <c r="Q658" s="41" t="str">
        <f>IF('[1]Table Disp. G&amp;A Détail'!Q658&lt;&gt;"",'[1]Table Disp. G&amp;A Détail'!Q658,"")</f>
        <v/>
      </c>
      <c r="R658" s="41" t="str">
        <f>IF('[1]Table Disp. G&amp;A Détail'!R658&lt;&gt;"",'[1]Table Disp. G&amp;A Détail'!R658,"")</f>
        <v/>
      </c>
      <c r="S658" s="41" t="str">
        <f>IF('[1]Table Disp. G&amp;A Détail'!S658&lt;&gt;"",'[1]Table Disp. G&amp;A Détail'!S658,"")</f>
        <v/>
      </c>
      <c r="T658" s="41" t="str">
        <f>IF('[1]Table Disp. G&amp;A Détail'!T658&lt;&gt;"",'[1]Table Disp. G&amp;A Détail'!T658,"")</f>
        <v/>
      </c>
      <c r="U658" s="41" t="str">
        <f>IF('[1]Table Disp. G&amp;A Détail'!U658&lt;&gt;"",'[1]Table Disp. G&amp;A Détail'!U658,"")</f>
        <v/>
      </c>
      <c r="V658" s="41" t="str">
        <f>IF('[1]Table Disp. G&amp;A Détail'!V658&lt;&gt;"",'[1]Table Disp. G&amp;A Détail'!V658,"")</f>
        <v/>
      </c>
      <c r="W658" s="41" t="str">
        <f>IF('[1]Table Disp. G&amp;A Détail'!W658&lt;&gt;"",'[1]Table Disp. G&amp;A Détail'!W658,"")</f>
        <v/>
      </c>
      <c r="X658" s="41" t="str">
        <f>IF('[1]Table Disp. G&amp;A Détail'!X658&lt;&gt;"",'[1]Table Disp. G&amp;A Détail'!X658,"")</f>
        <v/>
      </c>
    </row>
    <row r="659" spans="1:24" s="41" customFormat="1" x14ac:dyDescent="0.25">
      <c r="A659" s="66" t="str">
        <f>IF('[1]Table Disp. G&amp;A Détail'!A659&lt;&gt;"",'[1]Table Disp. G&amp;A Détail'!A659,"")</f>
        <v/>
      </c>
      <c r="B659" s="67" t="str">
        <f>IF('[1]Table Disp. G&amp;A Détail'!B659&lt;&gt;"",'[1]Table Disp. G&amp;A Détail'!B659,"")</f>
        <v/>
      </c>
      <c r="C659" s="41" t="str">
        <f>IF('[1]Table Disp. G&amp;A Détail'!C659&lt;&gt;"",'[1]Table Disp. G&amp;A Détail'!C659,"")</f>
        <v/>
      </c>
      <c r="D659" s="41" t="str">
        <f>IF('[1]Table Disp. G&amp;A Détail'!D659&lt;&gt;"",'[1]Table Disp. G&amp;A Détail'!D659,"")</f>
        <v/>
      </c>
      <c r="E659" s="66" t="str">
        <f>IF('[1]Table Disp. G&amp;A Détail'!E659&lt;&gt;"",'[1]Table Disp. G&amp;A Détail'!E659,"")</f>
        <v/>
      </c>
      <c r="F659" s="66" t="str">
        <f>IF('[1]Table Disp. G&amp;A Détail'!F659&lt;&gt;"",'[1]Table Disp. G&amp;A Détail'!F659,"")</f>
        <v/>
      </c>
      <c r="G659" s="66" t="str">
        <f>IF('[1]Table Disp. G&amp;A Détail'!G659&lt;&gt;"",'[1]Table Disp. G&amp;A Détail'!G659,"")</f>
        <v/>
      </c>
      <c r="H659" s="66" t="str">
        <f>IF('[1]Table Disp. G&amp;A Détail'!H659&lt;&gt;"",'[1]Table Disp. G&amp;A Détail'!H659,"")</f>
        <v/>
      </c>
      <c r="I659" s="66" t="str">
        <f>IF('[1]Table Disp. G&amp;A Détail'!I659&lt;&gt;"",'[1]Table Disp. G&amp;A Détail'!I659,"")</f>
        <v/>
      </c>
      <c r="J659" s="66" t="str">
        <f>IF('[1]Table Disp. G&amp;A Détail'!J659&lt;&gt;"",'[1]Table Disp. G&amp;A Détail'!J659,"")</f>
        <v/>
      </c>
      <c r="K659" s="41" t="str">
        <f>IF('[1]Table Disp. G&amp;A Détail'!K659&lt;&gt;"",'[1]Table Disp. G&amp;A Détail'!K659,"")</f>
        <v/>
      </c>
      <c r="L659" s="41" t="str">
        <f>IF('[1]Table Disp. G&amp;A Détail'!L659&lt;&gt;"",'[1]Table Disp. G&amp;A Détail'!L659,"")</f>
        <v/>
      </c>
      <c r="M659" s="41" t="str">
        <f>IF('[1]Table Disp. G&amp;A Détail'!M659&lt;&gt;"",'[1]Table Disp. G&amp;A Détail'!M659,"")</f>
        <v/>
      </c>
      <c r="N659" s="41" t="str">
        <f>IF('[1]Table Disp. G&amp;A Détail'!N659&lt;&gt;"",'[1]Table Disp. G&amp;A Détail'!N659,"")</f>
        <v/>
      </c>
      <c r="O659" s="41" t="str">
        <f>IF('[1]Table Disp. G&amp;A Détail'!O659&lt;&gt;"",'[1]Table Disp. G&amp;A Détail'!O659,"")</f>
        <v/>
      </c>
      <c r="P659" s="41" t="str">
        <f>IF('[1]Table Disp. G&amp;A Détail'!P659&lt;&gt;"",'[1]Table Disp. G&amp;A Détail'!P659,"")</f>
        <v/>
      </c>
      <c r="Q659" s="41" t="str">
        <f>IF('[1]Table Disp. G&amp;A Détail'!Q659&lt;&gt;"",'[1]Table Disp. G&amp;A Détail'!Q659,"")</f>
        <v/>
      </c>
      <c r="R659" s="41" t="str">
        <f>IF('[1]Table Disp. G&amp;A Détail'!R659&lt;&gt;"",'[1]Table Disp. G&amp;A Détail'!R659,"")</f>
        <v/>
      </c>
      <c r="S659" s="41" t="str">
        <f>IF('[1]Table Disp. G&amp;A Détail'!S659&lt;&gt;"",'[1]Table Disp. G&amp;A Détail'!S659,"")</f>
        <v/>
      </c>
      <c r="T659" s="41" t="str">
        <f>IF('[1]Table Disp. G&amp;A Détail'!T659&lt;&gt;"",'[1]Table Disp. G&amp;A Détail'!T659,"")</f>
        <v/>
      </c>
      <c r="U659" s="41" t="str">
        <f>IF('[1]Table Disp. G&amp;A Détail'!U659&lt;&gt;"",'[1]Table Disp. G&amp;A Détail'!U659,"")</f>
        <v/>
      </c>
      <c r="V659" s="41" t="str">
        <f>IF('[1]Table Disp. G&amp;A Détail'!V659&lt;&gt;"",'[1]Table Disp. G&amp;A Détail'!V659,"")</f>
        <v/>
      </c>
      <c r="W659" s="41" t="str">
        <f>IF('[1]Table Disp. G&amp;A Détail'!W659&lt;&gt;"",'[1]Table Disp. G&amp;A Détail'!W659,"")</f>
        <v/>
      </c>
      <c r="X659" s="41" t="str">
        <f>IF('[1]Table Disp. G&amp;A Détail'!X659&lt;&gt;"",'[1]Table Disp. G&amp;A Détail'!X659,"")</f>
        <v/>
      </c>
    </row>
    <row r="660" spans="1:24" s="41" customFormat="1" x14ac:dyDescent="0.25">
      <c r="A660" s="66" t="str">
        <f>IF('[1]Table Disp. G&amp;A Détail'!A660&lt;&gt;"",'[1]Table Disp. G&amp;A Détail'!A660,"")</f>
        <v/>
      </c>
      <c r="B660" s="67" t="str">
        <f>IF('[1]Table Disp. G&amp;A Détail'!B660&lt;&gt;"",'[1]Table Disp. G&amp;A Détail'!B660,"")</f>
        <v/>
      </c>
      <c r="C660" s="41" t="str">
        <f>IF('[1]Table Disp. G&amp;A Détail'!C660&lt;&gt;"",'[1]Table Disp. G&amp;A Détail'!C660,"")</f>
        <v/>
      </c>
      <c r="D660" s="41" t="str">
        <f>IF('[1]Table Disp. G&amp;A Détail'!D660&lt;&gt;"",'[1]Table Disp. G&amp;A Détail'!D660,"")</f>
        <v/>
      </c>
      <c r="E660" s="66" t="str">
        <f>IF('[1]Table Disp. G&amp;A Détail'!E660&lt;&gt;"",'[1]Table Disp. G&amp;A Détail'!E660,"")</f>
        <v/>
      </c>
      <c r="F660" s="66" t="str">
        <f>IF('[1]Table Disp. G&amp;A Détail'!F660&lt;&gt;"",'[1]Table Disp. G&amp;A Détail'!F660,"")</f>
        <v/>
      </c>
      <c r="G660" s="66" t="str">
        <f>IF('[1]Table Disp. G&amp;A Détail'!G660&lt;&gt;"",'[1]Table Disp. G&amp;A Détail'!G660,"")</f>
        <v/>
      </c>
      <c r="H660" s="66" t="str">
        <f>IF('[1]Table Disp. G&amp;A Détail'!H660&lt;&gt;"",'[1]Table Disp. G&amp;A Détail'!H660,"")</f>
        <v/>
      </c>
      <c r="I660" s="66" t="str">
        <f>IF('[1]Table Disp. G&amp;A Détail'!I660&lt;&gt;"",'[1]Table Disp. G&amp;A Détail'!I660,"")</f>
        <v/>
      </c>
      <c r="J660" s="66" t="str">
        <f>IF('[1]Table Disp. G&amp;A Détail'!J660&lt;&gt;"",'[1]Table Disp. G&amp;A Détail'!J660,"")</f>
        <v/>
      </c>
      <c r="K660" s="41" t="str">
        <f>IF('[1]Table Disp. G&amp;A Détail'!K660&lt;&gt;"",'[1]Table Disp. G&amp;A Détail'!K660,"")</f>
        <v/>
      </c>
      <c r="L660" s="41" t="str">
        <f>IF('[1]Table Disp. G&amp;A Détail'!L660&lt;&gt;"",'[1]Table Disp. G&amp;A Détail'!L660,"")</f>
        <v/>
      </c>
      <c r="M660" s="41" t="str">
        <f>IF('[1]Table Disp. G&amp;A Détail'!M660&lt;&gt;"",'[1]Table Disp. G&amp;A Détail'!M660,"")</f>
        <v/>
      </c>
      <c r="N660" s="41" t="str">
        <f>IF('[1]Table Disp. G&amp;A Détail'!N660&lt;&gt;"",'[1]Table Disp. G&amp;A Détail'!N660,"")</f>
        <v/>
      </c>
      <c r="O660" s="41" t="str">
        <f>IF('[1]Table Disp. G&amp;A Détail'!O660&lt;&gt;"",'[1]Table Disp. G&amp;A Détail'!O660,"")</f>
        <v/>
      </c>
      <c r="P660" s="41" t="str">
        <f>IF('[1]Table Disp. G&amp;A Détail'!P660&lt;&gt;"",'[1]Table Disp. G&amp;A Détail'!P660,"")</f>
        <v/>
      </c>
      <c r="Q660" s="41" t="str">
        <f>IF('[1]Table Disp. G&amp;A Détail'!Q660&lt;&gt;"",'[1]Table Disp. G&amp;A Détail'!Q660,"")</f>
        <v/>
      </c>
      <c r="R660" s="41" t="str">
        <f>IF('[1]Table Disp. G&amp;A Détail'!R660&lt;&gt;"",'[1]Table Disp. G&amp;A Détail'!R660,"")</f>
        <v/>
      </c>
      <c r="S660" s="41" t="str">
        <f>IF('[1]Table Disp. G&amp;A Détail'!S660&lt;&gt;"",'[1]Table Disp. G&amp;A Détail'!S660,"")</f>
        <v/>
      </c>
      <c r="T660" s="41" t="str">
        <f>IF('[1]Table Disp. G&amp;A Détail'!T660&lt;&gt;"",'[1]Table Disp. G&amp;A Détail'!T660,"")</f>
        <v/>
      </c>
      <c r="U660" s="41" t="str">
        <f>IF('[1]Table Disp. G&amp;A Détail'!U660&lt;&gt;"",'[1]Table Disp. G&amp;A Détail'!U660,"")</f>
        <v/>
      </c>
      <c r="V660" s="41" t="str">
        <f>IF('[1]Table Disp. G&amp;A Détail'!V660&lt;&gt;"",'[1]Table Disp. G&amp;A Détail'!V660,"")</f>
        <v/>
      </c>
      <c r="W660" s="41" t="str">
        <f>IF('[1]Table Disp. G&amp;A Détail'!W660&lt;&gt;"",'[1]Table Disp. G&amp;A Détail'!W660,"")</f>
        <v/>
      </c>
      <c r="X660" s="41" t="str">
        <f>IF('[1]Table Disp. G&amp;A Détail'!X660&lt;&gt;"",'[1]Table Disp. G&amp;A Détail'!X660,"")</f>
        <v/>
      </c>
    </row>
    <row r="661" spans="1:24" s="41" customFormat="1" x14ac:dyDescent="0.25">
      <c r="A661" s="66" t="str">
        <f>IF('[1]Table Disp. G&amp;A Détail'!A661&lt;&gt;"",'[1]Table Disp. G&amp;A Détail'!A661,"")</f>
        <v/>
      </c>
      <c r="B661" s="67" t="str">
        <f>IF('[1]Table Disp. G&amp;A Détail'!B661&lt;&gt;"",'[1]Table Disp. G&amp;A Détail'!B661,"")</f>
        <v/>
      </c>
      <c r="C661" s="41" t="str">
        <f>IF('[1]Table Disp. G&amp;A Détail'!C661&lt;&gt;"",'[1]Table Disp. G&amp;A Détail'!C661,"")</f>
        <v/>
      </c>
      <c r="D661" s="41" t="str">
        <f>IF('[1]Table Disp. G&amp;A Détail'!D661&lt;&gt;"",'[1]Table Disp. G&amp;A Détail'!D661,"")</f>
        <v/>
      </c>
      <c r="E661" s="66" t="str">
        <f>IF('[1]Table Disp. G&amp;A Détail'!E661&lt;&gt;"",'[1]Table Disp. G&amp;A Détail'!E661,"")</f>
        <v/>
      </c>
      <c r="F661" s="66" t="str">
        <f>IF('[1]Table Disp. G&amp;A Détail'!F661&lt;&gt;"",'[1]Table Disp. G&amp;A Détail'!F661,"")</f>
        <v/>
      </c>
      <c r="G661" s="66" t="str">
        <f>IF('[1]Table Disp. G&amp;A Détail'!G661&lt;&gt;"",'[1]Table Disp. G&amp;A Détail'!G661,"")</f>
        <v/>
      </c>
      <c r="H661" s="66" t="str">
        <f>IF('[1]Table Disp. G&amp;A Détail'!H661&lt;&gt;"",'[1]Table Disp. G&amp;A Détail'!H661,"")</f>
        <v/>
      </c>
      <c r="I661" s="66" t="str">
        <f>IF('[1]Table Disp. G&amp;A Détail'!I661&lt;&gt;"",'[1]Table Disp. G&amp;A Détail'!I661,"")</f>
        <v/>
      </c>
      <c r="J661" s="66" t="str">
        <f>IF('[1]Table Disp. G&amp;A Détail'!J661&lt;&gt;"",'[1]Table Disp. G&amp;A Détail'!J661,"")</f>
        <v/>
      </c>
      <c r="K661" s="41" t="str">
        <f>IF('[1]Table Disp. G&amp;A Détail'!K661&lt;&gt;"",'[1]Table Disp. G&amp;A Détail'!K661,"")</f>
        <v/>
      </c>
      <c r="L661" s="41" t="str">
        <f>IF('[1]Table Disp. G&amp;A Détail'!L661&lt;&gt;"",'[1]Table Disp. G&amp;A Détail'!L661,"")</f>
        <v/>
      </c>
      <c r="M661" s="41" t="str">
        <f>IF('[1]Table Disp. G&amp;A Détail'!M661&lt;&gt;"",'[1]Table Disp. G&amp;A Détail'!M661,"")</f>
        <v/>
      </c>
      <c r="N661" s="41" t="str">
        <f>IF('[1]Table Disp. G&amp;A Détail'!N661&lt;&gt;"",'[1]Table Disp. G&amp;A Détail'!N661,"")</f>
        <v/>
      </c>
      <c r="O661" s="41" t="str">
        <f>IF('[1]Table Disp. G&amp;A Détail'!O661&lt;&gt;"",'[1]Table Disp. G&amp;A Détail'!O661,"")</f>
        <v/>
      </c>
      <c r="P661" s="41" t="str">
        <f>IF('[1]Table Disp. G&amp;A Détail'!P661&lt;&gt;"",'[1]Table Disp. G&amp;A Détail'!P661,"")</f>
        <v/>
      </c>
      <c r="Q661" s="41" t="str">
        <f>IF('[1]Table Disp. G&amp;A Détail'!Q661&lt;&gt;"",'[1]Table Disp. G&amp;A Détail'!Q661,"")</f>
        <v/>
      </c>
      <c r="R661" s="41" t="str">
        <f>IF('[1]Table Disp. G&amp;A Détail'!R661&lt;&gt;"",'[1]Table Disp. G&amp;A Détail'!R661,"")</f>
        <v/>
      </c>
      <c r="S661" s="41" t="str">
        <f>IF('[1]Table Disp. G&amp;A Détail'!S661&lt;&gt;"",'[1]Table Disp. G&amp;A Détail'!S661,"")</f>
        <v/>
      </c>
      <c r="T661" s="41" t="str">
        <f>IF('[1]Table Disp. G&amp;A Détail'!T661&lt;&gt;"",'[1]Table Disp. G&amp;A Détail'!T661,"")</f>
        <v/>
      </c>
      <c r="U661" s="41" t="str">
        <f>IF('[1]Table Disp. G&amp;A Détail'!U661&lt;&gt;"",'[1]Table Disp. G&amp;A Détail'!U661,"")</f>
        <v/>
      </c>
      <c r="V661" s="41" t="str">
        <f>IF('[1]Table Disp. G&amp;A Détail'!V661&lt;&gt;"",'[1]Table Disp. G&amp;A Détail'!V661,"")</f>
        <v/>
      </c>
      <c r="W661" s="41" t="str">
        <f>IF('[1]Table Disp. G&amp;A Détail'!W661&lt;&gt;"",'[1]Table Disp. G&amp;A Détail'!W661,"")</f>
        <v/>
      </c>
      <c r="X661" s="41" t="str">
        <f>IF('[1]Table Disp. G&amp;A Détail'!X661&lt;&gt;"",'[1]Table Disp. G&amp;A Détail'!X661,"")</f>
        <v/>
      </c>
    </row>
    <row r="662" spans="1:24" s="41" customFormat="1" x14ac:dyDescent="0.25">
      <c r="A662" s="66" t="str">
        <f>IF('[1]Table Disp. G&amp;A Détail'!A662&lt;&gt;"",'[1]Table Disp. G&amp;A Détail'!A662,"")</f>
        <v/>
      </c>
      <c r="B662" s="67" t="str">
        <f>IF('[1]Table Disp. G&amp;A Détail'!B662&lt;&gt;"",'[1]Table Disp. G&amp;A Détail'!B662,"")</f>
        <v/>
      </c>
      <c r="C662" s="41" t="str">
        <f>IF('[1]Table Disp. G&amp;A Détail'!C662&lt;&gt;"",'[1]Table Disp. G&amp;A Détail'!C662,"")</f>
        <v/>
      </c>
      <c r="D662" s="41" t="str">
        <f>IF('[1]Table Disp. G&amp;A Détail'!D662&lt;&gt;"",'[1]Table Disp. G&amp;A Détail'!D662,"")</f>
        <v/>
      </c>
      <c r="E662" s="66" t="str">
        <f>IF('[1]Table Disp. G&amp;A Détail'!E662&lt;&gt;"",'[1]Table Disp. G&amp;A Détail'!E662,"")</f>
        <v/>
      </c>
      <c r="F662" s="66" t="str">
        <f>IF('[1]Table Disp. G&amp;A Détail'!F662&lt;&gt;"",'[1]Table Disp. G&amp;A Détail'!F662,"")</f>
        <v/>
      </c>
      <c r="G662" s="66" t="str">
        <f>IF('[1]Table Disp. G&amp;A Détail'!G662&lt;&gt;"",'[1]Table Disp. G&amp;A Détail'!G662,"")</f>
        <v/>
      </c>
      <c r="H662" s="66" t="str">
        <f>IF('[1]Table Disp. G&amp;A Détail'!H662&lt;&gt;"",'[1]Table Disp. G&amp;A Détail'!H662,"")</f>
        <v/>
      </c>
      <c r="I662" s="66" t="str">
        <f>IF('[1]Table Disp. G&amp;A Détail'!I662&lt;&gt;"",'[1]Table Disp. G&amp;A Détail'!I662,"")</f>
        <v/>
      </c>
      <c r="J662" s="66" t="str">
        <f>IF('[1]Table Disp. G&amp;A Détail'!J662&lt;&gt;"",'[1]Table Disp. G&amp;A Détail'!J662,"")</f>
        <v/>
      </c>
      <c r="K662" s="41" t="str">
        <f>IF('[1]Table Disp. G&amp;A Détail'!K662&lt;&gt;"",'[1]Table Disp. G&amp;A Détail'!K662,"")</f>
        <v/>
      </c>
      <c r="L662" s="41" t="str">
        <f>IF('[1]Table Disp. G&amp;A Détail'!L662&lt;&gt;"",'[1]Table Disp. G&amp;A Détail'!L662,"")</f>
        <v/>
      </c>
      <c r="M662" s="41" t="str">
        <f>IF('[1]Table Disp. G&amp;A Détail'!M662&lt;&gt;"",'[1]Table Disp. G&amp;A Détail'!M662,"")</f>
        <v/>
      </c>
      <c r="N662" s="41" t="str">
        <f>IF('[1]Table Disp. G&amp;A Détail'!N662&lt;&gt;"",'[1]Table Disp. G&amp;A Détail'!N662,"")</f>
        <v/>
      </c>
      <c r="O662" s="41" t="str">
        <f>IF('[1]Table Disp. G&amp;A Détail'!O662&lt;&gt;"",'[1]Table Disp. G&amp;A Détail'!O662,"")</f>
        <v/>
      </c>
      <c r="P662" s="41" t="str">
        <f>IF('[1]Table Disp. G&amp;A Détail'!P662&lt;&gt;"",'[1]Table Disp. G&amp;A Détail'!P662,"")</f>
        <v/>
      </c>
      <c r="Q662" s="41" t="str">
        <f>IF('[1]Table Disp. G&amp;A Détail'!Q662&lt;&gt;"",'[1]Table Disp. G&amp;A Détail'!Q662,"")</f>
        <v/>
      </c>
      <c r="R662" s="41" t="str">
        <f>IF('[1]Table Disp. G&amp;A Détail'!R662&lt;&gt;"",'[1]Table Disp. G&amp;A Détail'!R662,"")</f>
        <v/>
      </c>
      <c r="S662" s="41" t="str">
        <f>IF('[1]Table Disp. G&amp;A Détail'!S662&lt;&gt;"",'[1]Table Disp. G&amp;A Détail'!S662,"")</f>
        <v/>
      </c>
      <c r="T662" s="41" t="str">
        <f>IF('[1]Table Disp. G&amp;A Détail'!T662&lt;&gt;"",'[1]Table Disp. G&amp;A Détail'!T662,"")</f>
        <v/>
      </c>
      <c r="U662" s="41" t="str">
        <f>IF('[1]Table Disp. G&amp;A Détail'!U662&lt;&gt;"",'[1]Table Disp. G&amp;A Détail'!U662,"")</f>
        <v/>
      </c>
      <c r="V662" s="41" t="str">
        <f>IF('[1]Table Disp. G&amp;A Détail'!V662&lt;&gt;"",'[1]Table Disp. G&amp;A Détail'!V662,"")</f>
        <v/>
      </c>
      <c r="W662" s="41" t="str">
        <f>IF('[1]Table Disp. G&amp;A Détail'!W662&lt;&gt;"",'[1]Table Disp. G&amp;A Détail'!W662,"")</f>
        <v/>
      </c>
      <c r="X662" s="41" t="str">
        <f>IF('[1]Table Disp. G&amp;A Détail'!X662&lt;&gt;"",'[1]Table Disp. G&amp;A Détail'!X662,"")</f>
        <v/>
      </c>
    </row>
    <row r="663" spans="1:24" s="41" customFormat="1" x14ac:dyDescent="0.25">
      <c r="A663" s="66" t="str">
        <f>IF('[1]Table Disp. G&amp;A Détail'!A663&lt;&gt;"",'[1]Table Disp. G&amp;A Détail'!A663,"")</f>
        <v/>
      </c>
      <c r="B663" s="67" t="str">
        <f>IF('[1]Table Disp. G&amp;A Détail'!B663&lt;&gt;"",'[1]Table Disp. G&amp;A Détail'!B663,"")</f>
        <v/>
      </c>
      <c r="C663" s="41" t="str">
        <f>IF('[1]Table Disp. G&amp;A Détail'!C663&lt;&gt;"",'[1]Table Disp. G&amp;A Détail'!C663,"")</f>
        <v/>
      </c>
      <c r="D663" s="41" t="str">
        <f>IF('[1]Table Disp. G&amp;A Détail'!D663&lt;&gt;"",'[1]Table Disp. G&amp;A Détail'!D663,"")</f>
        <v/>
      </c>
      <c r="E663" s="66" t="str">
        <f>IF('[1]Table Disp. G&amp;A Détail'!E663&lt;&gt;"",'[1]Table Disp. G&amp;A Détail'!E663,"")</f>
        <v/>
      </c>
      <c r="F663" s="66" t="str">
        <f>IF('[1]Table Disp. G&amp;A Détail'!F663&lt;&gt;"",'[1]Table Disp. G&amp;A Détail'!F663,"")</f>
        <v/>
      </c>
      <c r="G663" s="66" t="str">
        <f>IF('[1]Table Disp. G&amp;A Détail'!G663&lt;&gt;"",'[1]Table Disp. G&amp;A Détail'!G663,"")</f>
        <v/>
      </c>
      <c r="H663" s="66" t="str">
        <f>IF('[1]Table Disp. G&amp;A Détail'!H663&lt;&gt;"",'[1]Table Disp. G&amp;A Détail'!H663,"")</f>
        <v/>
      </c>
      <c r="I663" s="66" t="str">
        <f>IF('[1]Table Disp. G&amp;A Détail'!I663&lt;&gt;"",'[1]Table Disp. G&amp;A Détail'!I663,"")</f>
        <v/>
      </c>
      <c r="J663" s="66" t="str">
        <f>IF('[1]Table Disp. G&amp;A Détail'!J663&lt;&gt;"",'[1]Table Disp. G&amp;A Détail'!J663,"")</f>
        <v/>
      </c>
      <c r="K663" s="41" t="str">
        <f>IF('[1]Table Disp. G&amp;A Détail'!K663&lt;&gt;"",'[1]Table Disp. G&amp;A Détail'!K663,"")</f>
        <v/>
      </c>
      <c r="L663" s="41" t="str">
        <f>IF('[1]Table Disp. G&amp;A Détail'!L663&lt;&gt;"",'[1]Table Disp. G&amp;A Détail'!L663,"")</f>
        <v/>
      </c>
      <c r="M663" s="41" t="str">
        <f>IF('[1]Table Disp. G&amp;A Détail'!M663&lt;&gt;"",'[1]Table Disp. G&amp;A Détail'!M663,"")</f>
        <v/>
      </c>
      <c r="N663" s="41" t="str">
        <f>IF('[1]Table Disp. G&amp;A Détail'!N663&lt;&gt;"",'[1]Table Disp. G&amp;A Détail'!N663,"")</f>
        <v/>
      </c>
      <c r="O663" s="41" t="str">
        <f>IF('[1]Table Disp. G&amp;A Détail'!O663&lt;&gt;"",'[1]Table Disp. G&amp;A Détail'!O663,"")</f>
        <v/>
      </c>
      <c r="P663" s="41" t="str">
        <f>IF('[1]Table Disp. G&amp;A Détail'!P663&lt;&gt;"",'[1]Table Disp. G&amp;A Détail'!P663,"")</f>
        <v/>
      </c>
      <c r="Q663" s="41" t="str">
        <f>IF('[1]Table Disp. G&amp;A Détail'!Q663&lt;&gt;"",'[1]Table Disp. G&amp;A Détail'!Q663,"")</f>
        <v/>
      </c>
      <c r="R663" s="41" t="str">
        <f>IF('[1]Table Disp. G&amp;A Détail'!R663&lt;&gt;"",'[1]Table Disp. G&amp;A Détail'!R663,"")</f>
        <v/>
      </c>
      <c r="S663" s="41" t="str">
        <f>IF('[1]Table Disp. G&amp;A Détail'!S663&lt;&gt;"",'[1]Table Disp. G&amp;A Détail'!S663,"")</f>
        <v/>
      </c>
      <c r="T663" s="41" t="str">
        <f>IF('[1]Table Disp. G&amp;A Détail'!T663&lt;&gt;"",'[1]Table Disp. G&amp;A Détail'!T663,"")</f>
        <v/>
      </c>
      <c r="U663" s="41" t="str">
        <f>IF('[1]Table Disp. G&amp;A Détail'!U663&lt;&gt;"",'[1]Table Disp. G&amp;A Détail'!U663,"")</f>
        <v/>
      </c>
      <c r="V663" s="41" t="str">
        <f>IF('[1]Table Disp. G&amp;A Détail'!V663&lt;&gt;"",'[1]Table Disp. G&amp;A Détail'!V663,"")</f>
        <v/>
      </c>
      <c r="W663" s="41" t="str">
        <f>IF('[1]Table Disp. G&amp;A Détail'!W663&lt;&gt;"",'[1]Table Disp. G&amp;A Détail'!W663,"")</f>
        <v/>
      </c>
      <c r="X663" s="41" t="str">
        <f>IF('[1]Table Disp. G&amp;A Détail'!X663&lt;&gt;"",'[1]Table Disp. G&amp;A Détail'!X663,"")</f>
        <v/>
      </c>
    </row>
    <row r="664" spans="1:24" s="41" customFormat="1" x14ac:dyDescent="0.25">
      <c r="A664" s="66" t="str">
        <f>IF('[1]Table Disp. G&amp;A Détail'!A664&lt;&gt;"",'[1]Table Disp. G&amp;A Détail'!A664,"")</f>
        <v/>
      </c>
      <c r="B664" s="67" t="str">
        <f>IF('[1]Table Disp. G&amp;A Détail'!B664&lt;&gt;"",'[1]Table Disp. G&amp;A Détail'!B664,"")</f>
        <v/>
      </c>
      <c r="C664" s="41" t="str">
        <f>IF('[1]Table Disp. G&amp;A Détail'!C664&lt;&gt;"",'[1]Table Disp. G&amp;A Détail'!C664,"")</f>
        <v/>
      </c>
      <c r="D664" s="41" t="str">
        <f>IF('[1]Table Disp. G&amp;A Détail'!D664&lt;&gt;"",'[1]Table Disp. G&amp;A Détail'!D664,"")</f>
        <v/>
      </c>
      <c r="E664" s="66" t="str">
        <f>IF('[1]Table Disp. G&amp;A Détail'!E664&lt;&gt;"",'[1]Table Disp. G&amp;A Détail'!E664,"")</f>
        <v/>
      </c>
      <c r="F664" s="66" t="str">
        <f>IF('[1]Table Disp. G&amp;A Détail'!F664&lt;&gt;"",'[1]Table Disp. G&amp;A Détail'!F664,"")</f>
        <v/>
      </c>
      <c r="G664" s="66" t="str">
        <f>IF('[1]Table Disp. G&amp;A Détail'!G664&lt;&gt;"",'[1]Table Disp. G&amp;A Détail'!G664,"")</f>
        <v/>
      </c>
      <c r="H664" s="66" t="str">
        <f>IF('[1]Table Disp. G&amp;A Détail'!H664&lt;&gt;"",'[1]Table Disp. G&amp;A Détail'!H664,"")</f>
        <v/>
      </c>
      <c r="I664" s="66" t="str">
        <f>IF('[1]Table Disp. G&amp;A Détail'!I664&lt;&gt;"",'[1]Table Disp. G&amp;A Détail'!I664,"")</f>
        <v/>
      </c>
      <c r="J664" s="66" t="str">
        <f>IF('[1]Table Disp. G&amp;A Détail'!J664&lt;&gt;"",'[1]Table Disp. G&amp;A Détail'!J664,"")</f>
        <v/>
      </c>
      <c r="K664" s="41" t="str">
        <f>IF('[1]Table Disp. G&amp;A Détail'!K664&lt;&gt;"",'[1]Table Disp. G&amp;A Détail'!K664,"")</f>
        <v/>
      </c>
      <c r="L664" s="41" t="str">
        <f>IF('[1]Table Disp. G&amp;A Détail'!L664&lt;&gt;"",'[1]Table Disp. G&amp;A Détail'!L664,"")</f>
        <v/>
      </c>
      <c r="M664" s="41" t="str">
        <f>IF('[1]Table Disp. G&amp;A Détail'!M664&lt;&gt;"",'[1]Table Disp. G&amp;A Détail'!M664,"")</f>
        <v/>
      </c>
      <c r="N664" s="41" t="str">
        <f>IF('[1]Table Disp. G&amp;A Détail'!N664&lt;&gt;"",'[1]Table Disp. G&amp;A Détail'!N664,"")</f>
        <v/>
      </c>
      <c r="O664" s="41" t="str">
        <f>IF('[1]Table Disp. G&amp;A Détail'!O664&lt;&gt;"",'[1]Table Disp. G&amp;A Détail'!O664,"")</f>
        <v/>
      </c>
      <c r="P664" s="41" t="str">
        <f>IF('[1]Table Disp. G&amp;A Détail'!P664&lt;&gt;"",'[1]Table Disp. G&amp;A Détail'!P664,"")</f>
        <v/>
      </c>
      <c r="Q664" s="41" t="str">
        <f>IF('[1]Table Disp. G&amp;A Détail'!Q664&lt;&gt;"",'[1]Table Disp. G&amp;A Détail'!Q664,"")</f>
        <v/>
      </c>
      <c r="R664" s="41" t="str">
        <f>IF('[1]Table Disp. G&amp;A Détail'!R664&lt;&gt;"",'[1]Table Disp. G&amp;A Détail'!R664,"")</f>
        <v/>
      </c>
      <c r="S664" s="41" t="str">
        <f>IF('[1]Table Disp. G&amp;A Détail'!S664&lt;&gt;"",'[1]Table Disp. G&amp;A Détail'!S664,"")</f>
        <v/>
      </c>
      <c r="T664" s="41" t="str">
        <f>IF('[1]Table Disp. G&amp;A Détail'!T664&lt;&gt;"",'[1]Table Disp. G&amp;A Détail'!T664,"")</f>
        <v/>
      </c>
      <c r="U664" s="41" t="str">
        <f>IF('[1]Table Disp. G&amp;A Détail'!U664&lt;&gt;"",'[1]Table Disp. G&amp;A Détail'!U664,"")</f>
        <v/>
      </c>
      <c r="V664" s="41" t="str">
        <f>IF('[1]Table Disp. G&amp;A Détail'!V664&lt;&gt;"",'[1]Table Disp. G&amp;A Détail'!V664,"")</f>
        <v/>
      </c>
      <c r="W664" s="41" t="str">
        <f>IF('[1]Table Disp. G&amp;A Détail'!W664&lt;&gt;"",'[1]Table Disp. G&amp;A Détail'!W664,"")</f>
        <v/>
      </c>
      <c r="X664" s="41" t="str">
        <f>IF('[1]Table Disp. G&amp;A Détail'!X664&lt;&gt;"",'[1]Table Disp. G&amp;A Détail'!X664,"")</f>
        <v/>
      </c>
    </row>
    <row r="665" spans="1:24" s="41" customFormat="1" x14ac:dyDescent="0.25">
      <c r="A665" s="66" t="str">
        <f>IF('[1]Table Disp. G&amp;A Détail'!A665&lt;&gt;"",'[1]Table Disp. G&amp;A Détail'!A665,"")</f>
        <v/>
      </c>
      <c r="B665" s="67" t="str">
        <f>IF('[1]Table Disp. G&amp;A Détail'!B665&lt;&gt;"",'[1]Table Disp. G&amp;A Détail'!B665,"")</f>
        <v/>
      </c>
      <c r="C665" s="41" t="str">
        <f>IF('[1]Table Disp. G&amp;A Détail'!C665&lt;&gt;"",'[1]Table Disp. G&amp;A Détail'!C665,"")</f>
        <v/>
      </c>
      <c r="D665" s="41" t="str">
        <f>IF('[1]Table Disp. G&amp;A Détail'!D665&lt;&gt;"",'[1]Table Disp. G&amp;A Détail'!D665,"")</f>
        <v/>
      </c>
      <c r="E665" s="66" t="str">
        <f>IF('[1]Table Disp. G&amp;A Détail'!E665&lt;&gt;"",'[1]Table Disp. G&amp;A Détail'!E665,"")</f>
        <v/>
      </c>
      <c r="F665" s="66" t="str">
        <f>IF('[1]Table Disp. G&amp;A Détail'!F665&lt;&gt;"",'[1]Table Disp. G&amp;A Détail'!F665,"")</f>
        <v/>
      </c>
      <c r="G665" s="66" t="str">
        <f>IF('[1]Table Disp. G&amp;A Détail'!G665&lt;&gt;"",'[1]Table Disp. G&amp;A Détail'!G665,"")</f>
        <v/>
      </c>
      <c r="H665" s="66" t="str">
        <f>IF('[1]Table Disp. G&amp;A Détail'!H665&lt;&gt;"",'[1]Table Disp. G&amp;A Détail'!H665,"")</f>
        <v/>
      </c>
      <c r="I665" s="66" t="str">
        <f>IF('[1]Table Disp. G&amp;A Détail'!I665&lt;&gt;"",'[1]Table Disp. G&amp;A Détail'!I665,"")</f>
        <v/>
      </c>
      <c r="J665" s="66" t="str">
        <f>IF('[1]Table Disp. G&amp;A Détail'!J665&lt;&gt;"",'[1]Table Disp. G&amp;A Détail'!J665,"")</f>
        <v/>
      </c>
      <c r="K665" s="41" t="str">
        <f>IF('[1]Table Disp. G&amp;A Détail'!K665&lt;&gt;"",'[1]Table Disp. G&amp;A Détail'!K665,"")</f>
        <v/>
      </c>
      <c r="L665" s="41" t="str">
        <f>IF('[1]Table Disp. G&amp;A Détail'!L665&lt;&gt;"",'[1]Table Disp. G&amp;A Détail'!L665,"")</f>
        <v/>
      </c>
      <c r="M665" s="41" t="str">
        <f>IF('[1]Table Disp. G&amp;A Détail'!M665&lt;&gt;"",'[1]Table Disp. G&amp;A Détail'!M665,"")</f>
        <v/>
      </c>
      <c r="N665" s="41" t="str">
        <f>IF('[1]Table Disp. G&amp;A Détail'!N665&lt;&gt;"",'[1]Table Disp. G&amp;A Détail'!N665,"")</f>
        <v/>
      </c>
      <c r="O665" s="41" t="str">
        <f>IF('[1]Table Disp. G&amp;A Détail'!O665&lt;&gt;"",'[1]Table Disp. G&amp;A Détail'!O665,"")</f>
        <v/>
      </c>
      <c r="P665" s="41" t="str">
        <f>IF('[1]Table Disp. G&amp;A Détail'!P665&lt;&gt;"",'[1]Table Disp. G&amp;A Détail'!P665,"")</f>
        <v/>
      </c>
      <c r="Q665" s="41" t="str">
        <f>IF('[1]Table Disp. G&amp;A Détail'!Q665&lt;&gt;"",'[1]Table Disp. G&amp;A Détail'!Q665,"")</f>
        <v/>
      </c>
      <c r="R665" s="41" t="str">
        <f>IF('[1]Table Disp. G&amp;A Détail'!R665&lt;&gt;"",'[1]Table Disp. G&amp;A Détail'!R665,"")</f>
        <v/>
      </c>
      <c r="S665" s="41" t="str">
        <f>IF('[1]Table Disp. G&amp;A Détail'!S665&lt;&gt;"",'[1]Table Disp. G&amp;A Détail'!S665,"")</f>
        <v/>
      </c>
      <c r="T665" s="41" t="str">
        <f>IF('[1]Table Disp. G&amp;A Détail'!T665&lt;&gt;"",'[1]Table Disp. G&amp;A Détail'!T665,"")</f>
        <v/>
      </c>
      <c r="U665" s="41" t="str">
        <f>IF('[1]Table Disp. G&amp;A Détail'!U665&lt;&gt;"",'[1]Table Disp. G&amp;A Détail'!U665,"")</f>
        <v/>
      </c>
      <c r="V665" s="41" t="str">
        <f>IF('[1]Table Disp. G&amp;A Détail'!V665&lt;&gt;"",'[1]Table Disp. G&amp;A Détail'!V665,"")</f>
        <v/>
      </c>
      <c r="W665" s="41" t="str">
        <f>IF('[1]Table Disp. G&amp;A Détail'!W665&lt;&gt;"",'[1]Table Disp. G&amp;A Détail'!W665,"")</f>
        <v/>
      </c>
      <c r="X665" s="41" t="str">
        <f>IF('[1]Table Disp. G&amp;A Détail'!X665&lt;&gt;"",'[1]Table Disp. G&amp;A Détail'!X665,"")</f>
        <v/>
      </c>
    </row>
    <row r="666" spans="1:24" s="41" customFormat="1" x14ac:dyDescent="0.25">
      <c r="A666" s="66" t="str">
        <f>IF('[1]Table Disp. G&amp;A Détail'!A666&lt;&gt;"",'[1]Table Disp. G&amp;A Détail'!A666,"")</f>
        <v/>
      </c>
      <c r="B666" s="67" t="str">
        <f>IF('[1]Table Disp. G&amp;A Détail'!B666&lt;&gt;"",'[1]Table Disp. G&amp;A Détail'!B666,"")</f>
        <v/>
      </c>
      <c r="C666" s="41" t="str">
        <f>IF('[1]Table Disp. G&amp;A Détail'!C666&lt;&gt;"",'[1]Table Disp. G&amp;A Détail'!C666,"")</f>
        <v/>
      </c>
      <c r="D666" s="41" t="str">
        <f>IF('[1]Table Disp. G&amp;A Détail'!D666&lt;&gt;"",'[1]Table Disp. G&amp;A Détail'!D666,"")</f>
        <v/>
      </c>
      <c r="E666" s="66" t="str">
        <f>IF('[1]Table Disp. G&amp;A Détail'!E666&lt;&gt;"",'[1]Table Disp. G&amp;A Détail'!E666,"")</f>
        <v/>
      </c>
      <c r="F666" s="66" t="str">
        <f>IF('[1]Table Disp. G&amp;A Détail'!F666&lt;&gt;"",'[1]Table Disp. G&amp;A Détail'!F666,"")</f>
        <v/>
      </c>
      <c r="G666" s="66" t="str">
        <f>IF('[1]Table Disp. G&amp;A Détail'!G666&lt;&gt;"",'[1]Table Disp. G&amp;A Détail'!G666,"")</f>
        <v/>
      </c>
      <c r="H666" s="66" t="str">
        <f>IF('[1]Table Disp. G&amp;A Détail'!H666&lt;&gt;"",'[1]Table Disp. G&amp;A Détail'!H666,"")</f>
        <v/>
      </c>
      <c r="I666" s="66" t="str">
        <f>IF('[1]Table Disp. G&amp;A Détail'!I666&lt;&gt;"",'[1]Table Disp. G&amp;A Détail'!I666,"")</f>
        <v/>
      </c>
      <c r="J666" s="66" t="str">
        <f>IF('[1]Table Disp. G&amp;A Détail'!J666&lt;&gt;"",'[1]Table Disp. G&amp;A Détail'!J666,"")</f>
        <v/>
      </c>
      <c r="K666" s="41" t="str">
        <f>IF('[1]Table Disp. G&amp;A Détail'!K666&lt;&gt;"",'[1]Table Disp. G&amp;A Détail'!K666,"")</f>
        <v/>
      </c>
      <c r="L666" s="41" t="str">
        <f>IF('[1]Table Disp. G&amp;A Détail'!L666&lt;&gt;"",'[1]Table Disp. G&amp;A Détail'!L666,"")</f>
        <v/>
      </c>
      <c r="M666" s="41" t="str">
        <f>IF('[1]Table Disp. G&amp;A Détail'!M666&lt;&gt;"",'[1]Table Disp. G&amp;A Détail'!M666,"")</f>
        <v/>
      </c>
      <c r="N666" s="41" t="str">
        <f>IF('[1]Table Disp. G&amp;A Détail'!N666&lt;&gt;"",'[1]Table Disp. G&amp;A Détail'!N666,"")</f>
        <v/>
      </c>
      <c r="O666" s="41" t="str">
        <f>IF('[1]Table Disp. G&amp;A Détail'!O666&lt;&gt;"",'[1]Table Disp. G&amp;A Détail'!O666,"")</f>
        <v/>
      </c>
      <c r="P666" s="41" t="str">
        <f>IF('[1]Table Disp. G&amp;A Détail'!P666&lt;&gt;"",'[1]Table Disp. G&amp;A Détail'!P666,"")</f>
        <v/>
      </c>
      <c r="Q666" s="41" t="str">
        <f>IF('[1]Table Disp. G&amp;A Détail'!Q666&lt;&gt;"",'[1]Table Disp. G&amp;A Détail'!Q666,"")</f>
        <v/>
      </c>
      <c r="R666" s="41" t="str">
        <f>IF('[1]Table Disp. G&amp;A Détail'!R666&lt;&gt;"",'[1]Table Disp. G&amp;A Détail'!R666,"")</f>
        <v/>
      </c>
      <c r="S666" s="41" t="str">
        <f>IF('[1]Table Disp. G&amp;A Détail'!S666&lt;&gt;"",'[1]Table Disp. G&amp;A Détail'!S666,"")</f>
        <v/>
      </c>
      <c r="T666" s="41" t="str">
        <f>IF('[1]Table Disp. G&amp;A Détail'!T666&lt;&gt;"",'[1]Table Disp. G&amp;A Détail'!T666,"")</f>
        <v/>
      </c>
      <c r="U666" s="41" t="str">
        <f>IF('[1]Table Disp. G&amp;A Détail'!U666&lt;&gt;"",'[1]Table Disp. G&amp;A Détail'!U666,"")</f>
        <v/>
      </c>
      <c r="V666" s="41" t="str">
        <f>IF('[1]Table Disp. G&amp;A Détail'!V666&lt;&gt;"",'[1]Table Disp. G&amp;A Détail'!V666,"")</f>
        <v/>
      </c>
      <c r="W666" s="41" t="str">
        <f>IF('[1]Table Disp. G&amp;A Détail'!W666&lt;&gt;"",'[1]Table Disp. G&amp;A Détail'!W666,"")</f>
        <v/>
      </c>
      <c r="X666" s="41" t="str">
        <f>IF('[1]Table Disp. G&amp;A Détail'!X666&lt;&gt;"",'[1]Table Disp. G&amp;A Détail'!X666,"")</f>
        <v/>
      </c>
    </row>
    <row r="667" spans="1:24" s="41" customFormat="1" x14ac:dyDescent="0.25">
      <c r="A667" s="66" t="str">
        <f>IF('[1]Table Disp. G&amp;A Détail'!A667&lt;&gt;"",'[1]Table Disp. G&amp;A Détail'!A667,"")</f>
        <v/>
      </c>
      <c r="B667" s="67" t="str">
        <f>IF('[1]Table Disp. G&amp;A Détail'!B667&lt;&gt;"",'[1]Table Disp. G&amp;A Détail'!B667,"")</f>
        <v/>
      </c>
      <c r="C667" s="41" t="str">
        <f>IF('[1]Table Disp. G&amp;A Détail'!C667&lt;&gt;"",'[1]Table Disp. G&amp;A Détail'!C667,"")</f>
        <v/>
      </c>
      <c r="D667" s="41" t="str">
        <f>IF('[1]Table Disp. G&amp;A Détail'!D667&lt;&gt;"",'[1]Table Disp. G&amp;A Détail'!D667,"")</f>
        <v/>
      </c>
      <c r="E667" s="66" t="str">
        <f>IF('[1]Table Disp. G&amp;A Détail'!E667&lt;&gt;"",'[1]Table Disp. G&amp;A Détail'!E667,"")</f>
        <v/>
      </c>
      <c r="F667" s="66" t="str">
        <f>IF('[1]Table Disp. G&amp;A Détail'!F667&lt;&gt;"",'[1]Table Disp. G&amp;A Détail'!F667,"")</f>
        <v/>
      </c>
      <c r="G667" s="66" t="str">
        <f>IF('[1]Table Disp. G&amp;A Détail'!G667&lt;&gt;"",'[1]Table Disp. G&amp;A Détail'!G667,"")</f>
        <v/>
      </c>
      <c r="H667" s="66" t="str">
        <f>IF('[1]Table Disp. G&amp;A Détail'!H667&lt;&gt;"",'[1]Table Disp. G&amp;A Détail'!H667,"")</f>
        <v/>
      </c>
      <c r="I667" s="66" t="str">
        <f>IF('[1]Table Disp. G&amp;A Détail'!I667&lt;&gt;"",'[1]Table Disp. G&amp;A Détail'!I667,"")</f>
        <v/>
      </c>
      <c r="J667" s="66" t="str">
        <f>IF('[1]Table Disp. G&amp;A Détail'!J667&lt;&gt;"",'[1]Table Disp. G&amp;A Détail'!J667,"")</f>
        <v/>
      </c>
      <c r="K667" s="41" t="str">
        <f>IF('[1]Table Disp. G&amp;A Détail'!K667&lt;&gt;"",'[1]Table Disp. G&amp;A Détail'!K667,"")</f>
        <v/>
      </c>
      <c r="L667" s="41" t="str">
        <f>IF('[1]Table Disp. G&amp;A Détail'!L667&lt;&gt;"",'[1]Table Disp. G&amp;A Détail'!L667,"")</f>
        <v/>
      </c>
      <c r="M667" s="41" t="str">
        <f>IF('[1]Table Disp. G&amp;A Détail'!M667&lt;&gt;"",'[1]Table Disp. G&amp;A Détail'!M667,"")</f>
        <v/>
      </c>
      <c r="N667" s="41" t="str">
        <f>IF('[1]Table Disp. G&amp;A Détail'!N667&lt;&gt;"",'[1]Table Disp. G&amp;A Détail'!N667,"")</f>
        <v/>
      </c>
      <c r="O667" s="41" t="str">
        <f>IF('[1]Table Disp. G&amp;A Détail'!O667&lt;&gt;"",'[1]Table Disp. G&amp;A Détail'!O667,"")</f>
        <v/>
      </c>
      <c r="P667" s="41" t="str">
        <f>IF('[1]Table Disp. G&amp;A Détail'!P667&lt;&gt;"",'[1]Table Disp. G&amp;A Détail'!P667,"")</f>
        <v/>
      </c>
      <c r="Q667" s="41" t="str">
        <f>IF('[1]Table Disp. G&amp;A Détail'!Q667&lt;&gt;"",'[1]Table Disp. G&amp;A Détail'!Q667,"")</f>
        <v/>
      </c>
      <c r="R667" s="41" t="str">
        <f>IF('[1]Table Disp. G&amp;A Détail'!R667&lt;&gt;"",'[1]Table Disp. G&amp;A Détail'!R667,"")</f>
        <v/>
      </c>
      <c r="S667" s="41" t="str">
        <f>IF('[1]Table Disp. G&amp;A Détail'!S667&lt;&gt;"",'[1]Table Disp. G&amp;A Détail'!S667,"")</f>
        <v/>
      </c>
      <c r="T667" s="41" t="str">
        <f>IF('[1]Table Disp. G&amp;A Détail'!T667&lt;&gt;"",'[1]Table Disp. G&amp;A Détail'!T667,"")</f>
        <v/>
      </c>
      <c r="U667" s="41" t="str">
        <f>IF('[1]Table Disp. G&amp;A Détail'!U667&lt;&gt;"",'[1]Table Disp. G&amp;A Détail'!U667,"")</f>
        <v/>
      </c>
      <c r="V667" s="41" t="str">
        <f>IF('[1]Table Disp. G&amp;A Détail'!V667&lt;&gt;"",'[1]Table Disp. G&amp;A Détail'!V667,"")</f>
        <v/>
      </c>
      <c r="W667" s="41" t="str">
        <f>IF('[1]Table Disp. G&amp;A Détail'!W667&lt;&gt;"",'[1]Table Disp. G&amp;A Détail'!W667,"")</f>
        <v/>
      </c>
      <c r="X667" s="41" t="str">
        <f>IF('[1]Table Disp. G&amp;A Détail'!X667&lt;&gt;"",'[1]Table Disp. G&amp;A Détail'!X667,"")</f>
        <v/>
      </c>
    </row>
    <row r="668" spans="1:24" s="41" customFormat="1" x14ac:dyDescent="0.25">
      <c r="A668" s="66" t="str">
        <f>IF('[1]Table Disp. G&amp;A Détail'!A668&lt;&gt;"",'[1]Table Disp. G&amp;A Détail'!A668,"")</f>
        <v/>
      </c>
      <c r="B668" s="67" t="str">
        <f>IF('[1]Table Disp. G&amp;A Détail'!B668&lt;&gt;"",'[1]Table Disp. G&amp;A Détail'!B668,"")</f>
        <v/>
      </c>
      <c r="C668" s="41" t="str">
        <f>IF('[1]Table Disp. G&amp;A Détail'!C668&lt;&gt;"",'[1]Table Disp. G&amp;A Détail'!C668,"")</f>
        <v/>
      </c>
      <c r="D668" s="41" t="str">
        <f>IF('[1]Table Disp. G&amp;A Détail'!D668&lt;&gt;"",'[1]Table Disp. G&amp;A Détail'!D668,"")</f>
        <v/>
      </c>
      <c r="E668" s="66" t="str">
        <f>IF('[1]Table Disp. G&amp;A Détail'!E668&lt;&gt;"",'[1]Table Disp. G&amp;A Détail'!E668,"")</f>
        <v/>
      </c>
      <c r="F668" s="66" t="str">
        <f>IF('[1]Table Disp. G&amp;A Détail'!F668&lt;&gt;"",'[1]Table Disp. G&amp;A Détail'!F668,"")</f>
        <v/>
      </c>
      <c r="G668" s="66" t="str">
        <f>IF('[1]Table Disp. G&amp;A Détail'!G668&lt;&gt;"",'[1]Table Disp. G&amp;A Détail'!G668,"")</f>
        <v/>
      </c>
      <c r="H668" s="66" t="str">
        <f>IF('[1]Table Disp. G&amp;A Détail'!H668&lt;&gt;"",'[1]Table Disp. G&amp;A Détail'!H668,"")</f>
        <v/>
      </c>
      <c r="I668" s="66" t="str">
        <f>IF('[1]Table Disp. G&amp;A Détail'!I668&lt;&gt;"",'[1]Table Disp. G&amp;A Détail'!I668,"")</f>
        <v/>
      </c>
      <c r="J668" s="66" t="str">
        <f>IF('[1]Table Disp. G&amp;A Détail'!J668&lt;&gt;"",'[1]Table Disp. G&amp;A Détail'!J668,"")</f>
        <v/>
      </c>
      <c r="K668" s="41" t="str">
        <f>IF('[1]Table Disp. G&amp;A Détail'!K668&lt;&gt;"",'[1]Table Disp. G&amp;A Détail'!K668,"")</f>
        <v/>
      </c>
      <c r="L668" s="41" t="str">
        <f>IF('[1]Table Disp. G&amp;A Détail'!L668&lt;&gt;"",'[1]Table Disp. G&amp;A Détail'!L668,"")</f>
        <v/>
      </c>
      <c r="M668" s="41" t="str">
        <f>IF('[1]Table Disp. G&amp;A Détail'!M668&lt;&gt;"",'[1]Table Disp. G&amp;A Détail'!M668,"")</f>
        <v/>
      </c>
      <c r="N668" s="41" t="str">
        <f>IF('[1]Table Disp. G&amp;A Détail'!N668&lt;&gt;"",'[1]Table Disp. G&amp;A Détail'!N668,"")</f>
        <v/>
      </c>
      <c r="O668" s="41" t="str">
        <f>IF('[1]Table Disp. G&amp;A Détail'!O668&lt;&gt;"",'[1]Table Disp. G&amp;A Détail'!O668,"")</f>
        <v/>
      </c>
      <c r="P668" s="41" t="str">
        <f>IF('[1]Table Disp. G&amp;A Détail'!P668&lt;&gt;"",'[1]Table Disp. G&amp;A Détail'!P668,"")</f>
        <v/>
      </c>
      <c r="Q668" s="41" t="str">
        <f>IF('[1]Table Disp. G&amp;A Détail'!Q668&lt;&gt;"",'[1]Table Disp. G&amp;A Détail'!Q668,"")</f>
        <v/>
      </c>
      <c r="R668" s="41" t="str">
        <f>IF('[1]Table Disp. G&amp;A Détail'!R668&lt;&gt;"",'[1]Table Disp. G&amp;A Détail'!R668,"")</f>
        <v/>
      </c>
      <c r="S668" s="41" t="str">
        <f>IF('[1]Table Disp. G&amp;A Détail'!S668&lt;&gt;"",'[1]Table Disp. G&amp;A Détail'!S668,"")</f>
        <v/>
      </c>
      <c r="T668" s="41" t="str">
        <f>IF('[1]Table Disp. G&amp;A Détail'!T668&lt;&gt;"",'[1]Table Disp. G&amp;A Détail'!T668,"")</f>
        <v/>
      </c>
      <c r="U668" s="41" t="str">
        <f>IF('[1]Table Disp. G&amp;A Détail'!U668&lt;&gt;"",'[1]Table Disp. G&amp;A Détail'!U668,"")</f>
        <v/>
      </c>
      <c r="V668" s="41" t="str">
        <f>IF('[1]Table Disp. G&amp;A Détail'!V668&lt;&gt;"",'[1]Table Disp. G&amp;A Détail'!V668,"")</f>
        <v/>
      </c>
      <c r="W668" s="41" t="str">
        <f>IF('[1]Table Disp. G&amp;A Détail'!W668&lt;&gt;"",'[1]Table Disp. G&amp;A Détail'!W668,"")</f>
        <v/>
      </c>
      <c r="X668" s="41" t="str">
        <f>IF('[1]Table Disp. G&amp;A Détail'!X668&lt;&gt;"",'[1]Table Disp. G&amp;A Détail'!X668,"")</f>
        <v/>
      </c>
    </row>
    <row r="669" spans="1:24" s="41" customFormat="1" x14ac:dyDescent="0.25">
      <c r="A669" s="66" t="str">
        <f>IF('[1]Table Disp. G&amp;A Détail'!A669&lt;&gt;"",'[1]Table Disp. G&amp;A Détail'!A669,"")</f>
        <v/>
      </c>
      <c r="B669" s="67" t="str">
        <f>IF('[1]Table Disp. G&amp;A Détail'!B669&lt;&gt;"",'[1]Table Disp. G&amp;A Détail'!B669,"")</f>
        <v/>
      </c>
      <c r="C669" s="41" t="str">
        <f>IF('[1]Table Disp. G&amp;A Détail'!C669&lt;&gt;"",'[1]Table Disp. G&amp;A Détail'!C669,"")</f>
        <v/>
      </c>
      <c r="D669" s="41" t="str">
        <f>IF('[1]Table Disp. G&amp;A Détail'!D669&lt;&gt;"",'[1]Table Disp. G&amp;A Détail'!D669,"")</f>
        <v/>
      </c>
      <c r="E669" s="66" t="str">
        <f>IF('[1]Table Disp. G&amp;A Détail'!E669&lt;&gt;"",'[1]Table Disp. G&amp;A Détail'!E669,"")</f>
        <v/>
      </c>
      <c r="F669" s="66" t="str">
        <f>IF('[1]Table Disp. G&amp;A Détail'!F669&lt;&gt;"",'[1]Table Disp. G&amp;A Détail'!F669,"")</f>
        <v/>
      </c>
      <c r="G669" s="66" t="str">
        <f>IF('[1]Table Disp. G&amp;A Détail'!G669&lt;&gt;"",'[1]Table Disp. G&amp;A Détail'!G669,"")</f>
        <v/>
      </c>
      <c r="H669" s="66" t="str">
        <f>IF('[1]Table Disp. G&amp;A Détail'!H669&lt;&gt;"",'[1]Table Disp. G&amp;A Détail'!H669,"")</f>
        <v/>
      </c>
      <c r="I669" s="66" t="str">
        <f>IF('[1]Table Disp. G&amp;A Détail'!I669&lt;&gt;"",'[1]Table Disp. G&amp;A Détail'!I669,"")</f>
        <v/>
      </c>
      <c r="J669" s="66" t="str">
        <f>IF('[1]Table Disp. G&amp;A Détail'!J669&lt;&gt;"",'[1]Table Disp. G&amp;A Détail'!J669,"")</f>
        <v/>
      </c>
      <c r="K669" s="41" t="str">
        <f>IF('[1]Table Disp. G&amp;A Détail'!K669&lt;&gt;"",'[1]Table Disp. G&amp;A Détail'!K669,"")</f>
        <v/>
      </c>
      <c r="L669" s="41" t="str">
        <f>IF('[1]Table Disp. G&amp;A Détail'!L669&lt;&gt;"",'[1]Table Disp. G&amp;A Détail'!L669,"")</f>
        <v/>
      </c>
      <c r="M669" s="41" t="str">
        <f>IF('[1]Table Disp. G&amp;A Détail'!M669&lt;&gt;"",'[1]Table Disp. G&amp;A Détail'!M669,"")</f>
        <v/>
      </c>
      <c r="N669" s="41" t="str">
        <f>IF('[1]Table Disp. G&amp;A Détail'!N669&lt;&gt;"",'[1]Table Disp. G&amp;A Détail'!N669,"")</f>
        <v/>
      </c>
      <c r="O669" s="41" t="str">
        <f>IF('[1]Table Disp. G&amp;A Détail'!O669&lt;&gt;"",'[1]Table Disp. G&amp;A Détail'!O669,"")</f>
        <v/>
      </c>
      <c r="P669" s="41" t="str">
        <f>IF('[1]Table Disp. G&amp;A Détail'!P669&lt;&gt;"",'[1]Table Disp. G&amp;A Détail'!P669,"")</f>
        <v/>
      </c>
      <c r="Q669" s="41" t="str">
        <f>IF('[1]Table Disp. G&amp;A Détail'!Q669&lt;&gt;"",'[1]Table Disp. G&amp;A Détail'!Q669,"")</f>
        <v/>
      </c>
      <c r="R669" s="41" t="str">
        <f>IF('[1]Table Disp. G&amp;A Détail'!R669&lt;&gt;"",'[1]Table Disp. G&amp;A Détail'!R669,"")</f>
        <v/>
      </c>
      <c r="S669" s="41" t="str">
        <f>IF('[1]Table Disp. G&amp;A Détail'!S669&lt;&gt;"",'[1]Table Disp. G&amp;A Détail'!S669,"")</f>
        <v/>
      </c>
      <c r="T669" s="41" t="str">
        <f>IF('[1]Table Disp. G&amp;A Détail'!T669&lt;&gt;"",'[1]Table Disp. G&amp;A Détail'!T669,"")</f>
        <v/>
      </c>
      <c r="U669" s="41" t="str">
        <f>IF('[1]Table Disp. G&amp;A Détail'!U669&lt;&gt;"",'[1]Table Disp. G&amp;A Détail'!U669,"")</f>
        <v/>
      </c>
      <c r="V669" s="41" t="str">
        <f>IF('[1]Table Disp. G&amp;A Détail'!V669&lt;&gt;"",'[1]Table Disp. G&amp;A Détail'!V669,"")</f>
        <v/>
      </c>
      <c r="W669" s="41" t="str">
        <f>IF('[1]Table Disp. G&amp;A Détail'!W669&lt;&gt;"",'[1]Table Disp. G&amp;A Détail'!W669,"")</f>
        <v/>
      </c>
      <c r="X669" s="41" t="str">
        <f>IF('[1]Table Disp. G&amp;A Détail'!X669&lt;&gt;"",'[1]Table Disp. G&amp;A Détail'!X669,"")</f>
        <v/>
      </c>
    </row>
    <row r="670" spans="1:24" s="41" customFormat="1" x14ac:dyDescent="0.25">
      <c r="A670" s="66" t="str">
        <f>IF('[1]Table Disp. G&amp;A Détail'!A670&lt;&gt;"",'[1]Table Disp. G&amp;A Détail'!A670,"")</f>
        <v/>
      </c>
      <c r="B670" s="67" t="str">
        <f>IF('[1]Table Disp. G&amp;A Détail'!B670&lt;&gt;"",'[1]Table Disp. G&amp;A Détail'!B670,"")</f>
        <v/>
      </c>
      <c r="C670" s="41" t="str">
        <f>IF('[1]Table Disp. G&amp;A Détail'!C670&lt;&gt;"",'[1]Table Disp. G&amp;A Détail'!C670,"")</f>
        <v/>
      </c>
      <c r="D670" s="41" t="str">
        <f>IF('[1]Table Disp. G&amp;A Détail'!D670&lt;&gt;"",'[1]Table Disp. G&amp;A Détail'!D670,"")</f>
        <v/>
      </c>
      <c r="E670" s="66" t="str">
        <f>IF('[1]Table Disp. G&amp;A Détail'!E670&lt;&gt;"",'[1]Table Disp. G&amp;A Détail'!E670,"")</f>
        <v/>
      </c>
      <c r="F670" s="66" t="str">
        <f>IF('[1]Table Disp. G&amp;A Détail'!F670&lt;&gt;"",'[1]Table Disp. G&amp;A Détail'!F670,"")</f>
        <v/>
      </c>
      <c r="G670" s="66" t="str">
        <f>IF('[1]Table Disp. G&amp;A Détail'!G670&lt;&gt;"",'[1]Table Disp. G&amp;A Détail'!G670,"")</f>
        <v/>
      </c>
      <c r="H670" s="66" t="str">
        <f>IF('[1]Table Disp. G&amp;A Détail'!H670&lt;&gt;"",'[1]Table Disp. G&amp;A Détail'!H670,"")</f>
        <v/>
      </c>
      <c r="I670" s="66" t="str">
        <f>IF('[1]Table Disp. G&amp;A Détail'!I670&lt;&gt;"",'[1]Table Disp. G&amp;A Détail'!I670,"")</f>
        <v/>
      </c>
      <c r="J670" s="66" t="str">
        <f>IF('[1]Table Disp. G&amp;A Détail'!J670&lt;&gt;"",'[1]Table Disp. G&amp;A Détail'!J670,"")</f>
        <v/>
      </c>
      <c r="K670" s="41" t="str">
        <f>IF('[1]Table Disp. G&amp;A Détail'!K670&lt;&gt;"",'[1]Table Disp. G&amp;A Détail'!K670,"")</f>
        <v/>
      </c>
      <c r="L670" s="41" t="str">
        <f>IF('[1]Table Disp. G&amp;A Détail'!L670&lt;&gt;"",'[1]Table Disp. G&amp;A Détail'!L670,"")</f>
        <v/>
      </c>
      <c r="M670" s="41" t="str">
        <f>IF('[1]Table Disp. G&amp;A Détail'!M670&lt;&gt;"",'[1]Table Disp. G&amp;A Détail'!M670,"")</f>
        <v/>
      </c>
      <c r="N670" s="41" t="str">
        <f>IF('[1]Table Disp. G&amp;A Détail'!N670&lt;&gt;"",'[1]Table Disp. G&amp;A Détail'!N670,"")</f>
        <v/>
      </c>
      <c r="O670" s="41" t="str">
        <f>IF('[1]Table Disp. G&amp;A Détail'!O670&lt;&gt;"",'[1]Table Disp. G&amp;A Détail'!O670,"")</f>
        <v/>
      </c>
      <c r="P670" s="41" t="str">
        <f>IF('[1]Table Disp. G&amp;A Détail'!P670&lt;&gt;"",'[1]Table Disp. G&amp;A Détail'!P670,"")</f>
        <v/>
      </c>
      <c r="Q670" s="41" t="str">
        <f>IF('[1]Table Disp. G&amp;A Détail'!Q670&lt;&gt;"",'[1]Table Disp. G&amp;A Détail'!Q670,"")</f>
        <v/>
      </c>
      <c r="R670" s="41" t="str">
        <f>IF('[1]Table Disp. G&amp;A Détail'!R670&lt;&gt;"",'[1]Table Disp. G&amp;A Détail'!R670,"")</f>
        <v/>
      </c>
      <c r="S670" s="41" t="str">
        <f>IF('[1]Table Disp. G&amp;A Détail'!S670&lt;&gt;"",'[1]Table Disp. G&amp;A Détail'!S670,"")</f>
        <v/>
      </c>
      <c r="T670" s="41" t="str">
        <f>IF('[1]Table Disp. G&amp;A Détail'!T670&lt;&gt;"",'[1]Table Disp. G&amp;A Détail'!T670,"")</f>
        <v/>
      </c>
      <c r="U670" s="41" t="str">
        <f>IF('[1]Table Disp. G&amp;A Détail'!U670&lt;&gt;"",'[1]Table Disp. G&amp;A Détail'!U670,"")</f>
        <v/>
      </c>
      <c r="V670" s="41" t="str">
        <f>IF('[1]Table Disp. G&amp;A Détail'!V670&lt;&gt;"",'[1]Table Disp. G&amp;A Détail'!V670,"")</f>
        <v/>
      </c>
      <c r="W670" s="41" t="str">
        <f>IF('[1]Table Disp. G&amp;A Détail'!W670&lt;&gt;"",'[1]Table Disp. G&amp;A Détail'!W670,"")</f>
        <v/>
      </c>
      <c r="X670" s="41" t="str">
        <f>IF('[1]Table Disp. G&amp;A Détail'!X670&lt;&gt;"",'[1]Table Disp. G&amp;A Détail'!X670,"")</f>
        <v/>
      </c>
    </row>
    <row r="671" spans="1:24" s="41" customFormat="1" x14ac:dyDescent="0.25">
      <c r="A671" s="66" t="str">
        <f>IF('[1]Table Disp. G&amp;A Détail'!A671&lt;&gt;"",'[1]Table Disp. G&amp;A Détail'!A671,"")</f>
        <v/>
      </c>
      <c r="B671" s="67" t="str">
        <f>IF('[1]Table Disp. G&amp;A Détail'!B671&lt;&gt;"",'[1]Table Disp. G&amp;A Détail'!B671,"")</f>
        <v/>
      </c>
      <c r="C671" s="41" t="str">
        <f>IF('[1]Table Disp. G&amp;A Détail'!C671&lt;&gt;"",'[1]Table Disp. G&amp;A Détail'!C671,"")</f>
        <v/>
      </c>
      <c r="D671" s="41" t="str">
        <f>IF('[1]Table Disp. G&amp;A Détail'!D671&lt;&gt;"",'[1]Table Disp. G&amp;A Détail'!D671,"")</f>
        <v/>
      </c>
      <c r="E671" s="66" t="str">
        <f>IF('[1]Table Disp. G&amp;A Détail'!E671&lt;&gt;"",'[1]Table Disp. G&amp;A Détail'!E671,"")</f>
        <v/>
      </c>
      <c r="F671" s="66" t="str">
        <f>IF('[1]Table Disp. G&amp;A Détail'!F671&lt;&gt;"",'[1]Table Disp. G&amp;A Détail'!F671,"")</f>
        <v/>
      </c>
      <c r="G671" s="66" t="str">
        <f>IF('[1]Table Disp. G&amp;A Détail'!G671&lt;&gt;"",'[1]Table Disp. G&amp;A Détail'!G671,"")</f>
        <v/>
      </c>
      <c r="H671" s="66" t="str">
        <f>IF('[1]Table Disp. G&amp;A Détail'!H671&lt;&gt;"",'[1]Table Disp. G&amp;A Détail'!H671,"")</f>
        <v/>
      </c>
      <c r="I671" s="66" t="str">
        <f>IF('[1]Table Disp. G&amp;A Détail'!I671&lt;&gt;"",'[1]Table Disp. G&amp;A Détail'!I671,"")</f>
        <v/>
      </c>
      <c r="J671" s="66" t="str">
        <f>IF('[1]Table Disp. G&amp;A Détail'!J671&lt;&gt;"",'[1]Table Disp. G&amp;A Détail'!J671,"")</f>
        <v/>
      </c>
      <c r="K671" s="41" t="str">
        <f>IF('[1]Table Disp. G&amp;A Détail'!K671&lt;&gt;"",'[1]Table Disp. G&amp;A Détail'!K671,"")</f>
        <v/>
      </c>
      <c r="L671" s="41" t="str">
        <f>IF('[1]Table Disp. G&amp;A Détail'!L671&lt;&gt;"",'[1]Table Disp. G&amp;A Détail'!L671,"")</f>
        <v/>
      </c>
      <c r="M671" s="41" t="str">
        <f>IF('[1]Table Disp. G&amp;A Détail'!M671&lt;&gt;"",'[1]Table Disp. G&amp;A Détail'!M671,"")</f>
        <v/>
      </c>
      <c r="N671" s="41" t="str">
        <f>IF('[1]Table Disp. G&amp;A Détail'!N671&lt;&gt;"",'[1]Table Disp. G&amp;A Détail'!N671,"")</f>
        <v/>
      </c>
      <c r="O671" s="41" t="str">
        <f>IF('[1]Table Disp. G&amp;A Détail'!O671&lt;&gt;"",'[1]Table Disp. G&amp;A Détail'!O671,"")</f>
        <v/>
      </c>
      <c r="P671" s="41" t="str">
        <f>IF('[1]Table Disp. G&amp;A Détail'!P671&lt;&gt;"",'[1]Table Disp. G&amp;A Détail'!P671,"")</f>
        <v/>
      </c>
      <c r="Q671" s="41" t="str">
        <f>IF('[1]Table Disp. G&amp;A Détail'!Q671&lt;&gt;"",'[1]Table Disp. G&amp;A Détail'!Q671,"")</f>
        <v/>
      </c>
      <c r="R671" s="41" t="str">
        <f>IF('[1]Table Disp. G&amp;A Détail'!R671&lt;&gt;"",'[1]Table Disp. G&amp;A Détail'!R671,"")</f>
        <v/>
      </c>
      <c r="S671" s="41" t="str">
        <f>IF('[1]Table Disp. G&amp;A Détail'!S671&lt;&gt;"",'[1]Table Disp. G&amp;A Détail'!S671,"")</f>
        <v/>
      </c>
      <c r="T671" s="41" t="str">
        <f>IF('[1]Table Disp. G&amp;A Détail'!T671&lt;&gt;"",'[1]Table Disp. G&amp;A Détail'!T671,"")</f>
        <v/>
      </c>
      <c r="U671" s="41" t="str">
        <f>IF('[1]Table Disp. G&amp;A Détail'!U671&lt;&gt;"",'[1]Table Disp. G&amp;A Détail'!U671,"")</f>
        <v/>
      </c>
      <c r="V671" s="41" t="str">
        <f>IF('[1]Table Disp. G&amp;A Détail'!V671&lt;&gt;"",'[1]Table Disp. G&amp;A Détail'!V671,"")</f>
        <v/>
      </c>
      <c r="W671" s="41" t="str">
        <f>IF('[1]Table Disp. G&amp;A Détail'!W671&lt;&gt;"",'[1]Table Disp. G&amp;A Détail'!W671,"")</f>
        <v/>
      </c>
      <c r="X671" s="41" t="str">
        <f>IF('[1]Table Disp. G&amp;A Détail'!X671&lt;&gt;"",'[1]Table Disp. G&amp;A Détail'!X671,"")</f>
        <v/>
      </c>
    </row>
    <row r="672" spans="1:24" s="41" customFormat="1" x14ac:dyDescent="0.25">
      <c r="A672" s="66" t="str">
        <f>IF('[1]Table Disp. G&amp;A Détail'!A672&lt;&gt;"",'[1]Table Disp. G&amp;A Détail'!A672,"")</f>
        <v/>
      </c>
      <c r="B672" s="67" t="str">
        <f>IF('[1]Table Disp. G&amp;A Détail'!B672&lt;&gt;"",'[1]Table Disp. G&amp;A Détail'!B672,"")</f>
        <v/>
      </c>
      <c r="C672" s="41" t="str">
        <f>IF('[1]Table Disp. G&amp;A Détail'!C672&lt;&gt;"",'[1]Table Disp. G&amp;A Détail'!C672,"")</f>
        <v/>
      </c>
      <c r="D672" s="41" t="str">
        <f>IF('[1]Table Disp. G&amp;A Détail'!D672&lt;&gt;"",'[1]Table Disp. G&amp;A Détail'!D672,"")</f>
        <v/>
      </c>
      <c r="E672" s="66" t="str">
        <f>IF('[1]Table Disp. G&amp;A Détail'!E672&lt;&gt;"",'[1]Table Disp. G&amp;A Détail'!E672,"")</f>
        <v/>
      </c>
      <c r="F672" s="66" t="str">
        <f>IF('[1]Table Disp. G&amp;A Détail'!F672&lt;&gt;"",'[1]Table Disp. G&amp;A Détail'!F672,"")</f>
        <v/>
      </c>
      <c r="G672" s="66" t="str">
        <f>IF('[1]Table Disp. G&amp;A Détail'!G672&lt;&gt;"",'[1]Table Disp. G&amp;A Détail'!G672,"")</f>
        <v/>
      </c>
      <c r="H672" s="66" t="str">
        <f>IF('[1]Table Disp. G&amp;A Détail'!H672&lt;&gt;"",'[1]Table Disp. G&amp;A Détail'!H672,"")</f>
        <v/>
      </c>
      <c r="I672" s="66" t="str">
        <f>IF('[1]Table Disp. G&amp;A Détail'!I672&lt;&gt;"",'[1]Table Disp. G&amp;A Détail'!I672,"")</f>
        <v/>
      </c>
      <c r="J672" s="66" t="str">
        <f>IF('[1]Table Disp. G&amp;A Détail'!J672&lt;&gt;"",'[1]Table Disp. G&amp;A Détail'!J672,"")</f>
        <v/>
      </c>
      <c r="K672" s="41" t="str">
        <f>IF('[1]Table Disp. G&amp;A Détail'!K672&lt;&gt;"",'[1]Table Disp. G&amp;A Détail'!K672,"")</f>
        <v/>
      </c>
      <c r="L672" s="41" t="str">
        <f>IF('[1]Table Disp. G&amp;A Détail'!L672&lt;&gt;"",'[1]Table Disp. G&amp;A Détail'!L672,"")</f>
        <v/>
      </c>
      <c r="M672" s="41" t="str">
        <f>IF('[1]Table Disp. G&amp;A Détail'!M672&lt;&gt;"",'[1]Table Disp. G&amp;A Détail'!M672,"")</f>
        <v/>
      </c>
      <c r="N672" s="41" t="str">
        <f>IF('[1]Table Disp. G&amp;A Détail'!N672&lt;&gt;"",'[1]Table Disp. G&amp;A Détail'!N672,"")</f>
        <v/>
      </c>
      <c r="O672" s="41" t="str">
        <f>IF('[1]Table Disp. G&amp;A Détail'!O672&lt;&gt;"",'[1]Table Disp. G&amp;A Détail'!O672,"")</f>
        <v/>
      </c>
      <c r="P672" s="41" t="str">
        <f>IF('[1]Table Disp. G&amp;A Détail'!P672&lt;&gt;"",'[1]Table Disp. G&amp;A Détail'!P672,"")</f>
        <v/>
      </c>
      <c r="Q672" s="41" t="str">
        <f>IF('[1]Table Disp. G&amp;A Détail'!Q672&lt;&gt;"",'[1]Table Disp. G&amp;A Détail'!Q672,"")</f>
        <v/>
      </c>
      <c r="R672" s="41" t="str">
        <f>IF('[1]Table Disp. G&amp;A Détail'!R672&lt;&gt;"",'[1]Table Disp. G&amp;A Détail'!R672,"")</f>
        <v/>
      </c>
      <c r="S672" s="41" t="str">
        <f>IF('[1]Table Disp. G&amp;A Détail'!S672&lt;&gt;"",'[1]Table Disp. G&amp;A Détail'!S672,"")</f>
        <v/>
      </c>
      <c r="T672" s="41" t="str">
        <f>IF('[1]Table Disp. G&amp;A Détail'!T672&lt;&gt;"",'[1]Table Disp. G&amp;A Détail'!T672,"")</f>
        <v/>
      </c>
      <c r="U672" s="41" t="str">
        <f>IF('[1]Table Disp. G&amp;A Détail'!U672&lt;&gt;"",'[1]Table Disp. G&amp;A Détail'!U672,"")</f>
        <v/>
      </c>
      <c r="V672" s="41" t="str">
        <f>IF('[1]Table Disp. G&amp;A Détail'!V672&lt;&gt;"",'[1]Table Disp. G&amp;A Détail'!V672,"")</f>
        <v/>
      </c>
      <c r="W672" s="41" t="str">
        <f>IF('[1]Table Disp. G&amp;A Détail'!W672&lt;&gt;"",'[1]Table Disp. G&amp;A Détail'!W672,"")</f>
        <v/>
      </c>
      <c r="X672" s="41" t="str">
        <f>IF('[1]Table Disp. G&amp;A Détail'!X672&lt;&gt;"",'[1]Table Disp. G&amp;A Détail'!X672,"")</f>
        <v/>
      </c>
    </row>
    <row r="673" spans="1:24" s="41" customFormat="1" x14ac:dyDescent="0.25">
      <c r="A673" s="66" t="str">
        <f>IF('[1]Table Disp. G&amp;A Détail'!A673&lt;&gt;"",'[1]Table Disp. G&amp;A Détail'!A673,"")</f>
        <v/>
      </c>
      <c r="B673" s="67" t="str">
        <f>IF('[1]Table Disp. G&amp;A Détail'!B673&lt;&gt;"",'[1]Table Disp. G&amp;A Détail'!B673,"")</f>
        <v/>
      </c>
      <c r="C673" s="41" t="str">
        <f>IF('[1]Table Disp. G&amp;A Détail'!C673&lt;&gt;"",'[1]Table Disp. G&amp;A Détail'!C673,"")</f>
        <v/>
      </c>
      <c r="D673" s="41" t="str">
        <f>IF('[1]Table Disp. G&amp;A Détail'!D673&lt;&gt;"",'[1]Table Disp. G&amp;A Détail'!D673,"")</f>
        <v/>
      </c>
      <c r="E673" s="66" t="str">
        <f>IF('[1]Table Disp. G&amp;A Détail'!E673&lt;&gt;"",'[1]Table Disp. G&amp;A Détail'!E673,"")</f>
        <v/>
      </c>
      <c r="F673" s="66" t="str">
        <f>IF('[1]Table Disp. G&amp;A Détail'!F673&lt;&gt;"",'[1]Table Disp. G&amp;A Détail'!F673,"")</f>
        <v/>
      </c>
      <c r="G673" s="66" t="str">
        <f>IF('[1]Table Disp. G&amp;A Détail'!G673&lt;&gt;"",'[1]Table Disp. G&amp;A Détail'!G673,"")</f>
        <v/>
      </c>
      <c r="H673" s="66" t="str">
        <f>IF('[1]Table Disp. G&amp;A Détail'!H673&lt;&gt;"",'[1]Table Disp. G&amp;A Détail'!H673,"")</f>
        <v/>
      </c>
      <c r="I673" s="66" t="str">
        <f>IF('[1]Table Disp. G&amp;A Détail'!I673&lt;&gt;"",'[1]Table Disp. G&amp;A Détail'!I673,"")</f>
        <v/>
      </c>
      <c r="J673" s="66" t="str">
        <f>IF('[1]Table Disp. G&amp;A Détail'!J673&lt;&gt;"",'[1]Table Disp. G&amp;A Détail'!J673,"")</f>
        <v/>
      </c>
      <c r="K673" s="41" t="str">
        <f>IF('[1]Table Disp. G&amp;A Détail'!K673&lt;&gt;"",'[1]Table Disp. G&amp;A Détail'!K673,"")</f>
        <v/>
      </c>
      <c r="L673" s="41" t="str">
        <f>IF('[1]Table Disp. G&amp;A Détail'!L673&lt;&gt;"",'[1]Table Disp. G&amp;A Détail'!L673,"")</f>
        <v/>
      </c>
      <c r="M673" s="41" t="str">
        <f>IF('[1]Table Disp. G&amp;A Détail'!M673&lt;&gt;"",'[1]Table Disp. G&amp;A Détail'!M673,"")</f>
        <v/>
      </c>
      <c r="N673" s="41" t="str">
        <f>IF('[1]Table Disp. G&amp;A Détail'!N673&lt;&gt;"",'[1]Table Disp. G&amp;A Détail'!N673,"")</f>
        <v/>
      </c>
      <c r="O673" s="41" t="str">
        <f>IF('[1]Table Disp. G&amp;A Détail'!O673&lt;&gt;"",'[1]Table Disp. G&amp;A Détail'!O673,"")</f>
        <v/>
      </c>
      <c r="P673" s="41" t="str">
        <f>IF('[1]Table Disp. G&amp;A Détail'!P673&lt;&gt;"",'[1]Table Disp. G&amp;A Détail'!P673,"")</f>
        <v/>
      </c>
      <c r="Q673" s="41" t="str">
        <f>IF('[1]Table Disp. G&amp;A Détail'!Q673&lt;&gt;"",'[1]Table Disp. G&amp;A Détail'!Q673,"")</f>
        <v/>
      </c>
      <c r="R673" s="41" t="str">
        <f>IF('[1]Table Disp. G&amp;A Détail'!R673&lt;&gt;"",'[1]Table Disp. G&amp;A Détail'!R673,"")</f>
        <v/>
      </c>
      <c r="S673" s="41" t="str">
        <f>IF('[1]Table Disp. G&amp;A Détail'!S673&lt;&gt;"",'[1]Table Disp. G&amp;A Détail'!S673,"")</f>
        <v/>
      </c>
      <c r="T673" s="41" t="str">
        <f>IF('[1]Table Disp. G&amp;A Détail'!T673&lt;&gt;"",'[1]Table Disp. G&amp;A Détail'!T673,"")</f>
        <v/>
      </c>
      <c r="U673" s="41" t="str">
        <f>IF('[1]Table Disp. G&amp;A Détail'!U673&lt;&gt;"",'[1]Table Disp. G&amp;A Détail'!U673,"")</f>
        <v/>
      </c>
      <c r="V673" s="41" t="str">
        <f>IF('[1]Table Disp. G&amp;A Détail'!V673&lt;&gt;"",'[1]Table Disp. G&amp;A Détail'!V673,"")</f>
        <v/>
      </c>
      <c r="W673" s="41" t="str">
        <f>IF('[1]Table Disp. G&amp;A Détail'!W673&lt;&gt;"",'[1]Table Disp. G&amp;A Détail'!W673,"")</f>
        <v/>
      </c>
      <c r="X673" s="41" t="str">
        <f>IF('[1]Table Disp. G&amp;A Détail'!X673&lt;&gt;"",'[1]Table Disp. G&amp;A Détail'!X673,"")</f>
        <v/>
      </c>
    </row>
    <row r="674" spans="1:24" s="41" customFormat="1" x14ac:dyDescent="0.25">
      <c r="A674" s="66" t="str">
        <f>IF('[1]Table Disp. G&amp;A Détail'!A674&lt;&gt;"",'[1]Table Disp. G&amp;A Détail'!A674,"")</f>
        <v/>
      </c>
      <c r="B674" s="67" t="str">
        <f>IF('[1]Table Disp. G&amp;A Détail'!B674&lt;&gt;"",'[1]Table Disp. G&amp;A Détail'!B674,"")</f>
        <v/>
      </c>
      <c r="C674" s="41" t="str">
        <f>IF('[1]Table Disp. G&amp;A Détail'!C674&lt;&gt;"",'[1]Table Disp. G&amp;A Détail'!C674,"")</f>
        <v/>
      </c>
      <c r="D674" s="41" t="str">
        <f>IF('[1]Table Disp. G&amp;A Détail'!D674&lt;&gt;"",'[1]Table Disp. G&amp;A Détail'!D674,"")</f>
        <v/>
      </c>
      <c r="E674" s="66" t="str">
        <f>IF('[1]Table Disp. G&amp;A Détail'!E674&lt;&gt;"",'[1]Table Disp. G&amp;A Détail'!E674,"")</f>
        <v/>
      </c>
      <c r="F674" s="66" t="str">
        <f>IF('[1]Table Disp. G&amp;A Détail'!F674&lt;&gt;"",'[1]Table Disp. G&amp;A Détail'!F674,"")</f>
        <v/>
      </c>
      <c r="G674" s="66" t="str">
        <f>IF('[1]Table Disp. G&amp;A Détail'!G674&lt;&gt;"",'[1]Table Disp. G&amp;A Détail'!G674,"")</f>
        <v/>
      </c>
      <c r="H674" s="66" t="str">
        <f>IF('[1]Table Disp. G&amp;A Détail'!H674&lt;&gt;"",'[1]Table Disp. G&amp;A Détail'!H674,"")</f>
        <v/>
      </c>
      <c r="I674" s="66" t="str">
        <f>IF('[1]Table Disp. G&amp;A Détail'!I674&lt;&gt;"",'[1]Table Disp. G&amp;A Détail'!I674,"")</f>
        <v/>
      </c>
      <c r="J674" s="66" t="str">
        <f>IF('[1]Table Disp. G&amp;A Détail'!J674&lt;&gt;"",'[1]Table Disp. G&amp;A Détail'!J674,"")</f>
        <v/>
      </c>
      <c r="K674" s="41" t="str">
        <f>IF('[1]Table Disp. G&amp;A Détail'!K674&lt;&gt;"",'[1]Table Disp. G&amp;A Détail'!K674,"")</f>
        <v/>
      </c>
      <c r="L674" s="41" t="str">
        <f>IF('[1]Table Disp. G&amp;A Détail'!L674&lt;&gt;"",'[1]Table Disp. G&amp;A Détail'!L674,"")</f>
        <v/>
      </c>
      <c r="M674" s="41" t="str">
        <f>IF('[1]Table Disp. G&amp;A Détail'!M674&lt;&gt;"",'[1]Table Disp. G&amp;A Détail'!M674,"")</f>
        <v/>
      </c>
      <c r="N674" s="41" t="str">
        <f>IF('[1]Table Disp. G&amp;A Détail'!N674&lt;&gt;"",'[1]Table Disp. G&amp;A Détail'!N674,"")</f>
        <v/>
      </c>
      <c r="O674" s="41" t="str">
        <f>IF('[1]Table Disp. G&amp;A Détail'!O674&lt;&gt;"",'[1]Table Disp. G&amp;A Détail'!O674,"")</f>
        <v/>
      </c>
      <c r="P674" s="41" t="str">
        <f>IF('[1]Table Disp. G&amp;A Détail'!P674&lt;&gt;"",'[1]Table Disp. G&amp;A Détail'!P674,"")</f>
        <v/>
      </c>
      <c r="Q674" s="41" t="str">
        <f>IF('[1]Table Disp. G&amp;A Détail'!Q674&lt;&gt;"",'[1]Table Disp. G&amp;A Détail'!Q674,"")</f>
        <v/>
      </c>
      <c r="R674" s="41" t="str">
        <f>IF('[1]Table Disp. G&amp;A Détail'!R674&lt;&gt;"",'[1]Table Disp. G&amp;A Détail'!R674,"")</f>
        <v/>
      </c>
      <c r="S674" s="41" t="str">
        <f>IF('[1]Table Disp. G&amp;A Détail'!S674&lt;&gt;"",'[1]Table Disp. G&amp;A Détail'!S674,"")</f>
        <v/>
      </c>
      <c r="T674" s="41" t="str">
        <f>IF('[1]Table Disp. G&amp;A Détail'!T674&lt;&gt;"",'[1]Table Disp. G&amp;A Détail'!T674,"")</f>
        <v/>
      </c>
      <c r="U674" s="41" t="str">
        <f>IF('[1]Table Disp. G&amp;A Détail'!U674&lt;&gt;"",'[1]Table Disp. G&amp;A Détail'!U674,"")</f>
        <v/>
      </c>
      <c r="V674" s="41" t="str">
        <f>IF('[1]Table Disp. G&amp;A Détail'!V674&lt;&gt;"",'[1]Table Disp. G&amp;A Détail'!V674,"")</f>
        <v/>
      </c>
      <c r="W674" s="41" t="str">
        <f>IF('[1]Table Disp. G&amp;A Détail'!W674&lt;&gt;"",'[1]Table Disp. G&amp;A Détail'!W674,"")</f>
        <v/>
      </c>
      <c r="X674" s="41" t="str">
        <f>IF('[1]Table Disp. G&amp;A Détail'!X674&lt;&gt;"",'[1]Table Disp. G&amp;A Détail'!X674,"")</f>
        <v/>
      </c>
    </row>
    <row r="675" spans="1:24" s="41" customFormat="1" x14ac:dyDescent="0.25">
      <c r="A675" s="66" t="str">
        <f>IF('[1]Table Disp. G&amp;A Détail'!A675&lt;&gt;"",'[1]Table Disp. G&amp;A Détail'!A675,"")</f>
        <v/>
      </c>
      <c r="B675" s="67" t="str">
        <f>IF('[1]Table Disp. G&amp;A Détail'!B675&lt;&gt;"",'[1]Table Disp. G&amp;A Détail'!B675,"")</f>
        <v/>
      </c>
      <c r="C675" s="41" t="str">
        <f>IF('[1]Table Disp. G&amp;A Détail'!C675&lt;&gt;"",'[1]Table Disp. G&amp;A Détail'!C675,"")</f>
        <v/>
      </c>
      <c r="D675" s="41" t="str">
        <f>IF('[1]Table Disp. G&amp;A Détail'!D675&lt;&gt;"",'[1]Table Disp. G&amp;A Détail'!D675,"")</f>
        <v/>
      </c>
      <c r="E675" s="66" t="str">
        <f>IF('[1]Table Disp. G&amp;A Détail'!E675&lt;&gt;"",'[1]Table Disp. G&amp;A Détail'!E675,"")</f>
        <v/>
      </c>
      <c r="F675" s="66" t="str">
        <f>IF('[1]Table Disp. G&amp;A Détail'!F675&lt;&gt;"",'[1]Table Disp. G&amp;A Détail'!F675,"")</f>
        <v/>
      </c>
      <c r="G675" s="66" t="str">
        <f>IF('[1]Table Disp. G&amp;A Détail'!G675&lt;&gt;"",'[1]Table Disp. G&amp;A Détail'!G675,"")</f>
        <v/>
      </c>
      <c r="H675" s="66" t="str">
        <f>IF('[1]Table Disp. G&amp;A Détail'!H675&lt;&gt;"",'[1]Table Disp. G&amp;A Détail'!H675,"")</f>
        <v/>
      </c>
      <c r="I675" s="66" t="str">
        <f>IF('[1]Table Disp. G&amp;A Détail'!I675&lt;&gt;"",'[1]Table Disp. G&amp;A Détail'!I675,"")</f>
        <v/>
      </c>
      <c r="J675" s="66" t="str">
        <f>IF('[1]Table Disp. G&amp;A Détail'!J675&lt;&gt;"",'[1]Table Disp. G&amp;A Détail'!J675,"")</f>
        <v/>
      </c>
      <c r="K675" s="41" t="str">
        <f>IF('[1]Table Disp. G&amp;A Détail'!K675&lt;&gt;"",'[1]Table Disp. G&amp;A Détail'!K675,"")</f>
        <v/>
      </c>
      <c r="L675" s="41" t="str">
        <f>IF('[1]Table Disp. G&amp;A Détail'!L675&lt;&gt;"",'[1]Table Disp. G&amp;A Détail'!L675,"")</f>
        <v/>
      </c>
      <c r="M675" s="41" t="str">
        <f>IF('[1]Table Disp. G&amp;A Détail'!M675&lt;&gt;"",'[1]Table Disp. G&amp;A Détail'!M675,"")</f>
        <v/>
      </c>
      <c r="N675" s="41" t="str">
        <f>IF('[1]Table Disp. G&amp;A Détail'!N675&lt;&gt;"",'[1]Table Disp. G&amp;A Détail'!N675,"")</f>
        <v/>
      </c>
      <c r="O675" s="41" t="str">
        <f>IF('[1]Table Disp. G&amp;A Détail'!O675&lt;&gt;"",'[1]Table Disp. G&amp;A Détail'!O675,"")</f>
        <v/>
      </c>
      <c r="P675" s="41" t="str">
        <f>IF('[1]Table Disp. G&amp;A Détail'!P675&lt;&gt;"",'[1]Table Disp. G&amp;A Détail'!P675,"")</f>
        <v/>
      </c>
      <c r="Q675" s="41" t="str">
        <f>IF('[1]Table Disp. G&amp;A Détail'!Q675&lt;&gt;"",'[1]Table Disp. G&amp;A Détail'!Q675,"")</f>
        <v/>
      </c>
      <c r="R675" s="41" t="str">
        <f>IF('[1]Table Disp. G&amp;A Détail'!R675&lt;&gt;"",'[1]Table Disp. G&amp;A Détail'!R675,"")</f>
        <v/>
      </c>
      <c r="S675" s="41" t="str">
        <f>IF('[1]Table Disp. G&amp;A Détail'!S675&lt;&gt;"",'[1]Table Disp. G&amp;A Détail'!S675,"")</f>
        <v/>
      </c>
      <c r="T675" s="41" t="str">
        <f>IF('[1]Table Disp. G&amp;A Détail'!T675&lt;&gt;"",'[1]Table Disp. G&amp;A Détail'!T675,"")</f>
        <v/>
      </c>
      <c r="U675" s="41" t="str">
        <f>IF('[1]Table Disp. G&amp;A Détail'!U675&lt;&gt;"",'[1]Table Disp. G&amp;A Détail'!U675,"")</f>
        <v/>
      </c>
      <c r="V675" s="41" t="str">
        <f>IF('[1]Table Disp. G&amp;A Détail'!V675&lt;&gt;"",'[1]Table Disp. G&amp;A Détail'!V675,"")</f>
        <v/>
      </c>
      <c r="W675" s="41" t="str">
        <f>IF('[1]Table Disp. G&amp;A Détail'!W675&lt;&gt;"",'[1]Table Disp. G&amp;A Détail'!W675,"")</f>
        <v/>
      </c>
      <c r="X675" s="41" t="str">
        <f>IF('[1]Table Disp. G&amp;A Détail'!X675&lt;&gt;"",'[1]Table Disp. G&amp;A Détail'!X675,"")</f>
        <v/>
      </c>
    </row>
    <row r="676" spans="1:24" s="41" customFormat="1" x14ac:dyDescent="0.25">
      <c r="A676" s="66" t="str">
        <f>IF('[1]Table Disp. G&amp;A Détail'!A676&lt;&gt;"",'[1]Table Disp. G&amp;A Détail'!A676,"")</f>
        <v/>
      </c>
      <c r="B676" s="67" t="str">
        <f>IF('[1]Table Disp. G&amp;A Détail'!B676&lt;&gt;"",'[1]Table Disp. G&amp;A Détail'!B676,"")</f>
        <v/>
      </c>
      <c r="C676" s="41" t="str">
        <f>IF('[1]Table Disp. G&amp;A Détail'!C676&lt;&gt;"",'[1]Table Disp. G&amp;A Détail'!C676,"")</f>
        <v/>
      </c>
      <c r="D676" s="41" t="str">
        <f>IF('[1]Table Disp. G&amp;A Détail'!D676&lt;&gt;"",'[1]Table Disp. G&amp;A Détail'!D676,"")</f>
        <v/>
      </c>
      <c r="E676" s="66" t="str">
        <f>IF('[1]Table Disp. G&amp;A Détail'!E676&lt;&gt;"",'[1]Table Disp. G&amp;A Détail'!E676,"")</f>
        <v/>
      </c>
      <c r="F676" s="66" t="str">
        <f>IF('[1]Table Disp. G&amp;A Détail'!F676&lt;&gt;"",'[1]Table Disp. G&amp;A Détail'!F676,"")</f>
        <v/>
      </c>
      <c r="G676" s="66" t="str">
        <f>IF('[1]Table Disp. G&amp;A Détail'!G676&lt;&gt;"",'[1]Table Disp. G&amp;A Détail'!G676,"")</f>
        <v/>
      </c>
      <c r="H676" s="66" t="str">
        <f>IF('[1]Table Disp. G&amp;A Détail'!H676&lt;&gt;"",'[1]Table Disp. G&amp;A Détail'!H676,"")</f>
        <v/>
      </c>
      <c r="I676" s="66" t="str">
        <f>IF('[1]Table Disp. G&amp;A Détail'!I676&lt;&gt;"",'[1]Table Disp. G&amp;A Détail'!I676,"")</f>
        <v/>
      </c>
      <c r="J676" s="66" t="str">
        <f>IF('[1]Table Disp. G&amp;A Détail'!J676&lt;&gt;"",'[1]Table Disp. G&amp;A Détail'!J676,"")</f>
        <v/>
      </c>
      <c r="K676" s="41" t="str">
        <f>IF('[1]Table Disp. G&amp;A Détail'!K676&lt;&gt;"",'[1]Table Disp. G&amp;A Détail'!K676,"")</f>
        <v/>
      </c>
      <c r="L676" s="41" t="str">
        <f>IF('[1]Table Disp. G&amp;A Détail'!L676&lt;&gt;"",'[1]Table Disp. G&amp;A Détail'!L676,"")</f>
        <v/>
      </c>
      <c r="M676" s="41" t="str">
        <f>IF('[1]Table Disp. G&amp;A Détail'!M676&lt;&gt;"",'[1]Table Disp. G&amp;A Détail'!M676,"")</f>
        <v/>
      </c>
      <c r="N676" s="41" t="str">
        <f>IF('[1]Table Disp. G&amp;A Détail'!N676&lt;&gt;"",'[1]Table Disp. G&amp;A Détail'!N676,"")</f>
        <v/>
      </c>
      <c r="O676" s="41" t="str">
        <f>IF('[1]Table Disp. G&amp;A Détail'!O676&lt;&gt;"",'[1]Table Disp. G&amp;A Détail'!O676,"")</f>
        <v/>
      </c>
      <c r="P676" s="41" t="str">
        <f>IF('[1]Table Disp. G&amp;A Détail'!P676&lt;&gt;"",'[1]Table Disp. G&amp;A Détail'!P676,"")</f>
        <v/>
      </c>
      <c r="Q676" s="41" t="str">
        <f>IF('[1]Table Disp. G&amp;A Détail'!Q676&lt;&gt;"",'[1]Table Disp. G&amp;A Détail'!Q676,"")</f>
        <v/>
      </c>
      <c r="R676" s="41" t="str">
        <f>IF('[1]Table Disp. G&amp;A Détail'!R676&lt;&gt;"",'[1]Table Disp. G&amp;A Détail'!R676,"")</f>
        <v/>
      </c>
      <c r="S676" s="41" t="str">
        <f>IF('[1]Table Disp. G&amp;A Détail'!S676&lt;&gt;"",'[1]Table Disp. G&amp;A Détail'!S676,"")</f>
        <v/>
      </c>
      <c r="T676" s="41" t="str">
        <f>IF('[1]Table Disp. G&amp;A Détail'!T676&lt;&gt;"",'[1]Table Disp. G&amp;A Détail'!T676,"")</f>
        <v/>
      </c>
      <c r="U676" s="41" t="str">
        <f>IF('[1]Table Disp. G&amp;A Détail'!U676&lt;&gt;"",'[1]Table Disp. G&amp;A Détail'!U676,"")</f>
        <v/>
      </c>
      <c r="V676" s="41" t="str">
        <f>IF('[1]Table Disp. G&amp;A Détail'!V676&lt;&gt;"",'[1]Table Disp. G&amp;A Détail'!V676,"")</f>
        <v/>
      </c>
      <c r="W676" s="41" t="str">
        <f>IF('[1]Table Disp. G&amp;A Détail'!W676&lt;&gt;"",'[1]Table Disp. G&amp;A Détail'!W676,"")</f>
        <v/>
      </c>
      <c r="X676" s="41" t="str">
        <f>IF('[1]Table Disp. G&amp;A Détail'!X676&lt;&gt;"",'[1]Table Disp. G&amp;A Détail'!X676,"")</f>
        <v/>
      </c>
    </row>
    <row r="677" spans="1:24" s="41" customFormat="1" x14ac:dyDescent="0.25">
      <c r="A677" s="66" t="str">
        <f>IF('[1]Table Disp. G&amp;A Détail'!A677&lt;&gt;"",'[1]Table Disp. G&amp;A Détail'!A677,"")</f>
        <v/>
      </c>
      <c r="B677" s="67" t="str">
        <f>IF('[1]Table Disp. G&amp;A Détail'!B677&lt;&gt;"",'[1]Table Disp. G&amp;A Détail'!B677,"")</f>
        <v/>
      </c>
      <c r="C677" s="41" t="str">
        <f>IF('[1]Table Disp. G&amp;A Détail'!C677&lt;&gt;"",'[1]Table Disp. G&amp;A Détail'!C677,"")</f>
        <v/>
      </c>
      <c r="D677" s="41" t="str">
        <f>IF('[1]Table Disp. G&amp;A Détail'!D677&lt;&gt;"",'[1]Table Disp. G&amp;A Détail'!D677,"")</f>
        <v/>
      </c>
      <c r="E677" s="66" t="str">
        <f>IF('[1]Table Disp. G&amp;A Détail'!E677&lt;&gt;"",'[1]Table Disp. G&amp;A Détail'!E677,"")</f>
        <v/>
      </c>
      <c r="F677" s="66" t="str">
        <f>IF('[1]Table Disp. G&amp;A Détail'!F677&lt;&gt;"",'[1]Table Disp. G&amp;A Détail'!F677,"")</f>
        <v/>
      </c>
      <c r="G677" s="66" t="str">
        <f>IF('[1]Table Disp. G&amp;A Détail'!G677&lt;&gt;"",'[1]Table Disp. G&amp;A Détail'!G677,"")</f>
        <v/>
      </c>
      <c r="H677" s="66" t="str">
        <f>IF('[1]Table Disp. G&amp;A Détail'!H677&lt;&gt;"",'[1]Table Disp. G&amp;A Détail'!H677,"")</f>
        <v/>
      </c>
      <c r="I677" s="66" t="str">
        <f>IF('[1]Table Disp. G&amp;A Détail'!I677&lt;&gt;"",'[1]Table Disp. G&amp;A Détail'!I677,"")</f>
        <v/>
      </c>
      <c r="J677" s="66" t="str">
        <f>IF('[1]Table Disp. G&amp;A Détail'!J677&lt;&gt;"",'[1]Table Disp. G&amp;A Détail'!J677,"")</f>
        <v/>
      </c>
      <c r="K677" s="41" t="str">
        <f>IF('[1]Table Disp. G&amp;A Détail'!K677&lt;&gt;"",'[1]Table Disp. G&amp;A Détail'!K677,"")</f>
        <v/>
      </c>
      <c r="L677" s="41" t="str">
        <f>IF('[1]Table Disp. G&amp;A Détail'!L677&lt;&gt;"",'[1]Table Disp. G&amp;A Détail'!L677,"")</f>
        <v/>
      </c>
      <c r="M677" s="41" t="str">
        <f>IF('[1]Table Disp. G&amp;A Détail'!M677&lt;&gt;"",'[1]Table Disp. G&amp;A Détail'!M677,"")</f>
        <v/>
      </c>
      <c r="N677" s="41" t="str">
        <f>IF('[1]Table Disp. G&amp;A Détail'!N677&lt;&gt;"",'[1]Table Disp. G&amp;A Détail'!N677,"")</f>
        <v/>
      </c>
      <c r="O677" s="41" t="str">
        <f>IF('[1]Table Disp. G&amp;A Détail'!O677&lt;&gt;"",'[1]Table Disp. G&amp;A Détail'!O677,"")</f>
        <v/>
      </c>
      <c r="P677" s="41" t="str">
        <f>IF('[1]Table Disp. G&amp;A Détail'!P677&lt;&gt;"",'[1]Table Disp. G&amp;A Détail'!P677,"")</f>
        <v/>
      </c>
      <c r="Q677" s="41" t="str">
        <f>IF('[1]Table Disp. G&amp;A Détail'!Q677&lt;&gt;"",'[1]Table Disp. G&amp;A Détail'!Q677,"")</f>
        <v/>
      </c>
      <c r="R677" s="41" t="str">
        <f>IF('[1]Table Disp. G&amp;A Détail'!R677&lt;&gt;"",'[1]Table Disp. G&amp;A Détail'!R677,"")</f>
        <v/>
      </c>
      <c r="S677" s="41" t="str">
        <f>IF('[1]Table Disp. G&amp;A Détail'!S677&lt;&gt;"",'[1]Table Disp. G&amp;A Détail'!S677,"")</f>
        <v/>
      </c>
      <c r="T677" s="41" t="str">
        <f>IF('[1]Table Disp. G&amp;A Détail'!T677&lt;&gt;"",'[1]Table Disp. G&amp;A Détail'!T677,"")</f>
        <v/>
      </c>
      <c r="U677" s="41" t="str">
        <f>IF('[1]Table Disp. G&amp;A Détail'!U677&lt;&gt;"",'[1]Table Disp. G&amp;A Détail'!U677,"")</f>
        <v/>
      </c>
      <c r="V677" s="41" t="str">
        <f>IF('[1]Table Disp. G&amp;A Détail'!V677&lt;&gt;"",'[1]Table Disp. G&amp;A Détail'!V677,"")</f>
        <v/>
      </c>
      <c r="W677" s="41" t="str">
        <f>IF('[1]Table Disp. G&amp;A Détail'!W677&lt;&gt;"",'[1]Table Disp. G&amp;A Détail'!W677,"")</f>
        <v/>
      </c>
      <c r="X677" s="41" t="str">
        <f>IF('[1]Table Disp. G&amp;A Détail'!X677&lt;&gt;"",'[1]Table Disp. G&amp;A Détail'!X677,"")</f>
        <v/>
      </c>
    </row>
    <row r="678" spans="1:24" s="41" customFormat="1" x14ac:dyDescent="0.25">
      <c r="A678" s="66" t="str">
        <f>IF('[1]Table Disp. G&amp;A Détail'!A678&lt;&gt;"",'[1]Table Disp. G&amp;A Détail'!A678,"")</f>
        <v/>
      </c>
      <c r="B678" s="67" t="str">
        <f>IF('[1]Table Disp. G&amp;A Détail'!B678&lt;&gt;"",'[1]Table Disp. G&amp;A Détail'!B678,"")</f>
        <v/>
      </c>
      <c r="C678" s="41" t="str">
        <f>IF('[1]Table Disp. G&amp;A Détail'!C678&lt;&gt;"",'[1]Table Disp. G&amp;A Détail'!C678,"")</f>
        <v/>
      </c>
      <c r="D678" s="41" t="str">
        <f>IF('[1]Table Disp. G&amp;A Détail'!D678&lt;&gt;"",'[1]Table Disp. G&amp;A Détail'!D678,"")</f>
        <v/>
      </c>
      <c r="E678" s="66" t="str">
        <f>IF('[1]Table Disp. G&amp;A Détail'!E678&lt;&gt;"",'[1]Table Disp. G&amp;A Détail'!E678,"")</f>
        <v/>
      </c>
      <c r="F678" s="66" t="str">
        <f>IF('[1]Table Disp. G&amp;A Détail'!F678&lt;&gt;"",'[1]Table Disp. G&amp;A Détail'!F678,"")</f>
        <v/>
      </c>
      <c r="G678" s="66" t="str">
        <f>IF('[1]Table Disp. G&amp;A Détail'!G678&lt;&gt;"",'[1]Table Disp. G&amp;A Détail'!G678,"")</f>
        <v/>
      </c>
      <c r="H678" s="66" t="str">
        <f>IF('[1]Table Disp. G&amp;A Détail'!H678&lt;&gt;"",'[1]Table Disp. G&amp;A Détail'!H678,"")</f>
        <v/>
      </c>
      <c r="I678" s="66" t="str">
        <f>IF('[1]Table Disp. G&amp;A Détail'!I678&lt;&gt;"",'[1]Table Disp. G&amp;A Détail'!I678,"")</f>
        <v/>
      </c>
      <c r="J678" s="66" t="str">
        <f>IF('[1]Table Disp. G&amp;A Détail'!J678&lt;&gt;"",'[1]Table Disp. G&amp;A Détail'!J678,"")</f>
        <v/>
      </c>
      <c r="K678" s="41" t="str">
        <f>IF('[1]Table Disp. G&amp;A Détail'!K678&lt;&gt;"",'[1]Table Disp. G&amp;A Détail'!K678,"")</f>
        <v/>
      </c>
      <c r="L678" s="41" t="str">
        <f>IF('[1]Table Disp. G&amp;A Détail'!L678&lt;&gt;"",'[1]Table Disp. G&amp;A Détail'!L678,"")</f>
        <v/>
      </c>
      <c r="M678" s="41" t="str">
        <f>IF('[1]Table Disp. G&amp;A Détail'!M678&lt;&gt;"",'[1]Table Disp. G&amp;A Détail'!M678,"")</f>
        <v/>
      </c>
      <c r="N678" s="41" t="str">
        <f>IF('[1]Table Disp. G&amp;A Détail'!N678&lt;&gt;"",'[1]Table Disp. G&amp;A Détail'!N678,"")</f>
        <v/>
      </c>
      <c r="O678" s="41" t="str">
        <f>IF('[1]Table Disp. G&amp;A Détail'!O678&lt;&gt;"",'[1]Table Disp. G&amp;A Détail'!O678,"")</f>
        <v/>
      </c>
      <c r="P678" s="41" t="str">
        <f>IF('[1]Table Disp. G&amp;A Détail'!P678&lt;&gt;"",'[1]Table Disp. G&amp;A Détail'!P678,"")</f>
        <v/>
      </c>
      <c r="Q678" s="41" t="str">
        <f>IF('[1]Table Disp. G&amp;A Détail'!Q678&lt;&gt;"",'[1]Table Disp. G&amp;A Détail'!Q678,"")</f>
        <v/>
      </c>
      <c r="R678" s="41" t="str">
        <f>IF('[1]Table Disp. G&amp;A Détail'!R678&lt;&gt;"",'[1]Table Disp. G&amp;A Détail'!R678,"")</f>
        <v/>
      </c>
      <c r="S678" s="41" t="str">
        <f>IF('[1]Table Disp. G&amp;A Détail'!S678&lt;&gt;"",'[1]Table Disp. G&amp;A Détail'!S678,"")</f>
        <v/>
      </c>
      <c r="T678" s="41" t="str">
        <f>IF('[1]Table Disp. G&amp;A Détail'!T678&lt;&gt;"",'[1]Table Disp. G&amp;A Détail'!T678,"")</f>
        <v/>
      </c>
      <c r="U678" s="41" t="str">
        <f>IF('[1]Table Disp. G&amp;A Détail'!U678&lt;&gt;"",'[1]Table Disp. G&amp;A Détail'!U678,"")</f>
        <v/>
      </c>
      <c r="V678" s="41" t="str">
        <f>IF('[1]Table Disp. G&amp;A Détail'!V678&lt;&gt;"",'[1]Table Disp. G&amp;A Détail'!V678,"")</f>
        <v/>
      </c>
      <c r="W678" s="41" t="str">
        <f>IF('[1]Table Disp. G&amp;A Détail'!W678&lt;&gt;"",'[1]Table Disp. G&amp;A Détail'!W678,"")</f>
        <v/>
      </c>
      <c r="X678" s="41" t="str">
        <f>IF('[1]Table Disp. G&amp;A Détail'!X678&lt;&gt;"",'[1]Table Disp. G&amp;A Détail'!X678,"")</f>
        <v/>
      </c>
    </row>
    <row r="679" spans="1:24" s="41" customFormat="1" x14ac:dyDescent="0.25">
      <c r="A679" s="66" t="str">
        <f>IF('[1]Table Disp. G&amp;A Détail'!A679&lt;&gt;"",'[1]Table Disp. G&amp;A Détail'!A679,"")</f>
        <v/>
      </c>
      <c r="B679" s="67" t="str">
        <f>IF('[1]Table Disp. G&amp;A Détail'!B679&lt;&gt;"",'[1]Table Disp. G&amp;A Détail'!B679,"")</f>
        <v/>
      </c>
      <c r="C679" s="41" t="str">
        <f>IF('[1]Table Disp. G&amp;A Détail'!C679&lt;&gt;"",'[1]Table Disp. G&amp;A Détail'!C679,"")</f>
        <v/>
      </c>
      <c r="D679" s="41" t="str">
        <f>IF('[1]Table Disp. G&amp;A Détail'!D679&lt;&gt;"",'[1]Table Disp. G&amp;A Détail'!D679,"")</f>
        <v/>
      </c>
      <c r="E679" s="66" t="str">
        <f>IF('[1]Table Disp. G&amp;A Détail'!E679&lt;&gt;"",'[1]Table Disp. G&amp;A Détail'!E679,"")</f>
        <v/>
      </c>
      <c r="F679" s="66" t="str">
        <f>IF('[1]Table Disp. G&amp;A Détail'!F679&lt;&gt;"",'[1]Table Disp. G&amp;A Détail'!F679,"")</f>
        <v/>
      </c>
      <c r="G679" s="66" t="str">
        <f>IF('[1]Table Disp. G&amp;A Détail'!G679&lt;&gt;"",'[1]Table Disp. G&amp;A Détail'!G679,"")</f>
        <v/>
      </c>
      <c r="H679" s="66" t="str">
        <f>IF('[1]Table Disp. G&amp;A Détail'!H679&lt;&gt;"",'[1]Table Disp. G&amp;A Détail'!H679,"")</f>
        <v/>
      </c>
      <c r="I679" s="66" t="str">
        <f>IF('[1]Table Disp. G&amp;A Détail'!I679&lt;&gt;"",'[1]Table Disp. G&amp;A Détail'!I679,"")</f>
        <v/>
      </c>
      <c r="J679" s="66" t="str">
        <f>IF('[1]Table Disp. G&amp;A Détail'!J679&lt;&gt;"",'[1]Table Disp. G&amp;A Détail'!J679,"")</f>
        <v/>
      </c>
      <c r="K679" s="41" t="str">
        <f>IF('[1]Table Disp. G&amp;A Détail'!K679&lt;&gt;"",'[1]Table Disp. G&amp;A Détail'!K679,"")</f>
        <v/>
      </c>
      <c r="L679" s="41" t="str">
        <f>IF('[1]Table Disp. G&amp;A Détail'!L679&lt;&gt;"",'[1]Table Disp. G&amp;A Détail'!L679,"")</f>
        <v/>
      </c>
      <c r="M679" s="41" t="str">
        <f>IF('[1]Table Disp. G&amp;A Détail'!M679&lt;&gt;"",'[1]Table Disp. G&amp;A Détail'!M679,"")</f>
        <v/>
      </c>
      <c r="N679" s="41" t="str">
        <f>IF('[1]Table Disp. G&amp;A Détail'!N679&lt;&gt;"",'[1]Table Disp. G&amp;A Détail'!N679,"")</f>
        <v/>
      </c>
      <c r="O679" s="41" t="str">
        <f>IF('[1]Table Disp. G&amp;A Détail'!O679&lt;&gt;"",'[1]Table Disp. G&amp;A Détail'!O679,"")</f>
        <v/>
      </c>
      <c r="P679" s="41" t="str">
        <f>IF('[1]Table Disp. G&amp;A Détail'!P679&lt;&gt;"",'[1]Table Disp. G&amp;A Détail'!P679,"")</f>
        <v/>
      </c>
      <c r="Q679" s="41" t="str">
        <f>IF('[1]Table Disp. G&amp;A Détail'!Q679&lt;&gt;"",'[1]Table Disp. G&amp;A Détail'!Q679,"")</f>
        <v/>
      </c>
      <c r="R679" s="41" t="str">
        <f>IF('[1]Table Disp. G&amp;A Détail'!R679&lt;&gt;"",'[1]Table Disp. G&amp;A Détail'!R679,"")</f>
        <v/>
      </c>
      <c r="S679" s="41" t="str">
        <f>IF('[1]Table Disp. G&amp;A Détail'!S679&lt;&gt;"",'[1]Table Disp. G&amp;A Détail'!S679,"")</f>
        <v/>
      </c>
      <c r="T679" s="41" t="str">
        <f>IF('[1]Table Disp. G&amp;A Détail'!T679&lt;&gt;"",'[1]Table Disp. G&amp;A Détail'!T679,"")</f>
        <v/>
      </c>
      <c r="U679" s="41" t="str">
        <f>IF('[1]Table Disp. G&amp;A Détail'!U679&lt;&gt;"",'[1]Table Disp. G&amp;A Détail'!U679,"")</f>
        <v/>
      </c>
      <c r="V679" s="41" t="str">
        <f>IF('[1]Table Disp. G&amp;A Détail'!V679&lt;&gt;"",'[1]Table Disp. G&amp;A Détail'!V679,"")</f>
        <v/>
      </c>
      <c r="W679" s="41" t="str">
        <f>IF('[1]Table Disp. G&amp;A Détail'!W679&lt;&gt;"",'[1]Table Disp. G&amp;A Détail'!W679,"")</f>
        <v/>
      </c>
      <c r="X679" s="41" t="str">
        <f>IF('[1]Table Disp. G&amp;A Détail'!X679&lt;&gt;"",'[1]Table Disp. G&amp;A Détail'!X679,"")</f>
        <v/>
      </c>
    </row>
    <row r="680" spans="1:24" s="41" customFormat="1" x14ac:dyDescent="0.25">
      <c r="A680" s="66" t="str">
        <f>IF('[1]Table Disp. G&amp;A Détail'!A680&lt;&gt;"",'[1]Table Disp. G&amp;A Détail'!A680,"")</f>
        <v/>
      </c>
      <c r="B680" s="67" t="str">
        <f>IF('[1]Table Disp. G&amp;A Détail'!B680&lt;&gt;"",'[1]Table Disp. G&amp;A Détail'!B680,"")</f>
        <v/>
      </c>
      <c r="C680" s="41" t="str">
        <f>IF('[1]Table Disp. G&amp;A Détail'!C680&lt;&gt;"",'[1]Table Disp. G&amp;A Détail'!C680,"")</f>
        <v/>
      </c>
      <c r="D680" s="41" t="str">
        <f>IF('[1]Table Disp. G&amp;A Détail'!D680&lt;&gt;"",'[1]Table Disp. G&amp;A Détail'!D680,"")</f>
        <v/>
      </c>
      <c r="E680" s="66" t="str">
        <f>IF('[1]Table Disp. G&amp;A Détail'!E680&lt;&gt;"",'[1]Table Disp. G&amp;A Détail'!E680,"")</f>
        <v/>
      </c>
      <c r="F680" s="66" t="str">
        <f>IF('[1]Table Disp. G&amp;A Détail'!F680&lt;&gt;"",'[1]Table Disp. G&amp;A Détail'!F680,"")</f>
        <v/>
      </c>
      <c r="G680" s="66" t="str">
        <f>IF('[1]Table Disp. G&amp;A Détail'!G680&lt;&gt;"",'[1]Table Disp. G&amp;A Détail'!G680,"")</f>
        <v/>
      </c>
      <c r="H680" s="66" t="str">
        <f>IF('[1]Table Disp. G&amp;A Détail'!H680&lt;&gt;"",'[1]Table Disp. G&amp;A Détail'!H680,"")</f>
        <v/>
      </c>
      <c r="I680" s="66" t="str">
        <f>IF('[1]Table Disp. G&amp;A Détail'!I680&lt;&gt;"",'[1]Table Disp. G&amp;A Détail'!I680,"")</f>
        <v/>
      </c>
      <c r="J680" s="66" t="str">
        <f>IF('[1]Table Disp. G&amp;A Détail'!J680&lt;&gt;"",'[1]Table Disp. G&amp;A Détail'!J680,"")</f>
        <v/>
      </c>
      <c r="K680" s="41" t="str">
        <f>IF('[1]Table Disp. G&amp;A Détail'!K680&lt;&gt;"",'[1]Table Disp. G&amp;A Détail'!K680,"")</f>
        <v/>
      </c>
      <c r="L680" s="41" t="str">
        <f>IF('[1]Table Disp. G&amp;A Détail'!L680&lt;&gt;"",'[1]Table Disp. G&amp;A Détail'!L680,"")</f>
        <v/>
      </c>
      <c r="M680" s="41" t="str">
        <f>IF('[1]Table Disp. G&amp;A Détail'!M680&lt;&gt;"",'[1]Table Disp. G&amp;A Détail'!M680,"")</f>
        <v/>
      </c>
      <c r="N680" s="41" t="str">
        <f>IF('[1]Table Disp. G&amp;A Détail'!N680&lt;&gt;"",'[1]Table Disp. G&amp;A Détail'!N680,"")</f>
        <v/>
      </c>
      <c r="O680" s="41" t="str">
        <f>IF('[1]Table Disp. G&amp;A Détail'!O680&lt;&gt;"",'[1]Table Disp. G&amp;A Détail'!O680,"")</f>
        <v/>
      </c>
      <c r="P680" s="41" t="str">
        <f>IF('[1]Table Disp. G&amp;A Détail'!P680&lt;&gt;"",'[1]Table Disp. G&amp;A Détail'!P680,"")</f>
        <v/>
      </c>
      <c r="Q680" s="41" t="str">
        <f>IF('[1]Table Disp. G&amp;A Détail'!Q680&lt;&gt;"",'[1]Table Disp. G&amp;A Détail'!Q680,"")</f>
        <v/>
      </c>
      <c r="R680" s="41" t="str">
        <f>IF('[1]Table Disp. G&amp;A Détail'!R680&lt;&gt;"",'[1]Table Disp. G&amp;A Détail'!R680,"")</f>
        <v/>
      </c>
      <c r="S680" s="41" t="str">
        <f>IF('[1]Table Disp. G&amp;A Détail'!S680&lt;&gt;"",'[1]Table Disp. G&amp;A Détail'!S680,"")</f>
        <v/>
      </c>
      <c r="T680" s="41" t="str">
        <f>IF('[1]Table Disp. G&amp;A Détail'!T680&lt;&gt;"",'[1]Table Disp. G&amp;A Détail'!T680,"")</f>
        <v/>
      </c>
      <c r="U680" s="41" t="str">
        <f>IF('[1]Table Disp. G&amp;A Détail'!U680&lt;&gt;"",'[1]Table Disp. G&amp;A Détail'!U680,"")</f>
        <v/>
      </c>
      <c r="V680" s="41" t="str">
        <f>IF('[1]Table Disp. G&amp;A Détail'!V680&lt;&gt;"",'[1]Table Disp. G&amp;A Détail'!V680,"")</f>
        <v/>
      </c>
      <c r="W680" s="41" t="str">
        <f>IF('[1]Table Disp. G&amp;A Détail'!W680&lt;&gt;"",'[1]Table Disp. G&amp;A Détail'!W680,"")</f>
        <v/>
      </c>
      <c r="X680" s="41" t="str">
        <f>IF('[1]Table Disp. G&amp;A Détail'!X680&lt;&gt;"",'[1]Table Disp. G&amp;A Détail'!X680,"")</f>
        <v/>
      </c>
    </row>
    <row r="681" spans="1:24" s="41" customFormat="1" x14ac:dyDescent="0.25">
      <c r="A681" s="66" t="str">
        <f>IF('[1]Table Disp. G&amp;A Détail'!A681&lt;&gt;"",'[1]Table Disp. G&amp;A Détail'!A681,"")</f>
        <v/>
      </c>
      <c r="B681" s="67" t="str">
        <f>IF('[1]Table Disp. G&amp;A Détail'!B681&lt;&gt;"",'[1]Table Disp. G&amp;A Détail'!B681,"")</f>
        <v/>
      </c>
      <c r="C681" s="41" t="str">
        <f>IF('[1]Table Disp. G&amp;A Détail'!C681&lt;&gt;"",'[1]Table Disp. G&amp;A Détail'!C681,"")</f>
        <v/>
      </c>
      <c r="D681" s="41" t="str">
        <f>IF('[1]Table Disp. G&amp;A Détail'!D681&lt;&gt;"",'[1]Table Disp. G&amp;A Détail'!D681,"")</f>
        <v/>
      </c>
      <c r="E681" s="66" t="str">
        <f>IF('[1]Table Disp. G&amp;A Détail'!E681&lt;&gt;"",'[1]Table Disp. G&amp;A Détail'!E681,"")</f>
        <v/>
      </c>
      <c r="F681" s="66" t="str">
        <f>IF('[1]Table Disp. G&amp;A Détail'!F681&lt;&gt;"",'[1]Table Disp. G&amp;A Détail'!F681,"")</f>
        <v/>
      </c>
      <c r="G681" s="66" t="str">
        <f>IF('[1]Table Disp. G&amp;A Détail'!G681&lt;&gt;"",'[1]Table Disp. G&amp;A Détail'!G681,"")</f>
        <v/>
      </c>
      <c r="H681" s="66" t="str">
        <f>IF('[1]Table Disp. G&amp;A Détail'!H681&lt;&gt;"",'[1]Table Disp. G&amp;A Détail'!H681,"")</f>
        <v/>
      </c>
      <c r="I681" s="66" t="str">
        <f>IF('[1]Table Disp. G&amp;A Détail'!I681&lt;&gt;"",'[1]Table Disp. G&amp;A Détail'!I681,"")</f>
        <v/>
      </c>
      <c r="J681" s="66" t="str">
        <f>IF('[1]Table Disp. G&amp;A Détail'!J681&lt;&gt;"",'[1]Table Disp. G&amp;A Détail'!J681,"")</f>
        <v/>
      </c>
      <c r="K681" s="41" t="str">
        <f>IF('[1]Table Disp. G&amp;A Détail'!K681&lt;&gt;"",'[1]Table Disp. G&amp;A Détail'!K681,"")</f>
        <v/>
      </c>
      <c r="L681" s="41" t="str">
        <f>IF('[1]Table Disp. G&amp;A Détail'!L681&lt;&gt;"",'[1]Table Disp. G&amp;A Détail'!L681,"")</f>
        <v/>
      </c>
      <c r="M681" s="41" t="str">
        <f>IF('[1]Table Disp. G&amp;A Détail'!M681&lt;&gt;"",'[1]Table Disp. G&amp;A Détail'!M681,"")</f>
        <v/>
      </c>
      <c r="N681" s="41" t="str">
        <f>IF('[1]Table Disp. G&amp;A Détail'!N681&lt;&gt;"",'[1]Table Disp. G&amp;A Détail'!N681,"")</f>
        <v/>
      </c>
      <c r="O681" s="41" t="str">
        <f>IF('[1]Table Disp. G&amp;A Détail'!O681&lt;&gt;"",'[1]Table Disp. G&amp;A Détail'!O681,"")</f>
        <v/>
      </c>
      <c r="P681" s="41" t="str">
        <f>IF('[1]Table Disp. G&amp;A Détail'!P681&lt;&gt;"",'[1]Table Disp. G&amp;A Détail'!P681,"")</f>
        <v/>
      </c>
      <c r="Q681" s="41" t="str">
        <f>IF('[1]Table Disp. G&amp;A Détail'!Q681&lt;&gt;"",'[1]Table Disp. G&amp;A Détail'!Q681,"")</f>
        <v/>
      </c>
      <c r="R681" s="41" t="str">
        <f>IF('[1]Table Disp. G&amp;A Détail'!R681&lt;&gt;"",'[1]Table Disp. G&amp;A Détail'!R681,"")</f>
        <v/>
      </c>
      <c r="S681" s="41" t="str">
        <f>IF('[1]Table Disp. G&amp;A Détail'!S681&lt;&gt;"",'[1]Table Disp. G&amp;A Détail'!S681,"")</f>
        <v/>
      </c>
      <c r="T681" s="41" t="str">
        <f>IF('[1]Table Disp. G&amp;A Détail'!T681&lt;&gt;"",'[1]Table Disp. G&amp;A Détail'!T681,"")</f>
        <v/>
      </c>
      <c r="U681" s="41" t="str">
        <f>IF('[1]Table Disp. G&amp;A Détail'!U681&lt;&gt;"",'[1]Table Disp. G&amp;A Détail'!U681,"")</f>
        <v/>
      </c>
      <c r="V681" s="41" t="str">
        <f>IF('[1]Table Disp. G&amp;A Détail'!V681&lt;&gt;"",'[1]Table Disp. G&amp;A Détail'!V681,"")</f>
        <v/>
      </c>
      <c r="W681" s="41" t="str">
        <f>IF('[1]Table Disp. G&amp;A Détail'!W681&lt;&gt;"",'[1]Table Disp. G&amp;A Détail'!W681,"")</f>
        <v/>
      </c>
      <c r="X681" s="41" t="str">
        <f>IF('[1]Table Disp. G&amp;A Détail'!X681&lt;&gt;"",'[1]Table Disp. G&amp;A Détail'!X681,"")</f>
        <v/>
      </c>
    </row>
    <row r="682" spans="1:24" s="41" customFormat="1" x14ac:dyDescent="0.25">
      <c r="A682" s="66" t="str">
        <f>IF('[1]Table Disp. G&amp;A Détail'!A682&lt;&gt;"",'[1]Table Disp. G&amp;A Détail'!A682,"")</f>
        <v/>
      </c>
      <c r="B682" s="67" t="str">
        <f>IF('[1]Table Disp. G&amp;A Détail'!B682&lt;&gt;"",'[1]Table Disp. G&amp;A Détail'!B682,"")</f>
        <v/>
      </c>
      <c r="C682" s="41" t="str">
        <f>IF('[1]Table Disp. G&amp;A Détail'!C682&lt;&gt;"",'[1]Table Disp. G&amp;A Détail'!C682,"")</f>
        <v/>
      </c>
      <c r="D682" s="41" t="str">
        <f>IF('[1]Table Disp. G&amp;A Détail'!D682&lt;&gt;"",'[1]Table Disp. G&amp;A Détail'!D682,"")</f>
        <v/>
      </c>
      <c r="E682" s="66" t="str">
        <f>IF('[1]Table Disp. G&amp;A Détail'!E682&lt;&gt;"",'[1]Table Disp. G&amp;A Détail'!E682,"")</f>
        <v/>
      </c>
      <c r="F682" s="66" t="str">
        <f>IF('[1]Table Disp. G&amp;A Détail'!F682&lt;&gt;"",'[1]Table Disp. G&amp;A Détail'!F682,"")</f>
        <v/>
      </c>
      <c r="G682" s="66" t="str">
        <f>IF('[1]Table Disp. G&amp;A Détail'!G682&lt;&gt;"",'[1]Table Disp. G&amp;A Détail'!G682,"")</f>
        <v/>
      </c>
      <c r="H682" s="66" t="str">
        <f>IF('[1]Table Disp. G&amp;A Détail'!H682&lt;&gt;"",'[1]Table Disp. G&amp;A Détail'!H682,"")</f>
        <v/>
      </c>
      <c r="I682" s="66" t="str">
        <f>IF('[1]Table Disp. G&amp;A Détail'!I682&lt;&gt;"",'[1]Table Disp. G&amp;A Détail'!I682,"")</f>
        <v/>
      </c>
      <c r="J682" s="66" t="str">
        <f>IF('[1]Table Disp. G&amp;A Détail'!J682&lt;&gt;"",'[1]Table Disp. G&amp;A Détail'!J682,"")</f>
        <v/>
      </c>
      <c r="K682" s="41" t="str">
        <f>IF('[1]Table Disp. G&amp;A Détail'!K682&lt;&gt;"",'[1]Table Disp. G&amp;A Détail'!K682,"")</f>
        <v/>
      </c>
      <c r="L682" s="41" t="str">
        <f>IF('[1]Table Disp. G&amp;A Détail'!L682&lt;&gt;"",'[1]Table Disp. G&amp;A Détail'!L682,"")</f>
        <v/>
      </c>
      <c r="M682" s="41" t="str">
        <f>IF('[1]Table Disp. G&amp;A Détail'!M682&lt;&gt;"",'[1]Table Disp. G&amp;A Détail'!M682,"")</f>
        <v/>
      </c>
      <c r="N682" s="41" t="str">
        <f>IF('[1]Table Disp. G&amp;A Détail'!N682&lt;&gt;"",'[1]Table Disp. G&amp;A Détail'!N682,"")</f>
        <v/>
      </c>
      <c r="O682" s="41" t="str">
        <f>IF('[1]Table Disp. G&amp;A Détail'!O682&lt;&gt;"",'[1]Table Disp. G&amp;A Détail'!O682,"")</f>
        <v/>
      </c>
      <c r="P682" s="41" t="str">
        <f>IF('[1]Table Disp. G&amp;A Détail'!P682&lt;&gt;"",'[1]Table Disp. G&amp;A Détail'!P682,"")</f>
        <v/>
      </c>
      <c r="Q682" s="41" t="str">
        <f>IF('[1]Table Disp. G&amp;A Détail'!Q682&lt;&gt;"",'[1]Table Disp. G&amp;A Détail'!Q682,"")</f>
        <v/>
      </c>
      <c r="R682" s="41" t="str">
        <f>IF('[1]Table Disp. G&amp;A Détail'!R682&lt;&gt;"",'[1]Table Disp. G&amp;A Détail'!R682,"")</f>
        <v/>
      </c>
      <c r="S682" s="41" t="str">
        <f>IF('[1]Table Disp. G&amp;A Détail'!S682&lt;&gt;"",'[1]Table Disp. G&amp;A Détail'!S682,"")</f>
        <v/>
      </c>
      <c r="T682" s="41" t="str">
        <f>IF('[1]Table Disp. G&amp;A Détail'!T682&lt;&gt;"",'[1]Table Disp. G&amp;A Détail'!T682,"")</f>
        <v/>
      </c>
      <c r="U682" s="41" t="str">
        <f>IF('[1]Table Disp. G&amp;A Détail'!U682&lt;&gt;"",'[1]Table Disp. G&amp;A Détail'!U682,"")</f>
        <v/>
      </c>
      <c r="V682" s="41" t="str">
        <f>IF('[1]Table Disp. G&amp;A Détail'!V682&lt;&gt;"",'[1]Table Disp. G&amp;A Détail'!V682,"")</f>
        <v/>
      </c>
      <c r="W682" s="41" t="str">
        <f>IF('[1]Table Disp. G&amp;A Détail'!W682&lt;&gt;"",'[1]Table Disp. G&amp;A Détail'!W682,"")</f>
        <v/>
      </c>
      <c r="X682" s="41" t="str">
        <f>IF('[1]Table Disp. G&amp;A Détail'!X682&lt;&gt;"",'[1]Table Disp. G&amp;A Détail'!X682,"")</f>
        <v/>
      </c>
    </row>
    <row r="683" spans="1:24" s="41" customFormat="1" x14ac:dyDescent="0.25">
      <c r="A683" s="66" t="str">
        <f>IF('[1]Table Disp. G&amp;A Détail'!A683&lt;&gt;"",'[1]Table Disp. G&amp;A Détail'!A683,"")</f>
        <v/>
      </c>
      <c r="B683" s="67" t="str">
        <f>IF('[1]Table Disp. G&amp;A Détail'!B683&lt;&gt;"",'[1]Table Disp. G&amp;A Détail'!B683,"")</f>
        <v/>
      </c>
      <c r="C683" s="41" t="str">
        <f>IF('[1]Table Disp. G&amp;A Détail'!C683&lt;&gt;"",'[1]Table Disp. G&amp;A Détail'!C683,"")</f>
        <v/>
      </c>
      <c r="D683" s="41" t="str">
        <f>IF('[1]Table Disp. G&amp;A Détail'!D683&lt;&gt;"",'[1]Table Disp. G&amp;A Détail'!D683,"")</f>
        <v/>
      </c>
      <c r="E683" s="66" t="str">
        <f>IF('[1]Table Disp. G&amp;A Détail'!E683&lt;&gt;"",'[1]Table Disp. G&amp;A Détail'!E683,"")</f>
        <v/>
      </c>
      <c r="F683" s="66" t="str">
        <f>IF('[1]Table Disp. G&amp;A Détail'!F683&lt;&gt;"",'[1]Table Disp. G&amp;A Détail'!F683,"")</f>
        <v/>
      </c>
      <c r="G683" s="66" t="str">
        <f>IF('[1]Table Disp. G&amp;A Détail'!G683&lt;&gt;"",'[1]Table Disp. G&amp;A Détail'!G683,"")</f>
        <v/>
      </c>
      <c r="H683" s="66" t="str">
        <f>IF('[1]Table Disp. G&amp;A Détail'!H683&lt;&gt;"",'[1]Table Disp. G&amp;A Détail'!H683,"")</f>
        <v/>
      </c>
      <c r="I683" s="66" t="str">
        <f>IF('[1]Table Disp. G&amp;A Détail'!I683&lt;&gt;"",'[1]Table Disp. G&amp;A Détail'!I683,"")</f>
        <v/>
      </c>
      <c r="J683" s="66" t="str">
        <f>IF('[1]Table Disp. G&amp;A Détail'!J683&lt;&gt;"",'[1]Table Disp. G&amp;A Détail'!J683,"")</f>
        <v/>
      </c>
      <c r="K683" s="41" t="str">
        <f>IF('[1]Table Disp. G&amp;A Détail'!K683&lt;&gt;"",'[1]Table Disp. G&amp;A Détail'!K683,"")</f>
        <v/>
      </c>
      <c r="L683" s="41" t="str">
        <f>IF('[1]Table Disp. G&amp;A Détail'!L683&lt;&gt;"",'[1]Table Disp. G&amp;A Détail'!L683,"")</f>
        <v/>
      </c>
      <c r="M683" s="41" t="str">
        <f>IF('[1]Table Disp. G&amp;A Détail'!M683&lt;&gt;"",'[1]Table Disp. G&amp;A Détail'!M683,"")</f>
        <v/>
      </c>
      <c r="N683" s="41" t="str">
        <f>IF('[1]Table Disp. G&amp;A Détail'!N683&lt;&gt;"",'[1]Table Disp. G&amp;A Détail'!N683,"")</f>
        <v/>
      </c>
      <c r="O683" s="41" t="str">
        <f>IF('[1]Table Disp. G&amp;A Détail'!O683&lt;&gt;"",'[1]Table Disp. G&amp;A Détail'!O683,"")</f>
        <v/>
      </c>
      <c r="P683" s="41" t="str">
        <f>IF('[1]Table Disp. G&amp;A Détail'!P683&lt;&gt;"",'[1]Table Disp. G&amp;A Détail'!P683,"")</f>
        <v/>
      </c>
      <c r="Q683" s="41" t="str">
        <f>IF('[1]Table Disp. G&amp;A Détail'!Q683&lt;&gt;"",'[1]Table Disp. G&amp;A Détail'!Q683,"")</f>
        <v/>
      </c>
      <c r="R683" s="41" t="str">
        <f>IF('[1]Table Disp. G&amp;A Détail'!R683&lt;&gt;"",'[1]Table Disp. G&amp;A Détail'!R683,"")</f>
        <v/>
      </c>
      <c r="S683" s="41" t="str">
        <f>IF('[1]Table Disp. G&amp;A Détail'!S683&lt;&gt;"",'[1]Table Disp. G&amp;A Détail'!S683,"")</f>
        <v/>
      </c>
      <c r="T683" s="41" t="str">
        <f>IF('[1]Table Disp. G&amp;A Détail'!T683&lt;&gt;"",'[1]Table Disp. G&amp;A Détail'!T683,"")</f>
        <v/>
      </c>
      <c r="U683" s="41" t="str">
        <f>IF('[1]Table Disp. G&amp;A Détail'!U683&lt;&gt;"",'[1]Table Disp. G&amp;A Détail'!U683,"")</f>
        <v/>
      </c>
      <c r="V683" s="41" t="str">
        <f>IF('[1]Table Disp. G&amp;A Détail'!V683&lt;&gt;"",'[1]Table Disp. G&amp;A Détail'!V683,"")</f>
        <v/>
      </c>
      <c r="W683" s="41" t="str">
        <f>IF('[1]Table Disp. G&amp;A Détail'!W683&lt;&gt;"",'[1]Table Disp. G&amp;A Détail'!W683,"")</f>
        <v/>
      </c>
      <c r="X683" s="41" t="str">
        <f>IF('[1]Table Disp. G&amp;A Détail'!X683&lt;&gt;"",'[1]Table Disp. G&amp;A Détail'!X683,"")</f>
        <v/>
      </c>
    </row>
    <row r="684" spans="1:24" s="41" customFormat="1" x14ac:dyDescent="0.25">
      <c r="A684" s="66" t="str">
        <f>IF('[1]Table Disp. G&amp;A Détail'!A684&lt;&gt;"",'[1]Table Disp. G&amp;A Détail'!A684,"")</f>
        <v/>
      </c>
      <c r="B684" s="67" t="str">
        <f>IF('[1]Table Disp. G&amp;A Détail'!B684&lt;&gt;"",'[1]Table Disp. G&amp;A Détail'!B684,"")</f>
        <v/>
      </c>
      <c r="C684" s="41" t="str">
        <f>IF('[1]Table Disp. G&amp;A Détail'!C684&lt;&gt;"",'[1]Table Disp. G&amp;A Détail'!C684,"")</f>
        <v/>
      </c>
      <c r="D684" s="41" t="str">
        <f>IF('[1]Table Disp. G&amp;A Détail'!D684&lt;&gt;"",'[1]Table Disp. G&amp;A Détail'!D684,"")</f>
        <v/>
      </c>
      <c r="E684" s="66" t="str">
        <f>IF('[1]Table Disp. G&amp;A Détail'!E684&lt;&gt;"",'[1]Table Disp. G&amp;A Détail'!E684,"")</f>
        <v/>
      </c>
      <c r="F684" s="66" t="str">
        <f>IF('[1]Table Disp. G&amp;A Détail'!F684&lt;&gt;"",'[1]Table Disp. G&amp;A Détail'!F684,"")</f>
        <v/>
      </c>
      <c r="G684" s="66" t="str">
        <f>IF('[1]Table Disp. G&amp;A Détail'!G684&lt;&gt;"",'[1]Table Disp. G&amp;A Détail'!G684,"")</f>
        <v/>
      </c>
      <c r="H684" s="66" t="str">
        <f>IF('[1]Table Disp. G&amp;A Détail'!H684&lt;&gt;"",'[1]Table Disp. G&amp;A Détail'!H684,"")</f>
        <v/>
      </c>
      <c r="I684" s="66" t="str">
        <f>IF('[1]Table Disp. G&amp;A Détail'!I684&lt;&gt;"",'[1]Table Disp. G&amp;A Détail'!I684,"")</f>
        <v/>
      </c>
      <c r="J684" s="66" t="str">
        <f>IF('[1]Table Disp. G&amp;A Détail'!J684&lt;&gt;"",'[1]Table Disp. G&amp;A Détail'!J684,"")</f>
        <v/>
      </c>
      <c r="K684" s="41" t="str">
        <f>IF('[1]Table Disp. G&amp;A Détail'!K684&lt;&gt;"",'[1]Table Disp. G&amp;A Détail'!K684,"")</f>
        <v/>
      </c>
      <c r="L684" s="41" t="str">
        <f>IF('[1]Table Disp. G&amp;A Détail'!L684&lt;&gt;"",'[1]Table Disp. G&amp;A Détail'!L684,"")</f>
        <v/>
      </c>
      <c r="M684" s="41" t="str">
        <f>IF('[1]Table Disp. G&amp;A Détail'!M684&lt;&gt;"",'[1]Table Disp. G&amp;A Détail'!M684,"")</f>
        <v/>
      </c>
      <c r="N684" s="41" t="str">
        <f>IF('[1]Table Disp. G&amp;A Détail'!N684&lt;&gt;"",'[1]Table Disp. G&amp;A Détail'!N684,"")</f>
        <v/>
      </c>
      <c r="O684" s="41" t="str">
        <f>IF('[1]Table Disp. G&amp;A Détail'!O684&lt;&gt;"",'[1]Table Disp. G&amp;A Détail'!O684,"")</f>
        <v/>
      </c>
      <c r="P684" s="41" t="str">
        <f>IF('[1]Table Disp. G&amp;A Détail'!P684&lt;&gt;"",'[1]Table Disp. G&amp;A Détail'!P684,"")</f>
        <v/>
      </c>
      <c r="Q684" s="41" t="str">
        <f>IF('[1]Table Disp. G&amp;A Détail'!Q684&lt;&gt;"",'[1]Table Disp. G&amp;A Détail'!Q684,"")</f>
        <v/>
      </c>
      <c r="R684" s="41" t="str">
        <f>IF('[1]Table Disp. G&amp;A Détail'!R684&lt;&gt;"",'[1]Table Disp. G&amp;A Détail'!R684,"")</f>
        <v/>
      </c>
      <c r="S684" s="41" t="str">
        <f>IF('[1]Table Disp. G&amp;A Détail'!S684&lt;&gt;"",'[1]Table Disp. G&amp;A Détail'!S684,"")</f>
        <v/>
      </c>
      <c r="T684" s="41" t="str">
        <f>IF('[1]Table Disp. G&amp;A Détail'!T684&lt;&gt;"",'[1]Table Disp. G&amp;A Détail'!T684,"")</f>
        <v/>
      </c>
      <c r="U684" s="41" t="str">
        <f>IF('[1]Table Disp. G&amp;A Détail'!U684&lt;&gt;"",'[1]Table Disp. G&amp;A Détail'!U684,"")</f>
        <v/>
      </c>
      <c r="V684" s="41" t="str">
        <f>IF('[1]Table Disp. G&amp;A Détail'!V684&lt;&gt;"",'[1]Table Disp. G&amp;A Détail'!V684,"")</f>
        <v/>
      </c>
      <c r="W684" s="41" t="str">
        <f>IF('[1]Table Disp. G&amp;A Détail'!W684&lt;&gt;"",'[1]Table Disp. G&amp;A Détail'!W684,"")</f>
        <v/>
      </c>
      <c r="X684" s="41" t="str">
        <f>IF('[1]Table Disp. G&amp;A Détail'!X684&lt;&gt;"",'[1]Table Disp. G&amp;A Détail'!X684,"")</f>
        <v/>
      </c>
    </row>
    <row r="685" spans="1:24" s="41" customFormat="1" x14ac:dyDescent="0.25">
      <c r="A685" s="66" t="str">
        <f>IF('[1]Table Disp. G&amp;A Détail'!A685&lt;&gt;"",'[1]Table Disp. G&amp;A Détail'!A685,"")</f>
        <v/>
      </c>
      <c r="B685" s="67" t="str">
        <f>IF('[1]Table Disp. G&amp;A Détail'!B685&lt;&gt;"",'[1]Table Disp. G&amp;A Détail'!B685,"")</f>
        <v/>
      </c>
      <c r="C685" s="41" t="str">
        <f>IF('[1]Table Disp. G&amp;A Détail'!C685&lt;&gt;"",'[1]Table Disp. G&amp;A Détail'!C685,"")</f>
        <v/>
      </c>
      <c r="D685" s="41" t="str">
        <f>IF('[1]Table Disp. G&amp;A Détail'!D685&lt;&gt;"",'[1]Table Disp. G&amp;A Détail'!D685,"")</f>
        <v/>
      </c>
      <c r="E685" s="66" t="str">
        <f>IF('[1]Table Disp. G&amp;A Détail'!E685&lt;&gt;"",'[1]Table Disp. G&amp;A Détail'!E685,"")</f>
        <v/>
      </c>
      <c r="F685" s="66" t="str">
        <f>IF('[1]Table Disp. G&amp;A Détail'!F685&lt;&gt;"",'[1]Table Disp. G&amp;A Détail'!F685,"")</f>
        <v/>
      </c>
      <c r="G685" s="66" t="str">
        <f>IF('[1]Table Disp. G&amp;A Détail'!G685&lt;&gt;"",'[1]Table Disp. G&amp;A Détail'!G685,"")</f>
        <v/>
      </c>
      <c r="H685" s="66" t="str">
        <f>IF('[1]Table Disp. G&amp;A Détail'!H685&lt;&gt;"",'[1]Table Disp. G&amp;A Détail'!H685,"")</f>
        <v/>
      </c>
      <c r="I685" s="66" t="str">
        <f>IF('[1]Table Disp. G&amp;A Détail'!I685&lt;&gt;"",'[1]Table Disp. G&amp;A Détail'!I685,"")</f>
        <v/>
      </c>
      <c r="J685" s="66" t="str">
        <f>IF('[1]Table Disp. G&amp;A Détail'!J685&lt;&gt;"",'[1]Table Disp. G&amp;A Détail'!J685,"")</f>
        <v/>
      </c>
      <c r="K685" s="41" t="str">
        <f>IF('[1]Table Disp. G&amp;A Détail'!K685&lt;&gt;"",'[1]Table Disp. G&amp;A Détail'!K685,"")</f>
        <v/>
      </c>
      <c r="L685" s="41" t="str">
        <f>IF('[1]Table Disp. G&amp;A Détail'!L685&lt;&gt;"",'[1]Table Disp. G&amp;A Détail'!L685,"")</f>
        <v/>
      </c>
      <c r="M685" s="41" t="str">
        <f>IF('[1]Table Disp. G&amp;A Détail'!M685&lt;&gt;"",'[1]Table Disp. G&amp;A Détail'!M685,"")</f>
        <v/>
      </c>
      <c r="N685" s="41" t="str">
        <f>IF('[1]Table Disp. G&amp;A Détail'!N685&lt;&gt;"",'[1]Table Disp. G&amp;A Détail'!N685,"")</f>
        <v/>
      </c>
      <c r="O685" s="41" t="str">
        <f>IF('[1]Table Disp. G&amp;A Détail'!O685&lt;&gt;"",'[1]Table Disp. G&amp;A Détail'!O685,"")</f>
        <v/>
      </c>
      <c r="P685" s="41" t="str">
        <f>IF('[1]Table Disp. G&amp;A Détail'!P685&lt;&gt;"",'[1]Table Disp. G&amp;A Détail'!P685,"")</f>
        <v/>
      </c>
      <c r="Q685" s="41" t="str">
        <f>IF('[1]Table Disp. G&amp;A Détail'!Q685&lt;&gt;"",'[1]Table Disp. G&amp;A Détail'!Q685,"")</f>
        <v/>
      </c>
      <c r="R685" s="41" t="str">
        <f>IF('[1]Table Disp. G&amp;A Détail'!R685&lt;&gt;"",'[1]Table Disp. G&amp;A Détail'!R685,"")</f>
        <v/>
      </c>
      <c r="S685" s="41" t="str">
        <f>IF('[1]Table Disp. G&amp;A Détail'!S685&lt;&gt;"",'[1]Table Disp. G&amp;A Détail'!S685,"")</f>
        <v/>
      </c>
      <c r="T685" s="41" t="str">
        <f>IF('[1]Table Disp. G&amp;A Détail'!T685&lt;&gt;"",'[1]Table Disp. G&amp;A Détail'!T685,"")</f>
        <v/>
      </c>
      <c r="U685" s="41" t="str">
        <f>IF('[1]Table Disp. G&amp;A Détail'!U685&lt;&gt;"",'[1]Table Disp. G&amp;A Détail'!U685,"")</f>
        <v/>
      </c>
      <c r="V685" s="41" t="str">
        <f>IF('[1]Table Disp. G&amp;A Détail'!V685&lt;&gt;"",'[1]Table Disp. G&amp;A Détail'!V685,"")</f>
        <v/>
      </c>
      <c r="W685" s="41" t="str">
        <f>IF('[1]Table Disp. G&amp;A Détail'!W685&lt;&gt;"",'[1]Table Disp. G&amp;A Détail'!W685,"")</f>
        <v/>
      </c>
      <c r="X685" s="41" t="str">
        <f>IF('[1]Table Disp. G&amp;A Détail'!X685&lt;&gt;"",'[1]Table Disp. G&amp;A Détail'!X685,"")</f>
        <v/>
      </c>
    </row>
    <row r="686" spans="1:24" s="41" customFormat="1" x14ac:dyDescent="0.25">
      <c r="A686" s="66" t="str">
        <f>IF('[1]Table Disp. G&amp;A Détail'!A686&lt;&gt;"",'[1]Table Disp. G&amp;A Détail'!A686,"")</f>
        <v/>
      </c>
      <c r="B686" s="67" t="str">
        <f>IF('[1]Table Disp. G&amp;A Détail'!B686&lt;&gt;"",'[1]Table Disp. G&amp;A Détail'!B686,"")</f>
        <v/>
      </c>
      <c r="C686" s="41" t="str">
        <f>IF('[1]Table Disp. G&amp;A Détail'!C686&lt;&gt;"",'[1]Table Disp. G&amp;A Détail'!C686,"")</f>
        <v/>
      </c>
      <c r="D686" s="41" t="str">
        <f>IF('[1]Table Disp. G&amp;A Détail'!D686&lt;&gt;"",'[1]Table Disp. G&amp;A Détail'!D686,"")</f>
        <v/>
      </c>
      <c r="E686" s="66" t="str">
        <f>IF('[1]Table Disp. G&amp;A Détail'!E686&lt;&gt;"",'[1]Table Disp. G&amp;A Détail'!E686,"")</f>
        <v/>
      </c>
      <c r="F686" s="66" t="str">
        <f>IF('[1]Table Disp. G&amp;A Détail'!F686&lt;&gt;"",'[1]Table Disp. G&amp;A Détail'!F686,"")</f>
        <v/>
      </c>
      <c r="G686" s="66" t="str">
        <f>IF('[1]Table Disp. G&amp;A Détail'!G686&lt;&gt;"",'[1]Table Disp. G&amp;A Détail'!G686,"")</f>
        <v/>
      </c>
      <c r="H686" s="66" t="str">
        <f>IF('[1]Table Disp. G&amp;A Détail'!H686&lt;&gt;"",'[1]Table Disp. G&amp;A Détail'!H686,"")</f>
        <v/>
      </c>
      <c r="I686" s="66" t="str">
        <f>IF('[1]Table Disp. G&amp;A Détail'!I686&lt;&gt;"",'[1]Table Disp. G&amp;A Détail'!I686,"")</f>
        <v/>
      </c>
      <c r="J686" s="66" t="str">
        <f>IF('[1]Table Disp. G&amp;A Détail'!J686&lt;&gt;"",'[1]Table Disp. G&amp;A Détail'!J686,"")</f>
        <v/>
      </c>
      <c r="K686" s="41" t="str">
        <f>IF('[1]Table Disp. G&amp;A Détail'!K686&lt;&gt;"",'[1]Table Disp. G&amp;A Détail'!K686,"")</f>
        <v/>
      </c>
      <c r="L686" s="41" t="str">
        <f>IF('[1]Table Disp. G&amp;A Détail'!L686&lt;&gt;"",'[1]Table Disp. G&amp;A Détail'!L686,"")</f>
        <v/>
      </c>
      <c r="M686" s="41" t="str">
        <f>IF('[1]Table Disp. G&amp;A Détail'!M686&lt;&gt;"",'[1]Table Disp. G&amp;A Détail'!M686,"")</f>
        <v/>
      </c>
      <c r="N686" s="41" t="str">
        <f>IF('[1]Table Disp. G&amp;A Détail'!N686&lt;&gt;"",'[1]Table Disp. G&amp;A Détail'!N686,"")</f>
        <v/>
      </c>
      <c r="O686" s="41" t="str">
        <f>IF('[1]Table Disp. G&amp;A Détail'!O686&lt;&gt;"",'[1]Table Disp. G&amp;A Détail'!O686,"")</f>
        <v/>
      </c>
      <c r="P686" s="41" t="str">
        <f>IF('[1]Table Disp. G&amp;A Détail'!P686&lt;&gt;"",'[1]Table Disp. G&amp;A Détail'!P686,"")</f>
        <v/>
      </c>
      <c r="Q686" s="41" t="str">
        <f>IF('[1]Table Disp. G&amp;A Détail'!Q686&lt;&gt;"",'[1]Table Disp. G&amp;A Détail'!Q686,"")</f>
        <v/>
      </c>
      <c r="R686" s="41" t="str">
        <f>IF('[1]Table Disp. G&amp;A Détail'!R686&lt;&gt;"",'[1]Table Disp. G&amp;A Détail'!R686,"")</f>
        <v/>
      </c>
      <c r="S686" s="41" t="str">
        <f>IF('[1]Table Disp. G&amp;A Détail'!S686&lt;&gt;"",'[1]Table Disp. G&amp;A Détail'!S686,"")</f>
        <v/>
      </c>
      <c r="T686" s="41" t="str">
        <f>IF('[1]Table Disp. G&amp;A Détail'!T686&lt;&gt;"",'[1]Table Disp. G&amp;A Détail'!T686,"")</f>
        <v/>
      </c>
      <c r="U686" s="41" t="str">
        <f>IF('[1]Table Disp. G&amp;A Détail'!U686&lt;&gt;"",'[1]Table Disp. G&amp;A Détail'!U686,"")</f>
        <v/>
      </c>
      <c r="V686" s="41" t="str">
        <f>IF('[1]Table Disp. G&amp;A Détail'!V686&lt;&gt;"",'[1]Table Disp. G&amp;A Détail'!V686,"")</f>
        <v/>
      </c>
      <c r="W686" s="41" t="str">
        <f>IF('[1]Table Disp. G&amp;A Détail'!W686&lt;&gt;"",'[1]Table Disp. G&amp;A Détail'!W686,"")</f>
        <v/>
      </c>
      <c r="X686" s="41" t="str">
        <f>IF('[1]Table Disp. G&amp;A Détail'!X686&lt;&gt;"",'[1]Table Disp. G&amp;A Détail'!X686,"")</f>
        <v/>
      </c>
    </row>
    <row r="687" spans="1:24" s="41" customFormat="1" x14ac:dyDescent="0.25">
      <c r="A687" s="66" t="str">
        <f>IF('[1]Table Disp. G&amp;A Détail'!A687&lt;&gt;"",'[1]Table Disp. G&amp;A Détail'!A687,"")</f>
        <v/>
      </c>
      <c r="B687" s="67" t="str">
        <f>IF('[1]Table Disp. G&amp;A Détail'!B687&lt;&gt;"",'[1]Table Disp. G&amp;A Détail'!B687,"")</f>
        <v/>
      </c>
      <c r="C687" s="41" t="str">
        <f>IF('[1]Table Disp. G&amp;A Détail'!C687&lt;&gt;"",'[1]Table Disp. G&amp;A Détail'!C687,"")</f>
        <v/>
      </c>
      <c r="D687" s="41" t="str">
        <f>IF('[1]Table Disp. G&amp;A Détail'!D687&lt;&gt;"",'[1]Table Disp. G&amp;A Détail'!D687,"")</f>
        <v/>
      </c>
      <c r="E687" s="66" t="str">
        <f>IF('[1]Table Disp. G&amp;A Détail'!E687&lt;&gt;"",'[1]Table Disp. G&amp;A Détail'!E687,"")</f>
        <v/>
      </c>
      <c r="F687" s="66" t="str">
        <f>IF('[1]Table Disp. G&amp;A Détail'!F687&lt;&gt;"",'[1]Table Disp. G&amp;A Détail'!F687,"")</f>
        <v/>
      </c>
      <c r="G687" s="66" t="str">
        <f>IF('[1]Table Disp. G&amp;A Détail'!G687&lt;&gt;"",'[1]Table Disp. G&amp;A Détail'!G687,"")</f>
        <v/>
      </c>
      <c r="H687" s="66" t="str">
        <f>IF('[1]Table Disp. G&amp;A Détail'!H687&lt;&gt;"",'[1]Table Disp. G&amp;A Détail'!H687,"")</f>
        <v/>
      </c>
      <c r="I687" s="66" t="str">
        <f>IF('[1]Table Disp. G&amp;A Détail'!I687&lt;&gt;"",'[1]Table Disp. G&amp;A Détail'!I687,"")</f>
        <v/>
      </c>
      <c r="J687" s="66" t="str">
        <f>IF('[1]Table Disp. G&amp;A Détail'!J687&lt;&gt;"",'[1]Table Disp. G&amp;A Détail'!J687,"")</f>
        <v/>
      </c>
      <c r="K687" s="41" t="str">
        <f>IF('[1]Table Disp. G&amp;A Détail'!K687&lt;&gt;"",'[1]Table Disp. G&amp;A Détail'!K687,"")</f>
        <v/>
      </c>
      <c r="L687" s="41" t="str">
        <f>IF('[1]Table Disp. G&amp;A Détail'!L687&lt;&gt;"",'[1]Table Disp. G&amp;A Détail'!L687,"")</f>
        <v/>
      </c>
      <c r="M687" s="41" t="str">
        <f>IF('[1]Table Disp. G&amp;A Détail'!M687&lt;&gt;"",'[1]Table Disp. G&amp;A Détail'!M687,"")</f>
        <v/>
      </c>
      <c r="N687" s="41" t="str">
        <f>IF('[1]Table Disp. G&amp;A Détail'!N687&lt;&gt;"",'[1]Table Disp. G&amp;A Détail'!N687,"")</f>
        <v/>
      </c>
      <c r="O687" s="41" t="str">
        <f>IF('[1]Table Disp. G&amp;A Détail'!O687&lt;&gt;"",'[1]Table Disp. G&amp;A Détail'!O687,"")</f>
        <v/>
      </c>
      <c r="P687" s="41" t="str">
        <f>IF('[1]Table Disp. G&amp;A Détail'!P687&lt;&gt;"",'[1]Table Disp. G&amp;A Détail'!P687,"")</f>
        <v/>
      </c>
      <c r="Q687" s="41" t="str">
        <f>IF('[1]Table Disp. G&amp;A Détail'!Q687&lt;&gt;"",'[1]Table Disp. G&amp;A Détail'!Q687,"")</f>
        <v/>
      </c>
      <c r="R687" s="41" t="str">
        <f>IF('[1]Table Disp. G&amp;A Détail'!R687&lt;&gt;"",'[1]Table Disp. G&amp;A Détail'!R687,"")</f>
        <v/>
      </c>
      <c r="S687" s="41" t="str">
        <f>IF('[1]Table Disp. G&amp;A Détail'!S687&lt;&gt;"",'[1]Table Disp. G&amp;A Détail'!S687,"")</f>
        <v/>
      </c>
      <c r="T687" s="41" t="str">
        <f>IF('[1]Table Disp. G&amp;A Détail'!T687&lt;&gt;"",'[1]Table Disp. G&amp;A Détail'!T687,"")</f>
        <v/>
      </c>
      <c r="U687" s="41" t="str">
        <f>IF('[1]Table Disp. G&amp;A Détail'!U687&lt;&gt;"",'[1]Table Disp. G&amp;A Détail'!U687,"")</f>
        <v/>
      </c>
      <c r="V687" s="41" t="str">
        <f>IF('[1]Table Disp. G&amp;A Détail'!V687&lt;&gt;"",'[1]Table Disp. G&amp;A Détail'!V687,"")</f>
        <v/>
      </c>
      <c r="W687" s="41" t="str">
        <f>IF('[1]Table Disp. G&amp;A Détail'!W687&lt;&gt;"",'[1]Table Disp. G&amp;A Détail'!W687,"")</f>
        <v/>
      </c>
      <c r="X687" s="41" t="str">
        <f>IF('[1]Table Disp. G&amp;A Détail'!X687&lt;&gt;"",'[1]Table Disp. G&amp;A Détail'!X687,"")</f>
        <v/>
      </c>
    </row>
    <row r="688" spans="1:24" s="41" customFormat="1" x14ac:dyDescent="0.25">
      <c r="A688" s="66" t="str">
        <f>IF('[1]Table Disp. G&amp;A Détail'!A688&lt;&gt;"",'[1]Table Disp. G&amp;A Détail'!A688,"")</f>
        <v/>
      </c>
      <c r="B688" s="67" t="str">
        <f>IF('[1]Table Disp. G&amp;A Détail'!B688&lt;&gt;"",'[1]Table Disp. G&amp;A Détail'!B688,"")</f>
        <v/>
      </c>
      <c r="C688" s="41" t="str">
        <f>IF('[1]Table Disp. G&amp;A Détail'!C688&lt;&gt;"",'[1]Table Disp. G&amp;A Détail'!C688,"")</f>
        <v/>
      </c>
      <c r="D688" s="41" t="str">
        <f>IF('[1]Table Disp. G&amp;A Détail'!D688&lt;&gt;"",'[1]Table Disp. G&amp;A Détail'!D688,"")</f>
        <v/>
      </c>
      <c r="E688" s="66" t="str">
        <f>IF('[1]Table Disp. G&amp;A Détail'!E688&lt;&gt;"",'[1]Table Disp. G&amp;A Détail'!E688,"")</f>
        <v/>
      </c>
      <c r="F688" s="66" t="str">
        <f>IF('[1]Table Disp. G&amp;A Détail'!F688&lt;&gt;"",'[1]Table Disp. G&amp;A Détail'!F688,"")</f>
        <v/>
      </c>
      <c r="G688" s="66" t="str">
        <f>IF('[1]Table Disp. G&amp;A Détail'!G688&lt;&gt;"",'[1]Table Disp. G&amp;A Détail'!G688,"")</f>
        <v/>
      </c>
      <c r="H688" s="66" t="str">
        <f>IF('[1]Table Disp. G&amp;A Détail'!H688&lt;&gt;"",'[1]Table Disp. G&amp;A Détail'!H688,"")</f>
        <v/>
      </c>
      <c r="I688" s="66" t="str">
        <f>IF('[1]Table Disp. G&amp;A Détail'!I688&lt;&gt;"",'[1]Table Disp. G&amp;A Détail'!I688,"")</f>
        <v/>
      </c>
      <c r="J688" s="66" t="str">
        <f>IF('[1]Table Disp. G&amp;A Détail'!J688&lt;&gt;"",'[1]Table Disp. G&amp;A Détail'!J688,"")</f>
        <v/>
      </c>
      <c r="K688" s="41" t="str">
        <f>IF('[1]Table Disp. G&amp;A Détail'!K688&lt;&gt;"",'[1]Table Disp. G&amp;A Détail'!K688,"")</f>
        <v/>
      </c>
      <c r="L688" s="41" t="str">
        <f>IF('[1]Table Disp. G&amp;A Détail'!L688&lt;&gt;"",'[1]Table Disp. G&amp;A Détail'!L688,"")</f>
        <v/>
      </c>
      <c r="M688" s="41" t="str">
        <f>IF('[1]Table Disp. G&amp;A Détail'!M688&lt;&gt;"",'[1]Table Disp. G&amp;A Détail'!M688,"")</f>
        <v/>
      </c>
      <c r="N688" s="41" t="str">
        <f>IF('[1]Table Disp. G&amp;A Détail'!N688&lt;&gt;"",'[1]Table Disp. G&amp;A Détail'!N688,"")</f>
        <v/>
      </c>
      <c r="O688" s="41" t="str">
        <f>IF('[1]Table Disp. G&amp;A Détail'!O688&lt;&gt;"",'[1]Table Disp. G&amp;A Détail'!O688,"")</f>
        <v/>
      </c>
      <c r="P688" s="41" t="str">
        <f>IF('[1]Table Disp. G&amp;A Détail'!P688&lt;&gt;"",'[1]Table Disp. G&amp;A Détail'!P688,"")</f>
        <v/>
      </c>
      <c r="Q688" s="41" t="str">
        <f>IF('[1]Table Disp. G&amp;A Détail'!Q688&lt;&gt;"",'[1]Table Disp. G&amp;A Détail'!Q688,"")</f>
        <v/>
      </c>
      <c r="R688" s="41" t="str">
        <f>IF('[1]Table Disp. G&amp;A Détail'!R688&lt;&gt;"",'[1]Table Disp. G&amp;A Détail'!R688,"")</f>
        <v/>
      </c>
      <c r="S688" s="41" t="str">
        <f>IF('[1]Table Disp. G&amp;A Détail'!S688&lt;&gt;"",'[1]Table Disp. G&amp;A Détail'!S688,"")</f>
        <v/>
      </c>
      <c r="T688" s="41" t="str">
        <f>IF('[1]Table Disp. G&amp;A Détail'!T688&lt;&gt;"",'[1]Table Disp. G&amp;A Détail'!T688,"")</f>
        <v/>
      </c>
      <c r="U688" s="41" t="str">
        <f>IF('[1]Table Disp. G&amp;A Détail'!U688&lt;&gt;"",'[1]Table Disp. G&amp;A Détail'!U688,"")</f>
        <v/>
      </c>
      <c r="V688" s="41" t="str">
        <f>IF('[1]Table Disp. G&amp;A Détail'!V688&lt;&gt;"",'[1]Table Disp. G&amp;A Détail'!V688,"")</f>
        <v/>
      </c>
      <c r="W688" s="41" t="str">
        <f>IF('[1]Table Disp. G&amp;A Détail'!W688&lt;&gt;"",'[1]Table Disp. G&amp;A Détail'!W688,"")</f>
        <v/>
      </c>
      <c r="X688" s="41" t="str">
        <f>IF('[1]Table Disp. G&amp;A Détail'!X688&lt;&gt;"",'[1]Table Disp. G&amp;A Détail'!X688,"")</f>
        <v/>
      </c>
    </row>
    <row r="689" spans="1:24" s="41" customFormat="1" x14ac:dyDescent="0.25">
      <c r="A689" s="66" t="str">
        <f>IF('[1]Table Disp. G&amp;A Détail'!A689&lt;&gt;"",'[1]Table Disp. G&amp;A Détail'!A689,"")</f>
        <v/>
      </c>
      <c r="B689" s="67" t="str">
        <f>IF('[1]Table Disp. G&amp;A Détail'!B689&lt;&gt;"",'[1]Table Disp. G&amp;A Détail'!B689,"")</f>
        <v/>
      </c>
      <c r="C689" s="41" t="str">
        <f>IF('[1]Table Disp. G&amp;A Détail'!C689&lt;&gt;"",'[1]Table Disp. G&amp;A Détail'!C689,"")</f>
        <v/>
      </c>
      <c r="D689" s="41" t="str">
        <f>IF('[1]Table Disp. G&amp;A Détail'!D689&lt;&gt;"",'[1]Table Disp. G&amp;A Détail'!D689,"")</f>
        <v/>
      </c>
      <c r="E689" s="66" t="str">
        <f>IF('[1]Table Disp. G&amp;A Détail'!E689&lt;&gt;"",'[1]Table Disp. G&amp;A Détail'!E689,"")</f>
        <v/>
      </c>
      <c r="F689" s="66" t="str">
        <f>IF('[1]Table Disp. G&amp;A Détail'!F689&lt;&gt;"",'[1]Table Disp. G&amp;A Détail'!F689,"")</f>
        <v/>
      </c>
      <c r="G689" s="66" t="str">
        <f>IF('[1]Table Disp. G&amp;A Détail'!G689&lt;&gt;"",'[1]Table Disp. G&amp;A Détail'!G689,"")</f>
        <v/>
      </c>
      <c r="H689" s="66" t="str">
        <f>IF('[1]Table Disp. G&amp;A Détail'!H689&lt;&gt;"",'[1]Table Disp. G&amp;A Détail'!H689,"")</f>
        <v/>
      </c>
      <c r="I689" s="66" t="str">
        <f>IF('[1]Table Disp. G&amp;A Détail'!I689&lt;&gt;"",'[1]Table Disp. G&amp;A Détail'!I689,"")</f>
        <v/>
      </c>
      <c r="J689" s="66" t="str">
        <f>IF('[1]Table Disp. G&amp;A Détail'!J689&lt;&gt;"",'[1]Table Disp. G&amp;A Détail'!J689,"")</f>
        <v/>
      </c>
      <c r="K689" s="41" t="str">
        <f>IF('[1]Table Disp. G&amp;A Détail'!K689&lt;&gt;"",'[1]Table Disp. G&amp;A Détail'!K689,"")</f>
        <v/>
      </c>
      <c r="L689" s="41" t="str">
        <f>IF('[1]Table Disp. G&amp;A Détail'!L689&lt;&gt;"",'[1]Table Disp. G&amp;A Détail'!L689,"")</f>
        <v/>
      </c>
      <c r="M689" s="41" t="str">
        <f>IF('[1]Table Disp. G&amp;A Détail'!M689&lt;&gt;"",'[1]Table Disp. G&amp;A Détail'!M689,"")</f>
        <v/>
      </c>
      <c r="N689" s="41" t="str">
        <f>IF('[1]Table Disp. G&amp;A Détail'!N689&lt;&gt;"",'[1]Table Disp. G&amp;A Détail'!N689,"")</f>
        <v/>
      </c>
      <c r="O689" s="41" t="str">
        <f>IF('[1]Table Disp. G&amp;A Détail'!O689&lt;&gt;"",'[1]Table Disp. G&amp;A Détail'!O689,"")</f>
        <v/>
      </c>
      <c r="P689" s="41" t="str">
        <f>IF('[1]Table Disp. G&amp;A Détail'!P689&lt;&gt;"",'[1]Table Disp. G&amp;A Détail'!P689,"")</f>
        <v/>
      </c>
      <c r="Q689" s="41" t="str">
        <f>IF('[1]Table Disp. G&amp;A Détail'!Q689&lt;&gt;"",'[1]Table Disp. G&amp;A Détail'!Q689,"")</f>
        <v/>
      </c>
      <c r="R689" s="41" t="str">
        <f>IF('[1]Table Disp. G&amp;A Détail'!R689&lt;&gt;"",'[1]Table Disp. G&amp;A Détail'!R689,"")</f>
        <v/>
      </c>
      <c r="S689" s="41" t="str">
        <f>IF('[1]Table Disp. G&amp;A Détail'!S689&lt;&gt;"",'[1]Table Disp. G&amp;A Détail'!S689,"")</f>
        <v/>
      </c>
      <c r="T689" s="41" t="str">
        <f>IF('[1]Table Disp. G&amp;A Détail'!T689&lt;&gt;"",'[1]Table Disp. G&amp;A Détail'!T689,"")</f>
        <v/>
      </c>
      <c r="U689" s="41" t="str">
        <f>IF('[1]Table Disp. G&amp;A Détail'!U689&lt;&gt;"",'[1]Table Disp. G&amp;A Détail'!U689,"")</f>
        <v/>
      </c>
      <c r="V689" s="41" t="str">
        <f>IF('[1]Table Disp. G&amp;A Détail'!V689&lt;&gt;"",'[1]Table Disp. G&amp;A Détail'!V689,"")</f>
        <v/>
      </c>
      <c r="W689" s="41" t="str">
        <f>IF('[1]Table Disp. G&amp;A Détail'!W689&lt;&gt;"",'[1]Table Disp. G&amp;A Détail'!W689,"")</f>
        <v/>
      </c>
      <c r="X689" s="41" t="str">
        <f>IF('[1]Table Disp. G&amp;A Détail'!X689&lt;&gt;"",'[1]Table Disp. G&amp;A Détail'!X689,"")</f>
        <v/>
      </c>
    </row>
    <row r="690" spans="1:24" s="41" customFormat="1" x14ac:dyDescent="0.25">
      <c r="A690" s="66" t="str">
        <f>IF('[1]Table Disp. G&amp;A Détail'!A690&lt;&gt;"",'[1]Table Disp. G&amp;A Détail'!A690,"")</f>
        <v/>
      </c>
      <c r="B690" s="67" t="str">
        <f>IF('[1]Table Disp. G&amp;A Détail'!B690&lt;&gt;"",'[1]Table Disp. G&amp;A Détail'!B690,"")</f>
        <v/>
      </c>
      <c r="C690" s="41" t="str">
        <f>IF('[1]Table Disp. G&amp;A Détail'!C690&lt;&gt;"",'[1]Table Disp. G&amp;A Détail'!C690,"")</f>
        <v/>
      </c>
      <c r="D690" s="41" t="str">
        <f>IF('[1]Table Disp. G&amp;A Détail'!D690&lt;&gt;"",'[1]Table Disp. G&amp;A Détail'!D690,"")</f>
        <v/>
      </c>
      <c r="E690" s="66" t="str">
        <f>IF('[1]Table Disp. G&amp;A Détail'!E690&lt;&gt;"",'[1]Table Disp. G&amp;A Détail'!E690,"")</f>
        <v/>
      </c>
      <c r="F690" s="66" t="str">
        <f>IF('[1]Table Disp. G&amp;A Détail'!F690&lt;&gt;"",'[1]Table Disp. G&amp;A Détail'!F690,"")</f>
        <v/>
      </c>
      <c r="G690" s="66" t="str">
        <f>IF('[1]Table Disp. G&amp;A Détail'!G690&lt;&gt;"",'[1]Table Disp. G&amp;A Détail'!G690,"")</f>
        <v/>
      </c>
      <c r="H690" s="66" t="str">
        <f>IF('[1]Table Disp. G&amp;A Détail'!H690&lt;&gt;"",'[1]Table Disp. G&amp;A Détail'!H690,"")</f>
        <v/>
      </c>
      <c r="I690" s="66" t="str">
        <f>IF('[1]Table Disp. G&amp;A Détail'!I690&lt;&gt;"",'[1]Table Disp. G&amp;A Détail'!I690,"")</f>
        <v/>
      </c>
      <c r="J690" s="66" t="str">
        <f>IF('[1]Table Disp. G&amp;A Détail'!J690&lt;&gt;"",'[1]Table Disp. G&amp;A Détail'!J690,"")</f>
        <v/>
      </c>
      <c r="K690" s="41" t="str">
        <f>IF('[1]Table Disp. G&amp;A Détail'!K690&lt;&gt;"",'[1]Table Disp. G&amp;A Détail'!K690,"")</f>
        <v/>
      </c>
      <c r="L690" s="41" t="str">
        <f>IF('[1]Table Disp. G&amp;A Détail'!L690&lt;&gt;"",'[1]Table Disp. G&amp;A Détail'!L690,"")</f>
        <v/>
      </c>
      <c r="M690" s="41" t="str">
        <f>IF('[1]Table Disp. G&amp;A Détail'!M690&lt;&gt;"",'[1]Table Disp. G&amp;A Détail'!M690,"")</f>
        <v/>
      </c>
      <c r="N690" s="41" t="str">
        <f>IF('[1]Table Disp. G&amp;A Détail'!N690&lt;&gt;"",'[1]Table Disp. G&amp;A Détail'!N690,"")</f>
        <v/>
      </c>
      <c r="O690" s="41" t="str">
        <f>IF('[1]Table Disp. G&amp;A Détail'!O690&lt;&gt;"",'[1]Table Disp. G&amp;A Détail'!O690,"")</f>
        <v/>
      </c>
      <c r="P690" s="41" t="str">
        <f>IF('[1]Table Disp. G&amp;A Détail'!P690&lt;&gt;"",'[1]Table Disp. G&amp;A Détail'!P690,"")</f>
        <v/>
      </c>
      <c r="Q690" s="41" t="str">
        <f>IF('[1]Table Disp. G&amp;A Détail'!Q690&lt;&gt;"",'[1]Table Disp. G&amp;A Détail'!Q690,"")</f>
        <v/>
      </c>
      <c r="R690" s="41" t="str">
        <f>IF('[1]Table Disp. G&amp;A Détail'!R690&lt;&gt;"",'[1]Table Disp. G&amp;A Détail'!R690,"")</f>
        <v/>
      </c>
      <c r="S690" s="41" t="str">
        <f>IF('[1]Table Disp. G&amp;A Détail'!S690&lt;&gt;"",'[1]Table Disp. G&amp;A Détail'!S690,"")</f>
        <v/>
      </c>
      <c r="T690" s="41" t="str">
        <f>IF('[1]Table Disp. G&amp;A Détail'!T690&lt;&gt;"",'[1]Table Disp. G&amp;A Détail'!T690,"")</f>
        <v/>
      </c>
      <c r="U690" s="41" t="str">
        <f>IF('[1]Table Disp. G&amp;A Détail'!U690&lt;&gt;"",'[1]Table Disp. G&amp;A Détail'!U690,"")</f>
        <v/>
      </c>
      <c r="V690" s="41" t="str">
        <f>IF('[1]Table Disp. G&amp;A Détail'!V690&lt;&gt;"",'[1]Table Disp. G&amp;A Détail'!V690,"")</f>
        <v/>
      </c>
      <c r="W690" s="41" t="str">
        <f>IF('[1]Table Disp. G&amp;A Détail'!W690&lt;&gt;"",'[1]Table Disp. G&amp;A Détail'!W690,"")</f>
        <v/>
      </c>
      <c r="X690" s="41" t="str">
        <f>IF('[1]Table Disp. G&amp;A Détail'!X690&lt;&gt;"",'[1]Table Disp. G&amp;A Détail'!X690,"")</f>
        <v/>
      </c>
    </row>
    <row r="691" spans="1:24" s="41" customFormat="1" x14ac:dyDescent="0.25">
      <c r="A691" s="66" t="str">
        <f>IF('[1]Table Disp. G&amp;A Détail'!A691&lt;&gt;"",'[1]Table Disp. G&amp;A Détail'!A691,"")</f>
        <v/>
      </c>
      <c r="B691" s="67" t="str">
        <f>IF('[1]Table Disp. G&amp;A Détail'!B691&lt;&gt;"",'[1]Table Disp. G&amp;A Détail'!B691,"")</f>
        <v/>
      </c>
      <c r="C691" s="41" t="str">
        <f>IF('[1]Table Disp. G&amp;A Détail'!C691&lt;&gt;"",'[1]Table Disp. G&amp;A Détail'!C691,"")</f>
        <v/>
      </c>
      <c r="D691" s="41" t="str">
        <f>IF('[1]Table Disp. G&amp;A Détail'!D691&lt;&gt;"",'[1]Table Disp. G&amp;A Détail'!D691,"")</f>
        <v/>
      </c>
      <c r="E691" s="66" t="str">
        <f>IF('[1]Table Disp. G&amp;A Détail'!E691&lt;&gt;"",'[1]Table Disp. G&amp;A Détail'!E691,"")</f>
        <v/>
      </c>
      <c r="F691" s="66" t="str">
        <f>IF('[1]Table Disp. G&amp;A Détail'!F691&lt;&gt;"",'[1]Table Disp. G&amp;A Détail'!F691,"")</f>
        <v/>
      </c>
      <c r="G691" s="66" t="str">
        <f>IF('[1]Table Disp. G&amp;A Détail'!G691&lt;&gt;"",'[1]Table Disp. G&amp;A Détail'!G691,"")</f>
        <v/>
      </c>
      <c r="H691" s="66" t="str">
        <f>IF('[1]Table Disp. G&amp;A Détail'!H691&lt;&gt;"",'[1]Table Disp. G&amp;A Détail'!H691,"")</f>
        <v/>
      </c>
      <c r="I691" s="66" t="str">
        <f>IF('[1]Table Disp. G&amp;A Détail'!I691&lt;&gt;"",'[1]Table Disp. G&amp;A Détail'!I691,"")</f>
        <v/>
      </c>
      <c r="J691" s="66" t="str">
        <f>IF('[1]Table Disp. G&amp;A Détail'!J691&lt;&gt;"",'[1]Table Disp. G&amp;A Détail'!J691,"")</f>
        <v/>
      </c>
      <c r="K691" s="41" t="str">
        <f>IF('[1]Table Disp. G&amp;A Détail'!K691&lt;&gt;"",'[1]Table Disp. G&amp;A Détail'!K691,"")</f>
        <v/>
      </c>
      <c r="L691" s="41" t="str">
        <f>IF('[1]Table Disp. G&amp;A Détail'!L691&lt;&gt;"",'[1]Table Disp. G&amp;A Détail'!L691,"")</f>
        <v/>
      </c>
      <c r="M691" s="41" t="str">
        <f>IF('[1]Table Disp. G&amp;A Détail'!M691&lt;&gt;"",'[1]Table Disp. G&amp;A Détail'!M691,"")</f>
        <v/>
      </c>
      <c r="N691" s="41" t="str">
        <f>IF('[1]Table Disp. G&amp;A Détail'!N691&lt;&gt;"",'[1]Table Disp. G&amp;A Détail'!N691,"")</f>
        <v/>
      </c>
      <c r="O691" s="41" t="str">
        <f>IF('[1]Table Disp. G&amp;A Détail'!O691&lt;&gt;"",'[1]Table Disp. G&amp;A Détail'!O691,"")</f>
        <v/>
      </c>
      <c r="P691" s="41" t="str">
        <f>IF('[1]Table Disp. G&amp;A Détail'!P691&lt;&gt;"",'[1]Table Disp. G&amp;A Détail'!P691,"")</f>
        <v/>
      </c>
      <c r="Q691" s="41" t="str">
        <f>IF('[1]Table Disp. G&amp;A Détail'!Q691&lt;&gt;"",'[1]Table Disp. G&amp;A Détail'!Q691,"")</f>
        <v/>
      </c>
      <c r="R691" s="41" t="str">
        <f>IF('[1]Table Disp. G&amp;A Détail'!R691&lt;&gt;"",'[1]Table Disp. G&amp;A Détail'!R691,"")</f>
        <v/>
      </c>
      <c r="S691" s="41" t="str">
        <f>IF('[1]Table Disp. G&amp;A Détail'!S691&lt;&gt;"",'[1]Table Disp. G&amp;A Détail'!S691,"")</f>
        <v/>
      </c>
      <c r="T691" s="41" t="str">
        <f>IF('[1]Table Disp. G&amp;A Détail'!T691&lt;&gt;"",'[1]Table Disp. G&amp;A Détail'!T691,"")</f>
        <v/>
      </c>
      <c r="U691" s="41" t="str">
        <f>IF('[1]Table Disp. G&amp;A Détail'!U691&lt;&gt;"",'[1]Table Disp. G&amp;A Détail'!U691,"")</f>
        <v/>
      </c>
      <c r="V691" s="41" t="str">
        <f>IF('[1]Table Disp. G&amp;A Détail'!V691&lt;&gt;"",'[1]Table Disp. G&amp;A Détail'!V691,"")</f>
        <v/>
      </c>
      <c r="W691" s="41" t="str">
        <f>IF('[1]Table Disp. G&amp;A Détail'!W691&lt;&gt;"",'[1]Table Disp. G&amp;A Détail'!W691,"")</f>
        <v/>
      </c>
      <c r="X691" s="41" t="str">
        <f>IF('[1]Table Disp. G&amp;A Détail'!X691&lt;&gt;"",'[1]Table Disp. G&amp;A Détail'!X691,"")</f>
        <v/>
      </c>
    </row>
    <row r="692" spans="1:24" s="41" customFormat="1" x14ac:dyDescent="0.25">
      <c r="A692" s="66" t="str">
        <f>IF('[1]Table Disp. G&amp;A Détail'!A692&lt;&gt;"",'[1]Table Disp. G&amp;A Détail'!A692,"")</f>
        <v/>
      </c>
      <c r="B692" s="67" t="str">
        <f>IF('[1]Table Disp. G&amp;A Détail'!B692&lt;&gt;"",'[1]Table Disp. G&amp;A Détail'!B692,"")</f>
        <v/>
      </c>
      <c r="C692" s="41" t="str">
        <f>IF('[1]Table Disp. G&amp;A Détail'!C692&lt;&gt;"",'[1]Table Disp. G&amp;A Détail'!C692,"")</f>
        <v/>
      </c>
      <c r="D692" s="41" t="str">
        <f>IF('[1]Table Disp. G&amp;A Détail'!D692&lt;&gt;"",'[1]Table Disp. G&amp;A Détail'!D692,"")</f>
        <v/>
      </c>
      <c r="E692" s="66" t="str">
        <f>IF('[1]Table Disp. G&amp;A Détail'!E692&lt;&gt;"",'[1]Table Disp. G&amp;A Détail'!E692,"")</f>
        <v/>
      </c>
      <c r="F692" s="66" t="str">
        <f>IF('[1]Table Disp. G&amp;A Détail'!F692&lt;&gt;"",'[1]Table Disp. G&amp;A Détail'!F692,"")</f>
        <v/>
      </c>
      <c r="G692" s="66" t="str">
        <f>IF('[1]Table Disp. G&amp;A Détail'!G692&lt;&gt;"",'[1]Table Disp. G&amp;A Détail'!G692,"")</f>
        <v/>
      </c>
      <c r="H692" s="66" t="str">
        <f>IF('[1]Table Disp. G&amp;A Détail'!H692&lt;&gt;"",'[1]Table Disp. G&amp;A Détail'!H692,"")</f>
        <v/>
      </c>
      <c r="I692" s="66" t="str">
        <f>IF('[1]Table Disp. G&amp;A Détail'!I692&lt;&gt;"",'[1]Table Disp. G&amp;A Détail'!I692,"")</f>
        <v/>
      </c>
      <c r="J692" s="66" t="str">
        <f>IF('[1]Table Disp. G&amp;A Détail'!J692&lt;&gt;"",'[1]Table Disp. G&amp;A Détail'!J692,"")</f>
        <v/>
      </c>
      <c r="K692" s="41" t="str">
        <f>IF('[1]Table Disp. G&amp;A Détail'!K692&lt;&gt;"",'[1]Table Disp. G&amp;A Détail'!K692,"")</f>
        <v/>
      </c>
      <c r="L692" s="41" t="str">
        <f>IF('[1]Table Disp. G&amp;A Détail'!L692&lt;&gt;"",'[1]Table Disp. G&amp;A Détail'!L692,"")</f>
        <v/>
      </c>
      <c r="M692" s="41" t="str">
        <f>IF('[1]Table Disp. G&amp;A Détail'!M692&lt;&gt;"",'[1]Table Disp. G&amp;A Détail'!M692,"")</f>
        <v/>
      </c>
      <c r="N692" s="41" t="str">
        <f>IF('[1]Table Disp. G&amp;A Détail'!N692&lt;&gt;"",'[1]Table Disp. G&amp;A Détail'!N692,"")</f>
        <v/>
      </c>
      <c r="O692" s="41" t="str">
        <f>IF('[1]Table Disp. G&amp;A Détail'!O692&lt;&gt;"",'[1]Table Disp. G&amp;A Détail'!O692,"")</f>
        <v/>
      </c>
      <c r="P692" s="41" t="str">
        <f>IF('[1]Table Disp. G&amp;A Détail'!P692&lt;&gt;"",'[1]Table Disp. G&amp;A Détail'!P692,"")</f>
        <v/>
      </c>
      <c r="Q692" s="41" t="str">
        <f>IF('[1]Table Disp. G&amp;A Détail'!Q692&lt;&gt;"",'[1]Table Disp. G&amp;A Détail'!Q692,"")</f>
        <v/>
      </c>
      <c r="R692" s="41" t="str">
        <f>IF('[1]Table Disp. G&amp;A Détail'!R692&lt;&gt;"",'[1]Table Disp. G&amp;A Détail'!R692,"")</f>
        <v/>
      </c>
      <c r="S692" s="41" t="str">
        <f>IF('[1]Table Disp. G&amp;A Détail'!S692&lt;&gt;"",'[1]Table Disp. G&amp;A Détail'!S692,"")</f>
        <v/>
      </c>
      <c r="T692" s="41" t="str">
        <f>IF('[1]Table Disp. G&amp;A Détail'!T692&lt;&gt;"",'[1]Table Disp. G&amp;A Détail'!T692,"")</f>
        <v/>
      </c>
      <c r="U692" s="41" t="str">
        <f>IF('[1]Table Disp. G&amp;A Détail'!U692&lt;&gt;"",'[1]Table Disp. G&amp;A Détail'!U692,"")</f>
        <v/>
      </c>
      <c r="V692" s="41" t="str">
        <f>IF('[1]Table Disp. G&amp;A Détail'!V692&lt;&gt;"",'[1]Table Disp. G&amp;A Détail'!V692,"")</f>
        <v/>
      </c>
      <c r="W692" s="41" t="str">
        <f>IF('[1]Table Disp. G&amp;A Détail'!W692&lt;&gt;"",'[1]Table Disp. G&amp;A Détail'!W692,"")</f>
        <v/>
      </c>
      <c r="X692" s="41" t="str">
        <f>IF('[1]Table Disp. G&amp;A Détail'!X692&lt;&gt;"",'[1]Table Disp. G&amp;A Détail'!X692,"")</f>
        <v/>
      </c>
    </row>
    <row r="693" spans="1:24" s="41" customFormat="1" x14ac:dyDescent="0.25">
      <c r="A693" s="66" t="str">
        <f>IF('[1]Table Disp. G&amp;A Détail'!A693&lt;&gt;"",'[1]Table Disp. G&amp;A Détail'!A693,"")</f>
        <v/>
      </c>
      <c r="B693" s="67" t="str">
        <f>IF('[1]Table Disp. G&amp;A Détail'!B693&lt;&gt;"",'[1]Table Disp. G&amp;A Détail'!B693,"")</f>
        <v/>
      </c>
      <c r="C693" s="41" t="str">
        <f>IF('[1]Table Disp. G&amp;A Détail'!C693&lt;&gt;"",'[1]Table Disp. G&amp;A Détail'!C693,"")</f>
        <v/>
      </c>
      <c r="D693" s="41" t="str">
        <f>IF('[1]Table Disp. G&amp;A Détail'!D693&lt;&gt;"",'[1]Table Disp. G&amp;A Détail'!D693,"")</f>
        <v/>
      </c>
      <c r="E693" s="66" t="str">
        <f>IF('[1]Table Disp. G&amp;A Détail'!E693&lt;&gt;"",'[1]Table Disp. G&amp;A Détail'!E693,"")</f>
        <v/>
      </c>
      <c r="F693" s="66" t="str">
        <f>IF('[1]Table Disp. G&amp;A Détail'!F693&lt;&gt;"",'[1]Table Disp. G&amp;A Détail'!F693,"")</f>
        <v/>
      </c>
      <c r="G693" s="66" t="str">
        <f>IF('[1]Table Disp. G&amp;A Détail'!G693&lt;&gt;"",'[1]Table Disp. G&amp;A Détail'!G693,"")</f>
        <v/>
      </c>
      <c r="H693" s="66" t="str">
        <f>IF('[1]Table Disp. G&amp;A Détail'!H693&lt;&gt;"",'[1]Table Disp. G&amp;A Détail'!H693,"")</f>
        <v/>
      </c>
      <c r="I693" s="66" t="str">
        <f>IF('[1]Table Disp. G&amp;A Détail'!I693&lt;&gt;"",'[1]Table Disp. G&amp;A Détail'!I693,"")</f>
        <v/>
      </c>
      <c r="J693" s="66" t="str">
        <f>IF('[1]Table Disp. G&amp;A Détail'!J693&lt;&gt;"",'[1]Table Disp. G&amp;A Détail'!J693,"")</f>
        <v/>
      </c>
      <c r="K693" s="41" t="str">
        <f>IF('[1]Table Disp. G&amp;A Détail'!K693&lt;&gt;"",'[1]Table Disp. G&amp;A Détail'!K693,"")</f>
        <v/>
      </c>
      <c r="L693" s="41" t="str">
        <f>IF('[1]Table Disp. G&amp;A Détail'!L693&lt;&gt;"",'[1]Table Disp. G&amp;A Détail'!L693,"")</f>
        <v/>
      </c>
      <c r="M693" s="41" t="str">
        <f>IF('[1]Table Disp. G&amp;A Détail'!M693&lt;&gt;"",'[1]Table Disp. G&amp;A Détail'!M693,"")</f>
        <v/>
      </c>
      <c r="N693" s="41" t="str">
        <f>IF('[1]Table Disp. G&amp;A Détail'!N693&lt;&gt;"",'[1]Table Disp. G&amp;A Détail'!N693,"")</f>
        <v/>
      </c>
      <c r="O693" s="41" t="str">
        <f>IF('[1]Table Disp. G&amp;A Détail'!O693&lt;&gt;"",'[1]Table Disp. G&amp;A Détail'!O693,"")</f>
        <v/>
      </c>
      <c r="P693" s="41" t="str">
        <f>IF('[1]Table Disp. G&amp;A Détail'!P693&lt;&gt;"",'[1]Table Disp. G&amp;A Détail'!P693,"")</f>
        <v/>
      </c>
      <c r="Q693" s="41" t="str">
        <f>IF('[1]Table Disp. G&amp;A Détail'!Q693&lt;&gt;"",'[1]Table Disp. G&amp;A Détail'!Q693,"")</f>
        <v/>
      </c>
      <c r="R693" s="41" t="str">
        <f>IF('[1]Table Disp. G&amp;A Détail'!R693&lt;&gt;"",'[1]Table Disp. G&amp;A Détail'!R693,"")</f>
        <v/>
      </c>
      <c r="S693" s="41" t="str">
        <f>IF('[1]Table Disp. G&amp;A Détail'!S693&lt;&gt;"",'[1]Table Disp. G&amp;A Détail'!S693,"")</f>
        <v/>
      </c>
      <c r="T693" s="41" t="str">
        <f>IF('[1]Table Disp. G&amp;A Détail'!T693&lt;&gt;"",'[1]Table Disp. G&amp;A Détail'!T693,"")</f>
        <v/>
      </c>
      <c r="U693" s="41" t="str">
        <f>IF('[1]Table Disp. G&amp;A Détail'!U693&lt;&gt;"",'[1]Table Disp. G&amp;A Détail'!U693,"")</f>
        <v/>
      </c>
      <c r="V693" s="41" t="str">
        <f>IF('[1]Table Disp. G&amp;A Détail'!V693&lt;&gt;"",'[1]Table Disp. G&amp;A Détail'!V693,"")</f>
        <v/>
      </c>
      <c r="W693" s="41" t="str">
        <f>IF('[1]Table Disp. G&amp;A Détail'!W693&lt;&gt;"",'[1]Table Disp. G&amp;A Détail'!W693,"")</f>
        <v/>
      </c>
      <c r="X693" s="41" t="str">
        <f>IF('[1]Table Disp. G&amp;A Détail'!X693&lt;&gt;"",'[1]Table Disp. G&amp;A Détail'!X693,"")</f>
        <v/>
      </c>
    </row>
    <row r="694" spans="1:24" s="41" customFormat="1" x14ac:dyDescent="0.25">
      <c r="A694" s="66" t="str">
        <f>IF('[1]Table Disp. G&amp;A Détail'!A694&lt;&gt;"",'[1]Table Disp. G&amp;A Détail'!A694,"")</f>
        <v/>
      </c>
      <c r="B694" s="67" t="str">
        <f>IF('[1]Table Disp. G&amp;A Détail'!B694&lt;&gt;"",'[1]Table Disp. G&amp;A Détail'!B694,"")</f>
        <v/>
      </c>
      <c r="C694" s="41" t="str">
        <f>IF('[1]Table Disp. G&amp;A Détail'!C694&lt;&gt;"",'[1]Table Disp. G&amp;A Détail'!C694,"")</f>
        <v/>
      </c>
      <c r="D694" s="41" t="str">
        <f>IF('[1]Table Disp. G&amp;A Détail'!D694&lt;&gt;"",'[1]Table Disp. G&amp;A Détail'!D694,"")</f>
        <v/>
      </c>
      <c r="E694" s="66" t="str">
        <f>IF('[1]Table Disp. G&amp;A Détail'!E694&lt;&gt;"",'[1]Table Disp. G&amp;A Détail'!E694,"")</f>
        <v/>
      </c>
      <c r="F694" s="66" t="str">
        <f>IF('[1]Table Disp. G&amp;A Détail'!F694&lt;&gt;"",'[1]Table Disp. G&amp;A Détail'!F694,"")</f>
        <v/>
      </c>
      <c r="G694" s="66" t="str">
        <f>IF('[1]Table Disp. G&amp;A Détail'!G694&lt;&gt;"",'[1]Table Disp. G&amp;A Détail'!G694,"")</f>
        <v/>
      </c>
      <c r="H694" s="66" t="str">
        <f>IF('[1]Table Disp. G&amp;A Détail'!H694&lt;&gt;"",'[1]Table Disp. G&amp;A Détail'!H694,"")</f>
        <v/>
      </c>
      <c r="I694" s="66" t="str">
        <f>IF('[1]Table Disp. G&amp;A Détail'!I694&lt;&gt;"",'[1]Table Disp. G&amp;A Détail'!I694,"")</f>
        <v/>
      </c>
      <c r="J694" s="66" t="str">
        <f>IF('[1]Table Disp. G&amp;A Détail'!J694&lt;&gt;"",'[1]Table Disp. G&amp;A Détail'!J694,"")</f>
        <v/>
      </c>
      <c r="K694" s="41" t="str">
        <f>IF('[1]Table Disp. G&amp;A Détail'!K694&lt;&gt;"",'[1]Table Disp. G&amp;A Détail'!K694,"")</f>
        <v/>
      </c>
      <c r="L694" s="41" t="str">
        <f>IF('[1]Table Disp. G&amp;A Détail'!L694&lt;&gt;"",'[1]Table Disp. G&amp;A Détail'!L694,"")</f>
        <v/>
      </c>
      <c r="M694" s="41" t="str">
        <f>IF('[1]Table Disp. G&amp;A Détail'!M694&lt;&gt;"",'[1]Table Disp. G&amp;A Détail'!M694,"")</f>
        <v/>
      </c>
      <c r="N694" s="41" t="str">
        <f>IF('[1]Table Disp. G&amp;A Détail'!N694&lt;&gt;"",'[1]Table Disp. G&amp;A Détail'!N694,"")</f>
        <v/>
      </c>
      <c r="O694" s="41" t="str">
        <f>IF('[1]Table Disp. G&amp;A Détail'!O694&lt;&gt;"",'[1]Table Disp. G&amp;A Détail'!O694,"")</f>
        <v/>
      </c>
      <c r="P694" s="41" t="str">
        <f>IF('[1]Table Disp. G&amp;A Détail'!P694&lt;&gt;"",'[1]Table Disp. G&amp;A Détail'!P694,"")</f>
        <v/>
      </c>
      <c r="Q694" s="41" t="str">
        <f>IF('[1]Table Disp. G&amp;A Détail'!Q694&lt;&gt;"",'[1]Table Disp. G&amp;A Détail'!Q694,"")</f>
        <v/>
      </c>
      <c r="R694" s="41" t="str">
        <f>IF('[1]Table Disp. G&amp;A Détail'!R694&lt;&gt;"",'[1]Table Disp. G&amp;A Détail'!R694,"")</f>
        <v/>
      </c>
      <c r="S694" s="41" t="str">
        <f>IF('[1]Table Disp. G&amp;A Détail'!S694&lt;&gt;"",'[1]Table Disp. G&amp;A Détail'!S694,"")</f>
        <v/>
      </c>
      <c r="T694" s="41" t="str">
        <f>IF('[1]Table Disp. G&amp;A Détail'!T694&lt;&gt;"",'[1]Table Disp. G&amp;A Détail'!T694,"")</f>
        <v/>
      </c>
      <c r="U694" s="41" t="str">
        <f>IF('[1]Table Disp. G&amp;A Détail'!U694&lt;&gt;"",'[1]Table Disp. G&amp;A Détail'!U694,"")</f>
        <v/>
      </c>
      <c r="V694" s="41" t="str">
        <f>IF('[1]Table Disp. G&amp;A Détail'!V694&lt;&gt;"",'[1]Table Disp. G&amp;A Détail'!V694,"")</f>
        <v/>
      </c>
      <c r="W694" s="41" t="str">
        <f>IF('[1]Table Disp. G&amp;A Détail'!W694&lt;&gt;"",'[1]Table Disp. G&amp;A Détail'!W694,"")</f>
        <v/>
      </c>
      <c r="X694" s="41" t="str">
        <f>IF('[1]Table Disp. G&amp;A Détail'!X694&lt;&gt;"",'[1]Table Disp. G&amp;A Détail'!X694,"")</f>
        <v/>
      </c>
    </row>
    <row r="695" spans="1:24" s="41" customFormat="1" x14ac:dyDescent="0.25">
      <c r="A695" s="66" t="str">
        <f>IF('[1]Table Disp. G&amp;A Détail'!A695&lt;&gt;"",'[1]Table Disp. G&amp;A Détail'!A695,"")</f>
        <v/>
      </c>
      <c r="B695" s="67" t="str">
        <f>IF('[1]Table Disp. G&amp;A Détail'!B695&lt;&gt;"",'[1]Table Disp. G&amp;A Détail'!B695,"")</f>
        <v/>
      </c>
      <c r="C695" s="41" t="str">
        <f>IF('[1]Table Disp. G&amp;A Détail'!C695&lt;&gt;"",'[1]Table Disp. G&amp;A Détail'!C695,"")</f>
        <v/>
      </c>
      <c r="D695" s="41" t="str">
        <f>IF('[1]Table Disp. G&amp;A Détail'!D695&lt;&gt;"",'[1]Table Disp. G&amp;A Détail'!D695,"")</f>
        <v/>
      </c>
      <c r="E695" s="66" t="str">
        <f>IF('[1]Table Disp. G&amp;A Détail'!E695&lt;&gt;"",'[1]Table Disp. G&amp;A Détail'!E695,"")</f>
        <v/>
      </c>
      <c r="F695" s="66" t="str">
        <f>IF('[1]Table Disp. G&amp;A Détail'!F695&lt;&gt;"",'[1]Table Disp. G&amp;A Détail'!F695,"")</f>
        <v/>
      </c>
      <c r="G695" s="66" t="str">
        <f>IF('[1]Table Disp. G&amp;A Détail'!G695&lt;&gt;"",'[1]Table Disp. G&amp;A Détail'!G695,"")</f>
        <v/>
      </c>
      <c r="H695" s="66" t="str">
        <f>IF('[1]Table Disp. G&amp;A Détail'!H695&lt;&gt;"",'[1]Table Disp. G&amp;A Détail'!H695,"")</f>
        <v/>
      </c>
      <c r="I695" s="66" t="str">
        <f>IF('[1]Table Disp. G&amp;A Détail'!I695&lt;&gt;"",'[1]Table Disp. G&amp;A Détail'!I695,"")</f>
        <v/>
      </c>
      <c r="J695" s="66" t="str">
        <f>IF('[1]Table Disp. G&amp;A Détail'!J695&lt;&gt;"",'[1]Table Disp. G&amp;A Détail'!J695,"")</f>
        <v/>
      </c>
      <c r="K695" s="41" t="str">
        <f>IF('[1]Table Disp. G&amp;A Détail'!K695&lt;&gt;"",'[1]Table Disp. G&amp;A Détail'!K695,"")</f>
        <v/>
      </c>
      <c r="L695" s="41" t="str">
        <f>IF('[1]Table Disp. G&amp;A Détail'!L695&lt;&gt;"",'[1]Table Disp. G&amp;A Détail'!L695,"")</f>
        <v/>
      </c>
      <c r="M695" s="41" t="str">
        <f>IF('[1]Table Disp. G&amp;A Détail'!M695&lt;&gt;"",'[1]Table Disp. G&amp;A Détail'!M695,"")</f>
        <v/>
      </c>
      <c r="N695" s="41" t="str">
        <f>IF('[1]Table Disp. G&amp;A Détail'!N695&lt;&gt;"",'[1]Table Disp. G&amp;A Détail'!N695,"")</f>
        <v/>
      </c>
      <c r="O695" s="41" t="str">
        <f>IF('[1]Table Disp. G&amp;A Détail'!O695&lt;&gt;"",'[1]Table Disp. G&amp;A Détail'!O695,"")</f>
        <v/>
      </c>
      <c r="P695" s="41" t="str">
        <f>IF('[1]Table Disp. G&amp;A Détail'!P695&lt;&gt;"",'[1]Table Disp. G&amp;A Détail'!P695,"")</f>
        <v/>
      </c>
      <c r="Q695" s="41" t="str">
        <f>IF('[1]Table Disp. G&amp;A Détail'!Q695&lt;&gt;"",'[1]Table Disp. G&amp;A Détail'!Q695,"")</f>
        <v/>
      </c>
      <c r="R695" s="41" t="str">
        <f>IF('[1]Table Disp. G&amp;A Détail'!R695&lt;&gt;"",'[1]Table Disp. G&amp;A Détail'!R695,"")</f>
        <v/>
      </c>
      <c r="S695" s="41" t="str">
        <f>IF('[1]Table Disp. G&amp;A Détail'!S695&lt;&gt;"",'[1]Table Disp. G&amp;A Détail'!S695,"")</f>
        <v/>
      </c>
      <c r="T695" s="41" t="str">
        <f>IF('[1]Table Disp. G&amp;A Détail'!T695&lt;&gt;"",'[1]Table Disp. G&amp;A Détail'!T695,"")</f>
        <v/>
      </c>
      <c r="U695" s="41" t="str">
        <f>IF('[1]Table Disp. G&amp;A Détail'!U695&lt;&gt;"",'[1]Table Disp. G&amp;A Détail'!U695,"")</f>
        <v/>
      </c>
      <c r="V695" s="41" t="str">
        <f>IF('[1]Table Disp. G&amp;A Détail'!V695&lt;&gt;"",'[1]Table Disp. G&amp;A Détail'!V695,"")</f>
        <v/>
      </c>
      <c r="W695" s="41" t="str">
        <f>IF('[1]Table Disp. G&amp;A Détail'!W695&lt;&gt;"",'[1]Table Disp. G&amp;A Détail'!W695,"")</f>
        <v/>
      </c>
      <c r="X695" s="41" t="str">
        <f>IF('[1]Table Disp. G&amp;A Détail'!X695&lt;&gt;"",'[1]Table Disp. G&amp;A Détail'!X695,"")</f>
        <v/>
      </c>
    </row>
    <row r="696" spans="1:24" s="41" customFormat="1" x14ac:dyDescent="0.25">
      <c r="A696" s="66" t="str">
        <f>IF('[1]Table Disp. G&amp;A Détail'!A696&lt;&gt;"",'[1]Table Disp. G&amp;A Détail'!A696,"")</f>
        <v/>
      </c>
      <c r="B696" s="67" t="str">
        <f>IF('[1]Table Disp. G&amp;A Détail'!B696&lt;&gt;"",'[1]Table Disp. G&amp;A Détail'!B696,"")</f>
        <v/>
      </c>
      <c r="C696" s="41" t="str">
        <f>IF('[1]Table Disp. G&amp;A Détail'!C696&lt;&gt;"",'[1]Table Disp. G&amp;A Détail'!C696,"")</f>
        <v/>
      </c>
      <c r="D696" s="41" t="str">
        <f>IF('[1]Table Disp. G&amp;A Détail'!D696&lt;&gt;"",'[1]Table Disp. G&amp;A Détail'!D696,"")</f>
        <v/>
      </c>
      <c r="E696" s="66" t="str">
        <f>IF('[1]Table Disp. G&amp;A Détail'!E696&lt;&gt;"",'[1]Table Disp. G&amp;A Détail'!E696,"")</f>
        <v/>
      </c>
      <c r="F696" s="66" t="str">
        <f>IF('[1]Table Disp. G&amp;A Détail'!F696&lt;&gt;"",'[1]Table Disp. G&amp;A Détail'!F696,"")</f>
        <v/>
      </c>
      <c r="G696" s="66" t="str">
        <f>IF('[1]Table Disp. G&amp;A Détail'!G696&lt;&gt;"",'[1]Table Disp. G&amp;A Détail'!G696,"")</f>
        <v/>
      </c>
      <c r="H696" s="66" t="str">
        <f>IF('[1]Table Disp. G&amp;A Détail'!H696&lt;&gt;"",'[1]Table Disp. G&amp;A Détail'!H696,"")</f>
        <v/>
      </c>
      <c r="I696" s="66" t="str">
        <f>IF('[1]Table Disp. G&amp;A Détail'!I696&lt;&gt;"",'[1]Table Disp. G&amp;A Détail'!I696,"")</f>
        <v/>
      </c>
      <c r="J696" s="66" t="str">
        <f>IF('[1]Table Disp. G&amp;A Détail'!J696&lt;&gt;"",'[1]Table Disp. G&amp;A Détail'!J696,"")</f>
        <v/>
      </c>
      <c r="K696" s="41" t="str">
        <f>IF('[1]Table Disp. G&amp;A Détail'!K696&lt;&gt;"",'[1]Table Disp. G&amp;A Détail'!K696,"")</f>
        <v/>
      </c>
      <c r="L696" s="41" t="str">
        <f>IF('[1]Table Disp. G&amp;A Détail'!L696&lt;&gt;"",'[1]Table Disp. G&amp;A Détail'!L696,"")</f>
        <v/>
      </c>
      <c r="M696" s="41" t="str">
        <f>IF('[1]Table Disp. G&amp;A Détail'!M696&lt;&gt;"",'[1]Table Disp. G&amp;A Détail'!M696,"")</f>
        <v/>
      </c>
      <c r="N696" s="41" t="str">
        <f>IF('[1]Table Disp. G&amp;A Détail'!N696&lt;&gt;"",'[1]Table Disp. G&amp;A Détail'!N696,"")</f>
        <v/>
      </c>
      <c r="O696" s="41" t="str">
        <f>IF('[1]Table Disp. G&amp;A Détail'!O696&lt;&gt;"",'[1]Table Disp. G&amp;A Détail'!O696,"")</f>
        <v/>
      </c>
      <c r="P696" s="41" t="str">
        <f>IF('[1]Table Disp. G&amp;A Détail'!P696&lt;&gt;"",'[1]Table Disp. G&amp;A Détail'!P696,"")</f>
        <v/>
      </c>
      <c r="Q696" s="41" t="str">
        <f>IF('[1]Table Disp. G&amp;A Détail'!Q696&lt;&gt;"",'[1]Table Disp. G&amp;A Détail'!Q696,"")</f>
        <v/>
      </c>
      <c r="R696" s="41" t="str">
        <f>IF('[1]Table Disp. G&amp;A Détail'!R696&lt;&gt;"",'[1]Table Disp. G&amp;A Détail'!R696,"")</f>
        <v/>
      </c>
      <c r="S696" s="41" t="str">
        <f>IF('[1]Table Disp. G&amp;A Détail'!S696&lt;&gt;"",'[1]Table Disp. G&amp;A Détail'!S696,"")</f>
        <v/>
      </c>
      <c r="T696" s="41" t="str">
        <f>IF('[1]Table Disp. G&amp;A Détail'!T696&lt;&gt;"",'[1]Table Disp. G&amp;A Détail'!T696,"")</f>
        <v/>
      </c>
      <c r="U696" s="41" t="str">
        <f>IF('[1]Table Disp. G&amp;A Détail'!U696&lt;&gt;"",'[1]Table Disp. G&amp;A Détail'!U696,"")</f>
        <v/>
      </c>
      <c r="V696" s="41" t="str">
        <f>IF('[1]Table Disp. G&amp;A Détail'!V696&lt;&gt;"",'[1]Table Disp. G&amp;A Détail'!V696,"")</f>
        <v/>
      </c>
      <c r="W696" s="41" t="str">
        <f>IF('[1]Table Disp. G&amp;A Détail'!W696&lt;&gt;"",'[1]Table Disp. G&amp;A Détail'!W696,"")</f>
        <v/>
      </c>
      <c r="X696" s="41" t="str">
        <f>IF('[1]Table Disp. G&amp;A Détail'!X696&lt;&gt;"",'[1]Table Disp. G&amp;A Détail'!X696,"")</f>
        <v/>
      </c>
    </row>
    <row r="697" spans="1:24" s="41" customFormat="1" x14ac:dyDescent="0.25">
      <c r="A697" s="66" t="str">
        <f>IF('[1]Table Disp. G&amp;A Détail'!A697&lt;&gt;"",'[1]Table Disp. G&amp;A Détail'!A697,"")</f>
        <v/>
      </c>
      <c r="B697" s="67" t="str">
        <f>IF('[1]Table Disp. G&amp;A Détail'!B697&lt;&gt;"",'[1]Table Disp. G&amp;A Détail'!B697,"")</f>
        <v/>
      </c>
      <c r="C697" s="41" t="str">
        <f>IF('[1]Table Disp. G&amp;A Détail'!C697&lt;&gt;"",'[1]Table Disp. G&amp;A Détail'!C697,"")</f>
        <v/>
      </c>
      <c r="D697" s="41" t="str">
        <f>IF('[1]Table Disp. G&amp;A Détail'!D697&lt;&gt;"",'[1]Table Disp. G&amp;A Détail'!D697,"")</f>
        <v/>
      </c>
      <c r="E697" s="66" t="str">
        <f>IF('[1]Table Disp. G&amp;A Détail'!E697&lt;&gt;"",'[1]Table Disp. G&amp;A Détail'!E697,"")</f>
        <v/>
      </c>
      <c r="F697" s="66" t="str">
        <f>IF('[1]Table Disp. G&amp;A Détail'!F697&lt;&gt;"",'[1]Table Disp. G&amp;A Détail'!F697,"")</f>
        <v/>
      </c>
      <c r="G697" s="66" t="str">
        <f>IF('[1]Table Disp. G&amp;A Détail'!G697&lt;&gt;"",'[1]Table Disp. G&amp;A Détail'!G697,"")</f>
        <v/>
      </c>
      <c r="H697" s="66" t="str">
        <f>IF('[1]Table Disp. G&amp;A Détail'!H697&lt;&gt;"",'[1]Table Disp. G&amp;A Détail'!H697,"")</f>
        <v/>
      </c>
      <c r="I697" s="66" t="str">
        <f>IF('[1]Table Disp. G&amp;A Détail'!I697&lt;&gt;"",'[1]Table Disp. G&amp;A Détail'!I697,"")</f>
        <v/>
      </c>
      <c r="J697" s="66" t="str">
        <f>IF('[1]Table Disp. G&amp;A Détail'!J697&lt;&gt;"",'[1]Table Disp. G&amp;A Détail'!J697,"")</f>
        <v/>
      </c>
      <c r="K697" s="41" t="str">
        <f>IF('[1]Table Disp. G&amp;A Détail'!K697&lt;&gt;"",'[1]Table Disp. G&amp;A Détail'!K697,"")</f>
        <v/>
      </c>
      <c r="L697" s="41" t="str">
        <f>IF('[1]Table Disp. G&amp;A Détail'!L697&lt;&gt;"",'[1]Table Disp. G&amp;A Détail'!L697,"")</f>
        <v/>
      </c>
      <c r="M697" s="41" t="str">
        <f>IF('[1]Table Disp. G&amp;A Détail'!M697&lt;&gt;"",'[1]Table Disp. G&amp;A Détail'!M697,"")</f>
        <v/>
      </c>
      <c r="N697" s="41" t="str">
        <f>IF('[1]Table Disp. G&amp;A Détail'!N697&lt;&gt;"",'[1]Table Disp. G&amp;A Détail'!N697,"")</f>
        <v/>
      </c>
      <c r="O697" s="41" t="str">
        <f>IF('[1]Table Disp. G&amp;A Détail'!O697&lt;&gt;"",'[1]Table Disp. G&amp;A Détail'!O697,"")</f>
        <v/>
      </c>
      <c r="P697" s="41" t="str">
        <f>IF('[1]Table Disp. G&amp;A Détail'!P697&lt;&gt;"",'[1]Table Disp. G&amp;A Détail'!P697,"")</f>
        <v/>
      </c>
      <c r="Q697" s="41" t="str">
        <f>IF('[1]Table Disp. G&amp;A Détail'!Q697&lt;&gt;"",'[1]Table Disp. G&amp;A Détail'!Q697,"")</f>
        <v/>
      </c>
      <c r="R697" s="41" t="str">
        <f>IF('[1]Table Disp. G&amp;A Détail'!R697&lt;&gt;"",'[1]Table Disp. G&amp;A Détail'!R697,"")</f>
        <v/>
      </c>
      <c r="S697" s="41" t="str">
        <f>IF('[1]Table Disp. G&amp;A Détail'!S697&lt;&gt;"",'[1]Table Disp. G&amp;A Détail'!S697,"")</f>
        <v/>
      </c>
      <c r="T697" s="41" t="str">
        <f>IF('[1]Table Disp. G&amp;A Détail'!T697&lt;&gt;"",'[1]Table Disp. G&amp;A Détail'!T697,"")</f>
        <v/>
      </c>
      <c r="U697" s="41" t="str">
        <f>IF('[1]Table Disp. G&amp;A Détail'!U697&lt;&gt;"",'[1]Table Disp. G&amp;A Détail'!U697,"")</f>
        <v/>
      </c>
      <c r="V697" s="41" t="str">
        <f>IF('[1]Table Disp. G&amp;A Détail'!V697&lt;&gt;"",'[1]Table Disp. G&amp;A Détail'!V697,"")</f>
        <v/>
      </c>
      <c r="W697" s="41" t="str">
        <f>IF('[1]Table Disp. G&amp;A Détail'!W697&lt;&gt;"",'[1]Table Disp. G&amp;A Détail'!W697,"")</f>
        <v/>
      </c>
      <c r="X697" s="41" t="str">
        <f>IF('[1]Table Disp. G&amp;A Détail'!X697&lt;&gt;"",'[1]Table Disp. G&amp;A Détail'!X697,"")</f>
        <v/>
      </c>
    </row>
    <row r="698" spans="1:24" s="41" customFormat="1" x14ac:dyDescent="0.25">
      <c r="A698" s="66" t="str">
        <f>IF('[1]Table Disp. G&amp;A Détail'!A698&lt;&gt;"",'[1]Table Disp. G&amp;A Détail'!A698,"")</f>
        <v/>
      </c>
      <c r="B698" s="67" t="str">
        <f>IF('[1]Table Disp. G&amp;A Détail'!B698&lt;&gt;"",'[1]Table Disp. G&amp;A Détail'!B698,"")</f>
        <v/>
      </c>
      <c r="C698" s="41" t="str">
        <f>IF('[1]Table Disp. G&amp;A Détail'!C698&lt;&gt;"",'[1]Table Disp. G&amp;A Détail'!C698,"")</f>
        <v/>
      </c>
      <c r="D698" s="41" t="str">
        <f>IF('[1]Table Disp. G&amp;A Détail'!D698&lt;&gt;"",'[1]Table Disp. G&amp;A Détail'!D698,"")</f>
        <v/>
      </c>
      <c r="E698" s="66" t="str">
        <f>IF('[1]Table Disp. G&amp;A Détail'!E698&lt;&gt;"",'[1]Table Disp. G&amp;A Détail'!E698,"")</f>
        <v/>
      </c>
      <c r="F698" s="66" t="str">
        <f>IF('[1]Table Disp. G&amp;A Détail'!F698&lt;&gt;"",'[1]Table Disp. G&amp;A Détail'!F698,"")</f>
        <v/>
      </c>
      <c r="G698" s="66" t="str">
        <f>IF('[1]Table Disp. G&amp;A Détail'!G698&lt;&gt;"",'[1]Table Disp. G&amp;A Détail'!G698,"")</f>
        <v/>
      </c>
      <c r="H698" s="66" t="str">
        <f>IF('[1]Table Disp. G&amp;A Détail'!H698&lt;&gt;"",'[1]Table Disp. G&amp;A Détail'!H698,"")</f>
        <v/>
      </c>
      <c r="I698" s="66" t="str">
        <f>IF('[1]Table Disp. G&amp;A Détail'!I698&lt;&gt;"",'[1]Table Disp. G&amp;A Détail'!I698,"")</f>
        <v/>
      </c>
      <c r="J698" s="66" t="str">
        <f>IF('[1]Table Disp. G&amp;A Détail'!J698&lt;&gt;"",'[1]Table Disp. G&amp;A Détail'!J698,"")</f>
        <v/>
      </c>
      <c r="K698" s="41" t="str">
        <f>IF('[1]Table Disp. G&amp;A Détail'!K698&lt;&gt;"",'[1]Table Disp. G&amp;A Détail'!K698,"")</f>
        <v/>
      </c>
      <c r="L698" s="41" t="str">
        <f>IF('[1]Table Disp. G&amp;A Détail'!L698&lt;&gt;"",'[1]Table Disp. G&amp;A Détail'!L698,"")</f>
        <v/>
      </c>
      <c r="M698" s="41" t="str">
        <f>IF('[1]Table Disp. G&amp;A Détail'!M698&lt;&gt;"",'[1]Table Disp. G&amp;A Détail'!M698,"")</f>
        <v/>
      </c>
      <c r="N698" s="41" t="str">
        <f>IF('[1]Table Disp. G&amp;A Détail'!N698&lt;&gt;"",'[1]Table Disp. G&amp;A Détail'!N698,"")</f>
        <v/>
      </c>
      <c r="O698" s="41" t="str">
        <f>IF('[1]Table Disp. G&amp;A Détail'!O698&lt;&gt;"",'[1]Table Disp. G&amp;A Détail'!O698,"")</f>
        <v/>
      </c>
      <c r="P698" s="41" t="str">
        <f>IF('[1]Table Disp. G&amp;A Détail'!P698&lt;&gt;"",'[1]Table Disp. G&amp;A Détail'!P698,"")</f>
        <v/>
      </c>
      <c r="Q698" s="41" t="str">
        <f>IF('[1]Table Disp. G&amp;A Détail'!Q698&lt;&gt;"",'[1]Table Disp. G&amp;A Détail'!Q698,"")</f>
        <v/>
      </c>
      <c r="R698" s="41" t="str">
        <f>IF('[1]Table Disp. G&amp;A Détail'!R698&lt;&gt;"",'[1]Table Disp. G&amp;A Détail'!R698,"")</f>
        <v/>
      </c>
      <c r="S698" s="41" t="str">
        <f>IF('[1]Table Disp. G&amp;A Détail'!S698&lt;&gt;"",'[1]Table Disp. G&amp;A Détail'!S698,"")</f>
        <v/>
      </c>
      <c r="T698" s="41" t="str">
        <f>IF('[1]Table Disp. G&amp;A Détail'!T698&lt;&gt;"",'[1]Table Disp. G&amp;A Détail'!T698,"")</f>
        <v/>
      </c>
      <c r="U698" s="41" t="str">
        <f>IF('[1]Table Disp. G&amp;A Détail'!U698&lt;&gt;"",'[1]Table Disp. G&amp;A Détail'!U698,"")</f>
        <v/>
      </c>
      <c r="V698" s="41" t="str">
        <f>IF('[1]Table Disp. G&amp;A Détail'!V698&lt;&gt;"",'[1]Table Disp. G&amp;A Détail'!V698,"")</f>
        <v/>
      </c>
      <c r="W698" s="41" t="str">
        <f>IF('[1]Table Disp. G&amp;A Détail'!W698&lt;&gt;"",'[1]Table Disp. G&amp;A Détail'!W698,"")</f>
        <v/>
      </c>
      <c r="X698" s="41" t="str">
        <f>IF('[1]Table Disp. G&amp;A Détail'!X698&lt;&gt;"",'[1]Table Disp. G&amp;A Détail'!X698,"")</f>
        <v/>
      </c>
    </row>
    <row r="699" spans="1:24" s="41" customFormat="1" x14ac:dyDescent="0.25">
      <c r="A699" s="66" t="str">
        <f>IF('[1]Table Disp. G&amp;A Détail'!A699&lt;&gt;"",'[1]Table Disp. G&amp;A Détail'!A699,"")</f>
        <v/>
      </c>
      <c r="B699" s="67" t="str">
        <f>IF('[1]Table Disp. G&amp;A Détail'!B699&lt;&gt;"",'[1]Table Disp. G&amp;A Détail'!B699,"")</f>
        <v/>
      </c>
      <c r="C699" s="41" t="str">
        <f>IF('[1]Table Disp. G&amp;A Détail'!C699&lt;&gt;"",'[1]Table Disp. G&amp;A Détail'!C699,"")</f>
        <v/>
      </c>
      <c r="D699" s="41" t="str">
        <f>IF('[1]Table Disp. G&amp;A Détail'!D699&lt;&gt;"",'[1]Table Disp. G&amp;A Détail'!D699,"")</f>
        <v/>
      </c>
      <c r="E699" s="66" t="str">
        <f>IF('[1]Table Disp. G&amp;A Détail'!E699&lt;&gt;"",'[1]Table Disp. G&amp;A Détail'!E699,"")</f>
        <v/>
      </c>
      <c r="F699" s="66" t="str">
        <f>IF('[1]Table Disp. G&amp;A Détail'!F699&lt;&gt;"",'[1]Table Disp. G&amp;A Détail'!F699,"")</f>
        <v/>
      </c>
      <c r="G699" s="66" t="str">
        <f>IF('[1]Table Disp. G&amp;A Détail'!G699&lt;&gt;"",'[1]Table Disp. G&amp;A Détail'!G699,"")</f>
        <v/>
      </c>
      <c r="H699" s="66" t="str">
        <f>IF('[1]Table Disp. G&amp;A Détail'!H699&lt;&gt;"",'[1]Table Disp. G&amp;A Détail'!H699,"")</f>
        <v/>
      </c>
      <c r="I699" s="66" t="str">
        <f>IF('[1]Table Disp. G&amp;A Détail'!I699&lt;&gt;"",'[1]Table Disp. G&amp;A Détail'!I699,"")</f>
        <v/>
      </c>
      <c r="J699" s="66" t="str">
        <f>IF('[1]Table Disp. G&amp;A Détail'!J699&lt;&gt;"",'[1]Table Disp. G&amp;A Détail'!J699,"")</f>
        <v/>
      </c>
      <c r="K699" s="41" t="str">
        <f>IF('[1]Table Disp. G&amp;A Détail'!K699&lt;&gt;"",'[1]Table Disp. G&amp;A Détail'!K699,"")</f>
        <v/>
      </c>
      <c r="L699" s="41" t="str">
        <f>IF('[1]Table Disp. G&amp;A Détail'!L699&lt;&gt;"",'[1]Table Disp. G&amp;A Détail'!L699,"")</f>
        <v/>
      </c>
      <c r="M699" s="41" t="str">
        <f>IF('[1]Table Disp. G&amp;A Détail'!M699&lt;&gt;"",'[1]Table Disp. G&amp;A Détail'!M699,"")</f>
        <v/>
      </c>
      <c r="N699" s="41" t="str">
        <f>IF('[1]Table Disp. G&amp;A Détail'!N699&lt;&gt;"",'[1]Table Disp. G&amp;A Détail'!N699,"")</f>
        <v/>
      </c>
      <c r="O699" s="41" t="str">
        <f>IF('[1]Table Disp. G&amp;A Détail'!O699&lt;&gt;"",'[1]Table Disp. G&amp;A Détail'!O699,"")</f>
        <v/>
      </c>
      <c r="P699" s="41" t="str">
        <f>IF('[1]Table Disp. G&amp;A Détail'!P699&lt;&gt;"",'[1]Table Disp. G&amp;A Détail'!P699,"")</f>
        <v/>
      </c>
      <c r="Q699" s="41" t="str">
        <f>IF('[1]Table Disp. G&amp;A Détail'!Q699&lt;&gt;"",'[1]Table Disp. G&amp;A Détail'!Q699,"")</f>
        <v/>
      </c>
      <c r="R699" s="41" t="str">
        <f>IF('[1]Table Disp. G&amp;A Détail'!R699&lt;&gt;"",'[1]Table Disp. G&amp;A Détail'!R699,"")</f>
        <v/>
      </c>
      <c r="S699" s="41" t="str">
        <f>IF('[1]Table Disp. G&amp;A Détail'!S699&lt;&gt;"",'[1]Table Disp. G&amp;A Détail'!S699,"")</f>
        <v/>
      </c>
      <c r="T699" s="41" t="str">
        <f>IF('[1]Table Disp. G&amp;A Détail'!T699&lt;&gt;"",'[1]Table Disp. G&amp;A Détail'!T699,"")</f>
        <v/>
      </c>
      <c r="U699" s="41" t="str">
        <f>IF('[1]Table Disp. G&amp;A Détail'!U699&lt;&gt;"",'[1]Table Disp. G&amp;A Détail'!U699,"")</f>
        <v/>
      </c>
      <c r="V699" s="41" t="str">
        <f>IF('[1]Table Disp. G&amp;A Détail'!V699&lt;&gt;"",'[1]Table Disp. G&amp;A Détail'!V699,"")</f>
        <v/>
      </c>
      <c r="W699" s="41" t="str">
        <f>IF('[1]Table Disp. G&amp;A Détail'!W699&lt;&gt;"",'[1]Table Disp. G&amp;A Détail'!W699,"")</f>
        <v/>
      </c>
      <c r="X699" s="41" t="str">
        <f>IF('[1]Table Disp. G&amp;A Détail'!X699&lt;&gt;"",'[1]Table Disp. G&amp;A Détail'!X699,"")</f>
        <v/>
      </c>
    </row>
    <row r="700" spans="1:24" s="41" customFormat="1" x14ac:dyDescent="0.25">
      <c r="A700" s="66" t="str">
        <f>IF('[1]Table Disp. G&amp;A Détail'!A700&lt;&gt;"",'[1]Table Disp. G&amp;A Détail'!A700,"")</f>
        <v/>
      </c>
      <c r="B700" s="67" t="str">
        <f>IF('[1]Table Disp. G&amp;A Détail'!B700&lt;&gt;"",'[1]Table Disp. G&amp;A Détail'!B700,"")</f>
        <v/>
      </c>
      <c r="C700" s="41" t="str">
        <f>IF('[1]Table Disp. G&amp;A Détail'!C700&lt;&gt;"",'[1]Table Disp. G&amp;A Détail'!C700,"")</f>
        <v/>
      </c>
      <c r="D700" s="41" t="str">
        <f>IF('[1]Table Disp. G&amp;A Détail'!D700&lt;&gt;"",'[1]Table Disp. G&amp;A Détail'!D700,"")</f>
        <v/>
      </c>
      <c r="E700" s="66" t="str">
        <f>IF('[1]Table Disp. G&amp;A Détail'!E700&lt;&gt;"",'[1]Table Disp. G&amp;A Détail'!E700,"")</f>
        <v/>
      </c>
      <c r="F700" s="66" t="str">
        <f>IF('[1]Table Disp. G&amp;A Détail'!F700&lt;&gt;"",'[1]Table Disp. G&amp;A Détail'!F700,"")</f>
        <v/>
      </c>
      <c r="G700" s="66" t="str">
        <f>IF('[1]Table Disp. G&amp;A Détail'!G700&lt;&gt;"",'[1]Table Disp. G&amp;A Détail'!G700,"")</f>
        <v/>
      </c>
      <c r="H700" s="66" t="str">
        <f>IF('[1]Table Disp. G&amp;A Détail'!H700&lt;&gt;"",'[1]Table Disp. G&amp;A Détail'!H700,"")</f>
        <v/>
      </c>
      <c r="I700" s="66" t="str">
        <f>IF('[1]Table Disp. G&amp;A Détail'!I700&lt;&gt;"",'[1]Table Disp. G&amp;A Détail'!I700,"")</f>
        <v/>
      </c>
      <c r="J700" s="66" t="str">
        <f>IF('[1]Table Disp. G&amp;A Détail'!J700&lt;&gt;"",'[1]Table Disp. G&amp;A Détail'!J700,"")</f>
        <v/>
      </c>
      <c r="K700" s="41" t="str">
        <f>IF('[1]Table Disp. G&amp;A Détail'!K700&lt;&gt;"",'[1]Table Disp. G&amp;A Détail'!K700,"")</f>
        <v/>
      </c>
      <c r="L700" s="41" t="str">
        <f>IF('[1]Table Disp. G&amp;A Détail'!L700&lt;&gt;"",'[1]Table Disp. G&amp;A Détail'!L700,"")</f>
        <v/>
      </c>
      <c r="M700" s="41" t="str">
        <f>IF('[1]Table Disp. G&amp;A Détail'!M700&lt;&gt;"",'[1]Table Disp. G&amp;A Détail'!M700,"")</f>
        <v/>
      </c>
      <c r="N700" s="41" t="str">
        <f>IF('[1]Table Disp. G&amp;A Détail'!N700&lt;&gt;"",'[1]Table Disp. G&amp;A Détail'!N700,"")</f>
        <v/>
      </c>
      <c r="O700" s="41" t="str">
        <f>IF('[1]Table Disp. G&amp;A Détail'!O700&lt;&gt;"",'[1]Table Disp. G&amp;A Détail'!O700,"")</f>
        <v/>
      </c>
      <c r="P700" s="41" t="str">
        <f>IF('[1]Table Disp. G&amp;A Détail'!P700&lt;&gt;"",'[1]Table Disp. G&amp;A Détail'!P700,"")</f>
        <v/>
      </c>
      <c r="Q700" s="41" t="str">
        <f>IF('[1]Table Disp. G&amp;A Détail'!Q700&lt;&gt;"",'[1]Table Disp. G&amp;A Détail'!Q700,"")</f>
        <v/>
      </c>
      <c r="R700" s="41" t="str">
        <f>IF('[1]Table Disp. G&amp;A Détail'!R700&lt;&gt;"",'[1]Table Disp. G&amp;A Détail'!R700,"")</f>
        <v/>
      </c>
      <c r="S700" s="41" t="str">
        <f>IF('[1]Table Disp. G&amp;A Détail'!S700&lt;&gt;"",'[1]Table Disp. G&amp;A Détail'!S700,"")</f>
        <v/>
      </c>
      <c r="T700" s="41" t="str">
        <f>IF('[1]Table Disp. G&amp;A Détail'!T700&lt;&gt;"",'[1]Table Disp. G&amp;A Détail'!T700,"")</f>
        <v/>
      </c>
      <c r="U700" s="41" t="str">
        <f>IF('[1]Table Disp. G&amp;A Détail'!U700&lt;&gt;"",'[1]Table Disp. G&amp;A Détail'!U700,"")</f>
        <v/>
      </c>
      <c r="V700" s="41" t="str">
        <f>IF('[1]Table Disp. G&amp;A Détail'!V700&lt;&gt;"",'[1]Table Disp. G&amp;A Détail'!V700,"")</f>
        <v/>
      </c>
      <c r="W700" s="41" t="str">
        <f>IF('[1]Table Disp. G&amp;A Détail'!W700&lt;&gt;"",'[1]Table Disp. G&amp;A Détail'!W700,"")</f>
        <v/>
      </c>
      <c r="X700" s="41" t="str">
        <f>IF('[1]Table Disp. G&amp;A Détail'!X700&lt;&gt;"",'[1]Table Disp. G&amp;A Détail'!X700,"")</f>
        <v/>
      </c>
    </row>
    <row r="701" spans="1:24" s="41" customFormat="1" x14ac:dyDescent="0.25">
      <c r="A701" s="66" t="str">
        <f>IF('[1]Table Disp. G&amp;A Détail'!A701&lt;&gt;"",'[1]Table Disp. G&amp;A Détail'!A701,"")</f>
        <v/>
      </c>
      <c r="B701" s="67" t="str">
        <f>IF('[1]Table Disp. G&amp;A Détail'!B701&lt;&gt;"",'[1]Table Disp. G&amp;A Détail'!B701,"")</f>
        <v/>
      </c>
      <c r="C701" s="41" t="str">
        <f>IF('[1]Table Disp. G&amp;A Détail'!C701&lt;&gt;"",'[1]Table Disp. G&amp;A Détail'!C701,"")</f>
        <v/>
      </c>
      <c r="D701" s="41" t="str">
        <f>IF('[1]Table Disp. G&amp;A Détail'!D701&lt;&gt;"",'[1]Table Disp. G&amp;A Détail'!D701,"")</f>
        <v/>
      </c>
      <c r="E701" s="66" t="str">
        <f>IF('[1]Table Disp. G&amp;A Détail'!E701&lt;&gt;"",'[1]Table Disp. G&amp;A Détail'!E701,"")</f>
        <v/>
      </c>
      <c r="F701" s="66" t="str">
        <f>IF('[1]Table Disp. G&amp;A Détail'!F701&lt;&gt;"",'[1]Table Disp. G&amp;A Détail'!F701,"")</f>
        <v/>
      </c>
      <c r="G701" s="66" t="str">
        <f>IF('[1]Table Disp. G&amp;A Détail'!G701&lt;&gt;"",'[1]Table Disp. G&amp;A Détail'!G701,"")</f>
        <v/>
      </c>
      <c r="H701" s="66" t="str">
        <f>IF('[1]Table Disp. G&amp;A Détail'!H701&lt;&gt;"",'[1]Table Disp. G&amp;A Détail'!H701,"")</f>
        <v/>
      </c>
      <c r="I701" s="66" t="str">
        <f>IF('[1]Table Disp. G&amp;A Détail'!I701&lt;&gt;"",'[1]Table Disp. G&amp;A Détail'!I701,"")</f>
        <v/>
      </c>
      <c r="J701" s="66" t="str">
        <f>IF('[1]Table Disp. G&amp;A Détail'!J701&lt;&gt;"",'[1]Table Disp. G&amp;A Détail'!J701,"")</f>
        <v/>
      </c>
      <c r="K701" s="41" t="str">
        <f>IF('[1]Table Disp. G&amp;A Détail'!K701&lt;&gt;"",'[1]Table Disp. G&amp;A Détail'!K701,"")</f>
        <v/>
      </c>
      <c r="L701" s="41" t="str">
        <f>IF('[1]Table Disp. G&amp;A Détail'!L701&lt;&gt;"",'[1]Table Disp. G&amp;A Détail'!L701,"")</f>
        <v/>
      </c>
      <c r="M701" s="41" t="str">
        <f>IF('[1]Table Disp. G&amp;A Détail'!M701&lt;&gt;"",'[1]Table Disp. G&amp;A Détail'!M701,"")</f>
        <v/>
      </c>
      <c r="N701" s="41" t="str">
        <f>IF('[1]Table Disp. G&amp;A Détail'!N701&lt;&gt;"",'[1]Table Disp. G&amp;A Détail'!N701,"")</f>
        <v/>
      </c>
      <c r="O701" s="41" t="str">
        <f>IF('[1]Table Disp. G&amp;A Détail'!O701&lt;&gt;"",'[1]Table Disp. G&amp;A Détail'!O701,"")</f>
        <v/>
      </c>
      <c r="P701" s="41" t="str">
        <f>IF('[1]Table Disp. G&amp;A Détail'!P701&lt;&gt;"",'[1]Table Disp. G&amp;A Détail'!P701,"")</f>
        <v/>
      </c>
      <c r="Q701" s="41" t="str">
        <f>IF('[1]Table Disp. G&amp;A Détail'!Q701&lt;&gt;"",'[1]Table Disp. G&amp;A Détail'!Q701,"")</f>
        <v/>
      </c>
      <c r="R701" s="41" t="str">
        <f>IF('[1]Table Disp. G&amp;A Détail'!R701&lt;&gt;"",'[1]Table Disp. G&amp;A Détail'!R701,"")</f>
        <v/>
      </c>
      <c r="S701" s="41" t="str">
        <f>IF('[1]Table Disp. G&amp;A Détail'!S701&lt;&gt;"",'[1]Table Disp. G&amp;A Détail'!S701,"")</f>
        <v/>
      </c>
      <c r="T701" s="41" t="str">
        <f>IF('[1]Table Disp. G&amp;A Détail'!T701&lt;&gt;"",'[1]Table Disp. G&amp;A Détail'!T701,"")</f>
        <v/>
      </c>
      <c r="U701" s="41" t="str">
        <f>IF('[1]Table Disp. G&amp;A Détail'!U701&lt;&gt;"",'[1]Table Disp. G&amp;A Détail'!U701,"")</f>
        <v/>
      </c>
      <c r="V701" s="41" t="str">
        <f>IF('[1]Table Disp. G&amp;A Détail'!V701&lt;&gt;"",'[1]Table Disp. G&amp;A Détail'!V701,"")</f>
        <v/>
      </c>
      <c r="W701" s="41" t="str">
        <f>IF('[1]Table Disp. G&amp;A Détail'!W701&lt;&gt;"",'[1]Table Disp. G&amp;A Détail'!W701,"")</f>
        <v/>
      </c>
      <c r="X701" s="41" t="str">
        <f>IF('[1]Table Disp. G&amp;A Détail'!X701&lt;&gt;"",'[1]Table Disp. G&amp;A Détail'!X701,"")</f>
        <v/>
      </c>
    </row>
    <row r="702" spans="1:24" s="41" customFormat="1" x14ac:dyDescent="0.25">
      <c r="A702" s="66" t="str">
        <f>IF('[1]Table Disp. G&amp;A Détail'!A702&lt;&gt;"",'[1]Table Disp. G&amp;A Détail'!A702,"")</f>
        <v/>
      </c>
      <c r="B702" s="67" t="str">
        <f>IF('[1]Table Disp. G&amp;A Détail'!B702&lt;&gt;"",'[1]Table Disp. G&amp;A Détail'!B702,"")</f>
        <v/>
      </c>
      <c r="C702" s="41" t="str">
        <f>IF('[1]Table Disp. G&amp;A Détail'!C702&lt;&gt;"",'[1]Table Disp. G&amp;A Détail'!C702,"")</f>
        <v/>
      </c>
      <c r="D702" s="41" t="str">
        <f>IF('[1]Table Disp. G&amp;A Détail'!D702&lt;&gt;"",'[1]Table Disp. G&amp;A Détail'!D702,"")</f>
        <v/>
      </c>
      <c r="E702" s="66" t="str">
        <f>IF('[1]Table Disp. G&amp;A Détail'!E702&lt;&gt;"",'[1]Table Disp. G&amp;A Détail'!E702,"")</f>
        <v/>
      </c>
      <c r="F702" s="66" t="str">
        <f>IF('[1]Table Disp. G&amp;A Détail'!F702&lt;&gt;"",'[1]Table Disp. G&amp;A Détail'!F702,"")</f>
        <v/>
      </c>
      <c r="G702" s="66" t="str">
        <f>IF('[1]Table Disp. G&amp;A Détail'!G702&lt;&gt;"",'[1]Table Disp. G&amp;A Détail'!G702,"")</f>
        <v/>
      </c>
      <c r="H702" s="66" t="str">
        <f>IF('[1]Table Disp. G&amp;A Détail'!H702&lt;&gt;"",'[1]Table Disp. G&amp;A Détail'!H702,"")</f>
        <v/>
      </c>
      <c r="I702" s="66" t="str">
        <f>IF('[1]Table Disp. G&amp;A Détail'!I702&lt;&gt;"",'[1]Table Disp. G&amp;A Détail'!I702,"")</f>
        <v/>
      </c>
      <c r="J702" s="66" t="str">
        <f>IF('[1]Table Disp. G&amp;A Détail'!J702&lt;&gt;"",'[1]Table Disp. G&amp;A Détail'!J702,"")</f>
        <v/>
      </c>
      <c r="K702" s="41" t="str">
        <f>IF('[1]Table Disp. G&amp;A Détail'!K702&lt;&gt;"",'[1]Table Disp. G&amp;A Détail'!K702,"")</f>
        <v/>
      </c>
      <c r="L702" s="41" t="str">
        <f>IF('[1]Table Disp. G&amp;A Détail'!L702&lt;&gt;"",'[1]Table Disp. G&amp;A Détail'!L702,"")</f>
        <v/>
      </c>
      <c r="M702" s="41" t="str">
        <f>IF('[1]Table Disp. G&amp;A Détail'!M702&lt;&gt;"",'[1]Table Disp. G&amp;A Détail'!M702,"")</f>
        <v/>
      </c>
      <c r="N702" s="41" t="str">
        <f>IF('[1]Table Disp. G&amp;A Détail'!N702&lt;&gt;"",'[1]Table Disp. G&amp;A Détail'!N702,"")</f>
        <v/>
      </c>
      <c r="O702" s="41" t="str">
        <f>IF('[1]Table Disp. G&amp;A Détail'!O702&lt;&gt;"",'[1]Table Disp. G&amp;A Détail'!O702,"")</f>
        <v/>
      </c>
      <c r="P702" s="41" t="str">
        <f>IF('[1]Table Disp. G&amp;A Détail'!P702&lt;&gt;"",'[1]Table Disp. G&amp;A Détail'!P702,"")</f>
        <v/>
      </c>
      <c r="Q702" s="41" t="str">
        <f>IF('[1]Table Disp. G&amp;A Détail'!Q702&lt;&gt;"",'[1]Table Disp. G&amp;A Détail'!Q702,"")</f>
        <v/>
      </c>
      <c r="R702" s="41" t="str">
        <f>IF('[1]Table Disp. G&amp;A Détail'!R702&lt;&gt;"",'[1]Table Disp. G&amp;A Détail'!R702,"")</f>
        <v/>
      </c>
      <c r="S702" s="41" t="str">
        <f>IF('[1]Table Disp. G&amp;A Détail'!S702&lt;&gt;"",'[1]Table Disp. G&amp;A Détail'!S702,"")</f>
        <v/>
      </c>
      <c r="T702" s="41" t="str">
        <f>IF('[1]Table Disp. G&amp;A Détail'!T702&lt;&gt;"",'[1]Table Disp. G&amp;A Détail'!T702,"")</f>
        <v/>
      </c>
      <c r="U702" s="41" t="str">
        <f>IF('[1]Table Disp. G&amp;A Détail'!U702&lt;&gt;"",'[1]Table Disp. G&amp;A Détail'!U702,"")</f>
        <v/>
      </c>
      <c r="V702" s="41" t="str">
        <f>IF('[1]Table Disp. G&amp;A Détail'!V702&lt;&gt;"",'[1]Table Disp. G&amp;A Détail'!V702,"")</f>
        <v/>
      </c>
      <c r="W702" s="41" t="str">
        <f>IF('[1]Table Disp. G&amp;A Détail'!W702&lt;&gt;"",'[1]Table Disp. G&amp;A Détail'!W702,"")</f>
        <v/>
      </c>
      <c r="X702" s="41" t="str">
        <f>IF('[1]Table Disp. G&amp;A Détail'!X702&lt;&gt;"",'[1]Table Disp. G&amp;A Détail'!X702,"")</f>
        <v/>
      </c>
    </row>
    <row r="703" spans="1:24" s="41" customFormat="1" x14ac:dyDescent="0.25">
      <c r="A703" s="66" t="str">
        <f>IF('[1]Table Disp. G&amp;A Détail'!A703&lt;&gt;"",'[1]Table Disp. G&amp;A Détail'!A703,"")</f>
        <v/>
      </c>
      <c r="B703" s="67" t="str">
        <f>IF('[1]Table Disp. G&amp;A Détail'!B703&lt;&gt;"",'[1]Table Disp. G&amp;A Détail'!B703,"")</f>
        <v/>
      </c>
      <c r="C703" s="41" t="str">
        <f>IF('[1]Table Disp. G&amp;A Détail'!C703&lt;&gt;"",'[1]Table Disp. G&amp;A Détail'!C703,"")</f>
        <v/>
      </c>
      <c r="D703" s="41" t="str">
        <f>IF('[1]Table Disp. G&amp;A Détail'!D703&lt;&gt;"",'[1]Table Disp. G&amp;A Détail'!D703,"")</f>
        <v/>
      </c>
      <c r="E703" s="66" t="str">
        <f>IF('[1]Table Disp. G&amp;A Détail'!E703&lt;&gt;"",'[1]Table Disp. G&amp;A Détail'!E703,"")</f>
        <v/>
      </c>
      <c r="F703" s="66" t="str">
        <f>IF('[1]Table Disp. G&amp;A Détail'!F703&lt;&gt;"",'[1]Table Disp. G&amp;A Détail'!F703,"")</f>
        <v/>
      </c>
      <c r="G703" s="66" t="str">
        <f>IF('[1]Table Disp. G&amp;A Détail'!G703&lt;&gt;"",'[1]Table Disp. G&amp;A Détail'!G703,"")</f>
        <v/>
      </c>
      <c r="H703" s="66" t="str">
        <f>IF('[1]Table Disp. G&amp;A Détail'!H703&lt;&gt;"",'[1]Table Disp. G&amp;A Détail'!H703,"")</f>
        <v/>
      </c>
      <c r="I703" s="66" t="str">
        <f>IF('[1]Table Disp. G&amp;A Détail'!I703&lt;&gt;"",'[1]Table Disp. G&amp;A Détail'!I703,"")</f>
        <v/>
      </c>
      <c r="J703" s="66" t="str">
        <f>IF('[1]Table Disp. G&amp;A Détail'!J703&lt;&gt;"",'[1]Table Disp. G&amp;A Détail'!J703,"")</f>
        <v/>
      </c>
      <c r="K703" s="41" t="str">
        <f>IF('[1]Table Disp. G&amp;A Détail'!K703&lt;&gt;"",'[1]Table Disp. G&amp;A Détail'!K703,"")</f>
        <v/>
      </c>
      <c r="L703" s="41" t="str">
        <f>IF('[1]Table Disp. G&amp;A Détail'!L703&lt;&gt;"",'[1]Table Disp. G&amp;A Détail'!L703,"")</f>
        <v/>
      </c>
      <c r="M703" s="41" t="str">
        <f>IF('[1]Table Disp. G&amp;A Détail'!M703&lt;&gt;"",'[1]Table Disp. G&amp;A Détail'!M703,"")</f>
        <v/>
      </c>
      <c r="N703" s="41" t="str">
        <f>IF('[1]Table Disp. G&amp;A Détail'!N703&lt;&gt;"",'[1]Table Disp. G&amp;A Détail'!N703,"")</f>
        <v/>
      </c>
      <c r="O703" s="41" t="str">
        <f>IF('[1]Table Disp. G&amp;A Détail'!O703&lt;&gt;"",'[1]Table Disp. G&amp;A Détail'!O703,"")</f>
        <v/>
      </c>
      <c r="P703" s="41" t="str">
        <f>IF('[1]Table Disp. G&amp;A Détail'!P703&lt;&gt;"",'[1]Table Disp. G&amp;A Détail'!P703,"")</f>
        <v/>
      </c>
      <c r="Q703" s="41" t="str">
        <f>IF('[1]Table Disp. G&amp;A Détail'!Q703&lt;&gt;"",'[1]Table Disp. G&amp;A Détail'!Q703,"")</f>
        <v/>
      </c>
      <c r="R703" s="41" t="str">
        <f>IF('[1]Table Disp. G&amp;A Détail'!R703&lt;&gt;"",'[1]Table Disp. G&amp;A Détail'!R703,"")</f>
        <v/>
      </c>
      <c r="S703" s="41" t="str">
        <f>IF('[1]Table Disp. G&amp;A Détail'!S703&lt;&gt;"",'[1]Table Disp. G&amp;A Détail'!S703,"")</f>
        <v/>
      </c>
      <c r="T703" s="41" t="str">
        <f>IF('[1]Table Disp. G&amp;A Détail'!T703&lt;&gt;"",'[1]Table Disp. G&amp;A Détail'!T703,"")</f>
        <v/>
      </c>
      <c r="U703" s="41" t="str">
        <f>IF('[1]Table Disp. G&amp;A Détail'!U703&lt;&gt;"",'[1]Table Disp. G&amp;A Détail'!U703,"")</f>
        <v/>
      </c>
      <c r="V703" s="41" t="str">
        <f>IF('[1]Table Disp. G&amp;A Détail'!V703&lt;&gt;"",'[1]Table Disp. G&amp;A Détail'!V703,"")</f>
        <v/>
      </c>
      <c r="W703" s="41" t="str">
        <f>IF('[1]Table Disp. G&amp;A Détail'!W703&lt;&gt;"",'[1]Table Disp. G&amp;A Détail'!W703,"")</f>
        <v/>
      </c>
      <c r="X703" s="41" t="str">
        <f>IF('[1]Table Disp. G&amp;A Détail'!X703&lt;&gt;"",'[1]Table Disp. G&amp;A Détail'!X703,"")</f>
        <v/>
      </c>
    </row>
    <row r="704" spans="1:24" s="41" customFormat="1" x14ac:dyDescent="0.25">
      <c r="A704" s="66" t="str">
        <f>IF('[1]Table Disp. G&amp;A Détail'!A704&lt;&gt;"",'[1]Table Disp. G&amp;A Détail'!A704,"")</f>
        <v/>
      </c>
      <c r="B704" s="67" t="str">
        <f>IF('[1]Table Disp. G&amp;A Détail'!B704&lt;&gt;"",'[1]Table Disp. G&amp;A Détail'!B704,"")</f>
        <v/>
      </c>
      <c r="C704" s="41" t="str">
        <f>IF('[1]Table Disp. G&amp;A Détail'!C704&lt;&gt;"",'[1]Table Disp. G&amp;A Détail'!C704,"")</f>
        <v/>
      </c>
      <c r="D704" s="41" t="str">
        <f>IF('[1]Table Disp. G&amp;A Détail'!D704&lt;&gt;"",'[1]Table Disp. G&amp;A Détail'!D704,"")</f>
        <v/>
      </c>
      <c r="E704" s="66" t="str">
        <f>IF('[1]Table Disp. G&amp;A Détail'!E704&lt;&gt;"",'[1]Table Disp. G&amp;A Détail'!E704,"")</f>
        <v/>
      </c>
      <c r="F704" s="66" t="str">
        <f>IF('[1]Table Disp. G&amp;A Détail'!F704&lt;&gt;"",'[1]Table Disp. G&amp;A Détail'!F704,"")</f>
        <v/>
      </c>
      <c r="G704" s="66" t="str">
        <f>IF('[1]Table Disp. G&amp;A Détail'!G704&lt;&gt;"",'[1]Table Disp. G&amp;A Détail'!G704,"")</f>
        <v/>
      </c>
      <c r="H704" s="66" t="str">
        <f>IF('[1]Table Disp. G&amp;A Détail'!H704&lt;&gt;"",'[1]Table Disp. G&amp;A Détail'!H704,"")</f>
        <v/>
      </c>
      <c r="I704" s="66" t="str">
        <f>IF('[1]Table Disp. G&amp;A Détail'!I704&lt;&gt;"",'[1]Table Disp. G&amp;A Détail'!I704,"")</f>
        <v/>
      </c>
      <c r="J704" s="66" t="str">
        <f>IF('[1]Table Disp. G&amp;A Détail'!J704&lt;&gt;"",'[1]Table Disp. G&amp;A Détail'!J704,"")</f>
        <v/>
      </c>
      <c r="K704" s="41" t="str">
        <f>IF('[1]Table Disp. G&amp;A Détail'!K704&lt;&gt;"",'[1]Table Disp. G&amp;A Détail'!K704,"")</f>
        <v/>
      </c>
      <c r="L704" s="41" t="str">
        <f>IF('[1]Table Disp. G&amp;A Détail'!L704&lt;&gt;"",'[1]Table Disp. G&amp;A Détail'!L704,"")</f>
        <v/>
      </c>
      <c r="M704" s="41" t="str">
        <f>IF('[1]Table Disp. G&amp;A Détail'!M704&lt;&gt;"",'[1]Table Disp. G&amp;A Détail'!M704,"")</f>
        <v/>
      </c>
      <c r="N704" s="41" t="str">
        <f>IF('[1]Table Disp. G&amp;A Détail'!N704&lt;&gt;"",'[1]Table Disp. G&amp;A Détail'!N704,"")</f>
        <v/>
      </c>
      <c r="O704" s="41" t="str">
        <f>IF('[1]Table Disp. G&amp;A Détail'!O704&lt;&gt;"",'[1]Table Disp. G&amp;A Détail'!O704,"")</f>
        <v/>
      </c>
      <c r="P704" s="41" t="str">
        <f>IF('[1]Table Disp. G&amp;A Détail'!P704&lt;&gt;"",'[1]Table Disp. G&amp;A Détail'!P704,"")</f>
        <v/>
      </c>
      <c r="Q704" s="41" t="str">
        <f>IF('[1]Table Disp. G&amp;A Détail'!Q704&lt;&gt;"",'[1]Table Disp. G&amp;A Détail'!Q704,"")</f>
        <v/>
      </c>
      <c r="R704" s="41" t="str">
        <f>IF('[1]Table Disp. G&amp;A Détail'!R704&lt;&gt;"",'[1]Table Disp. G&amp;A Détail'!R704,"")</f>
        <v/>
      </c>
      <c r="S704" s="41" t="str">
        <f>IF('[1]Table Disp. G&amp;A Détail'!S704&lt;&gt;"",'[1]Table Disp. G&amp;A Détail'!S704,"")</f>
        <v/>
      </c>
      <c r="T704" s="41" t="str">
        <f>IF('[1]Table Disp. G&amp;A Détail'!T704&lt;&gt;"",'[1]Table Disp. G&amp;A Détail'!T704,"")</f>
        <v/>
      </c>
      <c r="U704" s="41" t="str">
        <f>IF('[1]Table Disp. G&amp;A Détail'!U704&lt;&gt;"",'[1]Table Disp. G&amp;A Détail'!U704,"")</f>
        <v/>
      </c>
      <c r="V704" s="41" t="str">
        <f>IF('[1]Table Disp. G&amp;A Détail'!V704&lt;&gt;"",'[1]Table Disp. G&amp;A Détail'!V704,"")</f>
        <v/>
      </c>
      <c r="W704" s="41" t="str">
        <f>IF('[1]Table Disp. G&amp;A Détail'!W704&lt;&gt;"",'[1]Table Disp. G&amp;A Détail'!W704,"")</f>
        <v/>
      </c>
      <c r="X704" s="41" t="str">
        <f>IF('[1]Table Disp. G&amp;A Détail'!X704&lt;&gt;"",'[1]Table Disp. G&amp;A Détail'!X704,"")</f>
        <v/>
      </c>
    </row>
    <row r="705" spans="1:24" s="41" customFormat="1" x14ac:dyDescent="0.25">
      <c r="A705" s="66" t="str">
        <f>IF('[1]Table Disp. G&amp;A Détail'!A705&lt;&gt;"",'[1]Table Disp. G&amp;A Détail'!A705,"")</f>
        <v/>
      </c>
      <c r="B705" s="67" t="str">
        <f>IF('[1]Table Disp. G&amp;A Détail'!B705&lt;&gt;"",'[1]Table Disp. G&amp;A Détail'!B705,"")</f>
        <v/>
      </c>
      <c r="C705" s="41" t="str">
        <f>IF('[1]Table Disp. G&amp;A Détail'!C705&lt;&gt;"",'[1]Table Disp. G&amp;A Détail'!C705,"")</f>
        <v/>
      </c>
      <c r="D705" s="41" t="str">
        <f>IF('[1]Table Disp. G&amp;A Détail'!D705&lt;&gt;"",'[1]Table Disp. G&amp;A Détail'!D705,"")</f>
        <v/>
      </c>
      <c r="E705" s="66" t="str">
        <f>IF('[1]Table Disp. G&amp;A Détail'!E705&lt;&gt;"",'[1]Table Disp. G&amp;A Détail'!E705,"")</f>
        <v/>
      </c>
      <c r="F705" s="66" t="str">
        <f>IF('[1]Table Disp. G&amp;A Détail'!F705&lt;&gt;"",'[1]Table Disp. G&amp;A Détail'!F705,"")</f>
        <v/>
      </c>
      <c r="G705" s="66" t="str">
        <f>IF('[1]Table Disp. G&amp;A Détail'!G705&lt;&gt;"",'[1]Table Disp. G&amp;A Détail'!G705,"")</f>
        <v/>
      </c>
      <c r="H705" s="66" t="str">
        <f>IF('[1]Table Disp. G&amp;A Détail'!H705&lt;&gt;"",'[1]Table Disp. G&amp;A Détail'!H705,"")</f>
        <v/>
      </c>
      <c r="I705" s="66" t="str">
        <f>IF('[1]Table Disp. G&amp;A Détail'!I705&lt;&gt;"",'[1]Table Disp. G&amp;A Détail'!I705,"")</f>
        <v/>
      </c>
      <c r="J705" s="66" t="str">
        <f>IF('[1]Table Disp. G&amp;A Détail'!J705&lt;&gt;"",'[1]Table Disp. G&amp;A Détail'!J705,"")</f>
        <v/>
      </c>
      <c r="K705" s="41" t="str">
        <f>IF('[1]Table Disp. G&amp;A Détail'!K705&lt;&gt;"",'[1]Table Disp. G&amp;A Détail'!K705,"")</f>
        <v/>
      </c>
      <c r="L705" s="41" t="str">
        <f>IF('[1]Table Disp. G&amp;A Détail'!L705&lt;&gt;"",'[1]Table Disp. G&amp;A Détail'!L705,"")</f>
        <v/>
      </c>
      <c r="M705" s="41" t="str">
        <f>IF('[1]Table Disp. G&amp;A Détail'!M705&lt;&gt;"",'[1]Table Disp. G&amp;A Détail'!M705,"")</f>
        <v/>
      </c>
      <c r="N705" s="41" t="str">
        <f>IF('[1]Table Disp. G&amp;A Détail'!N705&lt;&gt;"",'[1]Table Disp. G&amp;A Détail'!N705,"")</f>
        <v/>
      </c>
      <c r="O705" s="41" t="str">
        <f>IF('[1]Table Disp. G&amp;A Détail'!O705&lt;&gt;"",'[1]Table Disp. G&amp;A Détail'!O705,"")</f>
        <v/>
      </c>
      <c r="P705" s="41" t="str">
        <f>IF('[1]Table Disp. G&amp;A Détail'!P705&lt;&gt;"",'[1]Table Disp. G&amp;A Détail'!P705,"")</f>
        <v/>
      </c>
      <c r="Q705" s="41" t="str">
        <f>IF('[1]Table Disp. G&amp;A Détail'!Q705&lt;&gt;"",'[1]Table Disp. G&amp;A Détail'!Q705,"")</f>
        <v/>
      </c>
      <c r="R705" s="41" t="str">
        <f>IF('[1]Table Disp. G&amp;A Détail'!R705&lt;&gt;"",'[1]Table Disp. G&amp;A Détail'!R705,"")</f>
        <v/>
      </c>
      <c r="S705" s="41" t="str">
        <f>IF('[1]Table Disp. G&amp;A Détail'!S705&lt;&gt;"",'[1]Table Disp. G&amp;A Détail'!S705,"")</f>
        <v/>
      </c>
      <c r="T705" s="41" t="str">
        <f>IF('[1]Table Disp. G&amp;A Détail'!T705&lt;&gt;"",'[1]Table Disp. G&amp;A Détail'!T705,"")</f>
        <v/>
      </c>
      <c r="U705" s="41" t="str">
        <f>IF('[1]Table Disp. G&amp;A Détail'!U705&lt;&gt;"",'[1]Table Disp. G&amp;A Détail'!U705,"")</f>
        <v/>
      </c>
      <c r="V705" s="41" t="str">
        <f>IF('[1]Table Disp. G&amp;A Détail'!V705&lt;&gt;"",'[1]Table Disp. G&amp;A Détail'!V705,"")</f>
        <v/>
      </c>
      <c r="W705" s="41" t="str">
        <f>IF('[1]Table Disp. G&amp;A Détail'!W705&lt;&gt;"",'[1]Table Disp. G&amp;A Détail'!W705,"")</f>
        <v/>
      </c>
      <c r="X705" s="41" t="str">
        <f>IF('[1]Table Disp. G&amp;A Détail'!X705&lt;&gt;"",'[1]Table Disp. G&amp;A Détail'!X705,"")</f>
        <v/>
      </c>
    </row>
    <row r="706" spans="1:24" s="41" customFormat="1" x14ac:dyDescent="0.25">
      <c r="A706" s="66" t="str">
        <f>IF('[1]Table Disp. G&amp;A Détail'!A706&lt;&gt;"",'[1]Table Disp. G&amp;A Détail'!A706,"")</f>
        <v/>
      </c>
      <c r="B706" s="67" t="str">
        <f>IF('[1]Table Disp. G&amp;A Détail'!B706&lt;&gt;"",'[1]Table Disp. G&amp;A Détail'!B706,"")</f>
        <v/>
      </c>
      <c r="C706" s="41" t="str">
        <f>IF('[1]Table Disp. G&amp;A Détail'!C706&lt;&gt;"",'[1]Table Disp. G&amp;A Détail'!C706,"")</f>
        <v/>
      </c>
      <c r="D706" s="41" t="str">
        <f>IF('[1]Table Disp. G&amp;A Détail'!D706&lt;&gt;"",'[1]Table Disp. G&amp;A Détail'!D706,"")</f>
        <v/>
      </c>
      <c r="E706" s="66" t="str">
        <f>IF('[1]Table Disp. G&amp;A Détail'!E706&lt;&gt;"",'[1]Table Disp. G&amp;A Détail'!E706,"")</f>
        <v/>
      </c>
      <c r="F706" s="66" t="str">
        <f>IF('[1]Table Disp. G&amp;A Détail'!F706&lt;&gt;"",'[1]Table Disp. G&amp;A Détail'!F706,"")</f>
        <v/>
      </c>
      <c r="G706" s="66" t="str">
        <f>IF('[1]Table Disp. G&amp;A Détail'!G706&lt;&gt;"",'[1]Table Disp. G&amp;A Détail'!G706,"")</f>
        <v/>
      </c>
      <c r="H706" s="66" t="str">
        <f>IF('[1]Table Disp. G&amp;A Détail'!H706&lt;&gt;"",'[1]Table Disp. G&amp;A Détail'!H706,"")</f>
        <v/>
      </c>
      <c r="I706" s="66" t="str">
        <f>IF('[1]Table Disp. G&amp;A Détail'!I706&lt;&gt;"",'[1]Table Disp. G&amp;A Détail'!I706,"")</f>
        <v/>
      </c>
      <c r="J706" s="66" t="str">
        <f>IF('[1]Table Disp. G&amp;A Détail'!J706&lt;&gt;"",'[1]Table Disp. G&amp;A Détail'!J706,"")</f>
        <v/>
      </c>
      <c r="K706" s="41" t="str">
        <f>IF('[1]Table Disp. G&amp;A Détail'!K706&lt;&gt;"",'[1]Table Disp. G&amp;A Détail'!K706,"")</f>
        <v/>
      </c>
      <c r="L706" s="41" t="str">
        <f>IF('[1]Table Disp. G&amp;A Détail'!L706&lt;&gt;"",'[1]Table Disp. G&amp;A Détail'!L706,"")</f>
        <v/>
      </c>
      <c r="M706" s="41" t="str">
        <f>IF('[1]Table Disp. G&amp;A Détail'!M706&lt;&gt;"",'[1]Table Disp. G&amp;A Détail'!M706,"")</f>
        <v/>
      </c>
      <c r="N706" s="41" t="str">
        <f>IF('[1]Table Disp. G&amp;A Détail'!N706&lt;&gt;"",'[1]Table Disp. G&amp;A Détail'!N706,"")</f>
        <v/>
      </c>
      <c r="O706" s="41" t="str">
        <f>IF('[1]Table Disp. G&amp;A Détail'!O706&lt;&gt;"",'[1]Table Disp. G&amp;A Détail'!O706,"")</f>
        <v/>
      </c>
      <c r="P706" s="41" t="str">
        <f>IF('[1]Table Disp. G&amp;A Détail'!P706&lt;&gt;"",'[1]Table Disp. G&amp;A Détail'!P706,"")</f>
        <v/>
      </c>
      <c r="Q706" s="41" t="str">
        <f>IF('[1]Table Disp. G&amp;A Détail'!Q706&lt;&gt;"",'[1]Table Disp. G&amp;A Détail'!Q706,"")</f>
        <v/>
      </c>
      <c r="R706" s="41" t="str">
        <f>IF('[1]Table Disp. G&amp;A Détail'!R706&lt;&gt;"",'[1]Table Disp. G&amp;A Détail'!R706,"")</f>
        <v/>
      </c>
      <c r="S706" s="41" t="str">
        <f>IF('[1]Table Disp. G&amp;A Détail'!S706&lt;&gt;"",'[1]Table Disp. G&amp;A Détail'!S706,"")</f>
        <v/>
      </c>
      <c r="T706" s="41" t="str">
        <f>IF('[1]Table Disp. G&amp;A Détail'!T706&lt;&gt;"",'[1]Table Disp. G&amp;A Détail'!T706,"")</f>
        <v/>
      </c>
      <c r="U706" s="41" t="str">
        <f>IF('[1]Table Disp. G&amp;A Détail'!U706&lt;&gt;"",'[1]Table Disp. G&amp;A Détail'!U706,"")</f>
        <v/>
      </c>
      <c r="V706" s="41" t="str">
        <f>IF('[1]Table Disp. G&amp;A Détail'!V706&lt;&gt;"",'[1]Table Disp. G&amp;A Détail'!V706,"")</f>
        <v/>
      </c>
      <c r="W706" s="41" t="str">
        <f>IF('[1]Table Disp. G&amp;A Détail'!W706&lt;&gt;"",'[1]Table Disp. G&amp;A Détail'!W706,"")</f>
        <v/>
      </c>
      <c r="X706" s="41" t="str">
        <f>IF('[1]Table Disp. G&amp;A Détail'!X706&lt;&gt;"",'[1]Table Disp. G&amp;A Détail'!X706,"")</f>
        <v/>
      </c>
    </row>
    <row r="707" spans="1:24" s="41" customFormat="1" x14ac:dyDescent="0.25">
      <c r="A707" s="66" t="str">
        <f>IF('[1]Table Disp. G&amp;A Détail'!A707&lt;&gt;"",'[1]Table Disp. G&amp;A Détail'!A707,"")</f>
        <v/>
      </c>
      <c r="B707" s="67" t="str">
        <f>IF('[1]Table Disp. G&amp;A Détail'!B707&lt;&gt;"",'[1]Table Disp. G&amp;A Détail'!B707,"")</f>
        <v/>
      </c>
      <c r="C707" s="41" t="str">
        <f>IF('[1]Table Disp. G&amp;A Détail'!C707&lt;&gt;"",'[1]Table Disp. G&amp;A Détail'!C707,"")</f>
        <v/>
      </c>
      <c r="D707" s="41" t="str">
        <f>IF('[1]Table Disp. G&amp;A Détail'!D707&lt;&gt;"",'[1]Table Disp. G&amp;A Détail'!D707,"")</f>
        <v/>
      </c>
      <c r="E707" s="66" t="str">
        <f>IF('[1]Table Disp. G&amp;A Détail'!E707&lt;&gt;"",'[1]Table Disp. G&amp;A Détail'!E707,"")</f>
        <v/>
      </c>
      <c r="F707" s="66" t="str">
        <f>IF('[1]Table Disp. G&amp;A Détail'!F707&lt;&gt;"",'[1]Table Disp. G&amp;A Détail'!F707,"")</f>
        <v/>
      </c>
      <c r="G707" s="66" t="str">
        <f>IF('[1]Table Disp. G&amp;A Détail'!G707&lt;&gt;"",'[1]Table Disp. G&amp;A Détail'!G707,"")</f>
        <v/>
      </c>
      <c r="H707" s="66" t="str">
        <f>IF('[1]Table Disp. G&amp;A Détail'!H707&lt;&gt;"",'[1]Table Disp. G&amp;A Détail'!H707,"")</f>
        <v/>
      </c>
      <c r="I707" s="66" t="str">
        <f>IF('[1]Table Disp. G&amp;A Détail'!I707&lt;&gt;"",'[1]Table Disp. G&amp;A Détail'!I707,"")</f>
        <v/>
      </c>
      <c r="J707" s="66" t="str">
        <f>IF('[1]Table Disp. G&amp;A Détail'!J707&lt;&gt;"",'[1]Table Disp. G&amp;A Détail'!J707,"")</f>
        <v/>
      </c>
      <c r="K707" s="41" t="str">
        <f>IF('[1]Table Disp. G&amp;A Détail'!K707&lt;&gt;"",'[1]Table Disp. G&amp;A Détail'!K707,"")</f>
        <v/>
      </c>
      <c r="L707" s="41" t="str">
        <f>IF('[1]Table Disp. G&amp;A Détail'!L707&lt;&gt;"",'[1]Table Disp. G&amp;A Détail'!L707,"")</f>
        <v/>
      </c>
      <c r="M707" s="41" t="str">
        <f>IF('[1]Table Disp. G&amp;A Détail'!M707&lt;&gt;"",'[1]Table Disp. G&amp;A Détail'!M707,"")</f>
        <v/>
      </c>
      <c r="N707" s="41" t="str">
        <f>IF('[1]Table Disp. G&amp;A Détail'!N707&lt;&gt;"",'[1]Table Disp. G&amp;A Détail'!N707,"")</f>
        <v/>
      </c>
      <c r="O707" s="41" t="str">
        <f>IF('[1]Table Disp. G&amp;A Détail'!O707&lt;&gt;"",'[1]Table Disp. G&amp;A Détail'!O707,"")</f>
        <v/>
      </c>
      <c r="P707" s="41" t="str">
        <f>IF('[1]Table Disp. G&amp;A Détail'!P707&lt;&gt;"",'[1]Table Disp. G&amp;A Détail'!P707,"")</f>
        <v/>
      </c>
      <c r="Q707" s="41" t="str">
        <f>IF('[1]Table Disp. G&amp;A Détail'!Q707&lt;&gt;"",'[1]Table Disp. G&amp;A Détail'!Q707,"")</f>
        <v/>
      </c>
      <c r="R707" s="41" t="str">
        <f>IF('[1]Table Disp. G&amp;A Détail'!R707&lt;&gt;"",'[1]Table Disp. G&amp;A Détail'!R707,"")</f>
        <v/>
      </c>
      <c r="S707" s="41" t="str">
        <f>IF('[1]Table Disp. G&amp;A Détail'!S707&lt;&gt;"",'[1]Table Disp. G&amp;A Détail'!S707,"")</f>
        <v/>
      </c>
      <c r="T707" s="41" t="str">
        <f>IF('[1]Table Disp. G&amp;A Détail'!T707&lt;&gt;"",'[1]Table Disp. G&amp;A Détail'!T707,"")</f>
        <v/>
      </c>
      <c r="U707" s="41" t="str">
        <f>IF('[1]Table Disp. G&amp;A Détail'!U707&lt;&gt;"",'[1]Table Disp. G&amp;A Détail'!U707,"")</f>
        <v/>
      </c>
      <c r="V707" s="41" t="str">
        <f>IF('[1]Table Disp. G&amp;A Détail'!V707&lt;&gt;"",'[1]Table Disp. G&amp;A Détail'!V707,"")</f>
        <v/>
      </c>
      <c r="W707" s="41" t="str">
        <f>IF('[1]Table Disp. G&amp;A Détail'!W707&lt;&gt;"",'[1]Table Disp. G&amp;A Détail'!W707,"")</f>
        <v/>
      </c>
      <c r="X707" s="41" t="str">
        <f>IF('[1]Table Disp. G&amp;A Détail'!X707&lt;&gt;"",'[1]Table Disp. G&amp;A Détail'!X707,"")</f>
        <v/>
      </c>
    </row>
    <row r="708" spans="1:24" s="41" customFormat="1" x14ac:dyDescent="0.25">
      <c r="A708" s="66" t="str">
        <f>IF('[1]Table Disp. G&amp;A Détail'!A708&lt;&gt;"",'[1]Table Disp. G&amp;A Détail'!A708,"")</f>
        <v/>
      </c>
      <c r="B708" s="67" t="str">
        <f>IF('[1]Table Disp. G&amp;A Détail'!B708&lt;&gt;"",'[1]Table Disp. G&amp;A Détail'!B708,"")</f>
        <v/>
      </c>
      <c r="C708" s="41" t="str">
        <f>IF('[1]Table Disp. G&amp;A Détail'!C708&lt;&gt;"",'[1]Table Disp. G&amp;A Détail'!C708,"")</f>
        <v/>
      </c>
      <c r="D708" s="41" t="str">
        <f>IF('[1]Table Disp. G&amp;A Détail'!D708&lt;&gt;"",'[1]Table Disp. G&amp;A Détail'!D708,"")</f>
        <v/>
      </c>
      <c r="E708" s="66" t="str">
        <f>IF('[1]Table Disp. G&amp;A Détail'!E708&lt;&gt;"",'[1]Table Disp. G&amp;A Détail'!E708,"")</f>
        <v/>
      </c>
      <c r="F708" s="66" t="str">
        <f>IF('[1]Table Disp. G&amp;A Détail'!F708&lt;&gt;"",'[1]Table Disp. G&amp;A Détail'!F708,"")</f>
        <v/>
      </c>
      <c r="G708" s="66" t="str">
        <f>IF('[1]Table Disp. G&amp;A Détail'!G708&lt;&gt;"",'[1]Table Disp. G&amp;A Détail'!G708,"")</f>
        <v/>
      </c>
      <c r="H708" s="66" t="str">
        <f>IF('[1]Table Disp. G&amp;A Détail'!H708&lt;&gt;"",'[1]Table Disp. G&amp;A Détail'!H708,"")</f>
        <v/>
      </c>
      <c r="I708" s="66" t="str">
        <f>IF('[1]Table Disp. G&amp;A Détail'!I708&lt;&gt;"",'[1]Table Disp. G&amp;A Détail'!I708,"")</f>
        <v/>
      </c>
      <c r="J708" s="66" t="str">
        <f>IF('[1]Table Disp. G&amp;A Détail'!J708&lt;&gt;"",'[1]Table Disp. G&amp;A Détail'!J708,"")</f>
        <v/>
      </c>
      <c r="K708" s="41" t="str">
        <f>IF('[1]Table Disp. G&amp;A Détail'!K708&lt;&gt;"",'[1]Table Disp. G&amp;A Détail'!K708,"")</f>
        <v/>
      </c>
      <c r="L708" s="41" t="str">
        <f>IF('[1]Table Disp. G&amp;A Détail'!L708&lt;&gt;"",'[1]Table Disp. G&amp;A Détail'!L708,"")</f>
        <v/>
      </c>
      <c r="M708" s="41" t="str">
        <f>IF('[1]Table Disp. G&amp;A Détail'!M708&lt;&gt;"",'[1]Table Disp. G&amp;A Détail'!M708,"")</f>
        <v/>
      </c>
      <c r="N708" s="41" t="str">
        <f>IF('[1]Table Disp. G&amp;A Détail'!N708&lt;&gt;"",'[1]Table Disp. G&amp;A Détail'!N708,"")</f>
        <v/>
      </c>
      <c r="O708" s="41" t="str">
        <f>IF('[1]Table Disp. G&amp;A Détail'!O708&lt;&gt;"",'[1]Table Disp. G&amp;A Détail'!O708,"")</f>
        <v/>
      </c>
      <c r="P708" s="41" t="str">
        <f>IF('[1]Table Disp. G&amp;A Détail'!P708&lt;&gt;"",'[1]Table Disp. G&amp;A Détail'!P708,"")</f>
        <v/>
      </c>
      <c r="Q708" s="41" t="str">
        <f>IF('[1]Table Disp. G&amp;A Détail'!Q708&lt;&gt;"",'[1]Table Disp. G&amp;A Détail'!Q708,"")</f>
        <v/>
      </c>
      <c r="R708" s="41" t="str">
        <f>IF('[1]Table Disp. G&amp;A Détail'!R708&lt;&gt;"",'[1]Table Disp. G&amp;A Détail'!R708,"")</f>
        <v/>
      </c>
      <c r="S708" s="41" t="str">
        <f>IF('[1]Table Disp. G&amp;A Détail'!S708&lt;&gt;"",'[1]Table Disp. G&amp;A Détail'!S708,"")</f>
        <v/>
      </c>
      <c r="T708" s="41" t="str">
        <f>IF('[1]Table Disp. G&amp;A Détail'!T708&lt;&gt;"",'[1]Table Disp. G&amp;A Détail'!T708,"")</f>
        <v/>
      </c>
      <c r="U708" s="41" t="str">
        <f>IF('[1]Table Disp. G&amp;A Détail'!U708&lt;&gt;"",'[1]Table Disp. G&amp;A Détail'!U708,"")</f>
        <v/>
      </c>
      <c r="V708" s="41" t="str">
        <f>IF('[1]Table Disp. G&amp;A Détail'!V708&lt;&gt;"",'[1]Table Disp. G&amp;A Détail'!V708,"")</f>
        <v/>
      </c>
      <c r="W708" s="41" t="str">
        <f>IF('[1]Table Disp. G&amp;A Détail'!W708&lt;&gt;"",'[1]Table Disp. G&amp;A Détail'!W708,"")</f>
        <v/>
      </c>
      <c r="X708" s="41" t="str">
        <f>IF('[1]Table Disp. G&amp;A Détail'!X708&lt;&gt;"",'[1]Table Disp. G&amp;A Détail'!X708,"")</f>
        <v/>
      </c>
    </row>
    <row r="709" spans="1:24" s="41" customFormat="1" x14ac:dyDescent="0.25">
      <c r="A709" s="66" t="str">
        <f>IF('[1]Table Disp. G&amp;A Détail'!A709&lt;&gt;"",'[1]Table Disp. G&amp;A Détail'!A709,"")</f>
        <v/>
      </c>
      <c r="B709" s="67" t="str">
        <f>IF('[1]Table Disp. G&amp;A Détail'!B709&lt;&gt;"",'[1]Table Disp. G&amp;A Détail'!B709,"")</f>
        <v/>
      </c>
      <c r="C709" s="41" t="str">
        <f>IF('[1]Table Disp. G&amp;A Détail'!C709&lt;&gt;"",'[1]Table Disp. G&amp;A Détail'!C709,"")</f>
        <v/>
      </c>
      <c r="D709" s="41" t="str">
        <f>IF('[1]Table Disp. G&amp;A Détail'!D709&lt;&gt;"",'[1]Table Disp. G&amp;A Détail'!D709,"")</f>
        <v/>
      </c>
      <c r="E709" s="66" t="str">
        <f>IF('[1]Table Disp. G&amp;A Détail'!E709&lt;&gt;"",'[1]Table Disp. G&amp;A Détail'!E709,"")</f>
        <v/>
      </c>
      <c r="F709" s="66" t="str">
        <f>IF('[1]Table Disp. G&amp;A Détail'!F709&lt;&gt;"",'[1]Table Disp. G&amp;A Détail'!F709,"")</f>
        <v/>
      </c>
      <c r="G709" s="66" t="str">
        <f>IF('[1]Table Disp. G&amp;A Détail'!G709&lt;&gt;"",'[1]Table Disp. G&amp;A Détail'!G709,"")</f>
        <v/>
      </c>
      <c r="H709" s="66" t="str">
        <f>IF('[1]Table Disp. G&amp;A Détail'!H709&lt;&gt;"",'[1]Table Disp. G&amp;A Détail'!H709,"")</f>
        <v/>
      </c>
      <c r="I709" s="66" t="str">
        <f>IF('[1]Table Disp. G&amp;A Détail'!I709&lt;&gt;"",'[1]Table Disp. G&amp;A Détail'!I709,"")</f>
        <v/>
      </c>
      <c r="J709" s="66" t="str">
        <f>IF('[1]Table Disp. G&amp;A Détail'!J709&lt;&gt;"",'[1]Table Disp. G&amp;A Détail'!J709,"")</f>
        <v/>
      </c>
      <c r="K709" s="41" t="str">
        <f>IF('[1]Table Disp. G&amp;A Détail'!K709&lt;&gt;"",'[1]Table Disp. G&amp;A Détail'!K709,"")</f>
        <v/>
      </c>
      <c r="L709" s="41" t="str">
        <f>IF('[1]Table Disp. G&amp;A Détail'!L709&lt;&gt;"",'[1]Table Disp. G&amp;A Détail'!L709,"")</f>
        <v/>
      </c>
      <c r="M709" s="41" t="str">
        <f>IF('[1]Table Disp. G&amp;A Détail'!M709&lt;&gt;"",'[1]Table Disp. G&amp;A Détail'!M709,"")</f>
        <v/>
      </c>
      <c r="N709" s="41" t="str">
        <f>IF('[1]Table Disp. G&amp;A Détail'!N709&lt;&gt;"",'[1]Table Disp. G&amp;A Détail'!N709,"")</f>
        <v/>
      </c>
      <c r="O709" s="41" t="str">
        <f>IF('[1]Table Disp. G&amp;A Détail'!O709&lt;&gt;"",'[1]Table Disp. G&amp;A Détail'!O709,"")</f>
        <v/>
      </c>
      <c r="P709" s="41" t="str">
        <f>IF('[1]Table Disp. G&amp;A Détail'!P709&lt;&gt;"",'[1]Table Disp. G&amp;A Détail'!P709,"")</f>
        <v/>
      </c>
      <c r="Q709" s="41" t="str">
        <f>IF('[1]Table Disp. G&amp;A Détail'!Q709&lt;&gt;"",'[1]Table Disp. G&amp;A Détail'!Q709,"")</f>
        <v/>
      </c>
      <c r="R709" s="41" t="str">
        <f>IF('[1]Table Disp. G&amp;A Détail'!R709&lt;&gt;"",'[1]Table Disp. G&amp;A Détail'!R709,"")</f>
        <v/>
      </c>
      <c r="S709" s="41" t="str">
        <f>IF('[1]Table Disp. G&amp;A Détail'!S709&lt;&gt;"",'[1]Table Disp. G&amp;A Détail'!S709,"")</f>
        <v/>
      </c>
      <c r="T709" s="41" t="str">
        <f>IF('[1]Table Disp. G&amp;A Détail'!T709&lt;&gt;"",'[1]Table Disp. G&amp;A Détail'!T709,"")</f>
        <v/>
      </c>
      <c r="U709" s="41" t="str">
        <f>IF('[1]Table Disp. G&amp;A Détail'!U709&lt;&gt;"",'[1]Table Disp. G&amp;A Détail'!U709,"")</f>
        <v/>
      </c>
      <c r="V709" s="41" t="str">
        <f>IF('[1]Table Disp. G&amp;A Détail'!V709&lt;&gt;"",'[1]Table Disp. G&amp;A Détail'!V709,"")</f>
        <v/>
      </c>
      <c r="W709" s="41" t="str">
        <f>IF('[1]Table Disp. G&amp;A Détail'!W709&lt;&gt;"",'[1]Table Disp. G&amp;A Détail'!W709,"")</f>
        <v/>
      </c>
      <c r="X709" s="41" t="str">
        <f>IF('[1]Table Disp. G&amp;A Détail'!X709&lt;&gt;"",'[1]Table Disp. G&amp;A Détail'!X709,"")</f>
        <v/>
      </c>
    </row>
    <row r="710" spans="1:24" s="41" customFormat="1" x14ac:dyDescent="0.25">
      <c r="A710" s="66" t="str">
        <f>IF('[1]Table Disp. G&amp;A Détail'!A710&lt;&gt;"",'[1]Table Disp. G&amp;A Détail'!A710,"")</f>
        <v/>
      </c>
      <c r="B710" s="67" t="str">
        <f>IF('[1]Table Disp. G&amp;A Détail'!B710&lt;&gt;"",'[1]Table Disp. G&amp;A Détail'!B710,"")</f>
        <v/>
      </c>
      <c r="C710" s="41" t="str">
        <f>IF('[1]Table Disp. G&amp;A Détail'!C710&lt;&gt;"",'[1]Table Disp. G&amp;A Détail'!C710,"")</f>
        <v/>
      </c>
      <c r="D710" s="41" t="str">
        <f>IF('[1]Table Disp. G&amp;A Détail'!D710&lt;&gt;"",'[1]Table Disp. G&amp;A Détail'!D710,"")</f>
        <v/>
      </c>
      <c r="E710" s="66" t="str">
        <f>IF('[1]Table Disp. G&amp;A Détail'!E710&lt;&gt;"",'[1]Table Disp. G&amp;A Détail'!E710,"")</f>
        <v/>
      </c>
      <c r="F710" s="66" t="str">
        <f>IF('[1]Table Disp. G&amp;A Détail'!F710&lt;&gt;"",'[1]Table Disp. G&amp;A Détail'!F710,"")</f>
        <v/>
      </c>
      <c r="G710" s="66" t="str">
        <f>IF('[1]Table Disp. G&amp;A Détail'!G710&lt;&gt;"",'[1]Table Disp. G&amp;A Détail'!G710,"")</f>
        <v/>
      </c>
      <c r="H710" s="66" t="str">
        <f>IF('[1]Table Disp. G&amp;A Détail'!H710&lt;&gt;"",'[1]Table Disp. G&amp;A Détail'!H710,"")</f>
        <v/>
      </c>
      <c r="I710" s="66" t="str">
        <f>IF('[1]Table Disp. G&amp;A Détail'!I710&lt;&gt;"",'[1]Table Disp. G&amp;A Détail'!I710,"")</f>
        <v/>
      </c>
      <c r="J710" s="66" t="str">
        <f>IF('[1]Table Disp. G&amp;A Détail'!J710&lt;&gt;"",'[1]Table Disp. G&amp;A Détail'!J710,"")</f>
        <v/>
      </c>
      <c r="K710" s="41" t="str">
        <f>IF('[1]Table Disp. G&amp;A Détail'!K710&lt;&gt;"",'[1]Table Disp. G&amp;A Détail'!K710,"")</f>
        <v/>
      </c>
      <c r="L710" s="41" t="str">
        <f>IF('[1]Table Disp. G&amp;A Détail'!L710&lt;&gt;"",'[1]Table Disp. G&amp;A Détail'!L710,"")</f>
        <v/>
      </c>
      <c r="M710" s="41" t="str">
        <f>IF('[1]Table Disp. G&amp;A Détail'!M710&lt;&gt;"",'[1]Table Disp. G&amp;A Détail'!M710,"")</f>
        <v/>
      </c>
      <c r="N710" s="41" t="str">
        <f>IF('[1]Table Disp. G&amp;A Détail'!N710&lt;&gt;"",'[1]Table Disp. G&amp;A Détail'!N710,"")</f>
        <v/>
      </c>
      <c r="O710" s="41" t="str">
        <f>IF('[1]Table Disp. G&amp;A Détail'!O710&lt;&gt;"",'[1]Table Disp. G&amp;A Détail'!O710,"")</f>
        <v/>
      </c>
      <c r="P710" s="41" t="str">
        <f>IF('[1]Table Disp. G&amp;A Détail'!P710&lt;&gt;"",'[1]Table Disp. G&amp;A Détail'!P710,"")</f>
        <v/>
      </c>
      <c r="Q710" s="41" t="str">
        <f>IF('[1]Table Disp. G&amp;A Détail'!Q710&lt;&gt;"",'[1]Table Disp. G&amp;A Détail'!Q710,"")</f>
        <v/>
      </c>
      <c r="R710" s="41" t="str">
        <f>IF('[1]Table Disp. G&amp;A Détail'!R710&lt;&gt;"",'[1]Table Disp. G&amp;A Détail'!R710,"")</f>
        <v/>
      </c>
      <c r="S710" s="41" t="str">
        <f>IF('[1]Table Disp. G&amp;A Détail'!S710&lt;&gt;"",'[1]Table Disp. G&amp;A Détail'!S710,"")</f>
        <v/>
      </c>
      <c r="T710" s="41" t="str">
        <f>IF('[1]Table Disp. G&amp;A Détail'!T710&lt;&gt;"",'[1]Table Disp. G&amp;A Détail'!T710,"")</f>
        <v/>
      </c>
      <c r="U710" s="41" t="str">
        <f>IF('[1]Table Disp. G&amp;A Détail'!U710&lt;&gt;"",'[1]Table Disp. G&amp;A Détail'!U710,"")</f>
        <v/>
      </c>
      <c r="V710" s="41" t="str">
        <f>IF('[1]Table Disp. G&amp;A Détail'!V710&lt;&gt;"",'[1]Table Disp. G&amp;A Détail'!V710,"")</f>
        <v/>
      </c>
      <c r="W710" s="41" t="str">
        <f>IF('[1]Table Disp. G&amp;A Détail'!W710&lt;&gt;"",'[1]Table Disp. G&amp;A Détail'!W710,"")</f>
        <v/>
      </c>
      <c r="X710" s="41" t="str">
        <f>IF('[1]Table Disp. G&amp;A Détail'!X710&lt;&gt;"",'[1]Table Disp. G&amp;A Détail'!X710,"")</f>
        <v/>
      </c>
    </row>
    <row r="711" spans="1:24" s="41" customFormat="1" x14ac:dyDescent="0.25">
      <c r="A711" s="66" t="str">
        <f>IF('[1]Table Disp. G&amp;A Détail'!A711&lt;&gt;"",'[1]Table Disp. G&amp;A Détail'!A711,"")</f>
        <v/>
      </c>
      <c r="B711" s="67" t="str">
        <f>IF('[1]Table Disp. G&amp;A Détail'!B711&lt;&gt;"",'[1]Table Disp. G&amp;A Détail'!B711,"")</f>
        <v/>
      </c>
      <c r="C711" s="41" t="str">
        <f>IF('[1]Table Disp. G&amp;A Détail'!C711&lt;&gt;"",'[1]Table Disp. G&amp;A Détail'!C711,"")</f>
        <v/>
      </c>
      <c r="D711" s="41" t="str">
        <f>IF('[1]Table Disp. G&amp;A Détail'!D711&lt;&gt;"",'[1]Table Disp. G&amp;A Détail'!D711,"")</f>
        <v/>
      </c>
      <c r="E711" s="66" t="str">
        <f>IF('[1]Table Disp. G&amp;A Détail'!E711&lt;&gt;"",'[1]Table Disp. G&amp;A Détail'!E711,"")</f>
        <v/>
      </c>
      <c r="F711" s="66" t="str">
        <f>IF('[1]Table Disp. G&amp;A Détail'!F711&lt;&gt;"",'[1]Table Disp. G&amp;A Détail'!F711,"")</f>
        <v/>
      </c>
      <c r="G711" s="66" t="str">
        <f>IF('[1]Table Disp. G&amp;A Détail'!G711&lt;&gt;"",'[1]Table Disp. G&amp;A Détail'!G711,"")</f>
        <v/>
      </c>
      <c r="H711" s="66" t="str">
        <f>IF('[1]Table Disp. G&amp;A Détail'!H711&lt;&gt;"",'[1]Table Disp. G&amp;A Détail'!H711,"")</f>
        <v/>
      </c>
      <c r="I711" s="66" t="str">
        <f>IF('[1]Table Disp. G&amp;A Détail'!I711&lt;&gt;"",'[1]Table Disp. G&amp;A Détail'!I711,"")</f>
        <v/>
      </c>
      <c r="J711" s="66" t="str">
        <f>IF('[1]Table Disp. G&amp;A Détail'!J711&lt;&gt;"",'[1]Table Disp. G&amp;A Détail'!J711,"")</f>
        <v/>
      </c>
      <c r="K711" s="41" t="str">
        <f>IF('[1]Table Disp. G&amp;A Détail'!K711&lt;&gt;"",'[1]Table Disp. G&amp;A Détail'!K711,"")</f>
        <v/>
      </c>
      <c r="L711" s="41" t="str">
        <f>IF('[1]Table Disp. G&amp;A Détail'!L711&lt;&gt;"",'[1]Table Disp. G&amp;A Détail'!L711,"")</f>
        <v/>
      </c>
      <c r="M711" s="41" t="str">
        <f>IF('[1]Table Disp. G&amp;A Détail'!M711&lt;&gt;"",'[1]Table Disp. G&amp;A Détail'!M711,"")</f>
        <v/>
      </c>
      <c r="N711" s="41" t="str">
        <f>IF('[1]Table Disp. G&amp;A Détail'!N711&lt;&gt;"",'[1]Table Disp. G&amp;A Détail'!N711,"")</f>
        <v/>
      </c>
      <c r="O711" s="41" t="str">
        <f>IF('[1]Table Disp. G&amp;A Détail'!O711&lt;&gt;"",'[1]Table Disp. G&amp;A Détail'!O711,"")</f>
        <v/>
      </c>
      <c r="P711" s="41" t="str">
        <f>IF('[1]Table Disp. G&amp;A Détail'!P711&lt;&gt;"",'[1]Table Disp. G&amp;A Détail'!P711,"")</f>
        <v/>
      </c>
      <c r="Q711" s="41" t="str">
        <f>IF('[1]Table Disp. G&amp;A Détail'!Q711&lt;&gt;"",'[1]Table Disp. G&amp;A Détail'!Q711,"")</f>
        <v/>
      </c>
      <c r="R711" s="41" t="str">
        <f>IF('[1]Table Disp. G&amp;A Détail'!R711&lt;&gt;"",'[1]Table Disp. G&amp;A Détail'!R711,"")</f>
        <v/>
      </c>
      <c r="S711" s="41" t="str">
        <f>IF('[1]Table Disp. G&amp;A Détail'!S711&lt;&gt;"",'[1]Table Disp. G&amp;A Détail'!S711,"")</f>
        <v/>
      </c>
      <c r="T711" s="41" t="str">
        <f>IF('[1]Table Disp. G&amp;A Détail'!T711&lt;&gt;"",'[1]Table Disp. G&amp;A Détail'!T711,"")</f>
        <v/>
      </c>
      <c r="U711" s="41" t="str">
        <f>IF('[1]Table Disp. G&amp;A Détail'!U711&lt;&gt;"",'[1]Table Disp. G&amp;A Détail'!U711,"")</f>
        <v/>
      </c>
      <c r="V711" s="41" t="str">
        <f>IF('[1]Table Disp. G&amp;A Détail'!V711&lt;&gt;"",'[1]Table Disp. G&amp;A Détail'!V711,"")</f>
        <v/>
      </c>
      <c r="W711" s="41" t="str">
        <f>IF('[1]Table Disp. G&amp;A Détail'!W711&lt;&gt;"",'[1]Table Disp. G&amp;A Détail'!W711,"")</f>
        <v/>
      </c>
      <c r="X711" s="41" t="str">
        <f>IF('[1]Table Disp. G&amp;A Détail'!X711&lt;&gt;"",'[1]Table Disp. G&amp;A Détail'!X711,"")</f>
        <v/>
      </c>
    </row>
    <row r="712" spans="1:24" s="41" customFormat="1" x14ac:dyDescent="0.25">
      <c r="A712" s="66" t="str">
        <f>IF('[1]Table Disp. G&amp;A Détail'!A712&lt;&gt;"",'[1]Table Disp. G&amp;A Détail'!A712,"")</f>
        <v/>
      </c>
      <c r="B712" s="67" t="str">
        <f>IF('[1]Table Disp. G&amp;A Détail'!B712&lt;&gt;"",'[1]Table Disp. G&amp;A Détail'!B712,"")</f>
        <v/>
      </c>
      <c r="C712" s="41" t="str">
        <f>IF('[1]Table Disp. G&amp;A Détail'!C712&lt;&gt;"",'[1]Table Disp. G&amp;A Détail'!C712,"")</f>
        <v/>
      </c>
      <c r="D712" s="41" t="str">
        <f>IF('[1]Table Disp. G&amp;A Détail'!D712&lt;&gt;"",'[1]Table Disp. G&amp;A Détail'!D712,"")</f>
        <v/>
      </c>
      <c r="E712" s="66" t="str">
        <f>IF('[1]Table Disp. G&amp;A Détail'!E712&lt;&gt;"",'[1]Table Disp. G&amp;A Détail'!E712,"")</f>
        <v/>
      </c>
      <c r="F712" s="66" t="str">
        <f>IF('[1]Table Disp. G&amp;A Détail'!F712&lt;&gt;"",'[1]Table Disp. G&amp;A Détail'!F712,"")</f>
        <v/>
      </c>
      <c r="G712" s="66" t="str">
        <f>IF('[1]Table Disp. G&amp;A Détail'!G712&lt;&gt;"",'[1]Table Disp. G&amp;A Détail'!G712,"")</f>
        <v/>
      </c>
      <c r="H712" s="66" t="str">
        <f>IF('[1]Table Disp. G&amp;A Détail'!H712&lt;&gt;"",'[1]Table Disp. G&amp;A Détail'!H712,"")</f>
        <v/>
      </c>
      <c r="I712" s="66" t="str">
        <f>IF('[1]Table Disp. G&amp;A Détail'!I712&lt;&gt;"",'[1]Table Disp. G&amp;A Détail'!I712,"")</f>
        <v/>
      </c>
      <c r="J712" s="66" t="str">
        <f>IF('[1]Table Disp. G&amp;A Détail'!J712&lt;&gt;"",'[1]Table Disp. G&amp;A Détail'!J712,"")</f>
        <v/>
      </c>
      <c r="K712" s="41" t="str">
        <f>IF('[1]Table Disp. G&amp;A Détail'!K712&lt;&gt;"",'[1]Table Disp. G&amp;A Détail'!K712,"")</f>
        <v/>
      </c>
      <c r="L712" s="41" t="str">
        <f>IF('[1]Table Disp. G&amp;A Détail'!L712&lt;&gt;"",'[1]Table Disp. G&amp;A Détail'!L712,"")</f>
        <v/>
      </c>
      <c r="M712" s="41" t="str">
        <f>IF('[1]Table Disp. G&amp;A Détail'!M712&lt;&gt;"",'[1]Table Disp. G&amp;A Détail'!M712,"")</f>
        <v/>
      </c>
      <c r="N712" s="41" t="str">
        <f>IF('[1]Table Disp. G&amp;A Détail'!N712&lt;&gt;"",'[1]Table Disp. G&amp;A Détail'!N712,"")</f>
        <v/>
      </c>
      <c r="O712" s="41" t="str">
        <f>IF('[1]Table Disp. G&amp;A Détail'!O712&lt;&gt;"",'[1]Table Disp. G&amp;A Détail'!O712,"")</f>
        <v/>
      </c>
      <c r="P712" s="41" t="str">
        <f>IF('[1]Table Disp. G&amp;A Détail'!P712&lt;&gt;"",'[1]Table Disp. G&amp;A Détail'!P712,"")</f>
        <v/>
      </c>
      <c r="Q712" s="41" t="str">
        <f>IF('[1]Table Disp. G&amp;A Détail'!Q712&lt;&gt;"",'[1]Table Disp. G&amp;A Détail'!Q712,"")</f>
        <v/>
      </c>
      <c r="R712" s="41" t="str">
        <f>IF('[1]Table Disp. G&amp;A Détail'!R712&lt;&gt;"",'[1]Table Disp. G&amp;A Détail'!R712,"")</f>
        <v/>
      </c>
      <c r="S712" s="41" t="str">
        <f>IF('[1]Table Disp. G&amp;A Détail'!S712&lt;&gt;"",'[1]Table Disp. G&amp;A Détail'!S712,"")</f>
        <v/>
      </c>
      <c r="T712" s="41" t="str">
        <f>IF('[1]Table Disp. G&amp;A Détail'!T712&lt;&gt;"",'[1]Table Disp. G&amp;A Détail'!T712,"")</f>
        <v/>
      </c>
      <c r="U712" s="41" t="str">
        <f>IF('[1]Table Disp. G&amp;A Détail'!U712&lt;&gt;"",'[1]Table Disp. G&amp;A Détail'!U712,"")</f>
        <v/>
      </c>
      <c r="V712" s="41" t="str">
        <f>IF('[1]Table Disp. G&amp;A Détail'!V712&lt;&gt;"",'[1]Table Disp. G&amp;A Détail'!V712,"")</f>
        <v/>
      </c>
      <c r="W712" s="41" t="str">
        <f>IF('[1]Table Disp. G&amp;A Détail'!W712&lt;&gt;"",'[1]Table Disp. G&amp;A Détail'!W712,"")</f>
        <v/>
      </c>
      <c r="X712" s="41" t="str">
        <f>IF('[1]Table Disp. G&amp;A Détail'!X712&lt;&gt;"",'[1]Table Disp. G&amp;A Détail'!X712,"")</f>
        <v/>
      </c>
    </row>
    <row r="713" spans="1:24" s="41" customFormat="1" x14ac:dyDescent="0.25">
      <c r="A713" s="66" t="str">
        <f>IF('[1]Table Disp. G&amp;A Détail'!A713&lt;&gt;"",'[1]Table Disp. G&amp;A Détail'!A713,"")</f>
        <v/>
      </c>
      <c r="B713" s="67" t="str">
        <f>IF('[1]Table Disp. G&amp;A Détail'!B713&lt;&gt;"",'[1]Table Disp. G&amp;A Détail'!B713,"")</f>
        <v/>
      </c>
      <c r="C713" s="41" t="str">
        <f>IF('[1]Table Disp. G&amp;A Détail'!C713&lt;&gt;"",'[1]Table Disp. G&amp;A Détail'!C713,"")</f>
        <v/>
      </c>
      <c r="D713" s="41" t="str">
        <f>IF('[1]Table Disp. G&amp;A Détail'!D713&lt;&gt;"",'[1]Table Disp. G&amp;A Détail'!D713,"")</f>
        <v/>
      </c>
      <c r="E713" s="66" t="str">
        <f>IF('[1]Table Disp. G&amp;A Détail'!E713&lt;&gt;"",'[1]Table Disp. G&amp;A Détail'!E713,"")</f>
        <v/>
      </c>
      <c r="F713" s="66" t="str">
        <f>IF('[1]Table Disp. G&amp;A Détail'!F713&lt;&gt;"",'[1]Table Disp. G&amp;A Détail'!F713,"")</f>
        <v/>
      </c>
      <c r="G713" s="66" t="str">
        <f>IF('[1]Table Disp. G&amp;A Détail'!G713&lt;&gt;"",'[1]Table Disp. G&amp;A Détail'!G713,"")</f>
        <v/>
      </c>
      <c r="H713" s="66" t="str">
        <f>IF('[1]Table Disp. G&amp;A Détail'!H713&lt;&gt;"",'[1]Table Disp. G&amp;A Détail'!H713,"")</f>
        <v/>
      </c>
      <c r="I713" s="66" t="str">
        <f>IF('[1]Table Disp. G&amp;A Détail'!I713&lt;&gt;"",'[1]Table Disp. G&amp;A Détail'!I713,"")</f>
        <v/>
      </c>
      <c r="J713" s="66" t="str">
        <f>IF('[1]Table Disp. G&amp;A Détail'!J713&lt;&gt;"",'[1]Table Disp. G&amp;A Détail'!J713,"")</f>
        <v/>
      </c>
      <c r="K713" s="41" t="str">
        <f>IF('[1]Table Disp. G&amp;A Détail'!K713&lt;&gt;"",'[1]Table Disp. G&amp;A Détail'!K713,"")</f>
        <v/>
      </c>
      <c r="L713" s="41" t="str">
        <f>IF('[1]Table Disp. G&amp;A Détail'!L713&lt;&gt;"",'[1]Table Disp. G&amp;A Détail'!L713,"")</f>
        <v/>
      </c>
      <c r="M713" s="41" t="str">
        <f>IF('[1]Table Disp. G&amp;A Détail'!M713&lt;&gt;"",'[1]Table Disp. G&amp;A Détail'!M713,"")</f>
        <v/>
      </c>
      <c r="N713" s="41" t="str">
        <f>IF('[1]Table Disp. G&amp;A Détail'!N713&lt;&gt;"",'[1]Table Disp. G&amp;A Détail'!N713,"")</f>
        <v/>
      </c>
      <c r="O713" s="41" t="str">
        <f>IF('[1]Table Disp. G&amp;A Détail'!O713&lt;&gt;"",'[1]Table Disp. G&amp;A Détail'!O713,"")</f>
        <v/>
      </c>
      <c r="P713" s="41" t="str">
        <f>IF('[1]Table Disp. G&amp;A Détail'!P713&lt;&gt;"",'[1]Table Disp. G&amp;A Détail'!P713,"")</f>
        <v/>
      </c>
      <c r="Q713" s="41" t="str">
        <f>IF('[1]Table Disp. G&amp;A Détail'!Q713&lt;&gt;"",'[1]Table Disp. G&amp;A Détail'!Q713,"")</f>
        <v/>
      </c>
      <c r="R713" s="41" t="str">
        <f>IF('[1]Table Disp. G&amp;A Détail'!R713&lt;&gt;"",'[1]Table Disp. G&amp;A Détail'!R713,"")</f>
        <v/>
      </c>
      <c r="S713" s="41" t="str">
        <f>IF('[1]Table Disp. G&amp;A Détail'!S713&lt;&gt;"",'[1]Table Disp. G&amp;A Détail'!S713,"")</f>
        <v/>
      </c>
      <c r="T713" s="41" t="str">
        <f>IF('[1]Table Disp. G&amp;A Détail'!T713&lt;&gt;"",'[1]Table Disp. G&amp;A Détail'!T713,"")</f>
        <v/>
      </c>
      <c r="U713" s="41" t="str">
        <f>IF('[1]Table Disp. G&amp;A Détail'!U713&lt;&gt;"",'[1]Table Disp. G&amp;A Détail'!U713,"")</f>
        <v/>
      </c>
      <c r="V713" s="41" t="str">
        <f>IF('[1]Table Disp. G&amp;A Détail'!V713&lt;&gt;"",'[1]Table Disp. G&amp;A Détail'!V713,"")</f>
        <v/>
      </c>
      <c r="W713" s="41" t="str">
        <f>IF('[1]Table Disp. G&amp;A Détail'!W713&lt;&gt;"",'[1]Table Disp. G&amp;A Détail'!W713,"")</f>
        <v/>
      </c>
      <c r="X713" s="41" t="str">
        <f>IF('[1]Table Disp. G&amp;A Détail'!X713&lt;&gt;"",'[1]Table Disp. G&amp;A Détail'!X713,"")</f>
        <v/>
      </c>
    </row>
    <row r="714" spans="1:24" s="41" customFormat="1" x14ac:dyDescent="0.25">
      <c r="A714" s="66" t="str">
        <f>IF('[1]Table Disp. G&amp;A Détail'!A714&lt;&gt;"",'[1]Table Disp. G&amp;A Détail'!A714,"")</f>
        <v/>
      </c>
      <c r="B714" s="67" t="str">
        <f>IF('[1]Table Disp. G&amp;A Détail'!B714&lt;&gt;"",'[1]Table Disp. G&amp;A Détail'!B714,"")</f>
        <v/>
      </c>
      <c r="C714" s="41" t="str">
        <f>IF('[1]Table Disp. G&amp;A Détail'!C714&lt;&gt;"",'[1]Table Disp. G&amp;A Détail'!C714,"")</f>
        <v/>
      </c>
      <c r="D714" s="41" t="str">
        <f>IF('[1]Table Disp. G&amp;A Détail'!D714&lt;&gt;"",'[1]Table Disp. G&amp;A Détail'!D714,"")</f>
        <v/>
      </c>
      <c r="E714" s="66" t="str">
        <f>IF('[1]Table Disp. G&amp;A Détail'!E714&lt;&gt;"",'[1]Table Disp. G&amp;A Détail'!E714,"")</f>
        <v/>
      </c>
      <c r="F714" s="66" t="str">
        <f>IF('[1]Table Disp. G&amp;A Détail'!F714&lt;&gt;"",'[1]Table Disp. G&amp;A Détail'!F714,"")</f>
        <v/>
      </c>
      <c r="G714" s="66" t="str">
        <f>IF('[1]Table Disp. G&amp;A Détail'!G714&lt;&gt;"",'[1]Table Disp. G&amp;A Détail'!G714,"")</f>
        <v/>
      </c>
      <c r="H714" s="66" t="str">
        <f>IF('[1]Table Disp. G&amp;A Détail'!H714&lt;&gt;"",'[1]Table Disp. G&amp;A Détail'!H714,"")</f>
        <v/>
      </c>
      <c r="I714" s="66" t="str">
        <f>IF('[1]Table Disp. G&amp;A Détail'!I714&lt;&gt;"",'[1]Table Disp. G&amp;A Détail'!I714,"")</f>
        <v/>
      </c>
      <c r="J714" s="66" t="str">
        <f>IF('[1]Table Disp. G&amp;A Détail'!J714&lt;&gt;"",'[1]Table Disp. G&amp;A Détail'!J714,"")</f>
        <v/>
      </c>
      <c r="K714" s="41" t="str">
        <f>IF('[1]Table Disp. G&amp;A Détail'!K714&lt;&gt;"",'[1]Table Disp. G&amp;A Détail'!K714,"")</f>
        <v/>
      </c>
      <c r="L714" s="41" t="str">
        <f>IF('[1]Table Disp. G&amp;A Détail'!L714&lt;&gt;"",'[1]Table Disp. G&amp;A Détail'!L714,"")</f>
        <v/>
      </c>
      <c r="M714" s="41" t="str">
        <f>IF('[1]Table Disp. G&amp;A Détail'!M714&lt;&gt;"",'[1]Table Disp. G&amp;A Détail'!M714,"")</f>
        <v/>
      </c>
      <c r="N714" s="41" t="str">
        <f>IF('[1]Table Disp. G&amp;A Détail'!N714&lt;&gt;"",'[1]Table Disp. G&amp;A Détail'!N714,"")</f>
        <v/>
      </c>
      <c r="O714" s="41" t="str">
        <f>IF('[1]Table Disp. G&amp;A Détail'!O714&lt;&gt;"",'[1]Table Disp. G&amp;A Détail'!O714,"")</f>
        <v/>
      </c>
      <c r="P714" s="41" t="str">
        <f>IF('[1]Table Disp. G&amp;A Détail'!P714&lt;&gt;"",'[1]Table Disp. G&amp;A Détail'!P714,"")</f>
        <v/>
      </c>
      <c r="Q714" s="41" t="str">
        <f>IF('[1]Table Disp. G&amp;A Détail'!Q714&lt;&gt;"",'[1]Table Disp. G&amp;A Détail'!Q714,"")</f>
        <v/>
      </c>
      <c r="R714" s="41" t="str">
        <f>IF('[1]Table Disp. G&amp;A Détail'!R714&lt;&gt;"",'[1]Table Disp. G&amp;A Détail'!R714,"")</f>
        <v/>
      </c>
      <c r="S714" s="41" t="str">
        <f>IF('[1]Table Disp. G&amp;A Détail'!S714&lt;&gt;"",'[1]Table Disp. G&amp;A Détail'!S714,"")</f>
        <v/>
      </c>
      <c r="T714" s="41" t="str">
        <f>IF('[1]Table Disp. G&amp;A Détail'!T714&lt;&gt;"",'[1]Table Disp. G&amp;A Détail'!T714,"")</f>
        <v/>
      </c>
      <c r="U714" s="41" t="str">
        <f>IF('[1]Table Disp. G&amp;A Détail'!U714&lt;&gt;"",'[1]Table Disp. G&amp;A Détail'!U714,"")</f>
        <v/>
      </c>
      <c r="V714" s="41" t="str">
        <f>IF('[1]Table Disp. G&amp;A Détail'!V714&lt;&gt;"",'[1]Table Disp. G&amp;A Détail'!V714,"")</f>
        <v/>
      </c>
      <c r="W714" s="41" t="str">
        <f>IF('[1]Table Disp. G&amp;A Détail'!W714&lt;&gt;"",'[1]Table Disp. G&amp;A Détail'!W714,"")</f>
        <v/>
      </c>
      <c r="X714" s="41" t="str">
        <f>IF('[1]Table Disp. G&amp;A Détail'!X714&lt;&gt;"",'[1]Table Disp. G&amp;A Détail'!X714,"")</f>
        <v/>
      </c>
    </row>
    <row r="715" spans="1:24" s="41" customFormat="1" x14ac:dyDescent="0.25">
      <c r="A715" s="66" t="str">
        <f>IF('[1]Table Disp. G&amp;A Détail'!A715&lt;&gt;"",'[1]Table Disp. G&amp;A Détail'!A715,"")</f>
        <v/>
      </c>
      <c r="B715" s="67" t="str">
        <f>IF('[1]Table Disp. G&amp;A Détail'!B715&lt;&gt;"",'[1]Table Disp. G&amp;A Détail'!B715,"")</f>
        <v/>
      </c>
      <c r="C715" s="41" t="str">
        <f>IF('[1]Table Disp. G&amp;A Détail'!C715&lt;&gt;"",'[1]Table Disp. G&amp;A Détail'!C715,"")</f>
        <v/>
      </c>
      <c r="D715" s="41" t="str">
        <f>IF('[1]Table Disp. G&amp;A Détail'!D715&lt;&gt;"",'[1]Table Disp. G&amp;A Détail'!D715,"")</f>
        <v/>
      </c>
      <c r="E715" s="66" t="str">
        <f>IF('[1]Table Disp. G&amp;A Détail'!E715&lt;&gt;"",'[1]Table Disp. G&amp;A Détail'!E715,"")</f>
        <v/>
      </c>
      <c r="F715" s="66" t="str">
        <f>IF('[1]Table Disp. G&amp;A Détail'!F715&lt;&gt;"",'[1]Table Disp. G&amp;A Détail'!F715,"")</f>
        <v/>
      </c>
      <c r="G715" s="66" t="str">
        <f>IF('[1]Table Disp. G&amp;A Détail'!G715&lt;&gt;"",'[1]Table Disp. G&amp;A Détail'!G715,"")</f>
        <v/>
      </c>
      <c r="H715" s="66" t="str">
        <f>IF('[1]Table Disp. G&amp;A Détail'!H715&lt;&gt;"",'[1]Table Disp. G&amp;A Détail'!H715,"")</f>
        <v/>
      </c>
      <c r="I715" s="66" t="str">
        <f>IF('[1]Table Disp. G&amp;A Détail'!I715&lt;&gt;"",'[1]Table Disp. G&amp;A Détail'!I715,"")</f>
        <v/>
      </c>
      <c r="J715" s="66" t="str">
        <f>IF('[1]Table Disp. G&amp;A Détail'!J715&lt;&gt;"",'[1]Table Disp. G&amp;A Détail'!J715,"")</f>
        <v/>
      </c>
      <c r="K715" s="41" t="str">
        <f>IF('[1]Table Disp. G&amp;A Détail'!K715&lt;&gt;"",'[1]Table Disp. G&amp;A Détail'!K715,"")</f>
        <v/>
      </c>
      <c r="L715" s="41" t="str">
        <f>IF('[1]Table Disp. G&amp;A Détail'!L715&lt;&gt;"",'[1]Table Disp. G&amp;A Détail'!L715,"")</f>
        <v/>
      </c>
      <c r="M715" s="41" t="str">
        <f>IF('[1]Table Disp. G&amp;A Détail'!M715&lt;&gt;"",'[1]Table Disp. G&amp;A Détail'!M715,"")</f>
        <v/>
      </c>
      <c r="N715" s="41" t="str">
        <f>IF('[1]Table Disp. G&amp;A Détail'!N715&lt;&gt;"",'[1]Table Disp. G&amp;A Détail'!N715,"")</f>
        <v/>
      </c>
      <c r="O715" s="41" t="str">
        <f>IF('[1]Table Disp. G&amp;A Détail'!O715&lt;&gt;"",'[1]Table Disp. G&amp;A Détail'!O715,"")</f>
        <v/>
      </c>
      <c r="P715" s="41" t="str">
        <f>IF('[1]Table Disp. G&amp;A Détail'!P715&lt;&gt;"",'[1]Table Disp. G&amp;A Détail'!P715,"")</f>
        <v/>
      </c>
      <c r="Q715" s="41" t="str">
        <f>IF('[1]Table Disp. G&amp;A Détail'!Q715&lt;&gt;"",'[1]Table Disp. G&amp;A Détail'!Q715,"")</f>
        <v/>
      </c>
      <c r="R715" s="41" t="str">
        <f>IF('[1]Table Disp. G&amp;A Détail'!R715&lt;&gt;"",'[1]Table Disp. G&amp;A Détail'!R715,"")</f>
        <v/>
      </c>
      <c r="S715" s="41" t="str">
        <f>IF('[1]Table Disp. G&amp;A Détail'!S715&lt;&gt;"",'[1]Table Disp. G&amp;A Détail'!S715,"")</f>
        <v/>
      </c>
      <c r="T715" s="41" t="str">
        <f>IF('[1]Table Disp. G&amp;A Détail'!T715&lt;&gt;"",'[1]Table Disp. G&amp;A Détail'!T715,"")</f>
        <v/>
      </c>
      <c r="U715" s="41" t="str">
        <f>IF('[1]Table Disp. G&amp;A Détail'!U715&lt;&gt;"",'[1]Table Disp. G&amp;A Détail'!U715,"")</f>
        <v/>
      </c>
      <c r="V715" s="41" t="str">
        <f>IF('[1]Table Disp. G&amp;A Détail'!V715&lt;&gt;"",'[1]Table Disp. G&amp;A Détail'!V715,"")</f>
        <v/>
      </c>
      <c r="W715" s="41" t="str">
        <f>IF('[1]Table Disp. G&amp;A Détail'!W715&lt;&gt;"",'[1]Table Disp. G&amp;A Détail'!W715,"")</f>
        <v/>
      </c>
      <c r="X715" s="41" t="str">
        <f>IF('[1]Table Disp. G&amp;A Détail'!X715&lt;&gt;"",'[1]Table Disp. G&amp;A Détail'!X715,"")</f>
        <v/>
      </c>
    </row>
    <row r="716" spans="1:24" s="41" customFormat="1" x14ac:dyDescent="0.25">
      <c r="A716" s="66" t="str">
        <f>IF('[1]Table Disp. G&amp;A Détail'!A716&lt;&gt;"",'[1]Table Disp. G&amp;A Détail'!A716,"")</f>
        <v/>
      </c>
      <c r="B716" s="67" t="str">
        <f>IF('[1]Table Disp. G&amp;A Détail'!B716&lt;&gt;"",'[1]Table Disp. G&amp;A Détail'!B716,"")</f>
        <v/>
      </c>
      <c r="C716" s="41" t="str">
        <f>IF('[1]Table Disp. G&amp;A Détail'!C716&lt;&gt;"",'[1]Table Disp. G&amp;A Détail'!C716,"")</f>
        <v/>
      </c>
      <c r="D716" s="41" t="str">
        <f>IF('[1]Table Disp. G&amp;A Détail'!D716&lt;&gt;"",'[1]Table Disp. G&amp;A Détail'!D716,"")</f>
        <v/>
      </c>
      <c r="E716" s="66" t="str">
        <f>IF('[1]Table Disp. G&amp;A Détail'!E716&lt;&gt;"",'[1]Table Disp. G&amp;A Détail'!E716,"")</f>
        <v/>
      </c>
      <c r="F716" s="66" t="str">
        <f>IF('[1]Table Disp. G&amp;A Détail'!F716&lt;&gt;"",'[1]Table Disp. G&amp;A Détail'!F716,"")</f>
        <v/>
      </c>
      <c r="G716" s="66" t="str">
        <f>IF('[1]Table Disp. G&amp;A Détail'!G716&lt;&gt;"",'[1]Table Disp. G&amp;A Détail'!G716,"")</f>
        <v/>
      </c>
      <c r="H716" s="66" t="str">
        <f>IF('[1]Table Disp. G&amp;A Détail'!H716&lt;&gt;"",'[1]Table Disp. G&amp;A Détail'!H716,"")</f>
        <v/>
      </c>
      <c r="I716" s="66" t="str">
        <f>IF('[1]Table Disp. G&amp;A Détail'!I716&lt;&gt;"",'[1]Table Disp. G&amp;A Détail'!I716,"")</f>
        <v/>
      </c>
      <c r="J716" s="66" t="str">
        <f>IF('[1]Table Disp. G&amp;A Détail'!J716&lt;&gt;"",'[1]Table Disp. G&amp;A Détail'!J716,"")</f>
        <v/>
      </c>
      <c r="K716" s="41" t="str">
        <f>IF('[1]Table Disp. G&amp;A Détail'!K716&lt;&gt;"",'[1]Table Disp. G&amp;A Détail'!K716,"")</f>
        <v/>
      </c>
      <c r="L716" s="41" t="str">
        <f>IF('[1]Table Disp. G&amp;A Détail'!L716&lt;&gt;"",'[1]Table Disp. G&amp;A Détail'!L716,"")</f>
        <v/>
      </c>
      <c r="M716" s="41" t="str">
        <f>IF('[1]Table Disp. G&amp;A Détail'!M716&lt;&gt;"",'[1]Table Disp. G&amp;A Détail'!M716,"")</f>
        <v/>
      </c>
      <c r="N716" s="41" t="str">
        <f>IF('[1]Table Disp. G&amp;A Détail'!N716&lt;&gt;"",'[1]Table Disp. G&amp;A Détail'!N716,"")</f>
        <v/>
      </c>
      <c r="O716" s="41" t="str">
        <f>IF('[1]Table Disp. G&amp;A Détail'!O716&lt;&gt;"",'[1]Table Disp. G&amp;A Détail'!O716,"")</f>
        <v/>
      </c>
      <c r="P716" s="41" t="str">
        <f>IF('[1]Table Disp. G&amp;A Détail'!P716&lt;&gt;"",'[1]Table Disp. G&amp;A Détail'!P716,"")</f>
        <v/>
      </c>
      <c r="Q716" s="41" t="str">
        <f>IF('[1]Table Disp. G&amp;A Détail'!Q716&lt;&gt;"",'[1]Table Disp. G&amp;A Détail'!Q716,"")</f>
        <v/>
      </c>
      <c r="R716" s="41" t="str">
        <f>IF('[1]Table Disp. G&amp;A Détail'!R716&lt;&gt;"",'[1]Table Disp. G&amp;A Détail'!R716,"")</f>
        <v/>
      </c>
      <c r="S716" s="41" t="str">
        <f>IF('[1]Table Disp. G&amp;A Détail'!S716&lt;&gt;"",'[1]Table Disp. G&amp;A Détail'!S716,"")</f>
        <v/>
      </c>
      <c r="T716" s="41" t="str">
        <f>IF('[1]Table Disp. G&amp;A Détail'!T716&lt;&gt;"",'[1]Table Disp. G&amp;A Détail'!T716,"")</f>
        <v/>
      </c>
      <c r="U716" s="41" t="str">
        <f>IF('[1]Table Disp. G&amp;A Détail'!U716&lt;&gt;"",'[1]Table Disp. G&amp;A Détail'!U716,"")</f>
        <v/>
      </c>
      <c r="V716" s="41" t="str">
        <f>IF('[1]Table Disp. G&amp;A Détail'!V716&lt;&gt;"",'[1]Table Disp. G&amp;A Détail'!V716,"")</f>
        <v/>
      </c>
      <c r="W716" s="41" t="str">
        <f>IF('[1]Table Disp. G&amp;A Détail'!W716&lt;&gt;"",'[1]Table Disp. G&amp;A Détail'!W716,"")</f>
        <v/>
      </c>
      <c r="X716" s="41" t="str">
        <f>IF('[1]Table Disp. G&amp;A Détail'!X716&lt;&gt;"",'[1]Table Disp. G&amp;A Détail'!X716,"")</f>
        <v/>
      </c>
    </row>
    <row r="717" spans="1:24" s="41" customFormat="1" x14ac:dyDescent="0.25">
      <c r="A717" s="66" t="str">
        <f>IF('[1]Table Disp. G&amp;A Détail'!A717&lt;&gt;"",'[1]Table Disp. G&amp;A Détail'!A717,"")</f>
        <v/>
      </c>
      <c r="B717" s="67" t="str">
        <f>IF('[1]Table Disp. G&amp;A Détail'!B717&lt;&gt;"",'[1]Table Disp. G&amp;A Détail'!B717,"")</f>
        <v/>
      </c>
      <c r="C717" s="41" t="str">
        <f>IF('[1]Table Disp. G&amp;A Détail'!C717&lt;&gt;"",'[1]Table Disp. G&amp;A Détail'!C717,"")</f>
        <v/>
      </c>
      <c r="D717" s="41" t="str">
        <f>IF('[1]Table Disp. G&amp;A Détail'!D717&lt;&gt;"",'[1]Table Disp. G&amp;A Détail'!D717,"")</f>
        <v/>
      </c>
      <c r="E717" s="66" t="str">
        <f>IF('[1]Table Disp. G&amp;A Détail'!E717&lt;&gt;"",'[1]Table Disp. G&amp;A Détail'!E717,"")</f>
        <v/>
      </c>
      <c r="F717" s="66" t="str">
        <f>IF('[1]Table Disp. G&amp;A Détail'!F717&lt;&gt;"",'[1]Table Disp. G&amp;A Détail'!F717,"")</f>
        <v/>
      </c>
      <c r="G717" s="66" t="str">
        <f>IF('[1]Table Disp. G&amp;A Détail'!G717&lt;&gt;"",'[1]Table Disp. G&amp;A Détail'!G717,"")</f>
        <v/>
      </c>
      <c r="H717" s="66" t="str">
        <f>IF('[1]Table Disp. G&amp;A Détail'!H717&lt;&gt;"",'[1]Table Disp. G&amp;A Détail'!H717,"")</f>
        <v/>
      </c>
      <c r="I717" s="66" t="str">
        <f>IF('[1]Table Disp. G&amp;A Détail'!I717&lt;&gt;"",'[1]Table Disp. G&amp;A Détail'!I717,"")</f>
        <v/>
      </c>
      <c r="J717" s="66" t="str">
        <f>IF('[1]Table Disp. G&amp;A Détail'!J717&lt;&gt;"",'[1]Table Disp. G&amp;A Détail'!J717,"")</f>
        <v/>
      </c>
      <c r="K717" s="41" t="str">
        <f>IF('[1]Table Disp. G&amp;A Détail'!K717&lt;&gt;"",'[1]Table Disp. G&amp;A Détail'!K717,"")</f>
        <v/>
      </c>
      <c r="L717" s="41" t="str">
        <f>IF('[1]Table Disp. G&amp;A Détail'!L717&lt;&gt;"",'[1]Table Disp. G&amp;A Détail'!L717,"")</f>
        <v/>
      </c>
      <c r="M717" s="41" t="str">
        <f>IF('[1]Table Disp. G&amp;A Détail'!M717&lt;&gt;"",'[1]Table Disp. G&amp;A Détail'!M717,"")</f>
        <v/>
      </c>
      <c r="N717" s="41" t="str">
        <f>IF('[1]Table Disp. G&amp;A Détail'!N717&lt;&gt;"",'[1]Table Disp. G&amp;A Détail'!N717,"")</f>
        <v/>
      </c>
      <c r="O717" s="41" t="str">
        <f>IF('[1]Table Disp. G&amp;A Détail'!O717&lt;&gt;"",'[1]Table Disp. G&amp;A Détail'!O717,"")</f>
        <v/>
      </c>
      <c r="P717" s="41" t="str">
        <f>IF('[1]Table Disp. G&amp;A Détail'!P717&lt;&gt;"",'[1]Table Disp. G&amp;A Détail'!P717,"")</f>
        <v/>
      </c>
      <c r="Q717" s="41" t="str">
        <f>IF('[1]Table Disp. G&amp;A Détail'!Q717&lt;&gt;"",'[1]Table Disp. G&amp;A Détail'!Q717,"")</f>
        <v/>
      </c>
      <c r="R717" s="41" t="str">
        <f>IF('[1]Table Disp. G&amp;A Détail'!R717&lt;&gt;"",'[1]Table Disp. G&amp;A Détail'!R717,"")</f>
        <v/>
      </c>
      <c r="S717" s="41" t="str">
        <f>IF('[1]Table Disp. G&amp;A Détail'!S717&lt;&gt;"",'[1]Table Disp. G&amp;A Détail'!S717,"")</f>
        <v/>
      </c>
      <c r="T717" s="41" t="str">
        <f>IF('[1]Table Disp. G&amp;A Détail'!T717&lt;&gt;"",'[1]Table Disp. G&amp;A Détail'!T717,"")</f>
        <v/>
      </c>
      <c r="U717" s="41" t="str">
        <f>IF('[1]Table Disp. G&amp;A Détail'!U717&lt;&gt;"",'[1]Table Disp. G&amp;A Détail'!U717,"")</f>
        <v/>
      </c>
      <c r="V717" s="41" t="str">
        <f>IF('[1]Table Disp. G&amp;A Détail'!V717&lt;&gt;"",'[1]Table Disp. G&amp;A Détail'!V717,"")</f>
        <v/>
      </c>
      <c r="W717" s="41" t="str">
        <f>IF('[1]Table Disp. G&amp;A Détail'!W717&lt;&gt;"",'[1]Table Disp. G&amp;A Détail'!W717,"")</f>
        <v/>
      </c>
      <c r="X717" s="41" t="str">
        <f>IF('[1]Table Disp. G&amp;A Détail'!X717&lt;&gt;"",'[1]Table Disp. G&amp;A Détail'!X717,"")</f>
        <v/>
      </c>
    </row>
    <row r="718" spans="1:24" s="41" customFormat="1" x14ac:dyDescent="0.25">
      <c r="A718" s="66" t="str">
        <f>IF('[1]Table Disp. G&amp;A Détail'!A718&lt;&gt;"",'[1]Table Disp. G&amp;A Détail'!A718,"")</f>
        <v/>
      </c>
      <c r="B718" s="67" t="str">
        <f>IF('[1]Table Disp. G&amp;A Détail'!B718&lt;&gt;"",'[1]Table Disp. G&amp;A Détail'!B718,"")</f>
        <v/>
      </c>
      <c r="C718" s="41" t="str">
        <f>IF('[1]Table Disp. G&amp;A Détail'!C718&lt;&gt;"",'[1]Table Disp. G&amp;A Détail'!C718,"")</f>
        <v/>
      </c>
      <c r="D718" s="41" t="str">
        <f>IF('[1]Table Disp. G&amp;A Détail'!D718&lt;&gt;"",'[1]Table Disp. G&amp;A Détail'!D718,"")</f>
        <v/>
      </c>
      <c r="E718" s="66" t="str">
        <f>IF('[1]Table Disp. G&amp;A Détail'!E718&lt;&gt;"",'[1]Table Disp. G&amp;A Détail'!E718,"")</f>
        <v/>
      </c>
      <c r="F718" s="66" t="str">
        <f>IF('[1]Table Disp. G&amp;A Détail'!F718&lt;&gt;"",'[1]Table Disp. G&amp;A Détail'!F718,"")</f>
        <v/>
      </c>
      <c r="G718" s="66" t="str">
        <f>IF('[1]Table Disp. G&amp;A Détail'!G718&lt;&gt;"",'[1]Table Disp. G&amp;A Détail'!G718,"")</f>
        <v/>
      </c>
      <c r="H718" s="66" t="str">
        <f>IF('[1]Table Disp. G&amp;A Détail'!H718&lt;&gt;"",'[1]Table Disp. G&amp;A Détail'!H718,"")</f>
        <v/>
      </c>
      <c r="I718" s="66" t="str">
        <f>IF('[1]Table Disp. G&amp;A Détail'!I718&lt;&gt;"",'[1]Table Disp. G&amp;A Détail'!I718,"")</f>
        <v/>
      </c>
      <c r="J718" s="66" t="str">
        <f>IF('[1]Table Disp. G&amp;A Détail'!J718&lt;&gt;"",'[1]Table Disp. G&amp;A Détail'!J718,"")</f>
        <v/>
      </c>
      <c r="K718" s="41" t="str">
        <f>IF('[1]Table Disp. G&amp;A Détail'!K718&lt;&gt;"",'[1]Table Disp. G&amp;A Détail'!K718,"")</f>
        <v/>
      </c>
      <c r="L718" s="41" t="str">
        <f>IF('[1]Table Disp. G&amp;A Détail'!L718&lt;&gt;"",'[1]Table Disp. G&amp;A Détail'!L718,"")</f>
        <v/>
      </c>
      <c r="M718" s="41" t="str">
        <f>IF('[1]Table Disp. G&amp;A Détail'!M718&lt;&gt;"",'[1]Table Disp. G&amp;A Détail'!M718,"")</f>
        <v/>
      </c>
      <c r="N718" s="41" t="str">
        <f>IF('[1]Table Disp. G&amp;A Détail'!N718&lt;&gt;"",'[1]Table Disp. G&amp;A Détail'!N718,"")</f>
        <v/>
      </c>
      <c r="O718" s="41" t="str">
        <f>IF('[1]Table Disp. G&amp;A Détail'!O718&lt;&gt;"",'[1]Table Disp. G&amp;A Détail'!O718,"")</f>
        <v/>
      </c>
      <c r="P718" s="41" t="str">
        <f>IF('[1]Table Disp. G&amp;A Détail'!P718&lt;&gt;"",'[1]Table Disp. G&amp;A Détail'!P718,"")</f>
        <v/>
      </c>
      <c r="Q718" s="41" t="str">
        <f>IF('[1]Table Disp. G&amp;A Détail'!Q718&lt;&gt;"",'[1]Table Disp. G&amp;A Détail'!Q718,"")</f>
        <v/>
      </c>
      <c r="R718" s="41" t="str">
        <f>IF('[1]Table Disp. G&amp;A Détail'!R718&lt;&gt;"",'[1]Table Disp. G&amp;A Détail'!R718,"")</f>
        <v/>
      </c>
      <c r="S718" s="41" t="str">
        <f>IF('[1]Table Disp. G&amp;A Détail'!S718&lt;&gt;"",'[1]Table Disp. G&amp;A Détail'!S718,"")</f>
        <v/>
      </c>
      <c r="T718" s="41" t="str">
        <f>IF('[1]Table Disp. G&amp;A Détail'!T718&lt;&gt;"",'[1]Table Disp. G&amp;A Détail'!T718,"")</f>
        <v/>
      </c>
      <c r="U718" s="41" t="str">
        <f>IF('[1]Table Disp. G&amp;A Détail'!U718&lt;&gt;"",'[1]Table Disp. G&amp;A Détail'!U718,"")</f>
        <v/>
      </c>
      <c r="V718" s="41" t="str">
        <f>IF('[1]Table Disp. G&amp;A Détail'!V718&lt;&gt;"",'[1]Table Disp. G&amp;A Détail'!V718,"")</f>
        <v/>
      </c>
      <c r="W718" s="41" t="str">
        <f>IF('[1]Table Disp. G&amp;A Détail'!W718&lt;&gt;"",'[1]Table Disp. G&amp;A Détail'!W718,"")</f>
        <v/>
      </c>
      <c r="X718" s="41" t="str">
        <f>IF('[1]Table Disp. G&amp;A Détail'!X718&lt;&gt;"",'[1]Table Disp. G&amp;A Détail'!X718,"")</f>
        <v/>
      </c>
    </row>
    <row r="719" spans="1:24" s="41" customFormat="1" x14ac:dyDescent="0.25">
      <c r="A719" s="66" t="str">
        <f>IF('[1]Table Disp. G&amp;A Détail'!A719&lt;&gt;"",'[1]Table Disp. G&amp;A Détail'!A719,"")</f>
        <v/>
      </c>
      <c r="B719" s="67" t="str">
        <f>IF('[1]Table Disp. G&amp;A Détail'!B719&lt;&gt;"",'[1]Table Disp. G&amp;A Détail'!B719,"")</f>
        <v/>
      </c>
      <c r="C719" s="41" t="str">
        <f>IF('[1]Table Disp. G&amp;A Détail'!C719&lt;&gt;"",'[1]Table Disp. G&amp;A Détail'!C719,"")</f>
        <v/>
      </c>
      <c r="D719" s="41" t="str">
        <f>IF('[1]Table Disp. G&amp;A Détail'!D719&lt;&gt;"",'[1]Table Disp. G&amp;A Détail'!D719,"")</f>
        <v/>
      </c>
      <c r="E719" s="66" t="str">
        <f>IF('[1]Table Disp. G&amp;A Détail'!E719&lt;&gt;"",'[1]Table Disp. G&amp;A Détail'!E719,"")</f>
        <v/>
      </c>
      <c r="F719" s="66" t="str">
        <f>IF('[1]Table Disp. G&amp;A Détail'!F719&lt;&gt;"",'[1]Table Disp. G&amp;A Détail'!F719,"")</f>
        <v/>
      </c>
      <c r="G719" s="66" t="str">
        <f>IF('[1]Table Disp. G&amp;A Détail'!G719&lt;&gt;"",'[1]Table Disp. G&amp;A Détail'!G719,"")</f>
        <v/>
      </c>
      <c r="H719" s="66" t="str">
        <f>IF('[1]Table Disp. G&amp;A Détail'!H719&lt;&gt;"",'[1]Table Disp. G&amp;A Détail'!H719,"")</f>
        <v/>
      </c>
      <c r="I719" s="66" t="str">
        <f>IF('[1]Table Disp. G&amp;A Détail'!I719&lt;&gt;"",'[1]Table Disp. G&amp;A Détail'!I719,"")</f>
        <v/>
      </c>
      <c r="J719" s="66" t="str">
        <f>IF('[1]Table Disp. G&amp;A Détail'!J719&lt;&gt;"",'[1]Table Disp. G&amp;A Détail'!J719,"")</f>
        <v/>
      </c>
      <c r="K719" s="41" t="str">
        <f>IF('[1]Table Disp. G&amp;A Détail'!K719&lt;&gt;"",'[1]Table Disp. G&amp;A Détail'!K719,"")</f>
        <v/>
      </c>
      <c r="L719" s="41" t="str">
        <f>IF('[1]Table Disp. G&amp;A Détail'!L719&lt;&gt;"",'[1]Table Disp. G&amp;A Détail'!L719,"")</f>
        <v/>
      </c>
      <c r="M719" s="41" t="str">
        <f>IF('[1]Table Disp. G&amp;A Détail'!M719&lt;&gt;"",'[1]Table Disp. G&amp;A Détail'!M719,"")</f>
        <v/>
      </c>
      <c r="N719" s="41" t="str">
        <f>IF('[1]Table Disp. G&amp;A Détail'!N719&lt;&gt;"",'[1]Table Disp. G&amp;A Détail'!N719,"")</f>
        <v/>
      </c>
      <c r="O719" s="41" t="str">
        <f>IF('[1]Table Disp. G&amp;A Détail'!O719&lt;&gt;"",'[1]Table Disp. G&amp;A Détail'!O719,"")</f>
        <v/>
      </c>
      <c r="P719" s="41" t="str">
        <f>IF('[1]Table Disp. G&amp;A Détail'!P719&lt;&gt;"",'[1]Table Disp. G&amp;A Détail'!P719,"")</f>
        <v/>
      </c>
      <c r="Q719" s="41" t="str">
        <f>IF('[1]Table Disp. G&amp;A Détail'!Q719&lt;&gt;"",'[1]Table Disp. G&amp;A Détail'!Q719,"")</f>
        <v/>
      </c>
      <c r="R719" s="41" t="str">
        <f>IF('[1]Table Disp. G&amp;A Détail'!R719&lt;&gt;"",'[1]Table Disp. G&amp;A Détail'!R719,"")</f>
        <v/>
      </c>
      <c r="S719" s="41" t="str">
        <f>IF('[1]Table Disp. G&amp;A Détail'!S719&lt;&gt;"",'[1]Table Disp. G&amp;A Détail'!S719,"")</f>
        <v/>
      </c>
      <c r="T719" s="41" t="str">
        <f>IF('[1]Table Disp. G&amp;A Détail'!T719&lt;&gt;"",'[1]Table Disp. G&amp;A Détail'!T719,"")</f>
        <v/>
      </c>
      <c r="U719" s="41" t="str">
        <f>IF('[1]Table Disp. G&amp;A Détail'!U719&lt;&gt;"",'[1]Table Disp. G&amp;A Détail'!U719,"")</f>
        <v/>
      </c>
      <c r="V719" s="41" t="str">
        <f>IF('[1]Table Disp. G&amp;A Détail'!V719&lt;&gt;"",'[1]Table Disp. G&amp;A Détail'!V719,"")</f>
        <v/>
      </c>
      <c r="W719" s="41" t="str">
        <f>IF('[1]Table Disp. G&amp;A Détail'!W719&lt;&gt;"",'[1]Table Disp. G&amp;A Détail'!W719,"")</f>
        <v/>
      </c>
      <c r="X719" s="41" t="str">
        <f>IF('[1]Table Disp. G&amp;A Détail'!X719&lt;&gt;"",'[1]Table Disp. G&amp;A Détail'!X719,"")</f>
        <v/>
      </c>
    </row>
    <row r="720" spans="1:24" s="41" customFormat="1" x14ac:dyDescent="0.25">
      <c r="A720" s="66" t="str">
        <f>IF('[1]Table Disp. G&amp;A Détail'!A720&lt;&gt;"",'[1]Table Disp. G&amp;A Détail'!A720,"")</f>
        <v/>
      </c>
      <c r="B720" s="67" t="str">
        <f>IF('[1]Table Disp. G&amp;A Détail'!B720&lt;&gt;"",'[1]Table Disp. G&amp;A Détail'!B720,"")</f>
        <v/>
      </c>
      <c r="C720" s="41" t="str">
        <f>IF('[1]Table Disp. G&amp;A Détail'!C720&lt;&gt;"",'[1]Table Disp. G&amp;A Détail'!C720,"")</f>
        <v/>
      </c>
      <c r="D720" s="41" t="str">
        <f>IF('[1]Table Disp. G&amp;A Détail'!D720&lt;&gt;"",'[1]Table Disp. G&amp;A Détail'!D720,"")</f>
        <v/>
      </c>
      <c r="E720" s="66" t="str">
        <f>IF('[1]Table Disp. G&amp;A Détail'!E720&lt;&gt;"",'[1]Table Disp. G&amp;A Détail'!E720,"")</f>
        <v/>
      </c>
      <c r="F720" s="66" t="str">
        <f>IF('[1]Table Disp. G&amp;A Détail'!F720&lt;&gt;"",'[1]Table Disp. G&amp;A Détail'!F720,"")</f>
        <v/>
      </c>
      <c r="G720" s="66" t="str">
        <f>IF('[1]Table Disp. G&amp;A Détail'!G720&lt;&gt;"",'[1]Table Disp. G&amp;A Détail'!G720,"")</f>
        <v/>
      </c>
      <c r="H720" s="66" t="str">
        <f>IF('[1]Table Disp. G&amp;A Détail'!H720&lt;&gt;"",'[1]Table Disp. G&amp;A Détail'!H720,"")</f>
        <v/>
      </c>
      <c r="I720" s="66" t="str">
        <f>IF('[1]Table Disp. G&amp;A Détail'!I720&lt;&gt;"",'[1]Table Disp. G&amp;A Détail'!I720,"")</f>
        <v/>
      </c>
      <c r="J720" s="66" t="str">
        <f>IF('[1]Table Disp. G&amp;A Détail'!J720&lt;&gt;"",'[1]Table Disp. G&amp;A Détail'!J720,"")</f>
        <v/>
      </c>
      <c r="K720" s="41" t="str">
        <f>IF('[1]Table Disp. G&amp;A Détail'!K720&lt;&gt;"",'[1]Table Disp. G&amp;A Détail'!K720,"")</f>
        <v/>
      </c>
      <c r="L720" s="41" t="str">
        <f>IF('[1]Table Disp. G&amp;A Détail'!L720&lt;&gt;"",'[1]Table Disp. G&amp;A Détail'!L720,"")</f>
        <v/>
      </c>
      <c r="M720" s="41" t="str">
        <f>IF('[1]Table Disp. G&amp;A Détail'!M720&lt;&gt;"",'[1]Table Disp. G&amp;A Détail'!M720,"")</f>
        <v/>
      </c>
      <c r="N720" s="41" t="str">
        <f>IF('[1]Table Disp. G&amp;A Détail'!N720&lt;&gt;"",'[1]Table Disp. G&amp;A Détail'!N720,"")</f>
        <v/>
      </c>
      <c r="O720" s="41" t="str">
        <f>IF('[1]Table Disp. G&amp;A Détail'!O720&lt;&gt;"",'[1]Table Disp. G&amp;A Détail'!O720,"")</f>
        <v/>
      </c>
      <c r="P720" s="41" t="str">
        <f>IF('[1]Table Disp. G&amp;A Détail'!P720&lt;&gt;"",'[1]Table Disp. G&amp;A Détail'!P720,"")</f>
        <v/>
      </c>
      <c r="Q720" s="41" t="str">
        <f>IF('[1]Table Disp. G&amp;A Détail'!Q720&lt;&gt;"",'[1]Table Disp. G&amp;A Détail'!Q720,"")</f>
        <v/>
      </c>
      <c r="R720" s="41" t="str">
        <f>IF('[1]Table Disp. G&amp;A Détail'!R720&lt;&gt;"",'[1]Table Disp. G&amp;A Détail'!R720,"")</f>
        <v/>
      </c>
      <c r="S720" s="41" t="str">
        <f>IF('[1]Table Disp. G&amp;A Détail'!S720&lt;&gt;"",'[1]Table Disp. G&amp;A Détail'!S720,"")</f>
        <v/>
      </c>
      <c r="T720" s="41" t="str">
        <f>IF('[1]Table Disp. G&amp;A Détail'!T720&lt;&gt;"",'[1]Table Disp. G&amp;A Détail'!T720,"")</f>
        <v/>
      </c>
      <c r="U720" s="41" t="str">
        <f>IF('[1]Table Disp. G&amp;A Détail'!U720&lt;&gt;"",'[1]Table Disp. G&amp;A Détail'!U720,"")</f>
        <v/>
      </c>
      <c r="V720" s="41" t="str">
        <f>IF('[1]Table Disp. G&amp;A Détail'!V720&lt;&gt;"",'[1]Table Disp. G&amp;A Détail'!V720,"")</f>
        <v/>
      </c>
      <c r="W720" s="41" t="str">
        <f>IF('[1]Table Disp. G&amp;A Détail'!W720&lt;&gt;"",'[1]Table Disp. G&amp;A Détail'!W720,"")</f>
        <v/>
      </c>
      <c r="X720" s="41" t="str">
        <f>IF('[1]Table Disp. G&amp;A Détail'!X720&lt;&gt;"",'[1]Table Disp. G&amp;A Détail'!X720,"")</f>
        <v/>
      </c>
    </row>
    <row r="721" spans="1:24" s="41" customFormat="1" x14ac:dyDescent="0.25">
      <c r="A721" s="66" t="str">
        <f>IF('[1]Table Disp. G&amp;A Détail'!A721&lt;&gt;"",'[1]Table Disp. G&amp;A Détail'!A721,"")</f>
        <v/>
      </c>
      <c r="B721" s="67" t="str">
        <f>IF('[1]Table Disp. G&amp;A Détail'!B721&lt;&gt;"",'[1]Table Disp. G&amp;A Détail'!B721,"")</f>
        <v/>
      </c>
      <c r="C721" s="41" t="str">
        <f>IF('[1]Table Disp. G&amp;A Détail'!C721&lt;&gt;"",'[1]Table Disp. G&amp;A Détail'!C721,"")</f>
        <v/>
      </c>
      <c r="D721" s="41" t="str">
        <f>IF('[1]Table Disp. G&amp;A Détail'!D721&lt;&gt;"",'[1]Table Disp. G&amp;A Détail'!D721,"")</f>
        <v/>
      </c>
      <c r="E721" s="66" t="str">
        <f>IF('[1]Table Disp. G&amp;A Détail'!E721&lt;&gt;"",'[1]Table Disp. G&amp;A Détail'!E721,"")</f>
        <v/>
      </c>
      <c r="F721" s="66" t="str">
        <f>IF('[1]Table Disp. G&amp;A Détail'!F721&lt;&gt;"",'[1]Table Disp. G&amp;A Détail'!F721,"")</f>
        <v/>
      </c>
      <c r="G721" s="66" t="str">
        <f>IF('[1]Table Disp. G&amp;A Détail'!G721&lt;&gt;"",'[1]Table Disp. G&amp;A Détail'!G721,"")</f>
        <v/>
      </c>
      <c r="H721" s="66" t="str">
        <f>IF('[1]Table Disp. G&amp;A Détail'!H721&lt;&gt;"",'[1]Table Disp. G&amp;A Détail'!H721,"")</f>
        <v/>
      </c>
      <c r="I721" s="66" t="str">
        <f>IF('[1]Table Disp. G&amp;A Détail'!I721&lt;&gt;"",'[1]Table Disp. G&amp;A Détail'!I721,"")</f>
        <v/>
      </c>
      <c r="J721" s="66" t="str">
        <f>IF('[1]Table Disp. G&amp;A Détail'!J721&lt;&gt;"",'[1]Table Disp. G&amp;A Détail'!J721,"")</f>
        <v/>
      </c>
      <c r="K721" s="41" t="str">
        <f>IF('[1]Table Disp. G&amp;A Détail'!K721&lt;&gt;"",'[1]Table Disp. G&amp;A Détail'!K721,"")</f>
        <v/>
      </c>
      <c r="L721" s="41" t="str">
        <f>IF('[1]Table Disp. G&amp;A Détail'!L721&lt;&gt;"",'[1]Table Disp. G&amp;A Détail'!L721,"")</f>
        <v/>
      </c>
      <c r="M721" s="41" t="str">
        <f>IF('[1]Table Disp. G&amp;A Détail'!M721&lt;&gt;"",'[1]Table Disp. G&amp;A Détail'!M721,"")</f>
        <v/>
      </c>
      <c r="N721" s="41" t="str">
        <f>IF('[1]Table Disp. G&amp;A Détail'!N721&lt;&gt;"",'[1]Table Disp. G&amp;A Détail'!N721,"")</f>
        <v/>
      </c>
      <c r="O721" s="41" t="str">
        <f>IF('[1]Table Disp. G&amp;A Détail'!O721&lt;&gt;"",'[1]Table Disp. G&amp;A Détail'!O721,"")</f>
        <v/>
      </c>
      <c r="P721" s="41" t="str">
        <f>IF('[1]Table Disp. G&amp;A Détail'!P721&lt;&gt;"",'[1]Table Disp. G&amp;A Détail'!P721,"")</f>
        <v/>
      </c>
      <c r="Q721" s="41" t="str">
        <f>IF('[1]Table Disp. G&amp;A Détail'!Q721&lt;&gt;"",'[1]Table Disp. G&amp;A Détail'!Q721,"")</f>
        <v/>
      </c>
      <c r="R721" s="41" t="str">
        <f>IF('[1]Table Disp. G&amp;A Détail'!R721&lt;&gt;"",'[1]Table Disp. G&amp;A Détail'!R721,"")</f>
        <v/>
      </c>
      <c r="S721" s="41" t="str">
        <f>IF('[1]Table Disp. G&amp;A Détail'!S721&lt;&gt;"",'[1]Table Disp. G&amp;A Détail'!S721,"")</f>
        <v/>
      </c>
      <c r="T721" s="41" t="str">
        <f>IF('[1]Table Disp. G&amp;A Détail'!T721&lt;&gt;"",'[1]Table Disp. G&amp;A Détail'!T721,"")</f>
        <v/>
      </c>
      <c r="U721" s="41" t="str">
        <f>IF('[1]Table Disp. G&amp;A Détail'!U721&lt;&gt;"",'[1]Table Disp. G&amp;A Détail'!U721,"")</f>
        <v/>
      </c>
      <c r="V721" s="41" t="str">
        <f>IF('[1]Table Disp. G&amp;A Détail'!V721&lt;&gt;"",'[1]Table Disp. G&amp;A Détail'!V721,"")</f>
        <v/>
      </c>
      <c r="W721" s="41" t="str">
        <f>IF('[1]Table Disp. G&amp;A Détail'!W721&lt;&gt;"",'[1]Table Disp. G&amp;A Détail'!W721,"")</f>
        <v/>
      </c>
      <c r="X721" s="41" t="str">
        <f>IF('[1]Table Disp. G&amp;A Détail'!X721&lt;&gt;"",'[1]Table Disp. G&amp;A Détail'!X721,"")</f>
        <v/>
      </c>
    </row>
    <row r="722" spans="1:24" s="41" customFormat="1" x14ac:dyDescent="0.25">
      <c r="A722" s="66" t="str">
        <f>IF('[1]Table Disp. G&amp;A Détail'!A722&lt;&gt;"",'[1]Table Disp. G&amp;A Détail'!A722,"")</f>
        <v/>
      </c>
      <c r="B722" s="67" t="str">
        <f>IF('[1]Table Disp. G&amp;A Détail'!B722&lt;&gt;"",'[1]Table Disp. G&amp;A Détail'!B722,"")</f>
        <v/>
      </c>
      <c r="C722" s="41" t="str">
        <f>IF('[1]Table Disp. G&amp;A Détail'!C722&lt;&gt;"",'[1]Table Disp. G&amp;A Détail'!C722,"")</f>
        <v/>
      </c>
      <c r="D722" s="41" t="str">
        <f>IF('[1]Table Disp. G&amp;A Détail'!D722&lt;&gt;"",'[1]Table Disp. G&amp;A Détail'!D722,"")</f>
        <v/>
      </c>
      <c r="E722" s="66" t="str">
        <f>IF('[1]Table Disp. G&amp;A Détail'!E722&lt;&gt;"",'[1]Table Disp. G&amp;A Détail'!E722,"")</f>
        <v/>
      </c>
      <c r="F722" s="66" t="str">
        <f>IF('[1]Table Disp. G&amp;A Détail'!F722&lt;&gt;"",'[1]Table Disp. G&amp;A Détail'!F722,"")</f>
        <v/>
      </c>
      <c r="G722" s="66" t="str">
        <f>IF('[1]Table Disp. G&amp;A Détail'!G722&lt;&gt;"",'[1]Table Disp. G&amp;A Détail'!G722,"")</f>
        <v/>
      </c>
      <c r="H722" s="66" t="str">
        <f>IF('[1]Table Disp. G&amp;A Détail'!H722&lt;&gt;"",'[1]Table Disp. G&amp;A Détail'!H722,"")</f>
        <v/>
      </c>
      <c r="I722" s="66" t="str">
        <f>IF('[1]Table Disp. G&amp;A Détail'!I722&lt;&gt;"",'[1]Table Disp. G&amp;A Détail'!I722,"")</f>
        <v/>
      </c>
      <c r="J722" s="66" t="str">
        <f>IF('[1]Table Disp. G&amp;A Détail'!J722&lt;&gt;"",'[1]Table Disp. G&amp;A Détail'!J722,"")</f>
        <v/>
      </c>
      <c r="K722" s="41" t="str">
        <f>IF('[1]Table Disp. G&amp;A Détail'!K722&lt;&gt;"",'[1]Table Disp. G&amp;A Détail'!K722,"")</f>
        <v/>
      </c>
      <c r="L722" s="41" t="str">
        <f>IF('[1]Table Disp. G&amp;A Détail'!L722&lt;&gt;"",'[1]Table Disp. G&amp;A Détail'!L722,"")</f>
        <v/>
      </c>
      <c r="M722" s="41" t="str">
        <f>IF('[1]Table Disp. G&amp;A Détail'!M722&lt;&gt;"",'[1]Table Disp. G&amp;A Détail'!M722,"")</f>
        <v/>
      </c>
      <c r="N722" s="41" t="str">
        <f>IF('[1]Table Disp. G&amp;A Détail'!N722&lt;&gt;"",'[1]Table Disp. G&amp;A Détail'!N722,"")</f>
        <v/>
      </c>
      <c r="O722" s="41" t="str">
        <f>IF('[1]Table Disp. G&amp;A Détail'!O722&lt;&gt;"",'[1]Table Disp. G&amp;A Détail'!O722,"")</f>
        <v/>
      </c>
      <c r="P722" s="41" t="str">
        <f>IF('[1]Table Disp. G&amp;A Détail'!P722&lt;&gt;"",'[1]Table Disp. G&amp;A Détail'!P722,"")</f>
        <v/>
      </c>
      <c r="Q722" s="41" t="str">
        <f>IF('[1]Table Disp. G&amp;A Détail'!Q722&lt;&gt;"",'[1]Table Disp. G&amp;A Détail'!Q722,"")</f>
        <v/>
      </c>
      <c r="R722" s="41" t="str">
        <f>IF('[1]Table Disp. G&amp;A Détail'!R722&lt;&gt;"",'[1]Table Disp. G&amp;A Détail'!R722,"")</f>
        <v/>
      </c>
      <c r="S722" s="41" t="str">
        <f>IF('[1]Table Disp. G&amp;A Détail'!S722&lt;&gt;"",'[1]Table Disp. G&amp;A Détail'!S722,"")</f>
        <v/>
      </c>
      <c r="T722" s="41" t="str">
        <f>IF('[1]Table Disp. G&amp;A Détail'!T722&lt;&gt;"",'[1]Table Disp. G&amp;A Détail'!T722,"")</f>
        <v/>
      </c>
      <c r="U722" s="41" t="str">
        <f>IF('[1]Table Disp. G&amp;A Détail'!U722&lt;&gt;"",'[1]Table Disp. G&amp;A Détail'!U722,"")</f>
        <v/>
      </c>
      <c r="V722" s="41" t="str">
        <f>IF('[1]Table Disp. G&amp;A Détail'!V722&lt;&gt;"",'[1]Table Disp. G&amp;A Détail'!V722,"")</f>
        <v/>
      </c>
      <c r="W722" s="41" t="str">
        <f>IF('[1]Table Disp. G&amp;A Détail'!W722&lt;&gt;"",'[1]Table Disp. G&amp;A Détail'!W722,"")</f>
        <v/>
      </c>
      <c r="X722" s="41" t="str">
        <f>IF('[1]Table Disp. G&amp;A Détail'!X722&lt;&gt;"",'[1]Table Disp. G&amp;A Détail'!X722,"")</f>
        <v/>
      </c>
    </row>
    <row r="723" spans="1:24" s="41" customFormat="1" x14ac:dyDescent="0.25">
      <c r="A723" s="66" t="str">
        <f>IF('[1]Table Disp. G&amp;A Détail'!A723&lt;&gt;"",'[1]Table Disp. G&amp;A Détail'!A723,"")</f>
        <v/>
      </c>
      <c r="B723" s="67" t="str">
        <f>IF('[1]Table Disp. G&amp;A Détail'!B723&lt;&gt;"",'[1]Table Disp. G&amp;A Détail'!B723,"")</f>
        <v/>
      </c>
      <c r="C723" s="41" t="str">
        <f>IF('[1]Table Disp. G&amp;A Détail'!C723&lt;&gt;"",'[1]Table Disp. G&amp;A Détail'!C723,"")</f>
        <v/>
      </c>
      <c r="D723" s="41" t="str">
        <f>IF('[1]Table Disp. G&amp;A Détail'!D723&lt;&gt;"",'[1]Table Disp. G&amp;A Détail'!D723,"")</f>
        <v/>
      </c>
      <c r="E723" s="66" t="str">
        <f>IF('[1]Table Disp. G&amp;A Détail'!E723&lt;&gt;"",'[1]Table Disp. G&amp;A Détail'!E723,"")</f>
        <v/>
      </c>
      <c r="F723" s="66" t="str">
        <f>IF('[1]Table Disp. G&amp;A Détail'!F723&lt;&gt;"",'[1]Table Disp. G&amp;A Détail'!F723,"")</f>
        <v/>
      </c>
      <c r="G723" s="66" t="str">
        <f>IF('[1]Table Disp. G&amp;A Détail'!G723&lt;&gt;"",'[1]Table Disp. G&amp;A Détail'!G723,"")</f>
        <v/>
      </c>
      <c r="H723" s="66" t="str">
        <f>IF('[1]Table Disp. G&amp;A Détail'!H723&lt;&gt;"",'[1]Table Disp. G&amp;A Détail'!H723,"")</f>
        <v/>
      </c>
      <c r="I723" s="66" t="str">
        <f>IF('[1]Table Disp. G&amp;A Détail'!I723&lt;&gt;"",'[1]Table Disp. G&amp;A Détail'!I723,"")</f>
        <v/>
      </c>
      <c r="J723" s="66" t="str">
        <f>IF('[1]Table Disp. G&amp;A Détail'!J723&lt;&gt;"",'[1]Table Disp. G&amp;A Détail'!J723,"")</f>
        <v/>
      </c>
      <c r="K723" s="41" t="str">
        <f>IF('[1]Table Disp. G&amp;A Détail'!K723&lt;&gt;"",'[1]Table Disp. G&amp;A Détail'!K723,"")</f>
        <v/>
      </c>
      <c r="L723" s="41" t="str">
        <f>IF('[1]Table Disp. G&amp;A Détail'!L723&lt;&gt;"",'[1]Table Disp. G&amp;A Détail'!L723,"")</f>
        <v/>
      </c>
      <c r="M723" s="41" t="str">
        <f>IF('[1]Table Disp. G&amp;A Détail'!M723&lt;&gt;"",'[1]Table Disp. G&amp;A Détail'!M723,"")</f>
        <v/>
      </c>
      <c r="N723" s="41" t="str">
        <f>IF('[1]Table Disp. G&amp;A Détail'!N723&lt;&gt;"",'[1]Table Disp. G&amp;A Détail'!N723,"")</f>
        <v/>
      </c>
      <c r="O723" s="41" t="str">
        <f>IF('[1]Table Disp. G&amp;A Détail'!O723&lt;&gt;"",'[1]Table Disp. G&amp;A Détail'!O723,"")</f>
        <v/>
      </c>
      <c r="P723" s="41" t="str">
        <f>IF('[1]Table Disp. G&amp;A Détail'!P723&lt;&gt;"",'[1]Table Disp. G&amp;A Détail'!P723,"")</f>
        <v/>
      </c>
      <c r="Q723" s="41" t="str">
        <f>IF('[1]Table Disp. G&amp;A Détail'!Q723&lt;&gt;"",'[1]Table Disp. G&amp;A Détail'!Q723,"")</f>
        <v/>
      </c>
      <c r="R723" s="41" t="str">
        <f>IF('[1]Table Disp. G&amp;A Détail'!R723&lt;&gt;"",'[1]Table Disp. G&amp;A Détail'!R723,"")</f>
        <v/>
      </c>
      <c r="S723" s="41" t="str">
        <f>IF('[1]Table Disp. G&amp;A Détail'!S723&lt;&gt;"",'[1]Table Disp. G&amp;A Détail'!S723,"")</f>
        <v/>
      </c>
      <c r="T723" s="41" t="str">
        <f>IF('[1]Table Disp. G&amp;A Détail'!T723&lt;&gt;"",'[1]Table Disp. G&amp;A Détail'!T723,"")</f>
        <v/>
      </c>
      <c r="U723" s="41" t="str">
        <f>IF('[1]Table Disp. G&amp;A Détail'!U723&lt;&gt;"",'[1]Table Disp. G&amp;A Détail'!U723,"")</f>
        <v/>
      </c>
      <c r="V723" s="41" t="str">
        <f>IF('[1]Table Disp. G&amp;A Détail'!V723&lt;&gt;"",'[1]Table Disp. G&amp;A Détail'!V723,"")</f>
        <v/>
      </c>
      <c r="W723" s="41" t="str">
        <f>IF('[1]Table Disp. G&amp;A Détail'!W723&lt;&gt;"",'[1]Table Disp. G&amp;A Détail'!W723,"")</f>
        <v/>
      </c>
      <c r="X723" s="41" t="str">
        <f>IF('[1]Table Disp. G&amp;A Détail'!X723&lt;&gt;"",'[1]Table Disp. G&amp;A Détail'!X723,"")</f>
        <v/>
      </c>
    </row>
    <row r="724" spans="1:24" s="41" customFormat="1" x14ac:dyDescent="0.25">
      <c r="A724" s="66" t="str">
        <f>IF('[1]Table Disp. G&amp;A Détail'!A724&lt;&gt;"",'[1]Table Disp. G&amp;A Détail'!A724,"")</f>
        <v/>
      </c>
      <c r="B724" s="67" t="str">
        <f>IF('[1]Table Disp. G&amp;A Détail'!B724&lt;&gt;"",'[1]Table Disp. G&amp;A Détail'!B724,"")</f>
        <v/>
      </c>
      <c r="C724" s="41" t="str">
        <f>IF('[1]Table Disp. G&amp;A Détail'!C724&lt;&gt;"",'[1]Table Disp. G&amp;A Détail'!C724,"")</f>
        <v/>
      </c>
      <c r="D724" s="41" t="str">
        <f>IF('[1]Table Disp. G&amp;A Détail'!D724&lt;&gt;"",'[1]Table Disp. G&amp;A Détail'!D724,"")</f>
        <v/>
      </c>
      <c r="E724" s="66" t="str">
        <f>IF('[1]Table Disp. G&amp;A Détail'!E724&lt;&gt;"",'[1]Table Disp. G&amp;A Détail'!E724,"")</f>
        <v/>
      </c>
      <c r="F724" s="66" t="str">
        <f>IF('[1]Table Disp. G&amp;A Détail'!F724&lt;&gt;"",'[1]Table Disp. G&amp;A Détail'!F724,"")</f>
        <v/>
      </c>
      <c r="G724" s="66" t="str">
        <f>IF('[1]Table Disp. G&amp;A Détail'!G724&lt;&gt;"",'[1]Table Disp. G&amp;A Détail'!G724,"")</f>
        <v/>
      </c>
      <c r="H724" s="66" t="str">
        <f>IF('[1]Table Disp. G&amp;A Détail'!H724&lt;&gt;"",'[1]Table Disp. G&amp;A Détail'!H724,"")</f>
        <v/>
      </c>
      <c r="I724" s="66" t="str">
        <f>IF('[1]Table Disp. G&amp;A Détail'!I724&lt;&gt;"",'[1]Table Disp. G&amp;A Détail'!I724,"")</f>
        <v/>
      </c>
      <c r="J724" s="66" t="str">
        <f>IF('[1]Table Disp. G&amp;A Détail'!J724&lt;&gt;"",'[1]Table Disp. G&amp;A Détail'!J724,"")</f>
        <v/>
      </c>
      <c r="K724" s="41" t="str">
        <f>IF('[1]Table Disp. G&amp;A Détail'!K724&lt;&gt;"",'[1]Table Disp. G&amp;A Détail'!K724,"")</f>
        <v/>
      </c>
      <c r="L724" s="41" t="str">
        <f>IF('[1]Table Disp. G&amp;A Détail'!L724&lt;&gt;"",'[1]Table Disp. G&amp;A Détail'!L724,"")</f>
        <v/>
      </c>
      <c r="M724" s="41" t="str">
        <f>IF('[1]Table Disp. G&amp;A Détail'!M724&lt;&gt;"",'[1]Table Disp. G&amp;A Détail'!M724,"")</f>
        <v/>
      </c>
      <c r="N724" s="41" t="str">
        <f>IF('[1]Table Disp. G&amp;A Détail'!N724&lt;&gt;"",'[1]Table Disp. G&amp;A Détail'!N724,"")</f>
        <v/>
      </c>
      <c r="O724" s="41" t="str">
        <f>IF('[1]Table Disp. G&amp;A Détail'!O724&lt;&gt;"",'[1]Table Disp. G&amp;A Détail'!O724,"")</f>
        <v/>
      </c>
      <c r="P724" s="41" t="str">
        <f>IF('[1]Table Disp. G&amp;A Détail'!P724&lt;&gt;"",'[1]Table Disp. G&amp;A Détail'!P724,"")</f>
        <v/>
      </c>
      <c r="Q724" s="41" t="str">
        <f>IF('[1]Table Disp. G&amp;A Détail'!Q724&lt;&gt;"",'[1]Table Disp. G&amp;A Détail'!Q724,"")</f>
        <v/>
      </c>
      <c r="R724" s="41" t="str">
        <f>IF('[1]Table Disp. G&amp;A Détail'!R724&lt;&gt;"",'[1]Table Disp. G&amp;A Détail'!R724,"")</f>
        <v/>
      </c>
      <c r="S724" s="41" t="str">
        <f>IF('[1]Table Disp. G&amp;A Détail'!S724&lt;&gt;"",'[1]Table Disp. G&amp;A Détail'!S724,"")</f>
        <v/>
      </c>
      <c r="T724" s="41" t="str">
        <f>IF('[1]Table Disp. G&amp;A Détail'!T724&lt;&gt;"",'[1]Table Disp. G&amp;A Détail'!T724,"")</f>
        <v/>
      </c>
      <c r="U724" s="41" t="str">
        <f>IF('[1]Table Disp. G&amp;A Détail'!U724&lt;&gt;"",'[1]Table Disp. G&amp;A Détail'!U724,"")</f>
        <v/>
      </c>
      <c r="V724" s="41" t="str">
        <f>IF('[1]Table Disp. G&amp;A Détail'!V724&lt;&gt;"",'[1]Table Disp. G&amp;A Détail'!V724,"")</f>
        <v/>
      </c>
      <c r="W724" s="41" t="str">
        <f>IF('[1]Table Disp. G&amp;A Détail'!W724&lt;&gt;"",'[1]Table Disp. G&amp;A Détail'!W724,"")</f>
        <v/>
      </c>
      <c r="X724" s="41" t="str">
        <f>IF('[1]Table Disp. G&amp;A Détail'!X724&lt;&gt;"",'[1]Table Disp. G&amp;A Détail'!X724,"")</f>
        <v/>
      </c>
    </row>
    <row r="725" spans="1:24" s="41" customFormat="1" x14ac:dyDescent="0.25">
      <c r="A725" s="66" t="str">
        <f>IF('[1]Table Disp. G&amp;A Détail'!A725&lt;&gt;"",'[1]Table Disp. G&amp;A Détail'!A725,"")</f>
        <v/>
      </c>
      <c r="B725" s="67" t="str">
        <f>IF('[1]Table Disp. G&amp;A Détail'!B725&lt;&gt;"",'[1]Table Disp. G&amp;A Détail'!B725,"")</f>
        <v/>
      </c>
      <c r="C725" s="41" t="str">
        <f>IF('[1]Table Disp. G&amp;A Détail'!C725&lt;&gt;"",'[1]Table Disp. G&amp;A Détail'!C725,"")</f>
        <v/>
      </c>
      <c r="D725" s="41" t="str">
        <f>IF('[1]Table Disp. G&amp;A Détail'!D725&lt;&gt;"",'[1]Table Disp. G&amp;A Détail'!D725,"")</f>
        <v/>
      </c>
      <c r="E725" s="66" t="str">
        <f>IF('[1]Table Disp. G&amp;A Détail'!E725&lt;&gt;"",'[1]Table Disp. G&amp;A Détail'!E725,"")</f>
        <v/>
      </c>
      <c r="F725" s="66" t="str">
        <f>IF('[1]Table Disp. G&amp;A Détail'!F725&lt;&gt;"",'[1]Table Disp. G&amp;A Détail'!F725,"")</f>
        <v/>
      </c>
      <c r="G725" s="66" t="str">
        <f>IF('[1]Table Disp. G&amp;A Détail'!G725&lt;&gt;"",'[1]Table Disp. G&amp;A Détail'!G725,"")</f>
        <v/>
      </c>
      <c r="H725" s="66" t="str">
        <f>IF('[1]Table Disp. G&amp;A Détail'!H725&lt;&gt;"",'[1]Table Disp. G&amp;A Détail'!H725,"")</f>
        <v/>
      </c>
      <c r="I725" s="66" t="str">
        <f>IF('[1]Table Disp. G&amp;A Détail'!I725&lt;&gt;"",'[1]Table Disp. G&amp;A Détail'!I725,"")</f>
        <v/>
      </c>
      <c r="J725" s="66" t="str">
        <f>IF('[1]Table Disp. G&amp;A Détail'!J725&lt;&gt;"",'[1]Table Disp. G&amp;A Détail'!J725,"")</f>
        <v/>
      </c>
      <c r="K725" s="41" t="str">
        <f>IF('[1]Table Disp. G&amp;A Détail'!K725&lt;&gt;"",'[1]Table Disp. G&amp;A Détail'!K725,"")</f>
        <v/>
      </c>
      <c r="L725" s="41" t="str">
        <f>IF('[1]Table Disp. G&amp;A Détail'!L725&lt;&gt;"",'[1]Table Disp. G&amp;A Détail'!L725,"")</f>
        <v/>
      </c>
      <c r="M725" s="41" t="str">
        <f>IF('[1]Table Disp. G&amp;A Détail'!M725&lt;&gt;"",'[1]Table Disp. G&amp;A Détail'!M725,"")</f>
        <v/>
      </c>
      <c r="N725" s="41" t="str">
        <f>IF('[1]Table Disp. G&amp;A Détail'!N725&lt;&gt;"",'[1]Table Disp. G&amp;A Détail'!N725,"")</f>
        <v/>
      </c>
      <c r="O725" s="41" t="str">
        <f>IF('[1]Table Disp. G&amp;A Détail'!O725&lt;&gt;"",'[1]Table Disp. G&amp;A Détail'!O725,"")</f>
        <v/>
      </c>
      <c r="P725" s="41" t="str">
        <f>IF('[1]Table Disp. G&amp;A Détail'!P725&lt;&gt;"",'[1]Table Disp. G&amp;A Détail'!P725,"")</f>
        <v/>
      </c>
      <c r="Q725" s="41" t="str">
        <f>IF('[1]Table Disp. G&amp;A Détail'!Q725&lt;&gt;"",'[1]Table Disp. G&amp;A Détail'!Q725,"")</f>
        <v/>
      </c>
      <c r="R725" s="41" t="str">
        <f>IF('[1]Table Disp. G&amp;A Détail'!R725&lt;&gt;"",'[1]Table Disp. G&amp;A Détail'!R725,"")</f>
        <v/>
      </c>
      <c r="S725" s="41" t="str">
        <f>IF('[1]Table Disp. G&amp;A Détail'!S725&lt;&gt;"",'[1]Table Disp. G&amp;A Détail'!S725,"")</f>
        <v/>
      </c>
      <c r="T725" s="41" t="str">
        <f>IF('[1]Table Disp. G&amp;A Détail'!T725&lt;&gt;"",'[1]Table Disp. G&amp;A Détail'!T725,"")</f>
        <v/>
      </c>
      <c r="U725" s="41" t="str">
        <f>IF('[1]Table Disp. G&amp;A Détail'!U725&lt;&gt;"",'[1]Table Disp. G&amp;A Détail'!U725,"")</f>
        <v/>
      </c>
      <c r="V725" s="41" t="str">
        <f>IF('[1]Table Disp. G&amp;A Détail'!V725&lt;&gt;"",'[1]Table Disp. G&amp;A Détail'!V725,"")</f>
        <v/>
      </c>
      <c r="W725" s="41" t="str">
        <f>IF('[1]Table Disp. G&amp;A Détail'!W725&lt;&gt;"",'[1]Table Disp. G&amp;A Détail'!W725,"")</f>
        <v/>
      </c>
      <c r="X725" s="41" t="str">
        <f>IF('[1]Table Disp. G&amp;A Détail'!X725&lt;&gt;"",'[1]Table Disp. G&amp;A Détail'!X725,"")</f>
        <v/>
      </c>
    </row>
    <row r="726" spans="1:24" s="41" customFormat="1" x14ac:dyDescent="0.25">
      <c r="A726" s="66" t="str">
        <f>IF('[1]Table Disp. G&amp;A Détail'!A726&lt;&gt;"",'[1]Table Disp. G&amp;A Détail'!A726,"")</f>
        <v/>
      </c>
      <c r="B726" s="67" t="str">
        <f>IF('[1]Table Disp. G&amp;A Détail'!B726&lt;&gt;"",'[1]Table Disp. G&amp;A Détail'!B726,"")</f>
        <v/>
      </c>
      <c r="C726" s="41" t="str">
        <f>IF('[1]Table Disp. G&amp;A Détail'!C726&lt;&gt;"",'[1]Table Disp. G&amp;A Détail'!C726,"")</f>
        <v/>
      </c>
      <c r="D726" s="41" t="str">
        <f>IF('[1]Table Disp. G&amp;A Détail'!D726&lt;&gt;"",'[1]Table Disp. G&amp;A Détail'!D726,"")</f>
        <v/>
      </c>
      <c r="E726" s="66" t="str">
        <f>IF('[1]Table Disp. G&amp;A Détail'!E726&lt;&gt;"",'[1]Table Disp. G&amp;A Détail'!E726,"")</f>
        <v/>
      </c>
      <c r="F726" s="66" t="str">
        <f>IF('[1]Table Disp. G&amp;A Détail'!F726&lt;&gt;"",'[1]Table Disp. G&amp;A Détail'!F726,"")</f>
        <v/>
      </c>
      <c r="G726" s="66" t="str">
        <f>IF('[1]Table Disp. G&amp;A Détail'!G726&lt;&gt;"",'[1]Table Disp. G&amp;A Détail'!G726,"")</f>
        <v/>
      </c>
      <c r="H726" s="66" t="str">
        <f>IF('[1]Table Disp. G&amp;A Détail'!H726&lt;&gt;"",'[1]Table Disp. G&amp;A Détail'!H726,"")</f>
        <v/>
      </c>
      <c r="I726" s="66" t="str">
        <f>IF('[1]Table Disp. G&amp;A Détail'!I726&lt;&gt;"",'[1]Table Disp. G&amp;A Détail'!I726,"")</f>
        <v/>
      </c>
      <c r="J726" s="66" t="str">
        <f>IF('[1]Table Disp. G&amp;A Détail'!J726&lt;&gt;"",'[1]Table Disp. G&amp;A Détail'!J726,"")</f>
        <v/>
      </c>
      <c r="K726" s="41" t="str">
        <f>IF('[1]Table Disp. G&amp;A Détail'!K726&lt;&gt;"",'[1]Table Disp. G&amp;A Détail'!K726,"")</f>
        <v/>
      </c>
      <c r="L726" s="41" t="str">
        <f>IF('[1]Table Disp. G&amp;A Détail'!L726&lt;&gt;"",'[1]Table Disp. G&amp;A Détail'!L726,"")</f>
        <v/>
      </c>
      <c r="M726" s="41" t="str">
        <f>IF('[1]Table Disp. G&amp;A Détail'!M726&lt;&gt;"",'[1]Table Disp. G&amp;A Détail'!M726,"")</f>
        <v/>
      </c>
      <c r="N726" s="41" t="str">
        <f>IF('[1]Table Disp. G&amp;A Détail'!N726&lt;&gt;"",'[1]Table Disp. G&amp;A Détail'!N726,"")</f>
        <v/>
      </c>
      <c r="O726" s="41" t="str">
        <f>IF('[1]Table Disp. G&amp;A Détail'!O726&lt;&gt;"",'[1]Table Disp. G&amp;A Détail'!O726,"")</f>
        <v/>
      </c>
      <c r="P726" s="41" t="str">
        <f>IF('[1]Table Disp. G&amp;A Détail'!P726&lt;&gt;"",'[1]Table Disp. G&amp;A Détail'!P726,"")</f>
        <v/>
      </c>
      <c r="Q726" s="41" t="str">
        <f>IF('[1]Table Disp. G&amp;A Détail'!Q726&lt;&gt;"",'[1]Table Disp. G&amp;A Détail'!Q726,"")</f>
        <v/>
      </c>
      <c r="R726" s="41" t="str">
        <f>IF('[1]Table Disp. G&amp;A Détail'!R726&lt;&gt;"",'[1]Table Disp. G&amp;A Détail'!R726,"")</f>
        <v/>
      </c>
      <c r="S726" s="41" t="str">
        <f>IF('[1]Table Disp. G&amp;A Détail'!S726&lt;&gt;"",'[1]Table Disp. G&amp;A Détail'!S726,"")</f>
        <v/>
      </c>
      <c r="T726" s="41" t="str">
        <f>IF('[1]Table Disp. G&amp;A Détail'!T726&lt;&gt;"",'[1]Table Disp. G&amp;A Détail'!T726,"")</f>
        <v/>
      </c>
      <c r="U726" s="41" t="str">
        <f>IF('[1]Table Disp. G&amp;A Détail'!U726&lt;&gt;"",'[1]Table Disp. G&amp;A Détail'!U726,"")</f>
        <v/>
      </c>
      <c r="V726" s="41" t="str">
        <f>IF('[1]Table Disp. G&amp;A Détail'!V726&lt;&gt;"",'[1]Table Disp. G&amp;A Détail'!V726,"")</f>
        <v/>
      </c>
      <c r="W726" s="41" t="str">
        <f>IF('[1]Table Disp. G&amp;A Détail'!W726&lt;&gt;"",'[1]Table Disp. G&amp;A Détail'!W726,"")</f>
        <v/>
      </c>
      <c r="X726" s="41" t="str">
        <f>IF('[1]Table Disp. G&amp;A Détail'!X726&lt;&gt;"",'[1]Table Disp. G&amp;A Détail'!X726,"")</f>
        <v/>
      </c>
    </row>
    <row r="727" spans="1:24" s="41" customFormat="1" x14ac:dyDescent="0.25">
      <c r="A727" s="66" t="str">
        <f>IF('[1]Table Disp. G&amp;A Détail'!A727&lt;&gt;"",'[1]Table Disp. G&amp;A Détail'!A727,"")</f>
        <v/>
      </c>
      <c r="B727" s="67" t="str">
        <f>IF('[1]Table Disp. G&amp;A Détail'!B727&lt;&gt;"",'[1]Table Disp. G&amp;A Détail'!B727,"")</f>
        <v/>
      </c>
      <c r="C727" s="41" t="str">
        <f>IF('[1]Table Disp. G&amp;A Détail'!C727&lt;&gt;"",'[1]Table Disp. G&amp;A Détail'!C727,"")</f>
        <v/>
      </c>
      <c r="D727" s="41" t="str">
        <f>IF('[1]Table Disp. G&amp;A Détail'!D727&lt;&gt;"",'[1]Table Disp. G&amp;A Détail'!D727,"")</f>
        <v/>
      </c>
      <c r="E727" s="66" t="str">
        <f>IF('[1]Table Disp. G&amp;A Détail'!E727&lt;&gt;"",'[1]Table Disp. G&amp;A Détail'!E727,"")</f>
        <v/>
      </c>
      <c r="F727" s="66" t="str">
        <f>IF('[1]Table Disp. G&amp;A Détail'!F727&lt;&gt;"",'[1]Table Disp. G&amp;A Détail'!F727,"")</f>
        <v/>
      </c>
      <c r="G727" s="66" t="str">
        <f>IF('[1]Table Disp. G&amp;A Détail'!G727&lt;&gt;"",'[1]Table Disp. G&amp;A Détail'!G727,"")</f>
        <v/>
      </c>
      <c r="H727" s="66" t="str">
        <f>IF('[1]Table Disp. G&amp;A Détail'!H727&lt;&gt;"",'[1]Table Disp. G&amp;A Détail'!H727,"")</f>
        <v/>
      </c>
      <c r="I727" s="66" t="str">
        <f>IF('[1]Table Disp. G&amp;A Détail'!I727&lt;&gt;"",'[1]Table Disp. G&amp;A Détail'!I727,"")</f>
        <v/>
      </c>
      <c r="J727" s="66" t="str">
        <f>IF('[1]Table Disp. G&amp;A Détail'!J727&lt;&gt;"",'[1]Table Disp. G&amp;A Détail'!J727,"")</f>
        <v/>
      </c>
      <c r="K727" s="41" t="str">
        <f>IF('[1]Table Disp. G&amp;A Détail'!K727&lt;&gt;"",'[1]Table Disp. G&amp;A Détail'!K727,"")</f>
        <v/>
      </c>
      <c r="L727" s="41" t="str">
        <f>IF('[1]Table Disp. G&amp;A Détail'!L727&lt;&gt;"",'[1]Table Disp. G&amp;A Détail'!L727,"")</f>
        <v/>
      </c>
      <c r="M727" s="41" t="str">
        <f>IF('[1]Table Disp. G&amp;A Détail'!M727&lt;&gt;"",'[1]Table Disp. G&amp;A Détail'!M727,"")</f>
        <v/>
      </c>
      <c r="N727" s="41" t="str">
        <f>IF('[1]Table Disp. G&amp;A Détail'!N727&lt;&gt;"",'[1]Table Disp. G&amp;A Détail'!N727,"")</f>
        <v/>
      </c>
      <c r="O727" s="41" t="str">
        <f>IF('[1]Table Disp. G&amp;A Détail'!O727&lt;&gt;"",'[1]Table Disp. G&amp;A Détail'!O727,"")</f>
        <v/>
      </c>
      <c r="P727" s="41" t="str">
        <f>IF('[1]Table Disp. G&amp;A Détail'!P727&lt;&gt;"",'[1]Table Disp. G&amp;A Détail'!P727,"")</f>
        <v/>
      </c>
      <c r="Q727" s="41" t="str">
        <f>IF('[1]Table Disp. G&amp;A Détail'!Q727&lt;&gt;"",'[1]Table Disp. G&amp;A Détail'!Q727,"")</f>
        <v/>
      </c>
      <c r="R727" s="41" t="str">
        <f>IF('[1]Table Disp. G&amp;A Détail'!R727&lt;&gt;"",'[1]Table Disp. G&amp;A Détail'!R727,"")</f>
        <v/>
      </c>
      <c r="S727" s="41" t="str">
        <f>IF('[1]Table Disp. G&amp;A Détail'!S727&lt;&gt;"",'[1]Table Disp. G&amp;A Détail'!S727,"")</f>
        <v/>
      </c>
      <c r="T727" s="41" t="str">
        <f>IF('[1]Table Disp. G&amp;A Détail'!T727&lt;&gt;"",'[1]Table Disp. G&amp;A Détail'!T727,"")</f>
        <v/>
      </c>
      <c r="U727" s="41" t="str">
        <f>IF('[1]Table Disp. G&amp;A Détail'!U727&lt;&gt;"",'[1]Table Disp. G&amp;A Détail'!U727,"")</f>
        <v/>
      </c>
      <c r="V727" s="41" t="str">
        <f>IF('[1]Table Disp. G&amp;A Détail'!V727&lt;&gt;"",'[1]Table Disp. G&amp;A Détail'!V727,"")</f>
        <v/>
      </c>
      <c r="W727" s="41" t="str">
        <f>IF('[1]Table Disp. G&amp;A Détail'!W727&lt;&gt;"",'[1]Table Disp. G&amp;A Détail'!W727,"")</f>
        <v/>
      </c>
      <c r="X727" s="41" t="str">
        <f>IF('[1]Table Disp. G&amp;A Détail'!X727&lt;&gt;"",'[1]Table Disp. G&amp;A Détail'!X727,"")</f>
        <v/>
      </c>
    </row>
    <row r="728" spans="1:24" s="41" customFormat="1" x14ac:dyDescent="0.25">
      <c r="A728" s="66" t="str">
        <f>IF('[1]Table Disp. G&amp;A Détail'!A728&lt;&gt;"",'[1]Table Disp. G&amp;A Détail'!A728,"")</f>
        <v/>
      </c>
      <c r="B728" s="67" t="str">
        <f>IF('[1]Table Disp. G&amp;A Détail'!B728&lt;&gt;"",'[1]Table Disp. G&amp;A Détail'!B728,"")</f>
        <v/>
      </c>
      <c r="C728" s="41" t="str">
        <f>IF('[1]Table Disp. G&amp;A Détail'!C728&lt;&gt;"",'[1]Table Disp. G&amp;A Détail'!C728,"")</f>
        <v/>
      </c>
      <c r="D728" s="41" t="str">
        <f>IF('[1]Table Disp. G&amp;A Détail'!D728&lt;&gt;"",'[1]Table Disp. G&amp;A Détail'!D728,"")</f>
        <v/>
      </c>
      <c r="E728" s="66" t="str">
        <f>IF('[1]Table Disp. G&amp;A Détail'!E728&lt;&gt;"",'[1]Table Disp. G&amp;A Détail'!E728,"")</f>
        <v/>
      </c>
      <c r="F728" s="66" t="str">
        <f>IF('[1]Table Disp. G&amp;A Détail'!F728&lt;&gt;"",'[1]Table Disp. G&amp;A Détail'!F728,"")</f>
        <v/>
      </c>
      <c r="G728" s="66" t="str">
        <f>IF('[1]Table Disp. G&amp;A Détail'!G728&lt;&gt;"",'[1]Table Disp. G&amp;A Détail'!G728,"")</f>
        <v/>
      </c>
      <c r="H728" s="66" t="str">
        <f>IF('[1]Table Disp. G&amp;A Détail'!H728&lt;&gt;"",'[1]Table Disp. G&amp;A Détail'!H728,"")</f>
        <v/>
      </c>
      <c r="I728" s="66" t="str">
        <f>IF('[1]Table Disp. G&amp;A Détail'!I728&lt;&gt;"",'[1]Table Disp. G&amp;A Détail'!I728,"")</f>
        <v/>
      </c>
      <c r="J728" s="66" t="str">
        <f>IF('[1]Table Disp. G&amp;A Détail'!J728&lt;&gt;"",'[1]Table Disp. G&amp;A Détail'!J728,"")</f>
        <v/>
      </c>
      <c r="K728" s="41" t="str">
        <f>IF('[1]Table Disp. G&amp;A Détail'!K728&lt;&gt;"",'[1]Table Disp. G&amp;A Détail'!K728,"")</f>
        <v/>
      </c>
      <c r="L728" s="41" t="str">
        <f>IF('[1]Table Disp. G&amp;A Détail'!L728&lt;&gt;"",'[1]Table Disp. G&amp;A Détail'!L728,"")</f>
        <v/>
      </c>
      <c r="M728" s="41" t="str">
        <f>IF('[1]Table Disp. G&amp;A Détail'!M728&lt;&gt;"",'[1]Table Disp. G&amp;A Détail'!M728,"")</f>
        <v/>
      </c>
      <c r="N728" s="41" t="str">
        <f>IF('[1]Table Disp. G&amp;A Détail'!N728&lt;&gt;"",'[1]Table Disp. G&amp;A Détail'!N728,"")</f>
        <v/>
      </c>
      <c r="O728" s="41" t="str">
        <f>IF('[1]Table Disp. G&amp;A Détail'!O728&lt;&gt;"",'[1]Table Disp. G&amp;A Détail'!O728,"")</f>
        <v/>
      </c>
      <c r="P728" s="41" t="str">
        <f>IF('[1]Table Disp. G&amp;A Détail'!P728&lt;&gt;"",'[1]Table Disp. G&amp;A Détail'!P728,"")</f>
        <v/>
      </c>
      <c r="Q728" s="41" t="str">
        <f>IF('[1]Table Disp. G&amp;A Détail'!Q728&lt;&gt;"",'[1]Table Disp. G&amp;A Détail'!Q728,"")</f>
        <v/>
      </c>
      <c r="R728" s="41" t="str">
        <f>IF('[1]Table Disp. G&amp;A Détail'!R728&lt;&gt;"",'[1]Table Disp. G&amp;A Détail'!R728,"")</f>
        <v/>
      </c>
      <c r="S728" s="41" t="str">
        <f>IF('[1]Table Disp. G&amp;A Détail'!S728&lt;&gt;"",'[1]Table Disp. G&amp;A Détail'!S728,"")</f>
        <v/>
      </c>
      <c r="T728" s="41" t="str">
        <f>IF('[1]Table Disp. G&amp;A Détail'!T728&lt;&gt;"",'[1]Table Disp. G&amp;A Détail'!T728,"")</f>
        <v/>
      </c>
      <c r="U728" s="41" t="str">
        <f>IF('[1]Table Disp. G&amp;A Détail'!U728&lt;&gt;"",'[1]Table Disp. G&amp;A Détail'!U728,"")</f>
        <v/>
      </c>
      <c r="V728" s="41" t="str">
        <f>IF('[1]Table Disp. G&amp;A Détail'!V728&lt;&gt;"",'[1]Table Disp. G&amp;A Détail'!V728,"")</f>
        <v/>
      </c>
      <c r="W728" s="41" t="str">
        <f>IF('[1]Table Disp. G&amp;A Détail'!W728&lt;&gt;"",'[1]Table Disp. G&amp;A Détail'!W728,"")</f>
        <v/>
      </c>
      <c r="X728" s="41" t="str">
        <f>IF('[1]Table Disp. G&amp;A Détail'!X728&lt;&gt;"",'[1]Table Disp. G&amp;A Détail'!X728,"")</f>
        <v/>
      </c>
    </row>
    <row r="729" spans="1:24" s="41" customFormat="1" x14ac:dyDescent="0.25">
      <c r="A729" s="66" t="str">
        <f>IF('[1]Table Disp. G&amp;A Détail'!A729&lt;&gt;"",'[1]Table Disp. G&amp;A Détail'!A729,"")</f>
        <v/>
      </c>
      <c r="B729" s="67" t="str">
        <f>IF('[1]Table Disp. G&amp;A Détail'!B729&lt;&gt;"",'[1]Table Disp. G&amp;A Détail'!B729,"")</f>
        <v/>
      </c>
      <c r="C729" s="41" t="str">
        <f>IF('[1]Table Disp. G&amp;A Détail'!C729&lt;&gt;"",'[1]Table Disp. G&amp;A Détail'!C729,"")</f>
        <v/>
      </c>
      <c r="D729" s="41" t="str">
        <f>IF('[1]Table Disp. G&amp;A Détail'!D729&lt;&gt;"",'[1]Table Disp. G&amp;A Détail'!D729,"")</f>
        <v/>
      </c>
      <c r="E729" s="66" t="str">
        <f>IF('[1]Table Disp. G&amp;A Détail'!E729&lt;&gt;"",'[1]Table Disp. G&amp;A Détail'!E729,"")</f>
        <v/>
      </c>
      <c r="F729" s="66" t="str">
        <f>IF('[1]Table Disp. G&amp;A Détail'!F729&lt;&gt;"",'[1]Table Disp. G&amp;A Détail'!F729,"")</f>
        <v/>
      </c>
      <c r="G729" s="66" t="str">
        <f>IF('[1]Table Disp. G&amp;A Détail'!G729&lt;&gt;"",'[1]Table Disp. G&amp;A Détail'!G729,"")</f>
        <v/>
      </c>
      <c r="H729" s="66" t="str">
        <f>IF('[1]Table Disp. G&amp;A Détail'!H729&lt;&gt;"",'[1]Table Disp. G&amp;A Détail'!H729,"")</f>
        <v/>
      </c>
      <c r="I729" s="66" t="str">
        <f>IF('[1]Table Disp. G&amp;A Détail'!I729&lt;&gt;"",'[1]Table Disp. G&amp;A Détail'!I729,"")</f>
        <v/>
      </c>
      <c r="J729" s="66" t="str">
        <f>IF('[1]Table Disp. G&amp;A Détail'!J729&lt;&gt;"",'[1]Table Disp. G&amp;A Détail'!J729,"")</f>
        <v/>
      </c>
      <c r="K729" s="41" t="str">
        <f>IF('[1]Table Disp. G&amp;A Détail'!K729&lt;&gt;"",'[1]Table Disp. G&amp;A Détail'!K729,"")</f>
        <v/>
      </c>
      <c r="L729" s="41" t="str">
        <f>IF('[1]Table Disp. G&amp;A Détail'!L729&lt;&gt;"",'[1]Table Disp. G&amp;A Détail'!L729,"")</f>
        <v/>
      </c>
      <c r="M729" s="41" t="str">
        <f>IF('[1]Table Disp. G&amp;A Détail'!M729&lt;&gt;"",'[1]Table Disp. G&amp;A Détail'!M729,"")</f>
        <v/>
      </c>
      <c r="N729" s="41" t="str">
        <f>IF('[1]Table Disp. G&amp;A Détail'!N729&lt;&gt;"",'[1]Table Disp. G&amp;A Détail'!N729,"")</f>
        <v/>
      </c>
      <c r="O729" s="41" t="str">
        <f>IF('[1]Table Disp. G&amp;A Détail'!O729&lt;&gt;"",'[1]Table Disp. G&amp;A Détail'!O729,"")</f>
        <v/>
      </c>
      <c r="P729" s="41" t="str">
        <f>IF('[1]Table Disp. G&amp;A Détail'!P729&lt;&gt;"",'[1]Table Disp. G&amp;A Détail'!P729,"")</f>
        <v/>
      </c>
      <c r="Q729" s="41" t="str">
        <f>IF('[1]Table Disp. G&amp;A Détail'!Q729&lt;&gt;"",'[1]Table Disp. G&amp;A Détail'!Q729,"")</f>
        <v/>
      </c>
      <c r="R729" s="41" t="str">
        <f>IF('[1]Table Disp. G&amp;A Détail'!R729&lt;&gt;"",'[1]Table Disp. G&amp;A Détail'!R729,"")</f>
        <v/>
      </c>
      <c r="S729" s="41" t="str">
        <f>IF('[1]Table Disp. G&amp;A Détail'!S729&lt;&gt;"",'[1]Table Disp. G&amp;A Détail'!S729,"")</f>
        <v/>
      </c>
      <c r="T729" s="41" t="str">
        <f>IF('[1]Table Disp. G&amp;A Détail'!T729&lt;&gt;"",'[1]Table Disp. G&amp;A Détail'!T729,"")</f>
        <v/>
      </c>
      <c r="U729" s="41" t="str">
        <f>IF('[1]Table Disp. G&amp;A Détail'!U729&lt;&gt;"",'[1]Table Disp. G&amp;A Détail'!U729,"")</f>
        <v/>
      </c>
      <c r="V729" s="41" t="str">
        <f>IF('[1]Table Disp. G&amp;A Détail'!V729&lt;&gt;"",'[1]Table Disp. G&amp;A Détail'!V729,"")</f>
        <v/>
      </c>
      <c r="W729" s="41" t="str">
        <f>IF('[1]Table Disp. G&amp;A Détail'!W729&lt;&gt;"",'[1]Table Disp. G&amp;A Détail'!W729,"")</f>
        <v/>
      </c>
      <c r="X729" s="41" t="str">
        <f>IF('[1]Table Disp. G&amp;A Détail'!X729&lt;&gt;"",'[1]Table Disp. G&amp;A Détail'!X729,"")</f>
        <v/>
      </c>
    </row>
    <row r="730" spans="1:24" s="41" customFormat="1" x14ac:dyDescent="0.25">
      <c r="A730" s="66" t="str">
        <f>IF('[1]Table Disp. G&amp;A Détail'!A730&lt;&gt;"",'[1]Table Disp. G&amp;A Détail'!A730,"")</f>
        <v/>
      </c>
      <c r="B730" s="67" t="str">
        <f>IF('[1]Table Disp. G&amp;A Détail'!B730&lt;&gt;"",'[1]Table Disp. G&amp;A Détail'!B730,"")</f>
        <v/>
      </c>
      <c r="C730" s="41" t="str">
        <f>IF('[1]Table Disp. G&amp;A Détail'!C730&lt;&gt;"",'[1]Table Disp. G&amp;A Détail'!C730,"")</f>
        <v/>
      </c>
      <c r="D730" s="41" t="str">
        <f>IF('[1]Table Disp. G&amp;A Détail'!D730&lt;&gt;"",'[1]Table Disp. G&amp;A Détail'!D730,"")</f>
        <v/>
      </c>
      <c r="E730" s="66" t="str">
        <f>IF('[1]Table Disp. G&amp;A Détail'!E730&lt;&gt;"",'[1]Table Disp. G&amp;A Détail'!E730,"")</f>
        <v/>
      </c>
      <c r="F730" s="66" t="str">
        <f>IF('[1]Table Disp. G&amp;A Détail'!F730&lt;&gt;"",'[1]Table Disp. G&amp;A Détail'!F730,"")</f>
        <v/>
      </c>
      <c r="G730" s="66" t="str">
        <f>IF('[1]Table Disp. G&amp;A Détail'!G730&lt;&gt;"",'[1]Table Disp. G&amp;A Détail'!G730,"")</f>
        <v/>
      </c>
      <c r="H730" s="66" t="str">
        <f>IF('[1]Table Disp. G&amp;A Détail'!H730&lt;&gt;"",'[1]Table Disp. G&amp;A Détail'!H730,"")</f>
        <v/>
      </c>
      <c r="I730" s="66" t="str">
        <f>IF('[1]Table Disp. G&amp;A Détail'!I730&lt;&gt;"",'[1]Table Disp. G&amp;A Détail'!I730,"")</f>
        <v/>
      </c>
      <c r="J730" s="66" t="str">
        <f>IF('[1]Table Disp. G&amp;A Détail'!J730&lt;&gt;"",'[1]Table Disp. G&amp;A Détail'!J730,"")</f>
        <v/>
      </c>
      <c r="K730" s="41" t="str">
        <f>IF('[1]Table Disp. G&amp;A Détail'!K730&lt;&gt;"",'[1]Table Disp. G&amp;A Détail'!K730,"")</f>
        <v/>
      </c>
      <c r="L730" s="41" t="str">
        <f>IF('[1]Table Disp. G&amp;A Détail'!L730&lt;&gt;"",'[1]Table Disp. G&amp;A Détail'!L730,"")</f>
        <v/>
      </c>
      <c r="M730" s="41" t="str">
        <f>IF('[1]Table Disp. G&amp;A Détail'!M730&lt;&gt;"",'[1]Table Disp. G&amp;A Détail'!M730,"")</f>
        <v/>
      </c>
      <c r="N730" s="41" t="str">
        <f>IF('[1]Table Disp. G&amp;A Détail'!N730&lt;&gt;"",'[1]Table Disp. G&amp;A Détail'!N730,"")</f>
        <v/>
      </c>
      <c r="O730" s="41" t="str">
        <f>IF('[1]Table Disp. G&amp;A Détail'!O730&lt;&gt;"",'[1]Table Disp. G&amp;A Détail'!O730,"")</f>
        <v/>
      </c>
      <c r="P730" s="41" t="str">
        <f>IF('[1]Table Disp. G&amp;A Détail'!P730&lt;&gt;"",'[1]Table Disp. G&amp;A Détail'!P730,"")</f>
        <v/>
      </c>
      <c r="Q730" s="41" t="str">
        <f>IF('[1]Table Disp. G&amp;A Détail'!Q730&lt;&gt;"",'[1]Table Disp. G&amp;A Détail'!Q730,"")</f>
        <v/>
      </c>
      <c r="R730" s="41" t="str">
        <f>IF('[1]Table Disp. G&amp;A Détail'!R730&lt;&gt;"",'[1]Table Disp. G&amp;A Détail'!R730,"")</f>
        <v/>
      </c>
      <c r="S730" s="41" t="str">
        <f>IF('[1]Table Disp. G&amp;A Détail'!S730&lt;&gt;"",'[1]Table Disp. G&amp;A Détail'!S730,"")</f>
        <v/>
      </c>
      <c r="T730" s="41" t="str">
        <f>IF('[1]Table Disp. G&amp;A Détail'!T730&lt;&gt;"",'[1]Table Disp. G&amp;A Détail'!T730,"")</f>
        <v/>
      </c>
      <c r="U730" s="41" t="str">
        <f>IF('[1]Table Disp. G&amp;A Détail'!U730&lt;&gt;"",'[1]Table Disp. G&amp;A Détail'!U730,"")</f>
        <v/>
      </c>
      <c r="V730" s="41" t="str">
        <f>IF('[1]Table Disp. G&amp;A Détail'!V730&lt;&gt;"",'[1]Table Disp. G&amp;A Détail'!V730,"")</f>
        <v/>
      </c>
      <c r="W730" s="41" t="str">
        <f>IF('[1]Table Disp. G&amp;A Détail'!W730&lt;&gt;"",'[1]Table Disp. G&amp;A Détail'!W730,"")</f>
        <v/>
      </c>
      <c r="X730" s="41" t="str">
        <f>IF('[1]Table Disp. G&amp;A Détail'!X730&lt;&gt;"",'[1]Table Disp. G&amp;A Détail'!X730,"")</f>
        <v/>
      </c>
    </row>
    <row r="731" spans="1:24" s="41" customFormat="1" x14ac:dyDescent="0.25">
      <c r="A731" s="66" t="str">
        <f>IF('[1]Table Disp. G&amp;A Détail'!A731&lt;&gt;"",'[1]Table Disp. G&amp;A Détail'!A731,"")</f>
        <v/>
      </c>
      <c r="B731" s="67" t="str">
        <f>IF('[1]Table Disp. G&amp;A Détail'!B731&lt;&gt;"",'[1]Table Disp. G&amp;A Détail'!B731,"")</f>
        <v/>
      </c>
      <c r="C731" s="41" t="str">
        <f>IF('[1]Table Disp. G&amp;A Détail'!C731&lt;&gt;"",'[1]Table Disp. G&amp;A Détail'!C731,"")</f>
        <v/>
      </c>
      <c r="D731" s="41" t="str">
        <f>IF('[1]Table Disp. G&amp;A Détail'!D731&lt;&gt;"",'[1]Table Disp. G&amp;A Détail'!D731,"")</f>
        <v/>
      </c>
      <c r="E731" s="66" t="str">
        <f>IF('[1]Table Disp. G&amp;A Détail'!E731&lt;&gt;"",'[1]Table Disp. G&amp;A Détail'!E731,"")</f>
        <v/>
      </c>
      <c r="F731" s="66" t="str">
        <f>IF('[1]Table Disp. G&amp;A Détail'!F731&lt;&gt;"",'[1]Table Disp. G&amp;A Détail'!F731,"")</f>
        <v/>
      </c>
      <c r="G731" s="66" t="str">
        <f>IF('[1]Table Disp. G&amp;A Détail'!G731&lt;&gt;"",'[1]Table Disp. G&amp;A Détail'!G731,"")</f>
        <v/>
      </c>
      <c r="H731" s="66" t="str">
        <f>IF('[1]Table Disp. G&amp;A Détail'!H731&lt;&gt;"",'[1]Table Disp. G&amp;A Détail'!H731,"")</f>
        <v/>
      </c>
      <c r="I731" s="66" t="str">
        <f>IF('[1]Table Disp. G&amp;A Détail'!I731&lt;&gt;"",'[1]Table Disp. G&amp;A Détail'!I731,"")</f>
        <v/>
      </c>
      <c r="J731" s="66" t="str">
        <f>IF('[1]Table Disp. G&amp;A Détail'!J731&lt;&gt;"",'[1]Table Disp. G&amp;A Détail'!J731,"")</f>
        <v/>
      </c>
      <c r="K731" s="41" t="str">
        <f>IF('[1]Table Disp. G&amp;A Détail'!K731&lt;&gt;"",'[1]Table Disp. G&amp;A Détail'!K731,"")</f>
        <v/>
      </c>
      <c r="L731" s="41" t="str">
        <f>IF('[1]Table Disp. G&amp;A Détail'!L731&lt;&gt;"",'[1]Table Disp. G&amp;A Détail'!L731,"")</f>
        <v/>
      </c>
      <c r="M731" s="41" t="str">
        <f>IF('[1]Table Disp. G&amp;A Détail'!M731&lt;&gt;"",'[1]Table Disp. G&amp;A Détail'!M731,"")</f>
        <v/>
      </c>
      <c r="N731" s="41" t="str">
        <f>IF('[1]Table Disp. G&amp;A Détail'!N731&lt;&gt;"",'[1]Table Disp. G&amp;A Détail'!N731,"")</f>
        <v/>
      </c>
      <c r="O731" s="41" t="str">
        <f>IF('[1]Table Disp. G&amp;A Détail'!O731&lt;&gt;"",'[1]Table Disp. G&amp;A Détail'!O731,"")</f>
        <v/>
      </c>
      <c r="P731" s="41" t="str">
        <f>IF('[1]Table Disp. G&amp;A Détail'!P731&lt;&gt;"",'[1]Table Disp. G&amp;A Détail'!P731,"")</f>
        <v/>
      </c>
      <c r="Q731" s="41" t="str">
        <f>IF('[1]Table Disp. G&amp;A Détail'!Q731&lt;&gt;"",'[1]Table Disp. G&amp;A Détail'!Q731,"")</f>
        <v/>
      </c>
      <c r="R731" s="41" t="str">
        <f>IF('[1]Table Disp. G&amp;A Détail'!R731&lt;&gt;"",'[1]Table Disp. G&amp;A Détail'!R731,"")</f>
        <v/>
      </c>
      <c r="S731" s="41" t="str">
        <f>IF('[1]Table Disp. G&amp;A Détail'!S731&lt;&gt;"",'[1]Table Disp. G&amp;A Détail'!S731,"")</f>
        <v/>
      </c>
      <c r="T731" s="41" t="str">
        <f>IF('[1]Table Disp. G&amp;A Détail'!T731&lt;&gt;"",'[1]Table Disp. G&amp;A Détail'!T731,"")</f>
        <v/>
      </c>
      <c r="U731" s="41" t="str">
        <f>IF('[1]Table Disp. G&amp;A Détail'!U731&lt;&gt;"",'[1]Table Disp. G&amp;A Détail'!U731,"")</f>
        <v/>
      </c>
      <c r="V731" s="41" t="str">
        <f>IF('[1]Table Disp. G&amp;A Détail'!V731&lt;&gt;"",'[1]Table Disp. G&amp;A Détail'!V731,"")</f>
        <v/>
      </c>
      <c r="W731" s="41" t="str">
        <f>IF('[1]Table Disp. G&amp;A Détail'!W731&lt;&gt;"",'[1]Table Disp. G&amp;A Détail'!W731,"")</f>
        <v/>
      </c>
      <c r="X731" s="41" t="str">
        <f>IF('[1]Table Disp. G&amp;A Détail'!X731&lt;&gt;"",'[1]Table Disp. G&amp;A Détail'!X731,"")</f>
        <v/>
      </c>
    </row>
    <row r="732" spans="1:24" s="41" customFormat="1" x14ac:dyDescent="0.25">
      <c r="A732" s="66" t="str">
        <f>IF('[1]Table Disp. G&amp;A Détail'!A732&lt;&gt;"",'[1]Table Disp. G&amp;A Détail'!A732,"")</f>
        <v/>
      </c>
      <c r="B732" s="67" t="str">
        <f>IF('[1]Table Disp. G&amp;A Détail'!B732&lt;&gt;"",'[1]Table Disp. G&amp;A Détail'!B732,"")</f>
        <v/>
      </c>
      <c r="C732" s="41" t="str">
        <f>IF('[1]Table Disp. G&amp;A Détail'!C732&lt;&gt;"",'[1]Table Disp. G&amp;A Détail'!C732,"")</f>
        <v/>
      </c>
      <c r="D732" s="41" t="str">
        <f>IF('[1]Table Disp. G&amp;A Détail'!D732&lt;&gt;"",'[1]Table Disp. G&amp;A Détail'!D732,"")</f>
        <v/>
      </c>
      <c r="E732" s="66" t="str">
        <f>IF('[1]Table Disp. G&amp;A Détail'!E732&lt;&gt;"",'[1]Table Disp. G&amp;A Détail'!E732,"")</f>
        <v/>
      </c>
      <c r="F732" s="66" t="str">
        <f>IF('[1]Table Disp. G&amp;A Détail'!F732&lt;&gt;"",'[1]Table Disp. G&amp;A Détail'!F732,"")</f>
        <v/>
      </c>
      <c r="G732" s="66" t="str">
        <f>IF('[1]Table Disp. G&amp;A Détail'!G732&lt;&gt;"",'[1]Table Disp. G&amp;A Détail'!G732,"")</f>
        <v/>
      </c>
      <c r="H732" s="66" t="str">
        <f>IF('[1]Table Disp. G&amp;A Détail'!H732&lt;&gt;"",'[1]Table Disp. G&amp;A Détail'!H732,"")</f>
        <v/>
      </c>
      <c r="I732" s="66" t="str">
        <f>IF('[1]Table Disp. G&amp;A Détail'!I732&lt;&gt;"",'[1]Table Disp. G&amp;A Détail'!I732,"")</f>
        <v/>
      </c>
      <c r="J732" s="66" t="str">
        <f>IF('[1]Table Disp. G&amp;A Détail'!J732&lt;&gt;"",'[1]Table Disp. G&amp;A Détail'!J732,"")</f>
        <v/>
      </c>
      <c r="K732" s="41" t="str">
        <f>IF('[1]Table Disp. G&amp;A Détail'!K732&lt;&gt;"",'[1]Table Disp. G&amp;A Détail'!K732,"")</f>
        <v/>
      </c>
      <c r="L732" s="41" t="str">
        <f>IF('[1]Table Disp. G&amp;A Détail'!L732&lt;&gt;"",'[1]Table Disp. G&amp;A Détail'!L732,"")</f>
        <v/>
      </c>
      <c r="M732" s="41" t="str">
        <f>IF('[1]Table Disp. G&amp;A Détail'!M732&lt;&gt;"",'[1]Table Disp. G&amp;A Détail'!M732,"")</f>
        <v/>
      </c>
      <c r="N732" s="41" t="str">
        <f>IF('[1]Table Disp. G&amp;A Détail'!N732&lt;&gt;"",'[1]Table Disp. G&amp;A Détail'!N732,"")</f>
        <v/>
      </c>
      <c r="O732" s="41" t="str">
        <f>IF('[1]Table Disp. G&amp;A Détail'!O732&lt;&gt;"",'[1]Table Disp. G&amp;A Détail'!O732,"")</f>
        <v/>
      </c>
      <c r="P732" s="41" t="str">
        <f>IF('[1]Table Disp. G&amp;A Détail'!P732&lt;&gt;"",'[1]Table Disp. G&amp;A Détail'!P732,"")</f>
        <v/>
      </c>
      <c r="Q732" s="41" t="str">
        <f>IF('[1]Table Disp. G&amp;A Détail'!Q732&lt;&gt;"",'[1]Table Disp. G&amp;A Détail'!Q732,"")</f>
        <v/>
      </c>
      <c r="R732" s="41" t="str">
        <f>IF('[1]Table Disp. G&amp;A Détail'!R732&lt;&gt;"",'[1]Table Disp. G&amp;A Détail'!R732,"")</f>
        <v/>
      </c>
      <c r="S732" s="41" t="str">
        <f>IF('[1]Table Disp. G&amp;A Détail'!S732&lt;&gt;"",'[1]Table Disp. G&amp;A Détail'!S732,"")</f>
        <v/>
      </c>
      <c r="T732" s="41" t="str">
        <f>IF('[1]Table Disp. G&amp;A Détail'!T732&lt;&gt;"",'[1]Table Disp. G&amp;A Détail'!T732,"")</f>
        <v/>
      </c>
      <c r="U732" s="41" t="str">
        <f>IF('[1]Table Disp. G&amp;A Détail'!U732&lt;&gt;"",'[1]Table Disp. G&amp;A Détail'!U732,"")</f>
        <v/>
      </c>
      <c r="V732" s="41" t="str">
        <f>IF('[1]Table Disp. G&amp;A Détail'!V732&lt;&gt;"",'[1]Table Disp. G&amp;A Détail'!V732,"")</f>
        <v/>
      </c>
      <c r="W732" s="41" t="str">
        <f>IF('[1]Table Disp. G&amp;A Détail'!W732&lt;&gt;"",'[1]Table Disp. G&amp;A Détail'!W732,"")</f>
        <v/>
      </c>
      <c r="X732" s="41" t="str">
        <f>IF('[1]Table Disp. G&amp;A Détail'!X732&lt;&gt;"",'[1]Table Disp. G&amp;A Détail'!X732,"")</f>
        <v/>
      </c>
    </row>
    <row r="733" spans="1:24" s="41" customFormat="1" x14ac:dyDescent="0.25">
      <c r="A733" s="66" t="str">
        <f>IF('[1]Table Disp. G&amp;A Détail'!A733&lt;&gt;"",'[1]Table Disp. G&amp;A Détail'!A733,"")</f>
        <v/>
      </c>
      <c r="B733" s="67" t="str">
        <f>IF('[1]Table Disp. G&amp;A Détail'!B733&lt;&gt;"",'[1]Table Disp. G&amp;A Détail'!B733,"")</f>
        <v/>
      </c>
      <c r="C733" s="41" t="str">
        <f>IF('[1]Table Disp. G&amp;A Détail'!C733&lt;&gt;"",'[1]Table Disp. G&amp;A Détail'!C733,"")</f>
        <v/>
      </c>
      <c r="D733" s="41" t="str">
        <f>IF('[1]Table Disp. G&amp;A Détail'!D733&lt;&gt;"",'[1]Table Disp. G&amp;A Détail'!D733,"")</f>
        <v/>
      </c>
      <c r="E733" s="66" t="str">
        <f>IF('[1]Table Disp. G&amp;A Détail'!E733&lt;&gt;"",'[1]Table Disp. G&amp;A Détail'!E733,"")</f>
        <v/>
      </c>
      <c r="F733" s="66" t="str">
        <f>IF('[1]Table Disp. G&amp;A Détail'!F733&lt;&gt;"",'[1]Table Disp. G&amp;A Détail'!F733,"")</f>
        <v/>
      </c>
      <c r="G733" s="66" t="str">
        <f>IF('[1]Table Disp. G&amp;A Détail'!G733&lt;&gt;"",'[1]Table Disp. G&amp;A Détail'!G733,"")</f>
        <v/>
      </c>
      <c r="H733" s="66" t="str">
        <f>IF('[1]Table Disp. G&amp;A Détail'!H733&lt;&gt;"",'[1]Table Disp. G&amp;A Détail'!H733,"")</f>
        <v/>
      </c>
      <c r="I733" s="66" t="str">
        <f>IF('[1]Table Disp. G&amp;A Détail'!I733&lt;&gt;"",'[1]Table Disp. G&amp;A Détail'!I733,"")</f>
        <v/>
      </c>
      <c r="J733" s="66" t="str">
        <f>IF('[1]Table Disp. G&amp;A Détail'!J733&lt;&gt;"",'[1]Table Disp. G&amp;A Détail'!J733,"")</f>
        <v/>
      </c>
      <c r="K733" s="41" t="str">
        <f>IF('[1]Table Disp. G&amp;A Détail'!K733&lt;&gt;"",'[1]Table Disp. G&amp;A Détail'!K733,"")</f>
        <v/>
      </c>
      <c r="L733" s="41" t="str">
        <f>IF('[1]Table Disp. G&amp;A Détail'!L733&lt;&gt;"",'[1]Table Disp. G&amp;A Détail'!L733,"")</f>
        <v/>
      </c>
      <c r="M733" s="41" t="str">
        <f>IF('[1]Table Disp. G&amp;A Détail'!M733&lt;&gt;"",'[1]Table Disp. G&amp;A Détail'!M733,"")</f>
        <v/>
      </c>
      <c r="N733" s="41" t="str">
        <f>IF('[1]Table Disp. G&amp;A Détail'!N733&lt;&gt;"",'[1]Table Disp. G&amp;A Détail'!N733,"")</f>
        <v/>
      </c>
      <c r="O733" s="41" t="str">
        <f>IF('[1]Table Disp. G&amp;A Détail'!O733&lt;&gt;"",'[1]Table Disp. G&amp;A Détail'!O733,"")</f>
        <v/>
      </c>
      <c r="P733" s="41" t="str">
        <f>IF('[1]Table Disp. G&amp;A Détail'!P733&lt;&gt;"",'[1]Table Disp. G&amp;A Détail'!P733,"")</f>
        <v/>
      </c>
      <c r="Q733" s="41" t="str">
        <f>IF('[1]Table Disp. G&amp;A Détail'!Q733&lt;&gt;"",'[1]Table Disp. G&amp;A Détail'!Q733,"")</f>
        <v/>
      </c>
      <c r="R733" s="41" t="str">
        <f>IF('[1]Table Disp. G&amp;A Détail'!R733&lt;&gt;"",'[1]Table Disp. G&amp;A Détail'!R733,"")</f>
        <v/>
      </c>
      <c r="S733" s="41" t="str">
        <f>IF('[1]Table Disp. G&amp;A Détail'!S733&lt;&gt;"",'[1]Table Disp. G&amp;A Détail'!S733,"")</f>
        <v/>
      </c>
      <c r="T733" s="41" t="str">
        <f>IF('[1]Table Disp. G&amp;A Détail'!T733&lt;&gt;"",'[1]Table Disp. G&amp;A Détail'!T733,"")</f>
        <v/>
      </c>
      <c r="U733" s="41" t="str">
        <f>IF('[1]Table Disp. G&amp;A Détail'!U733&lt;&gt;"",'[1]Table Disp. G&amp;A Détail'!U733,"")</f>
        <v/>
      </c>
      <c r="V733" s="41" t="str">
        <f>IF('[1]Table Disp. G&amp;A Détail'!V733&lt;&gt;"",'[1]Table Disp. G&amp;A Détail'!V733,"")</f>
        <v/>
      </c>
      <c r="W733" s="41" t="str">
        <f>IF('[1]Table Disp. G&amp;A Détail'!W733&lt;&gt;"",'[1]Table Disp. G&amp;A Détail'!W733,"")</f>
        <v/>
      </c>
      <c r="X733" s="41" t="str">
        <f>IF('[1]Table Disp. G&amp;A Détail'!X733&lt;&gt;"",'[1]Table Disp. G&amp;A Détail'!X733,"")</f>
        <v/>
      </c>
    </row>
    <row r="734" spans="1:24" s="41" customFormat="1" x14ac:dyDescent="0.25">
      <c r="A734" s="66" t="str">
        <f>IF('[1]Table Disp. G&amp;A Détail'!A734&lt;&gt;"",'[1]Table Disp. G&amp;A Détail'!A734,"")</f>
        <v/>
      </c>
      <c r="B734" s="67" t="str">
        <f>IF('[1]Table Disp. G&amp;A Détail'!B734&lt;&gt;"",'[1]Table Disp. G&amp;A Détail'!B734,"")</f>
        <v/>
      </c>
      <c r="C734" s="41" t="str">
        <f>IF('[1]Table Disp. G&amp;A Détail'!C734&lt;&gt;"",'[1]Table Disp. G&amp;A Détail'!C734,"")</f>
        <v/>
      </c>
      <c r="D734" s="41" t="str">
        <f>IF('[1]Table Disp. G&amp;A Détail'!D734&lt;&gt;"",'[1]Table Disp. G&amp;A Détail'!D734,"")</f>
        <v/>
      </c>
      <c r="E734" s="66" t="str">
        <f>IF('[1]Table Disp. G&amp;A Détail'!E734&lt;&gt;"",'[1]Table Disp. G&amp;A Détail'!E734,"")</f>
        <v/>
      </c>
      <c r="F734" s="66" t="str">
        <f>IF('[1]Table Disp. G&amp;A Détail'!F734&lt;&gt;"",'[1]Table Disp. G&amp;A Détail'!F734,"")</f>
        <v/>
      </c>
      <c r="G734" s="66" t="str">
        <f>IF('[1]Table Disp. G&amp;A Détail'!G734&lt;&gt;"",'[1]Table Disp. G&amp;A Détail'!G734,"")</f>
        <v/>
      </c>
      <c r="H734" s="66" t="str">
        <f>IF('[1]Table Disp. G&amp;A Détail'!H734&lt;&gt;"",'[1]Table Disp. G&amp;A Détail'!H734,"")</f>
        <v/>
      </c>
      <c r="I734" s="66" t="str">
        <f>IF('[1]Table Disp. G&amp;A Détail'!I734&lt;&gt;"",'[1]Table Disp. G&amp;A Détail'!I734,"")</f>
        <v/>
      </c>
      <c r="J734" s="66" t="str">
        <f>IF('[1]Table Disp. G&amp;A Détail'!J734&lt;&gt;"",'[1]Table Disp. G&amp;A Détail'!J734,"")</f>
        <v/>
      </c>
      <c r="K734" s="41" t="str">
        <f>IF('[1]Table Disp. G&amp;A Détail'!K734&lt;&gt;"",'[1]Table Disp. G&amp;A Détail'!K734,"")</f>
        <v/>
      </c>
      <c r="L734" s="41" t="str">
        <f>IF('[1]Table Disp. G&amp;A Détail'!L734&lt;&gt;"",'[1]Table Disp. G&amp;A Détail'!L734,"")</f>
        <v/>
      </c>
      <c r="M734" s="41" t="str">
        <f>IF('[1]Table Disp. G&amp;A Détail'!M734&lt;&gt;"",'[1]Table Disp. G&amp;A Détail'!M734,"")</f>
        <v/>
      </c>
      <c r="N734" s="41" t="str">
        <f>IF('[1]Table Disp. G&amp;A Détail'!N734&lt;&gt;"",'[1]Table Disp. G&amp;A Détail'!N734,"")</f>
        <v/>
      </c>
      <c r="O734" s="41" t="str">
        <f>IF('[1]Table Disp. G&amp;A Détail'!O734&lt;&gt;"",'[1]Table Disp. G&amp;A Détail'!O734,"")</f>
        <v/>
      </c>
      <c r="P734" s="41" t="str">
        <f>IF('[1]Table Disp. G&amp;A Détail'!P734&lt;&gt;"",'[1]Table Disp. G&amp;A Détail'!P734,"")</f>
        <v/>
      </c>
      <c r="Q734" s="41" t="str">
        <f>IF('[1]Table Disp. G&amp;A Détail'!Q734&lt;&gt;"",'[1]Table Disp. G&amp;A Détail'!Q734,"")</f>
        <v/>
      </c>
      <c r="R734" s="41" t="str">
        <f>IF('[1]Table Disp. G&amp;A Détail'!R734&lt;&gt;"",'[1]Table Disp. G&amp;A Détail'!R734,"")</f>
        <v/>
      </c>
      <c r="S734" s="41" t="str">
        <f>IF('[1]Table Disp. G&amp;A Détail'!S734&lt;&gt;"",'[1]Table Disp. G&amp;A Détail'!S734,"")</f>
        <v/>
      </c>
      <c r="T734" s="41" t="str">
        <f>IF('[1]Table Disp. G&amp;A Détail'!T734&lt;&gt;"",'[1]Table Disp. G&amp;A Détail'!T734,"")</f>
        <v/>
      </c>
      <c r="U734" s="41" t="str">
        <f>IF('[1]Table Disp. G&amp;A Détail'!U734&lt;&gt;"",'[1]Table Disp. G&amp;A Détail'!U734,"")</f>
        <v/>
      </c>
      <c r="V734" s="41" t="str">
        <f>IF('[1]Table Disp. G&amp;A Détail'!V734&lt;&gt;"",'[1]Table Disp. G&amp;A Détail'!V734,"")</f>
        <v/>
      </c>
      <c r="W734" s="41" t="str">
        <f>IF('[1]Table Disp. G&amp;A Détail'!W734&lt;&gt;"",'[1]Table Disp. G&amp;A Détail'!W734,"")</f>
        <v/>
      </c>
      <c r="X734" s="41" t="str">
        <f>IF('[1]Table Disp. G&amp;A Détail'!X734&lt;&gt;"",'[1]Table Disp. G&amp;A Détail'!X734,"")</f>
        <v/>
      </c>
    </row>
    <row r="735" spans="1:24" s="41" customFormat="1" x14ac:dyDescent="0.25">
      <c r="A735" s="66" t="str">
        <f>IF('[1]Table Disp. G&amp;A Détail'!A735&lt;&gt;"",'[1]Table Disp. G&amp;A Détail'!A735,"")</f>
        <v/>
      </c>
      <c r="B735" s="67" t="str">
        <f>IF('[1]Table Disp. G&amp;A Détail'!B735&lt;&gt;"",'[1]Table Disp. G&amp;A Détail'!B735,"")</f>
        <v/>
      </c>
      <c r="C735" s="41" t="str">
        <f>IF('[1]Table Disp. G&amp;A Détail'!C735&lt;&gt;"",'[1]Table Disp. G&amp;A Détail'!C735,"")</f>
        <v/>
      </c>
      <c r="D735" s="41" t="str">
        <f>IF('[1]Table Disp. G&amp;A Détail'!D735&lt;&gt;"",'[1]Table Disp. G&amp;A Détail'!D735,"")</f>
        <v/>
      </c>
      <c r="E735" s="66" t="str">
        <f>IF('[1]Table Disp. G&amp;A Détail'!E735&lt;&gt;"",'[1]Table Disp. G&amp;A Détail'!E735,"")</f>
        <v/>
      </c>
      <c r="F735" s="66" t="str">
        <f>IF('[1]Table Disp. G&amp;A Détail'!F735&lt;&gt;"",'[1]Table Disp. G&amp;A Détail'!F735,"")</f>
        <v/>
      </c>
      <c r="G735" s="66" t="str">
        <f>IF('[1]Table Disp. G&amp;A Détail'!G735&lt;&gt;"",'[1]Table Disp. G&amp;A Détail'!G735,"")</f>
        <v/>
      </c>
      <c r="H735" s="66" t="str">
        <f>IF('[1]Table Disp. G&amp;A Détail'!H735&lt;&gt;"",'[1]Table Disp. G&amp;A Détail'!H735,"")</f>
        <v/>
      </c>
      <c r="I735" s="66" t="str">
        <f>IF('[1]Table Disp. G&amp;A Détail'!I735&lt;&gt;"",'[1]Table Disp. G&amp;A Détail'!I735,"")</f>
        <v/>
      </c>
      <c r="J735" s="66" t="str">
        <f>IF('[1]Table Disp. G&amp;A Détail'!J735&lt;&gt;"",'[1]Table Disp. G&amp;A Détail'!J735,"")</f>
        <v/>
      </c>
      <c r="K735" s="41" t="str">
        <f>IF('[1]Table Disp. G&amp;A Détail'!K735&lt;&gt;"",'[1]Table Disp. G&amp;A Détail'!K735,"")</f>
        <v/>
      </c>
      <c r="L735" s="41" t="str">
        <f>IF('[1]Table Disp. G&amp;A Détail'!L735&lt;&gt;"",'[1]Table Disp. G&amp;A Détail'!L735,"")</f>
        <v/>
      </c>
      <c r="M735" s="41" t="str">
        <f>IF('[1]Table Disp. G&amp;A Détail'!M735&lt;&gt;"",'[1]Table Disp. G&amp;A Détail'!M735,"")</f>
        <v/>
      </c>
      <c r="N735" s="41" t="str">
        <f>IF('[1]Table Disp. G&amp;A Détail'!N735&lt;&gt;"",'[1]Table Disp. G&amp;A Détail'!N735,"")</f>
        <v/>
      </c>
      <c r="O735" s="41" t="str">
        <f>IF('[1]Table Disp. G&amp;A Détail'!O735&lt;&gt;"",'[1]Table Disp. G&amp;A Détail'!O735,"")</f>
        <v/>
      </c>
      <c r="P735" s="41" t="str">
        <f>IF('[1]Table Disp. G&amp;A Détail'!P735&lt;&gt;"",'[1]Table Disp. G&amp;A Détail'!P735,"")</f>
        <v/>
      </c>
      <c r="Q735" s="41" t="str">
        <f>IF('[1]Table Disp. G&amp;A Détail'!Q735&lt;&gt;"",'[1]Table Disp. G&amp;A Détail'!Q735,"")</f>
        <v/>
      </c>
      <c r="R735" s="41" t="str">
        <f>IF('[1]Table Disp. G&amp;A Détail'!R735&lt;&gt;"",'[1]Table Disp. G&amp;A Détail'!R735,"")</f>
        <v/>
      </c>
      <c r="S735" s="41" t="str">
        <f>IF('[1]Table Disp. G&amp;A Détail'!S735&lt;&gt;"",'[1]Table Disp. G&amp;A Détail'!S735,"")</f>
        <v/>
      </c>
      <c r="T735" s="41" t="str">
        <f>IF('[1]Table Disp. G&amp;A Détail'!T735&lt;&gt;"",'[1]Table Disp. G&amp;A Détail'!T735,"")</f>
        <v/>
      </c>
      <c r="U735" s="41" t="str">
        <f>IF('[1]Table Disp. G&amp;A Détail'!U735&lt;&gt;"",'[1]Table Disp. G&amp;A Détail'!U735,"")</f>
        <v/>
      </c>
      <c r="V735" s="41" t="str">
        <f>IF('[1]Table Disp. G&amp;A Détail'!V735&lt;&gt;"",'[1]Table Disp. G&amp;A Détail'!V735,"")</f>
        <v/>
      </c>
      <c r="W735" s="41" t="str">
        <f>IF('[1]Table Disp. G&amp;A Détail'!W735&lt;&gt;"",'[1]Table Disp. G&amp;A Détail'!W735,"")</f>
        <v/>
      </c>
      <c r="X735" s="41" t="str">
        <f>IF('[1]Table Disp. G&amp;A Détail'!X735&lt;&gt;"",'[1]Table Disp. G&amp;A Détail'!X735,"")</f>
        <v/>
      </c>
    </row>
    <row r="736" spans="1:24" s="41" customFormat="1" x14ac:dyDescent="0.25">
      <c r="A736" s="66" t="str">
        <f>IF('[1]Table Disp. G&amp;A Détail'!A736&lt;&gt;"",'[1]Table Disp. G&amp;A Détail'!A736,"")</f>
        <v/>
      </c>
      <c r="B736" s="67" t="str">
        <f>IF('[1]Table Disp. G&amp;A Détail'!B736&lt;&gt;"",'[1]Table Disp. G&amp;A Détail'!B736,"")</f>
        <v/>
      </c>
      <c r="C736" s="41" t="str">
        <f>IF('[1]Table Disp. G&amp;A Détail'!C736&lt;&gt;"",'[1]Table Disp. G&amp;A Détail'!C736,"")</f>
        <v/>
      </c>
      <c r="D736" s="41" t="str">
        <f>IF('[1]Table Disp. G&amp;A Détail'!D736&lt;&gt;"",'[1]Table Disp. G&amp;A Détail'!D736,"")</f>
        <v/>
      </c>
      <c r="E736" s="66" t="str">
        <f>IF('[1]Table Disp. G&amp;A Détail'!E736&lt;&gt;"",'[1]Table Disp. G&amp;A Détail'!E736,"")</f>
        <v/>
      </c>
      <c r="F736" s="66" t="str">
        <f>IF('[1]Table Disp. G&amp;A Détail'!F736&lt;&gt;"",'[1]Table Disp. G&amp;A Détail'!F736,"")</f>
        <v/>
      </c>
      <c r="G736" s="66" t="str">
        <f>IF('[1]Table Disp. G&amp;A Détail'!G736&lt;&gt;"",'[1]Table Disp. G&amp;A Détail'!G736,"")</f>
        <v/>
      </c>
      <c r="H736" s="66" t="str">
        <f>IF('[1]Table Disp. G&amp;A Détail'!H736&lt;&gt;"",'[1]Table Disp. G&amp;A Détail'!H736,"")</f>
        <v/>
      </c>
      <c r="I736" s="66" t="str">
        <f>IF('[1]Table Disp. G&amp;A Détail'!I736&lt;&gt;"",'[1]Table Disp. G&amp;A Détail'!I736,"")</f>
        <v/>
      </c>
      <c r="J736" s="66" t="str">
        <f>IF('[1]Table Disp. G&amp;A Détail'!J736&lt;&gt;"",'[1]Table Disp. G&amp;A Détail'!J736,"")</f>
        <v/>
      </c>
      <c r="K736" s="41" t="str">
        <f>IF('[1]Table Disp. G&amp;A Détail'!K736&lt;&gt;"",'[1]Table Disp. G&amp;A Détail'!K736,"")</f>
        <v/>
      </c>
      <c r="L736" s="41" t="str">
        <f>IF('[1]Table Disp. G&amp;A Détail'!L736&lt;&gt;"",'[1]Table Disp. G&amp;A Détail'!L736,"")</f>
        <v/>
      </c>
      <c r="M736" s="41" t="str">
        <f>IF('[1]Table Disp. G&amp;A Détail'!M736&lt;&gt;"",'[1]Table Disp. G&amp;A Détail'!M736,"")</f>
        <v/>
      </c>
      <c r="N736" s="41" t="str">
        <f>IF('[1]Table Disp. G&amp;A Détail'!N736&lt;&gt;"",'[1]Table Disp. G&amp;A Détail'!N736,"")</f>
        <v/>
      </c>
      <c r="O736" s="41" t="str">
        <f>IF('[1]Table Disp. G&amp;A Détail'!O736&lt;&gt;"",'[1]Table Disp. G&amp;A Détail'!O736,"")</f>
        <v/>
      </c>
      <c r="P736" s="41" t="str">
        <f>IF('[1]Table Disp. G&amp;A Détail'!P736&lt;&gt;"",'[1]Table Disp. G&amp;A Détail'!P736,"")</f>
        <v/>
      </c>
      <c r="Q736" s="41" t="str">
        <f>IF('[1]Table Disp. G&amp;A Détail'!Q736&lt;&gt;"",'[1]Table Disp. G&amp;A Détail'!Q736,"")</f>
        <v/>
      </c>
      <c r="R736" s="41" t="str">
        <f>IF('[1]Table Disp. G&amp;A Détail'!R736&lt;&gt;"",'[1]Table Disp. G&amp;A Détail'!R736,"")</f>
        <v/>
      </c>
      <c r="S736" s="41" t="str">
        <f>IF('[1]Table Disp. G&amp;A Détail'!S736&lt;&gt;"",'[1]Table Disp. G&amp;A Détail'!S736,"")</f>
        <v/>
      </c>
      <c r="T736" s="41" t="str">
        <f>IF('[1]Table Disp. G&amp;A Détail'!T736&lt;&gt;"",'[1]Table Disp. G&amp;A Détail'!T736,"")</f>
        <v/>
      </c>
      <c r="U736" s="41" t="str">
        <f>IF('[1]Table Disp. G&amp;A Détail'!U736&lt;&gt;"",'[1]Table Disp. G&amp;A Détail'!U736,"")</f>
        <v/>
      </c>
      <c r="V736" s="41" t="str">
        <f>IF('[1]Table Disp. G&amp;A Détail'!V736&lt;&gt;"",'[1]Table Disp. G&amp;A Détail'!V736,"")</f>
        <v/>
      </c>
      <c r="W736" s="41" t="str">
        <f>IF('[1]Table Disp. G&amp;A Détail'!W736&lt;&gt;"",'[1]Table Disp. G&amp;A Détail'!W736,"")</f>
        <v/>
      </c>
      <c r="X736" s="41" t="str">
        <f>IF('[1]Table Disp. G&amp;A Détail'!X736&lt;&gt;"",'[1]Table Disp. G&amp;A Détail'!X736,"")</f>
        <v/>
      </c>
    </row>
    <row r="737" spans="1:24" s="41" customFormat="1" x14ac:dyDescent="0.25">
      <c r="A737" s="66" t="str">
        <f>IF('[1]Table Disp. G&amp;A Détail'!A737&lt;&gt;"",'[1]Table Disp. G&amp;A Détail'!A737,"")</f>
        <v/>
      </c>
      <c r="B737" s="67" t="str">
        <f>IF('[1]Table Disp. G&amp;A Détail'!B737&lt;&gt;"",'[1]Table Disp. G&amp;A Détail'!B737,"")</f>
        <v/>
      </c>
      <c r="C737" s="41" t="str">
        <f>IF('[1]Table Disp. G&amp;A Détail'!C737&lt;&gt;"",'[1]Table Disp. G&amp;A Détail'!C737,"")</f>
        <v/>
      </c>
      <c r="D737" s="41" t="str">
        <f>IF('[1]Table Disp. G&amp;A Détail'!D737&lt;&gt;"",'[1]Table Disp. G&amp;A Détail'!D737,"")</f>
        <v/>
      </c>
      <c r="E737" s="66" t="str">
        <f>IF('[1]Table Disp. G&amp;A Détail'!E737&lt;&gt;"",'[1]Table Disp. G&amp;A Détail'!E737,"")</f>
        <v/>
      </c>
      <c r="F737" s="66" t="str">
        <f>IF('[1]Table Disp. G&amp;A Détail'!F737&lt;&gt;"",'[1]Table Disp. G&amp;A Détail'!F737,"")</f>
        <v/>
      </c>
      <c r="G737" s="66" t="str">
        <f>IF('[1]Table Disp. G&amp;A Détail'!G737&lt;&gt;"",'[1]Table Disp. G&amp;A Détail'!G737,"")</f>
        <v/>
      </c>
      <c r="H737" s="66" t="str">
        <f>IF('[1]Table Disp. G&amp;A Détail'!H737&lt;&gt;"",'[1]Table Disp. G&amp;A Détail'!H737,"")</f>
        <v/>
      </c>
      <c r="I737" s="66" t="str">
        <f>IF('[1]Table Disp. G&amp;A Détail'!I737&lt;&gt;"",'[1]Table Disp. G&amp;A Détail'!I737,"")</f>
        <v/>
      </c>
      <c r="J737" s="66" t="str">
        <f>IF('[1]Table Disp. G&amp;A Détail'!J737&lt;&gt;"",'[1]Table Disp. G&amp;A Détail'!J737,"")</f>
        <v/>
      </c>
      <c r="K737" s="41" t="str">
        <f>IF('[1]Table Disp. G&amp;A Détail'!K737&lt;&gt;"",'[1]Table Disp. G&amp;A Détail'!K737,"")</f>
        <v/>
      </c>
      <c r="L737" s="41" t="str">
        <f>IF('[1]Table Disp. G&amp;A Détail'!L737&lt;&gt;"",'[1]Table Disp. G&amp;A Détail'!L737,"")</f>
        <v/>
      </c>
      <c r="M737" s="41" t="str">
        <f>IF('[1]Table Disp. G&amp;A Détail'!M737&lt;&gt;"",'[1]Table Disp. G&amp;A Détail'!M737,"")</f>
        <v/>
      </c>
      <c r="N737" s="41" t="str">
        <f>IF('[1]Table Disp. G&amp;A Détail'!N737&lt;&gt;"",'[1]Table Disp. G&amp;A Détail'!N737,"")</f>
        <v/>
      </c>
      <c r="O737" s="41" t="str">
        <f>IF('[1]Table Disp. G&amp;A Détail'!O737&lt;&gt;"",'[1]Table Disp. G&amp;A Détail'!O737,"")</f>
        <v/>
      </c>
      <c r="P737" s="41" t="str">
        <f>IF('[1]Table Disp. G&amp;A Détail'!P737&lt;&gt;"",'[1]Table Disp. G&amp;A Détail'!P737,"")</f>
        <v/>
      </c>
      <c r="Q737" s="41" t="str">
        <f>IF('[1]Table Disp. G&amp;A Détail'!Q737&lt;&gt;"",'[1]Table Disp. G&amp;A Détail'!Q737,"")</f>
        <v/>
      </c>
      <c r="R737" s="41" t="str">
        <f>IF('[1]Table Disp. G&amp;A Détail'!R737&lt;&gt;"",'[1]Table Disp. G&amp;A Détail'!R737,"")</f>
        <v/>
      </c>
      <c r="S737" s="41" t="str">
        <f>IF('[1]Table Disp. G&amp;A Détail'!S737&lt;&gt;"",'[1]Table Disp. G&amp;A Détail'!S737,"")</f>
        <v/>
      </c>
      <c r="T737" s="41" t="str">
        <f>IF('[1]Table Disp. G&amp;A Détail'!T737&lt;&gt;"",'[1]Table Disp. G&amp;A Détail'!T737,"")</f>
        <v/>
      </c>
      <c r="U737" s="41" t="str">
        <f>IF('[1]Table Disp. G&amp;A Détail'!U737&lt;&gt;"",'[1]Table Disp. G&amp;A Détail'!U737,"")</f>
        <v/>
      </c>
      <c r="V737" s="41" t="str">
        <f>IF('[1]Table Disp. G&amp;A Détail'!V737&lt;&gt;"",'[1]Table Disp. G&amp;A Détail'!V737,"")</f>
        <v/>
      </c>
      <c r="W737" s="41" t="str">
        <f>IF('[1]Table Disp. G&amp;A Détail'!W737&lt;&gt;"",'[1]Table Disp. G&amp;A Détail'!W737,"")</f>
        <v/>
      </c>
      <c r="X737" s="41" t="str">
        <f>IF('[1]Table Disp. G&amp;A Détail'!X737&lt;&gt;"",'[1]Table Disp. G&amp;A Détail'!X737,"")</f>
        <v/>
      </c>
    </row>
    <row r="738" spans="1:24" s="41" customFormat="1" x14ac:dyDescent="0.25">
      <c r="A738" s="66" t="str">
        <f>IF('[1]Table Disp. G&amp;A Détail'!A738&lt;&gt;"",'[1]Table Disp. G&amp;A Détail'!A738,"")</f>
        <v/>
      </c>
      <c r="B738" s="67" t="str">
        <f>IF('[1]Table Disp. G&amp;A Détail'!B738&lt;&gt;"",'[1]Table Disp. G&amp;A Détail'!B738,"")</f>
        <v/>
      </c>
      <c r="C738" s="41" t="str">
        <f>IF('[1]Table Disp. G&amp;A Détail'!C738&lt;&gt;"",'[1]Table Disp. G&amp;A Détail'!C738,"")</f>
        <v/>
      </c>
      <c r="D738" s="41" t="str">
        <f>IF('[1]Table Disp. G&amp;A Détail'!D738&lt;&gt;"",'[1]Table Disp. G&amp;A Détail'!D738,"")</f>
        <v/>
      </c>
      <c r="E738" s="66" t="str">
        <f>IF('[1]Table Disp. G&amp;A Détail'!E738&lt;&gt;"",'[1]Table Disp. G&amp;A Détail'!E738,"")</f>
        <v/>
      </c>
      <c r="F738" s="66" t="str">
        <f>IF('[1]Table Disp. G&amp;A Détail'!F738&lt;&gt;"",'[1]Table Disp. G&amp;A Détail'!F738,"")</f>
        <v/>
      </c>
      <c r="G738" s="66" t="str">
        <f>IF('[1]Table Disp. G&amp;A Détail'!G738&lt;&gt;"",'[1]Table Disp. G&amp;A Détail'!G738,"")</f>
        <v/>
      </c>
      <c r="H738" s="66" t="str">
        <f>IF('[1]Table Disp. G&amp;A Détail'!H738&lt;&gt;"",'[1]Table Disp. G&amp;A Détail'!H738,"")</f>
        <v/>
      </c>
      <c r="I738" s="66" t="str">
        <f>IF('[1]Table Disp. G&amp;A Détail'!I738&lt;&gt;"",'[1]Table Disp. G&amp;A Détail'!I738,"")</f>
        <v/>
      </c>
      <c r="J738" s="66" t="str">
        <f>IF('[1]Table Disp. G&amp;A Détail'!J738&lt;&gt;"",'[1]Table Disp. G&amp;A Détail'!J738,"")</f>
        <v/>
      </c>
      <c r="K738" s="41" t="str">
        <f>IF('[1]Table Disp. G&amp;A Détail'!K738&lt;&gt;"",'[1]Table Disp. G&amp;A Détail'!K738,"")</f>
        <v/>
      </c>
      <c r="L738" s="41" t="str">
        <f>IF('[1]Table Disp. G&amp;A Détail'!L738&lt;&gt;"",'[1]Table Disp. G&amp;A Détail'!L738,"")</f>
        <v/>
      </c>
      <c r="M738" s="41" t="str">
        <f>IF('[1]Table Disp. G&amp;A Détail'!M738&lt;&gt;"",'[1]Table Disp. G&amp;A Détail'!M738,"")</f>
        <v/>
      </c>
      <c r="N738" s="41" t="str">
        <f>IF('[1]Table Disp. G&amp;A Détail'!N738&lt;&gt;"",'[1]Table Disp. G&amp;A Détail'!N738,"")</f>
        <v/>
      </c>
      <c r="O738" s="41" t="str">
        <f>IF('[1]Table Disp. G&amp;A Détail'!O738&lt;&gt;"",'[1]Table Disp. G&amp;A Détail'!O738,"")</f>
        <v/>
      </c>
      <c r="P738" s="41" t="str">
        <f>IF('[1]Table Disp. G&amp;A Détail'!P738&lt;&gt;"",'[1]Table Disp. G&amp;A Détail'!P738,"")</f>
        <v/>
      </c>
      <c r="Q738" s="41" t="str">
        <f>IF('[1]Table Disp. G&amp;A Détail'!Q738&lt;&gt;"",'[1]Table Disp. G&amp;A Détail'!Q738,"")</f>
        <v/>
      </c>
      <c r="R738" s="41" t="str">
        <f>IF('[1]Table Disp. G&amp;A Détail'!R738&lt;&gt;"",'[1]Table Disp. G&amp;A Détail'!R738,"")</f>
        <v/>
      </c>
      <c r="S738" s="41" t="str">
        <f>IF('[1]Table Disp. G&amp;A Détail'!S738&lt;&gt;"",'[1]Table Disp. G&amp;A Détail'!S738,"")</f>
        <v/>
      </c>
      <c r="T738" s="41" t="str">
        <f>IF('[1]Table Disp. G&amp;A Détail'!T738&lt;&gt;"",'[1]Table Disp. G&amp;A Détail'!T738,"")</f>
        <v/>
      </c>
      <c r="U738" s="41" t="str">
        <f>IF('[1]Table Disp. G&amp;A Détail'!U738&lt;&gt;"",'[1]Table Disp. G&amp;A Détail'!U738,"")</f>
        <v/>
      </c>
      <c r="V738" s="41" t="str">
        <f>IF('[1]Table Disp. G&amp;A Détail'!V738&lt;&gt;"",'[1]Table Disp. G&amp;A Détail'!V738,"")</f>
        <v/>
      </c>
      <c r="W738" s="41" t="str">
        <f>IF('[1]Table Disp. G&amp;A Détail'!W738&lt;&gt;"",'[1]Table Disp. G&amp;A Détail'!W738,"")</f>
        <v/>
      </c>
      <c r="X738" s="41" t="str">
        <f>IF('[1]Table Disp. G&amp;A Détail'!X738&lt;&gt;"",'[1]Table Disp. G&amp;A Détail'!X738,"")</f>
        <v/>
      </c>
    </row>
    <row r="739" spans="1:24" s="41" customFormat="1" x14ac:dyDescent="0.25">
      <c r="A739" s="66" t="str">
        <f>IF('[1]Table Disp. G&amp;A Détail'!A739&lt;&gt;"",'[1]Table Disp. G&amp;A Détail'!A739,"")</f>
        <v/>
      </c>
      <c r="B739" s="67" t="str">
        <f>IF('[1]Table Disp. G&amp;A Détail'!B739&lt;&gt;"",'[1]Table Disp. G&amp;A Détail'!B739,"")</f>
        <v/>
      </c>
      <c r="C739" s="41" t="str">
        <f>IF('[1]Table Disp. G&amp;A Détail'!C739&lt;&gt;"",'[1]Table Disp. G&amp;A Détail'!C739,"")</f>
        <v/>
      </c>
      <c r="D739" s="41" t="str">
        <f>IF('[1]Table Disp. G&amp;A Détail'!D739&lt;&gt;"",'[1]Table Disp. G&amp;A Détail'!D739,"")</f>
        <v/>
      </c>
      <c r="E739" s="66" t="str">
        <f>IF('[1]Table Disp. G&amp;A Détail'!E739&lt;&gt;"",'[1]Table Disp. G&amp;A Détail'!E739,"")</f>
        <v/>
      </c>
      <c r="F739" s="66" t="str">
        <f>IF('[1]Table Disp. G&amp;A Détail'!F739&lt;&gt;"",'[1]Table Disp. G&amp;A Détail'!F739,"")</f>
        <v/>
      </c>
      <c r="G739" s="66" t="str">
        <f>IF('[1]Table Disp. G&amp;A Détail'!G739&lt;&gt;"",'[1]Table Disp. G&amp;A Détail'!G739,"")</f>
        <v/>
      </c>
      <c r="H739" s="66" t="str">
        <f>IF('[1]Table Disp. G&amp;A Détail'!H739&lt;&gt;"",'[1]Table Disp. G&amp;A Détail'!H739,"")</f>
        <v/>
      </c>
      <c r="I739" s="66" t="str">
        <f>IF('[1]Table Disp. G&amp;A Détail'!I739&lt;&gt;"",'[1]Table Disp. G&amp;A Détail'!I739,"")</f>
        <v/>
      </c>
      <c r="J739" s="66" t="str">
        <f>IF('[1]Table Disp. G&amp;A Détail'!J739&lt;&gt;"",'[1]Table Disp. G&amp;A Détail'!J739,"")</f>
        <v/>
      </c>
      <c r="K739" s="41" t="str">
        <f>IF('[1]Table Disp. G&amp;A Détail'!K739&lt;&gt;"",'[1]Table Disp. G&amp;A Détail'!K739,"")</f>
        <v/>
      </c>
      <c r="L739" s="41" t="str">
        <f>IF('[1]Table Disp. G&amp;A Détail'!L739&lt;&gt;"",'[1]Table Disp. G&amp;A Détail'!L739,"")</f>
        <v/>
      </c>
      <c r="M739" s="41" t="str">
        <f>IF('[1]Table Disp. G&amp;A Détail'!M739&lt;&gt;"",'[1]Table Disp. G&amp;A Détail'!M739,"")</f>
        <v/>
      </c>
      <c r="N739" s="41" t="str">
        <f>IF('[1]Table Disp. G&amp;A Détail'!N739&lt;&gt;"",'[1]Table Disp. G&amp;A Détail'!N739,"")</f>
        <v/>
      </c>
      <c r="O739" s="41" t="str">
        <f>IF('[1]Table Disp. G&amp;A Détail'!O739&lt;&gt;"",'[1]Table Disp. G&amp;A Détail'!O739,"")</f>
        <v/>
      </c>
      <c r="P739" s="41" t="str">
        <f>IF('[1]Table Disp. G&amp;A Détail'!P739&lt;&gt;"",'[1]Table Disp. G&amp;A Détail'!P739,"")</f>
        <v/>
      </c>
      <c r="Q739" s="41" t="str">
        <f>IF('[1]Table Disp. G&amp;A Détail'!Q739&lt;&gt;"",'[1]Table Disp. G&amp;A Détail'!Q739,"")</f>
        <v/>
      </c>
      <c r="R739" s="41" t="str">
        <f>IF('[1]Table Disp. G&amp;A Détail'!R739&lt;&gt;"",'[1]Table Disp. G&amp;A Détail'!R739,"")</f>
        <v/>
      </c>
      <c r="S739" s="41" t="str">
        <f>IF('[1]Table Disp. G&amp;A Détail'!S739&lt;&gt;"",'[1]Table Disp. G&amp;A Détail'!S739,"")</f>
        <v/>
      </c>
      <c r="T739" s="41" t="str">
        <f>IF('[1]Table Disp. G&amp;A Détail'!T739&lt;&gt;"",'[1]Table Disp. G&amp;A Détail'!T739,"")</f>
        <v/>
      </c>
      <c r="U739" s="41" t="str">
        <f>IF('[1]Table Disp. G&amp;A Détail'!U739&lt;&gt;"",'[1]Table Disp. G&amp;A Détail'!U739,"")</f>
        <v/>
      </c>
      <c r="V739" s="41" t="str">
        <f>IF('[1]Table Disp. G&amp;A Détail'!V739&lt;&gt;"",'[1]Table Disp. G&amp;A Détail'!V739,"")</f>
        <v/>
      </c>
      <c r="W739" s="41" t="str">
        <f>IF('[1]Table Disp. G&amp;A Détail'!W739&lt;&gt;"",'[1]Table Disp. G&amp;A Détail'!W739,"")</f>
        <v/>
      </c>
      <c r="X739" s="41" t="str">
        <f>IF('[1]Table Disp. G&amp;A Détail'!X739&lt;&gt;"",'[1]Table Disp. G&amp;A Détail'!X739,"")</f>
        <v/>
      </c>
    </row>
    <row r="740" spans="1:24" s="41" customFormat="1" x14ac:dyDescent="0.25">
      <c r="A740" s="66" t="str">
        <f>IF('[1]Table Disp. G&amp;A Détail'!A740&lt;&gt;"",'[1]Table Disp. G&amp;A Détail'!A740,"")</f>
        <v/>
      </c>
      <c r="B740" s="67" t="str">
        <f>IF('[1]Table Disp. G&amp;A Détail'!B740&lt;&gt;"",'[1]Table Disp. G&amp;A Détail'!B740,"")</f>
        <v/>
      </c>
      <c r="C740" s="41" t="str">
        <f>IF('[1]Table Disp. G&amp;A Détail'!C740&lt;&gt;"",'[1]Table Disp. G&amp;A Détail'!C740,"")</f>
        <v/>
      </c>
      <c r="D740" s="41" t="str">
        <f>IF('[1]Table Disp. G&amp;A Détail'!D740&lt;&gt;"",'[1]Table Disp. G&amp;A Détail'!D740,"")</f>
        <v/>
      </c>
      <c r="E740" s="66" t="str">
        <f>IF('[1]Table Disp. G&amp;A Détail'!E740&lt;&gt;"",'[1]Table Disp. G&amp;A Détail'!E740,"")</f>
        <v/>
      </c>
      <c r="F740" s="66" t="str">
        <f>IF('[1]Table Disp. G&amp;A Détail'!F740&lt;&gt;"",'[1]Table Disp. G&amp;A Détail'!F740,"")</f>
        <v/>
      </c>
      <c r="G740" s="66" t="str">
        <f>IF('[1]Table Disp. G&amp;A Détail'!G740&lt;&gt;"",'[1]Table Disp. G&amp;A Détail'!G740,"")</f>
        <v/>
      </c>
      <c r="H740" s="66" t="str">
        <f>IF('[1]Table Disp. G&amp;A Détail'!H740&lt;&gt;"",'[1]Table Disp. G&amp;A Détail'!H740,"")</f>
        <v/>
      </c>
      <c r="I740" s="66" t="str">
        <f>IF('[1]Table Disp. G&amp;A Détail'!I740&lt;&gt;"",'[1]Table Disp. G&amp;A Détail'!I740,"")</f>
        <v/>
      </c>
      <c r="J740" s="66" t="str">
        <f>IF('[1]Table Disp. G&amp;A Détail'!J740&lt;&gt;"",'[1]Table Disp. G&amp;A Détail'!J740,"")</f>
        <v/>
      </c>
      <c r="K740" s="41" t="str">
        <f>IF('[1]Table Disp. G&amp;A Détail'!K740&lt;&gt;"",'[1]Table Disp. G&amp;A Détail'!K740,"")</f>
        <v/>
      </c>
      <c r="L740" s="41" t="str">
        <f>IF('[1]Table Disp. G&amp;A Détail'!L740&lt;&gt;"",'[1]Table Disp. G&amp;A Détail'!L740,"")</f>
        <v/>
      </c>
      <c r="M740" s="41" t="str">
        <f>IF('[1]Table Disp. G&amp;A Détail'!M740&lt;&gt;"",'[1]Table Disp. G&amp;A Détail'!M740,"")</f>
        <v/>
      </c>
      <c r="N740" s="41" t="str">
        <f>IF('[1]Table Disp. G&amp;A Détail'!N740&lt;&gt;"",'[1]Table Disp. G&amp;A Détail'!N740,"")</f>
        <v/>
      </c>
      <c r="O740" s="41" t="str">
        <f>IF('[1]Table Disp. G&amp;A Détail'!O740&lt;&gt;"",'[1]Table Disp. G&amp;A Détail'!O740,"")</f>
        <v/>
      </c>
      <c r="P740" s="41" t="str">
        <f>IF('[1]Table Disp. G&amp;A Détail'!P740&lt;&gt;"",'[1]Table Disp. G&amp;A Détail'!P740,"")</f>
        <v/>
      </c>
      <c r="Q740" s="41" t="str">
        <f>IF('[1]Table Disp. G&amp;A Détail'!Q740&lt;&gt;"",'[1]Table Disp. G&amp;A Détail'!Q740,"")</f>
        <v/>
      </c>
      <c r="R740" s="41" t="str">
        <f>IF('[1]Table Disp. G&amp;A Détail'!R740&lt;&gt;"",'[1]Table Disp. G&amp;A Détail'!R740,"")</f>
        <v/>
      </c>
      <c r="S740" s="41" t="str">
        <f>IF('[1]Table Disp. G&amp;A Détail'!S740&lt;&gt;"",'[1]Table Disp. G&amp;A Détail'!S740,"")</f>
        <v/>
      </c>
      <c r="T740" s="41" t="str">
        <f>IF('[1]Table Disp. G&amp;A Détail'!T740&lt;&gt;"",'[1]Table Disp. G&amp;A Détail'!T740,"")</f>
        <v/>
      </c>
      <c r="U740" s="41" t="str">
        <f>IF('[1]Table Disp. G&amp;A Détail'!U740&lt;&gt;"",'[1]Table Disp. G&amp;A Détail'!U740,"")</f>
        <v/>
      </c>
      <c r="V740" s="41" t="str">
        <f>IF('[1]Table Disp. G&amp;A Détail'!V740&lt;&gt;"",'[1]Table Disp. G&amp;A Détail'!V740,"")</f>
        <v/>
      </c>
      <c r="W740" s="41" t="str">
        <f>IF('[1]Table Disp. G&amp;A Détail'!W740&lt;&gt;"",'[1]Table Disp. G&amp;A Détail'!W740,"")</f>
        <v/>
      </c>
      <c r="X740" s="41" t="str">
        <f>IF('[1]Table Disp. G&amp;A Détail'!X740&lt;&gt;"",'[1]Table Disp. G&amp;A Détail'!X740,"")</f>
        <v/>
      </c>
    </row>
    <row r="741" spans="1:24" s="41" customFormat="1" x14ac:dyDescent="0.25">
      <c r="A741" s="66" t="str">
        <f>IF('[1]Table Disp. G&amp;A Détail'!A741&lt;&gt;"",'[1]Table Disp. G&amp;A Détail'!A741,"")</f>
        <v/>
      </c>
      <c r="B741" s="67" t="str">
        <f>IF('[1]Table Disp. G&amp;A Détail'!B741&lt;&gt;"",'[1]Table Disp. G&amp;A Détail'!B741,"")</f>
        <v/>
      </c>
      <c r="C741" s="41" t="str">
        <f>IF('[1]Table Disp. G&amp;A Détail'!C741&lt;&gt;"",'[1]Table Disp. G&amp;A Détail'!C741,"")</f>
        <v/>
      </c>
      <c r="D741" s="41" t="str">
        <f>IF('[1]Table Disp. G&amp;A Détail'!D741&lt;&gt;"",'[1]Table Disp. G&amp;A Détail'!D741,"")</f>
        <v/>
      </c>
      <c r="E741" s="66" t="str">
        <f>IF('[1]Table Disp. G&amp;A Détail'!E741&lt;&gt;"",'[1]Table Disp. G&amp;A Détail'!E741,"")</f>
        <v/>
      </c>
      <c r="F741" s="66" t="str">
        <f>IF('[1]Table Disp. G&amp;A Détail'!F741&lt;&gt;"",'[1]Table Disp. G&amp;A Détail'!F741,"")</f>
        <v/>
      </c>
      <c r="G741" s="66" t="str">
        <f>IF('[1]Table Disp. G&amp;A Détail'!G741&lt;&gt;"",'[1]Table Disp. G&amp;A Détail'!G741,"")</f>
        <v/>
      </c>
      <c r="H741" s="66" t="str">
        <f>IF('[1]Table Disp. G&amp;A Détail'!H741&lt;&gt;"",'[1]Table Disp. G&amp;A Détail'!H741,"")</f>
        <v/>
      </c>
      <c r="I741" s="66" t="str">
        <f>IF('[1]Table Disp. G&amp;A Détail'!I741&lt;&gt;"",'[1]Table Disp. G&amp;A Détail'!I741,"")</f>
        <v/>
      </c>
      <c r="J741" s="66" t="str">
        <f>IF('[1]Table Disp. G&amp;A Détail'!J741&lt;&gt;"",'[1]Table Disp. G&amp;A Détail'!J741,"")</f>
        <v/>
      </c>
      <c r="K741" s="41" t="str">
        <f>IF('[1]Table Disp. G&amp;A Détail'!K741&lt;&gt;"",'[1]Table Disp. G&amp;A Détail'!K741,"")</f>
        <v/>
      </c>
      <c r="L741" s="41" t="str">
        <f>IF('[1]Table Disp. G&amp;A Détail'!L741&lt;&gt;"",'[1]Table Disp. G&amp;A Détail'!L741,"")</f>
        <v/>
      </c>
      <c r="M741" s="41" t="str">
        <f>IF('[1]Table Disp. G&amp;A Détail'!M741&lt;&gt;"",'[1]Table Disp. G&amp;A Détail'!M741,"")</f>
        <v/>
      </c>
      <c r="N741" s="41" t="str">
        <f>IF('[1]Table Disp. G&amp;A Détail'!N741&lt;&gt;"",'[1]Table Disp. G&amp;A Détail'!N741,"")</f>
        <v/>
      </c>
      <c r="O741" s="41" t="str">
        <f>IF('[1]Table Disp. G&amp;A Détail'!O741&lt;&gt;"",'[1]Table Disp. G&amp;A Détail'!O741,"")</f>
        <v/>
      </c>
      <c r="P741" s="41" t="str">
        <f>IF('[1]Table Disp. G&amp;A Détail'!P741&lt;&gt;"",'[1]Table Disp. G&amp;A Détail'!P741,"")</f>
        <v/>
      </c>
      <c r="Q741" s="41" t="str">
        <f>IF('[1]Table Disp. G&amp;A Détail'!Q741&lt;&gt;"",'[1]Table Disp. G&amp;A Détail'!Q741,"")</f>
        <v/>
      </c>
      <c r="R741" s="41" t="str">
        <f>IF('[1]Table Disp. G&amp;A Détail'!R741&lt;&gt;"",'[1]Table Disp. G&amp;A Détail'!R741,"")</f>
        <v/>
      </c>
      <c r="S741" s="41" t="str">
        <f>IF('[1]Table Disp. G&amp;A Détail'!S741&lt;&gt;"",'[1]Table Disp. G&amp;A Détail'!S741,"")</f>
        <v/>
      </c>
      <c r="T741" s="41" t="str">
        <f>IF('[1]Table Disp. G&amp;A Détail'!T741&lt;&gt;"",'[1]Table Disp. G&amp;A Détail'!T741,"")</f>
        <v/>
      </c>
      <c r="U741" s="41" t="str">
        <f>IF('[1]Table Disp. G&amp;A Détail'!U741&lt;&gt;"",'[1]Table Disp. G&amp;A Détail'!U741,"")</f>
        <v/>
      </c>
      <c r="V741" s="41" t="str">
        <f>IF('[1]Table Disp. G&amp;A Détail'!V741&lt;&gt;"",'[1]Table Disp. G&amp;A Détail'!V741,"")</f>
        <v/>
      </c>
      <c r="W741" s="41" t="str">
        <f>IF('[1]Table Disp. G&amp;A Détail'!W741&lt;&gt;"",'[1]Table Disp. G&amp;A Détail'!W741,"")</f>
        <v/>
      </c>
      <c r="X741" s="41" t="str">
        <f>IF('[1]Table Disp. G&amp;A Détail'!X741&lt;&gt;"",'[1]Table Disp. G&amp;A Détail'!X741,"")</f>
        <v/>
      </c>
    </row>
    <row r="742" spans="1:24" s="41" customFormat="1" x14ac:dyDescent="0.25">
      <c r="A742" s="66" t="str">
        <f>IF('[1]Table Disp. G&amp;A Détail'!A742&lt;&gt;"",'[1]Table Disp. G&amp;A Détail'!A742,"")</f>
        <v/>
      </c>
      <c r="B742" s="67" t="str">
        <f>IF('[1]Table Disp. G&amp;A Détail'!B742&lt;&gt;"",'[1]Table Disp. G&amp;A Détail'!B742,"")</f>
        <v/>
      </c>
      <c r="C742" s="41" t="str">
        <f>IF('[1]Table Disp. G&amp;A Détail'!C742&lt;&gt;"",'[1]Table Disp. G&amp;A Détail'!C742,"")</f>
        <v/>
      </c>
      <c r="D742" s="41" t="str">
        <f>IF('[1]Table Disp. G&amp;A Détail'!D742&lt;&gt;"",'[1]Table Disp. G&amp;A Détail'!D742,"")</f>
        <v/>
      </c>
      <c r="E742" s="66" t="str">
        <f>IF('[1]Table Disp. G&amp;A Détail'!E742&lt;&gt;"",'[1]Table Disp. G&amp;A Détail'!E742,"")</f>
        <v/>
      </c>
      <c r="F742" s="66" t="str">
        <f>IF('[1]Table Disp. G&amp;A Détail'!F742&lt;&gt;"",'[1]Table Disp. G&amp;A Détail'!F742,"")</f>
        <v/>
      </c>
      <c r="G742" s="66" t="str">
        <f>IF('[1]Table Disp. G&amp;A Détail'!G742&lt;&gt;"",'[1]Table Disp. G&amp;A Détail'!G742,"")</f>
        <v/>
      </c>
      <c r="H742" s="66" t="str">
        <f>IF('[1]Table Disp. G&amp;A Détail'!H742&lt;&gt;"",'[1]Table Disp. G&amp;A Détail'!H742,"")</f>
        <v/>
      </c>
      <c r="I742" s="66" t="str">
        <f>IF('[1]Table Disp. G&amp;A Détail'!I742&lt;&gt;"",'[1]Table Disp. G&amp;A Détail'!I742,"")</f>
        <v/>
      </c>
      <c r="J742" s="66" t="str">
        <f>IF('[1]Table Disp. G&amp;A Détail'!J742&lt;&gt;"",'[1]Table Disp. G&amp;A Détail'!J742,"")</f>
        <v/>
      </c>
      <c r="K742" s="41" t="str">
        <f>IF('[1]Table Disp. G&amp;A Détail'!K742&lt;&gt;"",'[1]Table Disp. G&amp;A Détail'!K742,"")</f>
        <v/>
      </c>
      <c r="L742" s="41" t="str">
        <f>IF('[1]Table Disp. G&amp;A Détail'!L742&lt;&gt;"",'[1]Table Disp. G&amp;A Détail'!L742,"")</f>
        <v/>
      </c>
      <c r="M742" s="41" t="str">
        <f>IF('[1]Table Disp. G&amp;A Détail'!M742&lt;&gt;"",'[1]Table Disp. G&amp;A Détail'!M742,"")</f>
        <v/>
      </c>
      <c r="N742" s="41" t="str">
        <f>IF('[1]Table Disp. G&amp;A Détail'!N742&lt;&gt;"",'[1]Table Disp. G&amp;A Détail'!N742,"")</f>
        <v/>
      </c>
      <c r="O742" s="41" t="str">
        <f>IF('[1]Table Disp. G&amp;A Détail'!O742&lt;&gt;"",'[1]Table Disp. G&amp;A Détail'!O742,"")</f>
        <v/>
      </c>
      <c r="P742" s="41" t="str">
        <f>IF('[1]Table Disp. G&amp;A Détail'!P742&lt;&gt;"",'[1]Table Disp. G&amp;A Détail'!P742,"")</f>
        <v/>
      </c>
      <c r="Q742" s="41" t="str">
        <f>IF('[1]Table Disp. G&amp;A Détail'!Q742&lt;&gt;"",'[1]Table Disp. G&amp;A Détail'!Q742,"")</f>
        <v/>
      </c>
      <c r="R742" s="41" t="str">
        <f>IF('[1]Table Disp. G&amp;A Détail'!R742&lt;&gt;"",'[1]Table Disp. G&amp;A Détail'!R742,"")</f>
        <v/>
      </c>
      <c r="S742" s="41" t="str">
        <f>IF('[1]Table Disp. G&amp;A Détail'!S742&lt;&gt;"",'[1]Table Disp. G&amp;A Détail'!S742,"")</f>
        <v/>
      </c>
      <c r="T742" s="41" t="str">
        <f>IF('[1]Table Disp. G&amp;A Détail'!T742&lt;&gt;"",'[1]Table Disp. G&amp;A Détail'!T742,"")</f>
        <v/>
      </c>
      <c r="U742" s="41" t="str">
        <f>IF('[1]Table Disp. G&amp;A Détail'!U742&lt;&gt;"",'[1]Table Disp. G&amp;A Détail'!U742,"")</f>
        <v/>
      </c>
      <c r="V742" s="41" t="str">
        <f>IF('[1]Table Disp. G&amp;A Détail'!V742&lt;&gt;"",'[1]Table Disp. G&amp;A Détail'!V742,"")</f>
        <v/>
      </c>
      <c r="W742" s="41" t="str">
        <f>IF('[1]Table Disp. G&amp;A Détail'!W742&lt;&gt;"",'[1]Table Disp. G&amp;A Détail'!W742,"")</f>
        <v/>
      </c>
      <c r="X742" s="41" t="str">
        <f>IF('[1]Table Disp. G&amp;A Détail'!X742&lt;&gt;"",'[1]Table Disp. G&amp;A Détail'!X742,"")</f>
        <v/>
      </c>
    </row>
    <row r="743" spans="1:24" s="41" customFormat="1" x14ac:dyDescent="0.25">
      <c r="A743" s="66" t="str">
        <f>IF('[1]Table Disp. G&amp;A Détail'!A743&lt;&gt;"",'[1]Table Disp. G&amp;A Détail'!A743,"")</f>
        <v/>
      </c>
      <c r="B743" s="67" t="str">
        <f>IF('[1]Table Disp. G&amp;A Détail'!B743&lt;&gt;"",'[1]Table Disp. G&amp;A Détail'!B743,"")</f>
        <v/>
      </c>
      <c r="C743" s="41" t="str">
        <f>IF('[1]Table Disp. G&amp;A Détail'!C743&lt;&gt;"",'[1]Table Disp. G&amp;A Détail'!C743,"")</f>
        <v/>
      </c>
      <c r="D743" s="41" t="str">
        <f>IF('[1]Table Disp. G&amp;A Détail'!D743&lt;&gt;"",'[1]Table Disp. G&amp;A Détail'!D743,"")</f>
        <v/>
      </c>
      <c r="E743" s="66" t="str">
        <f>IF('[1]Table Disp. G&amp;A Détail'!E743&lt;&gt;"",'[1]Table Disp. G&amp;A Détail'!E743,"")</f>
        <v/>
      </c>
      <c r="F743" s="66" t="str">
        <f>IF('[1]Table Disp. G&amp;A Détail'!F743&lt;&gt;"",'[1]Table Disp. G&amp;A Détail'!F743,"")</f>
        <v/>
      </c>
      <c r="G743" s="66" t="str">
        <f>IF('[1]Table Disp. G&amp;A Détail'!G743&lt;&gt;"",'[1]Table Disp. G&amp;A Détail'!G743,"")</f>
        <v/>
      </c>
      <c r="H743" s="66" t="str">
        <f>IF('[1]Table Disp. G&amp;A Détail'!H743&lt;&gt;"",'[1]Table Disp. G&amp;A Détail'!H743,"")</f>
        <v/>
      </c>
      <c r="I743" s="66" t="str">
        <f>IF('[1]Table Disp. G&amp;A Détail'!I743&lt;&gt;"",'[1]Table Disp. G&amp;A Détail'!I743,"")</f>
        <v/>
      </c>
      <c r="J743" s="66" t="str">
        <f>IF('[1]Table Disp. G&amp;A Détail'!J743&lt;&gt;"",'[1]Table Disp. G&amp;A Détail'!J743,"")</f>
        <v/>
      </c>
      <c r="K743" s="41" t="str">
        <f>IF('[1]Table Disp. G&amp;A Détail'!K743&lt;&gt;"",'[1]Table Disp. G&amp;A Détail'!K743,"")</f>
        <v/>
      </c>
      <c r="L743" s="41" t="str">
        <f>IF('[1]Table Disp. G&amp;A Détail'!L743&lt;&gt;"",'[1]Table Disp. G&amp;A Détail'!L743,"")</f>
        <v/>
      </c>
      <c r="M743" s="41" t="str">
        <f>IF('[1]Table Disp. G&amp;A Détail'!M743&lt;&gt;"",'[1]Table Disp. G&amp;A Détail'!M743,"")</f>
        <v/>
      </c>
      <c r="N743" s="41" t="str">
        <f>IF('[1]Table Disp. G&amp;A Détail'!N743&lt;&gt;"",'[1]Table Disp. G&amp;A Détail'!N743,"")</f>
        <v/>
      </c>
      <c r="O743" s="41" t="str">
        <f>IF('[1]Table Disp. G&amp;A Détail'!O743&lt;&gt;"",'[1]Table Disp. G&amp;A Détail'!O743,"")</f>
        <v/>
      </c>
      <c r="P743" s="41" t="str">
        <f>IF('[1]Table Disp. G&amp;A Détail'!P743&lt;&gt;"",'[1]Table Disp. G&amp;A Détail'!P743,"")</f>
        <v/>
      </c>
      <c r="Q743" s="41" t="str">
        <f>IF('[1]Table Disp. G&amp;A Détail'!Q743&lt;&gt;"",'[1]Table Disp. G&amp;A Détail'!Q743,"")</f>
        <v/>
      </c>
      <c r="R743" s="41" t="str">
        <f>IF('[1]Table Disp. G&amp;A Détail'!R743&lt;&gt;"",'[1]Table Disp. G&amp;A Détail'!R743,"")</f>
        <v/>
      </c>
      <c r="S743" s="41" t="str">
        <f>IF('[1]Table Disp. G&amp;A Détail'!S743&lt;&gt;"",'[1]Table Disp. G&amp;A Détail'!S743,"")</f>
        <v/>
      </c>
      <c r="T743" s="41" t="str">
        <f>IF('[1]Table Disp. G&amp;A Détail'!T743&lt;&gt;"",'[1]Table Disp. G&amp;A Détail'!T743,"")</f>
        <v/>
      </c>
      <c r="U743" s="41" t="str">
        <f>IF('[1]Table Disp. G&amp;A Détail'!U743&lt;&gt;"",'[1]Table Disp. G&amp;A Détail'!U743,"")</f>
        <v/>
      </c>
      <c r="V743" s="41" t="str">
        <f>IF('[1]Table Disp. G&amp;A Détail'!V743&lt;&gt;"",'[1]Table Disp. G&amp;A Détail'!V743,"")</f>
        <v/>
      </c>
      <c r="W743" s="41" t="str">
        <f>IF('[1]Table Disp. G&amp;A Détail'!W743&lt;&gt;"",'[1]Table Disp. G&amp;A Détail'!W743,"")</f>
        <v/>
      </c>
      <c r="X743" s="41" t="str">
        <f>IF('[1]Table Disp. G&amp;A Détail'!X743&lt;&gt;"",'[1]Table Disp. G&amp;A Détail'!X743,"")</f>
        <v/>
      </c>
    </row>
    <row r="744" spans="1:24" s="41" customFormat="1" x14ac:dyDescent="0.25">
      <c r="A744" s="66" t="str">
        <f>IF('[1]Table Disp. G&amp;A Détail'!A744&lt;&gt;"",'[1]Table Disp. G&amp;A Détail'!A744,"")</f>
        <v/>
      </c>
      <c r="B744" s="67" t="str">
        <f>IF('[1]Table Disp. G&amp;A Détail'!B744&lt;&gt;"",'[1]Table Disp. G&amp;A Détail'!B744,"")</f>
        <v/>
      </c>
      <c r="C744" s="41" t="str">
        <f>IF('[1]Table Disp. G&amp;A Détail'!C744&lt;&gt;"",'[1]Table Disp. G&amp;A Détail'!C744,"")</f>
        <v/>
      </c>
      <c r="D744" s="41" t="str">
        <f>IF('[1]Table Disp. G&amp;A Détail'!D744&lt;&gt;"",'[1]Table Disp. G&amp;A Détail'!D744,"")</f>
        <v/>
      </c>
      <c r="E744" s="66" t="str">
        <f>IF('[1]Table Disp. G&amp;A Détail'!E744&lt;&gt;"",'[1]Table Disp. G&amp;A Détail'!E744,"")</f>
        <v/>
      </c>
      <c r="F744" s="66" t="str">
        <f>IF('[1]Table Disp. G&amp;A Détail'!F744&lt;&gt;"",'[1]Table Disp. G&amp;A Détail'!F744,"")</f>
        <v/>
      </c>
      <c r="G744" s="66" t="str">
        <f>IF('[1]Table Disp. G&amp;A Détail'!G744&lt;&gt;"",'[1]Table Disp. G&amp;A Détail'!G744,"")</f>
        <v/>
      </c>
      <c r="H744" s="66" t="str">
        <f>IF('[1]Table Disp. G&amp;A Détail'!H744&lt;&gt;"",'[1]Table Disp. G&amp;A Détail'!H744,"")</f>
        <v/>
      </c>
      <c r="I744" s="66" t="str">
        <f>IF('[1]Table Disp. G&amp;A Détail'!I744&lt;&gt;"",'[1]Table Disp. G&amp;A Détail'!I744,"")</f>
        <v/>
      </c>
      <c r="J744" s="66" t="str">
        <f>IF('[1]Table Disp. G&amp;A Détail'!J744&lt;&gt;"",'[1]Table Disp. G&amp;A Détail'!J744,"")</f>
        <v/>
      </c>
      <c r="K744" s="41" t="str">
        <f>IF('[1]Table Disp. G&amp;A Détail'!K744&lt;&gt;"",'[1]Table Disp. G&amp;A Détail'!K744,"")</f>
        <v/>
      </c>
      <c r="L744" s="41" t="str">
        <f>IF('[1]Table Disp. G&amp;A Détail'!L744&lt;&gt;"",'[1]Table Disp. G&amp;A Détail'!L744,"")</f>
        <v/>
      </c>
      <c r="M744" s="41" t="str">
        <f>IF('[1]Table Disp. G&amp;A Détail'!M744&lt;&gt;"",'[1]Table Disp. G&amp;A Détail'!M744,"")</f>
        <v/>
      </c>
      <c r="N744" s="41" t="str">
        <f>IF('[1]Table Disp. G&amp;A Détail'!N744&lt;&gt;"",'[1]Table Disp. G&amp;A Détail'!N744,"")</f>
        <v/>
      </c>
      <c r="O744" s="41" t="str">
        <f>IF('[1]Table Disp. G&amp;A Détail'!O744&lt;&gt;"",'[1]Table Disp. G&amp;A Détail'!O744,"")</f>
        <v/>
      </c>
      <c r="P744" s="41" t="str">
        <f>IF('[1]Table Disp. G&amp;A Détail'!P744&lt;&gt;"",'[1]Table Disp. G&amp;A Détail'!P744,"")</f>
        <v/>
      </c>
      <c r="Q744" s="41" t="str">
        <f>IF('[1]Table Disp. G&amp;A Détail'!Q744&lt;&gt;"",'[1]Table Disp. G&amp;A Détail'!Q744,"")</f>
        <v/>
      </c>
      <c r="R744" s="41" t="str">
        <f>IF('[1]Table Disp. G&amp;A Détail'!R744&lt;&gt;"",'[1]Table Disp. G&amp;A Détail'!R744,"")</f>
        <v/>
      </c>
      <c r="S744" s="41" t="str">
        <f>IF('[1]Table Disp. G&amp;A Détail'!S744&lt;&gt;"",'[1]Table Disp. G&amp;A Détail'!S744,"")</f>
        <v/>
      </c>
      <c r="T744" s="41" t="str">
        <f>IF('[1]Table Disp. G&amp;A Détail'!T744&lt;&gt;"",'[1]Table Disp. G&amp;A Détail'!T744,"")</f>
        <v/>
      </c>
      <c r="U744" s="41" t="str">
        <f>IF('[1]Table Disp. G&amp;A Détail'!U744&lt;&gt;"",'[1]Table Disp. G&amp;A Détail'!U744,"")</f>
        <v/>
      </c>
      <c r="V744" s="41" t="str">
        <f>IF('[1]Table Disp. G&amp;A Détail'!V744&lt;&gt;"",'[1]Table Disp. G&amp;A Détail'!V744,"")</f>
        <v/>
      </c>
      <c r="W744" s="41" t="str">
        <f>IF('[1]Table Disp. G&amp;A Détail'!W744&lt;&gt;"",'[1]Table Disp. G&amp;A Détail'!W744,"")</f>
        <v/>
      </c>
      <c r="X744" s="41" t="str">
        <f>IF('[1]Table Disp. G&amp;A Détail'!X744&lt;&gt;"",'[1]Table Disp. G&amp;A Détail'!X744,"")</f>
        <v/>
      </c>
    </row>
    <row r="745" spans="1:24" s="41" customFormat="1" x14ac:dyDescent="0.25">
      <c r="A745" s="66" t="str">
        <f>IF('[1]Table Disp. G&amp;A Détail'!A745&lt;&gt;"",'[1]Table Disp. G&amp;A Détail'!A745,"")</f>
        <v/>
      </c>
      <c r="B745" s="67" t="str">
        <f>IF('[1]Table Disp. G&amp;A Détail'!B745&lt;&gt;"",'[1]Table Disp. G&amp;A Détail'!B745,"")</f>
        <v/>
      </c>
      <c r="C745" s="41" t="str">
        <f>IF('[1]Table Disp. G&amp;A Détail'!C745&lt;&gt;"",'[1]Table Disp. G&amp;A Détail'!C745,"")</f>
        <v/>
      </c>
      <c r="D745" s="41" t="str">
        <f>IF('[1]Table Disp. G&amp;A Détail'!D745&lt;&gt;"",'[1]Table Disp. G&amp;A Détail'!D745,"")</f>
        <v/>
      </c>
      <c r="E745" s="66" t="str">
        <f>IF('[1]Table Disp. G&amp;A Détail'!E745&lt;&gt;"",'[1]Table Disp. G&amp;A Détail'!E745,"")</f>
        <v/>
      </c>
      <c r="F745" s="66" t="str">
        <f>IF('[1]Table Disp. G&amp;A Détail'!F745&lt;&gt;"",'[1]Table Disp. G&amp;A Détail'!F745,"")</f>
        <v/>
      </c>
      <c r="G745" s="66" t="str">
        <f>IF('[1]Table Disp. G&amp;A Détail'!G745&lt;&gt;"",'[1]Table Disp. G&amp;A Détail'!G745,"")</f>
        <v/>
      </c>
      <c r="H745" s="66" t="str">
        <f>IF('[1]Table Disp. G&amp;A Détail'!H745&lt;&gt;"",'[1]Table Disp. G&amp;A Détail'!H745,"")</f>
        <v/>
      </c>
      <c r="I745" s="66" t="str">
        <f>IF('[1]Table Disp. G&amp;A Détail'!I745&lt;&gt;"",'[1]Table Disp. G&amp;A Détail'!I745,"")</f>
        <v/>
      </c>
      <c r="J745" s="66" t="str">
        <f>IF('[1]Table Disp. G&amp;A Détail'!J745&lt;&gt;"",'[1]Table Disp. G&amp;A Détail'!J745,"")</f>
        <v/>
      </c>
      <c r="K745" s="41" t="str">
        <f>IF('[1]Table Disp. G&amp;A Détail'!K745&lt;&gt;"",'[1]Table Disp. G&amp;A Détail'!K745,"")</f>
        <v/>
      </c>
      <c r="L745" s="41" t="str">
        <f>IF('[1]Table Disp. G&amp;A Détail'!L745&lt;&gt;"",'[1]Table Disp. G&amp;A Détail'!L745,"")</f>
        <v/>
      </c>
      <c r="M745" s="41" t="str">
        <f>IF('[1]Table Disp. G&amp;A Détail'!M745&lt;&gt;"",'[1]Table Disp. G&amp;A Détail'!M745,"")</f>
        <v/>
      </c>
      <c r="N745" s="41" t="str">
        <f>IF('[1]Table Disp. G&amp;A Détail'!N745&lt;&gt;"",'[1]Table Disp. G&amp;A Détail'!N745,"")</f>
        <v/>
      </c>
      <c r="O745" s="41" t="str">
        <f>IF('[1]Table Disp. G&amp;A Détail'!O745&lt;&gt;"",'[1]Table Disp. G&amp;A Détail'!O745,"")</f>
        <v/>
      </c>
      <c r="P745" s="41" t="str">
        <f>IF('[1]Table Disp. G&amp;A Détail'!P745&lt;&gt;"",'[1]Table Disp. G&amp;A Détail'!P745,"")</f>
        <v/>
      </c>
      <c r="Q745" s="41" t="str">
        <f>IF('[1]Table Disp. G&amp;A Détail'!Q745&lt;&gt;"",'[1]Table Disp. G&amp;A Détail'!Q745,"")</f>
        <v/>
      </c>
      <c r="R745" s="41" t="str">
        <f>IF('[1]Table Disp. G&amp;A Détail'!R745&lt;&gt;"",'[1]Table Disp. G&amp;A Détail'!R745,"")</f>
        <v/>
      </c>
      <c r="S745" s="41" t="str">
        <f>IF('[1]Table Disp. G&amp;A Détail'!S745&lt;&gt;"",'[1]Table Disp. G&amp;A Détail'!S745,"")</f>
        <v/>
      </c>
      <c r="T745" s="41" t="str">
        <f>IF('[1]Table Disp. G&amp;A Détail'!T745&lt;&gt;"",'[1]Table Disp. G&amp;A Détail'!T745,"")</f>
        <v/>
      </c>
      <c r="U745" s="41" t="str">
        <f>IF('[1]Table Disp. G&amp;A Détail'!U745&lt;&gt;"",'[1]Table Disp. G&amp;A Détail'!U745,"")</f>
        <v/>
      </c>
      <c r="V745" s="41" t="str">
        <f>IF('[1]Table Disp. G&amp;A Détail'!V745&lt;&gt;"",'[1]Table Disp. G&amp;A Détail'!V745,"")</f>
        <v/>
      </c>
      <c r="W745" s="41" t="str">
        <f>IF('[1]Table Disp. G&amp;A Détail'!W745&lt;&gt;"",'[1]Table Disp. G&amp;A Détail'!W745,"")</f>
        <v/>
      </c>
      <c r="X745" s="41" t="str">
        <f>IF('[1]Table Disp. G&amp;A Détail'!X745&lt;&gt;"",'[1]Table Disp. G&amp;A Détail'!X745,"")</f>
        <v/>
      </c>
    </row>
    <row r="746" spans="1:24" s="41" customFormat="1" x14ac:dyDescent="0.25">
      <c r="A746" s="66" t="str">
        <f>IF('[1]Table Disp. G&amp;A Détail'!A746&lt;&gt;"",'[1]Table Disp. G&amp;A Détail'!A746,"")</f>
        <v/>
      </c>
      <c r="B746" s="67" t="str">
        <f>IF('[1]Table Disp. G&amp;A Détail'!B746&lt;&gt;"",'[1]Table Disp. G&amp;A Détail'!B746,"")</f>
        <v/>
      </c>
      <c r="C746" s="41" t="str">
        <f>IF('[1]Table Disp. G&amp;A Détail'!C746&lt;&gt;"",'[1]Table Disp. G&amp;A Détail'!C746,"")</f>
        <v/>
      </c>
      <c r="D746" s="41" t="str">
        <f>IF('[1]Table Disp. G&amp;A Détail'!D746&lt;&gt;"",'[1]Table Disp. G&amp;A Détail'!D746,"")</f>
        <v/>
      </c>
      <c r="E746" s="66" t="str">
        <f>IF('[1]Table Disp. G&amp;A Détail'!E746&lt;&gt;"",'[1]Table Disp. G&amp;A Détail'!E746,"")</f>
        <v/>
      </c>
      <c r="F746" s="66" t="str">
        <f>IF('[1]Table Disp. G&amp;A Détail'!F746&lt;&gt;"",'[1]Table Disp. G&amp;A Détail'!F746,"")</f>
        <v/>
      </c>
      <c r="G746" s="66" t="str">
        <f>IF('[1]Table Disp. G&amp;A Détail'!G746&lt;&gt;"",'[1]Table Disp. G&amp;A Détail'!G746,"")</f>
        <v/>
      </c>
      <c r="H746" s="66" t="str">
        <f>IF('[1]Table Disp. G&amp;A Détail'!H746&lt;&gt;"",'[1]Table Disp. G&amp;A Détail'!H746,"")</f>
        <v/>
      </c>
      <c r="I746" s="66" t="str">
        <f>IF('[1]Table Disp. G&amp;A Détail'!I746&lt;&gt;"",'[1]Table Disp. G&amp;A Détail'!I746,"")</f>
        <v/>
      </c>
      <c r="J746" s="66" t="str">
        <f>IF('[1]Table Disp. G&amp;A Détail'!J746&lt;&gt;"",'[1]Table Disp. G&amp;A Détail'!J746,"")</f>
        <v/>
      </c>
      <c r="K746" s="41" t="str">
        <f>IF('[1]Table Disp. G&amp;A Détail'!K746&lt;&gt;"",'[1]Table Disp. G&amp;A Détail'!K746,"")</f>
        <v/>
      </c>
      <c r="L746" s="41" t="str">
        <f>IF('[1]Table Disp. G&amp;A Détail'!L746&lt;&gt;"",'[1]Table Disp. G&amp;A Détail'!L746,"")</f>
        <v/>
      </c>
      <c r="M746" s="41" t="str">
        <f>IF('[1]Table Disp. G&amp;A Détail'!M746&lt;&gt;"",'[1]Table Disp. G&amp;A Détail'!M746,"")</f>
        <v/>
      </c>
      <c r="N746" s="41" t="str">
        <f>IF('[1]Table Disp. G&amp;A Détail'!N746&lt;&gt;"",'[1]Table Disp. G&amp;A Détail'!N746,"")</f>
        <v/>
      </c>
      <c r="O746" s="41" t="str">
        <f>IF('[1]Table Disp. G&amp;A Détail'!O746&lt;&gt;"",'[1]Table Disp. G&amp;A Détail'!O746,"")</f>
        <v/>
      </c>
      <c r="P746" s="41" t="str">
        <f>IF('[1]Table Disp. G&amp;A Détail'!P746&lt;&gt;"",'[1]Table Disp. G&amp;A Détail'!P746,"")</f>
        <v/>
      </c>
      <c r="Q746" s="41" t="str">
        <f>IF('[1]Table Disp. G&amp;A Détail'!Q746&lt;&gt;"",'[1]Table Disp. G&amp;A Détail'!Q746,"")</f>
        <v/>
      </c>
      <c r="R746" s="41" t="str">
        <f>IF('[1]Table Disp. G&amp;A Détail'!R746&lt;&gt;"",'[1]Table Disp. G&amp;A Détail'!R746,"")</f>
        <v/>
      </c>
      <c r="S746" s="41" t="str">
        <f>IF('[1]Table Disp. G&amp;A Détail'!S746&lt;&gt;"",'[1]Table Disp. G&amp;A Détail'!S746,"")</f>
        <v/>
      </c>
      <c r="T746" s="41" t="str">
        <f>IF('[1]Table Disp. G&amp;A Détail'!T746&lt;&gt;"",'[1]Table Disp. G&amp;A Détail'!T746,"")</f>
        <v/>
      </c>
      <c r="U746" s="41" t="str">
        <f>IF('[1]Table Disp. G&amp;A Détail'!U746&lt;&gt;"",'[1]Table Disp. G&amp;A Détail'!U746,"")</f>
        <v/>
      </c>
      <c r="V746" s="41" t="str">
        <f>IF('[1]Table Disp. G&amp;A Détail'!V746&lt;&gt;"",'[1]Table Disp. G&amp;A Détail'!V746,"")</f>
        <v/>
      </c>
      <c r="W746" s="41" t="str">
        <f>IF('[1]Table Disp. G&amp;A Détail'!W746&lt;&gt;"",'[1]Table Disp. G&amp;A Détail'!W746,"")</f>
        <v/>
      </c>
      <c r="X746" s="41" t="str">
        <f>IF('[1]Table Disp. G&amp;A Détail'!X746&lt;&gt;"",'[1]Table Disp. G&amp;A Détail'!X746,"")</f>
        <v/>
      </c>
    </row>
    <row r="747" spans="1:24" s="41" customFormat="1" x14ac:dyDescent="0.25">
      <c r="A747" s="66" t="str">
        <f>IF('[1]Table Disp. G&amp;A Détail'!A747&lt;&gt;"",'[1]Table Disp. G&amp;A Détail'!A747,"")</f>
        <v/>
      </c>
      <c r="B747" s="67" t="str">
        <f>IF('[1]Table Disp. G&amp;A Détail'!B747&lt;&gt;"",'[1]Table Disp. G&amp;A Détail'!B747,"")</f>
        <v/>
      </c>
      <c r="C747" s="41" t="str">
        <f>IF('[1]Table Disp. G&amp;A Détail'!C747&lt;&gt;"",'[1]Table Disp. G&amp;A Détail'!C747,"")</f>
        <v/>
      </c>
      <c r="D747" s="41" t="str">
        <f>IF('[1]Table Disp. G&amp;A Détail'!D747&lt;&gt;"",'[1]Table Disp. G&amp;A Détail'!D747,"")</f>
        <v/>
      </c>
      <c r="E747" s="66" t="str">
        <f>IF('[1]Table Disp. G&amp;A Détail'!E747&lt;&gt;"",'[1]Table Disp. G&amp;A Détail'!E747,"")</f>
        <v/>
      </c>
      <c r="F747" s="66" t="str">
        <f>IF('[1]Table Disp. G&amp;A Détail'!F747&lt;&gt;"",'[1]Table Disp. G&amp;A Détail'!F747,"")</f>
        <v/>
      </c>
      <c r="G747" s="66" t="str">
        <f>IF('[1]Table Disp. G&amp;A Détail'!G747&lt;&gt;"",'[1]Table Disp. G&amp;A Détail'!G747,"")</f>
        <v/>
      </c>
      <c r="H747" s="66" t="str">
        <f>IF('[1]Table Disp. G&amp;A Détail'!H747&lt;&gt;"",'[1]Table Disp. G&amp;A Détail'!H747,"")</f>
        <v/>
      </c>
      <c r="I747" s="66" t="str">
        <f>IF('[1]Table Disp. G&amp;A Détail'!I747&lt;&gt;"",'[1]Table Disp. G&amp;A Détail'!I747,"")</f>
        <v/>
      </c>
      <c r="J747" s="66" t="str">
        <f>IF('[1]Table Disp. G&amp;A Détail'!J747&lt;&gt;"",'[1]Table Disp. G&amp;A Détail'!J747,"")</f>
        <v/>
      </c>
      <c r="K747" s="41" t="str">
        <f>IF('[1]Table Disp. G&amp;A Détail'!K747&lt;&gt;"",'[1]Table Disp. G&amp;A Détail'!K747,"")</f>
        <v/>
      </c>
      <c r="L747" s="41" t="str">
        <f>IF('[1]Table Disp. G&amp;A Détail'!L747&lt;&gt;"",'[1]Table Disp. G&amp;A Détail'!L747,"")</f>
        <v/>
      </c>
      <c r="M747" s="41" t="str">
        <f>IF('[1]Table Disp. G&amp;A Détail'!M747&lt;&gt;"",'[1]Table Disp. G&amp;A Détail'!M747,"")</f>
        <v/>
      </c>
      <c r="N747" s="41" t="str">
        <f>IF('[1]Table Disp. G&amp;A Détail'!N747&lt;&gt;"",'[1]Table Disp. G&amp;A Détail'!N747,"")</f>
        <v/>
      </c>
      <c r="O747" s="41" t="str">
        <f>IF('[1]Table Disp. G&amp;A Détail'!O747&lt;&gt;"",'[1]Table Disp. G&amp;A Détail'!O747,"")</f>
        <v/>
      </c>
      <c r="P747" s="41" t="str">
        <f>IF('[1]Table Disp. G&amp;A Détail'!P747&lt;&gt;"",'[1]Table Disp. G&amp;A Détail'!P747,"")</f>
        <v/>
      </c>
      <c r="Q747" s="41" t="str">
        <f>IF('[1]Table Disp. G&amp;A Détail'!Q747&lt;&gt;"",'[1]Table Disp. G&amp;A Détail'!Q747,"")</f>
        <v/>
      </c>
      <c r="R747" s="41" t="str">
        <f>IF('[1]Table Disp. G&amp;A Détail'!R747&lt;&gt;"",'[1]Table Disp. G&amp;A Détail'!R747,"")</f>
        <v/>
      </c>
      <c r="S747" s="41" t="str">
        <f>IF('[1]Table Disp. G&amp;A Détail'!S747&lt;&gt;"",'[1]Table Disp. G&amp;A Détail'!S747,"")</f>
        <v/>
      </c>
      <c r="T747" s="41" t="str">
        <f>IF('[1]Table Disp. G&amp;A Détail'!T747&lt;&gt;"",'[1]Table Disp. G&amp;A Détail'!T747,"")</f>
        <v/>
      </c>
      <c r="U747" s="41" t="str">
        <f>IF('[1]Table Disp. G&amp;A Détail'!U747&lt;&gt;"",'[1]Table Disp. G&amp;A Détail'!U747,"")</f>
        <v/>
      </c>
      <c r="V747" s="41" t="str">
        <f>IF('[1]Table Disp. G&amp;A Détail'!V747&lt;&gt;"",'[1]Table Disp. G&amp;A Détail'!V747,"")</f>
        <v/>
      </c>
      <c r="W747" s="41" t="str">
        <f>IF('[1]Table Disp. G&amp;A Détail'!W747&lt;&gt;"",'[1]Table Disp. G&amp;A Détail'!W747,"")</f>
        <v/>
      </c>
      <c r="X747" s="41" t="str">
        <f>IF('[1]Table Disp. G&amp;A Détail'!X747&lt;&gt;"",'[1]Table Disp. G&amp;A Détail'!X747,"")</f>
        <v/>
      </c>
    </row>
    <row r="748" spans="1:24" s="41" customFormat="1" x14ac:dyDescent="0.25">
      <c r="A748" s="66" t="str">
        <f>IF('[1]Table Disp. G&amp;A Détail'!A748&lt;&gt;"",'[1]Table Disp. G&amp;A Détail'!A748,"")</f>
        <v/>
      </c>
      <c r="B748" s="67" t="str">
        <f>IF('[1]Table Disp. G&amp;A Détail'!B748&lt;&gt;"",'[1]Table Disp. G&amp;A Détail'!B748,"")</f>
        <v/>
      </c>
      <c r="C748" s="41" t="str">
        <f>IF('[1]Table Disp. G&amp;A Détail'!C748&lt;&gt;"",'[1]Table Disp. G&amp;A Détail'!C748,"")</f>
        <v/>
      </c>
      <c r="D748" s="41" t="str">
        <f>IF('[1]Table Disp. G&amp;A Détail'!D748&lt;&gt;"",'[1]Table Disp. G&amp;A Détail'!D748,"")</f>
        <v/>
      </c>
      <c r="E748" s="66" t="str">
        <f>IF('[1]Table Disp. G&amp;A Détail'!E748&lt;&gt;"",'[1]Table Disp. G&amp;A Détail'!E748,"")</f>
        <v/>
      </c>
      <c r="F748" s="66" t="str">
        <f>IF('[1]Table Disp. G&amp;A Détail'!F748&lt;&gt;"",'[1]Table Disp. G&amp;A Détail'!F748,"")</f>
        <v/>
      </c>
      <c r="G748" s="66" t="str">
        <f>IF('[1]Table Disp. G&amp;A Détail'!G748&lt;&gt;"",'[1]Table Disp. G&amp;A Détail'!G748,"")</f>
        <v/>
      </c>
      <c r="H748" s="66" t="str">
        <f>IF('[1]Table Disp. G&amp;A Détail'!H748&lt;&gt;"",'[1]Table Disp. G&amp;A Détail'!H748,"")</f>
        <v/>
      </c>
      <c r="I748" s="66" t="str">
        <f>IF('[1]Table Disp. G&amp;A Détail'!I748&lt;&gt;"",'[1]Table Disp. G&amp;A Détail'!I748,"")</f>
        <v/>
      </c>
      <c r="J748" s="66" t="str">
        <f>IF('[1]Table Disp. G&amp;A Détail'!J748&lt;&gt;"",'[1]Table Disp. G&amp;A Détail'!J748,"")</f>
        <v/>
      </c>
      <c r="K748" s="41" t="str">
        <f>IF('[1]Table Disp. G&amp;A Détail'!K748&lt;&gt;"",'[1]Table Disp. G&amp;A Détail'!K748,"")</f>
        <v/>
      </c>
      <c r="L748" s="41" t="str">
        <f>IF('[1]Table Disp. G&amp;A Détail'!L748&lt;&gt;"",'[1]Table Disp. G&amp;A Détail'!L748,"")</f>
        <v/>
      </c>
      <c r="M748" s="41" t="str">
        <f>IF('[1]Table Disp. G&amp;A Détail'!M748&lt;&gt;"",'[1]Table Disp. G&amp;A Détail'!M748,"")</f>
        <v/>
      </c>
      <c r="N748" s="41" t="str">
        <f>IF('[1]Table Disp. G&amp;A Détail'!N748&lt;&gt;"",'[1]Table Disp. G&amp;A Détail'!N748,"")</f>
        <v/>
      </c>
      <c r="O748" s="41" t="str">
        <f>IF('[1]Table Disp. G&amp;A Détail'!O748&lt;&gt;"",'[1]Table Disp. G&amp;A Détail'!O748,"")</f>
        <v/>
      </c>
      <c r="P748" s="41" t="str">
        <f>IF('[1]Table Disp. G&amp;A Détail'!P748&lt;&gt;"",'[1]Table Disp. G&amp;A Détail'!P748,"")</f>
        <v/>
      </c>
      <c r="Q748" s="41" t="str">
        <f>IF('[1]Table Disp. G&amp;A Détail'!Q748&lt;&gt;"",'[1]Table Disp. G&amp;A Détail'!Q748,"")</f>
        <v/>
      </c>
      <c r="R748" s="41" t="str">
        <f>IF('[1]Table Disp. G&amp;A Détail'!R748&lt;&gt;"",'[1]Table Disp. G&amp;A Détail'!R748,"")</f>
        <v/>
      </c>
      <c r="S748" s="41" t="str">
        <f>IF('[1]Table Disp. G&amp;A Détail'!S748&lt;&gt;"",'[1]Table Disp. G&amp;A Détail'!S748,"")</f>
        <v/>
      </c>
      <c r="T748" s="41" t="str">
        <f>IF('[1]Table Disp. G&amp;A Détail'!T748&lt;&gt;"",'[1]Table Disp. G&amp;A Détail'!T748,"")</f>
        <v/>
      </c>
      <c r="U748" s="41" t="str">
        <f>IF('[1]Table Disp. G&amp;A Détail'!U748&lt;&gt;"",'[1]Table Disp. G&amp;A Détail'!U748,"")</f>
        <v/>
      </c>
      <c r="V748" s="41" t="str">
        <f>IF('[1]Table Disp. G&amp;A Détail'!V748&lt;&gt;"",'[1]Table Disp. G&amp;A Détail'!V748,"")</f>
        <v/>
      </c>
      <c r="W748" s="41" t="str">
        <f>IF('[1]Table Disp. G&amp;A Détail'!W748&lt;&gt;"",'[1]Table Disp. G&amp;A Détail'!W748,"")</f>
        <v/>
      </c>
      <c r="X748" s="41" t="str">
        <f>IF('[1]Table Disp. G&amp;A Détail'!X748&lt;&gt;"",'[1]Table Disp. G&amp;A Détail'!X748,"")</f>
        <v/>
      </c>
    </row>
    <row r="749" spans="1:24" s="41" customFormat="1" x14ac:dyDescent="0.25">
      <c r="A749" s="66" t="str">
        <f>IF('[1]Table Disp. G&amp;A Détail'!A749&lt;&gt;"",'[1]Table Disp. G&amp;A Détail'!A749,"")</f>
        <v/>
      </c>
      <c r="B749" s="67" t="str">
        <f>IF('[1]Table Disp. G&amp;A Détail'!B749&lt;&gt;"",'[1]Table Disp. G&amp;A Détail'!B749,"")</f>
        <v/>
      </c>
      <c r="C749" s="41" t="str">
        <f>IF('[1]Table Disp. G&amp;A Détail'!C749&lt;&gt;"",'[1]Table Disp. G&amp;A Détail'!C749,"")</f>
        <v/>
      </c>
      <c r="D749" s="41" t="str">
        <f>IF('[1]Table Disp. G&amp;A Détail'!D749&lt;&gt;"",'[1]Table Disp. G&amp;A Détail'!D749,"")</f>
        <v/>
      </c>
      <c r="E749" s="66" t="str">
        <f>IF('[1]Table Disp. G&amp;A Détail'!E749&lt;&gt;"",'[1]Table Disp. G&amp;A Détail'!E749,"")</f>
        <v/>
      </c>
      <c r="F749" s="66" t="str">
        <f>IF('[1]Table Disp. G&amp;A Détail'!F749&lt;&gt;"",'[1]Table Disp. G&amp;A Détail'!F749,"")</f>
        <v/>
      </c>
      <c r="G749" s="66" t="str">
        <f>IF('[1]Table Disp. G&amp;A Détail'!G749&lt;&gt;"",'[1]Table Disp. G&amp;A Détail'!G749,"")</f>
        <v/>
      </c>
      <c r="H749" s="66" t="str">
        <f>IF('[1]Table Disp. G&amp;A Détail'!H749&lt;&gt;"",'[1]Table Disp. G&amp;A Détail'!H749,"")</f>
        <v/>
      </c>
      <c r="I749" s="66" t="str">
        <f>IF('[1]Table Disp. G&amp;A Détail'!I749&lt;&gt;"",'[1]Table Disp. G&amp;A Détail'!I749,"")</f>
        <v/>
      </c>
      <c r="J749" s="66" t="str">
        <f>IF('[1]Table Disp. G&amp;A Détail'!J749&lt;&gt;"",'[1]Table Disp. G&amp;A Détail'!J749,"")</f>
        <v/>
      </c>
      <c r="K749" s="41" t="str">
        <f>IF('[1]Table Disp. G&amp;A Détail'!K749&lt;&gt;"",'[1]Table Disp. G&amp;A Détail'!K749,"")</f>
        <v/>
      </c>
      <c r="L749" s="41" t="str">
        <f>IF('[1]Table Disp. G&amp;A Détail'!L749&lt;&gt;"",'[1]Table Disp. G&amp;A Détail'!L749,"")</f>
        <v/>
      </c>
      <c r="M749" s="41" t="str">
        <f>IF('[1]Table Disp. G&amp;A Détail'!M749&lt;&gt;"",'[1]Table Disp. G&amp;A Détail'!M749,"")</f>
        <v/>
      </c>
      <c r="N749" s="41" t="str">
        <f>IF('[1]Table Disp. G&amp;A Détail'!N749&lt;&gt;"",'[1]Table Disp. G&amp;A Détail'!N749,"")</f>
        <v/>
      </c>
      <c r="O749" s="41" t="str">
        <f>IF('[1]Table Disp. G&amp;A Détail'!O749&lt;&gt;"",'[1]Table Disp. G&amp;A Détail'!O749,"")</f>
        <v/>
      </c>
      <c r="P749" s="41" t="str">
        <f>IF('[1]Table Disp. G&amp;A Détail'!P749&lt;&gt;"",'[1]Table Disp. G&amp;A Détail'!P749,"")</f>
        <v/>
      </c>
      <c r="Q749" s="41" t="str">
        <f>IF('[1]Table Disp. G&amp;A Détail'!Q749&lt;&gt;"",'[1]Table Disp. G&amp;A Détail'!Q749,"")</f>
        <v/>
      </c>
      <c r="R749" s="41" t="str">
        <f>IF('[1]Table Disp. G&amp;A Détail'!R749&lt;&gt;"",'[1]Table Disp. G&amp;A Détail'!R749,"")</f>
        <v/>
      </c>
      <c r="S749" s="41" t="str">
        <f>IF('[1]Table Disp. G&amp;A Détail'!S749&lt;&gt;"",'[1]Table Disp. G&amp;A Détail'!S749,"")</f>
        <v/>
      </c>
      <c r="T749" s="41" t="str">
        <f>IF('[1]Table Disp. G&amp;A Détail'!T749&lt;&gt;"",'[1]Table Disp. G&amp;A Détail'!T749,"")</f>
        <v/>
      </c>
      <c r="U749" s="41" t="str">
        <f>IF('[1]Table Disp. G&amp;A Détail'!U749&lt;&gt;"",'[1]Table Disp. G&amp;A Détail'!U749,"")</f>
        <v/>
      </c>
      <c r="V749" s="41" t="str">
        <f>IF('[1]Table Disp. G&amp;A Détail'!V749&lt;&gt;"",'[1]Table Disp. G&amp;A Détail'!V749,"")</f>
        <v/>
      </c>
      <c r="W749" s="41" t="str">
        <f>IF('[1]Table Disp. G&amp;A Détail'!W749&lt;&gt;"",'[1]Table Disp. G&amp;A Détail'!W749,"")</f>
        <v/>
      </c>
      <c r="X749" s="41" t="str">
        <f>IF('[1]Table Disp. G&amp;A Détail'!X749&lt;&gt;"",'[1]Table Disp. G&amp;A Détail'!X749,"")</f>
        <v/>
      </c>
    </row>
    <row r="750" spans="1:24" s="41" customFormat="1" x14ac:dyDescent="0.25">
      <c r="A750" s="66" t="str">
        <f>IF('[1]Table Disp. G&amp;A Détail'!A750&lt;&gt;"",'[1]Table Disp. G&amp;A Détail'!A750,"")</f>
        <v/>
      </c>
      <c r="B750" s="67" t="str">
        <f>IF('[1]Table Disp. G&amp;A Détail'!B750&lt;&gt;"",'[1]Table Disp. G&amp;A Détail'!B750,"")</f>
        <v/>
      </c>
      <c r="C750" s="41" t="str">
        <f>IF('[1]Table Disp. G&amp;A Détail'!C750&lt;&gt;"",'[1]Table Disp. G&amp;A Détail'!C750,"")</f>
        <v/>
      </c>
      <c r="D750" s="41" t="str">
        <f>IF('[1]Table Disp. G&amp;A Détail'!D750&lt;&gt;"",'[1]Table Disp. G&amp;A Détail'!D750,"")</f>
        <v/>
      </c>
      <c r="E750" s="66" t="str">
        <f>IF('[1]Table Disp. G&amp;A Détail'!E750&lt;&gt;"",'[1]Table Disp. G&amp;A Détail'!E750,"")</f>
        <v/>
      </c>
      <c r="F750" s="66" t="str">
        <f>IF('[1]Table Disp. G&amp;A Détail'!F750&lt;&gt;"",'[1]Table Disp. G&amp;A Détail'!F750,"")</f>
        <v/>
      </c>
      <c r="G750" s="66" t="str">
        <f>IF('[1]Table Disp. G&amp;A Détail'!G750&lt;&gt;"",'[1]Table Disp. G&amp;A Détail'!G750,"")</f>
        <v/>
      </c>
      <c r="H750" s="66" t="str">
        <f>IF('[1]Table Disp. G&amp;A Détail'!H750&lt;&gt;"",'[1]Table Disp. G&amp;A Détail'!H750,"")</f>
        <v/>
      </c>
      <c r="I750" s="66" t="str">
        <f>IF('[1]Table Disp. G&amp;A Détail'!I750&lt;&gt;"",'[1]Table Disp. G&amp;A Détail'!I750,"")</f>
        <v/>
      </c>
      <c r="J750" s="66" t="str">
        <f>IF('[1]Table Disp. G&amp;A Détail'!J750&lt;&gt;"",'[1]Table Disp. G&amp;A Détail'!J750,"")</f>
        <v/>
      </c>
      <c r="K750" s="41" t="str">
        <f>IF('[1]Table Disp. G&amp;A Détail'!K750&lt;&gt;"",'[1]Table Disp. G&amp;A Détail'!K750,"")</f>
        <v/>
      </c>
      <c r="L750" s="41" t="str">
        <f>IF('[1]Table Disp. G&amp;A Détail'!L750&lt;&gt;"",'[1]Table Disp. G&amp;A Détail'!L750,"")</f>
        <v/>
      </c>
      <c r="M750" s="41" t="str">
        <f>IF('[1]Table Disp. G&amp;A Détail'!M750&lt;&gt;"",'[1]Table Disp. G&amp;A Détail'!M750,"")</f>
        <v/>
      </c>
      <c r="N750" s="41" t="str">
        <f>IF('[1]Table Disp. G&amp;A Détail'!N750&lt;&gt;"",'[1]Table Disp. G&amp;A Détail'!N750,"")</f>
        <v/>
      </c>
      <c r="O750" s="41" t="str">
        <f>IF('[1]Table Disp. G&amp;A Détail'!O750&lt;&gt;"",'[1]Table Disp. G&amp;A Détail'!O750,"")</f>
        <v/>
      </c>
      <c r="P750" s="41" t="str">
        <f>IF('[1]Table Disp. G&amp;A Détail'!P750&lt;&gt;"",'[1]Table Disp. G&amp;A Détail'!P750,"")</f>
        <v/>
      </c>
      <c r="Q750" s="41" t="str">
        <f>IF('[1]Table Disp. G&amp;A Détail'!Q750&lt;&gt;"",'[1]Table Disp. G&amp;A Détail'!Q750,"")</f>
        <v/>
      </c>
      <c r="R750" s="41" t="str">
        <f>IF('[1]Table Disp. G&amp;A Détail'!R750&lt;&gt;"",'[1]Table Disp. G&amp;A Détail'!R750,"")</f>
        <v/>
      </c>
      <c r="S750" s="41" t="str">
        <f>IF('[1]Table Disp. G&amp;A Détail'!S750&lt;&gt;"",'[1]Table Disp. G&amp;A Détail'!S750,"")</f>
        <v/>
      </c>
      <c r="T750" s="41" t="str">
        <f>IF('[1]Table Disp. G&amp;A Détail'!T750&lt;&gt;"",'[1]Table Disp. G&amp;A Détail'!T750,"")</f>
        <v/>
      </c>
      <c r="U750" s="41" t="str">
        <f>IF('[1]Table Disp. G&amp;A Détail'!U750&lt;&gt;"",'[1]Table Disp. G&amp;A Détail'!U750,"")</f>
        <v/>
      </c>
      <c r="V750" s="41" t="str">
        <f>IF('[1]Table Disp. G&amp;A Détail'!V750&lt;&gt;"",'[1]Table Disp. G&amp;A Détail'!V750,"")</f>
        <v/>
      </c>
      <c r="W750" s="41" t="str">
        <f>IF('[1]Table Disp. G&amp;A Détail'!W750&lt;&gt;"",'[1]Table Disp. G&amp;A Détail'!W750,"")</f>
        <v/>
      </c>
      <c r="X750" s="41" t="str">
        <f>IF('[1]Table Disp. G&amp;A Détail'!X750&lt;&gt;"",'[1]Table Disp. G&amp;A Détail'!X750,"")</f>
        <v/>
      </c>
    </row>
    <row r="751" spans="1:24" s="41" customFormat="1" x14ac:dyDescent="0.25">
      <c r="A751" s="66" t="str">
        <f>IF('[1]Table Disp. G&amp;A Détail'!A751&lt;&gt;"",'[1]Table Disp. G&amp;A Détail'!A751,"")</f>
        <v/>
      </c>
      <c r="B751" s="67" t="str">
        <f>IF('[1]Table Disp. G&amp;A Détail'!B751&lt;&gt;"",'[1]Table Disp. G&amp;A Détail'!B751,"")</f>
        <v/>
      </c>
      <c r="C751" s="41" t="str">
        <f>IF('[1]Table Disp. G&amp;A Détail'!C751&lt;&gt;"",'[1]Table Disp. G&amp;A Détail'!C751,"")</f>
        <v/>
      </c>
      <c r="D751" s="41" t="str">
        <f>IF('[1]Table Disp. G&amp;A Détail'!D751&lt;&gt;"",'[1]Table Disp. G&amp;A Détail'!D751,"")</f>
        <v/>
      </c>
      <c r="E751" s="66" t="str">
        <f>IF('[1]Table Disp. G&amp;A Détail'!E751&lt;&gt;"",'[1]Table Disp. G&amp;A Détail'!E751,"")</f>
        <v/>
      </c>
      <c r="F751" s="66" t="str">
        <f>IF('[1]Table Disp. G&amp;A Détail'!F751&lt;&gt;"",'[1]Table Disp. G&amp;A Détail'!F751,"")</f>
        <v/>
      </c>
      <c r="G751" s="66" t="str">
        <f>IF('[1]Table Disp. G&amp;A Détail'!G751&lt;&gt;"",'[1]Table Disp. G&amp;A Détail'!G751,"")</f>
        <v/>
      </c>
      <c r="H751" s="66" t="str">
        <f>IF('[1]Table Disp. G&amp;A Détail'!H751&lt;&gt;"",'[1]Table Disp. G&amp;A Détail'!H751,"")</f>
        <v/>
      </c>
      <c r="I751" s="66" t="str">
        <f>IF('[1]Table Disp. G&amp;A Détail'!I751&lt;&gt;"",'[1]Table Disp. G&amp;A Détail'!I751,"")</f>
        <v/>
      </c>
      <c r="J751" s="66" t="str">
        <f>IF('[1]Table Disp. G&amp;A Détail'!J751&lt;&gt;"",'[1]Table Disp. G&amp;A Détail'!J751,"")</f>
        <v/>
      </c>
      <c r="K751" s="41" t="str">
        <f>IF('[1]Table Disp. G&amp;A Détail'!K751&lt;&gt;"",'[1]Table Disp. G&amp;A Détail'!K751,"")</f>
        <v/>
      </c>
      <c r="L751" s="41" t="str">
        <f>IF('[1]Table Disp. G&amp;A Détail'!L751&lt;&gt;"",'[1]Table Disp. G&amp;A Détail'!L751,"")</f>
        <v/>
      </c>
      <c r="M751" s="41" t="str">
        <f>IF('[1]Table Disp. G&amp;A Détail'!M751&lt;&gt;"",'[1]Table Disp. G&amp;A Détail'!M751,"")</f>
        <v/>
      </c>
      <c r="N751" s="41" t="str">
        <f>IF('[1]Table Disp. G&amp;A Détail'!N751&lt;&gt;"",'[1]Table Disp. G&amp;A Détail'!N751,"")</f>
        <v/>
      </c>
      <c r="O751" s="41" t="str">
        <f>IF('[1]Table Disp. G&amp;A Détail'!O751&lt;&gt;"",'[1]Table Disp. G&amp;A Détail'!O751,"")</f>
        <v/>
      </c>
      <c r="P751" s="41" t="str">
        <f>IF('[1]Table Disp. G&amp;A Détail'!P751&lt;&gt;"",'[1]Table Disp. G&amp;A Détail'!P751,"")</f>
        <v/>
      </c>
      <c r="Q751" s="41" t="str">
        <f>IF('[1]Table Disp. G&amp;A Détail'!Q751&lt;&gt;"",'[1]Table Disp. G&amp;A Détail'!Q751,"")</f>
        <v/>
      </c>
      <c r="R751" s="41" t="str">
        <f>IF('[1]Table Disp. G&amp;A Détail'!R751&lt;&gt;"",'[1]Table Disp. G&amp;A Détail'!R751,"")</f>
        <v/>
      </c>
      <c r="S751" s="41" t="str">
        <f>IF('[1]Table Disp. G&amp;A Détail'!S751&lt;&gt;"",'[1]Table Disp. G&amp;A Détail'!S751,"")</f>
        <v/>
      </c>
      <c r="T751" s="41" t="str">
        <f>IF('[1]Table Disp. G&amp;A Détail'!T751&lt;&gt;"",'[1]Table Disp. G&amp;A Détail'!T751,"")</f>
        <v/>
      </c>
      <c r="U751" s="41" t="str">
        <f>IF('[1]Table Disp. G&amp;A Détail'!U751&lt;&gt;"",'[1]Table Disp. G&amp;A Détail'!U751,"")</f>
        <v/>
      </c>
      <c r="V751" s="41" t="str">
        <f>IF('[1]Table Disp. G&amp;A Détail'!V751&lt;&gt;"",'[1]Table Disp. G&amp;A Détail'!V751,"")</f>
        <v/>
      </c>
      <c r="W751" s="41" t="str">
        <f>IF('[1]Table Disp. G&amp;A Détail'!W751&lt;&gt;"",'[1]Table Disp. G&amp;A Détail'!W751,"")</f>
        <v/>
      </c>
      <c r="X751" s="41" t="str">
        <f>IF('[1]Table Disp. G&amp;A Détail'!X751&lt;&gt;"",'[1]Table Disp. G&amp;A Détail'!X751,"")</f>
        <v/>
      </c>
    </row>
    <row r="752" spans="1:24" s="41" customFormat="1" x14ac:dyDescent="0.25">
      <c r="A752" s="66" t="str">
        <f>IF('[1]Table Disp. G&amp;A Détail'!A752&lt;&gt;"",'[1]Table Disp. G&amp;A Détail'!A752,"")</f>
        <v/>
      </c>
      <c r="B752" s="67" t="str">
        <f>IF('[1]Table Disp. G&amp;A Détail'!B752&lt;&gt;"",'[1]Table Disp. G&amp;A Détail'!B752,"")</f>
        <v/>
      </c>
      <c r="C752" s="41" t="str">
        <f>IF('[1]Table Disp. G&amp;A Détail'!C752&lt;&gt;"",'[1]Table Disp. G&amp;A Détail'!C752,"")</f>
        <v/>
      </c>
      <c r="D752" s="41" t="str">
        <f>IF('[1]Table Disp. G&amp;A Détail'!D752&lt;&gt;"",'[1]Table Disp. G&amp;A Détail'!D752,"")</f>
        <v/>
      </c>
      <c r="E752" s="66" t="str">
        <f>IF('[1]Table Disp. G&amp;A Détail'!E752&lt;&gt;"",'[1]Table Disp. G&amp;A Détail'!E752,"")</f>
        <v/>
      </c>
      <c r="F752" s="66" t="str">
        <f>IF('[1]Table Disp. G&amp;A Détail'!F752&lt;&gt;"",'[1]Table Disp. G&amp;A Détail'!F752,"")</f>
        <v/>
      </c>
      <c r="G752" s="66" t="str">
        <f>IF('[1]Table Disp. G&amp;A Détail'!G752&lt;&gt;"",'[1]Table Disp. G&amp;A Détail'!G752,"")</f>
        <v/>
      </c>
      <c r="H752" s="66" t="str">
        <f>IF('[1]Table Disp. G&amp;A Détail'!H752&lt;&gt;"",'[1]Table Disp. G&amp;A Détail'!H752,"")</f>
        <v/>
      </c>
      <c r="I752" s="66" t="str">
        <f>IF('[1]Table Disp. G&amp;A Détail'!I752&lt;&gt;"",'[1]Table Disp. G&amp;A Détail'!I752,"")</f>
        <v/>
      </c>
      <c r="J752" s="66" t="str">
        <f>IF('[1]Table Disp. G&amp;A Détail'!J752&lt;&gt;"",'[1]Table Disp. G&amp;A Détail'!J752,"")</f>
        <v/>
      </c>
      <c r="K752" s="41" t="str">
        <f>IF('[1]Table Disp. G&amp;A Détail'!K752&lt;&gt;"",'[1]Table Disp. G&amp;A Détail'!K752,"")</f>
        <v/>
      </c>
      <c r="L752" s="41" t="str">
        <f>IF('[1]Table Disp. G&amp;A Détail'!L752&lt;&gt;"",'[1]Table Disp. G&amp;A Détail'!L752,"")</f>
        <v/>
      </c>
      <c r="M752" s="41" t="str">
        <f>IF('[1]Table Disp. G&amp;A Détail'!M752&lt;&gt;"",'[1]Table Disp. G&amp;A Détail'!M752,"")</f>
        <v/>
      </c>
      <c r="N752" s="41" t="str">
        <f>IF('[1]Table Disp. G&amp;A Détail'!N752&lt;&gt;"",'[1]Table Disp. G&amp;A Détail'!N752,"")</f>
        <v/>
      </c>
      <c r="O752" s="41" t="str">
        <f>IF('[1]Table Disp. G&amp;A Détail'!O752&lt;&gt;"",'[1]Table Disp. G&amp;A Détail'!O752,"")</f>
        <v/>
      </c>
      <c r="P752" s="41" t="str">
        <f>IF('[1]Table Disp. G&amp;A Détail'!P752&lt;&gt;"",'[1]Table Disp. G&amp;A Détail'!P752,"")</f>
        <v/>
      </c>
      <c r="Q752" s="41" t="str">
        <f>IF('[1]Table Disp. G&amp;A Détail'!Q752&lt;&gt;"",'[1]Table Disp. G&amp;A Détail'!Q752,"")</f>
        <v/>
      </c>
      <c r="R752" s="41" t="str">
        <f>IF('[1]Table Disp. G&amp;A Détail'!R752&lt;&gt;"",'[1]Table Disp. G&amp;A Détail'!R752,"")</f>
        <v/>
      </c>
      <c r="S752" s="41" t="str">
        <f>IF('[1]Table Disp. G&amp;A Détail'!S752&lt;&gt;"",'[1]Table Disp. G&amp;A Détail'!S752,"")</f>
        <v/>
      </c>
      <c r="T752" s="41" t="str">
        <f>IF('[1]Table Disp. G&amp;A Détail'!T752&lt;&gt;"",'[1]Table Disp. G&amp;A Détail'!T752,"")</f>
        <v/>
      </c>
      <c r="U752" s="41" t="str">
        <f>IF('[1]Table Disp. G&amp;A Détail'!U752&lt;&gt;"",'[1]Table Disp. G&amp;A Détail'!U752,"")</f>
        <v/>
      </c>
      <c r="V752" s="41" t="str">
        <f>IF('[1]Table Disp. G&amp;A Détail'!V752&lt;&gt;"",'[1]Table Disp. G&amp;A Détail'!V752,"")</f>
        <v/>
      </c>
      <c r="W752" s="41" t="str">
        <f>IF('[1]Table Disp. G&amp;A Détail'!W752&lt;&gt;"",'[1]Table Disp. G&amp;A Détail'!W752,"")</f>
        <v/>
      </c>
      <c r="X752" s="41" t="str">
        <f>IF('[1]Table Disp. G&amp;A Détail'!X752&lt;&gt;"",'[1]Table Disp. G&amp;A Détail'!X752,"")</f>
        <v/>
      </c>
    </row>
    <row r="753" spans="1:24" s="41" customFormat="1" x14ac:dyDescent="0.25">
      <c r="A753" s="66" t="str">
        <f>IF('[1]Table Disp. G&amp;A Détail'!A753&lt;&gt;"",'[1]Table Disp. G&amp;A Détail'!A753,"")</f>
        <v/>
      </c>
      <c r="B753" s="67" t="str">
        <f>IF('[1]Table Disp. G&amp;A Détail'!B753&lt;&gt;"",'[1]Table Disp. G&amp;A Détail'!B753,"")</f>
        <v/>
      </c>
      <c r="C753" s="41" t="str">
        <f>IF('[1]Table Disp. G&amp;A Détail'!C753&lt;&gt;"",'[1]Table Disp. G&amp;A Détail'!C753,"")</f>
        <v/>
      </c>
      <c r="D753" s="41" t="str">
        <f>IF('[1]Table Disp. G&amp;A Détail'!D753&lt;&gt;"",'[1]Table Disp. G&amp;A Détail'!D753,"")</f>
        <v/>
      </c>
      <c r="E753" s="66" t="str">
        <f>IF('[1]Table Disp. G&amp;A Détail'!E753&lt;&gt;"",'[1]Table Disp. G&amp;A Détail'!E753,"")</f>
        <v/>
      </c>
      <c r="F753" s="66" t="str">
        <f>IF('[1]Table Disp. G&amp;A Détail'!F753&lt;&gt;"",'[1]Table Disp. G&amp;A Détail'!F753,"")</f>
        <v/>
      </c>
      <c r="G753" s="66" t="str">
        <f>IF('[1]Table Disp. G&amp;A Détail'!G753&lt;&gt;"",'[1]Table Disp. G&amp;A Détail'!G753,"")</f>
        <v/>
      </c>
      <c r="H753" s="66" t="str">
        <f>IF('[1]Table Disp. G&amp;A Détail'!H753&lt;&gt;"",'[1]Table Disp. G&amp;A Détail'!H753,"")</f>
        <v/>
      </c>
      <c r="I753" s="66" t="str">
        <f>IF('[1]Table Disp. G&amp;A Détail'!I753&lt;&gt;"",'[1]Table Disp. G&amp;A Détail'!I753,"")</f>
        <v/>
      </c>
      <c r="J753" s="66" t="str">
        <f>IF('[1]Table Disp. G&amp;A Détail'!J753&lt;&gt;"",'[1]Table Disp. G&amp;A Détail'!J753,"")</f>
        <v/>
      </c>
      <c r="K753" s="41" t="str">
        <f>IF('[1]Table Disp. G&amp;A Détail'!K753&lt;&gt;"",'[1]Table Disp. G&amp;A Détail'!K753,"")</f>
        <v/>
      </c>
      <c r="L753" s="41" t="str">
        <f>IF('[1]Table Disp. G&amp;A Détail'!L753&lt;&gt;"",'[1]Table Disp. G&amp;A Détail'!L753,"")</f>
        <v/>
      </c>
      <c r="M753" s="41" t="str">
        <f>IF('[1]Table Disp. G&amp;A Détail'!M753&lt;&gt;"",'[1]Table Disp. G&amp;A Détail'!M753,"")</f>
        <v/>
      </c>
      <c r="N753" s="41" t="str">
        <f>IF('[1]Table Disp. G&amp;A Détail'!N753&lt;&gt;"",'[1]Table Disp. G&amp;A Détail'!N753,"")</f>
        <v/>
      </c>
      <c r="O753" s="41" t="str">
        <f>IF('[1]Table Disp. G&amp;A Détail'!O753&lt;&gt;"",'[1]Table Disp. G&amp;A Détail'!O753,"")</f>
        <v/>
      </c>
      <c r="P753" s="41" t="str">
        <f>IF('[1]Table Disp. G&amp;A Détail'!P753&lt;&gt;"",'[1]Table Disp. G&amp;A Détail'!P753,"")</f>
        <v/>
      </c>
      <c r="Q753" s="41" t="str">
        <f>IF('[1]Table Disp. G&amp;A Détail'!Q753&lt;&gt;"",'[1]Table Disp. G&amp;A Détail'!Q753,"")</f>
        <v/>
      </c>
      <c r="R753" s="41" t="str">
        <f>IF('[1]Table Disp. G&amp;A Détail'!R753&lt;&gt;"",'[1]Table Disp. G&amp;A Détail'!R753,"")</f>
        <v/>
      </c>
      <c r="S753" s="41" t="str">
        <f>IF('[1]Table Disp. G&amp;A Détail'!S753&lt;&gt;"",'[1]Table Disp. G&amp;A Détail'!S753,"")</f>
        <v/>
      </c>
      <c r="T753" s="41" t="str">
        <f>IF('[1]Table Disp. G&amp;A Détail'!T753&lt;&gt;"",'[1]Table Disp. G&amp;A Détail'!T753,"")</f>
        <v/>
      </c>
      <c r="U753" s="41" t="str">
        <f>IF('[1]Table Disp. G&amp;A Détail'!U753&lt;&gt;"",'[1]Table Disp. G&amp;A Détail'!U753,"")</f>
        <v/>
      </c>
      <c r="V753" s="41" t="str">
        <f>IF('[1]Table Disp. G&amp;A Détail'!V753&lt;&gt;"",'[1]Table Disp. G&amp;A Détail'!V753,"")</f>
        <v/>
      </c>
      <c r="W753" s="41" t="str">
        <f>IF('[1]Table Disp. G&amp;A Détail'!W753&lt;&gt;"",'[1]Table Disp. G&amp;A Détail'!W753,"")</f>
        <v/>
      </c>
      <c r="X753" s="41" t="str">
        <f>IF('[1]Table Disp. G&amp;A Détail'!X753&lt;&gt;"",'[1]Table Disp. G&amp;A Détail'!X753,"")</f>
        <v/>
      </c>
    </row>
    <row r="754" spans="1:24" s="41" customFormat="1" x14ac:dyDescent="0.25">
      <c r="A754" s="66" t="str">
        <f>IF('[1]Table Disp. G&amp;A Détail'!A754&lt;&gt;"",'[1]Table Disp. G&amp;A Détail'!A754,"")</f>
        <v/>
      </c>
      <c r="B754" s="67" t="str">
        <f>IF('[1]Table Disp. G&amp;A Détail'!B754&lt;&gt;"",'[1]Table Disp. G&amp;A Détail'!B754,"")</f>
        <v/>
      </c>
      <c r="C754" s="41" t="str">
        <f>IF('[1]Table Disp. G&amp;A Détail'!C754&lt;&gt;"",'[1]Table Disp. G&amp;A Détail'!C754,"")</f>
        <v/>
      </c>
      <c r="D754" s="41" t="str">
        <f>IF('[1]Table Disp. G&amp;A Détail'!D754&lt;&gt;"",'[1]Table Disp. G&amp;A Détail'!D754,"")</f>
        <v/>
      </c>
      <c r="E754" s="66" t="str">
        <f>IF('[1]Table Disp. G&amp;A Détail'!E754&lt;&gt;"",'[1]Table Disp. G&amp;A Détail'!E754,"")</f>
        <v/>
      </c>
      <c r="F754" s="66" t="str">
        <f>IF('[1]Table Disp. G&amp;A Détail'!F754&lt;&gt;"",'[1]Table Disp. G&amp;A Détail'!F754,"")</f>
        <v/>
      </c>
      <c r="G754" s="66" t="str">
        <f>IF('[1]Table Disp. G&amp;A Détail'!G754&lt;&gt;"",'[1]Table Disp. G&amp;A Détail'!G754,"")</f>
        <v/>
      </c>
      <c r="H754" s="66" t="str">
        <f>IF('[1]Table Disp. G&amp;A Détail'!H754&lt;&gt;"",'[1]Table Disp. G&amp;A Détail'!H754,"")</f>
        <v/>
      </c>
      <c r="I754" s="66" t="str">
        <f>IF('[1]Table Disp. G&amp;A Détail'!I754&lt;&gt;"",'[1]Table Disp. G&amp;A Détail'!I754,"")</f>
        <v/>
      </c>
      <c r="J754" s="66" t="str">
        <f>IF('[1]Table Disp. G&amp;A Détail'!J754&lt;&gt;"",'[1]Table Disp. G&amp;A Détail'!J754,"")</f>
        <v/>
      </c>
      <c r="K754" s="41" t="str">
        <f>IF('[1]Table Disp. G&amp;A Détail'!K754&lt;&gt;"",'[1]Table Disp. G&amp;A Détail'!K754,"")</f>
        <v/>
      </c>
      <c r="L754" s="41" t="str">
        <f>IF('[1]Table Disp. G&amp;A Détail'!L754&lt;&gt;"",'[1]Table Disp. G&amp;A Détail'!L754,"")</f>
        <v/>
      </c>
      <c r="M754" s="41" t="str">
        <f>IF('[1]Table Disp. G&amp;A Détail'!M754&lt;&gt;"",'[1]Table Disp. G&amp;A Détail'!M754,"")</f>
        <v/>
      </c>
      <c r="N754" s="41" t="str">
        <f>IF('[1]Table Disp. G&amp;A Détail'!N754&lt;&gt;"",'[1]Table Disp. G&amp;A Détail'!N754,"")</f>
        <v/>
      </c>
      <c r="O754" s="41" t="str">
        <f>IF('[1]Table Disp. G&amp;A Détail'!O754&lt;&gt;"",'[1]Table Disp. G&amp;A Détail'!O754,"")</f>
        <v/>
      </c>
      <c r="P754" s="41" t="str">
        <f>IF('[1]Table Disp. G&amp;A Détail'!P754&lt;&gt;"",'[1]Table Disp. G&amp;A Détail'!P754,"")</f>
        <v/>
      </c>
      <c r="Q754" s="41" t="str">
        <f>IF('[1]Table Disp. G&amp;A Détail'!Q754&lt;&gt;"",'[1]Table Disp. G&amp;A Détail'!Q754,"")</f>
        <v/>
      </c>
      <c r="R754" s="41" t="str">
        <f>IF('[1]Table Disp. G&amp;A Détail'!R754&lt;&gt;"",'[1]Table Disp. G&amp;A Détail'!R754,"")</f>
        <v/>
      </c>
      <c r="S754" s="41" t="str">
        <f>IF('[1]Table Disp. G&amp;A Détail'!S754&lt;&gt;"",'[1]Table Disp. G&amp;A Détail'!S754,"")</f>
        <v/>
      </c>
      <c r="T754" s="41" t="str">
        <f>IF('[1]Table Disp. G&amp;A Détail'!T754&lt;&gt;"",'[1]Table Disp. G&amp;A Détail'!T754,"")</f>
        <v/>
      </c>
      <c r="U754" s="41" t="str">
        <f>IF('[1]Table Disp. G&amp;A Détail'!U754&lt;&gt;"",'[1]Table Disp. G&amp;A Détail'!U754,"")</f>
        <v/>
      </c>
      <c r="V754" s="41" t="str">
        <f>IF('[1]Table Disp. G&amp;A Détail'!V754&lt;&gt;"",'[1]Table Disp. G&amp;A Détail'!V754,"")</f>
        <v/>
      </c>
      <c r="W754" s="41" t="str">
        <f>IF('[1]Table Disp. G&amp;A Détail'!W754&lt;&gt;"",'[1]Table Disp. G&amp;A Détail'!W754,"")</f>
        <v/>
      </c>
      <c r="X754" s="41" t="str">
        <f>IF('[1]Table Disp. G&amp;A Détail'!X754&lt;&gt;"",'[1]Table Disp. G&amp;A Détail'!X754,"")</f>
        <v/>
      </c>
    </row>
    <row r="755" spans="1:24" s="41" customFormat="1" x14ac:dyDescent="0.25">
      <c r="A755" s="66" t="str">
        <f>IF('[1]Table Disp. G&amp;A Détail'!A755&lt;&gt;"",'[1]Table Disp. G&amp;A Détail'!A755,"")</f>
        <v/>
      </c>
      <c r="B755" s="67" t="str">
        <f>IF('[1]Table Disp. G&amp;A Détail'!B755&lt;&gt;"",'[1]Table Disp. G&amp;A Détail'!B755,"")</f>
        <v/>
      </c>
      <c r="C755" s="41" t="str">
        <f>IF('[1]Table Disp. G&amp;A Détail'!C755&lt;&gt;"",'[1]Table Disp. G&amp;A Détail'!C755,"")</f>
        <v/>
      </c>
      <c r="D755" s="41" t="str">
        <f>IF('[1]Table Disp. G&amp;A Détail'!D755&lt;&gt;"",'[1]Table Disp. G&amp;A Détail'!D755,"")</f>
        <v/>
      </c>
      <c r="E755" s="66" t="str">
        <f>IF('[1]Table Disp. G&amp;A Détail'!E755&lt;&gt;"",'[1]Table Disp. G&amp;A Détail'!E755,"")</f>
        <v/>
      </c>
      <c r="F755" s="66" t="str">
        <f>IF('[1]Table Disp. G&amp;A Détail'!F755&lt;&gt;"",'[1]Table Disp. G&amp;A Détail'!F755,"")</f>
        <v/>
      </c>
      <c r="G755" s="66" t="str">
        <f>IF('[1]Table Disp. G&amp;A Détail'!G755&lt;&gt;"",'[1]Table Disp. G&amp;A Détail'!G755,"")</f>
        <v/>
      </c>
      <c r="H755" s="66" t="str">
        <f>IF('[1]Table Disp. G&amp;A Détail'!H755&lt;&gt;"",'[1]Table Disp. G&amp;A Détail'!H755,"")</f>
        <v/>
      </c>
      <c r="I755" s="66" t="str">
        <f>IF('[1]Table Disp. G&amp;A Détail'!I755&lt;&gt;"",'[1]Table Disp. G&amp;A Détail'!I755,"")</f>
        <v/>
      </c>
      <c r="J755" s="66" t="str">
        <f>IF('[1]Table Disp. G&amp;A Détail'!J755&lt;&gt;"",'[1]Table Disp. G&amp;A Détail'!J755,"")</f>
        <v/>
      </c>
      <c r="K755" s="41" t="str">
        <f>IF('[1]Table Disp. G&amp;A Détail'!K755&lt;&gt;"",'[1]Table Disp. G&amp;A Détail'!K755,"")</f>
        <v/>
      </c>
      <c r="L755" s="41" t="str">
        <f>IF('[1]Table Disp. G&amp;A Détail'!L755&lt;&gt;"",'[1]Table Disp. G&amp;A Détail'!L755,"")</f>
        <v/>
      </c>
      <c r="M755" s="41" t="str">
        <f>IF('[1]Table Disp. G&amp;A Détail'!M755&lt;&gt;"",'[1]Table Disp. G&amp;A Détail'!M755,"")</f>
        <v/>
      </c>
      <c r="N755" s="41" t="str">
        <f>IF('[1]Table Disp. G&amp;A Détail'!N755&lt;&gt;"",'[1]Table Disp. G&amp;A Détail'!N755,"")</f>
        <v/>
      </c>
      <c r="O755" s="41" t="str">
        <f>IF('[1]Table Disp. G&amp;A Détail'!O755&lt;&gt;"",'[1]Table Disp. G&amp;A Détail'!O755,"")</f>
        <v/>
      </c>
      <c r="P755" s="41" t="str">
        <f>IF('[1]Table Disp. G&amp;A Détail'!P755&lt;&gt;"",'[1]Table Disp. G&amp;A Détail'!P755,"")</f>
        <v/>
      </c>
      <c r="Q755" s="41" t="str">
        <f>IF('[1]Table Disp. G&amp;A Détail'!Q755&lt;&gt;"",'[1]Table Disp. G&amp;A Détail'!Q755,"")</f>
        <v/>
      </c>
      <c r="R755" s="41" t="str">
        <f>IF('[1]Table Disp. G&amp;A Détail'!R755&lt;&gt;"",'[1]Table Disp. G&amp;A Détail'!R755,"")</f>
        <v/>
      </c>
      <c r="S755" s="41" t="str">
        <f>IF('[1]Table Disp. G&amp;A Détail'!S755&lt;&gt;"",'[1]Table Disp. G&amp;A Détail'!S755,"")</f>
        <v/>
      </c>
      <c r="T755" s="41" t="str">
        <f>IF('[1]Table Disp. G&amp;A Détail'!T755&lt;&gt;"",'[1]Table Disp. G&amp;A Détail'!T755,"")</f>
        <v/>
      </c>
      <c r="U755" s="41" t="str">
        <f>IF('[1]Table Disp. G&amp;A Détail'!U755&lt;&gt;"",'[1]Table Disp. G&amp;A Détail'!U755,"")</f>
        <v/>
      </c>
      <c r="V755" s="41" t="str">
        <f>IF('[1]Table Disp. G&amp;A Détail'!V755&lt;&gt;"",'[1]Table Disp. G&amp;A Détail'!V755,"")</f>
        <v/>
      </c>
      <c r="W755" s="41" t="str">
        <f>IF('[1]Table Disp. G&amp;A Détail'!W755&lt;&gt;"",'[1]Table Disp. G&amp;A Détail'!W755,"")</f>
        <v/>
      </c>
      <c r="X755" s="41" t="str">
        <f>IF('[1]Table Disp. G&amp;A Détail'!X755&lt;&gt;"",'[1]Table Disp. G&amp;A Détail'!X755,"")</f>
        <v/>
      </c>
    </row>
    <row r="756" spans="1:24" s="41" customFormat="1" x14ac:dyDescent="0.25">
      <c r="A756" s="66" t="str">
        <f>IF('[1]Table Disp. G&amp;A Détail'!A756&lt;&gt;"",'[1]Table Disp. G&amp;A Détail'!A756,"")</f>
        <v/>
      </c>
      <c r="B756" s="67" t="str">
        <f>IF('[1]Table Disp. G&amp;A Détail'!B756&lt;&gt;"",'[1]Table Disp. G&amp;A Détail'!B756,"")</f>
        <v/>
      </c>
      <c r="C756" s="41" t="str">
        <f>IF('[1]Table Disp. G&amp;A Détail'!C756&lt;&gt;"",'[1]Table Disp. G&amp;A Détail'!C756,"")</f>
        <v/>
      </c>
      <c r="D756" s="41" t="str">
        <f>IF('[1]Table Disp. G&amp;A Détail'!D756&lt;&gt;"",'[1]Table Disp. G&amp;A Détail'!D756,"")</f>
        <v/>
      </c>
      <c r="E756" s="66" t="str">
        <f>IF('[1]Table Disp. G&amp;A Détail'!E756&lt;&gt;"",'[1]Table Disp. G&amp;A Détail'!E756,"")</f>
        <v/>
      </c>
      <c r="F756" s="66" t="str">
        <f>IF('[1]Table Disp. G&amp;A Détail'!F756&lt;&gt;"",'[1]Table Disp. G&amp;A Détail'!F756,"")</f>
        <v/>
      </c>
      <c r="G756" s="66" t="str">
        <f>IF('[1]Table Disp. G&amp;A Détail'!G756&lt;&gt;"",'[1]Table Disp. G&amp;A Détail'!G756,"")</f>
        <v/>
      </c>
      <c r="H756" s="66" t="str">
        <f>IF('[1]Table Disp. G&amp;A Détail'!H756&lt;&gt;"",'[1]Table Disp. G&amp;A Détail'!H756,"")</f>
        <v/>
      </c>
      <c r="I756" s="66" t="str">
        <f>IF('[1]Table Disp. G&amp;A Détail'!I756&lt;&gt;"",'[1]Table Disp. G&amp;A Détail'!I756,"")</f>
        <v/>
      </c>
      <c r="J756" s="66" t="str">
        <f>IF('[1]Table Disp. G&amp;A Détail'!J756&lt;&gt;"",'[1]Table Disp. G&amp;A Détail'!J756,"")</f>
        <v/>
      </c>
      <c r="K756" s="41" t="str">
        <f>IF('[1]Table Disp. G&amp;A Détail'!K756&lt;&gt;"",'[1]Table Disp. G&amp;A Détail'!K756,"")</f>
        <v/>
      </c>
      <c r="L756" s="41" t="str">
        <f>IF('[1]Table Disp. G&amp;A Détail'!L756&lt;&gt;"",'[1]Table Disp. G&amp;A Détail'!L756,"")</f>
        <v/>
      </c>
      <c r="M756" s="41" t="str">
        <f>IF('[1]Table Disp. G&amp;A Détail'!M756&lt;&gt;"",'[1]Table Disp. G&amp;A Détail'!M756,"")</f>
        <v/>
      </c>
      <c r="N756" s="41" t="str">
        <f>IF('[1]Table Disp. G&amp;A Détail'!N756&lt;&gt;"",'[1]Table Disp. G&amp;A Détail'!N756,"")</f>
        <v/>
      </c>
      <c r="O756" s="41" t="str">
        <f>IF('[1]Table Disp. G&amp;A Détail'!O756&lt;&gt;"",'[1]Table Disp. G&amp;A Détail'!O756,"")</f>
        <v/>
      </c>
      <c r="P756" s="41" t="str">
        <f>IF('[1]Table Disp. G&amp;A Détail'!P756&lt;&gt;"",'[1]Table Disp. G&amp;A Détail'!P756,"")</f>
        <v/>
      </c>
      <c r="Q756" s="41" t="str">
        <f>IF('[1]Table Disp. G&amp;A Détail'!Q756&lt;&gt;"",'[1]Table Disp. G&amp;A Détail'!Q756,"")</f>
        <v/>
      </c>
      <c r="R756" s="41" t="str">
        <f>IF('[1]Table Disp. G&amp;A Détail'!R756&lt;&gt;"",'[1]Table Disp. G&amp;A Détail'!R756,"")</f>
        <v/>
      </c>
      <c r="S756" s="41" t="str">
        <f>IF('[1]Table Disp. G&amp;A Détail'!S756&lt;&gt;"",'[1]Table Disp. G&amp;A Détail'!S756,"")</f>
        <v/>
      </c>
      <c r="T756" s="41" t="str">
        <f>IF('[1]Table Disp. G&amp;A Détail'!T756&lt;&gt;"",'[1]Table Disp. G&amp;A Détail'!T756,"")</f>
        <v/>
      </c>
      <c r="U756" s="41" t="str">
        <f>IF('[1]Table Disp. G&amp;A Détail'!U756&lt;&gt;"",'[1]Table Disp. G&amp;A Détail'!U756,"")</f>
        <v/>
      </c>
      <c r="V756" s="41" t="str">
        <f>IF('[1]Table Disp. G&amp;A Détail'!V756&lt;&gt;"",'[1]Table Disp. G&amp;A Détail'!V756,"")</f>
        <v/>
      </c>
      <c r="W756" s="41" t="str">
        <f>IF('[1]Table Disp. G&amp;A Détail'!W756&lt;&gt;"",'[1]Table Disp. G&amp;A Détail'!W756,"")</f>
        <v/>
      </c>
      <c r="X756" s="41" t="str">
        <f>IF('[1]Table Disp. G&amp;A Détail'!X756&lt;&gt;"",'[1]Table Disp. G&amp;A Détail'!X756,"")</f>
        <v/>
      </c>
    </row>
    <row r="757" spans="1:24" s="41" customFormat="1" x14ac:dyDescent="0.25">
      <c r="A757" s="66" t="str">
        <f>IF('[1]Table Disp. G&amp;A Détail'!A757&lt;&gt;"",'[1]Table Disp. G&amp;A Détail'!A757,"")</f>
        <v/>
      </c>
      <c r="B757" s="67" t="str">
        <f>IF('[1]Table Disp. G&amp;A Détail'!B757&lt;&gt;"",'[1]Table Disp. G&amp;A Détail'!B757,"")</f>
        <v/>
      </c>
      <c r="C757" s="41" t="str">
        <f>IF('[1]Table Disp. G&amp;A Détail'!C757&lt;&gt;"",'[1]Table Disp. G&amp;A Détail'!C757,"")</f>
        <v/>
      </c>
      <c r="D757" s="41" t="str">
        <f>IF('[1]Table Disp. G&amp;A Détail'!D757&lt;&gt;"",'[1]Table Disp. G&amp;A Détail'!D757,"")</f>
        <v/>
      </c>
      <c r="E757" s="66" t="str">
        <f>IF('[1]Table Disp. G&amp;A Détail'!E757&lt;&gt;"",'[1]Table Disp. G&amp;A Détail'!E757,"")</f>
        <v/>
      </c>
      <c r="F757" s="66" t="str">
        <f>IF('[1]Table Disp. G&amp;A Détail'!F757&lt;&gt;"",'[1]Table Disp. G&amp;A Détail'!F757,"")</f>
        <v/>
      </c>
      <c r="G757" s="66" t="str">
        <f>IF('[1]Table Disp. G&amp;A Détail'!G757&lt;&gt;"",'[1]Table Disp. G&amp;A Détail'!G757,"")</f>
        <v/>
      </c>
      <c r="H757" s="66" t="str">
        <f>IF('[1]Table Disp. G&amp;A Détail'!H757&lt;&gt;"",'[1]Table Disp. G&amp;A Détail'!H757,"")</f>
        <v/>
      </c>
      <c r="I757" s="66" t="str">
        <f>IF('[1]Table Disp. G&amp;A Détail'!I757&lt;&gt;"",'[1]Table Disp. G&amp;A Détail'!I757,"")</f>
        <v/>
      </c>
      <c r="J757" s="66" t="str">
        <f>IF('[1]Table Disp. G&amp;A Détail'!J757&lt;&gt;"",'[1]Table Disp. G&amp;A Détail'!J757,"")</f>
        <v/>
      </c>
      <c r="K757" s="41" t="str">
        <f>IF('[1]Table Disp. G&amp;A Détail'!K757&lt;&gt;"",'[1]Table Disp. G&amp;A Détail'!K757,"")</f>
        <v/>
      </c>
      <c r="L757" s="41" t="str">
        <f>IF('[1]Table Disp. G&amp;A Détail'!L757&lt;&gt;"",'[1]Table Disp. G&amp;A Détail'!L757,"")</f>
        <v/>
      </c>
      <c r="M757" s="41" t="str">
        <f>IF('[1]Table Disp. G&amp;A Détail'!M757&lt;&gt;"",'[1]Table Disp. G&amp;A Détail'!M757,"")</f>
        <v/>
      </c>
      <c r="N757" s="41" t="str">
        <f>IF('[1]Table Disp. G&amp;A Détail'!N757&lt;&gt;"",'[1]Table Disp. G&amp;A Détail'!N757,"")</f>
        <v/>
      </c>
      <c r="O757" s="41" t="str">
        <f>IF('[1]Table Disp. G&amp;A Détail'!O757&lt;&gt;"",'[1]Table Disp. G&amp;A Détail'!O757,"")</f>
        <v/>
      </c>
      <c r="P757" s="41" t="str">
        <f>IF('[1]Table Disp. G&amp;A Détail'!P757&lt;&gt;"",'[1]Table Disp. G&amp;A Détail'!P757,"")</f>
        <v/>
      </c>
      <c r="Q757" s="41" t="str">
        <f>IF('[1]Table Disp. G&amp;A Détail'!Q757&lt;&gt;"",'[1]Table Disp. G&amp;A Détail'!Q757,"")</f>
        <v/>
      </c>
      <c r="R757" s="41" t="str">
        <f>IF('[1]Table Disp. G&amp;A Détail'!R757&lt;&gt;"",'[1]Table Disp. G&amp;A Détail'!R757,"")</f>
        <v/>
      </c>
      <c r="S757" s="41" t="str">
        <f>IF('[1]Table Disp. G&amp;A Détail'!S757&lt;&gt;"",'[1]Table Disp. G&amp;A Détail'!S757,"")</f>
        <v/>
      </c>
      <c r="T757" s="41" t="str">
        <f>IF('[1]Table Disp. G&amp;A Détail'!T757&lt;&gt;"",'[1]Table Disp. G&amp;A Détail'!T757,"")</f>
        <v/>
      </c>
      <c r="U757" s="41" t="str">
        <f>IF('[1]Table Disp. G&amp;A Détail'!U757&lt;&gt;"",'[1]Table Disp. G&amp;A Détail'!U757,"")</f>
        <v/>
      </c>
      <c r="V757" s="41" t="str">
        <f>IF('[1]Table Disp. G&amp;A Détail'!V757&lt;&gt;"",'[1]Table Disp. G&amp;A Détail'!V757,"")</f>
        <v/>
      </c>
      <c r="W757" s="41" t="str">
        <f>IF('[1]Table Disp. G&amp;A Détail'!W757&lt;&gt;"",'[1]Table Disp. G&amp;A Détail'!W757,"")</f>
        <v/>
      </c>
      <c r="X757" s="41" t="str">
        <f>IF('[1]Table Disp. G&amp;A Détail'!X757&lt;&gt;"",'[1]Table Disp. G&amp;A Détail'!X757,"")</f>
        <v/>
      </c>
    </row>
    <row r="758" spans="1:24" s="41" customFormat="1" x14ac:dyDescent="0.25">
      <c r="A758" s="66" t="str">
        <f>IF('[1]Table Disp. G&amp;A Détail'!A758&lt;&gt;"",'[1]Table Disp. G&amp;A Détail'!A758,"")</f>
        <v/>
      </c>
      <c r="B758" s="67" t="str">
        <f>IF('[1]Table Disp. G&amp;A Détail'!B758&lt;&gt;"",'[1]Table Disp. G&amp;A Détail'!B758,"")</f>
        <v/>
      </c>
      <c r="C758" s="41" t="str">
        <f>IF('[1]Table Disp. G&amp;A Détail'!C758&lt;&gt;"",'[1]Table Disp. G&amp;A Détail'!C758,"")</f>
        <v/>
      </c>
      <c r="D758" s="41" t="str">
        <f>IF('[1]Table Disp. G&amp;A Détail'!D758&lt;&gt;"",'[1]Table Disp. G&amp;A Détail'!D758,"")</f>
        <v/>
      </c>
      <c r="E758" s="66" t="str">
        <f>IF('[1]Table Disp. G&amp;A Détail'!E758&lt;&gt;"",'[1]Table Disp. G&amp;A Détail'!E758,"")</f>
        <v/>
      </c>
      <c r="F758" s="66" t="str">
        <f>IF('[1]Table Disp. G&amp;A Détail'!F758&lt;&gt;"",'[1]Table Disp. G&amp;A Détail'!F758,"")</f>
        <v/>
      </c>
      <c r="G758" s="66" t="str">
        <f>IF('[1]Table Disp. G&amp;A Détail'!G758&lt;&gt;"",'[1]Table Disp. G&amp;A Détail'!G758,"")</f>
        <v/>
      </c>
      <c r="H758" s="66" t="str">
        <f>IF('[1]Table Disp. G&amp;A Détail'!H758&lt;&gt;"",'[1]Table Disp. G&amp;A Détail'!H758,"")</f>
        <v/>
      </c>
      <c r="I758" s="66" t="str">
        <f>IF('[1]Table Disp. G&amp;A Détail'!I758&lt;&gt;"",'[1]Table Disp. G&amp;A Détail'!I758,"")</f>
        <v/>
      </c>
      <c r="J758" s="66" t="str">
        <f>IF('[1]Table Disp. G&amp;A Détail'!J758&lt;&gt;"",'[1]Table Disp. G&amp;A Détail'!J758,"")</f>
        <v/>
      </c>
      <c r="K758" s="41" t="str">
        <f>IF('[1]Table Disp. G&amp;A Détail'!K758&lt;&gt;"",'[1]Table Disp. G&amp;A Détail'!K758,"")</f>
        <v/>
      </c>
      <c r="L758" s="41" t="str">
        <f>IF('[1]Table Disp. G&amp;A Détail'!L758&lt;&gt;"",'[1]Table Disp. G&amp;A Détail'!L758,"")</f>
        <v/>
      </c>
      <c r="M758" s="41" t="str">
        <f>IF('[1]Table Disp. G&amp;A Détail'!M758&lt;&gt;"",'[1]Table Disp. G&amp;A Détail'!M758,"")</f>
        <v/>
      </c>
      <c r="N758" s="41" t="str">
        <f>IF('[1]Table Disp. G&amp;A Détail'!N758&lt;&gt;"",'[1]Table Disp. G&amp;A Détail'!N758,"")</f>
        <v/>
      </c>
      <c r="O758" s="41" t="str">
        <f>IF('[1]Table Disp. G&amp;A Détail'!O758&lt;&gt;"",'[1]Table Disp. G&amp;A Détail'!O758,"")</f>
        <v/>
      </c>
      <c r="P758" s="41" t="str">
        <f>IF('[1]Table Disp. G&amp;A Détail'!P758&lt;&gt;"",'[1]Table Disp. G&amp;A Détail'!P758,"")</f>
        <v/>
      </c>
      <c r="Q758" s="41" t="str">
        <f>IF('[1]Table Disp. G&amp;A Détail'!Q758&lt;&gt;"",'[1]Table Disp. G&amp;A Détail'!Q758,"")</f>
        <v/>
      </c>
      <c r="R758" s="41" t="str">
        <f>IF('[1]Table Disp. G&amp;A Détail'!R758&lt;&gt;"",'[1]Table Disp. G&amp;A Détail'!R758,"")</f>
        <v/>
      </c>
      <c r="S758" s="41" t="str">
        <f>IF('[1]Table Disp. G&amp;A Détail'!S758&lt;&gt;"",'[1]Table Disp. G&amp;A Détail'!S758,"")</f>
        <v/>
      </c>
      <c r="T758" s="41" t="str">
        <f>IF('[1]Table Disp. G&amp;A Détail'!T758&lt;&gt;"",'[1]Table Disp. G&amp;A Détail'!T758,"")</f>
        <v/>
      </c>
      <c r="U758" s="41" t="str">
        <f>IF('[1]Table Disp. G&amp;A Détail'!U758&lt;&gt;"",'[1]Table Disp. G&amp;A Détail'!U758,"")</f>
        <v/>
      </c>
      <c r="V758" s="41" t="str">
        <f>IF('[1]Table Disp. G&amp;A Détail'!V758&lt;&gt;"",'[1]Table Disp. G&amp;A Détail'!V758,"")</f>
        <v/>
      </c>
      <c r="W758" s="41" t="str">
        <f>IF('[1]Table Disp. G&amp;A Détail'!W758&lt;&gt;"",'[1]Table Disp. G&amp;A Détail'!W758,"")</f>
        <v/>
      </c>
      <c r="X758" s="41" t="str">
        <f>IF('[1]Table Disp. G&amp;A Détail'!X758&lt;&gt;"",'[1]Table Disp. G&amp;A Détail'!X758,"")</f>
        <v/>
      </c>
    </row>
    <row r="759" spans="1:24" s="41" customFormat="1" x14ac:dyDescent="0.25">
      <c r="A759" s="66" t="str">
        <f>IF('[1]Table Disp. G&amp;A Détail'!A759&lt;&gt;"",'[1]Table Disp. G&amp;A Détail'!A759,"")</f>
        <v/>
      </c>
      <c r="B759" s="67" t="str">
        <f>IF('[1]Table Disp. G&amp;A Détail'!B759&lt;&gt;"",'[1]Table Disp. G&amp;A Détail'!B759,"")</f>
        <v/>
      </c>
      <c r="C759" s="41" t="str">
        <f>IF('[1]Table Disp. G&amp;A Détail'!C759&lt;&gt;"",'[1]Table Disp. G&amp;A Détail'!C759,"")</f>
        <v/>
      </c>
      <c r="D759" s="41" t="str">
        <f>IF('[1]Table Disp. G&amp;A Détail'!D759&lt;&gt;"",'[1]Table Disp. G&amp;A Détail'!D759,"")</f>
        <v/>
      </c>
      <c r="E759" s="66" t="str">
        <f>IF('[1]Table Disp. G&amp;A Détail'!E759&lt;&gt;"",'[1]Table Disp. G&amp;A Détail'!E759,"")</f>
        <v/>
      </c>
      <c r="F759" s="66" t="str">
        <f>IF('[1]Table Disp. G&amp;A Détail'!F759&lt;&gt;"",'[1]Table Disp. G&amp;A Détail'!F759,"")</f>
        <v/>
      </c>
      <c r="G759" s="66" t="str">
        <f>IF('[1]Table Disp. G&amp;A Détail'!G759&lt;&gt;"",'[1]Table Disp. G&amp;A Détail'!G759,"")</f>
        <v/>
      </c>
      <c r="H759" s="66" t="str">
        <f>IF('[1]Table Disp. G&amp;A Détail'!H759&lt;&gt;"",'[1]Table Disp. G&amp;A Détail'!H759,"")</f>
        <v/>
      </c>
      <c r="I759" s="66" t="str">
        <f>IF('[1]Table Disp. G&amp;A Détail'!I759&lt;&gt;"",'[1]Table Disp. G&amp;A Détail'!I759,"")</f>
        <v/>
      </c>
      <c r="J759" s="66" t="str">
        <f>IF('[1]Table Disp. G&amp;A Détail'!J759&lt;&gt;"",'[1]Table Disp. G&amp;A Détail'!J759,"")</f>
        <v/>
      </c>
      <c r="K759" s="41" t="str">
        <f>IF('[1]Table Disp. G&amp;A Détail'!K759&lt;&gt;"",'[1]Table Disp. G&amp;A Détail'!K759,"")</f>
        <v/>
      </c>
      <c r="L759" s="41" t="str">
        <f>IF('[1]Table Disp. G&amp;A Détail'!L759&lt;&gt;"",'[1]Table Disp. G&amp;A Détail'!L759,"")</f>
        <v/>
      </c>
      <c r="M759" s="41" t="str">
        <f>IF('[1]Table Disp. G&amp;A Détail'!M759&lt;&gt;"",'[1]Table Disp. G&amp;A Détail'!M759,"")</f>
        <v/>
      </c>
      <c r="N759" s="41" t="str">
        <f>IF('[1]Table Disp. G&amp;A Détail'!N759&lt;&gt;"",'[1]Table Disp. G&amp;A Détail'!N759,"")</f>
        <v/>
      </c>
      <c r="O759" s="41" t="str">
        <f>IF('[1]Table Disp. G&amp;A Détail'!O759&lt;&gt;"",'[1]Table Disp. G&amp;A Détail'!O759,"")</f>
        <v/>
      </c>
      <c r="P759" s="41" t="str">
        <f>IF('[1]Table Disp. G&amp;A Détail'!P759&lt;&gt;"",'[1]Table Disp. G&amp;A Détail'!P759,"")</f>
        <v/>
      </c>
      <c r="Q759" s="41" t="str">
        <f>IF('[1]Table Disp. G&amp;A Détail'!Q759&lt;&gt;"",'[1]Table Disp. G&amp;A Détail'!Q759,"")</f>
        <v/>
      </c>
      <c r="R759" s="41" t="str">
        <f>IF('[1]Table Disp. G&amp;A Détail'!R759&lt;&gt;"",'[1]Table Disp. G&amp;A Détail'!R759,"")</f>
        <v/>
      </c>
      <c r="S759" s="41" t="str">
        <f>IF('[1]Table Disp. G&amp;A Détail'!S759&lt;&gt;"",'[1]Table Disp. G&amp;A Détail'!S759,"")</f>
        <v/>
      </c>
      <c r="T759" s="41" t="str">
        <f>IF('[1]Table Disp. G&amp;A Détail'!T759&lt;&gt;"",'[1]Table Disp. G&amp;A Détail'!T759,"")</f>
        <v/>
      </c>
      <c r="U759" s="41" t="str">
        <f>IF('[1]Table Disp. G&amp;A Détail'!U759&lt;&gt;"",'[1]Table Disp. G&amp;A Détail'!U759,"")</f>
        <v/>
      </c>
      <c r="V759" s="41" t="str">
        <f>IF('[1]Table Disp. G&amp;A Détail'!V759&lt;&gt;"",'[1]Table Disp. G&amp;A Détail'!V759,"")</f>
        <v/>
      </c>
      <c r="W759" s="41" t="str">
        <f>IF('[1]Table Disp. G&amp;A Détail'!W759&lt;&gt;"",'[1]Table Disp. G&amp;A Détail'!W759,"")</f>
        <v/>
      </c>
      <c r="X759" s="41" t="str">
        <f>IF('[1]Table Disp. G&amp;A Détail'!X759&lt;&gt;"",'[1]Table Disp. G&amp;A Détail'!X759,"")</f>
        <v/>
      </c>
    </row>
    <row r="760" spans="1:24" s="41" customFormat="1" x14ac:dyDescent="0.25">
      <c r="A760" s="66" t="str">
        <f>IF('[1]Table Disp. G&amp;A Détail'!A760&lt;&gt;"",'[1]Table Disp. G&amp;A Détail'!A760,"")</f>
        <v/>
      </c>
      <c r="B760" s="67" t="str">
        <f>IF('[1]Table Disp. G&amp;A Détail'!B760&lt;&gt;"",'[1]Table Disp. G&amp;A Détail'!B760,"")</f>
        <v/>
      </c>
      <c r="C760" s="41" t="str">
        <f>IF('[1]Table Disp. G&amp;A Détail'!C760&lt;&gt;"",'[1]Table Disp. G&amp;A Détail'!C760,"")</f>
        <v/>
      </c>
      <c r="D760" s="41" t="str">
        <f>IF('[1]Table Disp. G&amp;A Détail'!D760&lt;&gt;"",'[1]Table Disp. G&amp;A Détail'!D760,"")</f>
        <v/>
      </c>
      <c r="E760" s="66" t="str">
        <f>IF('[1]Table Disp. G&amp;A Détail'!E760&lt;&gt;"",'[1]Table Disp. G&amp;A Détail'!E760,"")</f>
        <v/>
      </c>
      <c r="F760" s="66" t="str">
        <f>IF('[1]Table Disp. G&amp;A Détail'!F760&lt;&gt;"",'[1]Table Disp. G&amp;A Détail'!F760,"")</f>
        <v/>
      </c>
      <c r="G760" s="66" t="str">
        <f>IF('[1]Table Disp. G&amp;A Détail'!G760&lt;&gt;"",'[1]Table Disp. G&amp;A Détail'!G760,"")</f>
        <v/>
      </c>
      <c r="H760" s="66" t="str">
        <f>IF('[1]Table Disp. G&amp;A Détail'!H760&lt;&gt;"",'[1]Table Disp. G&amp;A Détail'!H760,"")</f>
        <v/>
      </c>
      <c r="I760" s="66" t="str">
        <f>IF('[1]Table Disp. G&amp;A Détail'!I760&lt;&gt;"",'[1]Table Disp. G&amp;A Détail'!I760,"")</f>
        <v/>
      </c>
      <c r="J760" s="66" t="str">
        <f>IF('[1]Table Disp. G&amp;A Détail'!J760&lt;&gt;"",'[1]Table Disp. G&amp;A Détail'!J760,"")</f>
        <v/>
      </c>
      <c r="K760" s="41" t="str">
        <f>IF('[1]Table Disp. G&amp;A Détail'!K760&lt;&gt;"",'[1]Table Disp. G&amp;A Détail'!K760,"")</f>
        <v/>
      </c>
      <c r="L760" s="41" t="str">
        <f>IF('[1]Table Disp. G&amp;A Détail'!L760&lt;&gt;"",'[1]Table Disp. G&amp;A Détail'!L760,"")</f>
        <v/>
      </c>
      <c r="M760" s="41" t="str">
        <f>IF('[1]Table Disp. G&amp;A Détail'!M760&lt;&gt;"",'[1]Table Disp. G&amp;A Détail'!M760,"")</f>
        <v/>
      </c>
      <c r="N760" s="41" t="str">
        <f>IF('[1]Table Disp. G&amp;A Détail'!N760&lt;&gt;"",'[1]Table Disp. G&amp;A Détail'!N760,"")</f>
        <v/>
      </c>
      <c r="O760" s="41" t="str">
        <f>IF('[1]Table Disp. G&amp;A Détail'!O760&lt;&gt;"",'[1]Table Disp. G&amp;A Détail'!O760,"")</f>
        <v/>
      </c>
      <c r="P760" s="41" t="str">
        <f>IF('[1]Table Disp. G&amp;A Détail'!P760&lt;&gt;"",'[1]Table Disp. G&amp;A Détail'!P760,"")</f>
        <v/>
      </c>
      <c r="Q760" s="41" t="str">
        <f>IF('[1]Table Disp. G&amp;A Détail'!Q760&lt;&gt;"",'[1]Table Disp. G&amp;A Détail'!Q760,"")</f>
        <v/>
      </c>
      <c r="R760" s="41" t="str">
        <f>IF('[1]Table Disp. G&amp;A Détail'!R760&lt;&gt;"",'[1]Table Disp. G&amp;A Détail'!R760,"")</f>
        <v/>
      </c>
      <c r="S760" s="41" t="str">
        <f>IF('[1]Table Disp. G&amp;A Détail'!S760&lt;&gt;"",'[1]Table Disp. G&amp;A Détail'!S760,"")</f>
        <v/>
      </c>
      <c r="T760" s="41" t="str">
        <f>IF('[1]Table Disp. G&amp;A Détail'!T760&lt;&gt;"",'[1]Table Disp. G&amp;A Détail'!T760,"")</f>
        <v/>
      </c>
      <c r="U760" s="41" t="str">
        <f>IF('[1]Table Disp. G&amp;A Détail'!U760&lt;&gt;"",'[1]Table Disp. G&amp;A Détail'!U760,"")</f>
        <v/>
      </c>
      <c r="V760" s="41" t="str">
        <f>IF('[1]Table Disp. G&amp;A Détail'!V760&lt;&gt;"",'[1]Table Disp. G&amp;A Détail'!V760,"")</f>
        <v/>
      </c>
      <c r="W760" s="41" t="str">
        <f>IF('[1]Table Disp. G&amp;A Détail'!W760&lt;&gt;"",'[1]Table Disp. G&amp;A Détail'!W760,"")</f>
        <v/>
      </c>
      <c r="X760" s="41" t="str">
        <f>IF('[1]Table Disp. G&amp;A Détail'!X760&lt;&gt;"",'[1]Table Disp. G&amp;A Détail'!X760,"")</f>
        <v/>
      </c>
    </row>
    <row r="761" spans="1:24" s="41" customFormat="1" x14ac:dyDescent="0.25">
      <c r="A761" s="66" t="str">
        <f>IF('[1]Table Disp. G&amp;A Détail'!A761&lt;&gt;"",'[1]Table Disp. G&amp;A Détail'!A761,"")</f>
        <v/>
      </c>
      <c r="B761" s="67" t="str">
        <f>IF('[1]Table Disp. G&amp;A Détail'!B761&lt;&gt;"",'[1]Table Disp. G&amp;A Détail'!B761,"")</f>
        <v/>
      </c>
      <c r="C761" s="41" t="str">
        <f>IF('[1]Table Disp. G&amp;A Détail'!C761&lt;&gt;"",'[1]Table Disp. G&amp;A Détail'!C761,"")</f>
        <v/>
      </c>
      <c r="D761" s="41" t="str">
        <f>IF('[1]Table Disp. G&amp;A Détail'!D761&lt;&gt;"",'[1]Table Disp. G&amp;A Détail'!D761,"")</f>
        <v/>
      </c>
      <c r="E761" s="66" t="str">
        <f>IF('[1]Table Disp. G&amp;A Détail'!E761&lt;&gt;"",'[1]Table Disp. G&amp;A Détail'!E761,"")</f>
        <v/>
      </c>
      <c r="F761" s="66" t="str">
        <f>IF('[1]Table Disp. G&amp;A Détail'!F761&lt;&gt;"",'[1]Table Disp. G&amp;A Détail'!F761,"")</f>
        <v/>
      </c>
      <c r="G761" s="66" t="str">
        <f>IF('[1]Table Disp. G&amp;A Détail'!G761&lt;&gt;"",'[1]Table Disp. G&amp;A Détail'!G761,"")</f>
        <v/>
      </c>
      <c r="H761" s="66" t="str">
        <f>IF('[1]Table Disp. G&amp;A Détail'!H761&lt;&gt;"",'[1]Table Disp. G&amp;A Détail'!H761,"")</f>
        <v/>
      </c>
      <c r="I761" s="66" t="str">
        <f>IF('[1]Table Disp. G&amp;A Détail'!I761&lt;&gt;"",'[1]Table Disp. G&amp;A Détail'!I761,"")</f>
        <v/>
      </c>
      <c r="J761" s="66" t="str">
        <f>IF('[1]Table Disp. G&amp;A Détail'!J761&lt;&gt;"",'[1]Table Disp. G&amp;A Détail'!J761,"")</f>
        <v/>
      </c>
      <c r="K761" s="41" t="str">
        <f>IF('[1]Table Disp. G&amp;A Détail'!K761&lt;&gt;"",'[1]Table Disp. G&amp;A Détail'!K761,"")</f>
        <v/>
      </c>
      <c r="L761" s="41" t="str">
        <f>IF('[1]Table Disp. G&amp;A Détail'!L761&lt;&gt;"",'[1]Table Disp. G&amp;A Détail'!L761,"")</f>
        <v/>
      </c>
      <c r="M761" s="41" t="str">
        <f>IF('[1]Table Disp. G&amp;A Détail'!M761&lt;&gt;"",'[1]Table Disp. G&amp;A Détail'!M761,"")</f>
        <v/>
      </c>
      <c r="N761" s="41" t="str">
        <f>IF('[1]Table Disp. G&amp;A Détail'!N761&lt;&gt;"",'[1]Table Disp. G&amp;A Détail'!N761,"")</f>
        <v/>
      </c>
      <c r="O761" s="41" t="str">
        <f>IF('[1]Table Disp. G&amp;A Détail'!O761&lt;&gt;"",'[1]Table Disp. G&amp;A Détail'!O761,"")</f>
        <v/>
      </c>
      <c r="P761" s="41" t="str">
        <f>IF('[1]Table Disp. G&amp;A Détail'!P761&lt;&gt;"",'[1]Table Disp. G&amp;A Détail'!P761,"")</f>
        <v/>
      </c>
      <c r="Q761" s="41" t="str">
        <f>IF('[1]Table Disp. G&amp;A Détail'!Q761&lt;&gt;"",'[1]Table Disp. G&amp;A Détail'!Q761,"")</f>
        <v/>
      </c>
      <c r="R761" s="41" t="str">
        <f>IF('[1]Table Disp. G&amp;A Détail'!R761&lt;&gt;"",'[1]Table Disp. G&amp;A Détail'!R761,"")</f>
        <v/>
      </c>
      <c r="S761" s="41" t="str">
        <f>IF('[1]Table Disp. G&amp;A Détail'!S761&lt;&gt;"",'[1]Table Disp. G&amp;A Détail'!S761,"")</f>
        <v/>
      </c>
      <c r="T761" s="41" t="str">
        <f>IF('[1]Table Disp. G&amp;A Détail'!T761&lt;&gt;"",'[1]Table Disp. G&amp;A Détail'!T761,"")</f>
        <v/>
      </c>
      <c r="U761" s="41" t="str">
        <f>IF('[1]Table Disp. G&amp;A Détail'!U761&lt;&gt;"",'[1]Table Disp. G&amp;A Détail'!U761,"")</f>
        <v/>
      </c>
      <c r="V761" s="41" t="str">
        <f>IF('[1]Table Disp. G&amp;A Détail'!V761&lt;&gt;"",'[1]Table Disp. G&amp;A Détail'!V761,"")</f>
        <v/>
      </c>
      <c r="W761" s="41" t="str">
        <f>IF('[1]Table Disp. G&amp;A Détail'!W761&lt;&gt;"",'[1]Table Disp. G&amp;A Détail'!W761,"")</f>
        <v/>
      </c>
      <c r="X761" s="41" t="str">
        <f>IF('[1]Table Disp. G&amp;A Détail'!X761&lt;&gt;"",'[1]Table Disp. G&amp;A Détail'!X761,"")</f>
        <v/>
      </c>
    </row>
    <row r="762" spans="1:24" s="41" customFormat="1" x14ac:dyDescent="0.25">
      <c r="A762" s="66" t="str">
        <f>IF('[1]Table Disp. G&amp;A Détail'!A762&lt;&gt;"",'[1]Table Disp. G&amp;A Détail'!A762,"")</f>
        <v/>
      </c>
      <c r="B762" s="67" t="str">
        <f>IF('[1]Table Disp. G&amp;A Détail'!B762&lt;&gt;"",'[1]Table Disp. G&amp;A Détail'!B762,"")</f>
        <v/>
      </c>
      <c r="C762" s="41" t="str">
        <f>IF('[1]Table Disp. G&amp;A Détail'!C762&lt;&gt;"",'[1]Table Disp. G&amp;A Détail'!C762,"")</f>
        <v/>
      </c>
      <c r="D762" s="41" t="str">
        <f>IF('[1]Table Disp. G&amp;A Détail'!D762&lt;&gt;"",'[1]Table Disp. G&amp;A Détail'!D762,"")</f>
        <v/>
      </c>
      <c r="E762" s="66" t="str">
        <f>IF('[1]Table Disp. G&amp;A Détail'!E762&lt;&gt;"",'[1]Table Disp. G&amp;A Détail'!E762,"")</f>
        <v/>
      </c>
      <c r="F762" s="66" t="str">
        <f>IF('[1]Table Disp. G&amp;A Détail'!F762&lt;&gt;"",'[1]Table Disp. G&amp;A Détail'!F762,"")</f>
        <v/>
      </c>
      <c r="G762" s="66" t="str">
        <f>IF('[1]Table Disp. G&amp;A Détail'!G762&lt;&gt;"",'[1]Table Disp. G&amp;A Détail'!G762,"")</f>
        <v/>
      </c>
      <c r="H762" s="66" t="str">
        <f>IF('[1]Table Disp. G&amp;A Détail'!H762&lt;&gt;"",'[1]Table Disp. G&amp;A Détail'!H762,"")</f>
        <v/>
      </c>
      <c r="I762" s="66" t="str">
        <f>IF('[1]Table Disp. G&amp;A Détail'!I762&lt;&gt;"",'[1]Table Disp. G&amp;A Détail'!I762,"")</f>
        <v/>
      </c>
      <c r="J762" s="66" t="str">
        <f>IF('[1]Table Disp. G&amp;A Détail'!J762&lt;&gt;"",'[1]Table Disp. G&amp;A Détail'!J762,"")</f>
        <v/>
      </c>
      <c r="K762" s="41" t="str">
        <f>IF('[1]Table Disp. G&amp;A Détail'!K762&lt;&gt;"",'[1]Table Disp. G&amp;A Détail'!K762,"")</f>
        <v/>
      </c>
      <c r="L762" s="41" t="str">
        <f>IF('[1]Table Disp. G&amp;A Détail'!L762&lt;&gt;"",'[1]Table Disp. G&amp;A Détail'!L762,"")</f>
        <v/>
      </c>
      <c r="M762" s="41" t="str">
        <f>IF('[1]Table Disp. G&amp;A Détail'!M762&lt;&gt;"",'[1]Table Disp. G&amp;A Détail'!M762,"")</f>
        <v/>
      </c>
      <c r="N762" s="41" t="str">
        <f>IF('[1]Table Disp. G&amp;A Détail'!N762&lt;&gt;"",'[1]Table Disp. G&amp;A Détail'!N762,"")</f>
        <v/>
      </c>
      <c r="O762" s="41" t="str">
        <f>IF('[1]Table Disp. G&amp;A Détail'!O762&lt;&gt;"",'[1]Table Disp. G&amp;A Détail'!O762,"")</f>
        <v/>
      </c>
      <c r="P762" s="41" t="str">
        <f>IF('[1]Table Disp. G&amp;A Détail'!P762&lt;&gt;"",'[1]Table Disp. G&amp;A Détail'!P762,"")</f>
        <v/>
      </c>
      <c r="Q762" s="41" t="str">
        <f>IF('[1]Table Disp. G&amp;A Détail'!Q762&lt;&gt;"",'[1]Table Disp. G&amp;A Détail'!Q762,"")</f>
        <v/>
      </c>
      <c r="R762" s="41" t="str">
        <f>IF('[1]Table Disp. G&amp;A Détail'!R762&lt;&gt;"",'[1]Table Disp. G&amp;A Détail'!R762,"")</f>
        <v/>
      </c>
      <c r="S762" s="41" t="str">
        <f>IF('[1]Table Disp. G&amp;A Détail'!S762&lt;&gt;"",'[1]Table Disp. G&amp;A Détail'!S762,"")</f>
        <v/>
      </c>
      <c r="T762" s="41" t="str">
        <f>IF('[1]Table Disp. G&amp;A Détail'!T762&lt;&gt;"",'[1]Table Disp. G&amp;A Détail'!T762,"")</f>
        <v/>
      </c>
      <c r="U762" s="41" t="str">
        <f>IF('[1]Table Disp. G&amp;A Détail'!U762&lt;&gt;"",'[1]Table Disp. G&amp;A Détail'!U762,"")</f>
        <v/>
      </c>
      <c r="V762" s="41" t="str">
        <f>IF('[1]Table Disp. G&amp;A Détail'!V762&lt;&gt;"",'[1]Table Disp. G&amp;A Détail'!V762,"")</f>
        <v/>
      </c>
      <c r="W762" s="41" t="str">
        <f>IF('[1]Table Disp. G&amp;A Détail'!W762&lt;&gt;"",'[1]Table Disp. G&amp;A Détail'!W762,"")</f>
        <v/>
      </c>
      <c r="X762" s="41" t="str">
        <f>IF('[1]Table Disp. G&amp;A Détail'!X762&lt;&gt;"",'[1]Table Disp. G&amp;A Détail'!X762,"")</f>
        <v/>
      </c>
    </row>
    <row r="763" spans="1:24" s="41" customFormat="1" x14ac:dyDescent="0.25">
      <c r="A763" s="66" t="str">
        <f>IF('[1]Table Disp. G&amp;A Détail'!A763&lt;&gt;"",'[1]Table Disp. G&amp;A Détail'!A763,"")</f>
        <v/>
      </c>
      <c r="B763" s="67" t="str">
        <f>IF('[1]Table Disp. G&amp;A Détail'!B763&lt;&gt;"",'[1]Table Disp. G&amp;A Détail'!B763,"")</f>
        <v/>
      </c>
      <c r="C763" s="41" t="str">
        <f>IF('[1]Table Disp. G&amp;A Détail'!C763&lt;&gt;"",'[1]Table Disp. G&amp;A Détail'!C763,"")</f>
        <v/>
      </c>
      <c r="D763" s="41" t="str">
        <f>IF('[1]Table Disp. G&amp;A Détail'!D763&lt;&gt;"",'[1]Table Disp. G&amp;A Détail'!D763,"")</f>
        <v/>
      </c>
      <c r="E763" s="66" t="str">
        <f>IF('[1]Table Disp. G&amp;A Détail'!E763&lt;&gt;"",'[1]Table Disp. G&amp;A Détail'!E763,"")</f>
        <v/>
      </c>
      <c r="F763" s="66" t="str">
        <f>IF('[1]Table Disp. G&amp;A Détail'!F763&lt;&gt;"",'[1]Table Disp. G&amp;A Détail'!F763,"")</f>
        <v/>
      </c>
      <c r="G763" s="66" t="str">
        <f>IF('[1]Table Disp. G&amp;A Détail'!G763&lt;&gt;"",'[1]Table Disp. G&amp;A Détail'!G763,"")</f>
        <v/>
      </c>
      <c r="H763" s="66" t="str">
        <f>IF('[1]Table Disp. G&amp;A Détail'!H763&lt;&gt;"",'[1]Table Disp. G&amp;A Détail'!H763,"")</f>
        <v/>
      </c>
      <c r="I763" s="66" t="str">
        <f>IF('[1]Table Disp. G&amp;A Détail'!I763&lt;&gt;"",'[1]Table Disp. G&amp;A Détail'!I763,"")</f>
        <v/>
      </c>
      <c r="J763" s="66" t="str">
        <f>IF('[1]Table Disp. G&amp;A Détail'!J763&lt;&gt;"",'[1]Table Disp. G&amp;A Détail'!J763,"")</f>
        <v/>
      </c>
      <c r="K763" s="41" t="str">
        <f>IF('[1]Table Disp. G&amp;A Détail'!K763&lt;&gt;"",'[1]Table Disp. G&amp;A Détail'!K763,"")</f>
        <v/>
      </c>
      <c r="L763" s="41" t="str">
        <f>IF('[1]Table Disp. G&amp;A Détail'!L763&lt;&gt;"",'[1]Table Disp. G&amp;A Détail'!L763,"")</f>
        <v/>
      </c>
      <c r="M763" s="41" t="str">
        <f>IF('[1]Table Disp. G&amp;A Détail'!M763&lt;&gt;"",'[1]Table Disp. G&amp;A Détail'!M763,"")</f>
        <v/>
      </c>
      <c r="N763" s="41" t="str">
        <f>IF('[1]Table Disp. G&amp;A Détail'!N763&lt;&gt;"",'[1]Table Disp. G&amp;A Détail'!N763,"")</f>
        <v/>
      </c>
      <c r="O763" s="41" t="str">
        <f>IF('[1]Table Disp. G&amp;A Détail'!O763&lt;&gt;"",'[1]Table Disp. G&amp;A Détail'!O763,"")</f>
        <v/>
      </c>
      <c r="P763" s="41" t="str">
        <f>IF('[1]Table Disp. G&amp;A Détail'!P763&lt;&gt;"",'[1]Table Disp. G&amp;A Détail'!P763,"")</f>
        <v/>
      </c>
      <c r="Q763" s="41" t="str">
        <f>IF('[1]Table Disp. G&amp;A Détail'!Q763&lt;&gt;"",'[1]Table Disp. G&amp;A Détail'!Q763,"")</f>
        <v/>
      </c>
      <c r="R763" s="41" t="str">
        <f>IF('[1]Table Disp. G&amp;A Détail'!R763&lt;&gt;"",'[1]Table Disp. G&amp;A Détail'!R763,"")</f>
        <v/>
      </c>
      <c r="S763" s="41" t="str">
        <f>IF('[1]Table Disp. G&amp;A Détail'!S763&lt;&gt;"",'[1]Table Disp. G&amp;A Détail'!S763,"")</f>
        <v/>
      </c>
      <c r="T763" s="41" t="str">
        <f>IF('[1]Table Disp. G&amp;A Détail'!T763&lt;&gt;"",'[1]Table Disp. G&amp;A Détail'!T763,"")</f>
        <v/>
      </c>
      <c r="U763" s="41" t="str">
        <f>IF('[1]Table Disp. G&amp;A Détail'!U763&lt;&gt;"",'[1]Table Disp. G&amp;A Détail'!U763,"")</f>
        <v/>
      </c>
      <c r="V763" s="41" t="str">
        <f>IF('[1]Table Disp. G&amp;A Détail'!V763&lt;&gt;"",'[1]Table Disp. G&amp;A Détail'!V763,"")</f>
        <v/>
      </c>
      <c r="W763" s="41" t="str">
        <f>IF('[1]Table Disp. G&amp;A Détail'!W763&lt;&gt;"",'[1]Table Disp. G&amp;A Détail'!W763,"")</f>
        <v/>
      </c>
      <c r="X763" s="41" t="str">
        <f>IF('[1]Table Disp. G&amp;A Détail'!X763&lt;&gt;"",'[1]Table Disp. G&amp;A Détail'!X763,"")</f>
        <v/>
      </c>
    </row>
    <row r="764" spans="1:24" s="41" customFormat="1" x14ac:dyDescent="0.25">
      <c r="A764" s="66" t="str">
        <f>IF('[1]Table Disp. G&amp;A Détail'!A764&lt;&gt;"",'[1]Table Disp. G&amp;A Détail'!A764,"")</f>
        <v/>
      </c>
      <c r="B764" s="67" t="str">
        <f>IF('[1]Table Disp. G&amp;A Détail'!B764&lt;&gt;"",'[1]Table Disp. G&amp;A Détail'!B764,"")</f>
        <v/>
      </c>
      <c r="C764" s="41" t="str">
        <f>IF('[1]Table Disp. G&amp;A Détail'!C764&lt;&gt;"",'[1]Table Disp. G&amp;A Détail'!C764,"")</f>
        <v/>
      </c>
      <c r="D764" s="41" t="str">
        <f>IF('[1]Table Disp. G&amp;A Détail'!D764&lt;&gt;"",'[1]Table Disp. G&amp;A Détail'!D764,"")</f>
        <v/>
      </c>
      <c r="E764" s="66" t="str">
        <f>IF('[1]Table Disp. G&amp;A Détail'!E764&lt;&gt;"",'[1]Table Disp. G&amp;A Détail'!E764,"")</f>
        <v/>
      </c>
      <c r="F764" s="66" t="str">
        <f>IF('[1]Table Disp. G&amp;A Détail'!F764&lt;&gt;"",'[1]Table Disp. G&amp;A Détail'!F764,"")</f>
        <v/>
      </c>
      <c r="G764" s="66" t="str">
        <f>IF('[1]Table Disp. G&amp;A Détail'!G764&lt;&gt;"",'[1]Table Disp. G&amp;A Détail'!G764,"")</f>
        <v/>
      </c>
      <c r="H764" s="66" t="str">
        <f>IF('[1]Table Disp. G&amp;A Détail'!H764&lt;&gt;"",'[1]Table Disp. G&amp;A Détail'!H764,"")</f>
        <v/>
      </c>
      <c r="I764" s="66" t="str">
        <f>IF('[1]Table Disp. G&amp;A Détail'!I764&lt;&gt;"",'[1]Table Disp. G&amp;A Détail'!I764,"")</f>
        <v/>
      </c>
      <c r="J764" s="66" t="str">
        <f>IF('[1]Table Disp. G&amp;A Détail'!J764&lt;&gt;"",'[1]Table Disp. G&amp;A Détail'!J764,"")</f>
        <v/>
      </c>
      <c r="K764" s="41" t="str">
        <f>IF('[1]Table Disp. G&amp;A Détail'!K764&lt;&gt;"",'[1]Table Disp. G&amp;A Détail'!K764,"")</f>
        <v/>
      </c>
      <c r="L764" s="41" t="str">
        <f>IF('[1]Table Disp. G&amp;A Détail'!L764&lt;&gt;"",'[1]Table Disp. G&amp;A Détail'!L764,"")</f>
        <v/>
      </c>
      <c r="M764" s="41" t="str">
        <f>IF('[1]Table Disp. G&amp;A Détail'!M764&lt;&gt;"",'[1]Table Disp. G&amp;A Détail'!M764,"")</f>
        <v/>
      </c>
      <c r="N764" s="41" t="str">
        <f>IF('[1]Table Disp. G&amp;A Détail'!N764&lt;&gt;"",'[1]Table Disp. G&amp;A Détail'!N764,"")</f>
        <v/>
      </c>
      <c r="O764" s="41" t="str">
        <f>IF('[1]Table Disp. G&amp;A Détail'!O764&lt;&gt;"",'[1]Table Disp. G&amp;A Détail'!O764,"")</f>
        <v/>
      </c>
      <c r="P764" s="41" t="str">
        <f>IF('[1]Table Disp. G&amp;A Détail'!P764&lt;&gt;"",'[1]Table Disp. G&amp;A Détail'!P764,"")</f>
        <v/>
      </c>
      <c r="Q764" s="41" t="str">
        <f>IF('[1]Table Disp. G&amp;A Détail'!Q764&lt;&gt;"",'[1]Table Disp. G&amp;A Détail'!Q764,"")</f>
        <v/>
      </c>
      <c r="R764" s="41" t="str">
        <f>IF('[1]Table Disp. G&amp;A Détail'!R764&lt;&gt;"",'[1]Table Disp. G&amp;A Détail'!R764,"")</f>
        <v/>
      </c>
      <c r="S764" s="41" t="str">
        <f>IF('[1]Table Disp. G&amp;A Détail'!S764&lt;&gt;"",'[1]Table Disp. G&amp;A Détail'!S764,"")</f>
        <v/>
      </c>
      <c r="T764" s="41" t="str">
        <f>IF('[1]Table Disp. G&amp;A Détail'!T764&lt;&gt;"",'[1]Table Disp. G&amp;A Détail'!T764,"")</f>
        <v/>
      </c>
      <c r="U764" s="41" t="str">
        <f>IF('[1]Table Disp. G&amp;A Détail'!U764&lt;&gt;"",'[1]Table Disp. G&amp;A Détail'!U764,"")</f>
        <v/>
      </c>
      <c r="V764" s="41" t="str">
        <f>IF('[1]Table Disp. G&amp;A Détail'!V764&lt;&gt;"",'[1]Table Disp. G&amp;A Détail'!V764,"")</f>
        <v/>
      </c>
      <c r="W764" s="41" t="str">
        <f>IF('[1]Table Disp. G&amp;A Détail'!W764&lt;&gt;"",'[1]Table Disp. G&amp;A Détail'!W764,"")</f>
        <v/>
      </c>
      <c r="X764" s="41" t="str">
        <f>IF('[1]Table Disp. G&amp;A Détail'!X764&lt;&gt;"",'[1]Table Disp. G&amp;A Détail'!X764,"")</f>
        <v/>
      </c>
    </row>
    <row r="765" spans="1:24" s="41" customFormat="1" x14ac:dyDescent="0.25">
      <c r="A765" s="66" t="str">
        <f>IF('[1]Table Disp. G&amp;A Détail'!A765&lt;&gt;"",'[1]Table Disp. G&amp;A Détail'!A765,"")</f>
        <v/>
      </c>
      <c r="B765" s="67" t="str">
        <f>IF('[1]Table Disp. G&amp;A Détail'!B765&lt;&gt;"",'[1]Table Disp. G&amp;A Détail'!B765,"")</f>
        <v/>
      </c>
      <c r="C765" s="41" t="str">
        <f>IF('[1]Table Disp. G&amp;A Détail'!C765&lt;&gt;"",'[1]Table Disp. G&amp;A Détail'!C765,"")</f>
        <v/>
      </c>
      <c r="D765" s="41" t="str">
        <f>IF('[1]Table Disp. G&amp;A Détail'!D765&lt;&gt;"",'[1]Table Disp. G&amp;A Détail'!D765,"")</f>
        <v/>
      </c>
      <c r="E765" s="66" t="str">
        <f>IF('[1]Table Disp. G&amp;A Détail'!E765&lt;&gt;"",'[1]Table Disp. G&amp;A Détail'!E765,"")</f>
        <v/>
      </c>
      <c r="F765" s="66" t="str">
        <f>IF('[1]Table Disp. G&amp;A Détail'!F765&lt;&gt;"",'[1]Table Disp. G&amp;A Détail'!F765,"")</f>
        <v/>
      </c>
      <c r="G765" s="66" t="str">
        <f>IF('[1]Table Disp. G&amp;A Détail'!G765&lt;&gt;"",'[1]Table Disp. G&amp;A Détail'!G765,"")</f>
        <v/>
      </c>
      <c r="H765" s="66" t="str">
        <f>IF('[1]Table Disp. G&amp;A Détail'!H765&lt;&gt;"",'[1]Table Disp. G&amp;A Détail'!H765,"")</f>
        <v/>
      </c>
      <c r="I765" s="66" t="str">
        <f>IF('[1]Table Disp. G&amp;A Détail'!I765&lt;&gt;"",'[1]Table Disp. G&amp;A Détail'!I765,"")</f>
        <v/>
      </c>
      <c r="J765" s="66" t="str">
        <f>IF('[1]Table Disp. G&amp;A Détail'!J765&lt;&gt;"",'[1]Table Disp. G&amp;A Détail'!J765,"")</f>
        <v/>
      </c>
      <c r="K765" s="41" t="str">
        <f>IF('[1]Table Disp. G&amp;A Détail'!K765&lt;&gt;"",'[1]Table Disp. G&amp;A Détail'!K765,"")</f>
        <v/>
      </c>
      <c r="L765" s="41" t="str">
        <f>IF('[1]Table Disp. G&amp;A Détail'!L765&lt;&gt;"",'[1]Table Disp. G&amp;A Détail'!L765,"")</f>
        <v/>
      </c>
      <c r="M765" s="41" t="str">
        <f>IF('[1]Table Disp. G&amp;A Détail'!M765&lt;&gt;"",'[1]Table Disp. G&amp;A Détail'!M765,"")</f>
        <v/>
      </c>
      <c r="N765" s="41" t="str">
        <f>IF('[1]Table Disp. G&amp;A Détail'!N765&lt;&gt;"",'[1]Table Disp. G&amp;A Détail'!N765,"")</f>
        <v/>
      </c>
      <c r="O765" s="41" t="str">
        <f>IF('[1]Table Disp. G&amp;A Détail'!O765&lt;&gt;"",'[1]Table Disp. G&amp;A Détail'!O765,"")</f>
        <v/>
      </c>
      <c r="P765" s="41" t="str">
        <f>IF('[1]Table Disp. G&amp;A Détail'!P765&lt;&gt;"",'[1]Table Disp. G&amp;A Détail'!P765,"")</f>
        <v/>
      </c>
      <c r="Q765" s="41" t="str">
        <f>IF('[1]Table Disp. G&amp;A Détail'!Q765&lt;&gt;"",'[1]Table Disp. G&amp;A Détail'!Q765,"")</f>
        <v/>
      </c>
      <c r="R765" s="41" t="str">
        <f>IF('[1]Table Disp. G&amp;A Détail'!R765&lt;&gt;"",'[1]Table Disp. G&amp;A Détail'!R765,"")</f>
        <v/>
      </c>
      <c r="S765" s="41" t="str">
        <f>IF('[1]Table Disp. G&amp;A Détail'!S765&lt;&gt;"",'[1]Table Disp. G&amp;A Détail'!S765,"")</f>
        <v/>
      </c>
      <c r="T765" s="41" t="str">
        <f>IF('[1]Table Disp. G&amp;A Détail'!T765&lt;&gt;"",'[1]Table Disp. G&amp;A Détail'!T765,"")</f>
        <v/>
      </c>
      <c r="U765" s="41" t="str">
        <f>IF('[1]Table Disp. G&amp;A Détail'!U765&lt;&gt;"",'[1]Table Disp. G&amp;A Détail'!U765,"")</f>
        <v/>
      </c>
      <c r="V765" s="41" t="str">
        <f>IF('[1]Table Disp. G&amp;A Détail'!V765&lt;&gt;"",'[1]Table Disp. G&amp;A Détail'!V765,"")</f>
        <v/>
      </c>
      <c r="W765" s="41" t="str">
        <f>IF('[1]Table Disp. G&amp;A Détail'!W765&lt;&gt;"",'[1]Table Disp. G&amp;A Détail'!W765,"")</f>
        <v/>
      </c>
      <c r="X765" s="41" t="str">
        <f>IF('[1]Table Disp. G&amp;A Détail'!X765&lt;&gt;"",'[1]Table Disp. G&amp;A Détail'!X765,"")</f>
        <v/>
      </c>
    </row>
    <row r="766" spans="1:24" s="41" customFormat="1" x14ac:dyDescent="0.25">
      <c r="A766" s="66" t="str">
        <f>IF('[1]Table Disp. G&amp;A Détail'!A766&lt;&gt;"",'[1]Table Disp. G&amp;A Détail'!A766,"")</f>
        <v/>
      </c>
      <c r="B766" s="67" t="str">
        <f>IF('[1]Table Disp. G&amp;A Détail'!B766&lt;&gt;"",'[1]Table Disp. G&amp;A Détail'!B766,"")</f>
        <v/>
      </c>
      <c r="C766" s="41" t="str">
        <f>IF('[1]Table Disp. G&amp;A Détail'!C766&lt;&gt;"",'[1]Table Disp. G&amp;A Détail'!C766,"")</f>
        <v/>
      </c>
      <c r="D766" s="41" t="str">
        <f>IF('[1]Table Disp. G&amp;A Détail'!D766&lt;&gt;"",'[1]Table Disp. G&amp;A Détail'!D766,"")</f>
        <v/>
      </c>
      <c r="E766" s="66" t="str">
        <f>IF('[1]Table Disp. G&amp;A Détail'!E766&lt;&gt;"",'[1]Table Disp. G&amp;A Détail'!E766,"")</f>
        <v/>
      </c>
      <c r="F766" s="66" t="str">
        <f>IF('[1]Table Disp. G&amp;A Détail'!F766&lt;&gt;"",'[1]Table Disp. G&amp;A Détail'!F766,"")</f>
        <v/>
      </c>
      <c r="G766" s="66" t="str">
        <f>IF('[1]Table Disp. G&amp;A Détail'!G766&lt;&gt;"",'[1]Table Disp. G&amp;A Détail'!G766,"")</f>
        <v/>
      </c>
      <c r="H766" s="66" t="str">
        <f>IF('[1]Table Disp. G&amp;A Détail'!H766&lt;&gt;"",'[1]Table Disp. G&amp;A Détail'!H766,"")</f>
        <v/>
      </c>
      <c r="I766" s="66" t="str">
        <f>IF('[1]Table Disp. G&amp;A Détail'!I766&lt;&gt;"",'[1]Table Disp. G&amp;A Détail'!I766,"")</f>
        <v/>
      </c>
      <c r="J766" s="66" t="str">
        <f>IF('[1]Table Disp. G&amp;A Détail'!J766&lt;&gt;"",'[1]Table Disp. G&amp;A Détail'!J766,"")</f>
        <v/>
      </c>
      <c r="K766" s="41" t="str">
        <f>IF('[1]Table Disp. G&amp;A Détail'!K766&lt;&gt;"",'[1]Table Disp. G&amp;A Détail'!K766,"")</f>
        <v/>
      </c>
      <c r="L766" s="41" t="str">
        <f>IF('[1]Table Disp. G&amp;A Détail'!L766&lt;&gt;"",'[1]Table Disp. G&amp;A Détail'!L766,"")</f>
        <v/>
      </c>
      <c r="M766" s="41" t="str">
        <f>IF('[1]Table Disp. G&amp;A Détail'!M766&lt;&gt;"",'[1]Table Disp. G&amp;A Détail'!M766,"")</f>
        <v/>
      </c>
      <c r="N766" s="41" t="str">
        <f>IF('[1]Table Disp. G&amp;A Détail'!N766&lt;&gt;"",'[1]Table Disp. G&amp;A Détail'!N766,"")</f>
        <v/>
      </c>
      <c r="O766" s="41" t="str">
        <f>IF('[1]Table Disp. G&amp;A Détail'!O766&lt;&gt;"",'[1]Table Disp. G&amp;A Détail'!O766,"")</f>
        <v/>
      </c>
      <c r="P766" s="41" t="str">
        <f>IF('[1]Table Disp. G&amp;A Détail'!P766&lt;&gt;"",'[1]Table Disp. G&amp;A Détail'!P766,"")</f>
        <v/>
      </c>
      <c r="Q766" s="41" t="str">
        <f>IF('[1]Table Disp. G&amp;A Détail'!Q766&lt;&gt;"",'[1]Table Disp. G&amp;A Détail'!Q766,"")</f>
        <v/>
      </c>
      <c r="R766" s="41" t="str">
        <f>IF('[1]Table Disp. G&amp;A Détail'!R766&lt;&gt;"",'[1]Table Disp. G&amp;A Détail'!R766,"")</f>
        <v/>
      </c>
      <c r="S766" s="41" t="str">
        <f>IF('[1]Table Disp. G&amp;A Détail'!S766&lt;&gt;"",'[1]Table Disp. G&amp;A Détail'!S766,"")</f>
        <v/>
      </c>
      <c r="T766" s="41" t="str">
        <f>IF('[1]Table Disp. G&amp;A Détail'!T766&lt;&gt;"",'[1]Table Disp. G&amp;A Détail'!T766,"")</f>
        <v/>
      </c>
      <c r="U766" s="41" t="str">
        <f>IF('[1]Table Disp. G&amp;A Détail'!U766&lt;&gt;"",'[1]Table Disp. G&amp;A Détail'!U766,"")</f>
        <v/>
      </c>
      <c r="V766" s="41" t="str">
        <f>IF('[1]Table Disp. G&amp;A Détail'!V766&lt;&gt;"",'[1]Table Disp. G&amp;A Détail'!V766,"")</f>
        <v/>
      </c>
      <c r="W766" s="41" t="str">
        <f>IF('[1]Table Disp. G&amp;A Détail'!W766&lt;&gt;"",'[1]Table Disp. G&amp;A Détail'!W766,"")</f>
        <v/>
      </c>
      <c r="X766" s="41" t="str">
        <f>IF('[1]Table Disp. G&amp;A Détail'!X766&lt;&gt;"",'[1]Table Disp. G&amp;A Détail'!X766,"")</f>
        <v/>
      </c>
    </row>
    <row r="767" spans="1:24" s="41" customFormat="1" x14ac:dyDescent="0.25">
      <c r="A767" s="66" t="str">
        <f>IF('[1]Table Disp. G&amp;A Détail'!A767&lt;&gt;"",'[1]Table Disp. G&amp;A Détail'!A767,"")</f>
        <v/>
      </c>
      <c r="B767" s="67" t="str">
        <f>IF('[1]Table Disp. G&amp;A Détail'!B767&lt;&gt;"",'[1]Table Disp. G&amp;A Détail'!B767,"")</f>
        <v/>
      </c>
      <c r="C767" s="41" t="str">
        <f>IF('[1]Table Disp. G&amp;A Détail'!C767&lt;&gt;"",'[1]Table Disp. G&amp;A Détail'!C767,"")</f>
        <v/>
      </c>
      <c r="D767" s="41" t="str">
        <f>IF('[1]Table Disp. G&amp;A Détail'!D767&lt;&gt;"",'[1]Table Disp. G&amp;A Détail'!D767,"")</f>
        <v/>
      </c>
      <c r="E767" s="66" t="str">
        <f>IF('[1]Table Disp. G&amp;A Détail'!E767&lt;&gt;"",'[1]Table Disp. G&amp;A Détail'!E767,"")</f>
        <v/>
      </c>
      <c r="F767" s="66" t="str">
        <f>IF('[1]Table Disp. G&amp;A Détail'!F767&lt;&gt;"",'[1]Table Disp. G&amp;A Détail'!F767,"")</f>
        <v/>
      </c>
      <c r="G767" s="66" t="str">
        <f>IF('[1]Table Disp. G&amp;A Détail'!G767&lt;&gt;"",'[1]Table Disp. G&amp;A Détail'!G767,"")</f>
        <v/>
      </c>
      <c r="H767" s="66" t="str">
        <f>IF('[1]Table Disp. G&amp;A Détail'!H767&lt;&gt;"",'[1]Table Disp. G&amp;A Détail'!H767,"")</f>
        <v/>
      </c>
      <c r="I767" s="66" t="str">
        <f>IF('[1]Table Disp. G&amp;A Détail'!I767&lt;&gt;"",'[1]Table Disp. G&amp;A Détail'!I767,"")</f>
        <v/>
      </c>
      <c r="J767" s="66" t="str">
        <f>IF('[1]Table Disp. G&amp;A Détail'!J767&lt;&gt;"",'[1]Table Disp. G&amp;A Détail'!J767,"")</f>
        <v/>
      </c>
      <c r="K767" s="41" t="str">
        <f>IF('[1]Table Disp. G&amp;A Détail'!K767&lt;&gt;"",'[1]Table Disp. G&amp;A Détail'!K767,"")</f>
        <v/>
      </c>
      <c r="L767" s="41" t="str">
        <f>IF('[1]Table Disp. G&amp;A Détail'!L767&lt;&gt;"",'[1]Table Disp. G&amp;A Détail'!L767,"")</f>
        <v/>
      </c>
      <c r="M767" s="41" t="str">
        <f>IF('[1]Table Disp. G&amp;A Détail'!M767&lt;&gt;"",'[1]Table Disp. G&amp;A Détail'!M767,"")</f>
        <v/>
      </c>
      <c r="N767" s="41" t="str">
        <f>IF('[1]Table Disp. G&amp;A Détail'!N767&lt;&gt;"",'[1]Table Disp. G&amp;A Détail'!N767,"")</f>
        <v/>
      </c>
      <c r="O767" s="41" t="str">
        <f>IF('[1]Table Disp. G&amp;A Détail'!O767&lt;&gt;"",'[1]Table Disp. G&amp;A Détail'!O767,"")</f>
        <v/>
      </c>
      <c r="P767" s="41" t="str">
        <f>IF('[1]Table Disp. G&amp;A Détail'!P767&lt;&gt;"",'[1]Table Disp. G&amp;A Détail'!P767,"")</f>
        <v/>
      </c>
      <c r="Q767" s="41" t="str">
        <f>IF('[1]Table Disp. G&amp;A Détail'!Q767&lt;&gt;"",'[1]Table Disp. G&amp;A Détail'!Q767,"")</f>
        <v/>
      </c>
      <c r="R767" s="41" t="str">
        <f>IF('[1]Table Disp. G&amp;A Détail'!R767&lt;&gt;"",'[1]Table Disp. G&amp;A Détail'!R767,"")</f>
        <v/>
      </c>
      <c r="S767" s="41" t="str">
        <f>IF('[1]Table Disp. G&amp;A Détail'!S767&lt;&gt;"",'[1]Table Disp. G&amp;A Détail'!S767,"")</f>
        <v/>
      </c>
      <c r="T767" s="41" t="str">
        <f>IF('[1]Table Disp. G&amp;A Détail'!T767&lt;&gt;"",'[1]Table Disp. G&amp;A Détail'!T767,"")</f>
        <v/>
      </c>
      <c r="U767" s="41" t="str">
        <f>IF('[1]Table Disp. G&amp;A Détail'!U767&lt;&gt;"",'[1]Table Disp. G&amp;A Détail'!U767,"")</f>
        <v/>
      </c>
      <c r="V767" s="41" t="str">
        <f>IF('[1]Table Disp. G&amp;A Détail'!V767&lt;&gt;"",'[1]Table Disp. G&amp;A Détail'!V767,"")</f>
        <v/>
      </c>
      <c r="W767" s="41" t="str">
        <f>IF('[1]Table Disp. G&amp;A Détail'!W767&lt;&gt;"",'[1]Table Disp. G&amp;A Détail'!W767,"")</f>
        <v/>
      </c>
      <c r="X767" s="41" t="str">
        <f>IF('[1]Table Disp. G&amp;A Détail'!X767&lt;&gt;"",'[1]Table Disp. G&amp;A Détail'!X767,"")</f>
        <v/>
      </c>
    </row>
    <row r="768" spans="1:24" s="41" customFormat="1" x14ac:dyDescent="0.25">
      <c r="A768" s="66" t="str">
        <f>IF('[1]Table Disp. G&amp;A Détail'!A768&lt;&gt;"",'[1]Table Disp. G&amp;A Détail'!A768,"")</f>
        <v/>
      </c>
      <c r="B768" s="67" t="str">
        <f>IF('[1]Table Disp. G&amp;A Détail'!B768&lt;&gt;"",'[1]Table Disp. G&amp;A Détail'!B768,"")</f>
        <v/>
      </c>
      <c r="C768" s="41" t="str">
        <f>IF('[1]Table Disp. G&amp;A Détail'!C768&lt;&gt;"",'[1]Table Disp. G&amp;A Détail'!C768,"")</f>
        <v/>
      </c>
      <c r="D768" s="41" t="str">
        <f>IF('[1]Table Disp. G&amp;A Détail'!D768&lt;&gt;"",'[1]Table Disp. G&amp;A Détail'!D768,"")</f>
        <v/>
      </c>
      <c r="E768" s="66" t="str">
        <f>IF('[1]Table Disp. G&amp;A Détail'!E768&lt;&gt;"",'[1]Table Disp. G&amp;A Détail'!E768,"")</f>
        <v/>
      </c>
      <c r="F768" s="66" t="str">
        <f>IF('[1]Table Disp. G&amp;A Détail'!F768&lt;&gt;"",'[1]Table Disp. G&amp;A Détail'!F768,"")</f>
        <v/>
      </c>
      <c r="G768" s="66" t="str">
        <f>IF('[1]Table Disp. G&amp;A Détail'!G768&lt;&gt;"",'[1]Table Disp. G&amp;A Détail'!G768,"")</f>
        <v/>
      </c>
      <c r="H768" s="66" t="str">
        <f>IF('[1]Table Disp. G&amp;A Détail'!H768&lt;&gt;"",'[1]Table Disp. G&amp;A Détail'!H768,"")</f>
        <v/>
      </c>
      <c r="I768" s="66" t="str">
        <f>IF('[1]Table Disp. G&amp;A Détail'!I768&lt;&gt;"",'[1]Table Disp. G&amp;A Détail'!I768,"")</f>
        <v/>
      </c>
      <c r="J768" s="66" t="str">
        <f>IF('[1]Table Disp. G&amp;A Détail'!J768&lt;&gt;"",'[1]Table Disp. G&amp;A Détail'!J768,"")</f>
        <v/>
      </c>
      <c r="K768" s="41" t="str">
        <f>IF('[1]Table Disp. G&amp;A Détail'!K768&lt;&gt;"",'[1]Table Disp. G&amp;A Détail'!K768,"")</f>
        <v/>
      </c>
      <c r="L768" s="41" t="str">
        <f>IF('[1]Table Disp. G&amp;A Détail'!L768&lt;&gt;"",'[1]Table Disp. G&amp;A Détail'!L768,"")</f>
        <v/>
      </c>
      <c r="M768" s="41" t="str">
        <f>IF('[1]Table Disp. G&amp;A Détail'!M768&lt;&gt;"",'[1]Table Disp. G&amp;A Détail'!M768,"")</f>
        <v/>
      </c>
      <c r="N768" s="41" t="str">
        <f>IF('[1]Table Disp. G&amp;A Détail'!N768&lt;&gt;"",'[1]Table Disp. G&amp;A Détail'!N768,"")</f>
        <v/>
      </c>
      <c r="O768" s="41" t="str">
        <f>IF('[1]Table Disp. G&amp;A Détail'!O768&lt;&gt;"",'[1]Table Disp. G&amp;A Détail'!O768,"")</f>
        <v/>
      </c>
      <c r="P768" s="41" t="str">
        <f>IF('[1]Table Disp. G&amp;A Détail'!P768&lt;&gt;"",'[1]Table Disp. G&amp;A Détail'!P768,"")</f>
        <v/>
      </c>
      <c r="Q768" s="41" t="str">
        <f>IF('[1]Table Disp. G&amp;A Détail'!Q768&lt;&gt;"",'[1]Table Disp. G&amp;A Détail'!Q768,"")</f>
        <v/>
      </c>
      <c r="R768" s="41" t="str">
        <f>IF('[1]Table Disp. G&amp;A Détail'!R768&lt;&gt;"",'[1]Table Disp. G&amp;A Détail'!R768,"")</f>
        <v/>
      </c>
      <c r="S768" s="41" t="str">
        <f>IF('[1]Table Disp. G&amp;A Détail'!S768&lt;&gt;"",'[1]Table Disp. G&amp;A Détail'!S768,"")</f>
        <v/>
      </c>
      <c r="T768" s="41" t="str">
        <f>IF('[1]Table Disp. G&amp;A Détail'!T768&lt;&gt;"",'[1]Table Disp. G&amp;A Détail'!T768,"")</f>
        <v/>
      </c>
      <c r="U768" s="41" t="str">
        <f>IF('[1]Table Disp. G&amp;A Détail'!U768&lt;&gt;"",'[1]Table Disp. G&amp;A Détail'!U768,"")</f>
        <v/>
      </c>
      <c r="V768" s="41" t="str">
        <f>IF('[1]Table Disp. G&amp;A Détail'!V768&lt;&gt;"",'[1]Table Disp. G&amp;A Détail'!V768,"")</f>
        <v/>
      </c>
      <c r="W768" s="41" t="str">
        <f>IF('[1]Table Disp. G&amp;A Détail'!W768&lt;&gt;"",'[1]Table Disp. G&amp;A Détail'!W768,"")</f>
        <v/>
      </c>
      <c r="X768" s="41" t="str">
        <f>IF('[1]Table Disp. G&amp;A Détail'!X768&lt;&gt;"",'[1]Table Disp. G&amp;A Détail'!X768,"")</f>
        <v/>
      </c>
    </row>
    <row r="769" spans="1:24" s="41" customFormat="1" x14ac:dyDescent="0.25">
      <c r="A769" s="66" t="str">
        <f>IF('[1]Table Disp. G&amp;A Détail'!A769&lt;&gt;"",'[1]Table Disp. G&amp;A Détail'!A769,"")</f>
        <v/>
      </c>
      <c r="B769" s="67" t="str">
        <f>IF('[1]Table Disp. G&amp;A Détail'!B769&lt;&gt;"",'[1]Table Disp. G&amp;A Détail'!B769,"")</f>
        <v/>
      </c>
      <c r="C769" s="41" t="str">
        <f>IF('[1]Table Disp. G&amp;A Détail'!C769&lt;&gt;"",'[1]Table Disp. G&amp;A Détail'!C769,"")</f>
        <v/>
      </c>
      <c r="D769" s="41" t="str">
        <f>IF('[1]Table Disp. G&amp;A Détail'!D769&lt;&gt;"",'[1]Table Disp. G&amp;A Détail'!D769,"")</f>
        <v/>
      </c>
      <c r="E769" s="66" t="str">
        <f>IF('[1]Table Disp. G&amp;A Détail'!E769&lt;&gt;"",'[1]Table Disp. G&amp;A Détail'!E769,"")</f>
        <v/>
      </c>
      <c r="F769" s="66" t="str">
        <f>IF('[1]Table Disp. G&amp;A Détail'!F769&lt;&gt;"",'[1]Table Disp. G&amp;A Détail'!F769,"")</f>
        <v/>
      </c>
      <c r="G769" s="66" t="str">
        <f>IF('[1]Table Disp. G&amp;A Détail'!G769&lt;&gt;"",'[1]Table Disp. G&amp;A Détail'!G769,"")</f>
        <v/>
      </c>
      <c r="H769" s="66" t="str">
        <f>IF('[1]Table Disp. G&amp;A Détail'!H769&lt;&gt;"",'[1]Table Disp. G&amp;A Détail'!H769,"")</f>
        <v/>
      </c>
      <c r="I769" s="66" t="str">
        <f>IF('[1]Table Disp. G&amp;A Détail'!I769&lt;&gt;"",'[1]Table Disp. G&amp;A Détail'!I769,"")</f>
        <v/>
      </c>
      <c r="J769" s="66" t="str">
        <f>IF('[1]Table Disp. G&amp;A Détail'!J769&lt;&gt;"",'[1]Table Disp. G&amp;A Détail'!J769,"")</f>
        <v/>
      </c>
      <c r="K769" s="41" t="str">
        <f>IF('[1]Table Disp. G&amp;A Détail'!K769&lt;&gt;"",'[1]Table Disp. G&amp;A Détail'!K769,"")</f>
        <v/>
      </c>
      <c r="L769" s="41" t="str">
        <f>IF('[1]Table Disp. G&amp;A Détail'!L769&lt;&gt;"",'[1]Table Disp. G&amp;A Détail'!L769,"")</f>
        <v/>
      </c>
      <c r="M769" s="41" t="str">
        <f>IF('[1]Table Disp. G&amp;A Détail'!M769&lt;&gt;"",'[1]Table Disp. G&amp;A Détail'!M769,"")</f>
        <v/>
      </c>
      <c r="N769" s="41" t="str">
        <f>IF('[1]Table Disp. G&amp;A Détail'!N769&lt;&gt;"",'[1]Table Disp. G&amp;A Détail'!N769,"")</f>
        <v/>
      </c>
      <c r="O769" s="41" t="str">
        <f>IF('[1]Table Disp. G&amp;A Détail'!O769&lt;&gt;"",'[1]Table Disp. G&amp;A Détail'!O769,"")</f>
        <v/>
      </c>
      <c r="P769" s="41" t="str">
        <f>IF('[1]Table Disp. G&amp;A Détail'!P769&lt;&gt;"",'[1]Table Disp. G&amp;A Détail'!P769,"")</f>
        <v/>
      </c>
      <c r="Q769" s="41" t="str">
        <f>IF('[1]Table Disp. G&amp;A Détail'!Q769&lt;&gt;"",'[1]Table Disp. G&amp;A Détail'!Q769,"")</f>
        <v/>
      </c>
      <c r="R769" s="41" t="str">
        <f>IF('[1]Table Disp. G&amp;A Détail'!R769&lt;&gt;"",'[1]Table Disp. G&amp;A Détail'!R769,"")</f>
        <v/>
      </c>
      <c r="S769" s="41" t="str">
        <f>IF('[1]Table Disp. G&amp;A Détail'!S769&lt;&gt;"",'[1]Table Disp. G&amp;A Détail'!S769,"")</f>
        <v/>
      </c>
      <c r="T769" s="41" t="str">
        <f>IF('[1]Table Disp. G&amp;A Détail'!T769&lt;&gt;"",'[1]Table Disp. G&amp;A Détail'!T769,"")</f>
        <v/>
      </c>
      <c r="U769" s="41" t="str">
        <f>IF('[1]Table Disp. G&amp;A Détail'!U769&lt;&gt;"",'[1]Table Disp. G&amp;A Détail'!U769,"")</f>
        <v/>
      </c>
      <c r="V769" s="41" t="str">
        <f>IF('[1]Table Disp. G&amp;A Détail'!V769&lt;&gt;"",'[1]Table Disp. G&amp;A Détail'!V769,"")</f>
        <v/>
      </c>
      <c r="W769" s="41" t="str">
        <f>IF('[1]Table Disp. G&amp;A Détail'!W769&lt;&gt;"",'[1]Table Disp. G&amp;A Détail'!W769,"")</f>
        <v/>
      </c>
      <c r="X769" s="41" t="str">
        <f>IF('[1]Table Disp. G&amp;A Détail'!X769&lt;&gt;"",'[1]Table Disp. G&amp;A Détail'!X769,"")</f>
        <v/>
      </c>
    </row>
    <row r="770" spans="1:24" s="41" customFormat="1" x14ac:dyDescent="0.25">
      <c r="A770" s="66" t="str">
        <f>IF('[1]Table Disp. G&amp;A Détail'!A770&lt;&gt;"",'[1]Table Disp. G&amp;A Détail'!A770,"")</f>
        <v/>
      </c>
      <c r="B770" s="67" t="str">
        <f>IF('[1]Table Disp. G&amp;A Détail'!B770&lt;&gt;"",'[1]Table Disp. G&amp;A Détail'!B770,"")</f>
        <v/>
      </c>
      <c r="C770" s="41" t="str">
        <f>IF('[1]Table Disp. G&amp;A Détail'!C770&lt;&gt;"",'[1]Table Disp. G&amp;A Détail'!C770,"")</f>
        <v/>
      </c>
      <c r="D770" s="41" t="str">
        <f>IF('[1]Table Disp. G&amp;A Détail'!D770&lt;&gt;"",'[1]Table Disp. G&amp;A Détail'!D770,"")</f>
        <v/>
      </c>
      <c r="E770" s="66" t="str">
        <f>IF('[1]Table Disp. G&amp;A Détail'!E770&lt;&gt;"",'[1]Table Disp. G&amp;A Détail'!E770,"")</f>
        <v/>
      </c>
      <c r="F770" s="66" t="str">
        <f>IF('[1]Table Disp. G&amp;A Détail'!F770&lt;&gt;"",'[1]Table Disp. G&amp;A Détail'!F770,"")</f>
        <v/>
      </c>
      <c r="G770" s="66" t="str">
        <f>IF('[1]Table Disp. G&amp;A Détail'!G770&lt;&gt;"",'[1]Table Disp. G&amp;A Détail'!G770,"")</f>
        <v/>
      </c>
      <c r="H770" s="66" t="str">
        <f>IF('[1]Table Disp. G&amp;A Détail'!H770&lt;&gt;"",'[1]Table Disp. G&amp;A Détail'!H770,"")</f>
        <v/>
      </c>
      <c r="I770" s="66" t="str">
        <f>IF('[1]Table Disp. G&amp;A Détail'!I770&lt;&gt;"",'[1]Table Disp. G&amp;A Détail'!I770,"")</f>
        <v/>
      </c>
      <c r="J770" s="66" t="str">
        <f>IF('[1]Table Disp. G&amp;A Détail'!J770&lt;&gt;"",'[1]Table Disp. G&amp;A Détail'!J770,"")</f>
        <v/>
      </c>
      <c r="K770" s="41" t="str">
        <f>IF('[1]Table Disp. G&amp;A Détail'!K770&lt;&gt;"",'[1]Table Disp. G&amp;A Détail'!K770,"")</f>
        <v/>
      </c>
      <c r="L770" s="41" t="str">
        <f>IF('[1]Table Disp. G&amp;A Détail'!L770&lt;&gt;"",'[1]Table Disp. G&amp;A Détail'!L770,"")</f>
        <v/>
      </c>
      <c r="M770" s="41" t="str">
        <f>IF('[1]Table Disp. G&amp;A Détail'!M770&lt;&gt;"",'[1]Table Disp. G&amp;A Détail'!M770,"")</f>
        <v/>
      </c>
      <c r="N770" s="41" t="str">
        <f>IF('[1]Table Disp. G&amp;A Détail'!N770&lt;&gt;"",'[1]Table Disp. G&amp;A Détail'!N770,"")</f>
        <v/>
      </c>
      <c r="O770" s="41" t="str">
        <f>IF('[1]Table Disp. G&amp;A Détail'!O770&lt;&gt;"",'[1]Table Disp. G&amp;A Détail'!O770,"")</f>
        <v/>
      </c>
      <c r="P770" s="41" t="str">
        <f>IF('[1]Table Disp. G&amp;A Détail'!P770&lt;&gt;"",'[1]Table Disp. G&amp;A Détail'!P770,"")</f>
        <v/>
      </c>
      <c r="Q770" s="41" t="str">
        <f>IF('[1]Table Disp. G&amp;A Détail'!Q770&lt;&gt;"",'[1]Table Disp. G&amp;A Détail'!Q770,"")</f>
        <v/>
      </c>
      <c r="R770" s="41" t="str">
        <f>IF('[1]Table Disp. G&amp;A Détail'!R770&lt;&gt;"",'[1]Table Disp. G&amp;A Détail'!R770,"")</f>
        <v/>
      </c>
      <c r="S770" s="41" t="str">
        <f>IF('[1]Table Disp. G&amp;A Détail'!S770&lt;&gt;"",'[1]Table Disp. G&amp;A Détail'!S770,"")</f>
        <v/>
      </c>
      <c r="T770" s="41" t="str">
        <f>IF('[1]Table Disp. G&amp;A Détail'!T770&lt;&gt;"",'[1]Table Disp. G&amp;A Détail'!T770,"")</f>
        <v/>
      </c>
      <c r="U770" s="41" t="str">
        <f>IF('[1]Table Disp. G&amp;A Détail'!U770&lt;&gt;"",'[1]Table Disp. G&amp;A Détail'!U770,"")</f>
        <v/>
      </c>
      <c r="V770" s="41" t="str">
        <f>IF('[1]Table Disp. G&amp;A Détail'!V770&lt;&gt;"",'[1]Table Disp. G&amp;A Détail'!V770,"")</f>
        <v/>
      </c>
      <c r="W770" s="41" t="str">
        <f>IF('[1]Table Disp. G&amp;A Détail'!W770&lt;&gt;"",'[1]Table Disp. G&amp;A Détail'!W770,"")</f>
        <v/>
      </c>
      <c r="X770" s="41" t="str">
        <f>IF('[1]Table Disp. G&amp;A Détail'!X770&lt;&gt;"",'[1]Table Disp. G&amp;A Détail'!X770,"")</f>
        <v/>
      </c>
    </row>
    <row r="771" spans="1:24" s="41" customFormat="1" x14ac:dyDescent="0.25">
      <c r="A771" s="66" t="str">
        <f>IF('[1]Table Disp. G&amp;A Détail'!A771&lt;&gt;"",'[1]Table Disp. G&amp;A Détail'!A771,"")</f>
        <v/>
      </c>
      <c r="B771" s="67" t="str">
        <f>IF('[1]Table Disp. G&amp;A Détail'!B771&lt;&gt;"",'[1]Table Disp. G&amp;A Détail'!B771,"")</f>
        <v/>
      </c>
      <c r="C771" s="41" t="str">
        <f>IF('[1]Table Disp. G&amp;A Détail'!C771&lt;&gt;"",'[1]Table Disp. G&amp;A Détail'!C771,"")</f>
        <v/>
      </c>
      <c r="D771" s="41" t="str">
        <f>IF('[1]Table Disp. G&amp;A Détail'!D771&lt;&gt;"",'[1]Table Disp. G&amp;A Détail'!D771,"")</f>
        <v/>
      </c>
      <c r="E771" s="66" t="str">
        <f>IF('[1]Table Disp. G&amp;A Détail'!E771&lt;&gt;"",'[1]Table Disp. G&amp;A Détail'!E771,"")</f>
        <v/>
      </c>
      <c r="F771" s="66" t="str">
        <f>IF('[1]Table Disp. G&amp;A Détail'!F771&lt;&gt;"",'[1]Table Disp. G&amp;A Détail'!F771,"")</f>
        <v/>
      </c>
      <c r="G771" s="66" t="str">
        <f>IF('[1]Table Disp. G&amp;A Détail'!G771&lt;&gt;"",'[1]Table Disp. G&amp;A Détail'!G771,"")</f>
        <v/>
      </c>
      <c r="H771" s="66" t="str">
        <f>IF('[1]Table Disp. G&amp;A Détail'!H771&lt;&gt;"",'[1]Table Disp. G&amp;A Détail'!H771,"")</f>
        <v/>
      </c>
      <c r="I771" s="66" t="str">
        <f>IF('[1]Table Disp. G&amp;A Détail'!I771&lt;&gt;"",'[1]Table Disp. G&amp;A Détail'!I771,"")</f>
        <v/>
      </c>
      <c r="J771" s="66" t="str">
        <f>IF('[1]Table Disp. G&amp;A Détail'!J771&lt;&gt;"",'[1]Table Disp. G&amp;A Détail'!J771,"")</f>
        <v/>
      </c>
      <c r="K771" s="41" t="str">
        <f>IF('[1]Table Disp. G&amp;A Détail'!K771&lt;&gt;"",'[1]Table Disp. G&amp;A Détail'!K771,"")</f>
        <v/>
      </c>
      <c r="L771" s="41" t="str">
        <f>IF('[1]Table Disp. G&amp;A Détail'!L771&lt;&gt;"",'[1]Table Disp. G&amp;A Détail'!L771,"")</f>
        <v/>
      </c>
      <c r="M771" s="41" t="str">
        <f>IF('[1]Table Disp. G&amp;A Détail'!M771&lt;&gt;"",'[1]Table Disp. G&amp;A Détail'!M771,"")</f>
        <v/>
      </c>
      <c r="N771" s="41" t="str">
        <f>IF('[1]Table Disp. G&amp;A Détail'!N771&lt;&gt;"",'[1]Table Disp. G&amp;A Détail'!N771,"")</f>
        <v/>
      </c>
      <c r="O771" s="41" t="str">
        <f>IF('[1]Table Disp. G&amp;A Détail'!O771&lt;&gt;"",'[1]Table Disp. G&amp;A Détail'!O771,"")</f>
        <v/>
      </c>
      <c r="P771" s="41" t="str">
        <f>IF('[1]Table Disp. G&amp;A Détail'!P771&lt;&gt;"",'[1]Table Disp. G&amp;A Détail'!P771,"")</f>
        <v/>
      </c>
      <c r="Q771" s="41" t="str">
        <f>IF('[1]Table Disp. G&amp;A Détail'!Q771&lt;&gt;"",'[1]Table Disp. G&amp;A Détail'!Q771,"")</f>
        <v/>
      </c>
      <c r="R771" s="41" t="str">
        <f>IF('[1]Table Disp. G&amp;A Détail'!R771&lt;&gt;"",'[1]Table Disp. G&amp;A Détail'!R771,"")</f>
        <v/>
      </c>
      <c r="S771" s="41" t="str">
        <f>IF('[1]Table Disp. G&amp;A Détail'!S771&lt;&gt;"",'[1]Table Disp. G&amp;A Détail'!S771,"")</f>
        <v/>
      </c>
      <c r="T771" s="41" t="str">
        <f>IF('[1]Table Disp. G&amp;A Détail'!T771&lt;&gt;"",'[1]Table Disp. G&amp;A Détail'!T771,"")</f>
        <v/>
      </c>
      <c r="U771" s="41" t="str">
        <f>IF('[1]Table Disp. G&amp;A Détail'!U771&lt;&gt;"",'[1]Table Disp. G&amp;A Détail'!U771,"")</f>
        <v/>
      </c>
      <c r="V771" s="41" t="str">
        <f>IF('[1]Table Disp. G&amp;A Détail'!V771&lt;&gt;"",'[1]Table Disp. G&amp;A Détail'!V771,"")</f>
        <v/>
      </c>
      <c r="W771" s="41" t="str">
        <f>IF('[1]Table Disp. G&amp;A Détail'!W771&lt;&gt;"",'[1]Table Disp. G&amp;A Détail'!W771,"")</f>
        <v/>
      </c>
      <c r="X771" s="41" t="str">
        <f>IF('[1]Table Disp. G&amp;A Détail'!X771&lt;&gt;"",'[1]Table Disp. G&amp;A Détail'!X771,"")</f>
        <v/>
      </c>
    </row>
    <row r="772" spans="1:24" s="41" customFormat="1" x14ac:dyDescent="0.25">
      <c r="A772" s="66" t="str">
        <f>IF('[1]Table Disp. G&amp;A Détail'!A772&lt;&gt;"",'[1]Table Disp. G&amp;A Détail'!A772,"")</f>
        <v/>
      </c>
      <c r="B772" s="67" t="str">
        <f>IF('[1]Table Disp. G&amp;A Détail'!B772&lt;&gt;"",'[1]Table Disp. G&amp;A Détail'!B772,"")</f>
        <v/>
      </c>
      <c r="C772" s="41" t="str">
        <f>IF('[1]Table Disp. G&amp;A Détail'!C772&lt;&gt;"",'[1]Table Disp. G&amp;A Détail'!C772,"")</f>
        <v/>
      </c>
      <c r="D772" s="41" t="str">
        <f>IF('[1]Table Disp. G&amp;A Détail'!D772&lt;&gt;"",'[1]Table Disp. G&amp;A Détail'!D772,"")</f>
        <v/>
      </c>
      <c r="E772" s="66" t="str">
        <f>IF('[1]Table Disp. G&amp;A Détail'!E772&lt;&gt;"",'[1]Table Disp. G&amp;A Détail'!E772,"")</f>
        <v/>
      </c>
      <c r="F772" s="66" t="str">
        <f>IF('[1]Table Disp. G&amp;A Détail'!F772&lt;&gt;"",'[1]Table Disp. G&amp;A Détail'!F772,"")</f>
        <v/>
      </c>
      <c r="G772" s="66" t="str">
        <f>IF('[1]Table Disp. G&amp;A Détail'!G772&lt;&gt;"",'[1]Table Disp. G&amp;A Détail'!G772,"")</f>
        <v/>
      </c>
      <c r="H772" s="66" t="str">
        <f>IF('[1]Table Disp. G&amp;A Détail'!H772&lt;&gt;"",'[1]Table Disp. G&amp;A Détail'!H772,"")</f>
        <v/>
      </c>
      <c r="I772" s="66" t="str">
        <f>IF('[1]Table Disp. G&amp;A Détail'!I772&lt;&gt;"",'[1]Table Disp. G&amp;A Détail'!I772,"")</f>
        <v/>
      </c>
      <c r="J772" s="66" t="str">
        <f>IF('[1]Table Disp. G&amp;A Détail'!J772&lt;&gt;"",'[1]Table Disp. G&amp;A Détail'!J772,"")</f>
        <v/>
      </c>
      <c r="K772" s="41" t="str">
        <f>IF('[1]Table Disp. G&amp;A Détail'!K772&lt;&gt;"",'[1]Table Disp. G&amp;A Détail'!K772,"")</f>
        <v/>
      </c>
      <c r="L772" s="41" t="str">
        <f>IF('[1]Table Disp. G&amp;A Détail'!L772&lt;&gt;"",'[1]Table Disp. G&amp;A Détail'!L772,"")</f>
        <v/>
      </c>
      <c r="M772" s="41" t="str">
        <f>IF('[1]Table Disp. G&amp;A Détail'!M772&lt;&gt;"",'[1]Table Disp. G&amp;A Détail'!M772,"")</f>
        <v/>
      </c>
      <c r="N772" s="41" t="str">
        <f>IF('[1]Table Disp. G&amp;A Détail'!N772&lt;&gt;"",'[1]Table Disp. G&amp;A Détail'!N772,"")</f>
        <v/>
      </c>
      <c r="O772" s="41" t="str">
        <f>IF('[1]Table Disp. G&amp;A Détail'!O772&lt;&gt;"",'[1]Table Disp. G&amp;A Détail'!O772,"")</f>
        <v/>
      </c>
      <c r="P772" s="41" t="str">
        <f>IF('[1]Table Disp. G&amp;A Détail'!P772&lt;&gt;"",'[1]Table Disp. G&amp;A Détail'!P772,"")</f>
        <v/>
      </c>
      <c r="Q772" s="41" t="str">
        <f>IF('[1]Table Disp. G&amp;A Détail'!Q772&lt;&gt;"",'[1]Table Disp. G&amp;A Détail'!Q772,"")</f>
        <v/>
      </c>
      <c r="R772" s="41" t="str">
        <f>IF('[1]Table Disp. G&amp;A Détail'!R772&lt;&gt;"",'[1]Table Disp. G&amp;A Détail'!R772,"")</f>
        <v/>
      </c>
      <c r="S772" s="41" t="str">
        <f>IF('[1]Table Disp. G&amp;A Détail'!S772&lt;&gt;"",'[1]Table Disp. G&amp;A Détail'!S772,"")</f>
        <v/>
      </c>
      <c r="T772" s="41" t="str">
        <f>IF('[1]Table Disp. G&amp;A Détail'!T772&lt;&gt;"",'[1]Table Disp. G&amp;A Détail'!T772,"")</f>
        <v/>
      </c>
      <c r="U772" s="41" t="str">
        <f>IF('[1]Table Disp. G&amp;A Détail'!U772&lt;&gt;"",'[1]Table Disp. G&amp;A Détail'!U772,"")</f>
        <v/>
      </c>
      <c r="V772" s="41" t="str">
        <f>IF('[1]Table Disp. G&amp;A Détail'!V772&lt;&gt;"",'[1]Table Disp. G&amp;A Détail'!V772,"")</f>
        <v/>
      </c>
      <c r="W772" s="41" t="str">
        <f>IF('[1]Table Disp. G&amp;A Détail'!W772&lt;&gt;"",'[1]Table Disp. G&amp;A Détail'!W772,"")</f>
        <v/>
      </c>
      <c r="X772" s="41" t="str">
        <f>IF('[1]Table Disp. G&amp;A Détail'!X772&lt;&gt;"",'[1]Table Disp. G&amp;A Détail'!X772,"")</f>
        <v/>
      </c>
    </row>
    <row r="773" spans="1:24" s="41" customFormat="1" x14ac:dyDescent="0.25">
      <c r="A773" s="66" t="str">
        <f>IF('[1]Table Disp. G&amp;A Détail'!A773&lt;&gt;"",'[1]Table Disp. G&amp;A Détail'!A773,"")</f>
        <v/>
      </c>
      <c r="B773" s="67" t="str">
        <f>IF('[1]Table Disp. G&amp;A Détail'!B773&lt;&gt;"",'[1]Table Disp. G&amp;A Détail'!B773,"")</f>
        <v/>
      </c>
      <c r="C773" s="41" t="str">
        <f>IF('[1]Table Disp. G&amp;A Détail'!C773&lt;&gt;"",'[1]Table Disp. G&amp;A Détail'!C773,"")</f>
        <v/>
      </c>
      <c r="D773" s="41" t="str">
        <f>IF('[1]Table Disp. G&amp;A Détail'!D773&lt;&gt;"",'[1]Table Disp. G&amp;A Détail'!D773,"")</f>
        <v/>
      </c>
      <c r="E773" s="66" t="str">
        <f>IF('[1]Table Disp. G&amp;A Détail'!E773&lt;&gt;"",'[1]Table Disp. G&amp;A Détail'!E773,"")</f>
        <v/>
      </c>
      <c r="F773" s="66" t="str">
        <f>IF('[1]Table Disp. G&amp;A Détail'!F773&lt;&gt;"",'[1]Table Disp. G&amp;A Détail'!F773,"")</f>
        <v/>
      </c>
      <c r="G773" s="66" t="str">
        <f>IF('[1]Table Disp. G&amp;A Détail'!G773&lt;&gt;"",'[1]Table Disp. G&amp;A Détail'!G773,"")</f>
        <v/>
      </c>
      <c r="H773" s="66" t="str">
        <f>IF('[1]Table Disp. G&amp;A Détail'!H773&lt;&gt;"",'[1]Table Disp. G&amp;A Détail'!H773,"")</f>
        <v/>
      </c>
      <c r="I773" s="66" t="str">
        <f>IF('[1]Table Disp. G&amp;A Détail'!I773&lt;&gt;"",'[1]Table Disp. G&amp;A Détail'!I773,"")</f>
        <v/>
      </c>
      <c r="J773" s="66" t="str">
        <f>IF('[1]Table Disp. G&amp;A Détail'!J773&lt;&gt;"",'[1]Table Disp. G&amp;A Détail'!J773,"")</f>
        <v/>
      </c>
      <c r="K773" s="41" t="str">
        <f>IF('[1]Table Disp. G&amp;A Détail'!K773&lt;&gt;"",'[1]Table Disp. G&amp;A Détail'!K773,"")</f>
        <v/>
      </c>
      <c r="L773" s="41" t="str">
        <f>IF('[1]Table Disp. G&amp;A Détail'!L773&lt;&gt;"",'[1]Table Disp. G&amp;A Détail'!L773,"")</f>
        <v/>
      </c>
      <c r="M773" s="41" t="str">
        <f>IF('[1]Table Disp. G&amp;A Détail'!M773&lt;&gt;"",'[1]Table Disp. G&amp;A Détail'!M773,"")</f>
        <v/>
      </c>
      <c r="N773" s="41" t="str">
        <f>IF('[1]Table Disp. G&amp;A Détail'!N773&lt;&gt;"",'[1]Table Disp. G&amp;A Détail'!N773,"")</f>
        <v/>
      </c>
      <c r="O773" s="41" t="str">
        <f>IF('[1]Table Disp. G&amp;A Détail'!O773&lt;&gt;"",'[1]Table Disp. G&amp;A Détail'!O773,"")</f>
        <v/>
      </c>
      <c r="P773" s="41" t="str">
        <f>IF('[1]Table Disp. G&amp;A Détail'!P773&lt;&gt;"",'[1]Table Disp. G&amp;A Détail'!P773,"")</f>
        <v/>
      </c>
      <c r="Q773" s="41" t="str">
        <f>IF('[1]Table Disp. G&amp;A Détail'!Q773&lt;&gt;"",'[1]Table Disp. G&amp;A Détail'!Q773,"")</f>
        <v/>
      </c>
      <c r="R773" s="41" t="str">
        <f>IF('[1]Table Disp. G&amp;A Détail'!R773&lt;&gt;"",'[1]Table Disp. G&amp;A Détail'!R773,"")</f>
        <v/>
      </c>
      <c r="S773" s="41" t="str">
        <f>IF('[1]Table Disp. G&amp;A Détail'!S773&lt;&gt;"",'[1]Table Disp. G&amp;A Détail'!S773,"")</f>
        <v/>
      </c>
      <c r="T773" s="41" t="str">
        <f>IF('[1]Table Disp. G&amp;A Détail'!T773&lt;&gt;"",'[1]Table Disp. G&amp;A Détail'!T773,"")</f>
        <v/>
      </c>
      <c r="U773" s="41" t="str">
        <f>IF('[1]Table Disp. G&amp;A Détail'!U773&lt;&gt;"",'[1]Table Disp. G&amp;A Détail'!U773,"")</f>
        <v/>
      </c>
      <c r="V773" s="41" t="str">
        <f>IF('[1]Table Disp. G&amp;A Détail'!V773&lt;&gt;"",'[1]Table Disp. G&amp;A Détail'!V773,"")</f>
        <v/>
      </c>
      <c r="W773" s="41" t="str">
        <f>IF('[1]Table Disp. G&amp;A Détail'!W773&lt;&gt;"",'[1]Table Disp. G&amp;A Détail'!W773,"")</f>
        <v/>
      </c>
      <c r="X773" s="41" t="str">
        <f>IF('[1]Table Disp. G&amp;A Détail'!X773&lt;&gt;"",'[1]Table Disp. G&amp;A Détail'!X773,"")</f>
        <v/>
      </c>
    </row>
    <row r="774" spans="1:24" s="41" customFormat="1" x14ac:dyDescent="0.25">
      <c r="A774" s="66" t="str">
        <f>IF('[1]Table Disp. G&amp;A Détail'!A774&lt;&gt;"",'[1]Table Disp. G&amp;A Détail'!A774,"")</f>
        <v/>
      </c>
      <c r="B774" s="67" t="str">
        <f>IF('[1]Table Disp. G&amp;A Détail'!B774&lt;&gt;"",'[1]Table Disp. G&amp;A Détail'!B774,"")</f>
        <v/>
      </c>
      <c r="C774" s="41" t="str">
        <f>IF('[1]Table Disp. G&amp;A Détail'!C774&lt;&gt;"",'[1]Table Disp. G&amp;A Détail'!C774,"")</f>
        <v/>
      </c>
      <c r="D774" s="41" t="str">
        <f>IF('[1]Table Disp. G&amp;A Détail'!D774&lt;&gt;"",'[1]Table Disp. G&amp;A Détail'!D774,"")</f>
        <v/>
      </c>
      <c r="E774" s="66" t="str">
        <f>IF('[1]Table Disp. G&amp;A Détail'!E774&lt;&gt;"",'[1]Table Disp. G&amp;A Détail'!E774,"")</f>
        <v/>
      </c>
      <c r="F774" s="66" t="str">
        <f>IF('[1]Table Disp. G&amp;A Détail'!F774&lt;&gt;"",'[1]Table Disp. G&amp;A Détail'!F774,"")</f>
        <v/>
      </c>
      <c r="G774" s="66" t="str">
        <f>IF('[1]Table Disp. G&amp;A Détail'!G774&lt;&gt;"",'[1]Table Disp. G&amp;A Détail'!G774,"")</f>
        <v/>
      </c>
      <c r="H774" s="66" t="str">
        <f>IF('[1]Table Disp. G&amp;A Détail'!H774&lt;&gt;"",'[1]Table Disp. G&amp;A Détail'!H774,"")</f>
        <v/>
      </c>
      <c r="I774" s="66" t="str">
        <f>IF('[1]Table Disp. G&amp;A Détail'!I774&lt;&gt;"",'[1]Table Disp. G&amp;A Détail'!I774,"")</f>
        <v/>
      </c>
      <c r="J774" s="66" t="str">
        <f>IF('[1]Table Disp. G&amp;A Détail'!J774&lt;&gt;"",'[1]Table Disp. G&amp;A Détail'!J774,"")</f>
        <v/>
      </c>
      <c r="K774" s="41" t="str">
        <f>IF('[1]Table Disp. G&amp;A Détail'!K774&lt;&gt;"",'[1]Table Disp. G&amp;A Détail'!K774,"")</f>
        <v/>
      </c>
      <c r="L774" s="41" t="str">
        <f>IF('[1]Table Disp. G&amp;A Détail'!L774&lt;&gt;"",'[1]Table Disp. G&amp;A Détail'!L774,"")</f>
        <v/>
      </c>
      <c r="M774" s="41" t="str">
        <f>IF('[1]Table Disp. G&amp;A Détail'!M774&lt;&gt;"",'[1]Table Disp. G&amp;A Détail'!M774,"")</f>
        <v/>
      </c>
      <c r="N774" s="41" t="str">
        <f>IF('[1]Table Disp. G&amp;A Détail'!N774&lt;&gt;"",'[1]Table Disp. G&amp;A Détail'!N774,"")</f>
        <v/>
      </c>
      <c r="O774" s="41" t="str">
        <f>IF('[1]Table Disp. G&amp;A Détail'!O774&lt;&gt;"",'[1]Table Disp. G&amp;A Détail'!O774,"")</f>
        <v/>
      </c>
      <c r="P774" s="41" t="str">
        <f>IF('[1]Table Disp. G&amp;A Détail'!P774&lt;&gt;"",'[1]Table Disp. G&amp;A Détail'!P774,"")</f>
        <v/>
      </c>
      <c r="Q774" s="41" t="str">
        <f>IF('[1]Table Disp. G&amp;A Détail'!Q774&lt;&gt;"",'[1]Table Disp. G&amp;A Détail'!Q774,"")</f>
        <v/>
      </c>
      <c r="R774" s="41" t="str">
        <f>IF('[1]Table Disp. G&amp;A Détail'!R774&lt;&gt;"",'[1]Table Disp. G&amp;A Détail'!R774,"")</f>
        <v/>
      </c>
      <c r="S774" s="41" t="str">
        <f>IF('[1]Table Disp. G&amp;A Détail'!S774&lt;&gt;"",'[1]Table Disp. G&amp;A Détail'!S774,"")</f>
        <v/>
      </c>
      <c r="T774" s="41" t="str">
        <f>IF('[1]Table Disp. G&amp;A Détail'!T774&lt;&gt;"",'[1]Table Disp. G&amp;A Détail'!T774,"")</f>
        <v/>
      </c>
      <c r="U774" s="41" t="str">
        <f>IF('[1]Table Disp. G&amp;A Détail'!U774&lt;&gt;"",'[1]Table Disp. G&amp;A Détail'!U774,"")</f>
        <v/>
      </c>
      <c r="V774" s="41" t="str">
        <f>IF('[1]Table Disp. G&amp;A Détail'!V774&lt;&gt;"",'[1]Table Disp. G&amp;A Détail'!V774,"")</f>
        <v/>
      </c>
      <c r="W774" s="41" t="str">
        <f>IF('[1]Table Disp. G&amp;A Détail'!W774&lt;&gt;"",'[1]Table Disp. G&amp;A Détail'!W774,"")</f>
        <v/>
      </c>
      <c r="X774" s="41" t="str">
        <f>IF('[1]Table Disp. G&amp;A Détail'!X774&lt;&gt;"",'[1]Table Disp. G&amp;A Détail'!X774,"")</f>
        <v/>
      </c>
    </row>
    <row r="775" spans="1:24" s="41" customFormat="1" x14ac:dyDescent="0.25">
      <c r="A775" s="66" t="str">
        <f>IF('[1]Table Disp. G&amp;A Détail'!A775&lt;&gt;"",'[1]Table Disp. G&amp;A Détail'!A775,"")</f>
        <v/>
      </c>
      <c r="B775" s="67" t="str">
        <f>IF('[1]Table Disp. G&amp;A Détail'!B775&lt;&gt;"",'[1]Table Disp. G&amp;A Détail'!B775,"")</f>
        <v/>
      </c>
      <c r="C775" s="41" t="str">
        <f>IF('[1]Table Disp. G&amp;A Détail'!C775&lt;&gt;"",'[1]Table Disp. G&amp;A Détail'!C775,"")</f>
        <v/>
      </c>
      <c r="D775" s="41" t="str">
        <f>IF('[1]Table Disp. G&amp;A Détail'!D775&lt;&gt;"",'[1]Table Disp. G&amp;A Détail'!D775,"")</f>
        <v/>
      </c>
      <c r="E775" s="66" t="str">
        <f>IF('[1]Table Disp. G&amp;A Détail'!E775&lt;&gt;"",'[1]Table Disp. G&amp;A Détail'!E775,"")</f>
        <v/>
      </c>
      <c r="F775" s="66" t="str">
        <f>IF('[1]Table Disp. G&amp;A Détail'!F775&lt;&gt;"",'[1]Table Disp. G&amp;A Détail'!F775,"")</f>
        <v/>
      </c>
      <c r="G775" s="66" t="str">
        <f>IF('[1]Table Disp. G&amp;A Détail'!G775&lt;&gt;"",'[1]Table Disp. G&amp;A Détail'!G775,"")</f>
        <v/>
      </c>
      <c r="H775" s="66" t="str">
        <f>IF('[1]Table Disp. G&amp;A Détail'!H775&lt;&gt;"",'[1]Table Disp. G&amp;A Détail'!H775,"")</f>
        <v/>
      </c>
      <c r="I775" s="66" t="str">
        <f>IF('[1]Table Disp. G&amp;A Détail'!I775&lt;&gt;"",'[1]Table Disp. G&amp;A Détail'!I775,"")</f>
        <v/>
      </c>
      <c r="J775" s="66" t="str">
        <f>IF('[1]Table Disp. G&amp;A Détail'!J775&lt;&gt;"",'[1]Table Disp. G&amp;A Détail'!J775,"")</f>
        <v/>
      </c>
      <c r="K775" s="41" t="str">
        <f>IF('[1]Table Disp. G&amp;A Détail'!K775&lt;&gt;"",'[1]Table Disp. G&amp;A Détail'!K775,"")</f>
        <v/>
      </c>
      <c r="L775" s="41" t="str">
        <f>IF('[1]Table Disp. G&amp;A Détail'!L775&lt;&gt;"",'[1]Table Disp. G&amp;A Détail'!L775,"")</f>
        <v/>
      </c>
      <c r="M775" s="41" t="str">
        <f>IF('[1]Table Disp. G&amp;A Détail'!M775&lt;&gt;"",'[1]Table Disp. G&amp;A Détail'!M775,"")</f>
        <v/>
      </c>
      <c r="N775" s="41" t="str">
        <f>IF('[1]Table Disp. G&amp;A Détail'!N775&lt;&gt;"",'[1]Table Disp. G&amp;A Détail'!N775,"")</f>
        <v/>
      </c>
      <c r="O775" s="41" t="str">
        <f>IF('[1]Table Disp. G&amp;A Détail'!O775&lt;&gt;"",'[1]Table Disp. G&amp;A Détail'!O775,"")</f>
        <v/>
      </c>
      <c r="P775" s="41" t="str">
        <f>IF('[1]Table Disp. G&amp;A Détail'!P775&lt;&gt;"",'[1]Table Disp. G&amp;A Détail'!P775,"")</f>
        <v/>
      </c>
      <c r="Q775" s="41" t="str">
        <f>IF('[1]Table Disp. G&amp;A Détail'!Q775&lt;&gt;"",'[1]Table Disp. G&amp;A Détail'!Q775,"")</f>
        <v/>
      </c>
      <c r="R775" s="41" t="str">
        <f>IF('[1]Table Disp. G&amp;A Détail'!R775&lt;&gt;"",'[1]Table Disp. G&amp;A Détail'!R775,"")</f>
        <v/>
      </c>
      <c r="S775" s="41" t="str">
        <f>IF('[1]Table Disp. G&amp;A Détail'!S775&lt;&gt;"",'[1]Table Disp. G&amp;A Détail'!S775,"")</f>
        <v/>
      </c>
      <c r="T775" s="41" t="str">
        <f>IF('[1]Table Disp. G&amp;A Détail'!T775&lt;&gt;"",'[1]Table Disp. G&amp;A Détail'!T775,"")</f>
        <v/>
      </c>
      <c r="U775" s="41" t="str">
        <f>IF('[1]Table Disp. G&amp;A Détail'!U775&lt;&gt;"",'[1]Table Disp. G&amp;A Détail'!U775,"")</f>
        <v/>
      </c>
      <c r="V775" s="41" t="str">
        <f>IF('[1]Table Disp. G&amp;A Détail'!V775&lt;&gt;"",'[1]Table Disp. G&amp;A Détail'!V775,"")</f>
        <v/>
      </c>
      <c r="W775" s="41" t="str">
        <f>IF('[1]Table Disp. G&amp;A Détail'!W775&lt;&gt;"",'[1]Table Disp. G&amp;A Détail'!W775,"")</f>
        <v/>
      </c>
      <c r="X775" s="41" t="str">
        <f>IF('[1]Table Disp. G&amp;A Détail'!X775&lt;&gt;"",'[1]Table Disp. G&amp;A Détail'!X775,"")</f>
        <v/>
      </c>
    </row>
    <row r="776" spans="1:24" s="41" customFormat="1" x14ac:dyDescent="0.25">
      <c r="A776" s="66" t="str">
        <f>IF('[1]Table Disp. G&amp;A Détail'!A776&lt;&gt;"",'[1]Table Disp. G&amp;A Détail'!A776,"")</f>
        <v/>
      </c>
      <c r="B776" s="67" t="str">
        <f>IF('[1]Table Disp. G&amp;A Détail'!B776&lt;&gt;"",'[1]Table Disp. G&amp;A Détail'!B776,"")</f>
        <v/>
      </c>
      <c r="C776" s="41" t="str">
        <f>IF('[1]Table Disp. G&amp;A Détail'!C776&lt;&gt;"",'[1]Table Disp. G&amp;A Détail'!C776,"")</f>
        <v/>
      </c>
      <c r="D776" s="41" t="str">
        <f>IF('[1]Table Disp. G&amp;A Détail'!D776&lt;&gt;"",'[1]Table Disp. G&amp;A Détail'!D776,"")</f>
        <v/>
      </c>
      <c r="E776" s="66" t="str">
        <f>IF('[1]Table Disp. G&amp;A Détail'!E776&lt;&gt;"",'[1]Table Disp. G&amp;A Détail'!E776,"")</f>
        <v/>
      </c>
      <c r="F776" s="66" t="str">
        <f>IF('[1]Table Disp. G&amp;A Détail'!F776&lt;&gt;"",'[1]Table Disp. G&amp;A Détail'!F776,"")</f>
        <v/>
      </c>
      <c r="G776" s="66" t="str">
        <f>IF('[1]Table Disp. G&amp;A Détail'!G776&lt;&gt;"",'[1]Table Disp. G&amp;A Détail'!G776,"")</f>
        <v/>
      </c>
      <c r="H776" s="66" t="str">
        <f>IF('[1]Table Disp. G&amp;A Détail'!H776&lt;&gt;"",'[1]Table Disp. G&amp;A Détail'!H776,"")</f>
        <v/>
      </c>
      <c r="I776" s="66" t="str">
        <f>IF('[1]Table Disp. G&amp;A Détail'!I776&lt;&gt;"",'[1]Table Disp. G&amp;A Détail'!I776,"")</f>
        <v/>
      </c>
      <c r="J776" s="66" t="str">
        <f>IF('[1]Table Disp. G&amp;A Détail'!J776&lt;&gt;"",'[1]Table Disp. G&amp;A Détail'!J776,"")</f>
        <v/>
      </c>
      <c r="K776" s="41" t="str">
        <f>IF('[1]Table Disp. G&amp;A Détail'!K776&lt;&gt;"",'[1]Table Disp. G&amp;A Détail'!K776,"")</f>
        <v/>
      </c>
      <c r="L776" s="41" t="str">
        <f>IF('[1]Table Disp. G&amp;A Détail'!L776&lt;&gt;"",'[1]Table Disp. G&amp;A Détail'!L776,"")</f>
        <v/>
      </c>
      <c r="M776" s="41" t="str">
        <f>IF('[1]Table Disp. G&amp;A Détail'!M776&lt;&gt;"",'[1]Table Disp. G&amp;A Détail'!M776,"")</f>
        <v/>
      </c>
      <c r="N776" s="41" t="str">
        <f>IF('[1]Table Disp. G&amp;A Détail'!N776&lt;&gt;"",'[1]Table Disp. G&amp;A Détail'!N776,"")</f>
        <v/>
      </c>
      <c r="O776" s="41" t="str">
        <f>IF('[1]Table Disp. G&amp;A Détail'!O776&lt;&gt;"",'[1]Table Disp. G&amp;A Détail'!O776,"")</f>
        <v/>
      </c>
      <c r="P776" s="41" t="str">
        <f>IF('[1]Table Disp. G&amp;A Détail'!P776&lt;&gt;"",'[1]Table Disp. G&amp;A Détail'!P776,"")</f>
        <v/>
      </c>
      <c r="Q776" s="41" t="str">
        <f>IF('[1]Table Disp. G&amp;A Détail'!Q776&lt;&gt;"",'[1]Table Disp. G&amp;A Détail'!Q776,"")</f>
        <v/>
      </c>
      <c r="R776" s="41" t="str">
        <f>IF('[1]Table Disp. G&amp;A Détail'!R776&lt;&gt;"",'[1]Table Disp. G&amp;A Détail'!R776,"")</f>
        <v/>
      </c>
      <c r="S776" s="41" t="str">
        <f>IF('[1]Table Disp. G&amp;A Détail'!S776&lt;&gt;"",'[1]Table Disp. G&amp;A Détail'!S776,"")</f>
        <v/>
      </c>
      <c r="T776" s="41" t="str">
        <f>IF('[1]Table Disp. G&amp;A Détail'!T776&lt;&gt;"",'[1]Table Disp. G&amp;A Détail'!T776,"")</f>
        <v/>
      </c>
      <c r="U776" s="41" t="str">
        <f>IF('[1]Table Disp. G&amp;A Détail'!U776&lt;&gt;"",'[1]Table Disp. G&amp;A Détail'!U776,"")</f>
        <v/>
      </c>
      <c r="V776" s="41" t="str">
        <f>IF('[1]Table Disp. G&amp;A Détail'!V776&lt;&gt;"",'[1]Table Disp. G&amp;A Détail'!V776,"")</f>
        <v/>
      </c>
      <c r="W776" s="41" t="str">
        <f>IF('[1]Table Disp. G&amp;A Détail'!W776&lt;&gt;"",'[1]Table Disp. G&amp;A Détail'!W776,"")</f>
        <v/>
      </c>
      <c r="X776" s="41" t="str">
        <f>IF('[1]Table Disp. G&amp;A Détail'!X776&lt;&gt;"",'[1]Table Disp. G&amp;A Détail'!X776,"")</f>
        <v/>
      </c>
    </row>
    <row r="777" spans="1:24" s="41" customFormat="1" x14ac:dyDescent="0.25">
      <c r="A777" s="66" t="str">
        <f>IF('[1]Table Disp. G&amp;A Détail'!A777&lt;&gt;"",'[1]Table Disp. G&amp;A Détail'!A777,"")</f>
        <v/>
      </c>
      <c r="B777" s="67" t="str">
        <f>IF('[1]Table Disp. G&amp;A Détail'!B777&lt;&gt;"",'[1]Table Disp. G&amp;A Détail'!B777,"")</f>
        <v/>
      </c>
      <c r="C777" s="41" t="str">
        <f>IF('[1]Table Disp. G&amp;A Détail'!C777&lt;&gt;"",'[1]Table Disp. G&amp;A Détail'!C777,"")</f>
        <v/>
      </c>
      <c r="D777" s="41" t="str">
        <f>IF('[1]Table Disp. G&amp;A Détail'!D777&lt;&gt;"",'[1]Table Disp. G&amp;A Détail'!D777,"")</f>
        <v/>
      </c>
      <c r="E777" s="66" t="str">
        <f>IF('[1]Table Disp. G&amp;A Détail'!E777&lt;&gt;"",'[1]Table Disp. G&amp;A Détail'!E777,"")</f>
        <v/>
      </c>
      <c r="F777" s="66" t="str">
        <f>IF('[1]Table Disp. G&amp;A Détail'!F777&lt;&gt;"",'[1]Table Disp. G&amp;A Détail'!F777,"")</f>
        <v/>
      </c>
      <c r="G777" s="66" t="str">
        <f>IF('[1]Table Disp. G&amp;A Détail'!G777&lt;&gt;"",'[1]Table Disp. G&amp;A Détail'!G777,"")</f>
        <v/>
      </c>
      <c r="H777" s="66" t="str">
        <f>IF('[1]Table Disp. G&amp;A Détail'!H777&lt;&gt;"",'[1]Table Disp. G&amp;A Détail'!H777,"")</f>
        <v/>
      </c>
      <c r="I777" s="66" t="str">
        <f>IF('[1]Table Disp. G&amp;A Détail'!I777&lt;&gt;"",'[1]Table Disp. G&amp;A Détail'!I777,"")</f>
        <v/>
      </c>
      <c r="J777" s="66" t="str">
        <f>IF('[1]Table Disp. G&amp;A Détail'!J777&lt;&gt;"",'[1]Table Disp. G&amp;A Détail'!J777,"")</f>
        <v/>
      </c>
      <c r="K777" s="41" t="str">
        <f>IF('[1]Table Disp. G&amp;A Détail'!K777&lt;&gt;"",'[1]Table Disp. G&amp;A Détail'!K777,"")</f>
        <v/>
      </c>
      <c r="L777" s="41" t="str">
        <f>IF('[1]Table Disp. G&amp;A Détail'!L777&lt;&gt;"",'[1]Table Disp. G&amp;A Détail'!L777,"")</f>
        <v/>
      </c>
      <c r="M777" s="41" t="str">
        <f>IF('[1]Table Disp. G&amp;A Détail'!M777&lt;&gt;"",'[1]Table Disp. G&amp;A Détail'!M777,"")</f>
        <v/>
      </c>
      <c r="N777" s="41" t="str">
        <f>IF('[1]Table Disp. G&amp;A Détail'!N777&lt;&gt;"",'[1]Table Disp. G&amp;A Détail'!N777,"")</f>
        <v/>
      </c>
      <c r="O777" s="41" t="str">
        <f>IF('[1]Table Disp. G&amp;A Détail'!O777&lt;&gt;"",'[1]Table Disp. G&amp;A Détail'!O777,"")</f>
        <v/>
      </c>
      <c r="P777" s="41" t="str">
        <f>IF('[1]Table Disp. G&amp;A Détail'!P777&lt;&gt;"",'[1]Table Disp. G&amp;A Détail'!P777,"")</f>
        <v/>
      </c>
      <c r="Q777" s="41" t="str">
        <f>IF('[1]Table Disp. G&amp;A Détail'!Q777&lt;&gt;"",'[1]Table Disp. G&amp;A Détail'!Q777,"")</f>
        <v/>
      </c>
      <c r="R777" s="41" t="str">
        <f>IF('[1]Table Disp. G&amp;A Détail'!R777&lt;&gt;"",'[1]Table Disp. G&amp;A Détail'!R777,"")</f>
        <v/>
      </c>
      <c r="S777" s="41" t="str">
        <f>IF('[1]Table Disp. G&amp;A Détail'!S777&lt;&gt;"",'[1]Table Disp. G&amp;A Détail'!S777,"")</f>
        <v/>
      </c>
      <c r="T777" s="41" t="str">
        <f>IF('[1]Table Disp. G&amp;A Détail'!T777&lt;&gt;"",'[1]Table Disp. G&amp;A Détail'!T777,"")</f>
        <v/>
      </c>
      <c r="U777" s="41" t="str">
        <f>IF('[1]Table Disp. G&amp;A Détail'!U777&lt;&gt;"",'[1]Table Disp. G&amp;A Détail'!U777,"")</f>
        <v/>
      </c>
      <c r="V777" s="41" t="str">
        <f>IF('[1]Table Disp. G&amp;A Détail'!V777&lt;&gt;"",'[1]Table Disp. G&amp;A Détail'!V777,"")</f>
        <v/>
      </c>
      <c r="W777" s="41" t="str">
        <f>IF('[1]Table Disp. G&amp;A Détail'!W777&lt;&gt;"",'[1]Table Disp. G&amp;A Détail'!W777,"")</f>
        <v/>
      </c>
      <c r="X777" s="41" t="str">
        <f>IF('[1]Table Disp. G&amp;A Détail'!X777&lt;&gt;"",'[1]Table Disp. G&amp;A Détail'!X777,"")</f>
        <v/>
      </c>
    </row>
    <row r="778" spans="1:24" s="41" customFormat="1" x14ac:dyDescent="0.25">
      <c r="A778" s="66" t="str">
        <f>IF('[1]Table Disp. G&amp;A Détail'!A778&lt;&gt;"",'[1]Table Disp. G&amp;A Détail'!A778,"")</f>
        <v/>
      </c>
      <c r="B778" s="67" t="str">
        <f>IF('[1]Table Disp. G&amp;A Détail'!B778&lt;&gt;"",'[1]Table Disp. G&amp;A Détail'!B778,"")</f>
        <v/>
      </c>
      <c r="C778" s="41" t="str">
        <f>IF('[1]Table Disp. G&amp;A Détail'!C778&lt;&gt;"",'[1]Table Disp. G&amp;A Détail'!C778,"")</f>
        <v/>
      </c>
      <c r="D778" s="41" t="str">
        <f>IF('[1]Table Disp. G&amp;A Détail'!D778&lt;&gt;"",'[1]Table Disp. G&amp;A Détail'!D778,"")</f>
        <v/>
      </c>
      <c r="E778" s="66" t="str">
        <f>IF('[1]Table Disp. G&amp;A Détail'!E778&lt;&gt;"",'[1]Table Disp. G&amp;A Détail'!E778,"")</f>
        <v/>
      </c>
      <c r="F778" s="66" t="str">
        <f>IF('[1]Table Disp. G&amp;A Détail'!F778&lt;&gt;"",'[1]Table Disp. G&amp;A Détail'!F778,"")</f>
        <v/>
      </c>
      <c r="G778" s="66" t="str">
        <f>IF('[1]Table Disp. G&amp;A Détail'!G778&lt;&gt;"",'[1]Table Disp. G&amp;A Détail'!G778,"")</f>
        <v/>
      </c>
      <c r="H778" s="66" t="str">
        <f>IF('[1]Table Disp. G&amp;A Détail'!H778&lt;&gt;"",'[1]Table Disp. G&amp;A Détail'!H778,"")</f>
        <v/>
      </c>
      <c r="I778" s="66" t="str">
        <f>IF('[1]Table Disp. G&amp;A Détail'!I778&lt;&gt;"",'[1]Table Disp. G&amp;A Détail'!I778,"")</f>
        <v/>
      </c>
      <c r="J778" s="66" t="str">
        <f>IF('[1]Table Disp. G&amp;A Détail'!J778&lt;&gt;"",'[1]Table Disp. G&amp;A Détail'!J778,"")</f>
        <v/>
      </c>
      <c r="K778" s="41" t="str">
        <f>IF('[1]Table Disp. G&amp;A Détail'!K778&lt;&gt;"",'[1]Table Disp. G&amp;A Détail'!K778,"")</f>
        <v/>
      </c>
      <c r="L778" s="41" t="str">
        <f>IF('[1]Table Disp. G&amp;A Détail'!L778&lt;&gt;"",'[1]Table Disp. G&amp;A Détail'!L778,"")</f>
        <v/>
      </c>
      <c r="M778" s="41" t="str">
        <f>IF('[1]Table Disp. G&amp;A Détail'!M778&lt;&gt;"",'[1]Table Disp. G&amp;A Détail'!M778,"")</f>
        <v/>
      </c>
      <c r="N778" s="41" t="str">
        <f>IF('[1]Table Disp. G&amp;A Détail'!N778&lt;&gt;"",'[1]Table Disp. G&amp;A Détail'!N778,"")</f>
        <v/>
      </c>
      <c r="O778" s="41" t="str">
        <f>IF('[1]Table Disp. G&amp;A Détail'!O778&lt;&gt;"",'[1]Table Disp. G&amp;A Détail'!O778,"")</f>
        <v/>
      </c>
      <c r="P778" s="41" t="str">
        <f>IF('[1]Table Disp. G&amp;A Détail'!P778&lt;&gt;"",'[1]Table Disp. G&amp;A Détail'!P778,"")</f>
        <v/>
      </c>
      <c r="Q778" s="41" t="str">
        <f>IF('[1]Table Disp. G&amp;A Détail'!Q778&lt;&gt;"",'[1]Table Disp. G&amp;A Détail'!Q778,"")</f>
        <v/>
      </c>
      <c r="R778" s="41" t="str">
        <f>IF('[1]Table Disp. G&amp;A Détail'!R778&lt;&gt;"",'[1]Table Disp. G&amp;A Détail'!R778,"")</f>
        <v/>
      </c>
      <c r="S778" s="41" t="str">
        <f>IF('[1]Table Disp. G&amp;A Détail'!S778&lt;&gt;"",'[1]Table Disp. G&amp;A Détail'!S778,"")</f>
        <v/>
      </c>
      <c r="T778" s="41" t="str">
        <f>IF('[1]Table Disp. G&amp;A Détail'!T778&lt;&gt;"",'[1]Table Disp. G&amp;A Détail'!T778,"")</f>
        <v/>
      </c>
      <c r="U778" s="41" t="str">
        <f>IF('[1]Table Disp. G&amp;A Détail'!U778&lt;&gt;"",'[1]Table Disp. G&amp;A Détail'!U778,"")</f>
        <v/>
      </c>
      <c r="V778" s="41" t="str">
        <f>IF('[1]Table Disp. G&amp;A Détail'!V778&lt;&gt;"",'[1]Table Disp. G&amp;A Détail'!V778,"")</f>
        <v/>
      </c>
      <c r="W778" s="41" t="str">
        <f>IF('[1]Table Disp. G&amp;A Détail'!W778&lt;&gt;"",'[1]Table Disp. G&amp;A Détail'!W778,"")</f>
        <v/>
      </c>
      <c r="X778" s="41" t="str">
        <f>IF('[1]Table Disp. G&amp;A Détail'!X778&lt;&gt;"",'[1]Table Disp. G&amp;A Détail'!X778,"")</f>
        <v/>
      </c>
    </row>
    <row r="779" spans="1:24" s="41" customFormat="1" x14ac:dyDescent="0.25">
      <c r="A779" s="66" t="str">
        <f>IF('[1]Table Disp. G&amp;A Détail'!A779&lt;&gt;"",'[1]Table Disp. G&amp;A Détail'!A779,"")</f>
        <v/>
      </c>
      <c r="B779" s="67" t="str">
        <f>IF('[1]Table Disp. G&amp;A Détail'!B779&lt;&gt;"",'[1]Table Disp. G&amp;A Détail'!B779,"")</f>
        <v/>
      </c>
      <c r="C779" s="41" t="str">
        <f>IF('[1]Table Disp. G&amp;A Détail'!C779&lt;&gt;"",'[1]Table Disp. G&amp;A Détail'!C779,"")</f>
        <v/>
      </c>
      <c r="D779" s="41" t="str">
        <f>IF('[1]Table Disp. G&amp;A Détail'!D779&lt;&gt;"",'[1]Table Disp. G&amp;A Détail'!D779,"")</f>
        <v/>
      </c>
      <c r="E779" s="66" t="str">
        <f>IF('[1]Table Disp. G&amp;A Détail'!E779&lt;&gt;"",'[1]Table Disp. G&amp;A Détail'!E779,"")</f>
        <v/>
      </c>
      <c r="F779" s="66" t="str">
        <f>IF('[1]Table Disp. G&amp;A Détail'!F779&lt;&gt;"",'[1]Table Disp. G&amp;A Détail'!F779,"")</f>
        <v/>
      </c>
      <c r="G779" s="66" t="str">
        <f>IF('[1]Table Disp. G&amp;A Détail'!G779&lt;&gt;"",'[1]Table Disp. G&amp;A Détail'!G779,"")</f>
        <v/>
      </c>
      <c r="H779" s="66" t="str">
        <f>IF('[1]Table Disp. G&amp;A Détail'!H779&lt;&gt;"",'[1]Table Disp. G&amp;A Détail'!H779,"")</f>
        <v/>
      </c>
      <c r="I779" s="66" t="str">
        <f>IF('[1]Table Disp. G&amp;A Détail'!I779&lt;&gt;"",'[1]Table Disp. G&amp;A Détail'!I779,"")</f>
        <v/>
      </c>
      <c r="J779" s="66" t="str">
        <f>IF('[1]Table Disp. G&amp;A Détail'!J779&lt;&gt;"",'[1]Table Disp. G&amp;A Détail'!J779,"")</f>
        <v/>
      </c>
      <c r="K779" s="41" t="str">
        <f>IF('[1]Table Disp. G&amp;A Détail'!K779&lt;&gt;"",'[1]Table Disp. G&amp;A Détail'!K779,"")</f>
        <v/>
      </c>
      <c r="L779" s="41" t="str">
        <f>IF('[1]Table Disp. G&amp;A Détail'!L779&lt;&gt;"",'[1]Table Disp. G&amp;A Détail'!L779,"")</f>
        <v/>
      </c>
      <c r="M779" s="41" t="str">
        <f>IF('[1]Table Disp. G&amp;A Détail'!M779&lt;&gt;"",'[1]Table Disp. G&amp;A Détail'!M779,"")</f>
        <v/>
      </c>
      <c r="N779" s="41" t="str">
        <f>IF('[1]Table Disp. G&amp;A Détail'!N779&lt;&gt;"",'[1]Table Disp. G&amp;A Détail'!N779,"")</f>
        <v/>
      </c>
      <c r="O779" s="41" t="str">
        <f>IF('[1]Table Disp. G&amp;A Détail'!O779&lt;&gt;"",'[1]Table Disp. G&amp;A Détail'!O779,"")</f>
        <v/>
      </c>
      <c r="P779" s="41" t="str">
        <f>IF('[1]Table Disp. G&amp;A Détail'!P779&lt;&gt;"",'[1]Table Disp. G&amp;A Détail'!P779,"")</f>
        <v/>
      </c>
      <c r="Q779" s="41" t="str">
        <f>IF('[1]Table Disp. G&amp;A Détail'!Q779&lt;&gt;"",'[1]Table Disp. G&amp;A Détail'!Q779,"")</f>
        <v/>
      </c>
      <c r="R779" s="41" t="str">
        <f>IF('[1]Table Disp. G&amp;A Détail'!R779&lt;&gt;"",'[1]Table Disp. G&amp;A Détail'!R779,"")</f>
        <v/>
      </c>
      <c r="S779" s="41" t="str">
        <f>IF('[1]Table Disp. G&amp;A Détail'!S779&lt;&gt;"",'[1]Table Disp. G&amp;A Détail'!S779,"")</f>
        <v/>
      </c>
      <c r="T779" s="41" t="str">
        <f>IF('[1]Table Disp. G&amp;A Détail'!T779&lt;&gt;"",'[1]Table Disp. G&amp;A Détail'!T779,"")</f>
        <v/>
      </c>
      <c r="U779" s="41" t="str">
        <f>IF('[1]Table Disp. G&amp;A Détail'!U779&lt;&gt;"",'[1]Table Disp. G&amp;A Détail'!U779,"")</f>
        <v/>
      </c>
      <c r="V779" s="41" t="str">
        <f>IF('[1]Table Disp. G&amp;A Détail'!V779&lt;&gt;"",'[1]Table Disp. G&amp;A Détail'!V779,"")</f>
        <v/>
      </c>
      <c r="W779" s="41" t="str">
        <f>IF('[1]Table Disp. G&amp;A Détail'!W779&lt;&gt;"",'[1]Table Disp. G&amp;A Détail'!W779,"")</f>
        <v/>
      </c>
      <c r="X779" s="41" t="str">
        <f>IF('[1]Table Disp. G&amp;A Détail'!X779&lt;&gt;"",'[1]Table Disp. G&amp;A Détail'!X779,"")</f>
        <v/>
      </c>
    </row>
    <row r="780" spans="1:24" s="41" customFormat="1" x14ac:dyDescent="0.25">
      <c r="A780" s="66" t="str">
        <f>IF('[1]Table Disp. G&amp;A Détail'!A780&lt;&gt;"",'[1]Table Disp. G&amp;A Détail'!A780,"")</f>
        <v/>
      </c>
      <c r="B780" s="67" t="str">
        <f>IF('[1]Table Disp. G&amp;A Détail'!B780&lt;&gt;"",'[1]Table Disp. G&amp;A Détail'!B780,"")</f>
        <v/>
      </c>
      <c r="C780" s="41" t="str">
        <f>IF('[1]Table Disp. G&amp;A Détail'!C780&lt;&gt;"",'[1]Table Disp. G&amp;A Détail'!C780,"")</f>
        <v/>
      </c>
      <c r="D780" s="41" t="str">
        <f>IF('[1]Table Disp. G&amp;A Détail'!D780&lt;&gt;"",'[1]Table Disp. G&amp;A Détail'!D780,"")</f>
        <v/>
      </c>
      <c r="E780" s="66" t="str">
        <f>IF('[1]Table Disp. G&amp;A Détail'!E780&lt;&gt;"",'[1]Table Disp. G&amp;A Détail'!E780,"")</f>
        <v/>
      </c>
      <c r="F780" s="66" t="str">
        <f>IF('[1]Table Disp. G&amp;A Détail'!F780&lt;&gt;"",'[1]Table Disp. G&amp;A Détail'!F780,"")</f>
        <v/>
      </c>
      <c r="G780" s="66" t="str">
        <f>IF('[1]Table Disp. G&amp;A Détail'!G780&lt;&gt;"",'[1]Table Disp. G&amp;A Détail'!G780,"")</f>
        <v/>
      </c>
      <c r="H780" s="66" t="str">
        <f>IF('[1]Table Disp. G&amp;A Détail'!H780&lt;&gt;"",'[1]Table Disp. G&amp;A Détail'!H780,"")</f>
        <v/>
      </c>
      <c r="I780" s="66" t="str">
        <f>IF('[1]Table Disp. G&amp;A Détail'!I780&lt;&gt;"",'[1]Table Disp. G&amp;A Détail'!I780,"")</f>
        <v/>
      </c>
      <c r="J780" s="66" t="str">
        <f>IF('[1]Table Disp. G&amp;A Détail'!J780&lt;&gt;"",'[1]Table Disp. G&amp;A Détail'!J780,"")</f>
        <v/>
      </c>
      <c r="K780" s="41" t="str">
        <f>IF('[1]Table Disp. G&amp;A Détail'!K780&lt;&gt;"",'[1]Table Disp. G&amp;A Détail'!K780,"")</f>
        <v/>
      </c>
      <c r="L780" s="41" t="str">
        <f>IF('[1]Table Disp. G&amp;A Détail'!L780&lt;&gt;"",'[1]Table Disp. G&amp;A Détail'!L780,"")</f>
        <v/>
      </c>
      <c r="M780" s="41" t="str">
        <f>IF('[1]Table Disp. G&amp;A Détail'!M780&lt;&gt;"",'[1]Table Disp. G&amp;A Détail'!M780,"")</f>
        <v/>
      </c>
      <c r="N780" s="41" t="str">
        <f>IF('[1]Table Disp. G&amp;A Détail'!N780&lt;&gt;"",'[1]Table Disp. G&amp;A Détail'!N780,"")</f>
        <v/>
      </c>
      <c r="O780" s="41" t="str">
        <f>IF('[1]Table Disp. G&amp;A Détail'!O780&lt;&gt;"",'[1]Table Disp. G&amp;A Détail'!O780,"")</f>
        <v/>
      </c>
      <c r="P780" s="41" t="str">
        <f>IF('[1]Table Disp. G&amp;A Détail'!P780&lt;&gt;"",'[1]Table Disp. G&amp;A Détail'!P780,"")</f>
        <v/>
      </c>
      <c r="Q780" s="41" t="str">
        <f>IF('[1]Table Disp. G&amp;A Détail'!Q780&lt;&gt;"",'[1]Table Disp. G&amp;A Détail'!Q780,"")</f>
        <v/>
      </c>
      <c r="R780" s="41" t="str">
        <f>IF('[1]Table Disp. G&amp;A Détail'!R780&lt;&gt;"",'[1]Table Disp. G&amp;A Détail'!R780,"")</f>
        <v/>
      </c>
      <c r="S780" s="41" t="str">
        <f>IF('[1]Table Disp. G&amp;A Détail'!S780&lt;&gt;"",'[1]Table Disp. G&amp;A Détail'!S780,"")</f>
        <v/>
      </c>
      <c r="T780" s="41" t="str">
        <f>IF('[1]Table Disp. G&amp;A Détail'!T780&lt;&gt;"",'[1]Table Disp. G&amp;A Détail'!T780,"")</f>
        <v/>
      </c>
      <c r="U780" s="41" t="str">
        <f>IF('[1]Table Disp. G&amp;A Détail'!U780&lt;&gt;"",'[1]Table Disp. G&amp;A Détail'!U780,"")</f>
        <v/>
      </c>
      <c r="V780" s="41" t="str">
        <f>IF('[1]Table Disp. G&amp;A Détail'!V780&lt;&gt;"",'[1]Table Disp. G&amp;A Détail'!V780,"")</f>
        <v/>
      </c>
      <c r="W780" s="41" t="str">
        <f>IF('[1]Table Disp. G&amp;A Détail'!W780&lt;&gt;"",'[1]Table Disp. G&amp;A Détail'!W780,"")</f>
        <v/>
      </c>
      <c r="X780" s="41" t="str">
        <f>IF('[1]Table Disp. G&amp;A Détail'!X780&lt;&gt;"",'[1]Table Disp. G&amp;A Détail'!X780,"")</f>
        <v/>
      </c>
    </row>
    <row r="781" spans="1:24" s="41" customFormat="1" x14ac:dyDescent="0.25">
      <c r="A781" s="66" t="str">
        <f>IF('[1]Table Disp. G&amp;A Détail'!A781&lt;&gt;"",'[1]Table Disp. G&amp;A Détail'!A781,"")</f>
        <v/>
      </c>
      <c r="B781" s="67" t="str">
        <f>IF('[1]Table Disp. G&amp;A Détail'!B781&lt;&gt;"",'[1]Table Disp. G&amp;A Détail'!B781,"")</f>
        <v/>
      </c>
      <c r="C781" s="41" t="str">
        <f>IF('[1]Table Disp. G&amp;A Détail'!C781&lt;&gt;"",'[1]Table Disp. G&amp;A Détail'!C781,"")</f>
        <v/>
      </c>
      <c r="D781" s="41" t="str">
        <f>IF('[1]Table Disp. G&amp;A Détail'!D781&lt;&gt;"",'[1]Table Disp. G&amp;A Détail'!D781,"")</f>
        <v/>
      </c>
      <c r="E781" s="66" t="str">
        <f>IF('[1]Table Disp. G&amp;A Détail'!E781&lt;&gt;"",'[1]Table Disp. G&amp;A Détail'!E781,"")</f>
        <v/>
      </c>
      <c r="F781" s="66" t="str">
        <f>IF('[1]Table Disp. G&amp;A Détail'!F781&lt;&gt;"",'[1]Table Disp. G&amp;A Détail'!F781,"")</f>
        <v/>
      </c>
      <c r="G781" s="66" t="str">
        <f>IF('[1]Table Disp. G&amp;A Détail'!G781&lt;&gt;"",'[1]Table Disp. G&amp;A Détail'!G781,"")</f>
        <v/>
      </c>
      <c r="H781" s="66" t="str">
        <f>IF('[1]Table Disp. G&amp;A Détail'!H781&lt;&gt;"",'[1]Table Disp. G&amp;A Détail'!H781,"")</f>
        <v/>
      </c>
      <c r="I781" s="66" t="str">
        <f>IF('[1]Table Disp. G&amp;A Détail'!I781&lt;&gt;"",'[1]Table Disp. G&amp;A Détail'!I781,"")</f>
        <v/>
      </c>
      <c r="J781" s="66" t="str">
        <f>IF('[1]Table Disp. G&amp;A Détail'!J781&lt;&gt;"",'[1]Table Disp. G&amp;A Détail'!J781,"")</f>
        <v/>
      </c>
      <c r="K781" s="41" t="str">
        <f>IF('[1]Table Disp. G&amp;A Détail'!K781&lt;&gt;"",'[1]Table Disp. G&amp;A Détail'!K781,"")</f>
        <v/>
      </c>
      <c r="L781" s="41" t="str">
        <f>IF('[1]Table Disp. G&amp;A Détail'!L781&lt;&gt;"",'[1]Table Disp. G&amp;A Détail'!L781,"")</f>
        <v/>
      </c>
      <c r="M781" s="41" t="str">
        <f>IF('[1]Table Disp. G&amp;A Détail'!M781&lt;&gt;"",'[1]Table Disp. G&amp;A Détail'!M781,"")</f>
        <v/>
      </c>
      <c r="N781" s="41" t="str">
        <f>IF('[1]Table Disp. G&amp;A Détail'!N781&lt;&gt;"",'[1]Table Disp. G&amp;A Détail'!N781,"")</f>
        <v/>
      </c>
      <c r="O781" s="41" t="str">
        <f>IF('[1]Table Disp. G&amp;A Détail'!O781&lt;&gt;"",'[1]Table Disp. G&amp;A Détail'!O781,"")</f>
        <v/>
      </c>
      <c r="P781" s="41" t="str">
        <f>IF('[1]Table Disp. G&amp;A Détail'!P781&lt;&gt;"",'[1]Table Disp. G&amp;A Détail'!P781,"")</f>
        <v/>
      </c>
      <c r="Q781" s="41" t="str">
        <f>IF('[1]Table Disp. G&amp;A Détail'!Q781&lt;&gt;"",'[1]Table Disp. G&amp;A Détail'!Q781,"")</f>
        <v/>
      </c>
      <c r="R781" s="41" t="str">
        <f>IF('[1]Table Disp. G&amp;A Détail'!R781&lt;&gt;"",'[1]Table Disp. G&amp;A Détail'!R781,"")</f>
        <v/>
      </c>
      <c r="S781" s="41" t="str">
        <f>IF('[1]Table Disp. G&amp;A Détail'!S781&lt;&gt;"",'[1]Table Disp. G&amp;A Détail'!S781,"")</f>
        <v/>
      </c>
      <c r="T781" s="41" t="str">
        <f>IF('[1]Table Disp. G&amp;A Détail'!T781&lt;&gt;"",'[1]Table Disp. G&amp;A Détail'!T781,"")</f>
        <v/>
      </c>
      <c r="U781" s="41" t="str">
        <f>IF('[1]Table Disp. G&amp;A Détail'!U781&lt;&gt;"",'[1]Table Disp. G&amp;A Détail'!U781,"")</f>
        <v/>
      </c>
      <c r="V781" s="41" t="str">
        <f>IF('[1]Table Disp. G&amp;A Détail'!V781&lt;&gt;"",'[1]Table Disp. G&amp;A Détail'!V781,"")</f>
        <v/>
      </c>
      <c r="W781" s="41" t="str">
        <f>IF('[1]Table Disp. G&amp;A Détail'!W781&lt;&gt;"",'[1]Table Disp. G&amp;A Détail'!W781,"")</f>
        <v/>
      </c>
      <c r="X781" s="41" t="str">
        <f>IF('[1]Table Disp. G&amp;A Détail'!X781&lt;&gt;"",'[1]Table Disp. G&amp;A Détail'!X781,"")</f>
        <v/>
      </c>
    </row>
    <row r="782" spans="1:24" s="41" customFormat="1" x14ac:dyDescent="0.25">
      <c r="A782" s="66" t="str">
        <f>IF('[1]Table Disp. G&amp;A Détail'!A782&lt;&gt;"",'[1]Table Disp. G&amp;A Détail'!A782,"")</f>
        <v/>
      </c>
      <c r="B782" s="67" t="str">
        <f>IF('[1]Table Disp. G&amp;A Détail'!B782&lt;&gt;"",'[1]Table Disp. G&amp;A Détail'!B782,"")</f>
        <v/>
      </c>
      <c r="C782" s="41" t="str">
        <f>IF('[1]Table Disp. G&amp;A Détail'!C782&lt;&gt;"",'[1]Table Disp. G&amp;A Détail'!C782,"")</f>
        <v/>
      </c>
      <c r="D782" s="41" t="str">
        <f>IF('[1]Table Disp. G&amp;A Détail'!D782&lt;&gt;"",'[1]Table Disp. G&amp;A Détail'!D782,"")</f>
        <v/>
      </c>
      <c r="E782" s="66" t="str">
        <f>IF('[1]Table Disp. G&amp;A Détail'!E782&lt;&gt;"",'[1]Table Disp. G&amp;A Détail'!E782,"")</f>
        <v/>
      </c>
      <c r="F782" s="66" t="str">
        <f>IF('[1]Table Disp. G&amp;A Détail'!F782&lt;&gt;"",'[1]Table Disp. G&amp;A Détail'!F782,"")</f>
        <v/>
      </c>
      <c r="G782" s="66" t="str">
        <f>IF('[1]Table Disp. G&amp;A Détail'!G782&lt;&gt;"",'[1]Table Disp. G&amp;A Détail'!G782,"")</f>
        <v/>
      </c>
      <c r="H782" s="66" t="str">
        <f>IF('[1]Table Disp. G&amp;A Détail'!H782&lt;&gt;"",'[1]Table Disp. G&amp;A Détail'!H782,"")</f>
        <v/>
      </c>
      <c r="I782" s="66" t="str">
        <f>IF('[1]Table Disp. G&amp;A Détail'!I782&lt;&gt;"",'[1]Table Disp. G&amp;A Détail'!I782,"")</f>
        <v/>
      </c>
      <c r="J782" s="66" t="str">
        <f>IF('[1]Table Disp. G&amp;A Détail'!J782&lt;&gt;"",'[1]Table Disp. G&amp;A Détail'!J782,"")</f>
        <v/>
      </c>
      <c r="K782" s="41" t="str">
        <f>IF('[1]Table Disp. G&amp;A Détail'!K782&lt;&gt;"",'[1]Table Disp. G&amp;A Détail'!K782,"")</f>
        <v/>
      </c>
      <c r="L782" s="41" t="str">
        <f>IF('[1]Table Disp. G&amp;A Détail'!L782&lt;&gt;"",'[1]Table Disp. G&amp;A Détail'!L782,"")</f>
        <v/>
      </c>
      <c r="M782" s="41" t="str">
        <f>IF('[1]Table Disp. G&amp;A Détail'!M782&lt;&gt;"",'[1]Table Disp. G&amp;A Détail'!M782,"")</f>
        <v/>
      </c>
      <c r="N782" s="41" t="str">
        <f>IF('[1]Table Disp. G&amp;A Détail'!N782&lt;&gt;"",'[1]Table Disp. G&amp;A Détail'!N782,"")</f>
        <v/>
      </c>
      <c r="O782" s="41" t="str">
        <f>IF('[1]Table Disp. G&amp;A Détail'!O782&lt;&gt;"",'[1]Table Disp. G&amp;A Détail'!O782,"")</f>
        <v/>
      </c>
      <c r="P782" s="41" t="str">
        <f>IF('[1]Table Disp. G&amp;A Détail'!P782&lt;&gt;"",'[1]Table Disp. G&amp;A Détail'!P782,"")</f>
        <v/>
      </c>
      <c r="Q782" s="41" t="str">
        <f>IF('[1]Table Disp. G&amp;A Détail'!Q782&lt;&gt;"",'[1]Table Disp. G&amp;A Détail'!Q782,"")</f>
        <v/>
      </c>
      <c r="R782" s="41" t="str">
        <f>IF('[1]Table Disp. G&amp;A Détail'!R782&lt;&gt;"",'[1]Table Disp. G&amp;A Détail'!R782,"")</f>
        <v/>
      </c>
      <c r="S782" s="41" t="str">
        <f>IF('[1]Table Disp. G&amp;A Détail'!S782&lt;&gt;"",'[1]Table Disp. G&amp;A Détail'!S782,"")</f>
        <v/>
      </c>
      <c r="T782" s="41" t="str">
        <f>IF('[1]Table Disp. G&amp;A Détail'!T782&lt;&gt;"",'[1]Table Disp. G&amp;A Détail'!T782,"")</f>
        <v/>
      </c>
      <c r="U782" s="41" t="str">
        <f>IF('[1]Table Disp. G&amp;A Détail'!U782&lt;&gt;"",'[1]Table Disp. G&amp;A Détail'!U782,"")</f>
        <v/>
      </c>
      <c r="V782" s="41" t="str">
        <f>IF('[1]Table Disp. G&amp;A Détail'!V782&lt;&gt;"",'[1]Table Disp. G&amp;A Détail'!V782,"")</f>
        <v/>
      </c>
      <c r="W782" s="41" t="str">
        <f>IF('[1]Table Disp. G&amp;A Détail'!W782&lt;&gt;"",'[1]Table Disp. G&amp;A Détail'!W782,"")</f>
        <v/>
      </c>
      <c r="X782" s="41" t="str">
        <f>IF('[1]Table Disp. G&amp;A Détail'!X782&lt;&gt;"",'[1]Table Disp. G&amp;A Détail'!X782,"")</f>
        <v/>
      </c>
    </row>
    <row r="783" spans="1:24" s="41" customFormat="1" x14ac:dyDescent="0.25">
      <c r="A783" s="66" t="str">
        <f>IF('[1]Table Disp. G&amp;A Détail'!A783&lt;&gt;"",'[1]Table Disp. G&amp;A Détail'!A783,"")</f>
        <v/>
      </c>
      <c r="B783" s="67" t="str">
        <f>IF('[1]Table Disp. G&amp;A Détail'!B783&lt;&gt;"",'[1]Table Disp. G&amp;A Détail'!B783,"")</f>
        <v/>
      </c>
      <c r="C783" s="41" t="str">
        <f>IF('[1]Table Disp. G&amp;A Détail'!C783&lt;&gt;"",'[1]Table Disp. G&amp;A Détail'!C783,"")</f>
        <v/>
      </c>
      <c r="D783" s="41" t="str">
        <f>IF('[1]Table Disp. G&amp;A Détail'!D783&lt;&gt;"",'[1]Table Disp. G&amp;A Détail'!D783,"")</f>
        <v/>
      </c>
      <c r="E783" s="66" t="str">
        <f>IF('[1]Table Disp. G&amp;A Détail'!E783&lt;&gt;"",'[1]Table Disp. G&amp;A Détail'!E783,"")</f>
        <v/>
      </c>
      <c r="F783" s="66" t="str">
        <f>IF('[1]Table Disp. G&amp;A Détail'!F783&lt;&gt;"",'[1]Table Disp. G&amp;A Détail'!F783,"")</f>
        <v/>
      </c>
      <c r="G783" s="66" t="str">
        <f>IF('[1]Table Disp. G&amp;A Détail'!G783&lt;&gt;"",'[1]Table Disp. G&amp;A Détail'!G783,"")</f>
        <v/>
      </c>
      <c r="H783" s="66" t="str">
        <f>IF('[1]Table Disp. G&amp;A Détail'!H783&lt;&gt;"",'[1]Table Disp. G&amp;A Détail'!H783,"")</f>
        <v/>
      </c>
      <c r="I783" s="66" t="str">
        <f>IF('[1]Table Disp. G&amp;A Détail'!I783&lt;&gt;"",'[1]Table Disp. G&amp;A Détail'!I783,"")</f>
        <v/>
      </c>
      <c r="J783" s="66" t="str">
        <f>IF('[1]Table Disp. G&amp;A Détail'!J783&lt;&gt;"",'[1]Table Disp. G&amp;A Détail'!J783,"")</f>
        <v/>
      </c>
      <c r="K783" s="41" t="str">
        <f>IF('[1]Table Disp. G&amp;A Détail'!K783&lt;&gt;"",'[1]Table Disp. G&amp;A Détail'!K783,"")</f>
        <v/>
      </c>
      <c r="L783" s="41" t="str">
        <f>IF('[1]Table Disp. G&amp;A Détail'!L783&lt;&gt;"",'[1]Table Disp. G&amp;A Détail'!L783,"")</f>
        <v/>
      </c>
      <c r="M783" s="41" t="str">
        <f>IF('[1]Table Disp. G&amp;A Détail'!M783&lt;&gt;"",'[1]Table Disp. G&amp;A Détail'!M783,"")</f>
        <v/>
      </c>
      <c r="N783" s="41" t="str">
        <f>IF('[1]Table Disp. G&amp;A Détail'!N783&lt;&gt;"",'[1]Table Disp. G&amp;A Détail'!N783,"")</f>
        <v/>
      </c>
      <c r="O783" s="41" t="str">
        <f>IF('[1]Table Disp. G&amp;A Détail'!O783&lt;&gt;"",'[1]Table Disp. G&amp;A Détail'!O783,"")</f>
        <v/>
      </c>
      <c r="P783" s="41" t="str">
        <f>IF('[1]Table Disp. G&amp;A Détail'!P783&lt;&gt;"",'[1]Table Disp. G&amp;A Détail'!P783,"")</f>
        <v/>
      </c>
      <c r="Q783" s="41" t="str">
        <f>IF('[1]Table Disp. G&amp;A Détail'!Q783&lt;&gt;"",'[1]Table Disp. G&amp;A Détail'!Q783,"")</f>
        <v/>
      </c>
      <c r="R783" s="41" t="str">
        <f>IF('[1]Table Disp. G&amp;A Détail'!R783&lt;&gt;"",'[1]Table Disp. G&amp;A Détail'!R783,"")</f>
        <v/>
      </c>
      <c r="S783" s="41" t="str">
        <f>IF('[1]Table Disp. G&amp;A Détail'!S783&lt;&gt;"",'[1]Table Disp. G&amp;A Détail'!S783,"")</f>
        <v/>
      </c>
      <c r="T783" s="41" t="str">
        <f>IF('[1]Table Disp. G&amp;A Détail'!T783&lt;&gt;"",'[1]Table Disp. G&amp;A Détail'!T783,"")</f>
        <v/>
      </c>
      <c r="U783" s="41" t="str">
        <f>IF('[1]Table Disp. G&amp;A Détail'!U783&lt;&gt;"",'[1]Table Disp. G&amp;A Détail'!U783,"")</f>
        <v/>
      </c>
      <c r="V783" s="41" t="str">
        <f>IF('[1]Table Disp. G&amp;A Détail'!V783&lt;&gt;"",'[1]Table Disp. G&amp;A Détail'!V783,"")</f>
        <v/>
      </c>
      <c r="W783" s="41" t="str">
        <f>IF('[1]Table Disp. G&amp;A Détail'!W783&lt;&gt;"",'[1]Table Disp. G&amp;A Détail'!W783,"")</f>
        <v/>
      </c>
      <c r="X783" s="41" t="str">
        <f>IF('[1]Table Disp. G&amp;A Détail'!X783&lt;&gt;"",'[1]Table Disp. G&amp;A Détail'!X783,"")</f>
        <v/>
      </c>
    </row>
    <row r="784" spans="1:24" s="41" customFormat="1" x14ac:dyDescent="0.25">
      <c r="A784" s="66" t="str">
        <f>IF('[1]Table Disp. G&amp;A Détail'!A784&lt;&gt;"",'[1]Table Disp. G&amp;A Détail'!A784,"")</f>
        <v/>
      </c>
      <c r="B784" s="67" t="str">
        <f>IF('[1]Table Disp. G&amp;A Détail'!B784&lt;&gt;"",'[1]Table Disp. G&amp;A Détail'!B784,"")</f>
        <v/>
      </c>
      <c r="C784" s="41" t="str">
        <f>IF('[1]Table Disp. G&amp;A Détail'!C784&lt;&gt;"",'[1]Table Disp. G&amp;A Détail'!C784,"")</f>
        <v/>
      </c>
      <c r="D784" s="41" t="str">
        <f>IF('[1]Table Disp. G&amp;A Détail'!D784&lt;&gt;"",'[1]Table Disp. G&amp;A Détail'!D784,"")</f>
        <v/>
      </c>
      <c r="E784" s="66" t="str">
        <f>IF('[1]Table Disp. G&amp;A Détail'!E784&lt;&gt;"",'[1]Table Disp. G&amp;A Détail'!E784,"")</f>
        <v/>
      </c>
      <c r="F784" s="66" t="str">
        <f>IF('[1]Table Disp. G&amp;A Détail'!F784&lt;&gt;"",'[1]Table Disp. G&amp;A Détail'!F784,"")</f>
        <v/>
      </c>
      <c r="G784" s="66" t="str">
        <f>IF('[1]Table Disp. G&amp;A Détail'!G784&lt;&gt;"",'[1]Table Disp. G&amp;A Détail'!G784,"")</f>
        <v/>
      </c>
      <c r="H784" s="66" t="str">
        <f>IF('[1]Table Disp. G&amp;A Détail'!H784&lt;&gt;"",'[1]Table Disp. G&amp;A Détail'!H784,"")</f>
        <v/>
      </c>
      <c r="I784" s="66" t="str">
        <f>IF('[1]Table Disp. G&amp;A Détail'!I784&lt;&gt;"",'[1]Table Disp. G&amp;A Détail'!I784,"")</f>
        <v/>
      </c>
      <c r="J784" s="66" t="str">
        <f>IF('[1]Table Disp. G&amp;A Détail'!J784&lt;&gt;"",'[1]Table Disp. G&amp;A Détail'!J784,"")</f>
        <v/>
      </c>
      <c r="K784" s="41" t="str">
        <f>IF('[1]Table Disp. G&amp;A Détail'!K784&lt;&gt;"",'[1]Table Disp. G&amp;A Détail'!K784,"")</f>
        <v/>
      </c>
      <c r="L784" s="41" t="str">
        <f>IF('[1]Table Disp. G&amp;A Détail'!L784&lt;&gt;"",'[1]Table Disp. G&amp;A Détail'!L784,"")</f>
        <v/>
      </c>
      <c r="M784" s="41" t="str">
        <f>IF('[1]Table Disp. G&amp;A Détail'!M784&lt;&gt;"",'[1]Table Disp. G&amp;A Détail'!M784,"")</f>
        <v/>
      </c>
      <c r="N784" s="41" t="str">
        <f>IF('[1]Table Disp. G&amp;A Détail'!N784&lt;&gt;"",'[1]Table Disp. G&amp;A Détail'!N784,"")</f>
        <v/>
      </c>
      <c r="O784" s="41" t="str">
        <f>IF('[1]Table Disp. G&amp;A Détail'!O784&lt;&gt;"",'[1]Table Disp. G&amp;A Détail'!O784,"")</f>
        <v/>
      </c>
      <c r="P784" s="41" t="str">
        <f>IF('[1]Table Disp. G&amp;A Détail'!P784&lt;&gt;"",'[1]Table Disp. G&amp;A Détail'!P784,"")</f>
        <v/>
      </c>
      <c r="Q784" s="41" t="str">
        <f>IF('[1]Table Disp. G&amp;A Détail'!Q784&lt;&gt;"",'[1]Table Disp. G&amp;A Détail'!Q784,"")</f>
        <v/>
      </c>
      <c r="R784" s="41" t="str">
        <f>IF('[1]Table Disp. G&amp;A Détail'!R784&lt;&gt;"",'[1]Table Disp. G&amp;A Détail'!R784,"")</f>
        <v/>
      </c>
      <c r="S784" s="41" t="str">
        <f>IF('[1]Table Disp. G&amp;A Détail'!S784&lt;&gt;"",'[1]Table Disp. G&amp;A Détail'!S784,"")</f>
        <v/>
      </c>
      <c r="T784" s="41" t="str">
        <f>IF('[1]Table Disp. G&amp;A Détail'!T784&lt;&gt;"",'[1]Table Disp. G&amp;A Détail'!T784,"")</f>
        <v/>
      </c>
      <c r="U784" s="41" t="str">
        <f>IF('[1]Table Disp. G&amp;A Détail'!U784&lt;&gt;"",'[1]Table Disp. G&amp;A Détail'!U784,"")</f>
        <v/>
      </c>
      <c r="V784" s="41" t="str">
        <f>IF('[1]Table Disp. G&amp;A Détail'!V784&lt;&gt;"",'[1]Table Disp. G&amp;A Détail'!V784,"")</f>
        <v/>
      </c>
      <c r="W784" s="41" t="str">
        <f>IF('[1]Table Disp. G&amp;A Détail'!W784&lt;&gt;"",'[1]Table Disp. G&amp;A Détail'!W784,"")</f>
        <v/>
      </c>
      <c r="X784" s="41" t="str">
        <f>IF('[1]Table Disp. G&amp;A Détail'!X784&lt;&gt;"",'[1]Table Disp. G&amp;A Détail'!X784,"")</f>
        <v/>
      </c>
    </row>
    <row r="785" spans="1:24" s="41" customFormat="1" x14ac:dyDescent="0.25">
      <c r="A785" s="66" t="str">
        <f>IF('[1]Table Disp. G&amp;A Détail'!A785&lt;&gt;"",'[1]Table Disp. G&amp;A Détail'!A785,"")</f>
        <v/>
      </c>
      <c r="B785" s="67" t="str">
        <f>IF('[1]Table Disp. G&amp;A Détail'!B785&lt;&gt;"",'[1]Table Disp. G&amp;A Détail'!B785,"")</f>
        <v/>
      </c>
      <c r="C785" s="41" t="str">
        <f>IF('[1]Table Disp. G&amp;A Détail'!C785&lt;&gt;"",'[1]Table Disp. G&amp;A Détail'!C785,"")</f>
        <v/>
      </c>
      <c r="D785" s="41" t="str">
        <f>IF('[1]Table Disp. G&amp;A Détail'!D785&lt;&gt;"",'[1]Table Disp. G&amp;A Détail'!D785,"")</f>
        <v/>
      </c>
      <c r="E785" s="66" t="str">
        <f>IF('[1]Table Disp. G&amp;A Détail'!E785&lt;&gt;"",'[1]Table Disp. G&amp;A Détail'!E785,"")</f>
        <v/>
      </c>
      <c r="F785" s="66" t="str">
        <f>IF('[1]Table Disp. G&amp;A Détail'!F785&lt;&gt;"",'[1]Table Disp. G&amp;A Détail'!F785,"")</f>
        <v/>
      </c>
      <c r="G785" s="66" t="str">
        <f>IF('[1]Table Disp. G&amp;A Détail'!G785&lt;&gt;"",'[1]Table Disp. G&amp;A Détail'!G785,"")</f>
        <v/>
      </c>
      <c r="H785" s="66" t="str">
        <f>IF('[1]Table Disp. G&amp;A Détail'!H785&lt;&gt;"",'[1]Table Disp. G&amp;A Détail'!H785,"")</f>
        <v/>
      </c>
      <c r="I785" s="66" t="str">
        <f>IF('[1]Table Disp. G&amp;A Détail'!I785&lt;&gt;"",'[1]Table Disp. G&amp;A Détail'!I785,"")</f>
        <v/>
      </c>
      <c r="J785" s="66" t="str">
        <f>IF('[1]Table Disp. G&amp;A Détail'!J785&lt;&gt;"",'[1]Table Disp. G&amp;A Détail'!J785,"")</f>
        <v/>
      </c>
      <c r="K785" s="41" t="str">
        <f>IF('[1]Table Disp. G&amp;A Détail'!K785&lt;&gt;"",'[1]Table Disp. G&amp;A Détail'!K785,"")</f>
        <v/>
      </c>
      <c r="L785" s="41" t="str">
        <f>IF('[1]Table Disp. G&amp;A Détail'!L785&lt;&gt;"",'[1]Table Disp. G&amp;A Détail'!L785,"")</f>
        <v/>
      </c>
      <c r="M785" s="41" t="str">
        <f>IF('[1]Table Disp. G&amp;A Détail'!M785&lt;&gt;"",'[1]Table Disp. G&amp;A Détail'!M785,"")</f>
        <v/>
      </c>
      <c r="N785" s="41" t="str">
        <f>IF('[1]Table Disp. G&amp;A Détail'!N785&lt;&gt;"",'[1]Table Disp. G&amp;A Détail'!N785,"")</f>
        <v/>
      </c>
      <c r="O785" s="41" t="str">
        <f>IF('[1]Table Disp. G&amp;A Détail'!O785&lt;&gt;"",'[1]Table Disp. G&amp;A Détail'!O785,"")</f>
        <v/>
      </c>
      <c r="P785" s="41" t="str">
        <f>IF('[1]Table Disp. G&amp;A Détail'!P785&lt;&gt;"",'[1]Table Disp. G&amp;A Détail'!P785,"")</f>
        <v/>
      </c>
      <c r="Q785" s="41" t="str">
        <f>IF('[1]Table Disp. G&amp;A Détail'!Q785&lt;&gt;"",'[1]Table Disp. G&amp;A Détail'!Q785,"")</f>
        <v/>
      </c>
      <c r="R785" s="41" t="str">
        <f>IF('[1]Table Disp. G&amp;A Détail'!R785&lt;&gt;"",'[1]Table Disp. G&amp;A Détail'!R785,"")</f>
        <v/>
      </c>
      <c r="S785" s="41" t="str">
        <f>IF('[1]Table Disp. G&amp;A Détail'!S785&lt;&gt;"",'[1]Table Disp. G&amp;A Détail'!S785,"")</f>
        <v/>
      </c>
      <c r="T785" s="41" t="str">
        <f>IF('[1]Table Disp. G&amp;A Détail'!T785&lt;&gt;"",'[1]Table Disp. G&amp;A Détail'!T785,"")</f>
        <v/>
      </c>
      <c r="U785" s="41" t="str">
        <f>IF('[1]Table Disp. G&amp;A Détail'!U785&lt;&gt;"",'[1]Table Disp. G&amp;A Détail'!U785,"")</f>
        <v/>
      </c>
      <c r="V785" s="41" t="str">
        <f>IF('[1]Table Disp. G&amp;A Détail'!V785&lt;&gt;"",'[1]Table Disp. G&amp;A Détail'!V785,"")</f>
        <v/>
      </c>
      <c r="W785" s="41" t="str">
        <f>IF('[1]Table Disp. G&amp;A Détail'!W785&lt;&gt;"",'[1]Table Disp. G&amp;A Détail'!W785,"")</f>
        <v/>
      </c>
      <c r="X785" s="41" t="str">
        <f>IF('[1]Table Disp. G&amp;A Détail'!X785&lt;&gt;"",'[1]Table Disp. G&amp;A Détail'!X785,"")</f>
        <v/>
      </c>
    </row>
    <row r="786" spans="1:24" s="41" customFormat="1" x14ac:dyDescent="0.25">
      <c r="A786" s="66" t="str">
        <f>IF('[1]Table Disp. G&amp;A Détail'!A786&lt;&gt;"",'[1]Table Disp. G&amp;A Détail'!A786,"")</f>
        <v/>
      </c>
      <c r="B786" s="67" t="str">
        <f>IF('[1]Table Disp. G&amp;A Détail'!B786&lt;&gt;"",'[1]Table Disp. G&amp;A Détail'!B786,"")</f>
        <v/>
      </c>
      <c r="C786" s="41" t="str">
        <f>IF('[1]Table Disp. G&amp;A Détail'!C786&lt;&gt;"",'[1]Table Disp. G&amp;A Détail'!C786,"")</f>
        <v/>
      </c>
      <c r="D786" s="41" t="str">
        <f>IF('[1]Table Disp. G&amp;A Détail'!D786&lt;&gt;"",'[1]Table Disp. G&amp;A Détail'!D786,"")</f>
        <v/>
      </c>
      <c r="E786" s="66" t="str">
        <f>IF('[1]Table Disp. G&amp;A Détail'!E786&lt;&gt;"",'[1]Table Disp. G&amp;A Détail'!E786,"")</f>
        <v/>
      </c>
      <c r="F786" s="66" t="str">
        <f>IF('[1]Table Disp. G&amp;A Détail'!F786&lt;&gt;"",'[1]Table Disp. G&amp;A Détail'!F786,"")</f>
        <v/>
      </c>
      <c r="G786" s="66" t="str">
        <f>IF('[1]Table Disp. G&amp;A Détail'!G786&lt;&gt;"",'[1]Table Disp. G&amp;A Détail'!G786,"")</f>
        <v/>
      </c>
      <c r="H786" s="66" t="str">
        <f>IF('[1]Table Disp. G&amp;A Détail'!H786&lt;&gt;"",'[1]Table Disp. G&amp;A Détail'!H786,"")</f>
        <v/>
      </c>
      <c r="I786" s="66" t="str">
        <f>IF('[1]Table Disp. G&amp;A Détail'!I786&lt;&gt;"",'[1]Table Disp. G&amp;A Détail'!I786,"")</f>
        <v/>
      </c>
      <c r="J786" s="66" t="str">
        <f>IF('[1]Table Disp. G&amp;A Détail'!J786&lt;&gt;"",'[1]Table Disp. G&amp;A Détail'!J786,"")</f>
        <v/>
      </c>
      <c r="K786" s="41" t="str">
        <f>IF('[1]Table Disp. G&amp;A Détail'!K786&lt;&gt;"",'[1]Table Disp. G&amp;A Détail'!K786,"")</f>
        <v/>
      </c>
      <c r="L786" s="41" t="str">
        <f>IF('[1]Table Disp. G&amp;A Détail'!L786&lt;&gt;"",'[1]Table Disp. G&amp;A Détail'!L786,"")</f>
        <v/>
      </c>
      <c r="M786" s="41" t="str">
        <f>IF('[1]Table Disp. G&amp;A Détail'!M786&lt;&gt;"",'[1]Table Disp. G&amp;A Détail'!M786,"")</f>
        <v/>
      </c>
      <c r="N786" s="41" t="str">
        <f>IF('[1]Table Disp. G&amp;A Détail'!N786&lt;&gt;"",'[1]Table Disp. G&amp;A Détail'!N786,"")</f>
        <v/>
      </c>
      <c r="O786" s="41" t="str">
        <f>IF('[1]Table Disp. G&amp;A Détail'!O786&lt;&gt;"",'[1]Table Disp. G&amp;A Détail'!O786,"")</f>
        <v/>
      </c>
      <c r="P786" s="41" t="str">
        <f>IF('[1]Table Disp. G&amp;A Détail'!P786&lt;&gt;"",'[1]Table Disp. G&amp;A Détail'!P786,"")</f>
        <v/>
      </c>
      <c r="Q786" s="41" t="str">
        <f>IF('[1]Table Disp. G&amp;A Détail'!Q786&lt;&gt;"",'[1]Table Disp. G&amp;A Détail'!Q786,"")</f>
        <v/>
      </c>
      <c r="R786" s="41" t="str">
        <f>IF('[1]Table Disp. G&amp;A Détail'!R786&lt;&gt;"",'[1]Table Disp. G&amp;A Détail'!R786,"")</f>
        <v/>
      </c>
      <c r="S786" s="41" t="str">
        <f>IF('[1]Table Disp. G&amp;A Détail'!S786&lt;&gt;"",'[1]Table Disp. G&amp;A Détail'!S786,"")</f>
        <v/>
      </c>
      <c r="T786" s="41" t="str">
        <f>IF('[1]Table Disp. G&amp;A Détail'!T786&lt;&gt;"",'[1]Table Disp. G&amp;A Détail'!T786,"")</f>
        <v/>
      </c>
      <c r="U786" s="41" t="str">
        <f>IF('[1]Table Disp. G&amp;A Détail'!U786&lt;&gt;"",'[1]Table Disp. G&amp;A Détail'!U786,"")</f>
        <v/>
      </c>
      <c r="V786" s="41" t="str">
        <f>IF('[1]Table Disp. G&amp;A Détail'!V786&lt;&gt;"",'[1]Table Disp. G&amp;A Détail'!V786,"")</f>
        <v/>
      </c>
      <c r="W786" s="41" t="str">
        <f>IF('[1]Table Disp. G&amp;A Détail'!W786&lt;&gt;"",'[1]Table Disp. G&amp;A Détail'!W786,"")</f>
        <v/>
      </c>
      <c r="X786" s="41" t="str">
        <f>IF('[1]Table Disp. G&amp;A Détail'!X786&lt;&gt;"",'[1]Table Disp. G&amp;A Détail'!X786,"")</f>
        <v/>
      </c>
    </row>
    <row r="787" spans="1:24" s="41" customFormat="1" x14ac:dyDescent="0.25">
      <c r="A787" s="66" t="str">
        <f>IF('[1]Table Disp. G&amp;A Détail'!A787&lt;&gt;"",'[1]Table Disp. G&amp;A Détail'!A787,"")</f>
        <v/>
      </c>
      <c r="B787" s="67" t="str">
        <f>IF('[1]Table Disp. G&amp;A Détail'!B787&lt;&gt;"",'[1]Table Disp. G&amp;A Détail'!B787,"")</f>
        <v/>
      </c>
      <c r="C787" s="41" t="str">
        <f>IF('[1]Table Disp. G&amp;A Détail'!C787&lt;&gt;"",'[1]Table Disp. G&amp;A Détail'!C787,"")</f>
        <v/>
      </c>
      <c r="D787" s="41" t="str">
        <f>IF('[1]Table Disp. G&amp;A Détail'!D787&lt;&gt;"",'[1]Table Disp. G&amp;A Détail'!D787,"")</f>
        <v/>
      </c>
      <c r="E787" s="66" t="str">
        <f>IF('[1]Table Disp. G&amp;A Détail'!E787&lt;&gt;"",'[1]Table Disp. G&amp;A Détail'!E787,"")</f>
        <v/>
      </c>
      <c r="F787" s="66" t="str">
        <f>IF('[1]Table Disp. G&amp;A Détail'!F787&lt;&gt;"",'[1]Table Disp. G&amp;A Détail'!F787,"")</f>
        <v/>
      </c>
      <c r="G787" s="66" t="str">
        <f>IF('[1]Table Disp. G&amp;A Détail'!G787&lt;&gt;"",'[1]Table Disp. G&amp;A Détail'!G787,"")</f>
        <v/>
      </c>
      <c r="H787" s="66" t="str">
        <f>IF('[1]Table Disp. G&amp;A Détail'!H787&lt;&gt;"",'[1]Table Disp. G&amp;A Détail'!H787,"")</f>
        <v/>
      </c>
      <c r="I787" s="66" t="str">
        <f>IF('[1]Table Disp. G&amp;A Détail'!I787&lt;&gt;"",'[1]Table Disp. G&amp;A Détail'!I787,"")</f>
        <v/>
      </c>
      <c r="J787" s="66" t="str">
        <f>IF('[1]Table Disp. G&amp;A Détail'!J787&lt;&gt;"",'[1]Table Disp. G&amp;A Détail'!J787,"")</f>
        <v/>
      </c>
      <c r="K787" s="41" t="str">
        <f>IF('[1]Table Disp. G&amp;A Détail'!K787&lt;&gt;"",'[1]Table Disp. G&amp;A Détail'!K787,"")</f>
        <v/>
      </c>
      <c r="L787" s="41" t="str">
        <f>IF('[1]Table Disp. G&amp;A Détail'!L787&lt;&gt;"",'[1]Table Disp. G&amp;A Détail'!L787,"")</f>
        <v/>
      </c>
      <c r="M787" s="41" t="str">
        <f>IF('[1]Table Disp. G&amp;A Détail'!M787&lt;&gt;"",'[1]Table Disp. G&amp;A Détail'!M787,"")</f>
        <v/>
      </c>
      <c r="N787" s="41" t="str">
        <f>IF('[1]Table Disp. G&amp;A Détail'!N787&lt;&gt;"",'[1]Table Disp. G&amp;A Détail'!N787,"")</f>
        <v/>
      </c>
      <c r="O787" s="41" t="str">
        <f>IF('[1]Table Disp. G&amp;A Détail'!O787&lt;&gt;"",'[1]Table Disp. G&amp;A Détail'!O787,"")</f>
        <v/>
      </c>
      <c r="P787" s="41" t="str">
        <f>IF('[1]Table Disp. G&amp;A Détail'!P787&lt;&gt;"",'[1]Table Disp. G&amp;A Détail'!P787,"")</f>
        <v/>
      </c>
      <c r="Q787" s="41" t="str">
        <f>IF('[1]Table Disp. G&amp;A Détail'!Q787&lt;&gt;"",'[1]Table Disp. G&amp;A Détail'!Q787,"")</f>
        <v/>
      </c>
      <c r="R787" s="41" t="str">
        <f>IF('[1]Table Disp. G&amp;A Détail'!R787&lt;&gt;"",'[1]Table Disp. G&amp;A Détail'!R787,"")</f>
        <v/>
      </c>
      <c r="S787" s="41" t="str">
        <f>IF('[1]Table Disp. G&amp;A Détail'!S787&lt;&gt;"",'[1]Table Disp. G&amp;A Détail'!S787,"")</f>
        <v/>
      </c>
      <c r="T787" s="41" t="str">
        <f>IF('[1]Table Disp. G&amp;A Détail'!T787&lt;&gt;"",'[1]Table Disp. G&amp;A Détail'!T787,"")</f>
        <v/>
      </c>
      <c r="U787" s="41" t="str">
        <f>IF('[1]Table Disp. G&amp;A Détail'!U787&lt;&gt;"",'[1]Table Disp. G&amp;A Détail'!U787,"")</f>
        <v/>
      </c>
      <c r="V787" s="41" t="str">
        <f>IF('[1]Table Disp. G&amp;A Détail'!V787&lt;&gt;"",'[1]Table Disp. G&amp;A Détail'!V787,"")</f>
        <v/>
      </c>
      <c r="W787" s="41" t="str">
        <f>IF('[1]Table Disp. G&amp;A Détail'!W787&lt;&gt;"",'[1]Table Disp. G&amp;A Détail'!W787,"")</f>
        <v/>
      </c>
      <c r="X787" s="41" t="str">
        <f>IF('[1]Table Disp. G&amp;A Détail'!X787&lt;&gt;"",'[1]Table Disp. G&amp;A Détail'!X787,"")</f>
        <v/>
      </c>
    </row>
    <row r="788" spans="1:24" s="41" customFormat="1" x14ac:dyDescent="0.25">
      <c r="A788" s="66" t="str">
        <f>IF('[1]Table Disp. G&amp;A Détail'!A788&lt;&gt;"",'[1]Table Disp. G&amp;A Détail'!A788,"")</f>
        <v/>
      </c>
      <c r="B788" s="67" t="str">
        <f>IF('[1]Table Disp. G&amp;A Détail'!B788&lt;&gt;"",'[1]Table Disp. G&amp;A Détail'!B788,"")</f>
        <v/>
      </c>
      <c r="C788" s="41" t="str">
        <f>IF('[1]Table Disp. G&amp;A Détail'!C788&lt;&gt;"",'[1]Table Disp. G&amp;A Détail'!C788,"")</f>
        <v/>
      </c>
      <c r="D788" s="41" t="str">
        <f>IF('[1]Table Disp. G&amp;A Détail'!D788&lt;&gt;"",'[1]Table Disp. G&amp;A Détail'!D788,"")</f>
        <v/>
      </c>
      <c r="E788" s="66" t="str">
        <f>IF('[1]Table Disp. G&amp;A Détail'!E788&lt;&gt;"",'[1]Table Disp. G&amp;A Détail'!E788,"")</f>
        <v/>
      </c>
      <c r="F788" s="66" t="str">
        <f>IF('[1]Table Disp. G&amp;A Détail'!F788&lt;&gt;"",'[1]Table Disp. G&amp;A Détail'!F788,"")</f>
        <v/>
      </c>
      <c r="G788" s="66" t="str">
        <f>IF('[1]Table Disp. G&amp;A Détail'!G788&lt;&gt;"",'[1]Table Disp. G&amp;A Détail'!G788,"")</f>
        <v/>
      </c>
      <c r="H788" s="66" t="str">
        <f>IF('[1]Table Disp. G&amp;A Détail'!H788&lt;&gt;"",'[1]Table Disp. G&amp;A Détail'!H788,"")</f>
        <v/>
      </c>
      <c r="I788" s="66" t="str">
        <f>IF('[1]Table Disp. G&amp;A Détail'!I788&lt;&gt;"",'[1]Table Disp. G&amp;A Détail'!I788,"")</f>
        <v/>
      </c>
      <c r="J788" s="66" t="str">
        <f>IF('[1]Table Disp. G&amp;A Détail'!J788&lt;&gt;"",'[1]Table Disp. G&amp;A Détail'!J788,"")</f>
        <v/>
      </c>
      <c r="K788" s="41" t="str">
        <f>IF('[1]Table Disp. G&amp;A Détail'!K788&lt;&gt;"",'[1]Table Disp. G&amp;A Détail'!K788,"")</f>
        <v/>
      </c>
      <c r="L788" s="41" t="str">
        <f>IF('[1]Table Disp. G&amp;A Détail'!L788&lt;&gt;"",'[1]Table Disp. G&amp;A Détail'!L788,"")</f>
        <v/>
      </c>
      <c r="M788" s="41" t="str">
        <f>IF('[1]Table Disp. G&amp;A Détail'!M788&lt;&gt;"",'[1]Table Disp. G&amp;A Détail'!M788,"")</f>
        <v/>
      </c>
      <c r="N788" s="41" t="str">
        <f>IF('[1]Table Disp. G&amp;A Détail'!N788&lt;&gt;"",'[1]Table Disp. G&amp;A Détail'!N788,"")</f>
        <v/>
      </c>
      <c r="O788" s="41" t="str">
        <f>IF('[1]Table Disp. G&amp;A Détail'!O788&lt;&gt;"",'[1]Table Disp. G&amp;A Détail'!O788,"")</f>
        <v/>
      </c>
      <c r="P788" s="41" t="str">
        <f>IF('[1]Table Disp. G&amp;A Détail'!P788&lt;&gt;"",'[1]Table Disp. G&amp;A Détail'!P788,"")</f>
        <v/>
      </c>
      <c r="Q788" s="41" t="str">
        <f>IF('[1]Table Disp. G&amp;A Détail'!Q788&lt;&gt;"",'[1]Table Disp. G&amp;A Détail'!Q788,"")</f>
        <v/>
      </c>
      <c r="R788" s="41" t="str">
        <f>IF('[1]Table Disp. G&amp;A Détail'!R788&lt;&gt;"",'[1]Table Disp. G&amp;A Détail'!R788,"")</f>
        <v/>
      </c>
      <c r="S788" s="41" t="str">
        <f>IF('[1]Table Disp. G&amp;A Détail'!S788&lt;&gt;"",'[1]Table Disp. G&amp;A Détail'!S788,"")</f>
        <v/>
      </c>
      <c r="T788" s="41" t="str">
        <f>IF('[1]Table Disp. G&amp;A Détail'!T788&lt;&gt;"",'[1]Table Disp. G&amp;A Détail'!T788,"")</f>
        <v/>
      </c>
      <c r="U788" s="41" t="str">
        <f>IF('[1]Table Disp. G&amp;A Détail'!U788&lt;&gt;"",'[1]Table Disp. G&amp;A Détail'!U788,"")</f>
        <v/>
      </c>
      <c r="V788" s="41" t="str">
        <f>IF('[1]Table Disp. G&amp;A Détail'!V788&lt;&gt;"",'[1]Table Disp. G&amp;A Détail'!V788,"")</f>
        <v/>
      </c>
      <c r="W788" s="41" t="str">
        <f>IF('[1]Table Disp. G&amp;A Détail'!W788&lt;&gt;"",'[1]Table Disp. G&amp;A Détail'!W788,"")</f>
        <v/>
      </c>
      <c r="X788" s="41" t="str">
        <f>IF('[1]Table Disp. G&amp;A Détail'!X788&lt;&gt;"",'[1]Table Disp. G&amp;A Détail'!X788,"")</f>
        <v/>
      </c>
    </row>
    <row r="789" spans="1:24" s="41" customFormat="1" x14ac:dyDescent="0.25">
      <c r="A789" s="66" t="str">
        <f>IF('[1]Table Disp. G&amp;A Détail'!A789&lt;&gt;"",'[1]Table Disp. G&amp;A Détail'!A789,"")</f>
        <v/>
      </c>
      <c r="B789" s="67" t="str">
        <f>IF('[1]Table Disp. G&amp;A Détail'!B789&lt;&gt;"",'[1]Table Disp. G&amp;A Détail'!B789,"")</f>
        <v/>
      </c>
      <c r="C789" s="41" t="str">
        <f>IF('[1]Table Disp. G&amp;A Détail'!C789&lt;&gt;"",'[1]Table Disp. G&amp;A Détail'!C789,"")</f>
        <v/>
      </c>
      <c r="D789" s="41" t="str">
        <f>IF('[1]Table Disp. G&amp;A Détail'!D789&lt;&gt;"",'[1]Table Disp. G&amp;A Détail'!D789,"")</f>
        <v/>
      </c>
      <c r="E789" s="66" t="str">
        <f>IF('[1]Table Disp. G&amp;A Détail'!E789&lt;&gt;"",'[1]Table Disp. G&amp;A Détail'!E789,"")</f>
        <v/>
      </c>
      <c r="F789" s="66" t="str">
        <f>IF('[1]Table Disp. G&amp;A Détail'!F789&lt;&gt;"",'[1]Table Disp. G&amp;A Détail'!F789,"")</f>
        <v/>
      </c>
      <c r="G789" s="66" t="str">
        <f>IF('[1]Table Disp. G&amp;A Détail'!G789&lt;&gt;"",'[1]Table Disp. G&amp;A Détail'!G789,"")</f>
        <v/>
      </c>
      <c r="H789" s="66" t="str">
        <f>IF('[1]Table Disp. G&amp;A Détail'!H789&lt;&gt;"",'[1]Table Disp. G&amp;A Détail'!H789,"")</f>
        <v/>
      </c>
      <c r="I789" s="66" t="str">
        <f>IF('[1]Table Disp. G&amp;A Détail'!I789&lt;&gt;"",'[1]Table Disp. G&amp;A Détail'!I789,"")</f>
        <v/>
      </c>
      <c r="J789" s="66" t="str">
        <f>IF('[1]Table Disp. G&amp;A Détail'!J789&lt;&gt;"",'[1]Table Disp. G&amp;A Détail'!J789,"")</f>
        <v/>
      </c>
      <c r="K789" s="41" t="str">
        <f>IF('[1]Table Disp. G&amp;A Détail'!K789&lt;&gt;"",'[1]Table Disp. G&amp;A Détail'!K789,"")</f>
        <v/>
      </c>
      <c r="L789" s="41" t="str">
        <f>IF('[1]Table Disp. G&amp;A Détail'!L789&lt;&gt;"",'[1]Table Disp. G&amp;A Détail'!L789,"")</f>
        <v/>
      </c>
      <c r="M789" s="41" t="str">
        <f>IF('[1]Table Disp. G&amp;A Détail'!M789&lt;&gt;"",'[1]Table Disp. G&amp;A Détail'!M789,"")</f>
        <v/>
      </c>
      <c r="N789" s="41" t="str">
        <f>IF('[1]Table Disp. G&amp;A Détail'!N789&lt;&gt;"",'[1]Table Disp. G&amp;A Détail'!N789,"")</f>
        <v/>
      </c>
      <c r="O789" s="41" t="str">
        <f>IF('[1]Table Disp. G&amp;A Détail'!O789&lt;&gt;"",'[1]Table Disp. G&amp;A Détail'!O789,"")</f>
        <v/>
      </c>
      <c r="P789" s="41" t="str">
        <f>IF('[1]Table Disp. G&amp;A Détail'!P789&lt;&gt;"",'[1]Table Disp. G&amp;A Détail'!P789,"")</f>
        <v/>
      </c>
      <c r="Q789" s="41" t="str">
        <f>IF('[1]Table Disp. G&amp;A Détail'!Q789&lt;&gt;"",'[1]Table Disp. G&amp;A Détail'!Q789,"")</f>
        <v/>
      </c>
      <c r="R789" s="41" t="str">
        <f>IF('[1]Table Disp. G&amp;A Détail'!R789&lt;&gt;"",'[1]Table Disp. G&amp;A Détail'!R789,"")</f>
        <v/>
      </c>
      <c r="S789" s="41" t="str">
        <f>IF('[1]Table Disp. G&amp;A Détail'!S789&lt;&gt;"",'[1]Table Disp. G&amp;A Détail'!S789,"")</f>
        <v/>
      </c>
      <c r="T789" s="41" t="str">
        <f>IF('[1]Table Disp. G&amp;A Détail'!T789&lt;&gt;"",'[1]Table Disp. G&amp;A Détail'!T789,"")</f>
        <v/>
      </c>
      <c r="U789" s="41" t="str">
        <f>IF('[1]Table Disp. G&amp;A Détail'!U789&lt;&gt;"",'[1]Table Disp. G&amp;A Détail'!U789,"")</f>
        <v/>
      </c>
      <c r="V789" s="41" t="str">
        <f>IF('[1]Table Disp. G&amp;A Détail'!V789&lt;&gt;"",'[1]Table Disp. G&amp;A Détail'!V789,"")</f>
        <v/>
      </c>
      <c r="W789" s="41" t="str">
        <f>IF('[1]Table Disp. G&amp;A Détail'!W789&lt;&gt;"",'[1]Table Disp. G&amp;A Détail'!W789,"")</f>
        <v/>
      </c>
      <c r="X789" s="41" t="str">
        <f>IF('[1]Table Disp. G&amp;A Détail'!X789&lt;&gt;"",'[1]Table Disp. G&amp;A Détail'!X789,"")</f>
        <v/>
      </c>
    </row>
    <row r="790" spans="1:24" s="41" customFormat="1" x14ac:dyDescent="0.25">
      <c r="A790" s="66" t="str">
        <f>IF('[1]Table Disp. G&amp;A Détail'!A790&lt;&gt;"",'[1]Table Disp. G&amp;A Détail'!A790,"")</f>
        <v/>
      </c>
      <c r="B790" s="67" t="str">
        <f>IF('[1]Table Disp. G&amp;A Détail'!B790&lt;&gt;"",'[1]Table Disp. G&amp;A Détail'!B790,"")</f>
        <v/>
      </c>
      <c r="C790" s="41" t="str">
        <f>IF('[1]Table Disp. G&amp;A Détail'!C790&lt;&gt;"",'[1]Table Disp. G&amp;A Détail'!C790,"")</f>
        <v/>
      </c>
      <c r="D790" s="41" t="str">
        <f>IF('[1]Table Disp. G&amp;A Détail'!D790&lt;&gt;"",'[1]Table Disp. G&amp;A Détail'!D790,"")</f>
        <v/>
      </c>
      <c r="E790" s="66" t="str">
        <f>IF('[1]Table Disp. G&amp;A Détail'!E790&lt;&gt;"",'[1]Table Disp. G&amp;A Détail'!E790,"")</f>
        <v/>
      </c>
      <c r="F790" s="66" t="str">
        <f>IF('[1]Table Disp. G&amp;A Détail'!F790&lt;&gt;"",'[1]Table Disp. G&amp;A Détail'!F790,"")</f>
        <v/>
      </c>
      <c r="G790" s="66" t="str">
        <f>IF('[1]Table Disp. G&amp;A Détail'!G790&lt;&gt;"",'[1]Table Disp. G&amp;A Détail'!G790,"")</f>
        <v/>
      </c>
      <c r="H790" s="66" t="str">
        <f>IF('[1]Table Disp. G&amp;A Détail'!H790&lt;&gt;"",'[1]Table Disp. G&amp;A Détail'!H790,"")</f>
        <v/>
      </c>
      <c r="I790" s="66" t="str">
        <f>IF('[1]Table Disp. G&amp;A Détail'!I790&lt;&gt;"",'[1]Table Disp. G&amp;A Détail'!I790,"")</f>
        <v/>
      </c>
      <c r="J790" s="66" t="str">
        <f>IF('[1]Table Disp. G&amp;A Détail'!J790&lt;&gt;"",'[1]Table Disp. G&amp;A Détail'!J790,"")</f>
        <v/>
      </c>
      <c r="K790" s="41" t="str">
        <f>IF('[1]Table Disp. G&amp;A Détail'!K790&lt;&gt;"",'[1]Table Disp. G&amp;A Détail'!K790,"")</f>
        <v/>
      </c>
      <c r="L790" s="41" t="str">
        <f>IF('[1]Table Disp. G&amp;A Détail'!L790&lt;&gt;"",'[1]Table Disp. G&amp;A Détail'!L790,"")</f>
        <v/>
      </c>
      <c r="M790" s="41" t="str">
        <f>IF('[1]Table Disp. G&amp;A Détail'!M790&lt;&gt;"",'[1]Table Disp. G&amp;A Détail'!M790,"")</f>
        <v/>
      </c>
      <c r="N790" s="41" t="str">
        <f>IF('[1]Table Disp. G&amp;A Détail'!N790&lt;&gt;"",'[1]Table Disp. G&amp;A Détail'!N790,"")</f>
        <v/>
      </c>
      <c r="O790" s="41" t="str">
        <f>IF('[1]Table Disp. G&amp;A Détail'!O790&lt;&gt;"",'[1]Table Disp. G&amp;A Détail'!O790,"")</f>
        <v/>
      </c>
      <c r="P790" s="41" t="str">
        <f>IF('[1]Table Disp. G&amp;A Détail'!P790&lt;&gt;"",'[1]Table Disp. G&amp;A Détail'!P790,"")</f>
        <v/>
      </c>
      <c r="Q790" s="41" t="str">
        <f>IF('[1]Table Disp. G&amp;A Détail'!Q790&lt;&gt;"",'[1]Table Disp. G&amp;A Détail'!Q790,"")</f>
        <v/>
      </c>
      <c r="R790" s="41" t="str">
        <f>IF('[1]Table Disp. G&amp;A Détail'!R790&lt;&gt;"",'[1]Table Disp. G&amp;A Détail'!R790,"")</f>
        <v/>
      </c>
      <c r="S790" s="41" t="str">
        <f>IF('[1]Table Disp. G&amp;A Détail'!S790&lt;&gt;"",'[1]Table Disp. G&amp;A Détail'!S790,"")</f>
        <v/>
      </c>
      <c r="T790" s="41" t="str">
        <f>IF('[1]Table Disp. G&amp;A Détail'!T790&lt;&gt;"",'[1]Table Disp. G&amp;A Détail'!T790,"")</f>
        <v/>
      </c>
      <c r="U790" s="41" t="str">
        <f>IF('[1]Table Disp. G&amp;A Détail'!U790&lt;&gt;"",'[1]Table Disp. G&amp;A Détail'!U790,"")</f>
        <v/>
      </c>
      <c r="V790" s="41" t="str">
        <f>IF('[1]Table Disp. G&amp;A Détail'!V790&lt;&gt;"",'[1]Table Disp. G&amp;A Détail'!V790,"")</f>
        <v/>
      </c>
      <c r="W790" s="41" t="str">
        <f>IF('[1]Table Disp. G&amp;A Détail'!W790&lt;&gt;"",'[1]Table Disp. G&amp;A Détail'!W790,"")</f>
        <v/>
      </c>
      <c r="X790" s="41" t="str">
        <f>IF('[1]Table Disp. G&amp;A Détail'!X790&lt;&gt;"",'[1]Table Disp. G&amp;A Détail'!X790,"")</f>
        <v/>
      </c>
    </row>
    <row r="791" spans="1:24" s="41" customFormat="1" x14ac:dyDescent="0.25">
      <c r="A791" s="66" t="str">
        <f>IF('[1]Table Disp. G&amp;A Détail'!A791&lt;&gt;"",'[1]Table Disp. G&amp;A Détail'!A791,"")</f>
        <v/>
      </c>
      <c r="B791" s="67" t="str">
        <f>IF('[1]Table Disp. G&amp;A Détail'!B791&lt;&gt;"",'[1]Table Disp. G&amp;A Détail'!B791,"")</f>
        <v/>
      </c>
      <c r="C791" s="41" t="str">
        <f>IF('[1]Table Disp. G&amp;A Détail'!C791&lt;&gt;"",'[1]Table Disp. G&amp;A Détail'!C791,"")</f>
        <v/>
      </c>
      <c r="D791" s="41" t="str">
        <f>IF('[1]Table Disp. G&amp;A Détail'!D791&lt;&gt;"",'[1]Table Disp. G&amp;A Détail'!D791,"")</f>
        <v/>
      </c>
      <c r="E791" s="66" t="str">
        <f>IF('[1]Table Disp. G&amp;A Détail'!E791&lt;&gt;"",'[1]Table Disp. G&amp;A Détail'!E791,"")</f>
        <v/>
      </c>
      <c r="F791" s="66" t="str">
        <f>IF('[1]Table Disp. G&amp;A Détail'!F791&lt;&gt;"",'[1]Table Disp. G&amp;A Détail'!F791,"")</f>
        <v/>
      </c>
      <c r="G791" s="66" t="str">
        <f>IF('[1]Table Disp. G&amp;A Détail'!G791&lt;&gt;"",'[1]Table Disp. G&amp;A Détail'!G791,"")</f>
        <v/>
      </c>
      <c r="H791" s="66" t="str">
        <f>IF('[1]Table Disp. G&amp;A Détail'!H791&lt;&gt;"",'[1]Table Disp. G&amp;A Détail'!H791,"")</f>
        <v/>
      </c>
      <c r="I791" s="66" t="str">
        <f>IF('[1]Table Disp. G&amp;A Détail'!I791&lt;&gt;"",'[1]Table Disp. G&amp;A Détail'!I791,"")</f>
        <v/>
      </c>
      <c r="J791" s="66" t="str">
        <f>IF('[1]Table Disp. G&amp;A Détail'!J791&lt;&gt;"",'[1]Table Disp. G&amp;A Détail'!J791,"")</f>
        <v/>
      </c>
      <c r="K791" s="41" t="str">
        <f>IF('[1]Table Disp. G&amp;A Détail'!K791&lt;&gt;"",'[1]Table Disp. G&amp;A Détail'!K791,"")</f>
        <v/>
      </c>
      <c r="L791" s="41" t="str">
        <f>IF('[1]Table Disp. G&amp;A Détail'!L791&lt;&gt;"",'[1]Table Disp. G&amp;A Détail'!L791,"")</f>
        <v/>
      </c>
      <c r="M791" s="41" t="str">
        <f>IF('[1]Table Disp. G&amp;A Détail'!M791&lt;&gt;"",'[1]Table Disp. G&amp;A Détail'!M791,"")</f>
        <v/>
      </c>
      <c r="N791" s="41" t="str">
        <f>IF('[1]Table Disp. G&amp;A Détail'!N791&lt;&gt;"",'[1]Table Disp. G&amp;A Détail'!N791,"")</f>
        <v/>
      </c>
      <c r="O791" s="41" t="str">
        <f>IF('[1]Table Disp. G&amp;A Détail'!O791&lt;&gt;"",'[1]Table Disp. G&amp;A Détail'!O791,"")</f>
        <v/>
      </c>
      <c r="P791" s="41" t="str">
        <f>IF('[1]Table Disp. G&amp;A Détail'!P791&lt;&gt;"",'[1]Table Disp. G&amp;A Détail'!P791,"")</f>
        <v/>
      </c>
      <c r="Q791" s="41" t="str">
        <f>IF('[1]Table Disp. G&amp;A Détail'!Q791&lt;&gt;"",'[1]Table Disp. G&amp;A Détail'!Q791,"")</f>
        <v/>
      </c>
      <c r="R791" s="41" t="str">
        <f>IF('[1]Table Disp. G&amp;A Détail'!R791&lt;&gt;"",'[1]Table Disp. G&amp;A Détail'!R791,"")</f>
        <v/>
      </c>
      <c r="S791" s="41" t="str">
        <f>IF('[1]Table Disp. G&amp;A Détail'!S791&lt;&gt;"",'[1]Table Disp. G&amp;A Détail'!S791,"")</f>
        <v/>
      </c>
      <c r="T791" s="41" t="str">
        <f>IF('[1]Table Disp. G&amp;A Détail'!T791&lt;&gt;"",'[1]Table Disp. G&amp;A Détail'!T791,"")</f>
        <v/>
      </c>
      <c r="U791" s="41" t="str">
        <f>IF('[1]Table Disp. G&amp;A Détail'!U791&lt;&gt;"",'[1]Table Disp. G&amp;A Détail'!U791,"")</f>
        <v/>
      </c>
      <c r="V791" s="41" t="str">
        <f>IF('[1]Table Disp. G&amp;A Détail'!V791&lt;&gt;"",'[1]Table Disp. G&amp;A Détail'!V791,"")</f>
        <v/>
      </c>
      <c r="W791" s="41" t="str">
        <f>IF('[1]Table Disp. G&amp;A Détail'!W791&lt;&gt;"",'[1]Table Disp. G&amp;A Détail'!W791,"")</f>
        <v/>
      </c>
      <c r="X791" s="41" t="str">
        <f>IF('[1]Table Disp. G&amp;A Détail'!X791&lt;&gt;"",'[1]Table Disp. G&amp;A Détail'!X791,"")</f>
        <v/>
      </c>
    </row>
    <row r="792" spans="1:24" s="41" customFormat="1" x14ac:dyDescent="0.25">
      <c r="A792" s="66" t="str">
        <f>IF('[1]Table Disp. G&amp;A Détail'!A792&lt;&gt;"",'[1]Table Disp. G&amp;A Détail'!A792,"")</f>
        <v/>
      </c>
      <c r="B792" s="67" t="str">
        <f>IF('[1]Table Disp. G&amp;A Détail'!B792&lt;&gt;"",'[1]Table Disp. G&amp;A Détail'!B792,"")</f>
        <v/>
      </c>
      <c r="C792" s="41" t="str">
        <f>IF('[1]Table Disp. G&amp;A Détail'!C792&lt;&gt;"",'[1]Table Disp. G&amp;A Détail'!C792,"")</f>
        <v/>
      </c>
      <c r="D792" s="41" t="str">
        <f>IF('[1]Table Disp. G&amp;A Détail'!D792&lt;&gt;"",'[1]Table Disp. G&amp;A Détail'!D792,"")</f>
        <v/>
      </c>
      <c r="E792" s="66" t="str">
        <f>IF('[1]Table Disp. G&amp;A Détail'!E792&lt;&gt;"",'[1]Table Disp. G&amp;A Détail'!E792,"")</f>
        <v/>
      </c>
      <c r="F792" s="66" t="str">
        <f>IF('[1]Table Disp. G&amp;A Détail'!F792&lt;&gt;"",'[1]Table Disp. G&amp;A Détail'!F792,"")</f>
        <v/>
      </c>
      <c r="G792" s="66" t="str">
        <f>IF('[1]Table Disp. G&amp;A Détail'!G792&lt;&gt;"",'[1]Table Disp. G&amp;A Détail'!G792,"")</f>
        <v/>
      </c>
      <c r="H792" s="66" t="str">
        <f>IF('[1]Table Disp. G&amp;A Détail'!H792&lt;&gt;"",'[1]Table Disp. G&amp;A Détail'!H792,"")</f>
        <v/>
      </c>
      <c r="I792" s="66" t="str">
        <f>IF('[1]Table Disp. G&amp;A Détail'!I792&lt;&gt;"",'[1]Table Disp. G&amp;A Détail'!I792,"")</f>
        <v/>
      </c>
      <c r="J792" s="66" t="str">
        <f>IF('[1]Table Disp. G&amp;A Détail'!J792&lt;&gt;"",'[1]Table Disp. G&amp;A Détail'!J792,"")</f>
        <v/>
      </c>
      <c r="K792" s="41" t="str">
        <f>IF('[1]Table Disp. G&amp;A Détail'!K792&lt;&gt;"",'[1]Table Disp. G&amp;A Détail'!K792,"")</f>
        <v/>
      </c>
      <c r="L792" s="41" t="str">
        <f>IF('[1]Table Disp. G&amp;A Détail'!L792&lt;&gt;"",'[1]Table Disp. G&amp;A Détail'!L792,"")</f>
        <v/>
      </c>
      <c r="M792" s="41" t="str">
        <f>IF('[1]Table Disp. G&amp;A Détail'!M792&lt;&gt;"",'[1]Table Disp. G&amp;A Détail'!M792,"")</f>
        <v/>
      </c>
      <c r="N792" s="41" t="str">
        <f>IF('[1]Table Disp. G&amp;A Détail'!N792&lt;&gt;"",'[1]Table Disp. G&amp;A Détail'!N792,"")</f>
        <v/>
      </c>
      <c r="O792" s="41" t="str">
        <f>IF('[1]Table Disp. G&amp;A Détail'!O792&lt;&gt;"",'[1]Table Disp. G&amp;A Détail'!O792,"")</f>
        <v/>
      </c>
      <c r="P792" s="41" t="str">
        <f>IF('[1]Table Disp. G&amp;A Détail'!P792&lt;&gt;"",'[1]Table Disp. G&amp;A Détail'!P792,"")</f>
        <v/>
      </c>
      <c r="Q792" s="41" t="str">
        <f>IF('[1]Table Disp. G&amp;A Détail'!Q792&lt;&gt;"",'[1]Table Disp. G&amp;A Détail'!Q792,"")</f>
        <v/>
      </c>
      <c r="R792" s="41" t="str">
        <f>IF('[1]Table Disp. G&amp;A Détail'!R792&lt;&gt;"",'[1]Table Disp. G&amp;A Détail'!R792,"")</f>
        <v/>
      </c>
      <c r="S792" s="41" t="str">
        <f>IF('[1]Table Disp. G&amp;A Détail'!S792&lt;&gt;"",'[1]Table Disp. G&amp;A Détail'!S792,"")</f>
        <v/>
      </c>
      <c r="T792" s="41" t="str">
        <f>IF('[1]Table Disp. G&amp;A Détail'!T792&lt;&gt;"",'[1]Table Disp. G&amp;A Détail'!T792,"")</f>
        <v/>
      </c>
      <c r="U792" s="41" t="str">
        <f>IF('[1]Table Disp. G&amp;A Détail'!U792&lt;&gt;"",'[1]Table Disp. G&amp;A Détail'!U792,"")</f>
        <v/>
      </c>
      <c r="V792" s="41" t="str">
        <f>IF('[1]Table Disp. G&amp;A Détail'!V792&lt;&gt;"",'[1]Table Disp. G&amp;A Détail'!V792,"")</f>
        <v/>
      </c>
      <c r="W792" s="41" t="str">
        <f>IF('[1]Table Disp. G&amp;A Détail'!W792&lt;&gt;"",'[1]Table Disp. G&amp;A Détail'!W792,"")</f>
        <v/>
      </c>
      <c r="X792" s="41" t="str">
        <f>IF('[1]Table Disp. G&amp;A Détail'!X792&lt;&gt;"",'[1]Table Disp. G&amp;A Détail'!X792,"")</f>
        <v/>
      </c>
    </row>
    <row r="793" spans="1:24" s="41" customFormat="1" x14ac:dyDescent="0.25">
      <c r="A793" s="66" t="str">
        <f>IF('[1]Table Disp. G&amp;A Détail'!A793&lt;&gt;"",'[1]Table Disp. G&amp;A Détail'!A793,"")</f>
        <v/>
      </c>
      <c r="B793" s="67" t="str">
        <f>IF('[1]Table Disp. G&amp;A Détail'!B793&lt;&gt;"",'[1]Table Disp. G&amp;A Détail'!B793,"")</f>
        <v/>
      </c>
      <c r="C793" s="41" t="str">
        <f>IF('[1]Table Disp. G&amp;A Détail'!C793&lt;&gt;"",'[1]Table Disp. G&amp;A Détail'!C793,"")</f>
        <v/>
      </c>
      <c r="D793" s="41" t="str">
        <f>IF('[1]Table Disp. G&amp;A Détail'!D793&lt;&gt;"",'[1]Table Disp. G&amp;A Détail'!D793,"")</f>
        <v/>
      </c>
      <c r="E793" s="66" t="str">
        <f>IF('[1]Table Disp. G&amp;A Détail'!E793&lt;&gt;"",'[1]Table Disp. G&amp;A Détail'!E793,"")</f>
        <v/>
      </c>
      <c r="F793" s="66" t="str">
        <f>IF('[1]Table Disp. G&amp;A Détail'!F793&lt;&gt;"",'[1]Table Disp. G&amp;A Détail'!F793,"")</f>
        <v/>
      </c>
      <c r="G793" s="66" t="str">
        <f>IF('[1]Table Disp. G&amp;A Détail'!G793&lt;&gt;"",'[1]Table Disp. G&amp;A Détail'!G793,"")</f>
        <v/>
      </c>
      <c r="H793" s="66" t="str">
        <f>IF('[1]Table Disp. G&amp;A Détail'!H793&lt;&gt;"",'[1]Table Disp. G&amp;A Détail'!H793,"")</f>
        <v/>
      </c>
      <c r="I793" s="66" t="str">
        <f>IF('[1]Table Disp. G&amp;A Détail'!I793&lt;&gt;"",'[1]Table Disp. G&amp;A Détail'!I793,"")</f>
        <v/>
      </c>
      <c r="J793" s="66" t="str">
        <f>IF('[1]Table Disp. G&amp;A Détail'!J793&lt;&gt;"",'[1]Table Disp. G&amp;A Détail'!J793,"")</f>
        <v/>
      </c>
      <c r="K793" s="41" t="str">
        <f>IF('[1]Table Disp. G&amp;A Détail'!K793&lt;&gt;"",'[1]Table Disp. G&amp;A Détail'!K793,"")</f>
        <v/>
      </c>
      <c r="L793" s="41" t="str">
        <f>IF('[1]Table Disp. G&amp;A Détail'!L793&lt;&gt;"",'[1]Table Disp. G&amp;A Détail'!L793,"")</f>
        <v/>
      </c>
      <c r="M793" s="41" t="str">
        <f>IF('[1]Table Disp. G&amp;A Détail'!M793&lt;&gt;"",'[1]Table Disp. G&amp;A Détail'!M793,"")</f>
        <v/>
      </c>
      <c r="N793" s="41" t="str">
        <f>IF('[1]Table Disp. G&amp;A Détail'!N793&lt;&gt;"",'[1]Table Disp. G&amp;A Détail'!N793,"")</f>
        <v/>
      </c>
      <c r="O793" s="41" t="str">
        <f>IF('[1]Table Disp. G&amp;A Détail'!O793&lt;&gt;"",'[1]Table Disp. G&amp;A Détail'!O793,"")</f>
        <v/>
      </c>
      <c r="P793" s="41" t="str">
        <f>IF('[1]Table Disp. G&amp;A Détail'!P793&lt;&gt;"",'[1]Table Disp. G&amp;A Détail'!P793,"")</f>
        <v/>
      </c>
      <c r="Q793" s="41" t="str">
        <f>IF('[1]Table Disp. G&amp;A Détail'!Q793&lt;&gt;"",'[1]Table Disp. G&amp;A Détail'!Q793,"")</f>
        <v/>
      </c>
      <c r="R793" s="41" t="str">
        <f>IF('[1]Table Disp. G&amp;A Détail'!R793&lt;&gt;"",'[1]Table Disp. G&amp;A Détail'!R793,"")</f>
        <v/>
      </c>
      <c r="S793" s="41" t="str">
        <f>IF('[1]Table Disp. G&amp;A Détail'!S793&lt;&gt;"",'[1]Table Disp. G&amp;A Détail'!S793,"")</f>
        <v/>
      </c>
      <c r="T793" s="41" t="str">
        <f>IF('[1]Table Disp. G&amp;A Détail'!T793&lt;&gt;"",'[1]Table Disp. G&amp;A Détail'!T793,"")</f>
        <v/>
      </c>
      <c r="U793" s="41" t="str">
        <f>IF('[1]Table Disp. G&amp;A Détail'!U793&lt;&gt;"",'[1]Table Disp. G&amp;A Détail'!U793,"")</f>
        <v/>
      </c>
      <c r="V793" s="41" t="str">
        <f>IF('[1]Table Disp. G&amp;A Détail'!V793&lt;&gt;"",'[1]Table Disp. G&amp;A Détail'!V793,"")</f>
        <v/>
      </c>
      <c r="W793" s="41" t="str">
        <f>IF('[1]Table Disp. G&amp;A Détail'!W793&lt;&gt;"",'[1]Table Disp. G&amp;A Détail'!W793,"")</f>
        <v/>
      </c>
      <c r="X793" s="41" t="str">
        <f>IF('[1]Table Disp. G&amp;A Détail'!X793&lt;&gt;"",'[1]Table Disp. G&amp;A Détail'!X793,"")</f>
        <v/>
      </c>
    </row>
    <row r="794" spans="1:24" s="41" customFormat="1" x14ac:dyDescent="0.25">
      <c r="A794" s="66" t="str">
        <f>IF('[1]Table Disp. G&amp;A Détail'!A794&lt;&gt;"",'[1]Table Disp. G&amp;A Détail'!A794,"")</f>
        <v/>
      </c>
      <c r="B794" s="67" t="str">
        <f>IF('[1]Table Disp. G&amp;A Détail'!B794&lt;&gt;"",'[1]Table Disp. G&amp;A Détail'!B794,"")</f>
        <v/>
      </c>
      <c r="C794" s="41" t="str">
        <f>IF('[1]Table Disp. G&amp;A Détail'!C794&lt;&gt;"",'[1]Table Disp. G&amp;A Détail'!C794,"")</f>
        <v/>
      </c>
      <c r="D794" s="41" t="str">
        <f>IF('[1]Table Disp. G&amp;A Détail'!D794&lt;&gt;"",'[1]Table Disp. G&amp;A Détail'!D794,"")</f>
        <v/>
      </c>
      <c r="E794" s="66" t="str">
        <f>IF('[1]Table Disp. G&amp;A Détail'!E794&lt;&gt;"",'[1]Table Disp. G&amp;A Détail'!E794,"")</f>
        <v/>
      </c>
      <c r="F794" s="66" t="str">
        <f>IF('[1]Table Disp. G&amp;A Détail'!F794&lt;&gt;"",'[1]Table Disp. G&amp;A Détail'!F794,"")</f>
        <v/>
      </c>
      <c r="G794" s="66" t="str">
        <f>IF('[1]Table Disp. G&amp;A Détail'!G794&lt;&gt;"",'[1]Table Disp. G&amp;A Détail'!G794,"")</f>
        <v/>
      </c>
      <c r="H794" s="66" t="str">
        <f>IF('[1]Table Disp. G&amp;A Détail'!H794&lt;&gt;"",'[1]Table Disp. G&amp;A Détail'!H794,"")</f>
        <v/>
      </c>
      <c r="I794" s="66" t="str">
        <f>IF('[1]Table Disp. G&amp;A Détail'!I794&lt;&gt;"",'[1]Table Disp. G&amp;A Détail'!I794,"")</f>
        <v/>
      </c>
      <c r="J794" s="66" t="str">
        <f>IF('[1]Table Disp. G&amp;A Détail'!J794&lt;&gt;"",'[1]Table Disp. G&amp;A Détail'!J794,"")</f>
        <v/>
      </c>
      <c r="K794" s="41" t="str">
        <f>IF('[1]Table Disp. G&amp;A Détail'!K794&lt;&gt;"",'[1]Table Disp. G&amp;A Détail'!K794,"")</f>
        <v/>
      </c>
      <c r="L794" s="41" t="str">
        <f>IF('[1]Table Disp. G&amp;A Détail'!L794&lt;&gt;"",'[1]Table Disp. G&amp;A Détail'!L794,"")</f>
        <v/>
      </c>
      <c r="M794" s="41" t="str">
        <f>IF('[1]Table Disp. G&amp;A Détail'!M794&lt;&gt;"",'[1]Table Disp. G&amp;A Détail'!M794,"")</f>
        <v/>
      </c>
      <c r="N794" s="41" t="str">
        <f>IF('[1]Table Disp. G&amp;A Détail'!N794&lt;&gt;"",'[1]Table Disp. G&amp;A Détail'!N794,"")</f>
        <v/>
      </c>
      <c r="O794" s="41" t="str">
        <f>IF('[1]Table Disp. G&amp;A Détail'!O794&lt;&gt;"",'[1]Table Disp. G&amp;A Détail'!O794,"")</f>
        <v/>
      </c>
      <c r="P794" s="41" t="str">
        <f>IF('[1]Table Disp. G&amp;A Détail'!P794&lt;&gt;"",'[1]Table Disp. G&amp;A Détail'!P794,"")</f>
        <v/>
      </c>
      <c r="Q794" s="41" t="str">
        <f>IF('[1]Table Disp. G&amp;A Détail'!Q794&lt;&gt;"",'[1]Table Disp. G&amp;A Détail'!Q794,"")</f>
        <v/>
      </c>
      <c r="R794" s="41" t="str">
        <f>IF('[1]Table Disp. G&amp;A Détail'!R794&lt;&gt;"",'[1]Table Disp. G&amp;A Détail'!R794,"")</f>
        <v/>
      </c>
      <c r="S794" s="41" t="str">
        <f>IF('[1]Table Disp. G&amp;A Détail'!S794&lt;&gt;"",'[1]Table Disp. G&amp;A Détail'!S794,"")</f>
        <v/>
      </c>
      <c r="T794" s="41" t="str">
        <f>IF('[1]Table Disp. G&amp;A Détail'!T794&lt;&gt;"",'[1]Table Disp. G&amp;A Détail'!T794,"")</f>
        <v/>
      </c>
      <c r="U794" s="41" t="str">
        <f>IF('[1]Table Disp. G&amp;A Détail'!U794&lt;&gt;"",'[1]Table Disp. G&amp;A Détail'!U794,"")</f>
        <v/>
      </c>
      <c r="V794" s="41" t="str">
        <f>IF('[1]Table Disp. G&amp;A Détail'!V794&lt;&gt;"",'[1]Table Disp. G&amp;A Détail'!V794,"")</f>
        <v/>
      </c>
      <c r="W794" s="41" t="str">
        <f>IF('[1]Table Disp. G&amp;A Détail'!W794&lt;&gt;"",'[1]Table Disp. G&amp;A Détail'!W794,"")</f>
        <v/>
      </c>
      <c r="X794" s="41" t="str">
        <f>IF('[1]Table Disp. G&amp;A Détail'!X794&lt;&gt;"",'[1]Table Disp. G&amp;A Détail'!X794,"")</f>
        <v/>
      </c>
    </row>
    <row r="795" spans="1:24" s="41" customFormat="1" x14ac:dyDescent="0.25">
      <c r="A795" s="66" t="str">
        <f>IF('[1]Table Disp. G&amp;A Détail'!A795&lt;&gt;"",'[1]Table Disp. G&amp;A Détail'!A795,"")</f>
        <v/>
      </c>
      <c r="B795" s="67" t="str">
        <f>IF('[1]Table Disp. G&amp;A Détail'!B795&lt;&gt;"",'[1]Table Disp. G&amp;A Détail'!B795,"")</f>
        <v/>
      </c>
      <c r="C795" s="41" t="str">
        <f>IF('[1]Table Disp. G&amp;A Détail'!C795&lt;&gt;"",'[1]Table Disp. G&amp;A Détail'!C795,"")</f>
        <v/>
      </c>
      <c r="D795" s="41" t="str">
        <f>IF('[1]Table Disp. G&amp;A Détail'!D795&lt;&gt;"",'[1]Table Disp. G&amp;A Détail'!D795,"")</f>
        <v/>
      </c>
      <c r="E795" s="66" t="str">
        <f>IF('[1]Table Disp. G&amp;A Détail'!E795&lt;&gt;"",'[1]Table Disp. G&amp;A Détail'!E795,"")</f>
        <v/>
      </c>
      <c r="F795" s="66" t="str">
        <f>IF('[1]Table Disp. G&amp;A Détail'!F795&lt;&gt;"",'[1]Table Disp. G&amp;A Détail'!F795,"")</f>
        <v/>
      </c>
      <c r="G795" s="66" t="str">
        <f>IF('[1]Table Disp. G&amp;A Détail'!G795&lt;&gt;"",'[1]Table Disp. G&amp;A Détail'!G795,"")</f>
        <v/>
      </c>
      <c r="H795" s="66" t="str">
        <f>IF('[1]Table Disp. G&amp;A Détail'!H795&lt;&gt;"",'[1]Table Disp. G&amp;A Détail'!H795,"")</f>
        <v/>
      </c>
      <c r="I795" s="66" t="str">
        <f>IF('[1]Table Disp. G&amp;A Détail'!I795&lt;&gt;"",'[1]Table Disp. G&amp;A Détail'!I795,"")</f>
        <v/>
      </c>
      <c r="J795" s="66" t="str">
        <f>IF('[1]Table Disp. G&amp;A Détail'!J795&lt;&gt;"",'[1]Table Disp. G&amp;A Détail'!J795,"")</f>
        <v/>
      </c>
      <c r="K795" s="41" t="str">
        <f>IF('[1]Table Disp. G&amp;A Détail'!K795&lt;&gt;"",'[1]Table Disp. G&amp;A Détail'!K795,"")</f>
        <v/>
      </c>
      <c r="L795" s="41" t="str">
        <f>IF('[1]Table Disp. G&amp;A Détail'!L795&lt;&gt;"",'[1]Table Disp. G&amp;A Détail'!L795,"")</f>
        <v/>
      </c>
      <c r="M795" s="41" t="str">
        <f>IF('[1]Table Disp. G&amp;A Détail'!M795&lt;&gt;"",'[1]Table Disp. G&amp;A Détail'!M795,"")</f>
        <v/>
      </c>
      <c r="N795" s="41" t="str">
        <f>IF('[1]Table Disp. G&amp;A Détail'!N795&lt;&gt;"",'[1]Table Disp. G&amp;A Détail'!N795,"")</f>
        <v/>
      </c>
      <c r="O795" s="41" t="str">
        <f>IF('[1]Table Disp. G&amp;A Détail'!O795&lt;&gt;"",'[1]Table Disp. G&amp;A Détail'!O795,"")</f>
        <v/>
      </c>
      <c r="P795" s="41" t="str">
        <f>IF('[1]Table Disp. G&amp;A Détail'!P795&lt;&gt;"",'[1]Table Disp. G&amp;A Détail'!P795,"")</f>
        <v/>
      </c>
      <c r="Q795" s="41" t="str">
        <f>IF('[1]Table Disp. G&amp;A Détail'!Q795&lt;&gt;"",'[1]Table Disp. G&amp;A Détail'!Q795,"")</f>
        <v/>
      </c>
      <c r="R795" s="41" t="str">
        <f>IF('[1]Table Disp. G&amp;A Détail'!R795&lt;&gt;"",'[1]Table Disp. G&amp;A Détail'!R795,"")</f>
        <v/>
      </c>
      <c r="S795" s="41" t="str">
        <f>IF('[1]Table Disp. G&amp;A Détail'!S795&lt;&gt;"",'[1]Table Disp. G&amp;A Détail'!S795,"")</f>
        <v/>
      </c>
      <c r="T795" s="41" t="str">
        <f>IF('[1]Table Disp. G&amp;A Détail'!T795&lt;&gt;"",'[1]Table Disp. G&amp;A Détail'!T795,"")</f>
        <v/>
      </c>
      <c r="U795" s="41" t="str">
        <f>IF('[1]Table Disp. G&amp;A Détail'!U795&lt;&gt;"",'[1]Table Disp. G&amp;A Détail'!U795,"")</f>
        <v/>
      </c>
      <c r="V795" s="41" t="str">
        <f>IF('[1]Table Disp. G&amp;A Détail'!V795&lt;&gt;"",'[1]Table Disp. G&amp;A Détail'!V795,"")</f>
        <v/>
      </c>
      <c r="W795" s="41" t="str">
        <f>IF('[1]Table Disp. G&amp;A Détail'!W795&lt;&gt;"",'[1]Table Disp. G&amp;A Détail'!W795,"")</f>
        <v/>
      </c>
      <c r="X795" s="41" t="str">
        <f>IF('[1]Table Disp. G&amp;A Détail'!X795&lt;&gt;"",'[1]Table Disp. G&amp;A Détail'!X795,"")</f>
        <v/>
      </c>
    </row>
    <row r="796" spans="1:24" s="41" customFormat="1" x14ac:dyDescent="0.25">
      <c r="A796" s="66" t="str">
        <f>IF('[1]Table Disp. G&amp;A Détail'!A796&lt;&gt;"",'[1]Table Disp. G&amp;A Détail'!A796,"")</f>
        <v/>
      </c>
      <c r="B796" s="67" t="str">
        <f>IF('[1]Table Disp. G&amp;A Détail'!B796&lt;&gt;"",'[1]Table Disp. G&amp;A Détail'!B796,"")</f>
        <v/>
      </c>
      <c r="C796" s="41" t="str">
        <f>IF('[1]Table Disp. G&amp;A Détail'!C796&lt;&gt;"",'[1]Table Disp. G&amp;A Détail'!C796,"")</f>
        <v/>
      </c>
      <c r="D796" s="41" t="str">
        <f>IF('[1]Table Disp. G&amp;A Détail'!D796&lt;&gt;"",'[1]Table Disp. G&amp;A Détail'!D796,"")</f>
        <v/>
      </c>
      <c r="E796" s="66" t="str">
        <f>IF('[1]Table Disp. G&amp;A Détail'!E796&lt;&gt;"",'[1]Table Disp. G&amp;A Détail'!E796,"")</f>
        <v/>
      </c>
      <c r="F796" s="66" t="str">
        <f>IF('[1]Table Disp. G&amp;A Détail'!F796&lt;&gt;"",'[1]Table Disp. G&amp;A Détail'!F796,"")</f>
        <v/>
      </c>
      <c r="G796" s="66" t="str">
        <f>IF('[1]Table Disp. G&amp;A Détail'!G796&lt;&gt;"",'[1]Table Disp. G&amp;A Détail'!G796,"")</f>
        <v/>
      </c>
      <c r="H796" s="66" t="str">
        <f>IF('[1]Table Disp. G&amp;A Détail'!H796&lt;&gt;"",'[1]Table Disp. G&amp;A Détail'!H796,"")</f>
        <v/>
      </c>
      <c r="I796" s="66" t="str">
        <f>IF('[1]Table Disp. G&amp;A Détail'!I796&lt;&gt;"",'[1]Table Disp. G&amp;A Détail'!I796,"")</f>
        <v/>
      </c>
      <c r="J796" s="66" t="str">
        <f>IF('[1]Table Disp. G&amp;A Détail'!J796&lt;&gt;"",'[1]Table Disp. G&amp;A Détail'!J796,"")</f>
        <v/>
      </c>
      <c r="K796" s="41" t="str">
        <f>IF('[1]Table Disp. G&amp;A Détail'!K796&lt;&gt;"",'[1]Table Disp. G&amp;A Détail'!K796,"")</f>
        <v/>
      </c>
      <c r="L796" s="41" t="str">
        <f>IF('[1]Table Disp. G&amp;A Détail'!L796&lt;&gt;"",'[1]Table Disp. G&amp;A Détail'!L796,"")</f>
        <v/>
      </c>
      <c r="M796" s="41" t="str">
        <f>IF('[1]Table Disp. G&amp;A Détail'!M796&lt;&gt;"",'[1]Table Disp. G&amp;A Détail'!M796,"")</f>
        <v/>
      </c>
      <c r="N796" s="41" t="str">
        <f>IF('[1]Table Disp. G&amp;A Détail'!N796&lt;&gt;"",'[1]Table Disp. G&amp;A Détail'!N796,"")</f>
        <v/>
      </c>
      <c r="O796" s="41" t="str">
        <f>IF('[1]Table Disp. G&amp;A Détail'!O796&lt;&gt;"",'[1]Table Disp. G&amp;A Détail'!O796,"")</f>
        <v/>
      </c>
      <c r="P796" s="41" t="str">
        <f>IF('[1]Table Disp. G&amp;A Détail'!P796&lt;&gt;"",'[1]Table Disp. G&amp;A Détail'!P796,"")</f>
        <v/>
      </c>
      <c r="Q796" s="41" t="str">
        <f>IF('[1]Table Disp. G&amp;A Détail'!Q796&lt;&gt;"",'[1]Table Disp. G&amp;A Détail'!Q796,"")</f>
        <v/>
      </c>
      <c r="R796" s="41" t="str">
        <f>IF('[1]Table Disp. G&amp;A Détail'!R796&lt;&gt;"",'[1]Table Disp. G&amp;A Détail'!R796,"")</f>
        <v/>
      </c>
      <c r="S796" s="41" t="str">
        <f>IF('[1]Table Disp. G&amp;A Détail'!S796&lt;&gt;"",'[1]Table Disp. G&amp;A Détail'!S796,"")</f>
        <v/>
      </c>
      <c r="T796" s="41" t="str">
        <f>IF('[1]Table Disp. G&amp;A Détail'!T796&lt;&gt;"",'[1]Table Disp. G&amp;A Détail'!T796,"")</f>
        <v/>
      </c>
      <c r="U796" s="41" t="str">
        <f>IF('[1]Table Disp. G&amp;A Détail'!U796&lt;&gt;"",'[1]Table Disp. G&amp;A Détail'!U796,"")</f>
        <v/>
      </c>
      <c r="V796" s="41" t="str">
        <f>IF('[1]Table Disp. G&amp;A Détail'!V796&lt;&gt;"",'[1]Table Disp. G&amp;A Détail'!V796,"")</f>
        <v/>
      </c>
      <c r="W796" s="41" t="str">
        <f>IF('[1]Table Disp. G&amp;A Détail'!W796&lt;&gt;"",'[1]Table Disp. G&amp;A Détail'!W796,"")</f>
        <v/>
      </c>
      <c r="X796" s="41" t="str">
        <f>IF('[1]Table Disp. G&amp;A Détail'!X796&lt;&gt;"",'[1]Table Disp. G&amp;A Détail'!X796,"")</f>
        <v/>
      </c>
    </row>
    <row r="797" spans="1:24" s="41" customFormat="1" x14ac:dyDescent="0.25">
      <c r="A797" s="66" t="str">
        <f>IF('[1]Table Disp. G&amp;A Détail'!A797&lt;&gt;"",'[1]Table Disp. G&amp;A Détail'!A797,"")</f>
        <v/>
      </c>
      <c r="B797" s="67" t="str">
        <f>IF('[1]Table Disp. G&amp;A Détail'!B797&lt;&gt;"",'[1]Table Disp. G&amp;A Détail'!B797,"")</f>
        <v/>
      </c>
      <c r="C797" s="41" t="str">
        <f>IF('[1]Table Disp. G&amp;A Détail'!C797&lt;&gt;"",'[1]Table Disp. G&amp;A Détail'!C797,"")</f>
        <v/>
      </c>
      <c r="D797" s="41" t="str">
        <f>IF('[1]Table Disp. G&amp;A Détail'!D797&lt;&gt;"",'[1]Table Disp. G&amp;A Détail'!D797,"")</f>
        <v/>
      </c>
      <c r="E797" s="66" t="str">
        <f>IF('[1]Table Disp. G&amp;A Détail'!E797&lt;&gt;"",'[1]Table Disp. G&amp;A Détail'!E797,"")</f>
        <v/>
      </c>
      <c r="F797" s="66" t="str">
        <f>IF('[1]Table Disp. G&amp;A Détail'!F797&lt;&gt;"",'[1]Table Disp. G&amp;A Détail'!F797,"")</f>
        <v/>
      </c>
      <c r="G797" s="66" t="str">
        <f>IF('[1]Table Disp. G&amp;A Détail'!G797&lt;&gt;"",'[1]Table Disp. G&amp;A Détail'!G797,"")</f>
        <v/>
      </c>
      <c r="H797" s="66" t="str">
        <f>IF('[1]Table Disp. G&amp;A Détail'!H797&lt;&gt;"",'[1]Table Disp. G&amp;A Détail'!H797,"")</f>
        <v/>
      </c>
      <c r="I797" s="66" t="str">
        <f>IF('[1]Table Disp. G&amp;A Détail'!I797&lt;&gt;"",'[1]Table Disp. G&amp;A Détail'!I797,"")</f>
        <v/>
      </c>
      <c r="J797" s="66" t="str">
        <f>IF('[1]Table Disp. G&amp;A Détail'!J797&lt;&gt;"",'[1]Table Disp. G&amp;A Détail'!J797,"")</f>
        <v/>
      </c>
      <c r="K797" s="41" t="str">
        <f>IF('[1]Table Disp. G&amp;A Détail'!K797&lt;&gt;"",'[1]Table Disp. G&amp;A Détail'!K797,"")</f>
        <v/>
      </c>
      <c r="L797" s="41" t="str">
        <f>IF('[1]Table Disp. G&amp;A Détail'!L797&lt;&gt;"",'[1]Table Disp. G&amp;A Détail'!L797,"")</f>
        <v/>
      </c>
      <c r="M797" s="41" t="str">
        <f>IF('[1]Table Disp. G&amp;A Détail'!M797&lt;&gt;"",'[1]Table Disp. G&amp;A Détail'!M797,"")</f>
        <v/>
      </c>
      <c r="N797" s="41" t="str">
        <f>IF('[1]Table Disp. G&amp;A Détail'!N797&lt;&gt;"",'[1]Table Disp. G&amp;A Détail'!N797,"")</f>
        <v/>
      </c>
      <c r="O797" s="41" t="str">
        <f>IF('[1]Table Disp. G&amp;A Détail'!O797&lt;&gt;"",'[1]Table Disp. G&amp;A Détail'!O797,"")</f>
        <v/>
      </c>
      <c r="P797" s="41" t="str">
        <f>IF('[1]Table Disp. G&amp;A Détail'!P797&lt;&gt;"",'[1]Table Disp. G&amp;A Détail'!P797,"")</f>
        <v/>
      </c>
      <c r="Q797" s="41" t="str">
        <f>IF('[1]Table Disp. G&amp;A Détail'!Q797&lt;&gt;"",'[1]Table Disp. G&amp;A Détail'!Q797,"")</f>
        <v/>
      </c>
      <c r="R797" s="41" t="str">
        <f>IF('[1]Table Disp. G&amp;A Détail'!R797&lt;&gt;"",'[1]Table Disp. G&amp;A Détail'!R797,"")</f>
        <v/>
      </c>
      <c r="S797" s="41" t="str">
        <f>IF('[1]Table Disp. G&amp;A Détail'!S797&lt;&gt;"",'[1]Table Disp. G&amp;A Détail'!S797,"")</f>
        <v/>
      </c>
      <c r="T797" s="41" t="str">
        <f>IF('[1]Table Disp. G&amp;A Détail'!T797&lt;&gt;"",'[1]Table Disp. G&amp;A Détail'!T797,"")</f>
        <v/>
      </c>
      <c r="U797" s="41" t="str">
        <f>IF('[1]Table Disp. G&amp;A Détail'!U797&lt;&gt;"",'[1]Table Disp. G&amp;A Détail'!U797,"")</f>
        <v/>
      </c>
      <c r="V797" s="41" t="str">
        <f>IF('[1]Table Disp. G&amp;A Détail'!V797&lt;&gt;"",'[1]Table Disp. G&amp;A Détail'!V797,"")</f>
        <v/>
      </c>
      <c r="W797" s="41" t="str">
        <f>IF('[1]Table Disp. G&amp;A Détail'!W797&lt;&gt;"",'[1]Table Disp. G&amp;A Détail'!W797,"")</f>
        <v/>
      </c>
      <c r="X797" s="41" t="str">
        <f>IF('[1]Table Disp. G&amp;A Détail'!X797&lt;&gt;"",'[1]Table Disp. G&amp;A Détail'!X797,"")</f>
        <v/>
      </c>
    </row>
    <row r="798" spans="1:24" s="41" customFormat="1" x14ac:dyDescent="0.25">
      <c r="A798" s="66" t="str">
        <f>IF('[1]Table Disp. G&amp;A Détail'!A798&lt;&gt;"",'[1]Table Disp. G&amp;A Détail'!A798,"")</f>
        <v/>
      </c>
      <c r="B798" s="67" t="str">
        <f>IF('[1]Table Disp. G&amp;A Détail'!B798&lt;&gt;"",'[1]Table Disp. G&amp;A Détail'!B798,"")</f>
        <v/>
      </c>
      <c r="C798" s="41" t="str">
        <f>IF('[1]Table Disp. G&amp;A Détail'!C798&lt;&gt;"",'[1]Table Disp. G&amp;A Détail'!C798,"")</f>
        <v/>
      </c>
      <c r="D798" s="41" t="str">
        <f>IF('[1]Table Disp. G&amp;A Détail'!D798&lt;&gt;"",'[1]Table Disp. G&amp;A Détail'!D798,"")</f>
        <v/>
      </c>
      <c r="E798" s="66" t="str">
        <f>IF('[1]Table Disp. G&amp;A Détail'!E798&lt;&gt;"",'[1]Table Disp. G&amp;A Détail'!E798,"")</f>
        <v/>
      </c>
      <c r="F798" s="66" t="str">
        <f>IF('[1]Table Disp. G&amp;A Détail'!F798&lt;&gt;"",'[1]Table Disp. G&amp;A Détail'!F798,"")</f>
        <v/>
      </c>
      <c r="G798" s="66" t="str">
        <f>IF('[1]Table Disp. G&amp;A Détail'!G798&lt;&gt;"",'[1]Table Disp. G&amp;A Détail'!G798,"")</f>
        <v/>
      </c>
      <c r="H798" s="66" t="str">
        <f>IF('[1]Table Disp. G&amp;A Détail'!H798&lt;&gt;"",'[1]Table Disp. G&amp;A Détail'!H798,"")</f>
        <v/>
      </c>
      <c r="I798" s="66" t="str">
        <f>IF('[1]Table Disp. G&amp;A Détail'!I798&lt;&gt;"",'[1]Table Disp. G&amp;A Détail'!I798,"")</f>
        <v/>
      </c>
      <c r="J798" s="66" t="str">
        <f>IF('[1]Table Disp. G&amp;A Détail'!J798&lt;&gt;"",'[1]Table Disp. G&amp;A Détail'!J798,"")</f>
        <v/>
      </c>
      <c r="K798" s="41" t="str">
        <f>IF('[1]Table Disp. G&amp;A Détail'!K798&lt;&gt;"",'[1]Table Disp. G&amp;A Détail'!K798,"")</f>
        <v/>
      </c>
      <c r="L798" s="41" t="str">
        <f>IF('[1]Table Disp. G&amp;A Détail'!L798&lt;&gt;"",'[1]Table Disp. G&amp;A Détail'!L798,"")</f>
        <v/>
      </c>
      <c r="M798" s="41" t="str">
        <f>IF('[1]Table Disp. G&amp;A Détail'!M798&lt;&gt;"",'[1]Table Disp. G&amp;A Détail'!M798,"")</f>
        <v/>
      </c>
      <c r="N798" s="41" t="str">
        <f>IF('[1]Table Disp. G&amp;A Détail'!N798&lt;&gt;"",'[1]Table Disp. G&amp;A Détail'!N798,"")</f>
        <v/>
      </c>
      <c r="O798" s="41" t="str">
        <f>IF('[1]Table Disp. G&amp;A Détail'!O798&lt;&gt;"",'[1]Table Disp. G&amp;A Détail'!O798,"")</f>
        <v/>
      </c>
      <c r="P798" s="41" t="str">
        <f>IF('[1]Table Disp. G&amp;A Détail'!P798&lt;&gt;"",'[1]Table Disp. G&amp;A Détail'!P798,"")</f>
        <v/>
      </c>
      <c r="Q798" s="41" t="str">
        <f>IF('[1]Table Disp. G&amp;A Détail'!Q798&lt;&gt;"",'[1]Table Disp. G&amp;A Détail'!Q798,"")</f>
        <v/>
      </c>
      <c r="R798" s="41" t="str">
        <f>IF('[1]Table Disp. G&amp;A Détail'!R798&lt;&gt;"",'[1]Table Disp. G&amp;A Détail'!R798,"")</f>
        <v/>
      </c>
      <c r="S798" s="41" t="str">
        <f>IF('[1]Table Disp. G&amp;A Détail'!S798&lt;&gt;"",'[1]Table Disp. G&amp;A Détail'!S798,"")</f>
        <v/>
      </c>
      <c r="T798" s="41" t="str">
        <f>IF('[1]Table Disp. G&amp;A Détail'!T798&lt;&gt;"",'[1]Table Disp. G&amp;A Détail'!T798,"")</f>
        <v/>
      </c>
      <c r="U798" s="41" t="str">
        <f>IF('[1]Table Disp. G&amp;A Détail'!U798&lt;&gt;"",'[1]Table Disp. G&amp;A Détail'!U798,"")</f>
        <v/>
      </c>
      <c r="V798" s="41" t="str">
        <f>IF('[1]Table Disp. G&amp;A Détail'!V798&lt;&gt;"",'[1]Table Disp. G&amp;A Détail'!V798,"")</f>
        <v/>
      </c>
      <c r="W798" s="41" t="str">
        <f>IF('[1]Table Disp. G&amp;A Détail'!W798&lt;&gt;"",'[1]Table Disp. G&amp;A Détail'!W798,"")</f>
        <v/>
      </c>
      <c r="X798" s="41" t="str">
        <f>IF('[1]Table Disp. G&amp;A Détail'!X798&lt;&gt;"",'[1]Table Disp. G&amp;A Détail'!X798,"")</f>
        <v/>
      </c>
    </row>
    <row r="799" spans="1:24" s="41" customFormat="1" x14ac:dyDescent="0.25">
      <c r="A799" s="66" t="str">
        <f>IF('[1]Table Disp. G&amp;A Détail'!A799&lt;&gt;"",'[1]Table Disp. G&amp;A Détail'!A799,"")</f>
        <v/>
      </c>
      <c r="B799" s="67" t="str">
        <f>IF('[1]Table Disp. G&amp;A Détail'!B799&lt;&gt;"",'[1]Table Disp. G&amp;A Détail'!B799,"")</f>
        <v/>
      </c>
      <c r="C799" s="41" t="str">
        <f>IF('[1]Table Disp. G&amp;A Détail'!C799&lt;&gt;"",'[1]Table Disp. G&amp;A Détail'!C799,"")</f>
        <v/>
      </c>
      <c r="D799" s="41" t="str">
        <f>IF('[1]Table Disp. G&amp;A Détail'!D799&lt;&gt;"",'[1]Table Disp. G&amp;A Détail'!D799,"")</f>
        <v/>
      </c>
      <c r="E799" s="66" t="str">
        <f>IF('[1]Table Disp. G&amp;A Détail'!E799&lt;&gt;"",'[1]Table Disp. G&amp;A Détail'!E799,"")</f>
        <v/>
      </c>
      <c r="F799" s="66" t="str">
        <f>IF('[1]Table Disp. G&amp;A Détail'!F799&lt;&gt;"",'[1]Table Disp. G&amp;A Détail'!F799,"")</f>
        <v/>
      </c>
      <c r="G799" s="66" t="str">
        <f>IF('[1]Table Disp. G&amp;A Détail'!G799&lt;&gt;"",'[1]Table Disp. G&amp;A Détail'!G799,"")</f>
        <v/>
      </c>
      <c r="H799" s="66" t="str">
        <f>IF('[1]Table Disp. G&amp;A Détail'!H799&lt;&gt;"",'[1]Table Disp. G&amp;A Détail'!H799,"")</f>
        <v/>
      </c>
      <c r="I799" s="66" t="str">
        <f>IF('[1]Table Disp. G&amp;A Détail'!I799&lt;&gt;"",'[1]Table Disp. G&amp;A Détail'!I799,"")</f>
        <v/>
      </c>
      <c r="J799" s="66" t="str">
        <f>IF('[1]Table Disp. G&amp;A Détail'!J799&lt;&gt;"",'[1]Table Disp. G&amp;A Détail'!J799,"")</f>
        <v/>
      </c>
      <c r="K799" s="41" t="str">
        <f>IF('[1]Table Disp. G&amp;A Détail'!K799&lt;&gt;"",'[1]Table Disp. G&amp;A Détail'!K799,"")</f>
        <v/>
      </c>
      <c r="L799" s="41" t="str">
        <f>IF('[1]Table Disp. G&amp;A Détail'!L799&lt;&gt;"",'[1]Table Disp. G&amp;A Détail'!L799,"")</f>
        <v/>
      </c>
      <c r="M799" s="41" t="str">
        <f>IF('[1]Table Disp. G&amp;A Détail'!M799&lt;&gt;"",'[1]Table Disp. G&amp;A Détail'!M799,"")</f>
        <v/>
      </c>
      <c r="N799" s="41" t="str">
        <f>IF('[1]Table Disp. G&amp;A Détail'!N799&lt;&gt;"",'[1]Table Disp. G&amp;A Détail'!N799,"")</f>
        <v/>
      </c>
      <c r="O799" s="41" t="str">
        <f>IF('[1]Table Disp. G&amp;A Détail'!O799&lt;&gt;"",'[1]Table Disp. G&amp;A Détail'!O799,"")</f>
        <v/>
      </c>
      <c r="P799" s="41" t="str">
        <f>IF('[1]Table Disp. G&amp;A Détail'!P799&lt;&gt;"",'[1]Table Disp. G&amp;A Détail'!P799,"")</f>
        <v/>
      </c>
      <c r="Q799" s="41" t="str">
        <f>IF('[1]Table Disp. G&amp;A Détail'!Q799&lt;&gt;"",'[1]Table Disp. G&amp;A Détail'!Q799,"")</f>
        <v/>
      </c>
      <c r="R799" s="41" t="str">
        <f>IF('[1]Table Disp. G&amp;A Détail'!R799&lt;&gt;"",'[1]Table Disp. G&amp;A Détail'!R799,"")</f>
        <v/>
      </c>
      <c r="S799" s="41" t="str">
        <f>IF('[1]Table Disp. G&amp;A Détail'!S799&lt;&gt;"",'[1]Table Disp. G&amp;A Détail'!S799,"")</f>
        <v/>
      </c>
      <c r="T799" s="41" t="str">
        <f>IF('[1]Table Disp. G&amp;A Détail'!T799&lt;&gt;"",'[1]Table Disp. G&amp;A Détail'!T799,"")</f>
        <v/>
      </c>
      <c r="U799" s="41" t="str">
        <f>IF('[1]Table Disp. G&amp;A Détail'!U799&lt;&gt;"",'[1]Table Disp. G&amp;A Détail'!U799,"")</f>
        <v/>
      </c>
      <c r="V799" s="41" t="str">
        <f>IF('[1]Table Disp. G&amp;A Détail'!V799&lt;&gt;"",'[1]Table Disp. G&amp;A Détail'!V799,"")</f>
        <v/>
      </c>
      <c r="W799" s="41" t="str">
        <f>IF('[1]Table Disp. G&amp;A Détail'!W799&lt;&gt;"",'[1]Table Disp. G&amp;A Détail'!W799,"")</f>
        <v/>
      </c>
      <c r="X799" s="41" t="str">
        <f>IF('[1]Table Disp. G&amp;A Détail'!X799&lt;&gt;"",'[1]Table Disp. G&amp;A Détail'!X799,"")</f>
        <v/>
      </c>
    </row>
    <row r="800" spans="1:24" s="41" customFormat="1" x14ac:dyDescent="0.25">
      <c r="A800" s="66" t="str">
        <f>IF('[1]Table Disp. G&amp;A Détail'!A800&lt;&gt;"",'[1]Table Disp. G&amp;A Détail'!A800,"")</f>
        <v/>
      </c>
      <c r="B800" s="67" t="str">
        <f>IF('[1]Table Disp. G&amp;A Détail'!B800&lt;&gt;"",'[1]Table Disp. G&amp;A Détail'!B800,"")</f>
        <v/>
      </c>
      <c r="C800" s="41" t="str">
        <f>IF('[1]Table Disp. G&amp;A Détail'!C800&lt;&gt;"",'[1]Table Disp. G&amp;A Détail'!C800,"")</f>
        <v/>
      </c>
      <c r="D800" s="41" t="str">
        <f>IF('[1]Table Disp. G&amp;A Détail'!D800&lt;&gt;"",'[1]Table Disp. G&amp;A Détail'!D800,"")</f>
        <v/>
      </c>
      <c r="E800" s="66" t="str">
        <f>IF('[1]Table Disp. G&amp;A Détail'!E800&lt;&gt;"",'[1]Table Disp. G&amp;A Détail'!E800,"")</f>
        <v/>
      </c>
      <c r="F800" s="66" t="str">
        <f>IF('[1]Table Disp. G&amp;A Détail'!F800&lt;&gt;"",'[1]Table Disp. G&amp;A Détail'!F800,"")</f>
        <v/>
      </c>
      <c r="G800" s="66" t="str">
        <f>IF('[1]Table Disp. G&amp;A Détail'!G800&lt;&gt;"",'[1]Table Disp. G&amp;A Détail'!G800,"")</f>
        <v/>
      </c>
      <c r="H800" s="66" t="str">
        <f>IF('[1]Table Disp. G&amp;A Détail'!H800&lt;&gt;"",'[1]Table Disp. G&amp;A Détail'!H800,"")</f>
        <v/>
      </c>
      <c r="I800" s="66" t="str">
        <f>IF('[1]Table Disp. G&amp;A Détail'!I800&lt;&gt;"",'[1]Table Disp. G&amp;A Détail'!I800,"")</f>
        <v/>
      </c>
      <c r="J800" s="66" t="str">
        <f>IF('[1]Table Disp. G&amp;A Détail'!J800&lt;&gt;"",'[1]Table Disp. G&amp;A Détail'!J800,"")</f>
        <v/>
      </c>
      <c r="K800" s="41" t="str">
        <f>IF('[1]Table Disp. G&amp;A Détail'!K800&lt;&gt;"",'[1]Table Disp. G&amp;A Détail'!K800,"")</f>
        <v/>
      </c>
      <c r="L800" s="41" t="str">
        <f>IF('[1]Table Disp. G&amp;A Détail'!L800&lt;&gt;"",'[1]Table Disp. G&amp;A Détail'!L800,"")</f>
        <v/>
      </c>
      <c r="M800" s="41" t="str">
        <f>IF('[1]Table Disp. G&amp;A Détail'!M800&lt;&gt;"",'[1]Table Disp. G&amp;A Détail'!M800,"")</f>
        <v/>
      </c>
      <c r="N800" s="41" t="str">
        <f>IF('[1]Table Disp. G&amp;A Détail'!N800&lt;&gt;"",'[1]Table Disp. G&amp;A Détail'!N800,"")</f>
        <v/>
      </c>
      <c r="O800" s="41" t="str">
        <f>IF('[1]Table Disp. G&amp;A Détail'!O800&lt;&gt;"",'[1]Table Disp. G&amp;A Détail'!O800,"")</f>
        <v/>
      </c>
      <c r="P800" s="41" t="str">
        <f>IF('[1]Table Disp. G&amp;A Détail'!P800&lt;&gt;"",'[1]Table Disp. G&amp;A Détail'!P800,"")</f>
        <v/>
      </c>
      <c r="Q800" s="41" t="str">
        <f>IF('[1]Table Disp. G&amp;A Détail'!Q800&lt;&gt;"",'[1]Table Disp. G&amp;A Détail'!Q800,"")</f>
        <v/>
      </c>
      <c r="R800" s="41" t="str">
        <f>IF('[1]Table Disp. G&amp;A Détail'!R800&lt;&gt;"",'[1]Table Disp. G&amp;A Détail'!R800,"")</f>
        <v/>
      </c>
      <c r="S800" s="41" t="str">
        <f>IF('[1]Table Disp. G&amp;A Détail'!S800&lt;&gt;"",'[1]Table Disp. G&amp;A Détail'!S800,"")</f>
        <v/>
      </c>
      <c r="T800" s="41" t="str">
        <f>IF('[1]Table Disp. G&amp;A Détail'!T800&lt;&gt;"",'[1]Table Disp. G&amp;A Détail'!T800,"")</f>
        <v/>
      </c>
      <c r="U800" s="41" t="str">
        <f>IF('[1]Table Disp. G&amp;A Détail'!U800&lt;&gt;"",'[1]Table Disp. G&amp;A Détail'!U800,"")</f>
        <v/>
      </c>
      <c r="V800" s="41" t="str">
        <f>IF('[1]Table Disp. G&amp;A Détail'!V800&lt;&gt;"",'[1]Table Disp. G&amp;A Détail'!V800,"")</f>
        <v/>
      </c>
      <c r="W800" s="41" t="str">
        <f>IF('[1]Table Disp. G&amp;A Détail'!W800&lt;&gt;"",'[1]Table Disp. G&amp;A Détail'!W800,"")</f>
        <v/>
      </c>
      <c r="X800" s="41" t="str">
        <f>IF('[1]Table Disp. G&amp;A Détail'!X800&lt;&gt;"",'[1]Table Disp. G&amp;A Détail'!X800,"")</f>
        <v/>
      </c>
    </row>
    <row r="801" spans="1:24" s="41" customFormat="1" x14ac:dyDescent="0.25">
      <c r="A801" s="66" t="str">
        <f>IF('[1]Table Disp. G&amp;A Détail'!A801&lt;&gt;"",'[1]Table Disp. G&amp;A Détail'!A801,"")</f>
        <v/>
      </c>
      <c r="B801" s="67" t="str">
        <f>IF('[1]Table Disp. G&amp;A Détail'!B801&lt;&gt;"",'[1]Table Disp. G&amp;A Détail'!B801,"")</f>
        <v/>
      </c>
      <c r="C801" s="41" t="str">
        <f>IF('[1]Table Disp. G&amp;A Détail'!C801&lt;&gt;"",'[1]Table Disp. G&amp;A Détail'!C801,"")</f>
        <v/>
      </c>
      <c r="D801" s="41" t="str">
        <f>IF('[1]Table Disp. G&amp;A Détail'!D801&lt;&gt;"",'[1]Table Disp. G&amp;A Détail'!D801,"")</f>
        <v/>
      </c>
      <c r="E801" s="66" t="str">
        <f>IF('[1]Table Disp. G&amp;A Détail'!E801&lt;&gt;"",'[1]Table Disp. G&amp;A Détail'!E801,"")</f>
        <v/>
      </c>
      <c r="F801" s="66" t="str">
        <f>IF('[1]Table Disp. G&amp;A Détail'!F801&lt;&gt;"",'[1]Table Disp. G&amp;A Détail'!F801,"")</f>
        <v/>
      </c>
      <c r="G801" s="66" t="str">
        <f>IF('[1]Table Disp. G&amp;A Détail'!G801&lt;&gt;"",'[1]Table Disp. G&amp;A Détail'!G801,"")</f>
        <v/>
      </c>
      <c r="H801" s="66" t="str">
        <f>IF('[1]Table Disp. G&amp;A Détail'!H801&lt;&gt;"",'[1]Table Disp. G&amp;A Détail'!H801,"")</f>
        <v/>
      </c>
      <c r="I801" s="66" t="str">
        <f>IF('[1]Table Disp. G&amp;A Détail'!I801&lt;&gt;"",'[1]Table Disp. G&amp;A Détail'!I801,"")</f>
        <v/>
      </c>
      <c r="J801" s="66" t="str">
        <f>IF('[1]Table Disp. G&amp;A Détail'!J801&lt;&gt;"",'[1]Table Disp. G&amp;A Détail'!J801,"")</f>
        <v/>
      </c>
      <c r="K801" s="41" t="str">
        <f>IF('[1]Table Disp. G&amp;A Détail'!K801&lt;&gt;"",'[1]Table Disp. G&amp;A Détail'!K801,"")</f>
        <v/>
      </c>
      <c r="L801" s="41" t="str">
        <f>IF('[1]Table Disp. G&amp;A Détail'!L801&lt;&gt;"",'[1]Table Disp. G&amp;A Détail'!L801,"")</f>
        <v/>
      </c>
      <c r="M801" s="41" t="str">
        <f>IF('[1]Table Disp. G&amp;A Détail'!M801&lt;&gt;"",'[1]Table Disp. G&amp;A Détail'!M801,"")</f>
        <v/>
      </c>
      <c r="N801" s="41" t="str">
        <f>IF('[1]Table Disp. G&amp;A Détail'!N801&lt;&gt;"",'[1]Table Disp. G&amp;A Détail'!N801,"")</f>
        <v/>
      </c>
      <c r="O801" s="41" t="str">
        <f>IF('[1]Table Disp. G&amp;A Détail'!O801&lt;&gt;"",'[1]Table Disp. G&amp;A Détail'!O801,"")</f>
        <v/>
      </c>
      <c r="P801" s="41" t="str">
        <f>IF('[1]Table Disp. G&amp;A Détail'!P801&lt;&gt;"",'[1]Table Disp. G&amp;A Détail'!P801,"")</f>
        <v/>
      </c>
      <c r="Q801" s="41" t="str">
        <f>IF('[1]Table Disp. G&amp;A Détail'!Q801&lt;&gt;"",'[1]Table Disp. G&amp;A Détail'!Q801,"")</f>
        <v/>
      </c>
      <c r="R801" s="41" t="str">
        <f>IF('[1]Table Disp. G&amp;A Détail'!R801&lt;&gt;"",'[1]Table Disp. G&amp;A Détail'!R801,"")</f>
        <v/>
      </c>
      <c r="S801" s="41" t="str">
        <f>IF('[1]Table Disp. G&amp;A Détail'!S801&lt;&gt;"",'[1]Table Disp. G&amp;A Détail'!S801,"")</f>
        <v/>
      </c>
      <c r="T801" s="41" t="str">
        <f>IF('[1]Table Disp. G&amp;A Détail'!T801&lt;&gt;"",'[1]Table Disp. G&amp;A Détail'!T801,"")</f>
        <v/>
      </c>
      <c r="U801" s="41" t="str">
        <f>IF('[1]Table Disp. G&amp;A Détail'!U801&lt;&gt;"",'[1]Table Disp. G&amp;A Détail'!U801,"")</f>
        <v/>
      </c>
      <c r="V801" s="41" t="str">
        <f>IF('[1]Table Disp. G&amp;A Détail'!V801&lt;&gt;"",'[1]Table Disp. G&amp;A Détail'!V801,"")</f>
        <v/>
      </c>
      <c r="W801" s="41" t="str">
        <f>IF('[1]Table Disp. G&amp;A Détail'!W801&lt;&gt;"",'[1]Table Disp. G&amp;A Détail'!W801,"")</f>
        <v/>
      </c>
      <c r="X801" s="41" t="str">
        <f>IF('[1]Table Disp. G&amp;A Détail'!X801&lt;&gt;"",'[1]Table Disp. G&amp;A Détail'!X801,"")</f>
        <v/>
      </c>
    </row>
    <row r="802" spans="1:24" s="41" customFormat="1" x14ac:dyDescent="0.25">
      <c r="A802" s="66" t="str">
        <f>IF('[1]Table Disp. G&amp;A Détail'!A802&lt;&gt;"",'[1]Table Disp. G&amp;A Détail'!A802,"")</f>
        <v/>
      </c>
      <c r="B802" s="67" t="str">
        <f>IF('[1]Table Disp. G&amp;A Détail'!B802&lt;&gt;"",'[1]Table Disp. G&amp;A Détail'!B802,"")</f>
        <v/>
      </c>
      <c r="C802" s="41" t="str">
        <f>IF('[1]Table Disp. G&amp;A Détail'!C802&lt;&gt;"",'[1]Table Disp. G&amp;A Détail'!C802,"")</f>
        <v/>
      </c>
      <c r="D802" s="41" t="str">
        <f>IF('[1]Table Disp. G&amp;A Détail'!D802&lt;&gt;"",'[1]Table Disp. G&amp;A Détail'!D802,"")</f>
        <v/>
      </c>
      <c r="E802" s="66" t="str">
        <f>IF('[1]Table Disp. G&amp;A Détail'!E802&lt;&gt;"",'[1]Table Disp. G&amp;A Détail'!E802,"")</f>
        <v/>
      </c>
      <c r="F802" s="66" t="str">
        <f>IF('[1]Table Disp. G&amp;A Détail'!F802&lt;&gt;"",'[1]Table Disp. G&amp;A Détail'!F802,"")</f>
        <v/>
      </c>
      <c r="G802" s="66" t="str">
        <f>IF('[1]Table Disp. G&amp;A Détail'!G802&lt;&gt;"",'[1]Table Disp. G&amp;A Détail'!G802,"")</f>
        <v/>
      </c>
      <c r="H802" s="66" t="str">
        <f>IF('[1]Table Disp. G&amp;A Détail'!H802&lt;&gt;"",'[1]Table Disp. G&amp;A Détail'!H802,"")</f>
        <v/>
      </c>
      <c r="I802" s="66" t="str">
        <f>IF('[1]Table Disp. G&amp;A Détail'!I802&lt;&gt;"",'[1]Table Disp. G&amp;A Détail'!I802,"")</f>
        <v/>
      </c>
      <c r="J802" s="66" t="str">
        <f>IF('[1]Table Disp. G&amp;A Détail'!J802&lt;&gt;"",'[1]Table Disp. G&amp;A Détail'!J802,"")</f>
        <v/>
      </c>
      <c r="K802" s="41" t="str">
        <f>IF('[1]Table Disp. G&amp;A Détail'!K802&lt;&gt;"",'[1]Table Disp. G&amp;A Détail'!K802,"")</f>
        <v/>
      </c>
      <c r="L802" s="41" t="str">
        <f>IF('[1]Table Disp. G&amp;A Détail'!L802&lt;&gt;"",'[1]Table Disp. G&amp;A Détail'!L802,"")</f>
        <v/>
      </c>
      <c r="M802" s="41" t="str">
        <f>IF('[1]Table Disp. G&amp;A Détail'!M802&lt;&gt;"",'[1]Table Disp. G&amp;A Détail'!M802,"")</f>
        <v/>
      </c>
      <c r="N802" s="41" t="str">
        <f>IF('[1]Table Disp. G&amp;A Détail'!N802&lt;&gt;"",'[1]Table Disp. G&amp;A Détail'!N802,"")</f>
        <v/>
      </c>
      <c r="O802" s="41" t="str">
        <f>IF('[1]Table Disp. G&amp;A Détail'!O802&lt;&gt;"",'[1]Table Disp. G&amp;A Détail'!O802,"")</f>
        <v/>
      </c>
      <c r="P802" s="41" t="str">
        <f>IF('[1]Table Disp. G&amp;A Détail'!P802&lt;&gt;"",'[1]Table Disp. G&amp;A Détail'!P802,"")</f>
        <v/>
      </c>
      <c r="Q802" s="41" t="str">
        <f>IF('[1]Table Disp. G&amp;A Détail'!Q802&lt;&gt;"",'[1]Table Disp. G&amp;A Détail'!Q802,"")</f>
        <v/>
      </c>
      <c r="R802" s="41" t="str">
        <f>IF('[1]Table Disp. G&amp;A Détail'!R802&lt;&gt;"",'[1]Table Disp. G&amp;A Détail'!R802,"")</f>
        <v/>
      </c>
      <c r="S802" s="41" t="str">
        <f>IF('[1]Table Disp. G&amp;A Détail'!S802&lt;&gt;"",'[1]Table Disp. G&amp;A Détail'!S802,"")</f>
        <v/>
      </c>
      <c r="T802" s="41" t="str">
        <f>IF('[1]Table Disp. G&amp;A Détail'!T802&lt;&gt;"",'[1]Table Disp. G&amp;A Détail'!T802,"")</f>
        <v/>
      </c>
      <c r="U802" s="41" t="str">
        <f>IF('[1]Table Disp. G&amp;A Détail'!U802&lt;&gt;"",'[1]Table Disp. G&amp;A Détail'!U802,"")</f>
        <v/>
      </c>
      <c r="V802" s="41" t="str">
        <f>IF('[1]Table Disp. G&amp;A Détail'!V802&lt;&gt;"",'[1]Table Disp. G&amp;A Détail'!V802,"")</f>
        <v/>
      </c>
      <c r="W802" s="41" t="str">
        <f>IF('[1]Table Disp. G&amp;A Détail'!W802&lt;&gt;"",'[1]Table Disp. G&amp;A Détail'!W802,"")</f>
        <v/>
      </c>
      <c r="X802" s="41" t="str">
        <f>IF('[1]Table Disp. G&amp;A Détail'!X802&lt;&gt;"",'[1]Table Disp. G&amp;A Détail'!X802,"")</f>
        <v/>
      </c>
    </row>
    <row r="803" spans="1:24" s="41" customFormat="1" x14ac:dyDescent="0.25">
      <c r="A803" s="66" t="str">
        <f>IF('[1]Table Disp. G&amp;A Détail'!A803&lt;&gt;"",'[1]Table Disp. G&amp;A Détail'!A803,"")</f>
        <v/>
      </c>
      <c r="B803" s="67" t="str">
        <f>IF('[1]Table Disp. G&amp;A Détail'!B803&lt;&gt;"",'[1]Table Disp. G&amp;A Détail'!B803,"")</f>
        <v/>
      </c>
      <c r="C803" s="41" t="str">
        <f>IF('[1]Table Disp. G&amp;A Détail'!C803&lt;&gt;"",'[1]Table Disp. G&amp;A Détail'!C803,"")</f>
        <v/>
      </c>
      <c r="D803" s="41" t="str">
        <f>IF('[1]Table Disp. G&amp;A Détail'!D803&lt;&gt;"",'[1]Table Disp. G&amp;A Détail'!D803,"")</f>
        <v/>
      </c>
      <c r="E803" s="66" t="str">
        <f>IF('[1]Table Disp. G&amp;A Détail'!E803&lt;&gt;"",'[1]Table Disp. G&amp;A Détail'!E803,"")</f>
        <v/>
      </c>
      <c r="F803" s="66" t="str">
        <f>IF('[1]Table Disp. G&amp;A Détail'!F803&lt;&gt;"",'[1]Table Disp. G&amp;A Détail'!F803,"")</f>
        <v/>
      </c>
      <c r="G803" s="66" t="str">
        <f>IF('[1]Table Disp. G&amp;A Détail'!G803&lt;&gt;"",'[1]Table Disp. G&amp;A Détail'!G803,"")</f>
        <v/>
      </c>
      <c r="H803" s="66" t="str">
        <f>IF('[1]Table Disp. G&amp;A Détail'!H803&lt;&gt;"",'[1]Table Disp. G&amp;A Détail'!H803,"")</f>
        <v/>
      </c>
      <c r="I803" s="66" t="str">
        <f>IF('[1]Table Disp. G&amp;A Détail'!I803&lt;&gt;"",'[1]Table Disp. G&amp;A Détail'!I803,"")</f>
        <v/>
      </c>
      <c r="J803" s="66" t="str">
        <f>IF('[1]Table Disp. G&amp;A Détail'!J803&lt;&gt;"",'[1]Table Disp. G&amp;A Détail'!J803,"")</f>
        <v/>
      </c>
      <c r="K803" s="41" t="str">
        <f>IF('[1]Table Disp. G&amp;A Détail'!K803&lt;&gt;"",'[1]Table Disp. G&amp;A Détail'!K803,"")</f>
        <v/>
      </c>
      <c r="L803" s="41" t="str">
        <f>IF('[1]Table Disp. G&amp;A Détail'!L803&lt;&gt;"",'[1]Table Disp. G&amp;A Détail'!L803,"")</f>
        <v/>
      </c>
      <c r="M803" s="41" t="str">
        <f>IF('[1]Table Disp. G&amp;A Détail'!M803&lt;&gt;"",'[1]Table Disp. G&amp;A Détail'!M803,"")</f>
        <v/>
      </c>
      <c r="N803" s="41" t="str">
        <f>IF('[1]Table Disp. G&amp;A Détail'!N803&lt;&gt;"",'[1]Table Disp. G&amp;A Détail'!N803,"")</f>
        <v/>
      </c>
      <c r="O803" s="41" t="str">
        <f>IF('[1]Table Disp. G&amp;A Détail'!O803&lt;&gt;"",'[1]Table Disp. G&amp;A Détail'!O803,"")</f>
        <v/>
      </c>
      <c r="P803" s="41" t="str">
        <f>IF('[1]Table Disp. G&amp;A Détail'!P803&lt;&gt;"",'[1]Table Disp. G&amp;A Détail'!P803,"")</f>
        <v/>
      </c>
      <c r="Q803" s="41" t="str">
        <f>IF('[1]Table Disp. G&amp;A Détail'!Q803&lt;&gt;"",'[1]Table Disp. G&amp;A Détail'!Q803,"")</f>
        <v/>
      </c>
      <c r="R803" s="41" t="str">
        <f>IF('[1]Table Disp. G&amp;A Détail'!R803&lt;&gt;"",'[1]Table Disp. G&amp;A Détail'!R803,"")</f>
        <v/>
      </c>
      <c r="S803" s="41" t="str">
        <f>IF('[1]Table Disp. G&amp;A Détail'!S803&lt;&gt;"",'[1]Table Disp. G&amp;A Détail'!S803,"")</f>
        <v/>
      </c>
      <c r="T803" s="41" t="str">
        <f>IF('[1]Table Disp. G&amp;A Détail'!T803&lt;&gt;"",'[1]Table Disp. G&amp;A Détail'!T803,"")</f>
        <v/>
      </c>
      <c r="U803" s="41" t="str">
        <f>IF('[1]Table Disp. G&amp;A Détail'!U803&lt;&gt;"",'[1]Table Disp. G&amp;A Détail'!U803,"")</f>
        <v/>
      </c>
      <c r="V803" s="41" t="str">
        <f>IF('[1]Table Disp. G&amp;A Détail'!V803&lt;&gt;"",'[1]Table Disp. G&amp;A Détail'!V803,"")</f>
        <v/>
      </c>
      <c r="W803" s="41" t="str">
        <f>IF('[1]Table Disp. G&amp;A Détail'!W803&lt;&gt;"",'[1]Table Disp. G&amp;A Détail'!W803,"")</f>
        <v/>
      </c>
      <c r="X803" s="41" t="str">
        <f>IF('[1]Table Disp. G&amp;A Détail'!X803&lt;&gt;"",'[1]Table Disp. G&amp;A Détail'!X803,"")</f>
        <v/>
      </c>
    </row>
    <row r="804" spans="1:24" s="41" customFormat="1" x14ac:dyDescent="0.25">
      <c r="A804" s="66" t="str">
        <f>IF('[1]Table Disp. G&amp;A Détail'!A804&lt;&gt;"",'[1]Table Disp. G&amp;A Détail'!A804,"")</f>
        <v/>
      </c>
      <c r="B804" s="67" t="str">
        <f>IF('[1]Table Disp. G&amp;A Détail'!B804&lt;&gt;"",'[1]Table Disp. G&amp;A Détail'!B804,"")</f>
        <v/>
      </c>
      <c r="C804" s="41" t="str">
        <f>IF('[1]Table Disp. G&amp;A Détail'!C804&lt;&gt;"",'[1]Table Disp. G&amp;A Détail'!C804,"")</f>
        <v/>
      </c>
      <c r="D804" s="41" t="str">
        <f>IF('[1]Table Disp. G&amp;A Détail'!D804&lt;&gt;"",'[1]Table Disp. G&amp;A Détail'!D804,"")</f>
        <v/>
      </c>
      <c r="E804" s="66" t="str">
        <f>IF('[1]Table Disp. G&amp;A Détail'!E804&lt;&gt;"",'[1]Table Disp. G&amp;A Détail'!E804,"")</f>
        <v/>
      </c>
      <c r="F804" s="66" t="str">
        <f>IF('[1]Table Disp. G&amp;A Détail'!F804&lt;&gt;"",'[1]Table Disp. G&amp;A Détail'!F804,"")</f>
        <v/>
      </c>
      <c r="G804" s="66" t="str">
        <f>IF('[1]Table Disp. G&amp;A Détail'!G804&lt;&gt;"",'[1]Table Disp. G&amp;A Détail'!G804,"")</f>
        <v/>
      </c>
      <c r="H804" s="66" t="str">
        <f>IF('[1]Table Disp. G&amp;A Détail'!H804&lt;&gt;"",'[1]Table Disp. G&amp;A Détail'!H804,"")</f>
        <v/>
      </c>
      <c r="I804" s="66" t="str">
        <f>IF('[1]Table Disp. G&amp;A Détail'!I804&lt;&gt;"",'[1]Table Disp. G&amp;A Détail'!I804,"")</f>
        <v/>
      </c>
      <c r="J804" s="66" t="str">
        <f>IF('[1]Table Disp. G&amp;A Détail'!J804&lt;&gt;"",'[1]Table Disp. G&amp;A Détail'!J804,"")</f>
        <v/>
      </c>
      <c r="K804" s="41" t="str">
        <f>IF('[1]Table Disp. G&amp;A Détail'!K804&lt;&gt;"",'[1]Table Disp. G&amp;A Détail'!K804,"")</f>
        <v/>
      </c>
      <c r="L804" s="41" t="str">
        <f>IF('[1]Table Disp. G&amp;A Détail'!L804&lt;&gt;"",'[1]Table Disp. G&amp;A Détail'!L804,"")</f>
        <v/>
      </c>
      <c r="M804" s="41" t="str">
        <f>IF('[1]Table Disp. G&amp;A Détail'!M804&lt;&gt;"",'[1]Table Disp. G&amp;A Détail'!M804,"")</f>
        <v/>
      </c>
      <c r="N804" s="41" t="str">
        <f>IF('[1]Table Disp. G&amp;A Détail'!N804&lt;&gt;"",'[1]Table Disp. G&amp;A Détail'!N804,"")</f>
        <v/>
      </c>
      <c r="O804" s="41" t="str">
        <f>IF('[1]Table Disp. G&amp;A Détail'!O804&lt;&gt;"",'[1]Table Disp. G&amp;A Détail'!O804,"")</f>
        <v/>
      </c>
      <c r="P804" s="41" t="str">
        <f>IF('[1]Table Disp. G&amp;A Détail'!P804&lt;&gt;"",'[1]Table Disp. G&amp;A Détail'!P804,"")</f>
        <v/>
      </c>
      <c r="Q804" s="41" t="str">
        <f>IF('[1]Table Disp. G&amp;A Détail'!Q804&lt;&gt;"",'[1]Table Disp. G&amp;A Détail'!Q804,"")</f>
        <v/>
      </c>
      <c r="R804" s="41" t="str">
        <f>IF('[1]Table Disp. G&amp;A Détail'!R804&lt;&gt;"",'[1]Table Disp. G&amp;A Détail'!R804,"")</f>
        <v/>
      </c>
      <c r="S804" s="41" t="str">
        <f>IF('[1]Table Disp. G&amp;A Détail'!S804&lt;&gt;"",'[1]Table Disp. G&amp;A Détail'!S804,"")</f>
        <v/>
      </c>
      <c r="T804" s="41" t="str">
        <f>IF('[1]Table Disp. G&amp;A Détail'!T804&lt;&gt;"",'[1]Table Disp. G&amp;A Détail'!T804,"")</f>
        <v/>
      </c>
      <c r="U804" s="41" t="str">
        <f>IF('[1]Table Disp. G&amp;A Détail'!U804&lt;&gt;"",'[1]Table Disp. G&amp;A Détail'!U804,"")</f>
        <v/>
      </c>
      <c r="V804" s="41" t="str">
        <f>IF('[1]Table Disp. G&amp;A Détail'!V804&lt;&gt;"",'[1]Table Disp. G&amp;A Détail'!V804,"")</f>
        <v/>
      </c>
      <c r="W804" s="41" t="str">
        <f>IF('[1]Table Disp. G&amp;A Détail'!W804&lt;&gt;"",'[1]Table Disp. G&amp;A Détail'!W804,"")</f>
        <v/>
      </c>
      <c r="X804" s="41" t="str">
        <f>IF('[1]Table Disp. G&amp;A Détail'!X804&lt;&gt;"",'[1]Table Disp. G&amp;A Détail'!X804,"")</f>
        <v/>
      </c>
    </row>
    <row r="805" spans="1:24" s="41" customFormat="1" x14ac:dyDescent="0.25">
      <c r="A805" s="66" t="str">
        <f>IF('[1]Table Disp. G&amp;A Détail'!A805&lt;&gt;"",'[1]Table Disp. G&amp;A Détail'!A805,"")</f>
        <v/>
      </c>
      <c r="B805" s="67" t="str">
        <f>IF('[1]Table Disp. G&amp;A Détail'!B805&lt;&gt;"",'[1]Table Disp. G&amp;A Détail'!B805,"")</f>
        <v/>
      </c>
      <c r="C805" s="41" t="str">
        <f>IF('[1]Table Disp. G&amp;A Détail'!C805&lt;&gt;"",'[1]Table Disp. G&amp;A Détail'!C805,"")</f>
        <v/>
      </c>
      <c r="D805" s="41" t="str">
        <f>IF('[1]Table Disp. G&amp;A Détail'!D805&lt;&gt;"",'[1]Table Disp. G&amp;A Détail'!D805,"")</f>
        <v/>
      </c>
      <c r="E805" s="66" t="str">
        <f>IF('[1]Table Disp. G&amp;A Détail'!E805&lt;&gt;"",'[1]Table Disp. G&amp;A Détail'!E805,"")</f>
        <v/>
      </c>
      <c r="F805" s="66" t="str">
        <f>IF('[1]Table Disp. G&amp;A Détail'!F805&lt;&gt;"",'[1]Table Disp. G&amp;A Détail'!F805,"")</f>
        <v/>
      </c>
      <c r="G805" s="66" t="str">
        <f>IF('[1]Table Disp. G&amp;A Détail'!G805&lt;&gt;"",'[1]Table Disp. G&amp;A Détail'!G805,"")</f>
        <v/>
      </c>
      <c r="H805" s="66" t="str">
        <f>IF('[1]Table Disp. G&amp;A Détail'!H805&lt;&gt;"",'[1]Table Disp. G&amp;A Détail'!H805,"")</f>
        <v/>
      </c>
      <c r="I805" s="66" t="str">
        <f>IF('[1]Table Disp. G&amp;A Détail'!I805&lt;&gt;"",'[1]Table Disp. G&amp;A Détail'!I805,"")</f>
        <v/>
      </c>
      <c r="J805" s="66" t="str">
        <f>IF('[1]Table Disp. G&amp;A Détail'!J805&lt;&gt;"",'[1]Table Disp. G&amp;A Détail'!J805,"")</f>
        <v/>
      </c>
      <c r="K805" s="41" t="str">
        <f>IF('[1]Table Disp. G&amp;A Détail'!K805&lt;&gt;"",'[1]Table Disp. G&amp;A Détail'!K805,"")</f>
        <v/>
      </c>
      <c r="L805" s="41" t="str">
        <f>IF('[1]Table Disp. G&amp;A Détail'!L805&lt;&gt;"",'[1]Table Disp. G&amp;A Détail'!L805,"")</f>
        <v/>
      </c>
      <c r="M805" s="41" t="str">
        <f>IF('[1]Table Disp. G&amp;A Détail'!M805&lt;&gt;"",'[1]Table Disp. G&amp;A Détail'!M805,"")</f>
        <v/>
      </c>
      <c r="N805" s="41" t="str">
        <f>IF('[1]Table Disp. G&amp;A Détail'!N805&lt;&gt;"",'[1]Table Disp. G&amp;A Détail'!N805,"")</f>
        <v/>
      </c>
      <c r="O805" s="41" t="str">
        <f>IF('[1]Table Disp. G&amp;A Détail'!O805&lt;&gt;"",'[1]Table Disp. G&amp;A Détail'!O805,"")</f>
        <v/>
      </c>
      <c r="P805" s="41" t="str">
        <f>IF('[1]Table Disp. G&amp;A Détail'!P805&lt;&gt;"",'[1]Table Disp. G&amp;A Détail'!P805,"")</f>
        <v/>
      </c>
      <c r="Q805" s="41" t="str">
        <f>IF('[1]Table Disp. G&amp;A Détail'!Q805&lt;&gt;"",'[1]Table Disp. G&amp;A Détail'!Q805,"")</f>
        <v/>
      </c>
      <c r="R805" s="41" t="str">
        <f>IF('[1]Table Disp. G&amp;A Détail'!R805&lt;&gt;"",'[1]Table Disp. G&amp;A Détail'!R805,"")</f>
        <v/>
      </c>
      <c r="S805" s="41" t="str">
        <f>IF('[1]Table Disp. G&amp;A Détail'!S805&lt;&gt;"",'[1]Table Disp. G&amp;A Détail'!S805,"")</f>
        <v/>
      </c>
      <c r="T805" s="41" t="str">
        <f>IF('[1]Table Disp. G&amp;A Détail'!T805&lt;&gt;"",'[1]Table Disp. G&amp;A Détail'!T805,"")</f>
        <v/>
      </c>
      <c r="U805" s="41" t="str">
        <f>IF('[1]Table Disp. G&amp;A Détail'!U805&lt;&gt;"",'[1]Table Disp. G&amp;A Détail'!U805,"")</f>
        <v/>
      </c>
      <c r="V805" s="41" t="str">
        <f>IF('[1]Table Disp. G&amp;A Détail'!V805&lt;&gt;"",'[1]Table Disp. G&amp;A Détail'!V805,"")</f>
        <v/>
      </c>
      <c r="W805" s="41" t="str">
        <f>IF('[1]Table Disp. G&amp;A Détail'!W805&lt;&gt;"",'[1]Table Disp. G&amp;A Détail'!W805,"")</f>
        <v/>
      </c>
      <c r="X805" s="41" t="str">
        <f>IF('[1]Table Disp. G&amp;A Détail'!X805&lt;&gt;"",'[1]Table Disp. G&amp;A Détail'!X805,"")</f>
        <v/>
      </c>
    </row>
    <row r="806" spans="1:24" s="41" customFormat="1" x14ac:dyDescent="0.25">
      <c r="A806" s="66" t="str">
        <f>IF('[1]Table Disp. G&amp;A Détail'!A806&lt;&gt;"",'[1]Table Disp. G&amp;A Détail'!A806,"")</f>
        <v/>
      </c>
      <c r="B806" s="67" t="str">
        <f>IF('[1]Table Disp. G&amp;A Détail'!B806&lt;&gt;"",'[1]Table Disp. G&amp;A Détail'!B806,"")</f>
        <v/>
      </c>
      <c r="C806" s="41" t="str">
        <f>IF('[1]Table Disp. G&amp;A Détail'!C806&lt;&gt;"",'[1]Table Disp. G&amp;A Détail'!C806,"")</f>
        <v/>
      </c>
      <c r="D806" s="41" t="str">
        <f>IF('[1]Table Disp. G&amp;A Détail'!D806&lt;&gt;"",'[1]Table Disp. G&amp;A Détail'!D806,"")</f>
        <v/>
      </c>
      <c r="E806" s="66" t="str">
        <f>IF('[1]Table Disp. G&amp;A Détail'!E806&lt;&gt;"",'[1]Table Disp. G&amp;A Détail'!E806,"")</f>
        <v/>
      </c>
      <c r="F806" s="66" t="str">
        <f>IF('[1]Table Disp. G&amp;A Détail'!F806&lt;&gt;"",'[1]Table Disp. G&amp;A Détail'!F806,"")</f>
        <v/>
      </c>
      <c r="G806" s="66" t="str">
        <f>IF('[1]Table Disp. G&amp;A Détail'!G806&lt;&gt;"",'[1]Table Disp. G&amp;A Détail'!G806,"")</f>
        <v/>
      </c>
      <c r="H806" s="66" t="str">
        <f>IF('[1]Table Disp. G&amp;A Détail'!H806&lt;&gt;"",'[1]Table Disp. G&amp;A Détail'!H806,"")</f>
        <v/>
      </c>
      <c r="I806" s="66" t="str">
        <f>IF('[1]Table Disp. G&amp;A Détail'!I806&lt;&gt;"",'[1]Table Disp. G&amp;A Détail'!I806,"")</f>
        <v/>
      </c>
      <c r="J806" s="66" t="str">
        <f>IF('[1]Table Disp. G&amp;A Détail'!J806&lt;&gt;"",'[1]Table Disp. G&amp;A Détail'!J806,"")</f>
        <v/>
      </c>
      <c r="K806" s="41" t="str">
        <f>IF('[1]Table Disp. G&amp;A Détail'!K806&lt;&gt;"",'[1]Table Disp. G&amp;A Détail'!K806,"")</f>
        <v/>
      </c>
      <c r="L806" s="41" t="str">
        <f>IF('[1]Table Disp. G&amp;A Détail'!L806&lt;&gt;"",'[1]Table Disp. G&amp;A Détail'!L806,"")</f>
        <v/>
      </c>
      <c r="M806" s="41" t="str">
        <f>IF('[1]Table Disp. G&amp;A Détail'!M806&lt;&gt;"",'[1]Table Disp. G&amp;A Détail'!M806,"")</f>
        <v/>
      </c>
      <c r="N806" s="41" t="str">
        <f>IF('[1]Table Disp. G&amp;A Détail'!N806&lt;&gt;"",'[1]Table Disp. G&amp;A Détail'!N806,"")</f>
        <v/>
      </c>
      <c r="O806" s="41" t="str">
        <f>IF('[1]Table Disp. G&amp;A Détail'!O806&lt;&gt;"",'[1]Table Disp. G&amp;A Détail'!O806,"")</f>
        <v/>
      </c>
      <c r="P806" s="41" t="str">
        <f>IF('[1]Table Disp. G&amp;A Détail'!P806&lt;&gt;"",'[1]Table Disp. G&amp;A Détail'!P806,"")</f>
        <v/>
      </c>
      <c r="Q806" s="41" t="str">
        <f>IF('[1]Table Disp. G&amp;A Détail'!Q806&lt;&gt;"",'[1]Table Disp. G&amp;A Détail'!Q806,"")</f>
        <v/>
      </c>
      <c r="R806" s="41" t="str">
        <f>IF('[1]Table Disp. G&amp;A Détail'!R806&lt;&gt;"",'[1]Table Disp. G&amp;A Détail'!R806,"")</f>
        <v/>
      </c>
      <c r="S806" s="41" t="str">
        <f>IF('[1]Table Disp. G&amp;A Détail'!S806&lt;&gt;"",'[1]Table Disp. G&amp;A Détail'!S806,"")</f>
        <v/>
      </c>
      <c r="T806" s="41" t="str">
        <f>IF('[1]Table Disp. G&amp;A Détail'!T806&lt;&gt;"",'[1]Table Disp. G&amp;A Détail'!T806,"")</f>
        <v/>
      </c>
      <c r="U806" s="41" t="str">
        <f>IF('[1]Table Disp. G&amp;A Détail'!U806&lt;&gt;"",'[1]Table Disp. G&amp;A Détail'!U806,"")</f>
        <v/>
      </c>
      <c r="V806" s="41" t="str">
        <f>IF('[1]Table Disp. G&amp;A Détail'!V806&lt;&gt;"",'[1]Table Disp. G&amp;A Détail'!V806,"")</f>
        <v/>
      </c>
      <c r="W806" s="41" t="str">
        <f>IF('[1]Table Disp. G&amp;A Détail'!W806&lt;&gt;"",'[1]Table Disp. G&amp;A Détail'!W806,"")</f>
        <v/>
      </c>
      <c r="X806" s="41" t="str">
        <f>IF('[1]Table Disp. G&amp;A Détail'!X806&lt;&gt;"",'[1]Table Disp. G&amp;A Détail'!X806,"")</f>
        <v/>
      </c>
    </row>
    <row r="807" spans="1:24" s="41" customFormat="1" x14ac:dyDescent="0.25">
      <c r="A807" s="66" t="str">
        <f>IF('[1]Table Disp. G&amp;A Détail'!A807&lt;&gt;"",'[1]Table Disp. G&amp;A Détail'!A807,"")</f>
        <v/>
      </c>
      <c r="B807" s="67" t="str">
        <f>IF('[1]Table Disp. G&amp;A Détail'!B807&lt;&gt;"",'[1]Table Disp. G&amp;A Détail'!B807,"")</f>
        <v/>
      </c>
      <c r="C807" s="41" t="str">
        <f>IF('[1]Table Disp. G&amp;A Détail'!C807&lt;&gt;"",'[1]Table Disp. G&amp;A Détail'!C807,"")</f>
        <v/>
      </c>
      <c r="D807" s="41" t="str">
        <f>IF('[1]Table Disp. G&amp;A Détail'!D807&lt;&gt;"",'[1]Table Disp. G&amp;A Détail'!D807,"")</f>
        <v/>
      </c>
      <c r="E807" s="66" t="str">
        <f>IF('[1]Table Disp. G&amp;A Détail'!E807&lt;&gt;"",'[1]Table Disp. G&amp;A Détail'!E807,"")</f>
        <v/>
      </c>
      <c r="F807" s="66" t="str">
        <f>IF('[1]Table Disp. G&amp;A Détail'!F807&lt;&gt;"",'[1]Table Disp. G&amp;A Détail'!F807,"")</f>
        <v/>
      </c>
      <c r="G807" s="66" t="str">
        <f>IF('[1]Table Disp. G&amp;A Détail'!G807&lt;&gt;"",'[1]Table Disp. G&amp;A Détail'!G807,"")</f>
        <v/>
      </c>
      <c r="H807" s="66" t="str">
        <f>IF('[1]Table Disp. G&amp;A Détail'!H807&lt;&gt;"",'[1]Table Disp. G&amp;A Détail'!H807,"")</f>
        <v/>
      </c>
      <c r="I807" s="66" t="str">
        <f>IF('[1]Table Disp. G&amp;A Détail'!I807&lt;&gt;"",'[1]Table Disp. G&amp;A Détail'!I807,"")</f>
        <v/>
      </c>
      <c r="J807" s="66" t="str">
        <f>IF('[1]Table Disp. G&amp;A Détail'!J807&lt;&gt;"",'[1]Table Disp. G&amp;A Détail'!J807,"")</f>
        <v/>
      </c>
      <c r="K807" s="41" t="str">
        <f>IF('[1]Table Disp. G&amp;A Détail'!K807&lt;&gt;"",'[1]Table Disp. G&amp;A Détail'!K807,"")</f>
        <v/>
      </c>
      <c r="L807" s="41" t="str">
        <f>IF('[1]Table Disp. G&amp;A Détail'!L807&lt;&gt;"",'[1]Table Disp. G&amp;A Détail'!L807,"")</f>
        <v/>
      </c>
      <c r="M807" s="41" t="str">
        <f>IF('[1]Table Disp. G&amp;A Détail'!M807&lt;&gt;"",'[1]Table Disp. G&amp;A Détail'!M807,"")</f>
        <v/>
      </c>
      <c r="N807" s="41" t="str">
        <f>IF('[1]Table Disp. G&amp;A Détail'!N807&lt;&gt;"",'[1]Table Disp. G&amp;A Détail'!N807,"")</f>
        <v/>
      </c>
      <c r="O807" s="41" t="str">
        <f>IF('[1]Table Disp. G&amp;A Détail'!O807&lt;&gt;"",'[1]Table Disp. G&amp;A Détail'!O807,"")</f>
        <v/>
      </c>
      <c r="P807" s="41" t="str">
        <f>IF('[1]Table Disp. G&amp;A Détail'!P807&lt;&gt;"",'[1]Table Disp. G&amp;A Détail'!P807,"")</f>
        <v/>
      </c>
      <c r="Q807" s="41" t="str">
        <f>IF('[1]Table Disp. G&amp;A Détail'!Q807&lt;&gt;"",'[1]Table Disp. G&amp;A Détail'!Q807,"")</f>
        <v/>
      </c>
      <c r="R807" s="41" t="str">
        <f>IF('[1]Table Disp. G&amp;A Détail'!R807&lt;&gt;"",'[1]Table Disp. G&amp;A Détail'!R807,"")</f>
        <v/>
      </c>
      <c r="S807" s="41" t="str">
        <f>IF('[1]Table Disp. G&amp;A Détail'!S807&lt;&gt;"",'[1]Table Disp. G&amp;A Détail'!S807,"")</f>
        <v/>
      </c>
      <c r="T807" s="41" t="str">
        <f>IF('[1]Table Disp. G&amp;A Détail'!T807&lt;&gt;"",'[1]Table Disp. G&amp;A Détail'!T807,"")</f>
        <v/>
      </c>
      <c r="U807" s="41" t="str">
        <f>IF('[1]Table Disp. G&amp;A Détail'!U807&lt;&gt;"",'[1]Table Disp. G&amp;A Détail'!U807,"")</f>
        <v/>
      </c>
      <c r="V807" s="41" t="str">
        <f>IF('[1]Table Disp. G&amp;A Détail'!V807&lt;&gt;"",'[1]Table Disp. G&amp;A Détail'!V807,"")</f>
        <v/>
      </c>
      <c r="W807" s="41" t="str">
        <f>IF('[1]Table Disp. G&amp;A Détail'!W807&lt;&gt;"",'[1]Table Disp. G&amp;A Détail'!W807,"")</f>
        <v/>
      </c>
      <c r="X807" s="41" t="str">
        <f>IF('[1]Table Disp. G&amp;A Détail'!X807&lt;&gt;"",'[1]Table Disp. G&amp;A Détail'!X807,"")</f>
        <v/>
      </c>
    </row>
    <row r="808" spans="1:24" s="41" customFormat="1" x14ac:dyDescent="0.25">
      <c r="A808" s="66" t="str">
        <f>IF('[1]Table Disp. G&amp;A Détail'!A808&lt;&gt;"",'[1]Table Disp. G&amp;A Détail'!A808,"")</f>
        <v/>
      </c>
      <c r="B808" s="67" t="str">
        <f>IF('[1]Table Disp. G&amp;A Détail'!B808&lt;&gt;"",'[1]Table Disp. G&amp;A Détail'!B808,"")</f>
        <v/>
      </c>
      <c r="C808" s="41" t="str">
        <f>IF('[1]Table Disp. G&amp;A Détail'!C808&lt;&gt;"",'[1]Table Disp. G&amp;A Détail'!C808,"")</f>
        <v/>
      </c>
      <c r="D808" s="41" t="str">
        <f>IF('[1]Table Disp. G&amp;A Détail'!D808&lt;&gt;"",'[1]Table Disp. G&amp;A Détail'!D808,"")</f>
        <v/>
      </c>
      <c r="E808" s="66" t="str">
        <f>IF('[1]Table Disp. G&amp;A Détail'!E808&lt;&gt;"",'[1]Table Disp. G&amp;A Détail'!E808,"")</f>
        <v/>
      </c>
      <c r="F808" s="66" t="str">
        <f>IF('[1]Table Disp. G&amp;A Détail'!F808&lt;&gt;"",'[1]Table Disp. G&amp;A Détail'!F808,"")</f>
        <v/>
      </c>
      <c r="G808" s="66" t="str">
        <f>IF('[1]Table Disp. G&amp;A Détail'!G808&lt;&gt;"",'[1]Table Disp. G&amp;A Détail'!G808,"")</f>
        <v/>
      </c>
      <c r="H808" s="66" t="str">
        <f>IF('[1]Table Disp. G&amp;A Détail'!H808&lt;&gt;"",'[1]Table Disp. G&amp;A Détail'!H808,"")</f>
        <v/>
      </c>
      <c r="I808" s="66" t="str">
        <f>IF('[1]Table Disp. G&amp;A Détail'!I808&lt;&gt;"",'[1]Table Disp. G&amp;A Détail'!I808,"")</f>
        <v/>
      </c>
      <c r="J808" s="66" t="str">
        <f>IF('[1]Table Disp. G&amp;A Détail'!J808&lt;&gt;"",'[1]Table Disp. G&amp;A Détail'!J808,"")</f>
        <v/>
      </c>
      <c r="K808" s="41" t="str">
        <f>IF('[1]Table Disp. G&amp;A Détail'!K808&lt;&gt;"",'[1]Table Disp. G&amp;A Détail'!K808,"")</f>
        <v/>
      </c>
      <c r="L808" s="41" t="str">
        <f>IF('[1]Table Disp. G&amp;A Détail'!L808&lt;&gt;"",'[1]Table Disp. G&amp;A Détail'!L808,"")</f>
        <v/>
      </c>
      <c r="M808" s="41" t="str">
        <f>IF('[1]Table Disp. G&amp;A Détail'!M808&lt;&gt;"",'[1]Table Disp. G&amp;A Détail'!M808,"")</f>
        <v/>
      </c>
      <c r="N808" s="41" t="str">
        <f>IF('[1]Table Disp. G&amp;A Détail'!N808&lt;&gt;"",'[1]Table Disp. G&amp;A Détail'!N808,"")</f>
        <v/>
      </c>
      <c r="O808" s="41" t="str">
        <f>IF('[1]Table Disp. G&amp;A Détail'!O808&lt;&gt;"",'[1]Table Disp. G&amp;A Détail'!O808,"")</f>
        <v/>
      </c>
      <c r="P808" s="41" t="str">
        <f>IF('[1]Table Disp. G&amp;A Détail'!P808&lt;&gt;"",'[1]Table Disp. G&amp;A Détail'!P808,"")</f>
        <v/>
      </c>
      <c r="Q808" s="41" t="str">
        <f>IF('[1]Table Disp. G&amp;A Détail'!Q808&lt;&gt;"",'[1]Table Disp. G&amp;A Détail'!Q808,"")</f>
        <v/>
      </c>
      <c r="R808" s="41" t="str">
        <f>IF('[1]Table Disp. G&amp;A Détail'!R808&lt;&gt;"",'[1]Table Disp. G&amp;A Détail'!R808,"")</f>
        <v/>
      </c>
      <c r="S808" s="41" t="str">
        <f>IF('[1]Table Disp. G&amp;A Détail'!S808&lt;&gt;"",'[1]Table Disp. G&amp;A Détail'!S808,"")</f>
        <v/>
      </c>
      <c r="T808" s="41" t="str">
        <f>IF('[1]Table Disp. G&amp;A Détail'!T808&lt;&gt;"",'[1]Table Disp. G&amp;A Détail'!T808,"")</f>
        <v/>
      </c>
      <c r="U808" s="41" t="str">
        <f>IF('[1]Table Disp. G&amp;A Détail'!U808&lt;&gt;"",'[1]Table Disp. G&amp;A Détail'!U808,"")</f>
        <v/>
      </c>
      <c r="V808" s="41" t="str">
        <f>IF('[1]Table Disp. G&amp;A Détail'!V808&lt;&gt;"",'[1]Table Disp. G&amp;A Détail'!V808,"")</f>
        <v/>
      </c>
      <c r="W808" s="41" t="str">
        <f>IF('[1]Table Disp. G&amp;A Détail'!W808&lt;&gt;"",'[1]Table Disp. G&amp;A Détail'!W808,"")</f>
        <v/>
      </c>
      <c r="X808" s="41" t="str">
        <f>IF('[1]Table Disp. G&amp;A Détail'!X808&lt;&gt;"",'[1]Table Disp. G&amp;A Détail'!X808,"")</f>
        <v/>
      </c>
    </row>
    <row r="809" spans="1:24" s="41" customFormat="1" x14ac:dyDescent="0.25">
      <c r="A809" s="66" t="str">
        <f>IF('[1]Table Disp. G&amp;A Détail'!A809&lt;&gt;"",'[1]Table Disp. G&amp;A Détail'!A809,"")</f>
        <v/>
      </c>
      <c r="B809" s="67" t="str">
        <f>IF('[1]Table Disp. G&amp;A Détail'!B809&lt;&gt;"",'[1]Table Disp. G&amp;A Détail'!B809,"")</f>
        <v/>
      </c>
      <c r="C809" s="41" t="str">
        <f>IF('[1]Table Disp. G&amp;A Détail'!C809&lt;&gt;"",'[1]Table Disp. G&amp;A Détail'!C809,"")</f>
        <v/>
      </c>
      <c r="D809" s="41" t="str">
        <f>IF('[1]Table Disp. G&amp;A Détail'!D809&lt;&gt;"",'[1]Table Disp. G&amp;A Détail'!D809,"")</f>
        <v/>
      </c>
      <c r="E809" s="66" t="str">
        <f>IF('[1]Table Disp. G&amp;A Détail'!E809&lt;&gt;"",'[1]Table Disp. G&amp;A Détail'!E809,"")</f>
        <v/>
      </c>
      <c r="F809" s="66" t="str">
        <f>IF('[1]Table Disp. G&amp;A Détail'!F809&lt;&gt;"",'[1]Table Disp. G&amp;A Détail'!F809,"")</f>
        <v/>
      </c>
      <c r="G809" s="66" t="str">
        <f>IF('[1]Table Disp. G&amp;A Détail'!G809&lt;&gt;"",'[1]Table Disp. G&amp;A Détail'!G809,"")</f>
        <v/>
      </c>
      <c r="H809" s="66" t="str">
        <f>IF('[1]Table Disp. G&amp;A Détail'!H809&lt;&gt;"",'[1]Table Disp. G&amp;A Détail'!H809,"")</f>
        <v/>
      </c>
      <c r="I809" s="66" t="str">
        <f>IF('[1]Table Disp. G&amp;A Détail'!I809&lt;&gt;"",'[1]Table Disp. G&amp;A Détail'!I809,"")</f>
        <v/>
      </c>
      <c r="J809" s="66" t="str">
        <f>IF('[1]Table Disp. G&amp;A Détail'!J809&lt;&gt;"",'[1]Table Disp. G&amp;A Détail'!J809,"")</f>
        <v/>
      </c>
      <c r="K809" s="41" t="str">
        <f>IF('[1]Table Disp. G&amp;A Détail'!K809&lt;&gt;"",'[1]Table Disp. G&amp;A Détail'!K809,"")</f>
        <v/>
      </c>
      <c r="L809" s="41" t="str">
        <f>IF('[1]Table Disp. G&amp;A Détail'!L809&lt;&gt;"",'[1]Table Disp. G&amp;A Détail'!L809,"")</f>
        <v/>
      </c>
      <c r="M809" s="41" t="str">
        <f>IF('[1]Table Disp. G&amp;A Détail'!M809&lt;&gt;"",'[1]Table Disp. G&amp;A Détail'!M809,"")</f>
        <v/>
      </c>
      <c r="N809" s="41" t="str">
        <f>IF('[1]Table Disp. G&amp;A Détail'!N809&lt;&gt;"",'[1]Table Disp. G&amp;A Détail'!N809,"")</f>
        <v/>
      </c>
      <c r="O809" s="41" t="str">
        <f>IF('[1]Table Disp. G&amp;A Détail'!O809&lt;&gt;"",'[1]Table Disp. G&amp;A Détail'!O809,"")</f>
        <v/>
      </c>
      <c r="P809" s="41" t="str">
        <f>IF('[1]Table Disp. G&amp;A Détail'!P809&lt;&gt;"",'[1]Table Disp. G&amp;A Détail'!P809,"")</f>
        <v/>
      </c>
      <c r="Q809" s="41" t="str">
        <f>IF('[1]Table Disp. G&amp;A Détail'!Q809&lt;&gt;"",'[1]Table Disp. G&amp;A Détail'!Q809,"")</f>
        <v/>
      </c>
      <c r="R809" s="41" t="str">
        <f>IF('[1]Table Disp. G&amp;A Détail'!R809&lt;&gt;"",'[1]Table Disp. G&amp;A Détail'!R809,"")</f>
        <v/>
      </c>
      <c r="S809" s="41" t="str">
        <f>IF('[1]Table Disp. G&amp;A Détail'!S809&lt;&gt;"",'[1]Table Disp. G&amp;A Détail'!S809,"")</f>
        <v/>
      </c>
      <c r="T809" s="41" t="str">
        <f>IF('[1]Table Disp. G&amp;A Détail'!T809&lt;&gt;"",'[1]Table Disp. G&amp;A Détail'!T809,"")</f>
        <v/>
      </c>
      <c r="U809" s="41" t="str">
        <f>IF('[1]Table Disp. G&amp;A Détail'!U809&lt;&gt;"",'[1]Table Disp. G&amp;A Détail'!U809,"")</f>
        <v/>
      </c>
      <c r="V809" s="41" t="str">
        <f>IF('[1]Table Disp. G&amp;A Détail'!V809&lt;&gt;"",'[1]Table Disp. G&amp;A Détail'!V809,"")</f>
        <v/>
      </c>
      <c r="W809" s="41" t="str">
        <f>IF('[1]Table Disp. G&amp;A Détail'!W809&lt;&gt;"",'[1]Table Disp. G&amp;A Détail'!W809,"")</f>
        <v/>
      </c>
      <c r="X809" s="41" t="str">
        <f>IF('[1]Table Disp. G&amp;A Détail'!X809&lt;&gt;"",'[1]Table Disp. G&amp;A Détail'!X809,"")</f>
        <v/>
      </c>
    </row>
    <row r="810" spans="1:24" s="41" customFormat="1" x14ac:dyDescent="0.25">
      <c r="A810" s="66" t="str">
        <f>IF('[1]Table Disp. G&amp;A Détail'!A810&lt;&gt;"",'[1]Table Disp. G&amp;A Détail'!A810,"")</f>
        <v/>
      </c>
      <c r="B810" s="67" t="str">
        <f>IF('[1]Table Disp. G&amp;A Détail'!B810&lt;&gt;"",'[1]Table Disp. G&amp;A Détail'!B810,"")</f>
        <v/>
      </c>
      <c r="C810" s="41" t="str">
        <f>IF('[1]Table Disp. G&amp;A Détail'!C810&lt;&gt;"",'[1]Table Disp. G&amp;A Détail'!C810,"")</f>
        <v/>
      </c>
      <c r="D810" s="41" t="str">
        <f>IF('[1]Table Disp. G&amp;A Détail'!D810&lt;&gt;"",'[1]Table Disp. G&amp;A Détail'!D810,"")</f>
        <v/>
      </c>
      <c r="E810" s="66" t="str">
        <f>IF('[1]Table Disp. G&amp;A Détail'!E810&lt;&gt;"",'[1]Table Disp. G&amp;A Détail'!E810,"")</f>
        <v/>
      </c>
      <c r="F810" s="66" t="str">
        <f>IF('[1]Table Disp. G&amp;A Détail'!F810&lt;&gt;"",'[1]Table Disp. G&amp;A Détail'!F810,"")</f>
        <v/>
      </c>
      <c r="G810" s="66" t="str">
        <f>IF('[1]Table Disp. G&amp;A Détail'!G810&lt;&gt;"",'[1]Table Disp. G&amp;A Détail'!G810,"")</f>
        <v/>
      </c>
      <c r="H810" s="66" t="str">
        <f>IF('[1]Table Disp. G&amp;A Détail'!H810&lt;&gt;"",'[1]Table Disp. G&amp;A Détail'!H810,"")</f>
        <v/>
      </c>
      <c r="I810" s="66" t="str">
        <f>IF('[1]Table Disp. G&amp;A Détail'!I810&lt;&gt;"",'[1]Table Disp. G&amp;A Détail'!I810,"")</f>
        <v/>
      </c>
      <c r="J810" s="66" t="str">
        <f>IF('[1]Table Disp. G&amp;A Détail'!J810&lt;&gt;"",'[1]Table Disp. G&amp;A Détail'!J810,"")</f>
        <v/>
      </c>
      <c r="K810" s="41" t="str">
        <f>IF('[1]Table Disp. G&amp;A Détail'!K810&lt;&gt;"",'[1]Table Disp. G&amp;A Détail'!K810,"")</f>
        <v/>
      </c>
      <c r="L810" s="41" t="str">
        <f>IF('[1]Table Disp. G&amp;A Détail'!L810&lt;&gt;"",'[1]Table Disp. G&amp;A Détail'!L810,"")</f>
        <v/>
      </c>
      <c r="M810" s="41" t="str">
        <f>IF('[1]Table Disp. G&amp;A Détail'!M810&lt;&gt;"",'[1]Table Disp. G&amp;A Détail'!M810,"")</f>
        <v/>
      </c>
      <c r="N810" s="41" t="str">
        <f>IF('[1]Table Disp. G&amp;A Détail'!N810&lt;&gt;"",'[1]Table Disp. G&amp;A Détail'!N810,"")</f>
        <v/>
      </c>
      <c r="O810" s="41" t="str">
        <f>IF('[1]Table Disp. G&amp;A Détail'!O810&lt;&gt;"",'[1]Table Disp. G&amp;A Détail'!O810,"")</f>
        <v/>
      </c>
      <c r="P810" s="41" t="str">
        <f>IF('[1]Table Disp. G&amp;A Détail'!P810&lt;&gt;"",'[1]Table Disp. G&amp;A Détail'!P810,"")</f>
        <v/>
      </c>
      <c r="Q810" s="41" t="str">
        <f>IF('[1]Table Disp. G&amp;A Détail'!Q810&lt;&gt;"",'[1]Table Disp. G&amp;A Détail'!Q810,"")</f>
        <v/>
      </c>
      <c r="R810" s="41" t="str">
        <f>IF('[1]Table Disp. G&amp;A Détail'!R810&lt;&gt;"",'[1]Table Disp. G&amp;A Détail'!R810,"")</f>
        <v/>
      </c>
      <c r="S810" s="41" t="str">
        <f>IF('[1]Table Disp. G&amp;A Détail'!S810&lt;&gt;"",'[1]Table Disp. G&amp;A Détail'!S810,"")</f>
        <v/>
      </c>
      <c r="T810" s="41" t="str">
        <f>IF('[1]Table Disp. G&amp;A Détail'!T810&lt;&gt;"",'[1]Table Disp. G&amp;A Détail'!T810,"")</f>
        <v/>
      </c>
      <c r="U810" s="41" t="str">
        <f>IF('[1]Table Disp. G&amp;A Détail'!U810&lt;&gt;"",'[1]Table Disp. G&amp;A Détail'!U810,"")</f>
        <v/>
      </c>
      <c r="V810" s="41" t="str">
        <f>IF('[1]Table Disp. G&amp;A Détail'!V810&lt;&gt;"",'[1]Table Disp. G&amp;A Détail'!V810,"")</f>
        <v/>
      </c>
      <c r="W810" s="41" t="str">
        <f>IF('[1]Table Disp. G&amp;A Détail'!W810&lt;&gt;"",'[1]Table Disp. G&amp;A Détail'!W810,"")</f>
        <v/>
      </c>
      <c r="X810" s="41" t="str">
        <f>IF('[1]Table Disp. G&amp;A Détail'!X810&lt;&gt;"",'[1]Table Disp. G&amp;A Détail'!X810,"")</f>
        <v/>
      </c>
    </row>
    <row r="811" spans="1:24" s="41" customFormat="1" x14ac:dyDescent="0.25">
      <c r="A811" s="66" t="str">
        <f>IF('[1]Table Disp. G&amp;A Détail'!A811&lt;&gt;"",'[1]Table Disp. G&amp;A Détail'!A811,"")</f>
        <v/>
      </c>
      <c r="B811" s="67" t="str">
        <f>IF('[1]Table Disp. G&amp;A Détail'!B811&lt;&gt;"",'[1]Table Disp. G&amp;A Détail'!B811,"")</f>
        <v/>
      </c>
      <c r="C811" s="41" t="str">
        <f>IF('[1]Table Disp. G&amp;A Détail'!C811&lt;&gt;"",'[1]Table Disp. G&amp;A Détail'!C811,"")</f>
        <v/>
      </c>
      <c r="D811" s="41" t="str">
        <f>IF('[1]Table Disp. G&amp;A Détail'!D811&lt;&gt;"",'[1]Table Disp. G&amp;A Détail'!D811,"")</f>
        <v/>
      </c>
      <c r="E811" s="66" t="str">
        <f>IF('[1]Table Disp. G&amp;A Détail'!E811&lt;&gt;"",'[1]Table Disp. G&amp;A Détail'!E811,"")</f>
        <v/>
      </c>
      <c r="F811" s="66" t="str">
        <f>IF('[1]Table Disp. G&amp;A Détail'!F811&lt;&gt;"",'[1]Table Disp. G&amp;A Détail'!F811,"")</f>
        <v/>
      </c>
      <c r="G811" s="66" t="str">
        <f>IF('[1]Table Disp. G&amp;A Détail'!G811&lt;&gt;"",'[1]Table Disp. G&amp;A Détail'!G811,"")</f>
        <v/>
      </c>
      <c r="H811" s="66" t="str">
        <f>IF('[1]Table Disp. G&amp;A Détail'!H811&lt;&gt;"",'[1]Table Disp. G&amp;A Détail'!H811,"")</f>
        <v/>
      </c>
      <c r="I811" s="66" t="str">
        <f>IF('[1]Table Disp. G&amp;A Détail'!I811&lt;&gt;"",'[1]Table Disp. G&amp;A Détail'!I811,"")</f>
        <v/>
      </c>
      <c r="J811" s="66" t="str">
        <f>IF('[1]Table Disp. G&amp;A Détail'!J811&lt;&gt;"",'[1]Table Disp. G&amp;A Détail'!J811,"")</f>
        <v/>
      </c>
      <c r="K811" s="41" t="str">
        <f>IF('[1]Table Disp. G&amp;A Détail'!K811&lt;&gt;"",'[1]Table Disp. G&amp;A Détail'!K811,"")</f>
        <v/>
      </c>
      <c r="L811" s="41" t="str">
        <f>IF('[1]Table Disp. G&amp;A Détail'!L811&lt;&gt;"",'[1]Table Disp. G&amp;A Détail'!L811,"")</f>
        <v/>
      </c>
      <c r="M811" s="41" t="str">
        <f>IF('[1]Table Disp. G&amp;A Détail'!M811&lt;&gt;"",'[1]Table Disp. G&amp;A Détail'!M811,"")</f>
        <v/>
      </c>
      <c r="N811" s="41" t="str">
        <f>IF('[1]Table Disp. G&amp;A Détail'!N811&lt;&gt;"",'[1]Table Disp. G&amp;A Détail'!N811,"")</f>
        <v/>
      </c>
      <c r="O811" s="41" t="str">
        <f>IF('[1]Table Disp. G&amp;A Détail'!O811&lt;&gt;"",'[1]Table Disp. G&amp;A Détail'!O811,"")</f>
        <v/>
      </c>
      <c r="P811" s="41" t="str">
        <f>IF('[1]Table Disp. G&amp;A Détail'!P811&lt;&gt;"",'[1]Table Disp. G&amp;A Détail'!P811,"")</f>
        <v/>
      </c>
      <c r="Q811" s="41" t="str">
        <f>IF('[1]Table Disp. G&amp;A Détail'!Q811&lt;&gt;"",'[1]Table Disp. G&amp;A Détail'!Q811,"")</f>
        <v/>
      </c>
      <c r="R811" s="41" t="str">
        <f>IF('[1]Table Disp. G&amp;A Détail'!R811&lt;&gt;"",'[1]Table Disp. G&amp;A Détail'!R811,"")</f>
        <v/>
      </c>
      <c r="S811" s="41" t="str">
        <f>IF('[1]Table Disp. G&amp;A Détail'!S811&lt;&gt;"",'[1]Table Disp. G&amp;A Détail'!S811,"")</f>
        <v/>
      </c>
      <c r="T811" s="41" t="str">
        <f>IF('[1]Table Disp. G&amp;A Détail'!T811&lt;&gt;"",'[1]Table Disp. G&amp;A Détail'!T811,"")</f>
        <v/>
      </c>
      <c r="U811" s="41" t="str">
        <f>IF('[1]Table Disp. G&amp;A Détail'!U811&lt;&gt;"",'[1]Table Disp. G&amp;A Détail'!U811,"")</f>
        <v/>
      </c>
      <c r="V811" s="41" t="str">
        <f>IF('[1]Table Disp. G&amp;A Détail'!V811&lt;&gt;"",'[1]Table Disp. G&amp;A Détail'!V811,"")</f>
        <v/>
      </c>
      <c r="W811" s="41" t="str">
        <f>IF('[1]Table Disp. G&amp;A Détail'!W811&lt;&gt;"",'[1]Table Disp. G&amp;A Détail'!W811,"")</f>
        <v/>
      </c>
      <c r="X811" s="41" t="str">
        <f>IF('[1]Table Disp. G&amp;A Détail'!X811&lt;&gt;"",'[1]Table Disp. G&amp;A Détail'!X811,"")</f>
        <v/>
      </c>
    </row>
    <row r="812" spans="1:24" s="41" customFormat="1" x14ac:dyDescent="0.25">
      <c r="A812" s="66" t="str">
        <f>IF('[1]Table Disp. G&amp;A Détail'!A812&lt;&gt;"",'[1]Table Disp. G&amp;A Détail'!A812,"")</f>
        <v/>
      </c>
      <c r="B812" s="67" t="str">
        <f>IF('[1]Table Disp. G&amp;A Détail'!B812&lt;&gt;"",'[1]Table Disp. G&amp;A Détail'!B812,"")</f>
        <v/>
      </c>
      <c r="C812" s="41" t="str">
        <f>IF('[1]Table Disp. G&amp;A Détail'!C812&lt;&gt;"",'[1]Table Disp. G&amp;A Détail'!C812,"")</f>
        <v/>
      </c>
      <c r="D812" s="41" t="str">
        <f>IF('[1]Table Disp. G&amp;A Détail'!D812&lt;&gt;"",'[1]Table Disp. G&amp;A Détail'!D812,"")</f>
        <v/>
      </c>
      <c r="E812" s="66" t="str">
        <f>IF('[1]Table Disp. G&amp;A Détail'!E812&lt;&gt;"",'[1]Table Disp. G&amp;A Détail'!E812,"")</f>
        <v/>
      </c>
      <c r="F812" s="66" t="str">
        <f>IF('[1]Table Disp. G&amp;A Détail'!F812&lt;&gt;"",'[1]Table Disp. G&amp;A Détail'!F812,"")</f>
        <v/>
      </c>
      <c r="G812" s="66" t="str">
        <f>IF('[1]Table Disp. G&amp;A Détail'!G812&lt;&gt;"",'[1]Table Disp. G&amp;A Détail'!G812,"")</f>
        <v/>
      </c>
      <c r="H812" s="66" t="str">
        <f>IF('[1]Table Disp. G&amp;A Détail'!H812&lt;&gt;"",'[1]Table Disp. G&amp;A Détail'!H812,"")</f>
        <v/>
      </c>
      <c r="I812" s="66" t="str">
        <f>IF('[1]Table Disp. G&amp;A Détail'!I812&lt;&gt;"",'[1]Table Disp. G&amp;A Détail'!I812,"")</f>
        <v/>
      </c>
      <c r="J812" s="66" t="str">
        <f>IF('[1]Table Disp. G&amp;A Détail'!J812&lt;&gt;"",'[1]Table Disp. G&amp;A Détail'!J812,"")</f>
        <v/>
      </c>
      <c r="K812" s="41" t="str">
        <f>IF('[1]Table Disp. G&amp;A Détail'!K812&lt;&gt;"",'[1]Table Disp. G&amp;A Détail'!K812,"")</f>
        <v/>
      </c>
      <c r="L812" s="41" t="str">
        <f>IF('[1]Table Disp. G&amp;A Détail'!L812&lt;&gt;"",'[1]Table Disp. G&amp;A Détail'!L812,"")</f>
        <v/>
      </c>
      <c r="M812" s="41" t="str">
        <f>IF('[1]Table Disp. G&amp;A Détail'!M812&lt;&gt;"",'[1]Table Disp. G&amp;A Détail'!M812,"")</f>
        <v/>
      </c>
      <c r="N812" s="41" t="str">
        <f>IF('[1]Table Disp. G&amp;A Détail'!N812&lt;&gt;"",'[1]Table Disp. G&amp;A Détail'!N812,"")</f>
        <v/>
      </c>
      <c r="O812" s="41" t="str">
        <f>IF('[1]Table Disp. G&amp;A Détail'!O812&lt;&gt;"",'[1]Table Disp. G&amp;A Détail'!O812,"")</f>
        <v/>
      </c>
      <c r="P812" s="41" t="str">
        <f>IF('[1]Table Disp. G&amp;A Détail'!P812&lt;&gt;"",'[1]Table Disp. G&amp;A Détail'!P812,"")</f>
        <v/>
      </c>
      <c r="Q812" s="41" t="str">
        <f>IF('[1]Table Disp. G&amp;A Détail'!Q812&lt;&gt;"",'[1]Table Disp. G&amp;A Détail'!Q812,"")</f>
        <v/>
      </c>
      <c r="R812" s="41" t="str">
        <f>IF('[1]Table Disp. G&amp;A Détail'!R812&lt;&gt;"",'[1]Table Disp. G&amp;A Détail'!R812,"")</f>
        <v/>
      </c>
      <c r="S812" s="41" t="str">
        <f>IF('[1]Table Disp. G&amp;A Détail'!S812&lt;&gt;"",'[1]Table Disp. G&amp;A Détail'!S812,"")</f>
        <v/>
      </c>
      <c r="T812" s="41" t="str">
        <f>IF('[1]Table Disp. G&amp;A Détail'!T812&lt;&gt;"",'[1]Table Disp. G&amp;A Détail'!T812,"")</f>
        <v/>
      </c>
      <c r="U812" s="41" t="str">
        <f>IF('[1]Table Disp. G&amp;A Détail'!U812&lt;&gt;"",'[1]Table Disp. G&amp;A Détail'!U812,"")</f>
        <v/>
      </c>
      <c r="V812" s="41" t="str">
        <f>IF('[1]Table Disp. G&amp;A Détail'!V812&lt;&gt;"",'[1]Table Disp. G&amp;A Détail'!V812,"")</f>
        <v/>
      </c>
      <c r="W812" s="41" t="str">
        <f>IF('[1]Table Disp. G&amp;A Détail'!W812&lt;&gt;"",'[1]Table Disp. G&amp;A Détail'!W812,"")</f>
        <v/>
      </c>
      <c r="X812" s="41" t="str">
        <f>IF('[1]Table Disp. G&amp;A Détail'!X812&lt;&gt;"",'[1]Table Disp. G&amp;A Détail'!X812,"")</f>
        <v/>
      </c>
    </row>
    <row r="813" spans="1:24" s="41" customFormat="1" x14ac:dyDescent="0.25">
      <c r="A813" s="66" t="str">
        <f>IF('[1]Table Disp. G&amp;A Détail'!A813&lt;&gt;"",'[1]Table Disp. G&amp;A Détail'!A813,"")</f>
        <v/>
      </c>
      <c r="B813" s="67" t="str">
        <f>IF('[1]Table Disp. G&amp;A Détail'!B813&lt;&gt;"",'[1]Table Disp. G&amp;A Détail'!B813,"")</f>
        <v/>
      </c>
      <c r="C813" s="41" t="str">
        <f>IF('[1]Table Disp. G&amp;A Détail'!C813&lt;&gt;"",'[1]Table Disp. G&amp;A Détail'!C813,"")</f>
        <v/>
      </c>
      <c r="D813" s="41" t="str">
        <f>IF('[1]Table Disp. G&amp;A Détail'!D813&lt;&gt;"",'[1]Table Disp. G&amp;A Détail'!D813,"")</f>
        <v/>
      </c>
      <c r="E813" s="66" t="str">
        <f>IF('[1]Table Disp. G&amp;A Détail'!E813&lt;&gt;"",'[1]Table Disp. G&amp;A Détail'!E813,"")</f>
        <v/>
      </c>
      <c r="F813" s="66" t="str">
        <f>IF('[1]Table Disp. G&amp;A Détail'!F813&lt;&gt;"",'[1]Table Disp. G&amp;A Détail'!F813,"")</f>
        <v/>
      </c>
      <c r="G813" s="66" t="str">
        <f>IF('[1]Table Disp. G&amp;A Détail'!G813&lt;&gt;"",'[1]Table Disp. G&amp;A Détail'!G813,"")</f>
        <v/>
      </c>
      <c r="H813" s="66" t="str">
        <f>IF('[1]Table Disp. G&amp;A Détail'!H813&lt;&gt;"",'[1]Table Disp. G&amp;A Détail'!H813,"")</f>
        <v/>
      </c>
      <c r="I813" s="66" t="str">
        <f>IF('[1]Table Disp. G&amp;A Détail'!I813&lt;&gt;"",'[1]Table Disp. G&amp;A Détail'!I813,"")</f>
        <v/>
      </c>
      <c r="J813" s="66" t="str">
        <f>IF('[1]Table Disp. G&amp;A Détail'!J813&lt;&gt;"",'[1]Table Disp. G&amp;A Détail'!J813,"")</f>
        <v/>
      </c>
      <c r="K813" s="41" t="str">
        <f>IF('[1]Table Disp. G&amp;A Détail'!K813&lt;&gt;"",'[1]Table Disp. G&amp;A Détail'!K813,"")</f>
        <v/>
      </c>
      <c r="L813" s="41" t="str">
        <f>IF('[1]Table Disp. G&amp;A Détail'!L813&lt;&gt;"",'[1]Table Disp. G&amp;A Détail'!L813,"")</f>
        <v/>
      </c>
      <c r="M813" s="41" t="str">
        <f>IF('[1]Table Disp. G&amp;A Détail'!M813&lt;&gt;"",'[1]Table Disp. G&amp;A Détail'!M813,"")</f>
        <v/>
      </c>
      <c r="N813" s="41" t="str">
        <f>IF('[1]Table Disp. G&amp;A Détail'!N813&lt;&gt;"",'[1]Table Disp. G&amp;A Détail'!N813,"")</f>
        <v/>
      </c>
      <c r="O813" s="41" t="str">
        <f>IF('[1]Table Disp. G&amp;A Détail'!O813&lt;&gt;"",'[1]Table Disp. G&amp;A Détail'!O813,"")</f>
        <v/>
      </c>
      <c r="P813" s="41" t="str">
        <f>IF('[1]Table Disp. G&amp;A Détail'!P813&lt;&gt;"",'[1]Table Disp. G&amp;A Détail'!P813,"")</f>
        <v/>
      </c>
      <c r="Q813" s="41" t="str">
        <f>IF('[1]Table Disp. G&amp;A Détail'!Q813&lt;&gt;"",'[1]Table Disp. G&amp;A Détail'!Q813,"")</f>
        <v/>
      </c>
      <c r="R813" s="41" t="str">
        <f>IF('[1]Table Disp. G&amp;A Détail'!R813&lt;&gt;"",'[1]Table Disp. G&amp;A Détail'!R813,"")</f>
        <v/>
      </c>
      <c r="S813" s="41" t="str">
        <f>IF('[1]Table Disp. G&amp;A Détail'!S813&lt;&gt;"",'[1]Table Disp. G&amp;A Détail'!S813,"")</f>
        <v/>
      </c>
      <c r="T813" s="41" t="str">
        <f>IF('[1]Table Disp. G&amp;A Détail'!T813&lt;&gt;"",'[1]Table Disp. G&amp;A Détail'!T813,"")</f>
        <v/>
      </c>
      <c r="U813" s="41" t="str">
        <f>IF('[1]Table Disp. G&amp;A Détail'!U813&lt;&gt;"",'[1]Table Disp. G&amp;A Détail'!U813,"")</f>
        <v/>
      </c>
      <c r="V813" s="41" t="str">
        <f>IF('[1]Table Disp. G&amp;A Détail'!V813&lt;&gt;"",'[1]Table Disp. G&amp;A Détail'!V813,"")</f>
        <v/>
      </c>
      <c r="W813" s="41" t="str">
        <f>IF('[1]Table Disp. G&amp;A Détail'!W813&lt;&gt;"",'[1]Table Disp. G&amp;A Détail'!W813,"")</f>
        <v/>
      </c>
      <c r="X813" s="41" t="str">
        <f>IF('[1]Table Disp. G&amp;A Détail'!X813&lt;&gt;"",'[1]Table Disp. G&amp;A Détail'!X813,"")</f>
        <v/>
      </c>
    </row>
    <row r="814" spans="1:24" s="41" customFormat="1" x14ac:dyDescent="0.25">
      <c r="A814" s="66" t="str">
        <f>IF('[1]Table Disp. G&amp;A Détail'!A814&lt;&gt;"",'[1]Table Disp. G&amp;A Détail'!A814,"")</f>
        <v/>
      </c>
      <c r="B814" s="67" t="str">
        <f>IF('[1]Table Disp. G&amp;A Détail'!B814&lt;&gt;"",'[1]Table Disp. G&amp;A Détail'!B814,"")</f>
        <v/>
      </c>
      <c r="C814" s="41" t="str">
        <f>IF('[1]Table Disp. G&amp;A Détail'!C814&lt;&gt;"",'[1]Table Disp. G&amp;A Détail'!C814,"")</f>
        <v/>
      </c>
      <c r="D814" s="41" t="str">
        <f>IF('[1]Table Disp. G&amp;A Détail'!D814&lt;&gt;"",'[1]Table Disp. G&amp;A Détail'!D814,"")</f>
        <v/>
      </c>
      <c r="E814" s="66" t="str">
        <f>IF('[1]Table Disp. G&amp;A Détail'!E814&lt;&gt;"",'[1]Table Disp. G&amp;A Détail'!E814,"")</f>
        <v/>
      </c>
      <c r="F814" s="66" t="str">
        <f>IF('[1]Table Disp. G&amp;A Détail'!F814&lt;&gt;"",'[1]Table Disp. G&amp;A Détail'!F814,"")</f>
        <v/>
      </c>
      <c r="G814" s="66" t="str">
        <f>IF('[1]Table Disp. G&amp;A Détail'!G814&lt;&gt;"",'[1]Table Disp. G&amp;A Détail'!G814,"")</f>
        <v/>
      </c>
      <c r="H814" s="66" t="str">
        <f>IF('[1]Table Disp. G&amp;A Détail'!H814&lt;&gt;"",'[1]Table Disp. G&amp;A Détail'!H814,"")</f>
        <v/>
      </c>
      <c r="I814" s="66" t="str">
        <f>IF('[1]Table Disp. G&amp;A Détail'!I814&lt;&gt;"",'[1]Table Disp. G&amp;A Détail'!I814,"")</f>
        <v/>
      </c>
      <c r="J814" s="66" t="str">
        <f>IF('[1]Table Disp. G&amp;A Détail'!J814&lt;&gt;"",'[1]Table Disp. G&amp;A Détail'!J814,"")</f>
        <v/>
      </c>
      <c r="K814" s="41" t="str">
        <f>IF('[1]Table Disp. G&amp;A Détail'!K814&lt;&gt;"",'[1]Table Disp. G&amp;A Détail'!K814,"")</f>
        <v/>
      </c>
      <c r="L814" s="41" t="str">
        <f>IF('[1]Table Disp. G&amp;A Détail'!L814&lt;&gt;"",'[1]Table Disp. G&amp;A Détail'!L814,"")</f>
        <v/>
      </c>
      <c r="M814" s="41" t="str">
        <f>IF('[1]Table Disp. G&amp;A Détail'!M814&lt;&gt;"",'[1]Table Disp. G&amp;A Détail'!M814,"")</f>
        <v/>
      </c>
      <c r="N814" s="41" t="str">
        <f>IF('[1]Table Disp. G&amp;A Détail'!N814&lt;&gt;"",'[1]Table Disp. G&amp;A Détail'!N814,"")</f>
        <v/>
      </c>
      <c r="O814" s="41" t="str">
        <f>IF('[1]Table Disp. G&amp;A Détail'!O814&lt;&gt;"",'[1]Table Disp. G&amp;A Détail'!O814,"")</f>
        <v/>
      </c>
      <c r="P814" s="41" t="str">
        <f>IF('[1]Table Disp. G&amp;A Détail'!P814&lt;&gt;"",'[1]Table Disp. G&amp;A Détail'!P814,"")</f>
        <v/>
      </c>
      <c r="Q814" s="41" t="str">
        <f>IF('[1]Table Disp. G&amp;A Détail'!Q814&lt;&gt;"",'[1]Table Disp. G&amp;A Détail'!Q814,"")</f>
        <v/>
      </c>
      <c r="R814" s="41" t="str">
        <f>IF('[1]Table Disp. G&amp;A Détail'!R814&lt;&gt;"",'[1]Table Disp. G&amp;A Détail'!R814,"")</f>
        <v/>
      </c>
      <c r="S814" s="41" t="str">
        <f>IF('[1]Table Disp. G&amp;A Détail'!S814&lt;&gt;"",'[1]Table Disp. G&amp;A Détail'!S814,"")</f>
        <v/>
      </c>
      <c r="T814" s="41" t="str">
        <f>IF('[1]Table Disp. G&amp;A Détail'!T814&lt;&gt;"",'[1]Table Disp. G&amp;A Détail'!T814,"")</f>
        <v/>
      </c>
      <c r="U814" s="41" t="str">
        <f>IF('[1]Table Disp. G&amp;A Détail'!U814&lt;&gt;"",'[1]Table Disp. G&amp;A Détail'!U814,"")</f>
        <v/>
      </c>
      <c r="V814" s="41" t="str">
        <f>IF('[1]Table Disp. G&amp;A Détail'!V814&lt;&gt;"",'[1]Table Disp. G&amp;A Détail'!V814,"")</f>
        <v/>
      </c>
      <c r="W814" s="41" t="str">
        <f>IF('[1]Table Disp. G&amp;A Détail'!W814&lt;&gt;"",'[1]Table Disp. G&amp;A Détail'!W814,"")</f>
        <v/>
      </c>
      <c r="X814" s="41" t="str">
        <f>IF('[1]Table Disp. G&amp;A Détail'!X814&lt;&gt;"",'[1]Table Disp. G&amp;A Détail'!X814,"")</f>
        <v/>
      </c>
    </row>
    <row r="815" spans="1:24" s="41" customFormat="1" x14ac:dyDescent="0.25">
      <c r="A815" s="66" t="str">
        <f>IF('[1]Table Disp. G&amp;A Détail'!A815&lt;&gt;"",'[1]Table Disp. G&amp;A Détail'!A815,"")</f>
        <v/>
      </c>
      <c r="B815" s="67" t="str">
        <f>IF('[1]Table Disp. G&amp;A Détail'!B815&lt;&gt;"",'[1]Table Disp. G&amp;A Détail'!B815,"")</f>
        <v/>
      </c>
      <c r="C815" s="41" t="str">
        <f>IF('[1]Table Disp. G&amp;A Détail'!C815&lt;&gt;"",'[1]Table Disp. G&amp;A Détail'!C815,"")</f>
        <v/>
      </c>
      <c r="D815" s="41" t="str">
        <f>IF('[1]Table Disp. G&amp;A Détail'!D815&lt;&gt;"",'[1]Table Disp. G&amp;A Détail'!D815,"")</f>
        <v/>
      </c>
      <c r="E815" s="66" t="str">
        <f>IF('[1]Table Disp. G&amp;A Détail'!E815&lt;&gt;"",'[1]Table Disp. G&amp;A Détail'!E815,"")</f>
        <v/>
      </c>
      <c r="F815" s="66" t="str">
        <f>IF('[1]Table Disp. G&amp;A Détail'!F815&lt;&gt;"",'[1]Table Disp. G&amp;A Détail'!F815,"")</f>
        <v/>
      </c>
      <c r="G815" s="66" t="str">
        <f>IF('[1]Table Disp. G&amp;A Détail'!G815&lt;&gt;"",'[1]Table Disp. G&amp;A Détail'!G815,"")</f>
        <v/>
      </c>
      <c r="H815" s="66" t="str">
        <f>IF('[1]Table Disp. G&amp;A Détail'!H815&lt;&gt;"",'[1]Table Disp. G&amp;A Détail'!H815,"")</f>
        <v/>
      </c>
      <c r="I815" s="66" t="str">
        <f>IF('[1]Table Disp. G&amp;A Détail'!I815&lt;&gt;"",'[1]Table Disp. G&amp;A Détail'!I815,"")</f>
        <v/>
      </c>
      <c r="J815" s="66" t="str">
        <f>IF('[1]Table Disp. G&amp;A Détail'!J815&lt;&gt;"",'[1]Table Disp. G&amp;A Détail'!J815,"")</f>
        <v/>
      </c>
      <c r="K815" s="41" t="str">
        <f>IF('[1]Table Disp. G&amp;A Détail'!K815&lt;&gt;"",'[1]Table Disp. G&amp;A Détail'!K815,"")</f>
        <v/>
      </c>
      <c r="L815" s="41" t="str">
        <f>IF('[1]Table Disp. G&amp;A Détail'!L815&lt;&gt;"",'[1]Table Disp. G&amp;A Détail'!L815,"")</f>
        <v/>
      </c>
      <c r="M815" s="41" t="str">
        <f>IF('[1]Table Disp. G&amp;A Détail'!M815&lt;&gt;"",'[1]Table Disp. G&amp;A Détail'!M815,"")</f>
        <v/>
      </c>
      <c r="N815" s="41" t="str">
        <f>IF('[1]Table Disp. G&amp;A Détail'!N815&lt;&gt;"",'[1]Table Disp. G&amp;A Détail'!N815,"")</f>
        <v/>
      </c>
      <c r="O815" s="41" t="str">
        <f>IF('[1]Table Disp. G&amp;A Détail'!O815&lt;&gt;"",'[1]Table Disp. G&amp;A Détail'!O815,"")</f>
        <v/>
      </c>
      <c r="P815" s="41" t="str">
        <f>IF('[1]Table Disp. G&amp;A Détail'!P815&lt;&gt;"",'[1]Table Disp. G&amp;A Détail'!P815,"")</f>
        <v/>
      </c>
      <c r="Q815" s="41" t="str">
        <f>IF('[1]Table Disp. G&amp;A Détail'!Q815&lt;&gt;"",'[1]Table Disp. G&amp;A Détail'!Q815,"")</f>
        <v/>
      </c>
      <c r="R815" s="41" t="str">
        <f>IF('[1]Table Disp. G&amp;A Détail'!R815&lt;&gt;"",'[1]Table Disp. G&amp;A Détail'!R815,"")</f>
        <v/>
      </c>
      <c r="S815" s="41" t="str">
        <f>IF('[1]Table Disp. G&amp;A Détail'!S815&lt;&gt;"",'[1]Table Disp. G&amp;A Détail'!S815,"")</f>
        <v/>
      </c>
      <c r="T815" s="41" t="str">
        <f>IF('[1]Table Disp. G&amp;A Détail'!T815&lt;&gt;"",'[1]Table Disp. G&amp;A Détail'!T815,"")</f>
        <v/>
      </c>
      <c r="U815" s="41" t="str">
        <f>IF('[1]Table Disp. G&amp;A Détail'!U815&lt;&gt;"",'[1]Table Disp. G&amp;A Détail'!U815,"")</f>
        <v/>
      </c>
      <c r="V815" s="41" t="str">
        <f>IF('[1]Table Disp. G&amp;A Détail'!V815&lt;&gt;"",'[1]Table Disp. G&amp;A Détail'!V815,"")</f>
        <v/>
      </c>
      <c r="W815" s="41" t="str">
        <f>IF('[1]Table Disp. G&amp;A Détail'!W815&lt;&gt;"",'[1]Table Disp. G&amp;A Détail'!W815,"")</f>
        <v/>
      </c>
      <c r="X815" s="41" t="str">
        <f>IF('[1]Table Disp. G&amp;A Détail'!X815&lt;&gt;"",'[1]Table Disp. G&amp;A Détail'!X815,"")</f>
        <v/>
      </c>
    </row>
    <row r="816" spans="1:24" s="41" customFormat="1" x14ac:dyDescent="0.25">
      <c r="A816" s="66" t="str">
        <f>IF('[1]Table Disp. G&amp;A Détail'!A816&lt;&gt;"",'[1]Table Disp. G&amp;A Détail'!A816,"")</f>
        <v/>
      </c>
      <c r="B816" s="67" t="str">
        <f>IF('[1]Table Disp. G&amp;A Détail'!B816&lt;&gt;"",'[1]Table Disp. G&amp;A Détail'!B816,"")</f>
        <v/>
      </c>
      <c r="C816" s="41" t="str">
        <f>IF('[1]Table Disp. G&amp;A Détail'!C816&lt;&gt;"",'[1]Table Disp. G&amp;A Détail'!C816,"")</f>
        <v/>
      </c>
      <c r="D816" s="41" t="str">
        <f>IF('[1]Table Disp. G&amp;A Détail'!D816&lt;&gt;"",'[1]Table Disp. G&amp;A Détail'!D816,"")</f>
        <v/>
      </c>
      <c r="E816" s="66" t="str">
        <f>IF('[1]Table Disp. G&amp;A Détail'!E816&lt;&gt;"",'[1]Table Disp. G&amp;A Détail'!E816,"")</f>
        <v/>
      </c>
      <c r="F816" s="66" t="str">
        <f>IF('[1]Table Disp. G&amp;A Détail'!F816&lt;&gt;"",'[1]Table Disp. G&amp;A Détail'!F816,"")</f>
        <v/>
      </c>
      <c r="G816" s="66" t="str">
        <f>IF('[1]Table Disp. G&amp;A Détail'!G816&lt;&gt;"",'[1]Table Disp. G&amp;A Détail'!G816,"")</f>
        <v/>
      </c>
      <c r="H816" s="66" t="str">
        <f>IF('[1]Table Disp. G&amp;A Détail'!H816&lt;&gt;"",'[1]Table Disp. G&amp;A Détail'!H816,"")</f>
        <v/>
      </c>
      <c r="I816" s="66" t="str">
        <f>IF('[1]Table Disp. G&amp;A Détail'!I816&lt;&gt;"",'[1]Table Disp. G&amp;A Détail'!I816,"")</f>
        <v/>
      </c>
      <c r="J816" s="66" t="str">
        <f>IF('[1]Table Disp. G&amp;A Détail'!J816&lt;&gt;"",'[1]Table Disp. G&amp;A Détail'!J816,"")</f>
        <v/>
      </c>
      <c r="K816" s="41" t="str">
        <f>IF('[1]Table Disp. G&amp;A Détail'!K816&lt;&gt;"",'[1]Table Disp. G&amp;A Détail'!K816,"")</f>
        <v/>
      </c>
      <c r="L816" s="41" t="str">
        <f>IF('[1]Table Disp. G&amp;A Détail'!L816&lt;&gt;"",'[1]Table Disp. G&amp;A Détail'!L816,"")</f>
        <v/>
      </c>
      <c r="M816" s="41" t="str">
        <f>IF('[1]Table Disp. G&amp;A Détail'!M816&lt;&gt;"",'[1]Table Disp. G&amp;A Détail'!M816,"")</f>
        <v/>
      </c>
      <c r="N816" s="41" t="str">
        <f>IF('[1]Table Disp. G&amp;A Détail'!N816&lt;&gt;"",'[1]Table Disp. G&amp;A Détail'!N816,"")</f>
        <v/>
      </c>
      <c r="O816" s="41" t="str">
        <f>IF('[1]Table Disp. G&amp;A Détail'!O816&lt;&gt;"",'[1]Table Disp. G&amp;A Détail'!O816,"")</f>
        <v/>
      </c>
      <c r="P816" s="41" t="str">
        <f>IF('[1]Table Disp. G&amp;A Détail'!P816&lt;&gt;"",'[1]Table Disp. G&amp;A Détail'!P816,"")</f>
        <v/>
      </c>
      <c r="Q816" s="41" t="str">
        <f>IF('[1]Table Disp. G&amp;A Détail'!Q816&lt;&gt;"",'[1]Table Disp. G&amp;A Détail'!Q816,"")</f>
        <v/>
      </c>
      <c r="R816" s="41" t="str">
        <f>IF('[1]Table Disp. G&amp;A Détail'!R816&lt;&gt;"",'[1]Table Disp. G&amp;A Détail'!R816,"")</f>
        <v/>
      </c>
      <c r="S816" s="41" t="str">
        <f>IF('[1]Table Disp. G&amp;A Détail'!S816&lt;&gt;"",'[1]Table Disp. G&amp;A Détail'!S816,"")</f>
        <v/>
      </c>
      <c r="T816" s="41" t="str">
        <f>IF('[1]Table Disp. G&amp;A Détail'!T816&lt;&gt;"",'[1]Table Disp. G&amp;A Détail'!T816,"")</f>
        <v/>
      </c>
      <c r="U816" s="41" t="str">
        <f>IF('[1]Table Disp. G&amp;A Détail'!U816&lt;&gt;"",'[1]Table Disp. G&amp;A Détail'!U816,"")</f>
        <v/>
      </c>
      <c r="V816" s="41" t="str">
        <f>IF('[1]Table Disp. G&amp;A Détail'!V816&lt;&gt;"",'[1]Table Disp. G&amp;A Détail'!V816,"")</f>
        <v/>
      </c>
      <c r="W816" s="41" t="str">
        <f>IF('[1]Table Disp. G&amp;A Détail'!W816&lt;&gt;"",'[1]Table Disp. G&amp;A Détail'!W816,"")</f>
        <v/>
      </c>
      <c r="X816" s="41" t="str">
        <f>IF('[1]Table Disp. G&amp;A Détail'!X816&lt;&gt;"",'[1]Table Disp. G&amp;A Détail'!X816,"")</f>
        <v/>
      </c>
    </row>
    <row r="817" spans="1:24" s="41" customFormat="1" x14ac:dyDescent="0.25">
      <c r="A817" s="66" t="str">
        <f>IF('[1]Table Disp. G&amp;A Détail'!A817&lt;&gt;"",'[1]Table Disp. G&amp;A Détail'!A817,"")</f>
        <v/>
      </c>
      <c r="B817" s="67" t="str">
        <f>IF('[1]Table Disp. G&amp;A Détail'!B817&lt;&gt;"",'[1]Table Disp. G&amp;A Détail'!B817,"")</f>
        <v/>
      </c>
      <c r="C817" s="41" t="str">
        <f>IF('[1]Table Disp. G&amp;A Détail'!C817&lt;&gt;"",'[1]Table Disp. G&amp;A Détail'!C817,"")</f>
        <v/>
      </c>
      <c r="D817" s="41" t="str">
        <f>IF('[1]Table Disp. G&amp;A Détail'!D817&lt;&gt;"",'[1]Table Disp. G&amp;A Détail'!D817,"")</f>
        <v/>
      </c>
      <c r="E817" s="66" t="str">
        <f>IF('[1]Table Disp. G&amp;A Détail'!E817&lt;&gt;"",'[1]Table Disp. G&amp;A Détail'!E817,"")</f>
        <v/>
      </c>
      <c r="F817" s="66" t="str">
        <f>IF('[1]Table Disp. G&amp;A Détail'!F817&lt;&gt;"",'[1]Table Disp. G&amp;A Détail'!F817,"")</f>
        <v/>
      </c>
      <c r="G817" s="66" t="str">
        <f>IF('[1]Table Disp. G&amp;A Détail'!G817&lt;&gt;"",'[1]Table Disp. G&amp;A Détail'!G817,"")</f>
        <v/>
      </c>
      <c r="H817" s="66" t="str">
        <f>IF('[1]Table Disp. G&amp;A Détail'!H817&lt;&gt;"",'[1]Table Disp. G&amp;A Détail'!H817,"")</f>
        <v/>
      </c>
      <c r="I817" s="66" t="str">
        <f>IF('[1]Table Disp. G&amp;A Détail'!I817&lt;&gt;"",'[1]Table Disp. G&amp;A Détail'!I817,"")</f>
        <v/>
      </c>
      <c r="J817" s="66" t="str">
        <f>IF('[1]Table Disp. G&amp;A Détail'!J817&lt;&gt;"",'[1]Table Disp. G&amp;A Détail'!J817,"")</f>
        <v/>
      </c>
      <c r="K817" s="41" t="str">
        <f>IF('[1]Table Disp. G&amp;A Détail'!K817&lt;&gt;"",'[1]Table Disp. G&amp;A Détail'!K817,"")</f>
        <v/>
      </c>
      <c r="L817" s="41" t="str">
        <f>IF('[1]Table Disp. G&amp;A Détail'!L817&lt;&gt;"",'[1]Table Disp. G&amp;A Détail'!L817,"")</f>
        <v/>
      </c>
      <c r="M817" s="41" t="str">
        <f>IF('[1]Table Disp. G&amp;A Détail'!M817&lt;&gt;"",'[1]Table Disp. G&amp;A Détail'!M817,"")</f>
        <v/>
      </c>
      <c r="N817" s="41" t="str">
        <f>IF('[1]Table Disp. G&amp;A Détail'!N817&lt;&gt;"",'[1]Table Disp. G&amp;A Détail'!N817,"")</f>
        <v/>
      </c>
      <c r="O817" s="41" t="str">
        <f>IF('[1]Table Disp. G&amp;A Détail'!O817&lt;&gt;"",'[1]Table Disp. G&amp;A Détail'!O817,"")</f>
        <v/>
      </c>
      <c r="P817" s="41" t="str">
        <f>IF('[1]Table Disp. G&amp;A Détail'!P817&lt;&gt;"",'[1]Table Disp. G&amp;A Détail'!P817,"")</f>
        <v/>
      </c>
      <c r="Q817" s="41" t="str">
        <f>IF('[1]Table Disp. G&amp;A Détail'!Q817&lt;&gt;"",'[1]Table Disp. G&amp;A Détail'!Q817,"")</f>
        <v/>
      </c>
      <c r="R817" s="41" t="str">
        <f>IF('[1]Table Disp. G&amp;A Détail'!R817&lt;&gt;"",'[1]Table Disp. G&amp;A Détail'!R817,"")</f>
        <v/>
      </c>
      <c r="S817" s="41" t="str">
        <f>IF('[1]Table Disp. G&amp;A Détail'!S817&lt;&gt;"",'[1]Table Disp. G&amp;A Détail'!S817,"")</f>
        <v/>
      </c>
      <c r="T817" s="41" t="str">
        <f>IF('[1]Table Disp. G&amp;A Détail'!T817&lt;&gt;"",'[1]Table Disp. G&amp;A Détail'!T817,"")</f>
        <v/>
      </c>
      <c r="U817" s="41" t="str">
        <f>IF('[1]Table Disp. G&amp;A Détail'!U817&lt;&gt;"",'[1]Table Disp. G&amp;A Détail'!U817,"")</f>
        <v/>
      </c>
      <c r="V817" s="41" t="str">
        <f>IF('[1]Table Disp. G&amp;A Détail'!V817&lt;&gt;"",'[1]Table Disp. G&amp;A Détail'!V817,"")</f>
        <v/>
      </c>
      <c r="W817" s="41" t="str">
        <f>IF('[1]Table Disp. G&amp;A Détail'!W817&lt;&gt;"",'[1]Table Disp. G&amp;A Détail'!W817,"")</f>
        <v/>
      </c>
      <c r="X817" s="41" t="str">
        <f>IF('[1]Table Disp. G&amp;A Détail'!X817&lt;&gt;"",'[1]Table Disp. G&amp;A Détail'!X817,"")</f>
        <v/>
      </c>
    </row>
    <row r="818" spans="1:24" s="41" customFormat="1" x14ac:dyDescent="0.25">
      <c r="A818" s="66" t="str">
        <f>IF('[1]Table Disp. G&amp;A Détail'!A818&lt;&gt;"",'[1]Table Disp. G&amp;A Détail'!A818,"")</f>
        <v/>
      </c>
      <c r="B818" s="67" t="str">
        <f>IF('[1]Table Disp. G&amp;A Détail'!B818&lt;&gt;"",'[1]Table Disp. G&amp;A Détail'!B818,"")</f>
        <v/>
      </c>
      <c r="C818" s="41" t="str">
        <f>IF('[1]Table Disp. G&amp;A Détail'!C818&lt;&gt;"",'[1]Table Disp. G&amp;A Détail'!C818,"")</f>
        <v/>
      </c>
      <c r="D818" s="41" t="str">
        <f>IF('[1]Table Disp. G&amp;A Détail'!D818&lt;&gt;"",'[1]Table Disp. G&amp;A Détail'!D818,"")</f>
        <v/>
      </c>
      <c r="E818" s="66" t="str">
        <f>IF('[1]Table Disp. G&amp;A Détail'!E818&lt;&gt;"",'[1]Table Disp. G&amp;A Détail'!E818,"")</f>
        <v/>
      </c>
      <c r="F818" s="66" t="str">
        <f>IF('[1]Table Disp. G&amp;A Détail'!F818&lt;&gt;"",'[1]Table Disp. G&amp;A Détail'!F818,"")</f>
        <v/>
      </c>
      <c r="G818" s="66" t="str">
        <f>IF('[1]Table Disp. G&amp;A Détail'!G818&lt;&gt;"",'[1]Table Disp. G&amp;A Détail'!G818,"")</f>
        <v/>
      </c>
      <c r="H818" s="66" t="str">
        <f>IF('[1]Table Disp. G&amp;A Détail'!H818&lt;&gt;"",'[1]Table Disp. G&amp;A Détail'!H818,"")</f>
        <v/>
      </c>
      <c r="I818" s="66" t="str">
        <f>IF('[1]Table Disp. G&amp;A Détail'!I818&lt;&gt;"",'[1]Table Disp. G&amp;A Détail'!I818,"")</f>
        <v/>
      </c>
      <c r="J818" s="66" t="str">
        <f>IF('[1]Table Disp. G&amp;A Détail'!J818&lt;&gt;"",'[1]Table Disp. G&amp;A Détail'!J818,"")</f>
        <v/>
      </c>
      <c r="K818" s="41" t="str">
        <f>IF('[1]Table Disp. G&amp;A Détail'!K818&lt;&gt;"",'[1]Table Disp. G&amp;A Détail'!K818,"")</f>
        <v/>
      </c>
      <c r="L818" s="41" t="str">
        <f>IF('[1]Table Disp. G&amp;A Détail'!L818&lt;&gt;"",'[1]Table Disp. G&amp;A Détail'!L818,"")</f>
        <v/>
      </c>
      <c r="M818" s="41" t="str">
        <f>IF('[1]Table Disp. G&amp;A Détail'!M818&lt;&gt;"",'[1]Table Disp. G&amp;A Détail'!M818,"")</f>
        <v/>
      </c>
      <c r="N818" s="41" t="str">
        <f>IF('[1]Table Disp. G&amp;A Détail'!N818&lt;&gt;"",'[1]Table Disp. G&amp;A Détail'!N818,"")</f>
        <v/>
      </c>
      <c r="O818" s="41" t="str">
        <f>IF('[1]Table Disp. G&amp;A Détail'!O818&lt;&gt;"",'[1]Table Disp. G&amp;A Détail'!O818,"")</f>
        <v/>
      </c>
      <c r="P818" s="41" t="str">
        <f>IF('[1]Table Disp. G&amp;A Détail'!P818&lt;&gt;"",'[1]Table Disp. G&amp;A Détail'!P818,"")</f>
        <v/>
      </c>
      <c r="Q818" s="41" t="str">
        <f>IF('[1]Table Disp. G&amp;A Détail'!Q818&lt;&gt;"",'[1]Table Disp. G&amp;A Détail'!Q818,"")</f>
        <v/>
      </c>
      <c r="R818" s="41" t="str">
        <f>IF('[1]Table Disp. G&amp;A Détail'!R818&lt;&gt;"",'[1]Table Disp. G&amp;A Détail'!R818,"")</f>
        <v/>
      </c>
      <c r="S818" s="41" t="str">
        <f>IF('[1]Table Disp. G&amp;A Détail'!S818&lt;&gt;"",'[1]Table Disp. G&amp;A Détail'!S818,"")</f>
        <v/>
      </c>
      <c r="T818" s="41" t="str">
        <f>IF('[1]Table Disp. G&amp;A Détail'!T818&lt;&gt;"",'[1]Table Disp. G&amp;A Détail'!T818,"")</f>
        <v/>
      </c>
      <c r="U818" s="41" t="str">
        <f>IF('[1]Table Disp. G&amp;A Détail'!U818&lt;&gt;"",'[1]Table Disp. G&amp;A Détail'!U818,"")</f>
        <v/>
      </c>
      <c r="V818" s="41" t="str">
        <f>IF('[1]Table Disp. G&amp;A Détail'!V818&lt;&gt;"",'[1]Table Disp. G&amp;A Détail'!V818,"")</f>
        <v/>
      </c>
      <c r="W818" s="41" t="str">
        <f>IF('[1]Table Disp. G&amp;A Détail'!W818&lt;&gt;"",'[1]Table Disp. G&amp;A Détail'!W818,"")</f>
        <v/>
      </c>
      <c r="X818" s="41" t="str">
        <f>IF('[1]Table Disp. G&amp;A Détail'!X818&lt;&gt;"",'[1]Table Disp. G&amp;A Détail'!X818,"")</f>
        <v/>
      </c>
    </row>
    <row r="819" spans="1:24" s="41" customFormat="1" x14ac:dyDescent="0.25">
      <c r="A819" s="66" t="str">
        <f>IF('[1]Table Disp. G&amp;A Détail'!A819&lt;&gt;"",'[1]Table Disp. G&amp;A Détail'!A819,"")</f>
        <v/>
      </c>
      <c r="B819" s="67" t="str">
        <f>IF('[1]Table Disp. G&amp;A Détail'!B819&lt;&gt;"",'[1]Table Disp. G&amp;A Détail'!B819,"")</f>
        <v/>
      </c>
      <c r="C819" s="41" t="str">
        <f>IF('[1]Table Disp. G&amp;A Détail'!C819&lt;&gt;"",'[1]Table Disp. G&amp;A Détail'!C819,"")</f>
        <v/>
      </c>
      <c r="D819" s="41" t="str">
        <f>IF('[1]Table Disp. G&amp;A Détail'!D819&lt;&gt;"",'[1]Table Disp. G&amp;A Détail'!D819,"")</f>
        <v/>
      </c>
      <c r="E819" s="66" t="str">
        <f>IF('[1]Table Disp. G&amp;A Détail'!E819&lt;&gt;"",'[1]Table Disp. G&amp;A Détail'!E819,"")</f>
        <v/>
      </c>
      <c r="F819" s="66" t="str">
        <f>IF('[1]Table Disp. G&amp;A Détail'!F819&lt;&gt;"",'[1]Table Disp. G&amp;A Détail'!F819,"")</f>
        <v/>
      </c>
      <c r="G819" s="66" t="str">
        <f>IF('[1]Table Disp. G&amp;A Détail'!G819&lt;&gt;"",'[1]Table Disp. G&amp;A Détail'!G819,"")</f>
        <v/>
      </c>
      <c r="H819" s="66" t="str">
        <f>IF('[1]Table Disp. G&amp;A Détail'!H819&lt;&gt;"",'[1]Table Disp. G&amp;A Détail'!H819,"")</f>
        <v/>
      </c>
      <c r="I819" s="66" t="str">
        <f>IF('[1]Table Disp. G&amp;A Détail'!I819&lt;&gt;"",'[1]Table Disp. G&amp;A Détail'!I819,"")</f>
        <v/>
      </c>
      <c r="J819" s="66" t="str">
        <f>IF('[1]Table Disp. G&amp;A Détail'!J819&lt;&gt;"",'[1]Table Disp. G&amp;A Détail'!J819,"")</f>
        <v/>
      </c>
      <c r="K819" s="41" t="str">
        <f>IF('[1]Table Disp. G&amp;A Détail'!K819&lt;&gt;"",'[1]Table Disp. G&amp;A Détail'!K819,"")</f>
        <v/>
      </c>
      <c r="L819" s="41" t="str">
        <f>IF('[1]Table Disp. G&amp;A Détail'!L819&lt;&gt;"",'[1]Table Disp. G&amp;A Détail'!L819,"")</f>
        <v/>
      </c>
      <c r="M819" s="41" t="str">
        <f>IF('[1]Table Disp. G&amp;A Détail'!M819&lt;&gt;"",'[1]Table Disp. G&amp;A Détail'!M819,"")</f>
        <v/>
      </c>
      <c r="N819" s="41" t="str">
        <f>IF('[1]Table Disp. G&amp;A Détail'!N819&lt;&gt;"",'[1]Table Disp. G&amp;A Détail'!N819,"")</f>
        <v/>
      </c>
      <c r="O819" s="41" t="str">
        <f>IF('[1]Table Disp. G&amp;A Détail'!O819&lt;&gt;"",'[1]Table Disp. G&amp;A Détail'!O819,"")</f>
        <v/>
      </c>
      <c r="P819" s="41" t="str">
        <f>IF('[1]Table Disp. G&amp;A Détail'!P819&lt;&gt;"",'[1]Table Disp. G&amp;A Détail'!P819,"")</f>
        <v/>
      </c>
      <c r="Q819" s="41" t="str">
        <f>IF('[1]Table Disp. G&amp;A Détail'!Q819&lt;&gt;"",'[1]Table Disp. G&amp;A Détail'!Q819,"")</f>
        <v/>
      </c>
      <c r="R819" s="41" t="str">
        <f>IF('[1]Table Disp. G&amp;A Détail'!R819&lt;&gt;"",'[1]Table Disp. G&amp;A Détail'!R819,"")</f>
        <v/>
      </c>
      <c r="S819" s="41" t="str">
        <f>IF('[1]Table Disp. G&amp;A Détail'!S819&lt;&gt;"",'[1]Table Disp. G&amp;A Détail'!S819,"")</f>
        <v/>
      </c>
      <c r="T819" s="41" t="str">
        <f>IF('[1]Table Disp. G&amp;A Détail'!T819&lt;&gt;"",'[1]Table Disp. G&amp;A Détail'!T819,"")</f>
        <v/>
      </c>
      <c r="U819" s="41" t="str">
        <f>IF('[1]Table Disp. G&amp;A Détail'!U819&lt;&gt;"",'[1]Table Disp. G&amp;A Détail'!U819,"")</f>
        <v/>
      </c>
      <c r="V819" s="41" t="str">
        <f>IF('[1]Table Disp. G&amp;A Détail'!V819&lt;&gt;"",'[1]Table Disp. G&amp;A Détail'!V819,"")</f>
        <v/>
      </c>
      <c r="W819" s="41" t="str">
        <f>IF('[1]Table Disp. G&amp;A Détail'!W819&lt;&gt;"",'[1]Table Disp. G&amp;A Détail'!W819,"")</f>
        <v/>
      </c>
      <c r="X819" s="41" t="str">
        <f>IF('[1]Table Disp. G&amp;A Détail'!X819&lt;&gt;"",'[1]Table Disp. G&amp;A Détail'!X819,"")</f>
        <v/>
      </c>
    </row>
    <row r="820" spans="1:24" s="41" customFormat="1" x14ac:dyDescent="0.25">
      <c r="A820" s="66" t="str">
        <f>IF('[1]Table Disp. G&amp;A Détail'!A820&lt;&gt;"",'[1]Table Disp. G&amp;A Détail'!A820,"")</f>
        <v/>
      </c>
      <c r="B820" s="67" t="str">
        <f>IF('[1]Table Disp. G&amp;A Détail'!B820&lt;&gt;"",'[1]Table Disp. G&amp;A Détail'!B820,"")</f>
        <v/>
      </c>
      <c r="C820" s="41" t="str">
        <f>IF('[1]Table Disp. G&amp;A Détail'!C820&lt;&gt;"",'[1]Table Disp. G&amp;A Détail'!C820,"")</f>
        <v/>
      </c>
      <c r="D820" s="41" t="str">
        <f>IF('[1]Table Disp. G&amp;A Détail'!D820&lt;&gt;"",'[1]Table Disp. G&amp;A Détail'!D820,"")</f>
        <v/>
      </c>
      <c r="E820" s="66" t="str">
        <f>IF('[1]Table Disp. G&amp;A Détail'!E820&lt;&gt;"",'[1]Table Disp. G&amp;A Détail'!E820,"")</f>
        <v/>
      </c>
      <c r="F820" s="66" t="str">
        <f>IF('[1]Table Disp. G&amp;A Détail'!F820&lt;&gt;"",'[1]Table Disp. G&amp;A Détail'!F820,"")</f>
        <v/>
      </c>
      <c r="G820" s="66" t="str">
        <f>IF('[1]Table Disp. G&amp;A Détail'!G820&lt;&gt;"",'[1]Table Disp. G&amp;A Détail'!G820,"")</f>
        <v/>
      </c>
      <c r="H820" s="66" t="str">
        <f>IF('[1]Table Disp. G&amp;A Détail'!H820&lt;&gt;"",'[1]Table Disp. G&amp;A Détail'!H820,"")</f>
        <v/>
      </c>
      <c r="I820" s="66" t="str">
        <f>IF('[1]Table Disp. G&amp;A Détail'!I820&lt;&gt;"",'[1]Table Disp. G&amp;A Détail'!I820,"")</f>
        <v/>
      </c>
      <c r="J820" s="66" t="str">
        <f>IF('[1]Table Disp. G&amp;A Détail'!J820&lt;&gt;"",'[1]Table Disp. G&amp;A Détail'!J820,"")</f>
        <v/>
      </c>
      <c r="K820" s="41" t="str">
        <f>IF('[1]Table Disp. G&amp;A Détail'!K820&lt;&gt;"",'[1]Table Disp. G&amp;A Détail'!K820,"")</f>
        <v/>
      </c>
      <c r="L820" s="41" t="str">
        <f>IF('[1]Table Disp. G&amp;A Détail'!L820&lt;&gt;"",'[1]Table Disp. G&amp;A Détail'!L820,"")</f>
        <v/>
      </c>
      <c r="M820" s="41" t="str">
        <f>IF('[1]Table Disp. G&amp;A Détail'!M820&lt;&gt;"",'[1]Table Disp. G&amp;A Détail'!M820,"")</f>
        <v/>
      </c>
      <c r="N820" s="41" t="str">
        <f>IF('[1]Table Disp. G&amp;A Détail'!N820&lt;&gt;"",'[1]Table Disp. G&amp;A Détail'!N820,"")</f>
        <v/>
      </c>
      <c r="O820" s="41" t="str">
        <f>IF('[1]Table Disp. G&amp;A Détail'!O820&lt;&gt;"",'[1]Table Disp. G&amp;A Détail'!O820,"")</f>
        <v/>
      </c>
      <c r="P820" s="41" t="str">
        <f>IF('[1]Table Disp. G&amp;A Détail'!P820&lt;&gt;"",'[1]Table Disp. G&amp;A Détail'!P820,"")</f>
        <v/>
      </c>
      <c r="Q820" s="41" t="str">
        <f>IF('[1]Table Disp. G&amp;A Détail'!Q820&lt;&gt;"",'[1]Table Disp. G&amp;A Détail'!Q820,"")</f>
        <v/>
      </c>
      <c r="R820" s="41" t="str">
        <f>IF('[1]Table Disp. G&amp;A Détail'!R820&lt;&gt;"",'[1]Table Disp. G&amp;A Détail'!R820,"")</f>
        <v/>
      </c>
      <c r="S820" s="41" t="str">
        <f>IF('[1]Table Disp. G&amp;A Détail'!S820&lt;&gt;"",'[1]Table Disp. G&amp;A Détail'!S820,"")</f>
        <v/>
      </c>
      <c r="T820" s="41" t="str">
        <f>IF('[1]Table Disp. G&amp;A Détail'!T820&lt;&gt;"",'[1]Table Disp. G&amp;A Détail'!T820,"")</f>
        <v/>
      </c>
      <c r="U820" s="41" t="str">
        <f>IF('[1]Table Disp. G&amp;A Détail'!U820&lt;&gt;"",'[1]Table Disp. G&amp;A Détail'!U820,"")</f>
        <v/>
      </c>
      <c r="V820" s="41" t="str">
        <f>IF('[1]Table Disp. G&amp;A Détail'!V820&lt;&gt;"",'[1]Table Disp. G&amp;A Détail'!V820,"")</f>
        <v/>
      </c>
      <c r="W820" s="41" t="str">
        <f>IF('[1]Table Disp. G&amp;A Détail'!W820&lt;&gt;"",'[1]Table Disp. G&amp;A Détail'!W820,"")</f>
        <v/>
      </c>
      <c r="X820" s="41" t="str">
        <f>IF('[1]Table Disp. G&amp;A Détail'!X820&lt;&gt;"",'[1]Table Disp. G&amp;A Détail'!X820,"")</f>
        <v/>
      </c>
    </row>
    <row r="821" spans="1:24" s="41" customFormat="1" x14ac:dyDescent="0.25">
      <c r="A821" s="66" t="str">
        <f>IF('[1]Table Disp. G&amp;A Détail'!A821&lt;&gt;"",'[1]Table Disp. G&amp;A Détail'!A821,"")</f>
        <v/>
      </c>
      <c r="B821" s="67" t="str">
        <f>IF('[1]Table Disp. G&amp;A Détail'!B821&lt;&gt;"",'[1]Table Disp. G&amp;A Détail'!B821,"")</f>
        <v/>
      </c>
      <c r="C821" s="41" t="str">
        <f>IF('[1]Table Disp. G&amp;A Détail'!C821&lt;&gt;"",'[1]Table Disp. G&amp;A Détail'!C821,"")</f>
        <v/>
      </c>
      <c r="D821" s="41" t="str">
        <f>IF('[1]Table Disp. G&amp;A Détail'!D821&lt;&gt;"",'[1]Table Disp. G&amp;A Détail'!D821,"")</f>
        <v/>
      </c>
      <c r="E821" s="66" t="str">
        <f>IF('[1]Table Disp. G&amp;A Détail'!E821&lt;&gt;"",'[1]Table Disp. G&amp;A Détail'!E821,"")</f>
        <v/>
      </c>
      <c r="F821" s="66" t="str">
        <f>IF('[1]Table Disp. G&amp;A Détail'!F821&lt;&gt;"",'[1]Table Disp. G&amp;A Détail'!F821,"")</f>
        <v/>
      </c>
      <c r="G821" s="66" t="str">
        <f>IF('[1]Table Disp. G&amp;A Détail'!G821&lt;&gt;"",'[1]Table Disp. G&amp;A Détail'!G821,"")</f>
        <v/>
      </c>
      <c r="H821" s="66" t="str">
        <f>IF('[1]Table Disp. G&amp;A Détail'!H821&lt;&gt;"",'[1]Table Disp. G&amp;A Détail'!H821,"")</f>
        <v/>
      </c>
      <c r="I821" s="66" t="str">
        <f>IF('[1]Table Disp. G&amp;A Détail'!I821&lt;&gt;"",'[1]Table Disp. G&amp;A Détail'!I821,"")</f>
        <v/>
      </c>
      <c r="J821" s="66" t="str">
        <f>IF('[1]Table Disp. G&amp;A Détail'!J821&lt;&gt;"",'[1]Table Disp. G&amp;A Détail'!J821,"")</f>
        <v/>
      </c>
      <c r="K821" s="41" t="str">
        <f>IF('[1]Table Disp. G&amp;A Détail'!K821&lt;&gt;"",'[1]Table Disp. G&amp;A Détail'!K821,"")</f>
        <v/>
      </c>
      <c r="L821" s="41" t="str">
        <f>IF('[1]Table Disp. G&amp;A Détail'!L821&lt;&gt;"",'[1]Table Disp. G&amp;A Détail'!L821,"")</f>
        <v/>
      </c>
      <c r="M821" s="41" t="str">
        <f>IF('[1]Table Disp. G&amp;A Détail'!M821&lt;&gt;"",'[1]Table Disp. G&amp;A Détail'!M821,"")</f>
        <v/>
      </c>
      <c r="N821" s="41" t="str">
        <f>IF('[1]Table Disp. G&amp;A Détail'!N821&lt;&gt;"",'[1]Table Disp. G&amp;A Détail'!N821,"")</f>
        <v/>
      </c>
      <c r="O821" s="41" t="str">
        <f>IF('[1]Table Disp. G&amp;A Détail'!O821&lt;&gt;"",'[1]Table Disp. G&amp;A Détail'!O821,"")</f>
        <v/>
      </c>
      <c r="P821" s="41" t="str">
        <f>IF('[1]Table Disp. G&amp;A Détail'!P821&lt;&gt;"",'[1]Table Disp. G&amp;A Détail'!P821,"")</f>
        <v/>
      </c>
      <c r="Q821" s="41" t="str">
        <f>IF('[1]Table Disp. G&amp;A Détail'!Q821&lt;&gt;"",'[1]Table Disp. G&amp;A Détail'!Q821,"")</f>
        <v/>
      </c>
      <c r="R821" s="41" t="str">
        <f>IF('[1]Table Disp. G&amp;A Détail'!R821&lt;&gt;"",'[1]Table Disp. G&amp;A Détail'!R821,"")</f>
        <v/>
      </c>
      <c r="S821" s="41" t="str">
        <f>IF('[1]Table Disp. G&amp;A Détail'!S821&lt;&gt;"",'[1]Table Disp. G&amp;A Détail'!S821,"")</f>
        <v/>
      </c>
      <c r="T821" s="41" t="str">
        <f>IF('[1]Table Disp. G&amp;A Détail'!T821&lt;&gt;"",'[1]Table Disp. G&amp;A Détail'!T821,"")</f>
        <v/>
      </c>
      <c r="U821" s="41" t="str">
        <f>IF('[1]Table Disp. G&amp;A Détail'!U821&lt;&gt;"",'[1]Table Disp. G&amp;A Détail'!U821,"")</f>
        <v/>
      </c>
      <c r="V821" s="41" t="str">
        <f>IF('[1]Table Disp. G&amp;A Détail'!V821&lt;&gt;"",'[1]Table Disp. G&amp;A Détail'!V821,"")</f>
        <v/>
      </c>
      <c r="W821" s="41" t="str">
        <f>IF('[1]Table Disp. G&amp;A Détail'!W821&lt;&gt;"",'[1]Table Disp. G&amp;A Détail'!W821,"")</f>
        <v/>
      </c>
      <c r="X821" s="41" t="str">
        <f>IF('[1]Table Disp. G&amp;A Détail'!X821&lt;&gt;"",'[1]Table Disp. G&amp;A Détail'!X821,"")</f>
        <v/>
      </c>
    </row>
    <row r="822" spans="1:24" s="41" customFormat="1" x14ac:dyDescent="0.25">
      <c r="A822" s="66" t="str">
        <f>IF('[1]Table Disp. G&amp;A Détail'!A822&lt;&gt;"",'[1]Table Disp. G&amp;A Détail'!A822,"")</f>
        <v/>
      </c>
      <c r="B822" s="67" t="str">
        <f>IF('[1]Table Disp. G&amp;A Détail'!B822&lt;&gt;"",'[1]Table Disp. G&amp;A Détail'!B822,"")</f>
        <v/>
      </c>
      <c r="C822" s="41" t="str">
        <f>IF('[1]Table Disp. G&amp;A Détail'!C822&lt;&gt;"",'[1]Table Disp. G&amp;A Détail'!C822,"")</f>
        <v/>
      </c>
      <c r="D822" s="41" t="str">
        <f>IF('[1]Table Disp. G&amp;A Détail'!D822&lt;&gt;"",'[1]Table Disp. G&amp;A Détail'!D822,"")</f>
        <v/>
      </c>
      <c r="E822" s="66" t="str">
        <f>IF('[1]Table Disp. G&amp;A Détail'!E822&lt;&gt;"",'[1]Table Disp. G&amp;A Détail'!E822,"")</f>
        <v/>
      </c>
      <c r="F822" s="66" t="str">
        <f>IF('[1]Table Disp. G&amp;A Détail'!F822&lt;&gt;"",'[1]Table Disp. G&amp;A Détail'!F822,"")</f>
        <v/>
      </c>
      <c r="G822" s="66" t="str">
        <f>IF('[1]Table Disp. G&amp;A Détail'!G822&lt;&gt;"",'[1]Table Disp. G&amp;A Détail'!G822,"")</f>
        <v/>
      </c>
      <c r="H822" s="66" t="str">
        <f>IF('[1]Table Disp. G&amp;A Détail'!H822&lt;&gt;"",'[1]Table Disp. G&amp;A Détail'!H822,"")</f>
        <v/>
      </c>
      <c r="I822" s="66" t="str">
        <f>IF('[1]Table Disp. G&amp;A Détail'!I822&lt;&gt;"",'[1]Table Disp. G&amp;A Détail'!I822,"")</f>
        <v/>
      </c>
      <c r="J822" s="66" t="str">
        <f>IF('[1]Table Disp. G&amp;A Détail'!J822&lt;&gt;"",'[1]Table Disp. G&amp;A Détail'!J822,"")</f>
        <v/>
      </c>
      <c r="K822" s="41" t="str">
        <f>IF('[1]Table Disp. G&amp;A Détail'!K822&lt;&gt;"",'[1]Table Disp. G&amp;A Détail'!K822,"")</f>
        <v/>
      </c>
      <c r="L822" s="41" t="str">
        <f>IF('[1]Table Disp. G&amp;A Détail'!L822&lt;&gt;"",'[1]Table Disp. G&amp;A Détail'!L822,"")</f>
        <v/>
      </c>
      <c r="M822" s="41" t="str">
        <f>IF('[1]Table Disp. G&amp;A Détail'!M822&lt;&gt;"",'[1]Table Disp. G&amp;A Détail'!M822,"")</f>
        <v/>
      </c>
      <c r="N822" s="41" t="str">
        <f>IF('[1]Table Disp. G&amp;A Détail'!N822&lt;&gt;"",'[1]Table Disp. G&amp;A Détail'!N822,"")</f>
        <v/>
      </c>
      <c r="O822" s="41" t="str">
        <f>IF('[1]Table Disp. G&amp;A Détail'!O822&lt;&gt;"",'[1]Table Disp. G&amp;A Détail'!O822,"")</f>
        <v/>
      </c>
      <c r="P822" s="41" t="str">
        <f>IF('[1]Table Disp. G&amp;A Détail'!P822&lt;&gt;"",'[1]Table Disp. G&amp;A Détail'!P822,"")</f>
        <v/>
      </c>
      <c r="Q822" s="41" t="str">
        <f>IF('[1]Table Disp. G&amp;A Détail'!Q822&lt;&gt;"",'[1]Table Disp. G&amp;A Détail'!Q822,"")</f>
        <v/>
      </c>
      <c r="R822" s="41" t="str">
        <f>IF('[1]Table Disp. G&amp;A Détail'!R822&lt;&gt;"",'[1]Table Disp. G&amp;A Détail'!R822,"")</f>
        <v/>
      </c>
      <c r="S822" s="41" t="str">
        <f>IF('[1]Table Disp. G&amp;A Détail'!S822&lt;&gt;"",'[1]Table Disp. G&amp;A Détail'!S822,"")</f>
        <v/>
      </c>
      <c r="T822" s="41" t="str">
        <f>IF('[1]Table Disp. G&amp;A Détail'!T822&lt;&gt;"",'[1]Table Disp. G&amp;A Détail'!T822,"")</f>
        <v/>
      </c>
      <c r="U822" s="41" t="str">
        <f>IF('[1]Table Disp. G&amp;A Détail'!U822&lt;&gt;"",'[1]Table Disp. G&amp;A Détail'!U822,"")</f>
        <v/>
      </c>
      <c r="V822" s="41" t="str">
        <f>IF('[1]Table Disp. G&amp;A Détail'!V822&lt;&gt;"",'[1]Table Disp. G&amp;A Détail'!V822,"")</f>
        <v/>
      </c>
      <c r="W822" s="41" t="str">
        <f>IF('[1]Table Disp. G&amp;A Détail'!W822&lt;&gt;"",'[1]Table Disp. G&amp;A Détail'!W822,"")</f>
        <v/>
      </c>
      <c r="X822" s="41" t="str">
        <f>IF('[1]Table Disp. G&amp;A Détail'!X822&lt;&gt;"",'[1]Table Disp. G&amp;A Détail'!X822,"")</f>
        <v/>
      </c>
    </row>
    <row r="823" spans="1:24" s="41" customFormat="1" x14ac:dyDescent="0.25">
      <c r="A823" s="66" t="str">
        <f>IF('[1]Table Disp. G&amp;A Détail'!A823&lt;&gt;"",'[1]Table Disp. G&amp;A Détail'!A823,"")</f>
        <v/>
      </c>
      <c r="B823" s="67" t="str">
        <f>IF('[1]Table Disp. G&amp;A Détail'!B823&lt;&gt;"",'[1]Table Disp. G&amp;A Détail'!B823,"")</f>
        <v/>
      </c>
      <c r="C823" s="41" t="str">
        <f>IF('[1]Table Disp. G&amp;A Détail'!C823&lt;&gt;"",'[1]Table Disp. G&amp;A Détail'!C823,"")</f>
        <v/>
      </c>
      <c r="D823" s="41" t="str">
        <f>IF('[1]Table Disp. G&amp;A Détail'!D823&lt;&gt;"",'[1]Table Disp. G&amp;A Détail'!D823,"")</f>
        <v/>
      </c>
      <c r="E823" s="66" t="str">
        <f>IF('[1]Table Disp. G&amp;A Détail'!E823&lt;&gt;"",'[1]Table Disp. G&amp;A Détail'!E823,"")</f>
        <v/>
      </c>
      <c r="F823" s="66" t="str">
        <f>IF('[1]Table Disp. G&amp;A Détail'!F823&lt;&gt;"",'[1]Table Disp. G&amp;A Détail'!F823,"")</f>
        <v/>
      </c>
      <c r="G823" s="66" t="str">
        <f>IF('[1]Table Disp. G&amp;A Détail'!G823&lt;&gt;"",'[1]Table Disp. G&amp;A Détail'!G823,"")</f>
        <v/>
      </c>
      <c r="H823" s="66" t="str">
        <f>IF('[1]Table Disp. G&amp;A Détail'!H823&lt;&gt;"",'[1]Table Disp. G&amp;A Détail'!H823,"")</f>
        <v/>
      </c>
      <c r="I823" s="66" t="str">
        <f>IF('[1]Table Disp. G&amp;A Détail'!I823&lt;&gt;"",'[1]Table Disp. G&amp;A Détail'!I823,"")</f>
        <v/>
      </c>
      <c r="J823" s="66" t="str">
        <f>IF('[1]Table Disp. G&amp;A Détail'!J823&lt;&gt;"",'[1]Table Disp. G&amp;A Détail'!J823,"")</f>
        <v/>
      </c>
      <c r="K823" s="41" t="str">
        <f>IF('[1]Table Disp. G&amp;A Détail'!K823&lt;&gt;"",'[1]Table Disp. G&amp;A Détail'!K823,"")</f>
        <v/>
      </c>
      <c r="L823" s="41" t="str">
        <f>IF('[1]Table Disp. G&amp;A Détail'!L823&lt;&gt;"",'[1]Table Disp. G&amp;A Détail'!L823,"")</f>
        <v/>
      </c>
      <c r="M823" s="41" t="str">
        <f>IF('[1]Table Disp. G&amp;A Détail'!M823&lt;&gt;"",'[1]Table Disp. G&amp;A Détail'!M823,"")</f>
        <v/>
      </c>
      <c r="N823" s="41" t="str">
        <f>IF('[1]Table Disp. G&amp;A Détail'!N823&lt;&gt;"",'[1]Table Disp. G&amp;A Détail'!N823,"")</f>
        <v/>
      </c>
      <c r="O823" s="41" t="str">
        <f>IF('[1]Table Disp. G&amp;A Détail'!O823&lt;&gt;"",'[1]Table Disp. G&amp;A Détail'!O823,"")</f>
        <v/>
      </c>
      <c r="P823" s="41" t="str">
        <f>IF('[1]Table Disp. G&amp;A Détail'!P823&lt;&gt;"",'[1]Table Disp. G&amp;A Détail'!P823,"")</f>
        <v/>
      </c>
      <c r="Q823" s="41" t="str">
        <f>IF('[1]Table Disp. G&amp;A Détail'!Q823&lt;&gt;"",'[1]Table Disp. G&amp;A Détail'!Q823,"")</f>
        <v/>
      </c>
      <c r="R823" s="41" t="str">
        <f>IF('[1]Table Disp. G&amp;A Détail'!R823&lt;&gt;"",'[1]Table Disp. G&amp;A Détail'!R823,"")</f>
        <v/>
      </c>
      <c r="S823" s="41" t="str">
        <f>IF('[1]Table Disp. G&amp;A Détail'!S823&lt;&gt;"",'[1]Table Disp. G&amp;A Détail'!S823,"")</f>
        <v/>
      </c>
      <c r="T823" s="41" t="str">
        <f>IF('[1]Table Disp. G&amp;A Détail'!T823&lt;&gt;"",'[1]Table Disp. G&amp;A Détail'!T823,"")</f>
        <v/>
      </c>
      <c r="U823" s="41" t="str">
        <f>IF('[1]Table Disp. G&amp;A Détail'!U823&lt;&gt;"",'[1]Table Disp. G&amp;A Détail'!U823,"")</f>
        <v/>
      </c>
      <c r="V823" s="41" t="str">
        <f>IF('[1]Table Disp. G&amp;A Détail'!V823&lt;&gt;"",'[1]Table Disp. G&amp;A Détail'!V823,"")</f>
        <v/>
      </c>
      <c r="W823" s="41" t="str">
        <f>IF('[1]Table Disp. G&amp;A Détail'!W823&lt;&gt;"",'[1]Table Disp. G&amp;A Détail'!W823,"")</f>
        <v/>
      </c>
      <c r="X823" s="41" t="str">
        <f>IF('[1]Table Disp. G&amp;A Détail'!X823&lt;&gt;"",'[1]Table Disp. G&amp;A Détail'!X823,"")</f>
        <v/>
      </c>
    </row>
    <row r="824" spans="1:24" s="41" customFormat="1" x14ac:dyDescent="0.25">
      <c r="A824" s="66" t="str">
        <f>IF('[1]Table Disp. G&amp;A Détail'!A824&lt;&gt;"",'[1]Table Disp. G&amp;A Détail'!A824,"")</f>
        <v/>
      </c>
      <c r="B824" s="67" t="str">
        <f>IF('[1]Table Disp. G&amp;A Détail'!B824&lt;&gt;"",'[1]Table Disp. G&amp;A Détail'!B824,"")</f>
        <v/>
      </c>
      <c r="C824" s="41" t="str">
        <f>IF('[1]Table Disp. G&amp;A Détail'!C824&lt;&gt;"",'[1]Table Disp. G&amp;A Détail'!C824,"")</f>
        <v/>
      </c>
      <c r="D824" s="41" t="str">
        <f>IF('[1]Table Disp. G&amp;A Détail'!D824&lt;&gt;"",'[1]Table Disp. G&amp;A Détail'!D824,"")</f>
        <v/>
      </c>
      <c r="E824" s="66" t="str">
        <f>IF('[1]Table Disp. G&amp;A Détail'!E824&lt;&gt;"",'[1]Table Disp. G&amp;A Détail'!E824,"")</f>
        <v/>
      </c>
      <c r="F824" s="66" t="str">
        <f>IF('[1]Table Disp. G&amp;A Détail'!F824&lt;&gt;"",'[1]Table Disp. G&amp;A Détail'!F824,"")</f>
        <v/>
      </c>
      <c r="G824" s="66" t="str">
        <f>IF('[1]Table Disp. G&amp;A Détail'!G824&lt;&gt;"",'[1]Table Disp. G&amp;A Détail'!G824,"")</f>
        <v/>
      </c>
      <c r="H824" s="66" t="str">
        <f>IF('[1]Table Disp. G&amp;A Détail'!H824&lt;&gt;"",'[1]Table Disp. G&amp;A Détail'!H824,"")</f>
        <v/>
      </c>
      <c r="I824" s="66" t="str">
        <f>IF('[1]Table Disp. G&amp;A Détail'!I824&lt;&gt;"",'[1]Table Disp. G&amp;A Détail'!I824,"")</f>
        <v/>
      </c>
      <c r="J824" s="66" t="str">
        <f>IF('[1]Table Disp. G&amp;A Détail'!J824&lt;&gt;"",'[1]Table Disp. G&amp;A Détail'!J824,"")</f>
        <v/>
      </c>
      <c r="K824" s="41" t="str">
        <f>IF('[1]Table Disp. G&amp;A Détail'!K824&lt;&gt;"",'[1]Table Disp. G&amp;A Détail'!K824,"")</f>
        <v/>
      </c>
      <c r="L824" s="41" t="str">
        <f>IF('[1]Table Disp. G&amp;A Détail'!L824&lt;&gt;"",'[1]Table Disp. G&amp;A Détail'!L824,"")</f>
        <v/>
      </c>
      <c r="M824" s="41" t="str">
        <f>IF('[1]Table Disp. G&amp;A Détail'!M824&lt;&gt;"",'[1]Table Disp. G&amp;A Détail'!M824,"")</f>
        <v/>
      </c>
      <c r="N824" s="41" t="str">
        <f>IF('[1]Table Disp. G&amp;A Détail'!N824&lt;&gt;"",'[1]Table Disp. G&amp;A Détail'!N824,"")</f>
        <v/>
      </c>
      <c r="O824" s="41" t="str">
        <f>IF('[1]Table Disp. G&amp;A Détail'!O824&lt;&gt;"",'[1]Table Disp. G&amp;A Détail'!O824,"")</f>
        <v/>
      </c>
      <c r="P824" s="41" t="str">
        <f>IF('[1]Table Disp. G&amp;A Détail'!P824&lt;&gt;"",'[1]Table Disp. G&amp;A Détail'!P824,"")</f>
        <v/>
      </c>
      <c r="Q824" s="41" t="str">
        <f>IF('[1]Table Disp. G&amp;A Détail'!Q824&lt;&gt;"",'[1]Table Disp. G&amp;A Détail'!Q824,"")</f>
        <v/>
      </c>
      <c r="R824" s="41" t="str">
        <f>IF('[1]Table Disp. G&amp;A Détail'!R824&lt;&gt;"",'[1]Table Disp. G&amp;A Détail'!R824,"")</f>
        <v/>
      </c>
      <c r="S824" s="41" t="str">
        <f>IF('[1]Table Disp. G&amp;A Détail'!S824&lt;&gt;"",'[1]Table Disp. G&amp;A Détail'!S824,"")</f>
        <v/>
      </c>
      <c r="T824" s="41" t="str">
        <f>IF('[1]Table Disp. G&amp;A Détail'!T824&lt;&gt;"",'[1]Table Disp. G&amp;A Détail'!T824,"")</f>
        <v/>
      </c>
      <c r="U824" s="41" t="str">
        <f>IF('[1]Table Disp. G&amp;A Détail'!U824&lt;&gt;"",'[1]Table Disp. G&amp;A Détail'!U824,"")</f>
        <v/>
      </c>
      <c r="V824" s="41" t="str">
        <f>IF('[1]Table Disp. G&amp;A Détail'!V824&lt;&gt;"",'[1]Table Disp. G&amp;A Détail'!V824,"")</f>
        <v/>
      </c>
      <c r="W824" s="41" t="str">
        <f>IF('[1]Table Disp. G&amp;A Détail'!W824&lt;&gt;"",'[1]Table Disp. G&amp;A Détail'!W824,"")</f>
        <v/>
      </c>
      <c r="X824" s="41" t="str">
        <f>IF('[1]Table Disp. G&amp;A Détail'!X824&lt;&gt;"",'[1]Table Disp. G&amp;A Détail'!X824,"")</f>
        <v/>
      </c>
    </row>
    <row r="825" spans="1:24" s="41" customFormat="1" x14ac:dyDescent="0.25">
      <c r="A825" s="66" t="str">
        <f>IF('[1]Table Disp. G&amp;A Détail'!A825&lt;&gt;"",'[1]Table Disp. G&amp;A Détail'!A825,"")</f>
        <v/>
      </c>
      <c r="B825" s="67" t="str">
        <f>IF('[1]Table Disp. G&amp;A Détail'!B825&lt;&gt;"",'[1]Table Disp. G&amp;A Détail'!B825,"")</f>
        <v/>
      </c>
      <c r="C825" s="41" t="str">
        <f>IF('[1]Table Disp. G&amp;A Détail'!C825&lt;&gt;"",'[1]Table Disp. G&amp;A Détail'!C825,"")</f>
        <v/>
      </c>
      <c r="D825" s="41" t="str">
        <f>IF('[1]Table Disp. G&amp;A Détail'!D825&lt;&gt;"",'[1]Table Disp. G&amp;A Détail'!D825,"")</f>
        <v/>
      </c>
      <c r="E825" s="66" t="str">
        <f>IF('[1]Table Disp. G&amp;A Détail'!E825&lt;&gt;"",'[1]Table Disp. G&amp;A Détail'!E825,"")</f>
        <v/>
      </c>
      <c r="F825" s="66" t="str">
        <f>IF('[1]Table Disp. G&amp;A Détail'!F825&lt;&gt;"",'[1]Table Disp. G&amp;A Détail'!F825,"")</f>
        <v/>
      </c>
      <c r="G825" s="66" t="str">
        <f>IF('[1]Table Disp. G&amp;A Détail'!G825&lt;&gt;"",'[1]Table Disp. G&amp;A Détail'!G825,"")</f>
        <v/>
      </c>
      <c r="H825" s="66" t="str">
        <f>IF('[1]Table Disp. G&amp;A Détail'!H825&lt;&gt;"",'[1]Table Disp. G&amp;A Détail'!H825,"")</f>
        <v/>
      </c>
      <c r="I825" s="66" t="str">
        <f>IF('[1]Table Disp. G&amp;A Détail'!I825&lt;&gt;"",'[1]Table Disp. G&amp;A Détail'!I825,"")</f>
        <v/>
      </c>
      <c r="J825" s="66" t="str">
        <f>IF('[1]Table Disp. G&amp;A Détail'!J825&lt;&gt;"",'[1]Table Disp. G&amp;A Détail'!J825,"")</f>
        <v/>
      </c>
      <c r="K825" s="41" t="str">
        <f>IF('[1]Table Disp. G&amp;A Détail'!K825&lt;&gt;"",'[1]Table Disp. G&amp;A Détail'!K825,"")</f>
        <v/>
      </c>
      <c r="L825" s="41" t="str">
        <f>IF('[1]Table Disp. G&amp;A Détail'!L825&lt;&gt;"",'[1]Table Disp. G&amp;A Détail'!L825,"")</f>
        <v/>
      </c>
      <c r="M825" s="41" t="str">
        <f>IF('[1]Table Disp. G&amp;A Détail'!M825&lt;&gt;"",'[1]Table Disp. G&amp;A Détail'!M825,"")</f>
        <v/>
      </c>
      <c r="N825" s="41" t="str">
        <f>IF('[1]Table Disp. G&amp;A Détail'!N825&lt;&gt;"",'[1]Table Disp. G&amp;A Détail'!N825,"")</f>
        <v/>
      </c>
      <c r="O825" s="41" t="str">
        <f>IF('[1]Table Disp. G&amp;A Détail'!O825&lt;&gt;"",'[1]Table Disp. G&amp;A Détail'!O825,"")</f>
        <v/>
      </c>
      <c r="P825" s="41" t="str">
        <f>IF('[1]Table Disp. G&amp;A Détail'!P825&lt;&gt;"",'[1]Table Disp. G&amp;A Détail'!P825,"")</f>
        <v/>
      </c>
      <c r="Q825" s="41" t="str">
        <f>IF('[1]Table Disp. G&amp;A Détail'!Q825&lt;&gt;"",'[1]Table Disp. G&amp;A Détail'!Q825,"")</f>
        <v/>
      </c>
      <c r="R825" s="41" t="str">
        <f>IF('[1]Table Disp. G&amp;A Détail'!R825&lt;&gt;"",'[1]Table Disp. G&amp;A Détail'!R825,"")</f>
        <v/>
      </c>
      <c r="S825" s="41" t="str">
        <f>IF('[1]Table Disp. G&amp;A Détail'!S825&lt;&gt;"",'[1]Table Disp. G&amp;A Détail'!S825,"")</f>
        <v/>
      </c>
      <c r="T825" s="41" t="str">
        <f>IF('[1]Table Disp. G&amp;A Détail'!T825&lt;&gt;"",'[1]Table Disp. G&amp;A Détail'!T825,"")</f>
        <v/>
      </c>
      <c r="U825" s="41" t="str">
        <f>IF('[1]Table Disp. G&amp;A Détail'!U825&lt;&gt;"",'[1]Table Disp. G&amp;A Détail'!U825,"")</f>
        <v/>
      </c>
      <c r="V825" s="41" t="str">
        <f>IF('[1]Table Disp. G&amp;A Détail'!V825&lt;&gt;"",'[1]Table Disp. G&amp;A Détail'!V825,"")</f>
        <v/>
      </c>
      <c r="W825" s="41" t="str">
        <f>IF('[1]Table Disp. G&amp;A Détail'!W825&lt;&gt;"",'[1]Table Disp. G&amp;A Détail'!W825,"")</f>
        <v/>
      </c>
      <c r="X825" s="41" t="str">
        <f>IF('[1]Table Disp. G&amp;A Détail'!X825&lt;&gt;"",'[1]Table Disp. G&amp;A Détail'!X825,"")</f>
        <v/>
      </c>
    </row>
    <row r="826" spans="1:24" s="41" customFormat="1" x14ac:dyDescent="0.25">
      <c r="A826" s="66" t="str">
        <f>IF('[1]Table Disp. G&amp;A Détail'!A826&lt;&gt;"",'[1]Table Disp. G&amp;A Détail'!A826,"")</f>
        <v/>
      </c>
      <c r="B826" s="67" t="str">
        <f>IF('[1]Table Disp. G&amp;A Détail'!B826&lt;&gt;"",'[1]Table Disp. G&amp;A Détail'!B826,"")</f>
        <v/>
      </c>
      <c r="C826" s="41" t="str">
        <f>IF('[1]Table Disp. G&amp;A Détail'!C826&lt;&gt;"",'[1]Table Disp. G&amp;A Détail'!C826,"")</f>
        <v/>
      </c>
      <c r="D826" s="41" t="str">
        <f>IF('[1]Table Disp. G&amp;A Détail'!D826&lt;&gt;"",'[1]Table Disp. G&amp;A Détail'!D826,"")</f>
        <v/>
      </c>
      <c r="E826" s="66" t="str">
        <f>IF('[1]Table Disp. G&amp;A Détail'!E826&lt;&gt;"",'[1]Table Disp. G&amp;A Détail'!E826,"")</f>
        <v/>
      </c>
      <c r="F826" s="66" t="str">
        <f>IF('[1]Table Disp. G&amp;A Détail'!F826&lt;&gt;"",'[1]Table Disp. G&amp;A Détail'!F826,"")</f>
        <v/>
      </c>
      <c r="G826" s="66" t="str">
        <f>IF('[1]Table Disp. G&amp;A Détail'!G826&lt;&gt;"",'[1]Table Disp. G&amp;A Détail'!G826,"")</f>
        <v/>
      </c>
      <c r="H826" s="66" t="str">
        <f>IF('[1]Table Disp. G&amp;A Détail'!H826&lt;&gt;"",'[1]Table Disp. G&amp;A Détail'!H826,"")</f>
        <v/>
      </c>
      <c r="I826" s="66" t="str">
        <f>IF('[1]Table Disp. G&amp;A Détail'!I826&lt;&gt;"",'[1]Table Disp. G&amp;A Détail'!I826,"")</f>
        <v/>
      </c>
      <c r="J826" s="66" t="str">
        <f>IF('[1]Table Disp. G&amp;A Détail'!J826&lt;&gt;"",'[1]Table Disp. G&amp;A Détail'!J826,"")</f>
        <v/>
      </c>
      <c r="K826" s="41" t="str">
        <f>IF('[1]Table Disp. G&amp;A Détail'!K826&lt;&gt;"",'[1]Table Disp. G&amp;A Détail'!K826,"")</f>
        <v/>
      </c>
      <c r="L826" s="41" t="str">
        <f>IF('[1]Table Disp. G&amp;A Détail'!L826&lt;&gt;"",'[1]Table Disp. G&amp;A Détail'!L826,"")</f>
        <v/>
      </c>
      <c r="M826" s="41" t="str">
        <f>IF('[1]Table Disp. G&amp;A Détail'!M826&lt;&gt;"",'[1]Table Disp. G&amp;A Détail'!M826,"")</f>
        <v/>
      </c>
      <c r="N826" s="41" t="str">
        <f>IF('[1]Table Disp. G&amp;A Détail'!N826&lt;&gt;"",'[1]Table Disp. G&amp;A Détail'!N826,"")</f>
        <v/>
      </c>
      <c r="O826" s="41" t="str">
        <f>IF('[1]Table Disp. G&amp;A Détail'!O826&lt;&gt;"",'[1]Table Disp. G&amp;A Détail'!O826,"")</f>
        <v/>
      </c>
      <c r="P826" s="41" t="str">
        <f>IF('[1]Table Disp. G&amp;A Détail'!P826&lt;&gt;"",'[1]Table Disp. G&amp;A Détail'!P826,"")</f>
        <v/>
      </c>
      <c r="Q826" s="41" t="str">
        <f>IF('[1]Table Disp. G&amp;A Détail'!Q826&lt;&gt;"",'[1]Table Disp. G&amp;A Détail'!Q826,"")</f>
        <v/>
      </c>
      <c r="R826" s="41" t="str">
        <f>IF('[1]Table Disp. G&amp;A Détail'!R826&lt;&gt;"",'[1]Table Disp. G&amp;A Détail'!R826,"")</f>
        <v/>
      </c>
      <c r="S826" s="41" t="str">
        <f>IF('[1]Table Disp. G&amp;A Détail'!S826&lt;&gt;"",'[1]Table Disp. G&amp;A Détail'!S826,"")</f>
        <v/>
      </c>
      <c r="T826" s="41" t="str">
        <f>IF('[1]Table Disp. G&amp;A Détail'!T826&lt;&gt;"",'[1]Table Disp. G&amp;A Détail'!T826,"")</f>
        <v/>
      </c>
      <c r="U826" s="41" t="str">
        <f>IF('[1]Table Disp. G&amp;A Détail'!U826&lt;&gt;"",'[1]Table Disp. G&amp;A Détail'!U826,"")</f>
        <v/>
      </c>
      <c r="V826" s="41" t="str">
        <f>IF('[1]Table Disp. G&amp;A Détail'!V826&lt;&gt;"",'[1]Table Disp. G&amp;A Détail'!V826,"")</f>
        <v/>
      </c>
      <c r="W826" s="41" t="str">
        <f>IF('[1]Table Disp. G&amp;A Détail'!W826&lt;&gt;"",'[1]Table Disp. G&amp;A Détail'!W826,"")</f>
        <v/>
      </c>
      <c r="X826" s="41" t="str">
        <f>IF('[1]Table Disp. G&amp;A Détail'!X826&lt;&gt;"",'[1]Table Disp. G&amp;A Détail'!X826,"")</f>
        <v/>
      </c>
    </row>
    <row r="827" spans="1:24" s="41" customFormat="1" x14ac:dyDescent="0.25">
      <c r="A827" s="66" t="str">
        <f>IF('[1]Table Disp. G&amp;A Détail'!A827&lt;&gt;"",'[1]Table Disp. G&amp;A Détail'!A827,"")</f>
        <v/>
      </c>
      <c r="B827" s="67" t="str">
        <f>IF('[1]Table Disp. G&amp;A Détail'!B827&lt;&gt;"",'[1]Table Disp. G&amp;A Détail'!B827,"")</f>
        <v/>
      </c>
      <c r="C827" s="41" t="str">
        <f>IF('[1]Table Disp. G&amp;A Détail'!C827&lt;&gt;"",'[1]Table Disp. G&amp;A Détail'!C827,"")</f>
        <v/>
      </c>
      <c r="D827" s="41" t="str">
        <f>IF('[1]Table Disp. G&amp;A Détail'!D827&lt;&gt;"",'[1]Table Disp. G&amp;A Détail'!D827,"")</f>
        <v/>
      </c>
      <c r="E827" s="66" t="str">
        <f>IF('[1]Table Disp. G&amp;A Détail'!E827&lt;&gt;"",'[1]Table Disp. G&amp;A Détail'!E827,"")</f>
        <v/>
      </c>
      <c r="F827" s="66" t="str">
        <f>IF('[1]Table Disp. G&amp;A Détail'!F827&lt;&gt;"",'[1]Table Disp. G&amp;A Détail'!F827,"")</f>
        <v/>
      </c>
      <c r="G827" s="66" t="str">
        <f>IF('[1]Table Disp. G&amp;A Détail'!G827&lt;&gt;"",'[1]Table Disp. G&amp;A Détail'!G827,"")</f>
        <v/>
      </c>
      <c r="H827" s="66" t="str">
        <f>IF('[1]Table Disp. G&amp;A Détail'!H827&lt;&gt;"",'[1]Table Disp. G&amp;A Détail'!H827,"")</f>
        <v/>
      </c>
      <c r="I827" s="66" t="str">
        <f>IF('[1]Table Disp. G&amp;A Détail'!I827&lt;&gt;"",'[1]Table Disp. G&amp;A Détail'!I827,"")</f>
        <v/>
      </c>
      <c r="J827" s="66" t="str">
        <f>IF('[1]Table Disp. G&amp;A Détail'!J827&lt;&gt;"",'[1]Table Disp. G&amp;A Détail'!J827,"")</f>
        <v/>
      </c>
      <c r="K827" s="41" t="str">
        <f>IF('[1]Table Disp. G&amp;A Détail'!K827&lt;&gt;"",'[1]Table Disp. G&amp;A Détail'!K827,"")</f>
        <v/>
      </c>
      <c r="L827" s="41" t="str">
        <f>IF('[1]Table Disp. G&amp;A Détail'!L827&lt;&gt;"",'[1]Table Disp. G&amp;A Détail'!L827,"")</f>
        <v/>
      </c>
      <c r="M827" s="41" t="str">
        <f>IF('[1]Table Disp. G&amp;A Détail'!M827&lt;&gt;"",'[1]Table Disp. G&amp;A Détail'!M827,"")</f>
        <v/>
      </c>
      <c r="N827" s="41" t="str">
        <f>IF('[1]Table Disp. G&amp;A Détail'!N827&lt;&gt;"",'[1]Table Disp. G&amp;A Détail'!N827,"")</f>
        <v/>
      </c>
      <c r="O827" s="41" t="str">
        <f>IF('[1]Table Disp. G&amp;A Détail'!O827&lt;&gt;"",'[1]Table Disp. G&amp;A Détail'!O827,"")</f>
        <v/>
      </c>
      <c r="P827" s="41" t="str">
        <f>IF('[1]Table Disp. G&amp;A Détail'!P827&lt;&gt;"",'[1]Table Disp. G&amp;A Détail'!P827,"")</f>
        <v/>
      </c>
      <c r="Q827" s="41" t="str">
        <f>IF('[1]Table Disp. G&amp;A Détail'!Q827&lt;&gt;"",'[1]Table Disp. G&amp;A Détail'!Q827,"")</f>
        <v/>
      </c>
      <c r="R827" s="41" t="str">
        <f>IF('[1]Table Disp. G&amp;A Détail'!R827&lt;&gt;"",'[1]Table Disp. G&amp;A Détail'!R827,"")</f>
        <v/>
      </c>
      <c r="S827" s="41" t="str">
        <f>IF('[1]Table Disp. G&amp;A Détail'!S827&lt;&gt;"",'[1]Table Disp. G&amp;A Détail'!S827,"")</f>
        <v/>
      </c>
      <c r="T827" s="41" t="str">
        <f>IF('[1]Table Disp. G&amp;A Détail'!T827&lt;&gt;"",'[1]Table Disp. G&amp;A Détail'!T827,"")</f>
        <v/>
      </c>
      <c r="U827" s="41" t="str">
        <f>IF('[1]Table Disp. G&amp;A Détail'!U827&lt;&gt;"",'[1]Table Disp. G&amp;A Détail'!U827,"")</f>
        <v/>
      </c>
      <c r="V827" s="41" t="str">
        <f>IF('[1]Table Disp. G&amp;A Détail'!V827&lt;&gt;"",'[1]Table Disp. G&amp;A Détail'!V827,"")</f>
        <v/>
      </c>
      <c r="W827" s="41" t="str">
        <f>IF('[1]Table Disp. G&amp;A Détail'!W827&lt;&gt;"",'[1]Table Disp. G&amp;A Détail'!W827,"")</f>
        <v/>
      </c>
      <c r="X827" s="41" t="str">
        <f>IF('[1]Table Disp. G&amp;A Détail'!X827&lt;&gt;"",'[1]Table Disp. G&amp;A Détail'!X827,"")</f>
        <v/>
      </c>
    </row>
    <row r="828" spans="1:24" s="41" customFormat="1" x14ac:dyDescent="0.25">
      <c r="A828" s="66" t="str">
        <f>IF('[1]Table Disp. G&amp;A Détail'!A828&lt;&gt;"",'[1]Table Disp. G&amp;A Détail'!A828,"")</f>
        <v/>
      </c>
      <c r="B828" s="67" t="str">
        <f>IF('[1]Table Disp. G&amp;A Détail'!B828&lt;&gt;"",'[1]Table Disp. G&amp;A Détail'!B828,"")</f>
        <v/>
      </c>
      <c r="C828" s="41" t="str">
        <f>IF('[1]Table Disp. G&amp;A Détail'!C828&lt;&gt;"",'[1]Table Disp. G&amp;A Détail'!C828,"")</f>
        <v/>
      </c>
      <c r="D828" s="41" t="str">
        <f>IF('[1]Table Disp. G&amp;A Détail'!D828&lt;&gt;"",'[1]Table Disp. G&amp;A Détail'!D828,"")</f>
        <v/>
      </c>
      <c r="E828" s="66" t="str">
        <f>IF('[1]Table Disp. G&amp;A Détail'!E828&lt;&gt;"",'[1]Table Disp. G&amp;A Détail'!E828,"")</f>
        <v/>
      </c>
      <c r="F828" s="66" t="str">
        <f>IF('[1]Table Disp. G&amp;A Détail'!F828&lt;&gt;"",'[1]Table Disp. G&amp;A Détail'!F828,"")</f>
        <v/>
      </c>
      <c r="G828" s="66" t="str">
        <f>IF('[1]Table Disp. G&amp;A Détail'!G828&lt;&gt;"",'[1]Table Disp. G&amp;A Détail'!G828,"")</f>
        <v/>
      </c>
      <c r="H828" s="66" t="str">
        <f>IF('[1]Table Disp. G&amp;A Détail'!H828&lt;&gt;"",'[1]Table Disp. G&amp;A Détail'!H828,"")</f>
        <v/>
      </c>
      <c r="I828" s="66" t="str">
        <f>IF('[1]Table Disp. G&amp;A Détail'!I828&lt;&gt;"",'[1]Table Disp. G&amp;A Détail'!I828,"")</f>
        <v/>
      </c>
      <c r="J828" s="66" t="str">
        <f>IF('[1]Table Disp. G&amp;A Détail'!J828&lt;&gt;"",'[1]Table Disp. G&amp;A Détail'!J828,"")</f>
        <v/>
      </c>
      <c r="K828" s="41" t="str">
        <f>IF('[1]Table Disp. G&amp;A Détail'!K828&lt;&gt;"",'[1]Table Disp. G&amp;A Détail'!K828,"")</f>
        <v/>
      </c>
      <c r="L828" s="41" t="str">
        <f>IF('[1]Table Disp. G&amp;A Détail'!L828&lt;&gt;"",'[1]Table Disp. G&amp;A Détail'!L828,"")</f>
        <v/>
      </c>
      <c r="M828" s="41" t="str">
        <f>IF('[1]Table Disp. G&amp;A Détail'!M828&lt;&gt;"",'[1]Table Disp. G&amp;A Détail'!M828,"")</f>
        <v/>
      </c>
      <c r="N828" s="41" t="str">
        <f>IF('[1]Table Disp. G&amp;A Détail'!N828&lt;&gt;"",'[1]Table Disp. G&amp;A Détail'!N828,"")</f>
        <v/>
      </c>
      <c r="O828" s="41" t="str">
        <f>IF('[1]Table Disp. G&amp;A Détail'!O828&lt;&gt;"",'[1]Table Disp. G&amp;A Détail'!O828,"")</f>
        <v/>
      </c>
      <c r="P828" s="41" t="str">
        <f>IF('[1]Table Disp. G&amp;A Détail'!P828&lt;&gt;"",'[1]Table Disp. G&amp;A Détail'!P828,"")</f>
        <v/>
      </c>
      <c r="Q828" s="41" t="str">
        <f>IF('[1]Table Disp. G&amp;A Détail'!Q828&lt;&gt;"",'[1]Table Disp. G&amp;A Détail'!Q828,"")</f>
        <v/>
      </c>
      <c r="R828" s="41" t="str">
        <f>IF('[1]Table Disp. G&amp;A Détail'!R828&lt;&gt;"",'[1]Table Disp. G&amp;A Détail'!R828,"")</f>
        <v/>
      </c>
      <c r="S828" s="41" t="str">
        <f>IF('[1]Table Disp. G&amp;A Détail'!S828&lt;&gt;"",'[1]Table Disp. G&amp;A Détail'!S828,"")</f>
        <v/>
      </c>
      <c r="T828" s="41" t="str">
        <f>IF('[1]Table Disp. G&amp;A Détail'!T828&lt;&gt;"",'[1]Table Disp. G&amp;A Détail'!T828,"")</f>
        <v/>
      </c>
      <c r="U828" s="41" t="str">
        <f>IF('[1]Table Disp. G&amp;A Détail'!U828&lt;&gt;"",'[1]Table Disp. G&amp;A Détail'!U828,"")</f>
        <v/>
      </c>
      <c r="V828" s="41" t="str">
        <f>IF('[1]Table Disp. G&amp;A Détail'!V828&lt;&gt;"",'[1]Table Disp. G&amp;A Détail'!V828,"")</f>
        <v/>
      </c>
      <c r="W828" s="41" t="str">
        <f>IF('[1]Table Disp. G&amp;A Détail'!W828&lt;&gt;"",'[1]Table Disp. G&amp;A Détail'!W828,"")</f>
        <v/>
      </c>
      <c r="X828" s="41" t="str">
        <f>IF('[1]Table Disp. G&amp;A Détail'!X828&lt;&gt;"",'[1]Table Disp. G&amp;A Détail'!X828,"")</f>
        <v/>
      </c>
    </row>
    <row r="829" spans="1:24" s="41" customFormat="1" x14ac:dyDescent="0.25">
      <c r="A829" s="66" t="str">
        <f>IF('[1]Table Disp. G&amp;A Détail'!A829&lt;&gt;"",'[1]Table Disp. G&amp;A Détail'!A829,"")</f>
        <v/>
      </c>
      <c r="B829" s="67" t="str">
        <f>IF('[1]Table Disp. G&amp;A Détail'!B829&lt;&gt;"",'[1]Table Disp. G&amp;A Détail'!B829,"")</f>
        <v/>
      </c>
      <c r="C829" s="41" t="str">
        <f>IF('[1]Table Disp. G&amp;A Détail'!C829&lt;&gt;"",'[1]Table Disp. G&amp;A Détail'!C829,"")</f>
        <v/>
      </c>
      <c r="D829" s="41" t="str">
        <f>IF('[1]Table Disp. G&amp;A Détail'!D829&lt;&gt;"",'[1]Table Disp. G&amp;A Détail'!D829,"")</f>
        <v/>
      </c>
      <c r="E829" s="66" t="str">
        <f>IF('[1]Table Disp. G&amp;A Détail'!E829&lt;&gt;"",'[1]Table Disp. G&amp;A Détail'!E829,"")</f>
        <v/>
      </c>
      <c r="F829" s="66" t="str">
        <f>IF('[1]Table Disp. G&amp;A Détail'!F829&lt;&gt;"",'[1]Table Disp. G&amp;A Détail'!F829,"")</f>
        <v/>
      </c>
      <c r="G829" s="66" t="str">
        <f>IF('[1]Table Disp. G&amp;A Détail'!G829&lt;&gt;"",'[1]Table Disp. G&amp;A Détail'!G829,"")</f>
        <v/>
      </c>
      <c r="H829" s="66" t="str">
        <f>IF('[1]Table Disp. G&amp;A Détail'!H829&lt;&gt;"",'[1]Table Disp. G&amp;A Détail'!H829,"")</f>
        <v/>
      </c>
      <c r="I829" s="66" t="str">
        <f>IF('[1]Table Disp. G&amp;A Détail'!I829&lt;&gt;"",'[1]Table Disp. G&amp;A Détail'!I829,"")</f>
        <v/>
      </c>
      <c r="J829" s="66" t="str">
        <f>IF('[1]Table Disp. G&amp;A Détail'!J829&lt;&gt;"",'[1]Table Disp. G&amp;A Détail'!J829,"")</f>
        <v/>
      </c>
      <c r="K829" s="41" t="str">
        <f>IF('[1]Table Disp. G&amp;A Détail'!K829&lt;&gt;"",'[1]Table Disp. G&amp;A Détail'!K829,"")</f>
        <v/>
      </c>
      <c r="L829" s="41" t="str">
        <f>IF('[1]Table Disp. G&amp;A Détail'!L829&lt;&gt;"",'[1]Table Disp. G&amp;A Détail'!L829,"")</f>
        <v/>
      </c>
      <c r="M829" s="41" t="str">
        <f>IF('[1]Table Disp. G&amp;A Détail'!M829&lt;&gt;"",'[1]Table Disp. G&amp;A Détail'!M829,"")</f>
        <v/>
      </c>
      <c r="N829" s="41" t="str">
        <f>IF('[1]Table Disp. G&amp;A Détail'!N829&lt;&gt;"",'[1]Table Disp. G&amp;A Détail'!N829,"")</f>
        <v/>
      </c>
      <c r="O829" s="41" t="str">
        <f>IF('[1]Table Disp. G&amp;A Détail'!O829&lt;&gt;"",'[1]Table Disp. G&amp;A Détail'!O829,"")</f>
        <v/>
      </c>
      <c r="P829" s="41" t="str">
        <f>IF('[1]Table Disp. G&amp;A Détail'!P829&lt;&gt;"",'[1]Table Disp. G&amp;A Détail'!P829,"")</f>
        <v/>
      </c>
      <c r="Q829" s="41" t="str">
        <f>IF('[1]Table Disp. G&amp;A Détail'!Q829&lt;&gt;"",'[1]Table Disp. G&amp;A Détail'!Q829,"")</f>
        <v/>
      </c>
      <c r="R829" s="41" t="str">
        <f>IF('[1]Table Disp. G&amp;A Détail'!R829&lt;&gt;"",'[1]Table Disp. G&amp;A Détail'!R829,"")</f>
        <v/>
      </c>
      <c r="S829" s="41" t="str">
        <f>IF('[1]Table Disp. G&amp;A Détail'!S829&lt;&gt;"",'[1]Table Disp. G&amp;A Détail'!S829,"")</f>
        <v/>
      </c>
      <c r="T829" s="41" t="str">
        <f>IF('[1]Table Disp. G&amp;A Détail'!T829&lt;&gt;"",'[1]Table Disp. G&amp;A Détail'!T829,"")</f>
        <v/>
      </c>
      <c r="U829" s="41" t="str">
        <f>IF('[1]Table Disp. G&amp;A Détail'!U829&lt;&gt;"",'[1]Table Disp. G&amp;A Détail'!U829,"")</f>
        <v/>
      </c>
      <c r="V829" s="41" t="str">
        <f>IF('[1]Table Disp. G&amp;A Détail'!V829&lt;&gt;"",'[1]Table Disp. G&amp;A Détail'!V829,"")</f>
        <v/>
      </c>
      <c r="W829" s="41" t="str">
        <f>IF('[1]Table Disp. G&amp;A Détail'!W829&lt;&gt;"",'[1]Table Disp. G&amp;A Détail'!W829,"")</f>
        <v/>
      </c>
      <c r="X829" s="41" t="str">
        <f>IF('[1]Table Disp. G&amp;A Détail'!X829&lt;&gt;"",'[1]Table Disp. G&amp;A Détail'!X829,"")</f>
        <v/>
      </c>
    </row>
    <row r="830" spans="1:24" s="41" customFormat="1" x14ac:dyDescent="0.25">
      <c r="A830" s="66" t="str">
        <f>IF('[1]Table Disp. G&amp;A Détail'!A830&lt;&gt;"",'[1]Table Disp. G&amp;A Détail'!A830,"")</f>
        <v/>
      </c>
      <c r="B830" s="67" t="str">
        <f>IF('[1]Table Disp. G&amp;A Détail'!B830&lt;&gt;"",'[1]Table Disp. G&amp;A Détail'!B830,"")</f>
        <v/>
      </c>
      <c r="C830" s="41" t="str">
        <f>IF('[1]Table Disp. G&amp;A Détail'!C830&lt;&gt;"",'[1]Table Disp. G&amp;A Détail'!C830,"")</f>
        <v/>
      </c>
      <c r="D830" s="41" t="str">
        <f>IF('[1]Table Disp. G&amp;A Détail'!D830&lt;&gt;"",'[1]Table Disp. G&amp;A Détail'!D830,"")</f>
        <v/>
      </c>
      <c r="E830" s="66" t="str">
        <f>IF('[1]Table Disp. G&amp;A Détail'!E830&lt;&gt;"",'[1]Table Disp. G&amp;A Détail'!E830,"")</f>
        <v/>
      </c>
      <c r="F830" s="66" t="str">
        <f>IF('[1]Table Disp. G&amp;A Détail'!F830&lt;&gt;"",'[1]Table Disp. G&amp;A Détail'!F830,"")</f>
        <v/>
      </c>
      <c r="G830" s="66" t="str">
        <f>IF('[1]Table Disp. G&amp;A Détail'!G830&lt;&gt;"",'[1]Table Disp. G&amp;A Détail'!G830,"")</f>
        <v/>
      </c>
      <c r="H830" s="66" t="str">
        <f>IF('[1]Table Disp. G&amp;A Détail'!H830&lt;&gt;"",'[1]Table Disp. G&amp;A Détail'!H830,"")</f>
        <v/>
      </c>
      <c r="I830" s="66" t="str">
        <f>IF('[1]Table Disp. G&amp;A Détail'!I830&lt;&gt;"",'[1]Table Disp. G&amp;A Détail'!I830,"")</f>
        <v/>
      </c>
      <c r="J830" s="66" t="str">
        <f>IF('[1]Table Disp. G&amp;A Détail'!J830&lt;&gt;"",'[1]Table Disp. G&amp;A Détail'!J830,"")</f>
        <v/>
      </c>
      <c r="K830" s="41" t="str">
        <f>IF('[1]Table Disp. G&amp;A Détail'!K830&lt;&gt;"",'[1]Table Disp. G&amp;A Détail'!K830,"")</f>
        <v/>
      </c>
      <c r="L830" s="41" t="str">
        <f>IF('[1]Table Disp. G&amp;A Détail'!L830&lt;&gt;"",'[1]Table Disp. G&amp;A Détail'!L830,"")</f>
        <v/>
      </c>
      <c r="M830" s="41" t="str">
        <f>IF('[1]Table Disp. G&amp;A Détail'!M830&lt;&gt;"",'[1]Table Disp. G&amp;A Détail'!M830,"")</f>
        <v/>
      </c>
      <c r="N830" s="41" t="str">
        <f>IF('[1]Table Disp. G&amp;A Détail'!N830&lt;&gt;"",'[1]Table Disp. G&amp;A Détail'!N830,"")</f>
        <v/>
      </c>
      <c r="O830" s="41" t="str">
        <f>IF('[1]Table Disp. G&amp;A Détail'!O830&lt;&gt;"",'[1]Table Disp. G&amp;A Détail'!O830,"")</f>
        <v/>
      </c>
      <c r="P830" s="41" t="str">
        <f>IF('[1]Table Disp. G&amp;A Détail'!P830&lt;&gt;"",'[1]Table Disp. G&amp;A Détail'!P830,"")</f>
        <v/>
      </c>
      <c r="Q830" s="41" t="str">
        <f>IF('[1]Table Disp. G&amp;A Détail'!Q830&lt;&gt;"",'[1]Table Disp. G&amp;A Détail'!Q830,"")</f>
        <v/>
      </c>
      <c r="R830" s="41" t="str">
        <f>IF('[1]Table Disp. G&amp;A Détail'!R830&lt;&gt;"",'[1]Table Disp. G&amp;A Détail'!R830,"")</f>
        <v/>
      </c>
      <c r="S830" s="41" t="str">
        <f>IF('[1]Table Disp. G&amp;A Détail'!S830&lt;&gt;"",'[1]Table Disp. G&amp;A Détail'!S830,"")</f>
        <v/>
      </c>
      <c r="T830" s="41" t="str">
        <f>IF('[1]Table Disp. G&amp;A Détail'!T830&lt;&gt;"",'[1]Table Disp. G&amp;A Détail'!T830,"")</f>
        <v/>
      </c>
      <c r="U830" s="41" t="str">
        <f>IF('[1]Table Disp. G&amp;A Détail'!U830&lt;&gt;"",'[1]Table Disp. G&amp;A Détail'!U830,"")</f>
        <v/>
      </c>
      <c r="V830" s="41" t="str">
        <f>IF('[1]Table Disp. G&amp;A Détail'!V830&lt;&gt;"",'[1]Table Disp. G&amp;A Détail'!V830,"")</f>
        <v/>
      </c>
      <c r="W830" s="41" t="str">
        <f>IF('[1]Table Disp. G&amp;A Détail'!W830&lt;&gt;"",'[1]Table Disp. G&amp;A Détail'!W830,"")</f>
        <v/>
      </c>
      <c r="X830" s="41" t="str">
        <f>IF('[1]Table Disp. G&amp;A Détail'!X830&lt;&gt;"",'[1]Table Disp. G&amp;A Détail'!X830,"")</f>
        <v/>
      </c>
    </row>
    <row r="831" spans="1:24" s="41" customFormat="1" x14ac:dyDescent="0.25">
      <c r="A831" s="66" t="str">
        <f>IF('[1]Table Disp. G&amp;A Détail'!A831&lt;&gt;"",'[1]Table Disp. G&amp;A Détail'!A831,"")</f>
        <v/>
      </c>
      <c r="B831" s="67" t="str">
        <f>IF('[1]Table Disp. G&amp;A Détail'!B831&lt;&gt;"",'[1]Table Disp. G&amp;A Détail'!B831,"")</f>
        <v/>
      </c>
      <c r="C831" s="41" t="str">
        <f>IF('[1]Table Disp. G&amp;A Détail'!C831&lt;&gt;"",'[1]Table Disp. G&amp;A Détail'!C831,"")</f>
        <v/>
      </c>
      <c r="D831" s="41" t="str">
        <f>IF('[1]Table Disp. G&amp;A Détail'!D831&lt;&gt;"",'[1]Table Disp. G&amp;A Détail'!D831,"")</f>
        <v/>
      </c>
      <c r="E831" s="66" t="str">
        <f>IF('[1]Table Disp. G&amp;A Détail'!E831&lt;&gt;"",'[1]Table Disp. G&amp;A Détail'!E831,"")</f>
        <v/>
      </c>
      <c r="F831" s="66" t="str">
        <f>IF('[1]Table Disp. G&amp;A Détail'!F831&lt;&gt;"",'[1]Table Disp. G&amp;A Détail'!F831,"")</f>
        <v/>
      </c>
      <c r="G831" s="66" t="str">
        <f>IF('[1]Table Disp. G&amp;A Détail'!G831&lt;&gt;"",'[1]Table Disp. G&amp;A Détail'!G831,"")</f>
        <v/>
      </c>
      <c r="H831" s="66" t="str">
        <f>IF('[1]Table Disp. G&amp;A Détail'!H831&lt;&gt;"",'[1]Table Disp. G&amp;A Détail'!H831,"")</f>
        <v/>
      </c>
      <c r="I831" s="66" t="str">
        <f>IF('[1]Table Disp. G&amp;A Détail'!I831&lt;&gt;"",'[1]Table Disp. G&amp;A Détail'!I831,"")</f>
        <v/>
      </c>
      <c r="J831" s="66" t="str">
        <f>IF('[1]Table Disp. G&amp;A Détail'!J831&lt;&gt;"",'[1]Table Disp. G&amp;A Détail'!J831,"")</f>
        <v/>
      </c>
      <c r="K831" s="41" t="str">
        <f>IF('[1]Table Disp. G&amp;A Détail'!K831&lt;&gt;"",'[1]Table Disp. G&amp;A Détail'!K831,"")</f>
        <v/>
      </c>
      <c r="L831" s="41" t="str">
        <f>IF('[1]Table Disp. G&amp;A Détail'!L831&lt;&gt;"",'[1]Table Disp. G&amp;A Détail'!L831,"")</f>
        <v/>
      </c>
      <c r="M831" s="41" t="str">
        <f>IF('[1]Table Disp. G&amp;A Détail'!M831&lt;&gt;"",'[1]Table Disp. G&amp;A Détail'!M831,"")</f>
        <v/>
      </c>
      <c r="N831" s="41" t="str">
        <f>IF('[1]Table Disp. G&amp;A Détail'!N831&lt;&gt;"",'[1]Table Disp. G&amp;A Détail'!N831,"")</f>
        <v/>
      </c>
      <c r="O831" s="41" t="str">
        <f>IF('[1]Table Disp. G&amp;A Détail'!O831&lt;&gt;"",'[1]Table Disp. G&amp;A Détail'!O831,"")</f>
        <v/>
      </c>
      <c r="P831" s="41" t="str">
        <f>IF('[1]Table Disp. G&amp;A Détail'!P831&lt;&gt;"",'[1]Table Disp. G&amp;A Détail'!P831,"")</f>
        <v/>
      </c>
      <c r="Q831" s="41" t="str">
        <f>IF('[1]Table Disp. G&amp;A Détail'!Q831&lt;&gt;"",'[1]Table Disp. G&amp;A Détail'!Q831,"")</f>
        <v/>
      </c>
      <c r="R831" s="41" t="str">
        <f>IF('[1]Table Disp. G&amp;A Détail'!R831&lt;&gt;"",'[1]Table Disp. G&amp;A Détail'!R831,"")</f>
        <v/>
      </c>
      <c r="S831" s="41" t="str">
        <f>IF('[1]Table Disp. G&amp;A Détail'!S831&lt;&gt;"",'[1]Table Disp. G&amp;A Détail'!S831,"")</f>
        <v/>
      </c>
      <c r="T831" s="41" t="str">
        <f>IF('[1]Table Disp. G&amp;A Détail'!T831&lt;&gt;"",'[1]Table Disp. G&amp;A Détail'!T831,"")</f>
        <v/>
      </c>
      <c r="U831" s="41" t="str">
        <f>IF('[1]Table Disp. G&amp;A Détail'!U831&lt;&gt;"",'[1]Table Disp. G&amp;A Détail'!U831,"")</f>
        <v/>
      </c>
      <c r="V831" s="41" t="str">
        <f>IF('[1]Table Disp. G&amp;A Détail'!V831&lt;&gt;"",'[1]Table Disp. G&amp;A Détail'!V831,"")</f>
        <v/>
      </c>
      <c r="W831" s="41" t="str">
        <f>IF('[1]Table Disp. G&amp;A Détail'!W831&lt;&gt;"",'[1]Table Disp. G&amp;A Détail'!W831,"")</f>
        <v/>
      </c>
      <c r="X831" s="41" t="str">
        <f>IF('[1]Table Disp. G&amp;A Détail'!X831&lt;&gt;"",'[1]Table Disp. G&amp;A Détail'!X831,"")</f>
        <v/>
      </c>
    </row>
    <row r="832" spans="1:24" s="41" customFormat="1" x14ac:dyDescent="0.25">
      <c r="A832" s="66" t="str">
        <f>IF('[1]Table Disp. G&amp;A Détail'!A832&lt;&gt;"",'[1]Table Disp. G&amp;A Détail'!A832,"")</f>
        <v/>
      </c>
      <c r="B832" s="67" t="str">
        <f>IF('[1]Table Disp. G&amp;A Détail'!B832&lt;&gt;"",'[1]Table Disp. G&amp;A Détail'!B832,"")</f>
        <v/>
      </c>
      <c r="C832" s="41" t="str">
        <f>IF('[1]Table Disp. G&amp;A Détail'!C832&lt;&gt;"",'[1]Table Disp. G&amp;A Détail'!C832,"")</f>
        <v/>
      </c>
      <c r="D832" s="41" t="str">
        <f>IF('[1]Table Disp. G&amp;A Détail'!D832&lt;&gt;"",'[1]Table Disp. G&amp;A Détail'!D832,"")</f>
        <v/>
      </c>
      <c r="E832" s="66" t="str">
        <f>IF('[1]Table Disp. G&amp;A Détail'!E832&lt;&gt;"",'[1]Table Disp. G&amp;A Détail'!E832,"")</f>
        <v/>
      </c>
      <c r="F832" s="66" t="str">
        <f>IF('[1]Table Disp. G&amp;A Détail'!F832&lt;&gt;"",'[1]Table Disp. G&amp;A Détail'!F832,"")</f>
        <v/>
      </c>
      <c r="G832" s="66" t="str">
        <f>IF('[1]Table Disp. G&amp;A Détail'!G832&lt;&gt;"",'[1]Table Disp. G&amp;A Détail'!G832,"")</f>
        <v/>
      </c>
      <c r="H832" s="66" t="str">
        <f>IF('[1]Table Disp. G&amp;A Détail'!H832&lt;&gt;"",'[1]Table Disp. G&amp;A Détail'!H832,"")</f>
        <v/>
      </c>
      <c r="I832" s="66" t="str">
        <f>IF('[1]Table Disp. G&amp;A Détail'!I832&lt;&gt;"",'[1]Table Disp. G&amp;A Détail'!I832,"")</f>
        <v/>
      </c>
      <c r="J832" s="66" t="str">
        <f>IF('[1]Table Disp. G&amp;A Détail'!J832&lt;&gt;"",'[1]Table Disp. G&amp;A Détail'!J832,"")</f>
        <v/>
      </c>
      <c r="K832" s="41" t="str">
        <f>IF('[1]Table Disp. G&amp;A Détail'!K832&lt;&gt;"",'[1]Table Disp. G&amp;A Détail'!K832,"")</f>
        <v/>
      </c>
      <c r="L832" s="41" t="str">
        <f>IF('[1]Table Disp. G&amp;A Détail'!L832&lt;&gt;"",'[1]Table Disp. G&amp;A Détail'!L832,"")</f>
        <v/>
      </c>
      <c r="M832" s="41" t="str">
        <f>IF('[1]Table Disp. G&amp;A Détail'!M832&lt;&gt;"",'[1]Table Disp. G&amp;A Détail'!M832,"")</f>
        <v/>
      </c>
      <c r="N832" s="41" t="str">
        <f>IF('[1]Table Disp. G&amp;A Détail'!N832&lt;&gt;"",'[1]Table Disp. G&amp;A Détail'!N832,"")</f>
        <v/>
      </c>
      <c r="O832" s="41" t="str">
        <f>IF('[1]Table Disp. G&amp;A Détail'!O832&lt;&gt;"",'[1]Table Disp. G&amp;A Détail'!O832,"")</f>
        <v/>
      </c>
      <c r="P832" s="41" t="str">
        <f>IF('[1]Table Disp. G&amp;A Détail'!P832&lt;&gt;"",'[1]Table Disp. G&amp;A Détail'!P832,"")</f>
        <v/>
      </c>
      <c r="Q832" s="41" t="str">
        <f>IF('[1]Table Disp. G&amp;A Détail'!Q832&lt;&gt;"",'[1]Table Disp. G&amp;A Détail'!Q832,"")</f>
        <v/>
      </c>
      <c r="R832" s="41" t="str">
        <f>IF('[1]Table Disp. G&amp;A Détail'!R832&lt;&gt;"",'[1]Table Disp. G&amp;A Détail'!R832,"")</f>
        <v/>
      </c>
      <c r="S832" s="41" t="str">
        <f>IF('[1]Table Disp. G&amp;A Détail'!S832&lt;&gt;"",'[1]Table Disp. G&amp;A Détail'!S832,"")</f>
        <v/>
      </c>
      <c r="T832" s="41" t="str">
        <f>IF('[1]Table Disp. G&amp;A Détail'!T832&lt;&gt;"",'[1]Table Disp. G&amp;A Détail'!T832,"")</f>
        <v/>
      </c>
      <c r="U832" s="41" t="str">
        <f>IF('[1]Table Disp. G&amp;A Détail'!U832&lt;&gt;"",'[1]Table Disp. G&amp;A Détail'!U832,"")</f>
        <v/>
      </c>
      <c r="V832" s="41" t="str">
        <f>IF('[1]Table Disp. G&amp;A Détail'!V832&lt;&gt;"",'[1]Table Disp. G&amp;A Détail'!V832,"")</f>
        <v/>
      </c>
      <c r="W832" s="41" t="str">
        <f>IF('[1]Table Disp. G&amp;A Détail'!W832&lt;&gt;"",'[1]Table Disp. G&amp;A Détail'!W832,"")</f>
        <v/>
      </c>
      <c r="X832" s="41" t="str">
        <f>IF('[1]Table Disp. G&amp;A Détail'!X832&lt;&gt;"",'[1]Table Disp. G&amp;A Détail'!X832,"")</f>
        <v/>
      </c>
    </row>
    <row r="833" spans="1:24" s="41" customFormat="1" x14ac:dyDescent="0.25">
      <c r="A833" s="66" t="str">
        <f>IF('[1]Table Disp. G&amp;A Détail'!A833&lt;&gt;"",'[1]Table Disp. G&amp;A Détail'!A833,"")</f>
        <v/>
      </c>
      <c r="B833" s="67" t="str">
        <f>IF('[1]Table Disp. G&amp;A Détail'!B833&lt;&gt;"",'[1]Table Disp. G&amp;A Détail'!B833,"")</f>
        <v/>
      </c>
      <c r="C833" s="41" t="str">
        <f>IF('[1]Table Disp. G&amp;A Détail'!C833&lt;&gt;"",'[1]Table Disp. G&amp;A Détail'!C833,"")</f>
        <v/>
      </c>
      <c r="D833" s="41" t="str">
        <f>IF('[1]Table Disp. G&amp;A Détail'!D833&lt;&gt;"",'[1]Table Disp. G&amp;A Détail'!D833,"")</f>
        <v/>
      </c>
      <c r="E833" s="66" t="str">
        <f>IF('[1]Table Disp. G&amp;A Détail'!E833&lt;&gt;"",'[1]Table Disp. G&amp;A Détail'!E833,"")</f>
        <v/>
      </c>
      <c r="F833" s="66" t="str">
        <f>IF('[1]Table Disp. G&amp;A Détail'!F833&lt;&gt;"",'[1]Table Disp. G&amp;A Détail'!F833,"")</f>
        <v/>
      </c>
      <c r="G833" s="66" t="str">
        <f>IF('[1]Table Disp. G&amp;A Détail'!G833&lt;&gt;"",'[1]Table Disp. G&amp;A Détail'!G833,"")</f>
        <v/>
      </c>
      <c r="H833" s="66" t="str">
        <f>IF('[1]Table Disp. G&amp;A Détail'!H833&lt;&gt;"",'[1]Table Disp. G&amp;A Détail'!H833,"")</f>
        <v/>
      </c>
      <c r="I833" s="66" t="str">
        <f>IF('[1]Table Disp. G&amp;A Détail'!I833&lt;&gt;"",'[1]Table Disp. G&amp;A Détail'!I833,"")</f>
        <v/>
      </c>
      <c r="J833" s="66" t="str">
        <f>IF('[1]Table Disp. G&amp;A Détail'!J833&lt;&gt;"",'[1]Table Disp. G&amp;A Détail'!J833,"")</f>
        <v/>
      </c>
      <c r="K833" s="41" t="str">
        <f>IF('[1]Table Disp. G&amp;A Détail'!K833&lt;&gt;"",'[1]Table Disp. G&amp;A Détail'!K833,"")</f>
        <v/>
      </c>
      <c r="L833" s="41" t="str">
        <f>IF('[1]Table Disp. G&amp;A Détail'!L833&lt;&gt;"",'[1]Table Disp. G&amp;A Détail'!L833,"")</f>
        <v/>
      </c>
      <c r="M833" s="41" t="str">
        <f>IF('[1]Table Disp. G&amp;A Détail'!M833&lt;&gt;"",'[1]Table Disp. G&amp;A Détail'!M833,"")</f>
        <v/>
      </c>
      <c r="N833" s="41" t="str">
        <f>IF('[1]Table Disp. G&amp;A Détail'!N833&lt;&gt;"",'[1]Table Disp. G&amp;A Détail'!N833,"")</f>
        <v/>
      </c>
      <c r="O833" s="41" t="str">
        <f>IF('[1]Table Disp. G&amp;A Détail'!O833&lt;&gt;"",'[1]Table Disp. G&amp;A Détail'!O833,"")</f>
        <v/>
      </c>
      <c r="P833" s="41" t="str">
        <f>IF('[1]Table Disp. G&amp;A Détail'!P833&lt;&gt;"",'[1]Table Disp. G&amp;A Détail'!P833,"")</f>
        <v/>
      </c>
      <c r="Q833" s="41" t="str">
        <f>IF('[1]Table Disp. G&amp;A Détail'!Q833&lt;&gt;"",'[1]Table Disp. G&amp;A Détail'!Q833,"")</f>
        <v/>
      </c>
      <c r="R833" s="41" t="str">
        <f>IF('[1]Table Disp. G&amp;A Détail'!R833&lt;&gt;"",'[1]Table Disp. G&amp;A Détail'!R833,"")</f>
        <v/>
      </c>
      <c r="S833" s="41" t="str">
        <f>IF('[1]Table Disp. G&amp;A Détail'!S833&lt;&gt;"",'[1]Table Disp. G&amp;A Détail'!S833,"")</f>
        <v/>
      </c>
      <c r="T833" s="41" t="str">
        <f>IF('[1]Table Disp. G&amp;A Détail'!T833&lt;&gt;"",'[1]Table Disp. G&amp;A Détail'!T833,"")</f>
        <v/>
      </c>
      <c r="U833" s="41" t="str">
        <f>IF('[1]Table Disp. G&amp;A Détail'!U833&lt;&gt;"",'[1]Table Disp. G&amp;A Détail'!U833,"")</f>
        <v/>
      </c>
      <c r="V833" s="41" t="str">
        <f>IF('[1]Table Disp. G&amp;A Détail'!V833&lt;&gt;"",'[1]Table Disp. G&amp;A Détail'!V833,"")</f>
        <v/>
      </c>
      <c r="W833" s="41" t="str">
        <f>IF('[1]Table Disp. G&amp;A Détail'!W833&lt;&gt;"",'[1]Table Disp. G&amp;A Détail'!W833,"")</f>
        <v/>
      </c>
      <c r="X833" s="41" t="str">
        <f>IF('[1]Table Disp. G&amp;A Détail'!X833&lt;&gt;"",'[1]Table Disp. G&amp;A Détail'!X833,"")</f>
        <v/>
      </c>
    </row>
    <row r="834" spans="1:24" s="41" customFormat="1" x14ac:dyDescent="0.25">
      <c r="A834" s="66" t="str">
        <f>IF('[1]Table Disp. G&amp;A Détail'!A834&lt;&gt;"",'[1]Table Disp. G&amp;A Détail'!A834,"")</f>
        <v/>
      </c>
      <c r="B834" s="67" t="str">
        <f>IF('[1]Table Disp. G&amp;A Détail'!B834&lt;&gt;"",'[1]Table Disp. G&amp;A Détail'!B834,"")</f>
        <v/>
      </c>
      <c r="C834" s="41" t="str">
        <f>IF('[1]Table Disp. G&amp;A Détail'!C834&lt;&gt;"",'[1]Table Disp. G&amp;A Détail'!C834,"")</f>
        <v/>
      </c>
      <c r="D834" s="41" t="str">
        <f>IF('[1]Table Disp. G&amp;A Détail'!D834&lt;&gt;"",'[1]Table Disp. G&amp;A Détail'!D834,"")</f>
        <v/>
      </c>
      <c r="E834" s="66" t="str">
        <f>IF('[1]Table Disp. G&amp;A Détail'!E834&lt;&gt;"",'[1]Table Disp. G&amp;A Détail'!E834,"")</f>
        <v/>
      </c>
      <c r="F834" s="66" t="str">
        <f>IF('[1]Table Disp. G&amp;A Détail'!F834&lt;&gt;"",'[1]Table Disp. G&amp;A Détail'!F834,"")</f>
        <v/>
      </c>
      <c r="G834" s="66" t="str">
        <f>IF('[1]Table Disp. G&amp;A Détail'!G834&lt;&gt;"",'[1]Table Disp. G&amp;A Détail'!G834,"")</f>
        <v/>
      </c>
      <c r="H834" s="66" t="str">
        <f>IF('[1]Table Disp. G&amp;A Détail'!H834&lt;&gt;"",'[1]Table Disp. G&amp;A Détail'!H834,"")</f>
        <v/>
      </c>
      <c r="I834" s="66" t="str">
        <f>IF('[1]Table Disp. G&amp;A Détail'!I834&lt;&gt;"",'[1]Table Disp. G&amp;A Détail'!I834,"")</f>
        <v/>
      </c>
      <c r="J834" s="66" t="str">
        <f>IF('[1]Table Disp. G&amp;A Détail'!J834&lt;&gt;"",'[1]Table Disp. G&amp;A Détail'!J834,"")</f>
        <v/>
      </c>
      <c r="K834" s="41" t="str">
        <f>IF('[1]Table Disp. G&amp;A Détail'!K834&lt;&gt;"",'[1]Table Disp. G&amp;A Détail'!K834,"")</f>
        <v/>
      </c>
      <c r="L834" s="41" t="str">
        <f>IF('[1]Table Disp. G&amp;A Détail'!L834&lt;&gt;"",'[1]Table Disp. G&amp;A Détail'!L834,"")</f>
        <v/>
      </c>
      <c r="M834" s="41" t="str">
        <f>IF('[1]Table Disp. G&amp;A Détail'!M834&lt;&gt;"",'[1]Table Disp. G&amp;A Détail'!M834,"")</f>
        <v/>
      </c>
      <c r="N834" s="41" t="str">
        <f>IF('[1]Table Disp. G&amp;A Détail'!N834&lt;&gt;"",'[1]Table Disp. G&amp;A Détail'!N834,"")</f>
        <v/>
      </c>
      <c r="O834" s="41" t="str">
        <f>IF('[1]Table Disp. G&amp;A Détail'!O834&lt;&gt;"",'[1]Table Disp. G&amp;A Détail'!O834,"")</f>
        <v/>
      </c>
      <c r="P834" s="41" t="str">
        <f>IF('[1]Table Disp. G&amp;A Détail'!P834&lt;&gt;"",'[1]Table Disp. G&amp;A Détail'!P834,"")</f>
        <v/>
      </c>
      <c r="Q834" s="41" t="str">
        <f>IF('[1]Table Disp. G&amp;A Détail'!Q834&lt;&gt;"",'[1]Table Disp. G&amp;A Détail'!Q834,"")</f>
        <v/>
      </c>
      <c r="R834" s="41" t="str">
        <f>IF('[1]Table Disp. G&amp;A Détail'!R834&lt;&gt;"",'[1]Table Disp. G&amp;A Détail'!R834,"")</f>
        <v/>
      </c>
      <c r="S834" s="41" t="str">
        <f>IF('[1]Table Disp. G&amp;A Détail'!S834&lt;&gt;"",'[1]Table Disp. G&amp;A Détail'!S834,"")</f>
        <v/>
      </c>
      <c r="T834" s="41" t="str">
        <f>IF('[1]Table Disp. G&amp;A Détail'!T834&lt;&gt;"",'[1]Table Disp. G&amp;A Détail'!T834,"")</f>
        <v/>
      </c>
      <c r="U834" s="41" t="str">
        <f>IF('[1]Table Disp. G&amp;A Détail'!U834&lt;&gt;"",'[1]Table Disp. G&amp;A Détail'!U834,"")</f>
        <v/>
      </c>
      <c r="V834" s="41" t="str">
        <f>IF('[1]Table Disp. G&amp;A Détail'!V834&lt;&gt;"",'[1]Table Disp. G&amp;A Détail'!V834,"")</f>
        <v/>
      </c>
      <c r="W834" s="41" t="str">
        <f>IF('[1]Table Disp. G&amp;A Détail'!W834&lt;&gt;"",'[1]Table Disp. G&amp;A Détail'!W834,"")</f>
        <v/>
      </c>
      <c r="X834" s="41" t="str">
        <f>IF('[1]Table Disp. G&amp;A Détail'!X834&lt;&gt;"",'[1]Table Disp. G&amp;A Détail'!X834,"")</f>
        <v/>
      </c>
    </row>
    <row r="835" spans="1:24" s="41" customFormat="1" x14ac:dyDescent="0.25">
      <c r="A835" s="66" t="str">
        <f>IF('[1]Table Disp. G&amp;A Détail'!A835&lt;&gt;"",'[1]Table Disp. G&amp;A Détail'!A835,"")</f>
        <v/>
      </c>
      <c r="B835" s="67" t="str">
        <f>IF('[1]Table Disp. G&amp;A Détail'!B835&lt;&gt;"",'[1]Table Disp. G&amp;A Détail'!B835,"")</f>
        <v/>
      </c>
      <c r="C835" s="41" t="str">
        <f>IF('[1]Table Disp. G&amp;A Détail'!C835&lt;&gt;"",'[1]Table Disp. G&amp;A Détail'!C835,"")</f>
        <v/>
      </c>
      <c r="D835" s="41" t="str">
        <f>IF('[1]Table Disp. G&amp;A Détail'!D835&lt;&gt;"",'[1]Table Disp. G&amp;A Détail'!D835,"")</f>
        <v/>
      </c>
      <c r="E835" s="66" t="str">
        <f>IF('[1]Table Disp. G&amp;A Détail'!E835&lt;&gt;"",'[1]Table Disp. G&amp;A Détail'!E835,"")</f>
        <v/>
      </c>
      <c r="F835" s="66" t="str">
        <f>IF('[1]Table Disp. G&amp;A Détail'!F835&lt;&gt;"",'[1]Table Disp. G&amp;A Détail'!F835,"")</f>
        <v/>
      </c>
      <c r="G835" s="66" t="str">
        <f>IF('[1]Table Disp. G&amp;A Détail'!G835&lt;&gt;"",'[1]Table Disp. G&amp;A Détail'!G835,"")</f>
        <v/>
      </c>
      <c r="H835" s="66" t="str">
        <f>IF('[1]Table Disp. G&amp;A Détail'!H835&lt;&gt;"",'[1]Table Disp. G&amp;A Détail'!H835,"")</f>
        <v/>
      </c>
      <c r="I835" s="66" t="str">
        <f>IF('[1]Table Disp. G&amp;A Détail'!I835&lt;&gt;"",'[1]Table Disp. G&amp;A Détail'!I835,"")</f>
        <v/>
      </c>
      <c r="J835" s="66" t="str">
        <f>IF('[1]Table Disp. G&amp;A Détail'!J835&lt;&gt;"",'[1]Table Disp. G&amp;A Détail'!J835,"")</f>
        <v/>
      </c>
      <c r="K835" s="41" t="str">
        <f>IF('[1]Table Disp. G&amp;A Détail'!K835&lt;&gt;"",'[1]Table Disp. G&amp;A Détail'!K835,"")</f>
        <v/>
      </c>
      <c r="L835" s="41" t="str">
        <f>IF('[1]Table Disp. G&amp;A Détail'!L835&lt;&gt;"",'[1]Table Disp. G&amp;A Détail'!L835,"")</f>
        <v/>
      </c>
      <c r="M835" s="41" t="str">
        <f>IF('[1]Table Disp. G&amp;A Détail'!M835&lt;&gt;"",'[1]Table Disp. G&amp;A Détail'!M835,"")</f>
        <v/>
      </c>
      <c r="N835" s="41" t="str">
        <f>IF('[1]Table Disp. G&amp;A Détail'!N835&lt;&gt;"",'[1]Table Disp. G&amp;A Détail'!N835,"")</f>
        <v/>
      </c>
      <c r="O835" s="41" t="str">
        <f>IF('[1]Table Disp. G&amp;A Détail'!O835&lt;&gt;"",'[1]Table Disp. G&amp;A Détail'!O835,"")</f>
        <v/>
      </c>
      <c r="P835" s="41" t="str">
        <f>IF('[1]Table Disp. G&amp;A Détail'!P835&lt;&gt;"",'[1]Table Disp. G&amp;A Détail'!P835,"")</f>
        <v/>
      </c>
      <c r="Q835" s="41" t="str">
        <f>IF('[1]Table Disp. G&amp;A Détail'!Q835&lt;&gt;"",'[1]Table Disp. G&amp;A Détail'!Q835,"")</f>
        <v/>
      </c>
      <c r="R835" s="41" t="str">
        <f>IF('[1]Table Disp. G&amp;A Détail'!R835&lt;&gt;"",'[1]Table Disp. G&amp;A Détail'!R835,"")</f>
        <v/>
      </c>
      <c r="S835" s="41" t="str">
        <f>IF('[1]Table Disp. G&amp;A Détail'!S835&lt;&gt;"",'[1]Table Disp. G&amp;A Détail'!S835,"")</f>
        <v/>
      </c>
      <c r="T835" s="41" t="str">
        <f>IF('[1]Table Disp. G&amp;A Détail'!T835&lt;&gt;"",'[1]Table Disp. G&amp;A Détail'!T835,"")</f>
        <v/>
      </c>
      <c r="U835" s="41" t="str">
        <f>IF('[1]Table Disp. G&amp;A Détail'!U835&lt;&gt;"",'[1]Table Disp. G&amp;A Détail'!U835,"")</f>
        <v/>
      </c>
      <c r="V835" s="41" t="str">
        <f>IF('[1]Table Disp. G&amp;A Détail'!V835&lt;&gt;"",'[1]Table Disp. G&amp;A Détail'!V835,"")</f>
        <v/>
      </c>
      <c r="W835" s="41" t="str">
        <f>IF('[1]Table Disp. G&amp;A Détail'!W835&lt;&gt;"",'[1]Table Disp. G&amp;A Détail'!W835,"")</f>
        <v/>
      </c>
      <c r="X835" s="41" t="str">
        <f>IF('[1]Table Disp. G&amp;A Détail'!X835&lt;&gt;"",'[1]Table Disp. G&amp;A Détail'!X835,"")</f>
        <v/>
      </c>
    </row>
    <row r="836" spans="1:24" s="41" customFormat="1" x14ac:dyDescent="0.25">
      <c r="A836" s="66" t="str">
        <f>IF('[1]Table Disp. G&amp;A Détail'!A836&lt;&gt;"",'[1]Table Disp. G&amp;A Détail'!A836,"")</f>
        <v/>
      </c>
      <c r="B836" s="67" t="str">
        <f>IF('[1]Table Disp. G&amp;A Détail'!B836&lt;&gt;"",'[1]Table Disp. G&amp;A Détail'!B836,"")</f>
        <v/>
      </c>
      <c r="C836" s="41" t="str">
        <f>IF('[1]Table Disp. G&amp;A Détail'!C836&lt;&gt;"",'[1]Table Disp. G&amp;A Détail'!C836,"")</f>
        <v/>
      </c>
      <c r="D836" s="41" t="str">
        <f>IF('[1]Table Disp. G&amp;A Détail'!D836&lt;&gt;"",'[1]Table Disp. G&amp;A Détail'!D836,"")</f>
        <v/>
      </c>
      <c r="E836" s="66" t="str">
        <f>IF('[1]Table Disp. G&amp;A Détail'!E836&lt;&gt;"",'[1]Table Disp. G&amp;A Détail'!E836,"")</f>
        <v/>
      </c>
      <c r="F836" s="66" t="str">
        <f>IF('[1]Table Disp. G&amp;A Détail'!F836&lt;&gt;"",'[1]Table Disp. G&amp;A Détail'!F836,"")</f>
        <v/>
      </c>
      <c r="G836" s="66" t="str">
        <f>IF('[1]Table Disp. G&amp;A Détail'!G836&lt;&gt;"",'[1]Table Disp. G&amp;A Détail'!G836,"")</f>
        <v/>
      </c>
      <c r="H836" s="66" t="str">
        <f>IF('[1]Table Disp. G&amp;A Détail'!H836&lt;&gt;"",'[1]Table Disp. G&amp;A Détail'!H836,"")</f>
        <v/>
      </c>
      <c r="I836" s="66" t="str">
        <f>IF('[1]Table Disp. G&amp;A Détail'!I836&lt;&gt;"",'[1]Table Disp. G&amp;A Détail'!I836,"")</f>
        <v/>
      </c>
      <c r="J836" s="66" t="str">
        <f>IF('[1]Table Disp. G&amp;A Détail'!J836&lt;&gt;"",'[1]Table Disp. G&amp;A Détail'!J836,"")</f>
        <v/>
      </c>
      <c r="K836" s="41" t="str">
        <f>IF('[1]Table Disp. G&amp;A Détail'!K836&lt;&gt;"",'[1]Table Disp. G&amp;A Détail'!K836,"")</f>
        <v/>
      </c>
      <c r="L836" s="41" t="str">
        <f>IF('[1]Table Disp. G&amp;A Détail'!L836&lt;&gt;"",'[1]Table Disp. G&amp;A Détail'!L836,"")</f>
        <v/>
      </c>
      <c r="M836" s="41" t="str">
        <f>IF('[1]Table Disp. G&amp;A Détail'!M836&lt;&gt;"",'[1]Table Disp. G&amp;A Détail'!M836,"")</f>
        <v/>
      </c>
      <c r="N836" s="41" t="str">
        <f>IF('[1]Table Disp. G&amp;A Détail'!N836&lt;&gt;"",'[1]Table Disp. G&amp;A Détail'!N836,"")</f>
        <v/>
      </c>
      <c r="O836" s="41" t="str">
        <f>IF('[1]Table Disp. G&amp;A Détail'!O836&lt;&gt;"",'[1]Table Disp. G&amp;A Détail'!O836,"")</f>
        <v/>
      </c>
      <c r="P836" s="41" t="str">
        <f>IF('[1]Table Disp. G&amp;A Détail'!P836&lt;&gt;"",'[1]Table Disp. G&amp;A Détail'!P836,"")</f>
        <v/>
      </c>
      <c r="Q836" s="41" t="str">
        <f>IF('[1]Table Disp. G&amp;A Détail'!Q836&lt;&gt;"",'[1]Table Disp. G&amp;A Détail'!Q836,"")</f>
        <v/>
      </c>
      <c r="R836" s="41" t="str">
        <f>IF('[1]Table Disp. G&amp;A Détail'!R836&lt;&gt;"",'[1]Table Disp. G&amp;A Détail'!R836,"")</f>
        <v/>
      </c>
      <c r="S836" s="41" t="str">
        <f>IF('[1]Table Disp. G&amp;A Détail'!S836&lt;&gt;"",'[1]Table Disp. G&amp;A Détail'!S836,"")</f>
        <v/>
      </c>
      <c r="T836" s="41" t="str">
        <f>IF('[1]Table Disp. G&amp;A Détail'!T836&lt;&gt;"",'[1]Table Disp. G&amp;A Détail'!T836,"")</f>
        <v/>
      </c>
      <c r="U836" s="41" t="str">
        <f>IF('[1]Table Disp. G&amp;A Détail'!U836&lt;&gt;"",'[1]Table Disp. G&amp;A Détail'!U836,"")</f>
        <v/>
      </c>
      <c r="V836" s="41" t="str">
        <f>IF('[1]Table Disp. G&amp;A Détail'!V836&lt;&gt;"",'[1]Table Disp. G&amp;A Détail'!V836,"")</f>
        <v/>
      </c>
      <c r="W836" s="41" t="str">
        <f>IF('[1]Table Disp. G&amp;A Détail'!W836&lt;&gt;"",'[1]Table Disp. G&amp;A Détail'!W836,"")</f>
        <v/>
      </c>
      <c r="X836" s="41" t="str">
        <f>IF('[1]Table Disp. G&amp;A Détail'!X836&lt;&gt;"",'[1]Table Disp. G&amp;A Détail'!X836,"")</f>
        <v/>
      </c>
    </row>
    <row r="837" spans="1:24" s="41" customFormat="1" x14ac:dyDescent="0.25">
      <c r="A837" s="66" t="str">
        <f>IF('[1]Table Disp. G&amp;A Détail'!A837&lt;&gt;"",'[1]Table Disp. G&amp;A Détail'!A837,"")</f>
        <v/>
      </c>
      <c r="B837" s="67" t="str">
        <f>IF('[1]Table Disp. G&amp;A Détail'!B837&lt;&gt;"",'[1]Table Disp. G&amp;A Détail'!B837,"")</f>
        <v/>
      </c>
      <c r="C837" s="41" t="str">
        <f>IF('[1]Table Disp. G&amp;A Détail'!C837&lt;&gt;"",'[1]Table Disp. G&amp;A Détail'!C837,"")</f>
        <v/>
      </c>
      <c r="D837" s="41" t="str">
        <f>IF('[1]Table Disp. G&amp;A Détail'!D837&lt;&gt;"",'[1]Table Disp. G&amp;A Détail'!D837,"")</f>
        <v/>
      </c>
      <c r="E837" s="66" t="str">
        <f>IF('[1]Table Disp. G&amp;A Détail'!E837&lt;&gt;"",'[1]Table Disp. G&amp;A Détail'!E837,"")</f>
        <v/>
      </c>
      <c r="F837" s="66" t="str">
        <f>IF('[1]Table Disp. G&amp;A Détail'!F837&lt;&gt;"",'[1]Table Disp. G&amp;A Détail'!F837,"")</f>
        <v/>
      </c>
      <c r="G837" s="66" t="str">
        <f>IF('[1]Table Disp. G&amp;A Détail'!G837&lt;&gt;"",'[1]Table Disp. G&amp;A Détail'!G837,"")</f>
        <v/>
      </c>
      <c r="H837" s="66" t="str">
        <f>IF('[1]Table Disp. G&amp;A Détail'!H837&lt;&gt;"",'[1]Table Disp. G&amp;A Détail'!H837,"")</f>
        <v/>
      </c>
      <c r="I837" s="66" t="str">
        <f>IF('[1]Table Disp. G&amp;A Détail'!I837&lt;&gt;"",'[1]Table Disp. G&amp;A Détail'!I837,"")</f>
        <v/>
      </c>
      <c r="J837" s="66" t="str">
        <f>IF('[1]Table Disp. G&amp;A Détail'!J837&lt;&gt;"",'[1]Table Disp. G&amp;A Détail'!J837,"")</f>
        <v/>
      </c>
      <c r="K837" s="41" t="str">
        <f>IF('[1]Table Disp. G&amp;A Détail'!K837&lt;&gt;"",'[1]Table Disp. G&amp;A Détail'!K837,"")</f>
        <v/>
      </c>
      <c r="L837" s="41" t="str">
        <f>IF('[1]Table Disp. G&amp;A Détail'!L837&lt;&gt;"",'[1]Table Disp. G&amp;A Détail'!L837,"")</f>
        <v/>
      </c>
      <c r="M837" s="41" t="str">
        <f>IF('[1]Table Disp. G&amp;A Détail'!M837&lt;&gt;"",'[1]Table Disp. G&amp;A Détail'!M837,"")</f>
        <v/>
      </c>
      <c r="N837" s="41" t="str">
        <f>IF('[1]Table Disp. G&amp;A Détail'!N837&lt;&gt;"",'[1]Table Disp. G&amp;A Détail'!N837,"")</f>
        <v/>
      </c>
      <c r="O837" s="41" t="str">
        <f>IF('[1]Table Disp. G&amp;A Détail'!O837&lt;&gt;"",'[1]Table Disp. G&amp;A Détail'!O837,"")</f>
        <v/>
      </c>
      <c r="P837" s="41" t="str">
        <f>IF('[1]Table Disp. G&amp;A Détail'!P837&lt;&gt;"",'[1]Table Disp. G&amp;A Détail'!P837,"")</f>
        <v/>
      </c>
      <c r="Q837" s="41" t="str">
        <f>IF('[1]Table Disp. G&amp;A Détail'!Q837&lt;&gt;"",'[1]Table Disp. G&amp;A Détail'!Q837,"")</f>
        <v/>
      </c>
      <c r="R837" s="41" t="str">
        <f>IF('[1]Table Disp. G&amp;A Détail'!R837&lt;&gt;"",'[1]Table Disp. G&amp;A Détail'!R837,"")</f>
        <v/>
      </c>
      <c r="S837" s="41" t="str">
        <f>IF('[1]Table Disp. G&amp;A Détail'!S837&lt;&gt;"",'[1]Table Disp. G&amp;A Détail'!S837,"")</f>
        <v/>
      </c>
      <c r="T837" s="41" t="str">
        <f>IF('[1]Table Disp. G&amp;A Détail'!T837&lt;&gt;"",'[1]Table Disp. G&amp;A Détail'!T837,"")</f>
        <v/>
      </c>
      <c r="U837" s="41" t="str">
        <f>IF('[1]Table Disp. G&amp;A Détail'!U837&lt;&gt;"",'[1]Table Disp. G&amp;A Détail'!U837,"")</f>
        <v/>
      </c>
      <c r="V837" s="41" t="str">
        <f>IF('[1]Table Disp. G&amp;A Détail'!V837&lt;&gt;"",'[1]Table Disp. G&amp;A Détail'!V837,"")</f>
        <v/>
      </c>
      <c r="W837" s="41" t="str">
        <f>IF('[1]Table Disp. G&amp;A Détail'!W837&lt;&gt;"",'[1]Table Disp. G&amp;A Détail'!W837,"")</f>
        <v/>
      </c>
      <c r="X837" s="41" t="str">
        <f>IF('[1]Table Disp. G&amp;A Détail'!X837&lt;&gt;"",'[1]Table Disp. G&amp;A Détail'!X837,"")</f>
        <v/>
      </c>
    </row>
    <row r="838" spans="1:24" s="41" customFormat="1" x14ac:dyDescent="0.25">
      <c r="A838" s="66" t="str">
        <f>IF('[1]Table Disp. G&amp;A Détail'!A838&lt;&gt;"",'[1]Table Disp. G&amp;A Détail'!A838,"")</f>
        <v/>
      </c>
      <c r="B838" s="67" t="str">
        <f>IF('[1]Table Disp. G&amp;A Détail'!B838&lt;&gt;"",'[1]Table Disp. G&amp;A Détail'!B838,"")</f>
        <v/>
      </c>
      <c r="C838" s="41" t="str">
        <f>IF('[1]Table Disp. G&amp;A Détail'!C838&lt;&gt;"",'[1]Table Disp. G&amp;A Détail'!C838,"")</f>
        <v/>
      </c>
      <c r="D838" s="41" t="str">
        <f>IF('[1]Table Disp. G&amp;A Détail'!D838&lt;&gt;"",'[1]Table Disp. G&amp;A Détail'!D838,"")</f>
        <v/>
      </c>
      <c r="E838" s="66" t="str">
        <f>IF('[1]Table Disp. G&amp;A Détail'!E838&lt;&gt;"",'[1]Table Disp. G&amp;A Détail'!E838,"")</f>
        <v/>
      </c>
      <c r="F838" s="66" t="str">
        <f>IF('[1]Table Disp. G&amp;A Détail'!F838&lt;&gt;"",'[1]Table Disp. G&amp;A Détail'!F838,"")</f>
        <v/>
      </c>
      <c r="G838" s="66" t="str">
        <f>IF('[1]Table Disp. G&amp;A Détail'!G838&lt;&gt;"",'[1]Table Disp. G&amp;A Détail'!G838,"")</f>
        <v/>
      </c>
      <c r="H838" s="66" t="str">
        <f>IF('[1]Table Disp. G&amp;A Détail'!H838&lt;&gt;"",'[1]Table Disp. G&amp;A Détail'!H838,"")</f>
        <v/>
      </c>
      <c r="I838" s="66" t="str">
        <f>IF('[1]Table Disp. G&amp;A Détail'!I838&lt;&gt;"",'[1]Table Disp. G&amp;A Détail'!I838,"")</f>
        <v/>
      </c>
      <c r="J838" s="66" t="str">
        <f>IF('[1]Table Disp. G&amp;A Détail'!J838&lt;&gt;"",'[1]Table Disp. G&amp;A Détail'!J838,"")</f>
        <v/>
      </c>
      <c r="K838" s="41" t="str">
        <f>IF('[1]Table Disp. G&amp;A Détail'!K838&lt;&gt;"",'[1]Table Disp. G&amp;A Détail'!K838,"")</f>
        <v/>
      </c>
      <c r="L838" s="41" t="str">
        <f>IF('[1]Table Disp. G&amp;A Détail'!L838&lt;&gt;"",'[1]Table Disp. G&amp;A Détail'!L838,"")</f>
        <v/>
      </c>
      <c r="M838" s="41" t="str">
        <f>IF('[1]Table Disp. G&amp;A Détail'!M838&lt;&gt;"",'[1]Table Disp. G&amp;A Détail'!M838,"")</f>
        <v/>
      </c>
      <c r="N838" s="41" t="str">
        <f>IF('[1]Table Disp. G&amp;A Détail'!N838&lt;&gt;"",'[1]Table Disp. G&amp;A Détail'!N838,"")</f>
        <v/>
      </c>
      <c r="O838" s="41" t="str">
        <f>IF('[1]Table Disp. G&amp;A Détail'!O838&lt;&gt;"",'[1]Table Disp. G&amp;A Détail'!O838,"")</f>
        <v/>
      </c>
      <c r="P838" s="41" t="str">
        <f>IF('[1]Table Disp. G&amp;A Détail'!P838&lt;&gt;"",'[1]Table Disp. G&amp;A Détail'!P838,"")</f>
        <v/>
      </c>
      <c r="Q838" s="41" t="str">
        <f>IF('[1]Table Disp. G&amp;A Détail'!Q838&lt;&gt;"",'[1]Table Disp. G&amp;A Détail'!Q838,"")</f>
        <v/>
      </c>
      <c r="R838" s="41" t="str">
        <f>IF('[1]Table Disp. G&amp;A Détail'!R838&lt;&gt;"",'[1]Table Disp. G&amp;A Détail'!R838,"")</f>
        <v/>
      </c>
      <c r="S838" s="41" t="str">
        <f>IF('[1]Table Disp. G&amp;A Détail'!S838&lt;&gt;"",'[1]Table Disp. G&amp;A Détail'!S838,"")</f>
        <v/>
      </c>
      <c r="T838" s="41" t="str">
        <f>IF('[1]Table Disp. G&amp;A Détail'!T838&lt;&gt;"",'[1]Table Disp. G&amp;A Détail'!T838,"")</f>
        <v/>
      </c>
      <c r="U838" s="41" t="str">
        <f>IF('[1]Table Disp. G&amp;A Détail'!U838&lt;&gt;"",'[1]Table Disp. G&amp;A Détail'!U838,"")</f>
        <v/>
      </c>
      <c r="V838" s="41" t="str">
        <f>IF('[1]Table Disp. G&amp;A Détail'!V838&lt;&gt;"",'[1]Table Disp. G&amp;A Détail'!V838,"")</f>
        <v/>
      </c>
      <c r="W838" s="41" t="str">
        <f>IF('[1]Table Disp. G&amp;A Détail'!W838&lt;&gt;"",'[1]Table Disp. G&amp;A Détail'!W838,"")</f>
        <v/>
      </c>
      <c r="X838" s="41" t="str">
        <f>IF('[1]Table Disp. G&amp;A Détail'!X838&lt;&gt;"",'[1]Table Disp. G&amp;A Détail'!X838,"")</f>
        <v/>
      </c>
    </row>
    <row r="839" spans="1:24" s="41" customFormat="1" x14ac:dyDescent="0.25">
      <c r="A839" s="66" t="str">
        <f>IF('[1]Table Disp. G&amp;A Détail'!A839&lt;&gt;"",'[1]Table Disp. G&amp;A Détail'!A839,"")</f>
        <v/>
      </c>
      <c r="B839" s="67" t="str">
        <f>IF('[1]Table Disp. G&amp;A Détail'!B839&lt;&gt;"",'[1]Table Disp. G&amp;A Détail'!B839,"")</f>
        <v/>
      </c>
      <c r="C839" s="41" t="str">
        <f>IF('[1]Table Disp. G&amp;A Détail'!C839&lt;&gt;"",'[1]Table Disp. G&amp;A Détail'!C839,"")</f>
        <v/>
      </c>
      <c r="D839" s="41" t="str">
        <f>IF('[1]Table Disp. G&amp;A Détail'!D839&lt;&gt;"",'[1]Table Disp. G&amp;A Détail'!D839,"")</f>
        <v/>
      </c>
      <c r="E839" s="66" t="str">
        <f>IF('[1]Table Disp. G&amp;A Détail'!E839&lt;&gt;"",'[1]Table Disp. G&amp;A Détail'!E839,"")</f>
        <v/>
      </c>
      <c r="F839" s="66" t="str">
        <f>IF('[1]Table Disp. G&amp;A Détail'!F839&lt;&gt;"",'[1]Table Disp. G&amp;A Détail'!F839,"")</f>
        <v/>
      </c>
      <c r="G839" s="66" t="str">
        <f>IF('[1]Table Disp. G&amp;A Détail'!G839&lt;&gt;"",'[1]Table Disp. G&amp;A Détail'!G839,"")</f>
        <v/>
      </c>
      <c r="H839" s="66" t="str">
        <f>IF('[1]Table Disp. G&amp;A Détail'!H839&lt;&gt;"",'[1]Table Disp. G&amp;A Détail'!H839,"")</f>
        <v/>
      </c>
      <c r="I839" s="66" t="str">
        <f>IF('[1]Table Disp. G&amp;A Détail'!I839&lt;&gt;"",'[1]Table Disp. G&amp;A Détail'!I839,"")</f>
        <v/>
      </c>
      <c r="J839" s="66" t="str">
        <f>IF('[1]Table Disp. G&amp;A Détail'!J839&lt;&gt;"",'[1]Table Disp. G&amp;A Détail'!J839,"")</f>
        <v/>
      </c>
      <c r="K839" s="41" t="str">
        <f>IF('[1]Table Disp. G&amp;A Détail'!K839&lt;&gt;"",'[1]Table Disp. G&amp;A Détail'!K839,"")</f>
        <v/>
      </c>
      <c r="L839" s="41" t="str">
        <f>IF('[1]Table Disp. G&amp;A Détail'!L839&lt;&gt;"",'[1]Table Disp. G&amp;A Détail'!L839,"")</f>
        <v/>
      </c>
      <c r="M839" s="41" t="str">
        <f>IF('[1]Table Disp. G&amp;A Détail'!M839&lt;&gt;"",'[1]Table Disp. G&amp;A Détail'!M839,"")</f>
        <v/>
      </c>
      <c r="N839" s="41" t="str">
        <f>IF('[1]Table Disp. G&amp;A Détail'!N839&lt;&gt;"",'[1]Table Disp. G&amp;A Détail'!N839,"")</f>
        <v/>
      </c>
      <c r="O839" s="41" t="str">
        <f>IF('[1]Table Disp. G&amp;A Détail'!O839&lt;&gt;"",'[1]Table Disp. G&amp;A Détail'!O839,"")</f>
        <v/>
      </c>
      <c r="P839" s="41" t="str">
        <f>IF('[1]Table Disp. G&amp;A Détail'!P839&lt;&gt;"",'[1]Table Disp. G&amp;A Détail'!P839,"")</f>
        <v/>
      </c>
      <c r="Q839" s="41" t="str">
        <f>IF('[1]Table Disp. G&amp;A Détail'!Q839&lt;&gt;"",'[1]Table Disp. G&amp;A Détail'!Q839,"")</f>
        <v/>
      </c>
      <c r="R839" s="41" t="str">
        <f>IF('[1]Table Disp. G&amp;A Détail'!R839&lt;&gt;"",'[1]Table Disp. G&amp;A Détail'!R839,"")</f>
        <v/>
      </c>
      <c r="S839" s="41" t="str">
        <f>IF('[1]Table Disp. G&amp;A Détail'!S839&lt;&gt;"",'[1]Table Disp. G&amp;A Détail'!S839,"")</f>
        <v/>
      </c>
      <c r="T839" s="41" t="str">
        <f>IF('[1]Table Disp. G&amp;A Détail'!T839&lt;&gt;"",'[1]Table Disp. G&amp;A Détail'!T839,"")</f>
        <v/>
      </c>
      <c r="U839" s="41" t="str">
        <f>IF('[1]Table Disp. G&amp;A Détail'!U839&lt;&gt;"",'[1]Table Disp. G&amp;A Détail'!U839,"")</f>
        <v/>
      </c>
      <c r="V839" s="41" t="str">
        <f>IF('[1]Table Disp. G&amp;A Détail'!V839&lt;&gt;"",'[1]Table Disp. G&amp;A Détail'!V839,"")</f>
        <v/>
      </c>
      <c r="W839" s="41" t="str">
        <f>IF('[1]Table Disp. G&amp;A Détail'!W839&lt;&gt;"",'[1]Table Disp. G&amp;A Détail'!W839,"")</f>
        <v/>
      </c>
      <c r="X839" s="41" t="str">
        <f>IF('[1]Table Disp. G&amp;A Détail'!X839&lt;&gt;"",'[1]Table Disp. G&amp;A Détail'!X839,"")</f>
        <v/>
      </c>
    </row>
    <row r="840" spans="1:24" s="41" customFormat="1" x14ac:dyDescent="0.25">
      <c r="A840" s="66" t="str">
        <f>IF('[1]Table Disp. G&amp;A Détail'!A840&lt;&gt;"",'[1]Table Disp. G&amp;A Détail'!A840,"")</f>
        <v/>
      </c>
      <c r="B840" s="67" t="str">
        <f>IF('[1]Table Disp. G&amp;A Détail'!B840&lt;&gt;"",'[1]Table Disp. G&amp;A Détail'!B840,"")</f>
        <v/>
      </c>
      <c r="C840" s="41" t="str">
        <f>IF('[1]Table Disp. G&amp;A Détail'!C840&lt;&gt;"",'[1]Table Disp. G&amp;A Détail'!C840,"")</f>
        <v/>
      </c>
      <c r="D840" s="41" t="str">
        <f>IF('[1]Table Disp. G&amp;A Détail'!D840&lt;&gt;"",'[1]Table Disp. G&amp;A Détail'!D840,"")</f>
        <v/>
      </c>
      <c r="E840" s="66" t="str">
        <f>IF('[1]Table Disp. G&amp;A Détail'!E840&lt;&gt;"",'[1]Table Disp. G&amp;A Détail'!E840,"")</f>
        <v/>
      </c>
      <c r="F840" s="66" t="str">
        <f>IF('[1]Table Disp. G&amp;A Détail'!F840&lt;&gt;"",'[1]Table Disp. G&amp;A Détail'!F840,"")</f>
        <v/>
      </c>
      <c r="G840" s="66" t="str">
        <f>IF('[1]Table Disp. G&amp;A Détail'!G840&lt;&gt;"",'[1]Table Disp. G&amp;A Détail'!G840,"")</f>
        <v/>
      </c>
      <c r="H840" s="66" t="str">
        <f>IF('[1]Table Disp. G&amp;A Détail'!H840&lt;&gt;"",'[1]Table Disp. G&amp;A Détail'!H840,"")</f>
        <v/>
      </c>
      <c r="I840" s="66" t="str">
        <f>IF('[1]Table Disp. G&amp;A Détail'!I840&lt;&gt;"",'[1]Table Disp. G&amp;A Détail'!I840,"")</f>
        <v/>
      </c>
      <c r="J840" s="66" t="str">
        <f>IF('[1]Table Disp. G&amp;A Détail'!J840&lt;&gt;"",'[1]Table Disp. G&amp;A Détail'!J840,"")</f>
        <v/>
      </c>
      <c r="K840" s="41" t="str">
        <f>IF('[1]Table Disp. G&amp;A Détail'!K840&lt;&gt;"",'[1]Table Disp. G&amp;A Détail'!K840,"")</f>
        <v/>
      </c>
      <c r="L840" s="41" t="str">
        <f>IF('[1]Table Disp. G&amp;A Détail'!L840&lt;&gt;"",'[1]Table Disp. G&amp;A Détail'!L840,"")</f>
        <v/>
      </c>
      <c r="M840" s="41" t="str">
        <f>IF('[1]Table Disp. G&amp;A Détail'!M840&lt;&gt;"",'[1]Table Disp. G&amp;A Détail'!M840,"")</f>
        <v/>
      </c>
      <c r="N840" s="41" t="str">
        <f>IF('[1]Table Disp. G&amp;A Détail'!N840&lt;&gt;"",'[1]Table Disp. G&amp;A Détail'!N840,"")</f>
        <v/>
      </c>
      <c r="O840" s="41" t="str">
        <f>IF('[1]Table Disp. G&amp;A Détail'!O840&lt;&gt;"",'[1]Table Disp. G&amp;A Détail'!O840,"")</f>
        <v/>
      </c>
      <c r="P840" s="41" t="str">
        <f>IF('[1]Table Disp. G&amp;A Détail'!P840&lt;&gt;"",'[1]Table Disp. G&amp;A Détail'!P840,"")</f>
        <v/>
      </c>
      <c r="Q840" s="41" t="str">
        <f>IF('[1]Table Disp. G&amp;A Détail'!Q840&lt;&gt;"",'[1]Table Disp. G&amp;A Détail'!Q840,"")</f>
        <v/>
      </c>
      <c r="R840" s="41" t="str">
        <f>IF('[1]Table Disp. G&amp;A Détail'!R840&lt;&gt;"",'[1]Table Disp. G&amp;A Détail'!R840,"")</f>
        <v/>
      </c>
      <c r="S840" s="41" t="str">
        <f>IF('[1]Table Disp. G&amp;A Détail'!S840&lt;&gt;"",'[1]Table Disp. G&amp;A Détail'!S840,"")</f>
        <v/>
      </c>
      <c r="T840" s="41" t="str">
        <f>IF('[1]Table Disp. G&amp;A Détail'!T840&lt;&gt;"",'[1]Table Disp. G&amp;A Détail'!T840,"")</f>
        <v/>
      </c>
      <c r="U840" s="41" t="str">
        <f>IF('[1]Table Disp. G&amp;A Détail'!U840&lt;&gt;"",'[1]Table Disp. G&amp;A Détail'!U840,"")</f>
        <v/>
      </c>
      <c r="V840" s="41" t="str">
        <f>IF('[1]Table Disp. G&amp;A Détail'!V840&lt;&gt;"",'[1]Table Disp. G&amp;A Détail'!V840,"")</f>
        <v/>
      </c>
      <c r="W840" s="41" t="str">
        <f>IF('[1]Table Disp. G&amp;A Détail'!W840&lt;&gt;"",'[1]Table Disp. G&amp;A Détail'!W840,"")</f>
        <v/>
      </c>
      <c r="X840" s="41" t="str">
        <f>IF('[1]Table Disp. G&amp;A Détail'!X840&lt;&gt;"",'[1]Table Disp. G&amp;A Détail'!X840,"")</f>
        <v/>
      </c>
    </row>
    <row r="841" spans="1:24" s="41" customFormat="1" x14ac:dyDescent="0.25">
      <c r="A841" s="66" t="str">
        <f>IF('[1]Table Disp. G&amp;A Détail'!A841&lt;&gt;"",'[1]Table Disp. G&amp;A Détail'!A841,"")</f>
        <v/>
      </c>
      <c r="B841" s="67" t="str">
        <f>IF('[1]Table Disp. G&amp;A Détail'!B841&lt;&gt;"",'[1]Table Disp. G&amp;A Détail'!B841,"")</f>
        <v/>
      </c>
      <c r="C841" s="41" t="str">
        <f>IF('[1]Table Disp. G&amp;A Détail'!C841&lt;&gt;"",'[1]Table Disp. G&amp;A Détail'!C841,"")</f>
        <v/>
      </c>
      <c r="D841" s="41" t="str">
        <f>IF('[1]Table Disp. G&amp;A Détail'!D841&lt;&gt;"",'[1]Table Disp. G&amp;A Détail'!D841,"")</f>
        <v/>
      </c>
      <c r="E841" s="66" t="str">
        <f>IF('[1]Table Disp. G&amp;A Détail'!E841&lt;&gt;"",'[1]Table Disp. G&amp;A Détail'!E841,"")</f>
        <v/>
      </c>
      <c r="F841" s="66" t="str">
        <f>IF('[1]Table Disp. G&amp;A Détail'!F841&lt;&gt;"",'[1]Table Disp. G&amp;A Détail'!F841,"")</f>
        <v/>
      </c>
      <c r="G841" s="66" t="str">
        <f>IF('[1]Table Disp. G&amp;A Détail'!G841&lt;&gt;"",'[1]Table Disp. G&amp;A Détail'!G841,"")</f>
        <v/>
      </c>
      <c r="H841" s="66" t="str">
        <f>IF('[1]Table Disp. G&amp;A Détail'!H841&lt;&gt;"",'[1]Table Disp. G&amp;A Détail'!H841,"")</f>
        <v/>
      </c>
      <c r="I841" s="66" t="str">
        <f>IF('[1]Table Disp. G&amp;A Détail'!I841&lt;&gt;"",'[1]Table Disp. G&amp;A Détail'!I841,"")</f>
        <v/>
      </c>
      <c r="J841" s="66" t="str">
        <f>IF('[1]Table Disp. G&amp;A Détail'!J841&lt;&gt;"",'[1]Table Disp. G&amp;A Détail'!J841,"")</f>
        <v/>
      </c>
      <c r="K841" s="41" t="str">
        <f>IF('[1]Table Disp. G&amp;A Détail'!K841&lt;&gt;"",'[1]Table Disp. G&amp;A Détail'!K841,"")</f>
        <v/>
      </c>
      <c r="L841" s="41" t="str">
        <f>IF('[1]Table Disp. G&amp;A Détail'!L841&lt;&gt;"",'[1]Table Disp. G&amp;A Détail'!L841,"")</f>
        <v/>
      </c>
      <c r="M841" s="41" t="str">
        <f>IF('[1]Table Disp. G&amp;A Détail'!M841&lt;&gt;"",'[1]Table Disp. G&amp;A Détail'!M841,"")</f>
        <v/>
      </c>
      <c r="N841" s="41" t="str">
        <f>IF('[1]Table Disp. G&amp;A Détail'!N841&lt;&gt;"",'[1]Table Disp. G&amp;A Détail'!N841,"")</f>
        <v/>
      </c>
      <c r="O841" s="41" t="str">
        <f>IF('[1]Table Disp. G&amp;A Détail'!O841&lt;&gt;"",'[1]Table Disp. G&amp;A Détail'!O841,"")</f>
        <v/>
      </c>
      <c r="P841" s="41" t="str">
        <f>IF('[1]Table Disp. G&amp;A Détail'!P841&lt;&gt;"",'[1]Table Disp. G&amp;A Détail'!P841,"")</f>
        <v/>
      </c>
      <c r="Q841" s="41" t="str">
        <f>IF('[1]Table Disp. G&amp;A Détail'!Q841&lt;&gt;"",'[1]Table Disp. G&amp;A Détail'!Q841,"")</f>
        <v/>
      </c>
      <c r="R841" s="41" t="str">
        <f>IF('[1]Table Disp. G&amp;A Détail'!R841&lt;&gt;"",'[1]Table Disp. G&amp;A Détail'!R841,"")</f>
        <v/>
      </c>
      <c r="S841" s="41" t="str">
        <f>IF('[1]Table Disp. G&amp;A Détail'!S841&lt;&gt;"",'[1]Table Disp. G&amp;A Détail'!S841,"")</f>
        <v/>
      </c>
      <c r="T841" s="41" t="str">
        <f>IF('[1]Table Disp. G&amp;A Détail'!T841&lt;&gt;"",'[1]Table Disp. G&amp;A Détail'!T841,"")</f>
        <v/>
      </c>
      <c r="U841" s="41" t="str">
        <f>IF('[1]Table Disp. G&amp;A Détail'!U841&lt;&gt;"",'[1]Table Disp. G&amp;A Détail'!U841,"")</f>
        <v/>
      </c>
      <c r="V841" s="41" t="str">
        <f>IF('[1]Table Disp. G&amp;A Détail'!V841&lt;&gt;"",'[1]Table Disp. G&amp;A Détail'!V841,"")</f>
        <v/>
      </c>
      <c r="W841" s="41" t="str">
        <f>IF('[1]Table Disp. G&amp;A Détail'!W841&lt;&gt;"",'[1]Table Disp. G&amp;A Détail'!W841,"")</f>
        <v/>
      </c>
      <c r="X841" s="41" t="str">
        <f>IF('[1]Table Disp. G&amp;A Détail'!X841&lt;&gt;"",'[1]Table Disp. G&amp;A Détail'!X841,"")</f>
        <v/>
      </c>
    </row>
    <row r="842" spans="1:24" s="41" customFormat="1" x14ac:dyDescent="0.25">
      <c r="A842" s="66" t="str">
        <f>IF('[1]Table Disp. G&amp;A Détail'!A842&lt;&gt;"",'[1]Table Disp. G&amp;A Détail'!A842,"")</f>
        <v/>
      </c>
      <c r="B842" s="67" t="str">
        <f>IF('[1]Table Disp. G&amp;A Détail'!B842&lt;&gt;"",'[1]Table Disp. G&amp;A Détail'!B842,"")</f>
        <v/>
      </c>
      <c r="C842" s="41" t="str">
        <f>IF('[1]Table Disp. G&amp;A Détail'!C842&lt;&gt;"",'[1]Table Disp. G&amp;A Détail'!C842,"")</f>
        <v/>
      </c>
      <c r="D842" s="41" t="str">
        <f>IF('[1]Table Disp. G&amp;A Détail'!D842&lt;&gt;"",'[1]Table Disp. G&amp;A Détail'!D842,"")</f>
        <v/>
      </c>
      <c r="E842" s="66" t="str">
        <f>IF('[1]Table Disp. G&amp;A Détail'!E842&lt;&gt;"",'[1]Table Disp. G&amp;A Détail'!E842,"")</f>
        <v/>
      </c>
      <c r="F842" s="66" t="str">
        <f>IF('[1]Table Disp. G&amp;A Détail'!F842&lt;&gt;"",'[1]Table Disp. G&amp;A Détail'!F842,"")</f>
        <v/>
      </c>
      <c r="G842" s="66" t="str">
        <f>IF('[1]Table Disp. G&amp;A Détail'!G842&lt;&gt;"",'[1]Table Disp. G&amp;A Détail'!G842,"")</f>
        <v/>
      </c>
      <c r="H842" s="66" t="str">
        <f>IF('[1]Table Disp. G&amp;A Détail'!H842&lt;&gt;"",'[1]Table Disp. G&amp;A Détail'!H842,"")</f>
        <v/>
      </c>
      <c r="I842" s="66" t="str">
        <f>IF('[1]Table Disp. G&amp;A Détail'!I842&lt;&gt;"",'[1]Table Disp. G&amp;A Détail'!I842,"")</f>
        <v/>
      </c>
      <c r="J842" s="66" t="str">
        <f>IF('[1]Table Disp. G&amp;A Détail'!J842&lt;&gt;"",'[1]Table Disp. G&amp;A Détail'!J842,"")</f>
        <v/>
      </c>
      <c r="K842" s="41" t="str">
        <f>IF('[1]Table Disp. G&amp;A Détail'!K842&lt;&gt;"",'[1]Table Disp. G&amp;A Détail'!K842,"")</f>
        <v/>
      </c>
      <c r="L842" s="41" t="str">
        <f>IF('[1]Table Disp. G&amp;A Détail'!L842&lt;&gt;"",'[1]Table Disp. G&amp;A Détail'!L842,"")</f>
        <v/>
      </c>
      <c r="M842" s="41" t="str">
        <f>IF('[1]Table Disp. G&amp;A Détail'!M842&lt;&gt;"",'[1]Table Disp. G&amp;A Détail'!M842,"")</f>
        <v/>
      </c>
      <c r="N842" s="41" t="str">
        <f>IF('[1]Table Disp. G&amp;A Détail'!N842&lt;&gt;"",'[1]Table Disp. G&amp;A Détail'!N842,"")</f>
        <v/>
      </c>
      <c r="O842" s="41" t="str">
        <f>IF('[1]Table Disp. G&amp;A Détail'!O842&lt;&gt;"",'[1]Table Disp. G&amp;A Détail'!O842,"")</f>
        <v/>
      </c>
      <c r="P842" s="41" t="str">
        <f>IF('[1]Table Disp. G&amp;A Détail'!P842&lt;&gt;"",'[1]Table Disp. G&amp;A Détail'!P842,"")</f>
        <v/>
      </c>
      <c r="Q842" s="41" t="str">
        <f>IF('[1]Table Disp. G&amp;A Détail'!Q842&lt;&gt;"",'[1]Table Disp. G&amp;A Détail'!Q842,"")</f>
        <v/>
      </c>
      <c r="R842" s="41" t="str">
        <f>IF('[1]Table Disp. G&amp;A Détail'!R842&lt;&gt;"",'[1]Table Disp. G&amp;A Détail'!R842,"")</f>
        <v/>
      </c>
      <c r="S842" s="41" t="str">
        <f>IF('[1]Table Disp. G&amp;A Détail'!S842&lt;&gt;"",'[1]Table Disp. G&amp;A Détail'!S842,"")</f>
        <v/>
      </c>
      <c r="T842" s="41" t="str">
        <f>IF('[1]Table Disp. G&amp;A Détail'!T842&lt;&gt;"",'[1]Table Disp. G&amp;A Détail'!T842,"")</f>
        <v/>
      </c>
      <c r="U842" s="41" t="str">
        <f>IF('[1]Table Disp. G&amp;A Détail'!U842&lt;&gt;"",'[1]Table Disp. G&amp;A Détail'!U842,"")</f>
        <v/>
      </c>
      <c r="V842" s="41" t="str">
        <f>IF('[1]Table Disp. G&amp;A Détail'!V842&lt;&gt;"",'[1]Table Disp. G&amp;A Détail'!V842,"")</f>
        <v/>
      </c>
      <c r="W842" s="41" t="str">
        <f>IF('[1]Table Disp. G&amp;A Détail'!W842&lt;&gt;"",'[1]Table Disp. G&amp;A Détail'!W842,"")</f>
        <v/>
      </c>
      <c r="X842" s="41" t="str">
        <f>IF('[1]Table Disp. G&amp;A Détail'!X842&lt;&gt;"",'[1]Table Disp. G&amp;A Détail'!X842,"")</f>
        <v/>
      </c>
    </row>
    <row r="843" spans="1:24" s="41" customFormat="1" x14ac:dyDescent="0.25">
      <c r="A843" s="66" t="str">
        <f>IF('[1]Table Disp. G&amp;A Détail'!A843&lt;&gt;"",'[1]Table Disp. G&amp;A Détail'!A843,"")</f>
        <v/>
      </c>
      <c r="B843" s="67" t="str">
        <f>IF('[1]Table Disp. G&amp;A Détail'!B843&lt;&gt;"",'[1]Table Disp. G&amp;A Détail'!B843,"")</f>
        <v/>
      </c>
      <c r="C843" s="41" t="str">
        <f>IF('[1]Table Disp. G&amp;A Détail'!C843&lt;&gt;"",'[1]Table Disp. G&amp;A Détail'!C843,"")</f>
        <v/>
      </c>
      <c r="D843" s="41" t="str">
        <f>IF('[1]Table Disp. G&amp;A Détail'!D843&lt;&gt;"",'[1]Table Disp. G&amp;A Détail'!D843,"")</f>
        <v/>
      </c>
      <c r="E843" s="66" t="str">
        <f>IF('[1]Table Disp. G&amp;A Détail'!E843&lt;&gt;"",'[1]Table Disp. G&amp;A Détail'!E843,"")</f>
        <v/>
      </c>
      <c r="F843" s="66" t="str">
        <f>IF('[1]Table Disp. G&amp;A Détail'!F843&lt;&gt;"",'[1]Table Disp. G&amp;A Détail'!F843,"")</f>
        <v/>
      </c>
      <c r="G843" s="66" t="str">
        <f>IF('[1]Table Disp. G&amp;A Détail'!G843&lt;&gt;"",'[1]Table Disp. G&amp;A Détail'!G843,"")</f>
        <v/>
      </c>
      <c r="H843" s="66" t="str">
        <f>IF('[1]Table Disp. G&amp;A Détail'!H843&lt;&gt;"",'[1]Table Disp. G&amp;A Détail'!H843,"")</f>
        <v/>
      </c>
      <c r="I843" s="66" t="str">
        <f>IF('[1]Table Disp. G&amp;A Détail'!I843&lt;&gt;"",'[1]Table Disp. G&amp;A Détail'!I843,"")</f>
        <v/>
      </c>
      <c r="J843" s="66" t="str">
        <f>IF('[1]Table Disp. G&amp;A Détail'!J843&lt;&gt;"",'[1]Table Disp. G&amp;A Détail'!J843,"")</f>
        <v/>
      </c>
      <c r="K843" s="41" t="str">
        <f>IF('[1]Table Disp. G&amp;A Détail'!K843&lt;&gt;"",'[1]Table Disp. G&amp;A Détail'!K843,"")</f>
        <v/>
      </c>
      <c r="L843" s="41" t="str">
        <f>IF('[1]Table Disp. G&amp;A Détail'!L843&lt;&gt;"",'[1]Table Disp. G&amp;A Détail'!L843,"")</f>
        <v/>
      </c>
      <c r="M843" s="41" t="str">
        <f>IF('[1]Table Disp. G&amp;A Détail'!M843&lt;&gt;"",'[1]Table Disp. G&amp;A Détail'!M843,"")</f>
        <v/>
      </c>
      <c r="N843" s="41" t="str">
        <f>IF('[1]Table Disp. G&amp;A Détail'!N843&lt;&gt;"",'[1]Table Disp. G&amp;A Détail'!N843,"")</f>
        <v/>
      </c>
      <c r="O843" s="41" t="str">
        <f>IF('[1]Table Disp. G&amp;A Détail'!O843&lt;&gt;"",'[1]Table Disp. G&amp;A Détail'!O843,"")</f>
        <v/>
      </c>
      <c r="P843" s="41" t="str">
        <f>IF('[1]Table Disp. G&amp;A Détail'!P843&lt;&gt;"",'[1]Table Disp. G&amp;A Détail'!P843,"")</f>
        <v/>
      </c>
      <c r="Q843" s="41" t="str">
        <f>IF('[1]Table Disp. G&amp;A Détail'!Q843&lt;&gt;"",'[1]Table Disp. G&amp;A Détail'!Q843,"")</f>
        <v/>
      </c>
      <c r="R843" s="41" t="str">
        <f>IF('[1]Table Disp. G&amp;A Détail'!R843&lt;&gt;"",'[1]Table Disp. G&amp;A Détail'!R843,"")</f>
        <v/>
      </c>
      <c r="S843" s="41" t="str">
        <f>IF('[1]Table Disp. G&amp;A Détail'!S843&lt;&gt;"",'[1]Table Disp. G&amp;A Détail'!S843,"")</f>
        <v/>
      </c>
      <c r="T843" s="41" t="str">
        <f>IF('[1]Table Disp. G&amp;A Détail'!T843&lt;&gt;"",'[1]Table Disp. G&amp;A Détail'!T843,"")</f>
        <v/>
      </c>
      <c r="U843" s="41" t="str">
        <f>IF('[1]Table Disp. G&amp;A Détail'!U843&lt;&gt;"",'[1]Table Disp. G&amp;A Détail'!U843,"")</f>
        <v/>
      </c>
      <c r="V843" s="41" t="str">
        <f>IF('[1]Table Disp. G&amp;A Détail'!V843&lt;&gt;"",'[1]Table Disp. G&amp;A Détail'!V843,"")</f>
        <v/>
      </c>
      <c r="W843" s="41" t="str">
        <f>IF('[1]Table Disp. G&amp;A Détail'!W843&lt;&gt;"",'[1]Table Disp. G&amp;A Détail'!W843,"")</f>
        <v/>
      </c>
      <c r="X843" s="41" t="str">
        <f>IF('[1]Table Disp. G&amp;A Détail'!X843&lt;&gt;"",'[1]Table Disp. G&amp;A Détail'!X843,"")</f>
        <v/>
      </c>
    </row>
    <row r="844" spans="1:24" s="41" customFormat="1" x14ac:dyDescent="0.25">
      <c r="A844" s="66" t="str">
        <f>IF('[1]Table Disp. G&amp;A Détail'!A844&lt;&gt;"",'[1]Table Disp. G&amp;A Détail'!A844,"")</f>
        <v/>
      </c>
      <c r="B844" s="67" t="str">
        <f>IF('[1]Table Disp. G&amp;A Détail'!B844&lt;&gt;"",'[1]Table Disp. G&amp;A Détail'!B844,"")</f>
        <v/>
      </c>
      <c r="C844" s="41" t="str">
        <f>IF('[1]Table Disp. G&amp;A Détail'!C844&lt;&gt;"",'[1]Table Disp. G&amp;A Détail'!C844,"")</f>
        <v/>
      </c>
      <c r="D844" s="41" t="str">
        <f>IF('[1]Table Disp. G&amp;A Détail'!D844&lt;&gt;"",'[1]Table Disp. G&amp;A Détail'!D844,"")</f>
        <v/>
      </c>
      <c r="E844" s="66" t="str">
        <f>IF('[1]Table Disp. G&amp;A Détail'!E844&lt;&gt;"",'[1]Table Disp. G&amp;A Détail'!E844,"")</f>
        <v/>
      </c>
      <c r="F844" s="66" t="str">
        <f>IF('[1]Table Disp. G&amp;A Détail'!F844&lt;&gt;"",'[1]Table Disp. G&amp;A Détail'!F844,"")</f>
        <v/>
      </c>
      <c r="G844" s="66" t="str">
        <f>IF('[1]Table Disp. G&amp;A Détail'!G844&lt;&gt;"",'[1]Table Disp. G&amp;A Détail'!G844,"")</f>
        <v/>
      </c>
      <c r="H844" s="66" t="str">
        <f>IF('[1]Table Disp. G&amp;A Détail'!H844&lt;&gt;"",'[1]Table Disp. G&amp;A Détail'!H844,"")</f>
        <v/>
      </c>
      <c r="I844" s="66" t="str">
        <f>IF('[1]Table Disp. G&amp;A Détail'!I844&lt;&gt;"",'[1]Table Disp. G&amp;A Détail'!I844,"")</f>
        <v/>
      </c>
      <c r="J844" s="66" t="str">
        <f>IF('[1]Table Disp. G&amp;A Détail'!J844&lt;&gt;"",'[1]Table Disp. G&amp;A Détail'!J844,"")</f>
        <v/>
      </c>
      <c r="K844" s="41" t="str">
        <f>IF('[1]Table Disp. G&amp;A Détail'!K844&lt;&gt;"",'[1]Table Disp. G&amp;A Détail'!K844,"")</f>
        <v/>
      </c>
      <c r="L844" s="41" t="str">
        <f>IF('[1]Table Disp. G&amp;A Détail'!L844&lt;&gt;"",'[1]Table Disp. G&amp;A Détail'!L844,"")</f>
        <v/>
      </c>
      <c r="M844" s="41" t="str">
        <f>IF('[1]Table Disp. G&amp;A Détail'!M844&lt;&gt;"",'[1]Table Disp. G&amp;A Détail'!M844,"")</f>
        <v/>
      </c>
      <c r="N844" s="41" t="str">
        <f>IF('[1]Table Disp. G&amp;A Détail'!N844&lt;&gt;"",'[1]Table Disp. G&amp;A Détail'!N844,"")</f>
        <v/>
      </c>
      <c r="O844" s="41" t="str">
        <f>IF('[1]Table Disp. G&amp;A Détail'!O844&lt;&gt;"",'[1]Table Disp. G&amp;A Détail'!O844,"")</f>
        <v/>
      </c>
      <c r="P844" s="41" t="str">
        <f>IF('[1]Table Disp. G&amp;A Détail'!P844&lt;&gt;"",'[1]Table Disp. G&amp;A Détail'!P844,"")</f>
        <v/>
      </c>
      <c r="Q844" s="41" t="str">
        <f>IF('[1]Table Disp. G&amp;A Détail'!Q844&lt;&gt;"",'[1]Table Disp. G&amp;A Détail'!Q844,"")</f>
        <v/>
      </c>
      <c r="R844" s="41" t="str">
        <f>IF('[1]Table Disp. G&amp;A Détail'!R844&lt;&gt;"",'[1]Table Disp. G&amp;A Détail'!R844,"")</f>
        <v/>
      </c>
      <c r="S844" s="41" t="str">
        <f>IF('[1]Table Disp. G&amp;A Détail'!S844&lt;&gt;"",'[1]Table Disp. G&amp;A Détail'!S844,"")</f>
        <v/>
      </c>
      <c r="T844" s="41" t="str">
        <f>IF('[1]Table Disp. G&amp;A Détail'!T844&lt;&gt;"",'[1]Table Disp. G&amp;A Détail'!T844,"")</f>
        <v/>
      </c>
      <c r="U844" s="41" t="str">
        <f>IF('[1]Table Disp. G&amp;A Détail'!U844&lt;&gt;"",'[1]Table Disp. G&amp;A Détail'!U844,"")</f>
        <v/>
      </c>
      <c r="V844" s="41" t="str">
        <f>IF('[1]Table Disp. G&amp;A Détail'!V844&lt;&gt;"",'[1]Table Disp. G&amp;A Détail'!V844,"")</f>
        <v/>
      </c>
      <c r="W844" s="41" t="str">
        <f>IF('[1]Table Disp. G&amp;A Détail'!W844&lt;&gt;"",'[1]Table Disp. G&amp;A Détail'!W844,"")</f>
        <v/>
      </c>
      <c r="X844" s="41" t="str">
        <f>IF('[1]Table Disp. G&amp;A Détail'!X844&lt;&gt;"",'[1]Table Disp. G&amp;A Détail'!X844,"")</f>
        <v/>
      </c>
    </row>
    <row r="845" spans="1:24" s="41" customFormat="1" x14ac:dyDescent="0.25">
      <c r="A845" s="66" t="str">
        <f>IF('[1]Table Disp. G&amp;A Détail'!A845&lt;&gt;"",'[1]Table Disp. G&amp;A Détail'!A845,"")</f>
        <v/>
      </c>
      <c r="B845" s="67" t="str">
        <f>IF('[1]Table Disp. G&amp;A Détail'!B845&lt;&gt;"",'[1]Table Disp. G&amp;A Détail'!B845,"")</f>
        <v/>
      </c>
      <c r="C845" s="41" t="str">
        <f>IF('[1]Table Disp. G&amp;A Détail'!C845&lt;&gt;"",'[1]Table Disp. G&amp;A Détail'!C845,"")</f>
        <v/>
      </c>
      <c r="D845" s="41" t="str">
        <f>IF('[1]Table Disp. G&amp;A Détail'!D845&lt;&gt;"",'[1]Table Disp. G&amp;A Détail'!D845,"")</f>
        <v/>
      </c>
      <c r="E845" s="66" t="str">
        <f>IF('[1]Table Disp. G&amp;A Détail'!E845&lt;&gt;"",'[1]Table Disp. G&amp;A Détail'!E845,"")</f>
        <v/>
      </c>
      <c r="F845" s="66" t="str">
        <f>IF('[1]Table Disp. G&amp;A Détail'!F845&lt;&gt;"",'[1]Table Disp. G&amp;A Détail'!F845,"")</f>
        <v/>
      </c>
      <c r="G845" s="66" t="str">
        <f>IF('[1]Table Disp. G&amp;A Détail'!G845&lt;&gt;"",'[1]Table Disp. G&amp;A Détail'!G845,"")</f>
        <v/>
      </c>
      <c r="H845" s="66" t="str">
        <f>IF('[1]Table Disp. G&amp;A Détail'!H845&lt;&gt;"",'[1]Table Disp. G&amp;A Détail'!H845,"")</f>
        <v/>
      </c>
      <c r="I845" s="66" t="str">
        <f>IF('[1]Table Disp. G&amp;A Détail'!I845&lt;&gt;"",'[1]Table Disp. G&amp;A Détail'!I845,"")</f>
        <v/>
      </c>
      <c r="J845" s="66" t="str">
        <f>IF('[1]Table Disp. G&amp;A Détail'!J845&lt;&gt;"",'[1]Table Disp. G&amp;A Détail'!J845,"")</f>
        <v/>
      </c>
      <c r="K845" s="41" t="str">
        <f>IF('[1]Table Disp. G&amp;A Détail'!K845&lt;&gt;"",'[1]Table Disp. G&amp;A Détail'!K845,"")</f>
        <v/>
      </c>
      <c r="L845" s="41" t="str">
        <f>IF('[1]Table Disp. G&amp;A Détail'!L845&lt;&gt;"",'[1]Table Disp. G&amp;A Détail'!L845,"")</f>
        <v/>
      </c>
      <c r="M845" s="41" t="str">
        <f>IF('[1]Table Disp. G&amp;A Détail'!M845&lt;&gt;"",'[1]Table Disp. G&amp;A Détail'!M845,"")</f>
        <v/>
      </c>
      <c r="N845" s="41" t="str">
        <f>IF('[1]Table Disp. G&amp;A Détail'!N845&lt;&gt;"",'[1]Table Disp. G&amp;A Détail'!N845,"")</f>
        <v/>
      </c>
      <c r="O845" s="41" t="str">
        <f>IF('[1]Table Disp. G&amp;A Détail'!O845&lt;&gt;"",'[1]Table Disp. G&amp;A Détail'!O845,"")</f>
        <v/>
      </c>
      <c r="P845" s="41" t="str">
        <f>IF('[1]Table Disp. G&amp;A Détail'!P845&lt;&gt;"",'[1]Table Disp. G&amp;A Détail'!P845,"")</f>
        <v/>
      </c>
      <c r="Q845" s="41" t="str">
        <f>IF('[1]Table Disp. G&amp;A Détail'!Q845&lt;&gt;"",'[1]Table Disp. G&amp;A Détail'!Q845,"")</f>
        <v/>
      </c>
      <c r="R845" s="41" t="str">
        <f>IF('[1]Table Disp. G&amp;A Détail'!R845&lt;&gt;"",'[1]Table Disp. G&amp;A Détail'!R845,"")</f>
        <v/>
      </c>
      <c r="S845" s="41" t="str">
        <f>IF('[1]Table Disp. G&amp;A Détail'!S845&lt;&gt;"",'[1]Table Disp. G&amp;A Détail'!S845,"")</f>
        <v/>
      </c>
      <c r="T845" s="41" t="str">
        <f>IF('[1]Table Disp. G&amp;A Détail'!T845&lt;&gt;"",'[1]Table Disp. G&amp;A Détail'!T845,"")</f>
        <v/>
      </c>
      <c r="U845" s="41" t="str">
        <f>IF('[1]Table Disp. G&amp;A Détail'!U845&lt;&gt;"",'[1]Table Disp. G&amp;A Détail'!U845,"")</f>
        <v/>
      </c>
      <c r="V845" s="41" t="str">
        <f>IF('[1]Table Disp. G&amp;A Détail'!V845&lt;&gt;"",'[1]Table Disp. G&amp;A Détail'!V845,"")</f>
        <v/>
      </c>
      <c r="W845" s="41" t="str">
        <f>IF('[1]Table Disp. G&amp;A Détail'!W845&lt;&gt;"",'[1]Table Disp. G&amp;A Détail'!W845,"")</f>
        <v/>
      </c>
      <c r="X845" s="41" t="str">
        <f>IF('[1]Table Disp. G&amp;A Détail'!X845&lt;&gt;"",'[1]Table Disp. G&amp;A Détail'!X845,"")</f>
        <v/>
      </c>
    </row>
    <row r="846" spans="1:24" s="41" customFormat="1" x14ac:dyDescent="0.25">
      <c r="A846" s="66" t="str">
        <f>IF('[1]Table Disp. G&amp;A Détail'!A846&lt;&gt;"",'[1]Table Disp. G&amp;A Détail'!A846,"")</f>
        <v/>
      </c>
      <c r="B846" s="67" t="str">
        <f>IF('[1]Table Disp. G&amp;A Détail'!B846&lt;&gt;"",'[1]Table Disp. G&amp;A Détail'!B846,"")</f>
        <v/>
      </c>
      <c r="C846" s="41" t="str">
        <f>IF('[1]Table Disp. G&amp;A Détail'!C846&lt;&gt;"",'[1]Table Disp. G&amp;A Détail'!C846,"")</f>
        <v/>
      </c>
      <c r="D846" s="41" t="str">
        <f>IF('[1]Table Disp. G&amp;A Détail'!D846&lt;&gt;"",'[1]Table Disp. G&amp;A Détail'!D846,"")</f>
        <v/>
      </c>
      <c r="E846" s="66" t="str">
        <f>IF('[1]Table Disp. G&amp;A Détail'!E846&lt;&gt;"",'[1]Table Disp. G&amp;A Détail'!E846,"")</f>
        <v/>
      </c>
      <c r="F846" s="66" t="str">
        <f>IF('[1]Table Disp. G&amp;A Détail'!F846&lt;&gt;"",'[1]Table Disp. G&amp;A Détail'!F846,"")</f>
        <v/>
      </c>
      <c r="G846" s="66" t="str">
        <f>IF('[1]Table Disp. G&amp;A Détail'!G846&lt;&gt;"",'[1]Table Disp. G&amp;A Détail'!G846,"")</f>
        <v/>
      </c>
      <c r="H846" s="66" t="str">
        <f>IF('[1]Table Disp. G&amp;A Détail'!H846&lt;&gt;"",'[1]Table Disp. G&amp;A Détail'!H846,"")</f>
        <v/>
      </c>
      <c r="I846" s="66" t="str">
        <f>IF('[1]Table Disp. G&amp;A Détail'!I846&lt;&gt;"",'[1]Table Disp. G&amp;A Détail'!I846,"")</f>
        <v/>
      </c>
      <c r="J846" s="66" t="str">
        <f>IF('[1]Table Disp. G&amp;A Détail'!J846&lt;&gt;"",'[1]Table Disp. G&amp;A Détail'!J846,"")</f>
        <v/>
      </c>
      <c r="K846" s="41" t="str">
        <f>IF('[1]Table Disp. G&amp;A Détail'!K846&lt;&gt;"",'[1]Table Disp. G&amp;A Détail'!K846,"")</f>
        <v/>
      </c>
      <c r="L846" s="41" t="str">
        <f>IF('[1]Table Disp. G&amp;A Détail'!L846&lt;&gt;"",'[1]Table Disp. G&amp;A Détail'!L846,"")</f>
        <v/>
      </c>
      <c r="M846" s="41" t="str">
        <f>IF('[1]Table Disp. G&amp;A Détail'!M846&lt;&gt;"",'[1]Table Disp. G&amp;A Détail'!M846,"")</f>
        <v/>
      </c>
      <c r="N846" s="41" t="str">
        <f>IF('[1]Table Disp. G&amp;A Détail'!N846&lt;&gt;"",'[1]Table Disp. G&amp;A Détail'!N846,"")</f>
        <v/>
      </c>
      <c r="O846" s="41" t="str">
        <f>IF('[1]Table Disp. G&amp;A Détail'!O846&lt;&gt;"",'[1]Table Disp. G&amp;A Détail'!O846,"")</f>
        <v/>
      </c>
      <c r="P846" s="41" t="str">
        <f>IF('[1]Table Disp. G&amp;A Détail'!P846&lt;&gt;"",'[1]Table Disp. G&amp;A Détail'!P846,"")</f>
        <v/>
      </c>
      <c r="Q846" s="41" t="str">
        <f>IF('[1]Table Disp. G&amp;A Détail'!Q846&lt;&gt;"",'[1]Table Disp. G&amp;A Détail'!Q846,"")</f>
        <v/>
      </c>
      <c r="R846" s="41" t="str">
        <f>IF('[1]Table Disp. G&amp;A Détail'!R846&lt;&gt;"",'[1]Table Disp. G&amp;A Détail'!R846,"")</f>
        <v/>
      </c>
      <c r="S846" s="41" t="str">
        <f>IF('[1]Table Disp. G&amp;A Détail'!S846&lt;&gt;"",'[1]Table Disp. G&amp;A Détail'!S846,"")</f>
        <v/>
      </c>
      <c r="T846" s="41" t="str">
        <f>IF('[1]Table Disp. G&amp;A Détail'!T846&lt;&gt;"",'[1]Table Disp. G&amp;A Détail'!T846,"")</f>
        <v/>
      </c>
      <c r="U846" s="41" t="str">
        <f>IF('[1]Table Disp. G&amp;A Détail'!U846&lt;&gt;"",'[1]Table Disp. G&amp;A Détail'!U846,"")</f>
        <v/>
      </c>
      <c r="V846" s="41" t="str">
        <f>IF('[1]Table Disp. G&amp;A Détail'!V846&lt;&gt;"",'[1]Table Disp. G&amp;A Détail'!V846,"")</f>
        <v/>
      </c>
      <c r="W846" s="41" t="str">
        <f>IF('[1]Table Disp. G&amp;A Détail'!W846&lt;&gt;"",'[1]Table Disp. G&amp;A Détail'!W846,"")</f>
        <v/>
      </c>
      <c r="X846" s="41" t="str">
        <f>IF('[1]Table Disp. G&amp;A Détail'!X846&lt;&gt;"",'[1]Table Disp. G&amp;A Détail'!X846,"")</f>
        <v/>
      </c>
    </row>
    <row r="847" spans="1:24" s="41" customFormat="1" x14ac:dyDescent="0.25">
      <c r="A847" s="66" t="str">
        <f>IF('[1]Table Disp. G&amp;A Détail'!A847&lt;&gt;"",'[1]Table Disp. G&amp;A Détail'!A847,"")</f>
        <v/>
      </c>
      <c r="B847" s="67" t="str">
        <f>IF('[1]Table Disp. G&amp;A Détail'!B847&lt;&gt;"",'[1]Table Disp. G&amp;A Détail'!B847,"")</f>
        <v/>
      </c>
      <c r="C847" s="41" t="str">
        <f>IF('[1]Table Disp. G&amp;A Détail'!C847&lt;&gt;"",'[1]Table Disp. G&amp;A Détail'!C847,"")</f>
        <v/>
      </c>
      <c r="D847" s="41" t="str">
        <f>IF('[1]Table Disp. G&amp;A Détail'!D847&lt;&gt;"",'[1]Table Disp. G&amp;A Détail'!D847,"")</f>
        <v/>
      </c>
      <c r="E847" s="66" t="str">
        <f>IF('[1]Table Disp. G&amp;A Détail'!E847&lt;&gt;"",'[1]Table Disp. G&amp;A Détail'!E847,"")</f>
        <v/>
      </c>
      <c r="F847" s="66" t="str">
        <f>IF('[1]Table Disp. G&amp;A Détail'!F847&lt;&gt;"",'[1]Table Disp. G&amp;A Détail'!F847,"")</f>
        <v/>
      </c>
      <c r="G847" s="66" t="str">
        <f>IF('[1]Table Disp. G&amp;A Détail'!G847&lt;&gt;"",'[1]Table Disp. G&amp;A Détail'!G847,"")</f>
        <v/>
      </c>
      <c r="H847" s="66" t="str">
        <f>IF('[1]Table Disp. G&amp;A Détail'!H847&lt;&gt;"",'[1]Table Disp. G&amp;A Détail'!H847,"")</f>
        <v/>
      </c>
      <c r="I847" s="66" t="str">
        <f>IF('[1]Table Disp. G&amp;A Détail'!I847&lt;&gt;"",'[1]Table Disp. G&amp;A Détail'!I847,"")</f>
        <v/>
      </c>
      <c r="J847" s="66" t="str">
        <f>IF('[1]Table Disp. G&amp;A Détail'!J847&lt;&gt;"",'[1]Table Disp. G&amp;A Détail'!J847,"")</f>
        <v/>
      </c>
      <c r="K847" s="41" t="str">
        <f>IF('[1]Table Disp. G&amp;A Détail'!K847&lt;&gt;"",'[1]Table Disp. G&amp;A Détail'!K847,"")</f>
        <v/>
      </c>
      <c r="L847" s="41" t="str">
        <f>IF('[1]Table Disp. G&amp;A Détail'!L847&lt;&gt;"",'[1]Table Disp. G&amp;A Détail'!L847,"")</f>
        <v/>
      </c>
      <c r="M847" s="41" t="str">
        <f>IF('[1]Table Disp. G&amp;A Détail'!M847&lt;&gt;"",'[1]Table Disp. G&amp;A Détail'!M847,"")</f>
        <v/>
      </c>
      <c r="N847" s="41" t="str">
        <f>IF('[1]Table Disp. G&amp;A Détail'!N847&lt;&gt;"",'[1]Table Disp. G&amp;A Détail'!N847,"")</f>
        <v/>
      </c>
      <c r="O847" s="41" t="str">
        <f>IF('[1]Table Disp. G&amp;A Détail'!O847&lt;&gt;"",'[1]Table Disp. G&amp;A Détail'!O847,"")</f>
        <v/>
      </c>
      <c r="P847" s="41" t="str">
        <f>IF('[1]Table Disp. G&amp;A Détail'!P847&lt;&gt;"",'[1]Table Disp. G&amp;A Détail'!P847,"")</f>
        <v/>
      </c>
      <c r="Q847" s="41" t="str">
        <f>IF('[1]Table Disp. G&amp;A Détail'!Q847&lt;&gt;"",'[1]Table Disp. G&amp;A Détail'!Q847,"")</f>
        <v/>
      </c>
      <c r="R847" s="41" t="str">
        <f>IF('[1]Table Disp. G&amp;A Détail'!R847&lt;&gt;"",'[1]Table Disp. G&amp;A Détail'!R847,"")</f>
        <v/>
      </c>
      <c r="S847" s="41" t="str">
        <f>IF('[1]Table Disp. G&amp;A Détail'!S847&lt;&gt;"",'[1]Table Disp. G&amp;A Détail'!S847,"")</f>
        <v/>
      </c>
      <c r="T847" s="41" t="str">
        <f>IF('[1]Table Disp. G&amp;A Détail'!T847&lt;&gt;"",'[1]Table Disp. G&amp;A Détail'!T847,"")</f>
        <v/>
      </c>
      <c r="U847" s="41" t="str">
        <f>IF('[1]Table Disp. G&amp;A Détail'!U847&lt;&gt;"",'[1]Table Disp. G&amp;A Détail'!U847,"")</f>
        <v/>
      </c>
      <c r="V847" s="41" t="str">
        <f>IF('[1]Table Disp. G&amp;A Détail'!V847&lt;&gt;"",'[1]Table Disp. G&amp;A Détail'!V847,"")</f>
        <v/>
      </c>
      <c r="W847" s="41" t="str">
        <f>IF('[1]Table Disp. G&amp;A Détail'!W847&lt;&gt;"",'[1]Table Disp. G&amp;A Détail'!W847,"")</f>
        <v/>
      </c>
      <c r="X847" s="41" t="str">
        <f>IF('[1]Table Disp. G&amp;A Détail'!X847&lt;&gt;"",'[1]Table Disp. G&amp;A Détail'!X847,"")</f>
        <v/>
      </c>
    </row>
    <row r="848" spans="1:24" s="41" customFormat="1" x14ac:dyDescent="0.25">
      <c r="A848" s="66" t="str">
        <f>IF('[1]Table Disp. G&amp;A Détail'!A848&lt;&gt;"",'[1]Table Disp. G&amp;A Détail'!A848,"")</f>
        <v/>
      </c>
      <c r="B848" s="67" t="str">
        <f>IF('[1]Table Disp. G&amp;A Détail'!B848&lt;&gt;"",'[1]Table Disp. G&amp;A Détail'!B848,"")</f>
        <v/>
      </c>
      <c r="C848" s="41" t="str">
        <f>IF('[1]Table Disp. G&amp;A Détail'!C848&lt;&gt;"",'[1]Table Disp. G&amp;A Détail'!C848,"")</f>
        <v/>
      </c>
      <c r="D848" s="41" t="str">
        <f>IF('[1]Table Disp. G&amp;A Détail'!D848&lt;&gt;"",'[1]Table Disp. G&amp;A Détail'!D848,"")</f>
        <v/>
      </c>
      <c r="E848" s="66" t="str">
        <f>IF('[1]Table Disp. G&amp;A Détail'!E848&lt;&gt;"",'[1]Table Disp. G&amp;A Détail'!E848,"")</f>
        <v/>
      </c>
      <c r="F848" s="66" t="str">
        <f>IF('[1]Table Disp. G&amp;A Détail'!F848&lt;&gt;"",'[1]Table Disp. G&amp;A Détail'!F848,"")</f>
        <v/>
      </c>
      <c r="G848" s="66" t="str">
        <f>IF('[1]Table Disp. G&amp;A Détail'!G848&lt;&gt;"",'[1]Table Disp. G&amp;A Détail'!G848,"")</f>
        <v/>
      </c>
      <c r="H848" s="66" t="str">
        <f>IF('[1]Table Disp. G&amp;A Détail'!H848&lt;&gt;"",'[1]Table Disp. G&amp;A Détail'!H848,"")</f>
        <v/>
      </c>
      <c r="I848" s="66" t="str">
        <f>IF('[1]Table Disp. G&amp;A Détail'!I848&lt;&gt;"",'[1]Table Disp. G&amp;A Détail'!I848,"")</f>
        <v/>
      </c>
      <c r="J848" s="66" t="str">
        <f>IF('[1]Table Disp. G&amp;A Détail'!J848&lt;&gt;"",'[1]Table Disp. G&amp;A Détail'!J848,"")</f>
        <v/>
      </c>
      <c r="K848" s="41" t="str">
        <f>IF('[1]Table Disp. G&amp;A Détail'!K848&lt;&gt;"",'[1]Table Disp. G&amp;A Détail'!K848,"")</f>
        <v/>
      </c>
      <c r="L848" s="41" t="str">
        <f>IF('[1]Table Disp. G&amp;A Détail'!L848&lt;&gt;"",'[1]Table Disp. G&amp;A Détail'!L848,"")</f>
        <v/>
      </c>
      <c r="M848" s="41" t="str">
        <f>IF('[1]Table Disp. G&amp;A Détail'!M848&lt;&gt;"",'[1]Table Disp. G&amp;A Détail'!M848,"")</f>
        <v/>
      </c>
      <c r="N848" s="41" t="str">
        <f>IF('[1]Table Disp. G&amp;A Détail'!N848&lt;&gt;"",'[1]Table Disp. G&amp;A Détail'!N848,"")</f>
        <v/>
      </c>
      <c r="O848" s="41" t="str">
        <f>IF('[1]Table Disp. G&amp;A Détail'!O848&lt;&gt;"",'[1]Table Disp. G&amp;A Détail'!O848,"")</f>
        <v/>
      </c>
      <c r="P848" s="41" t="str">
        <f>IF('[1]Table Disp. G&amp;A Détail'!P848&lt;&gt;"",'[1]Table Disp. G&amp;A Détail'!P848,"")</f>
        <v/>
      </c>
      <c r="Q848" s="41" t="str">
        <f>IF('[1]Table Disp. G&amp;A Détail'!Q848&lt;&gt;"",'[1]Table Disp. G&amp;A Détail'!Q848,"")</f>
        <v/>
      </c>
      <c r="R848" s="41" t="str">
        <f>IF('[1]Table Disp. G&amp;A Détail'!R848&lt;&gt;"",'[1]Table Disp. G&amp;A Détail'!R848,"")</f>
        <v/>
      </c>
      <c r="S848" s="41" t="str">
        <f>IF('[1]Table Disp. G&amp;A Détail'!S848&lt;&gt;"",'[1]Table Disp. G&amp;A Détail'!S848,"")</f>
        <v/>
      </c>
      <c r="T848" s="41" t="str">
        <f>IF('[1]Table Disp. G&amp;A Détail'!T848&lt;&gt;"",'[1]Table Disp. G&amp;A Détail'!T848,"")</f>
        <v/>
      </c>
      <c r="U848" s="41" t="str">
        <f>IF('[1]Table Disp. G&amp;A Détail'!U848&lt;&gt;"",'[1]Table Disp. G&amp;A Détail'!U848,"")</f>
        <v/>
      </c>
      <c r="V848" s="41" t="str">
        <f>IF('[1]Table Disp. G&amp;A Détail'!V848&lt;&gt;"",'[1]Table Disp. G&amp;A Détail'!V848,"")</f>
        <v/>
      </c>
      <c r="W848" s="41" t="str">
        <f>IF('[1]Table Disp. G&amp;A Détail'!W848&lt;&gt;"",'[1]Table Disp. G&amp;A Détail'!W848,"")</f>
        <v/>
      </c>
      <c r="X848" s="41" t="str">
        <f>IF('[1]Table Disp. G&amp;A Détail'!X848&lt;&gt;"",'[1]Table Disp. G&amp;A Détail'!X848,"")</f>
        <v/>
      </c>
    </row>
    <row r="849" spans="1:24" s="41" customFormat="1" x14ac:dyDescent="0.25">
      <c r="A849" s="66" t="str">
        <f>IF('[1]Table Disp. G&amp;A Détail'!A849&lt;&gt;"",'[1]Table Disp. G&amp;A Détail'!A849,"")</f>
        <v/>
      </c>
      <c r="B849" s="67" t="str">
        <f>IF('[1]Table Disp. G&amp;A Détail'!B849&lt;&gt;"",'[1]Table Disp. G&amp;A Détail'!B849,"")</f>
        <v/>
      </c>
      <c r="C849" s="41" t="str">
        <f>IF('[1]Table Disp. G&amp;A Détail'!C849&lt;&gt;"",'[1]Table Disp. G&amp;A Détail'!C849,"")</f>
        <v/>
      </c>
      <c r="D849" s="41" t="str">
        <f>IF('[1]Table Disp. G&amp;A Détail'!D849&lt;&gt;"",'[1]Table Disp. G&amp;A Détail'!D849,"")</f>
        <v/>
      </c>
      <c r="E849" s="66" t="str">
        <f>IF('[1]Table Disp. G&amp;A Détail'!E849&lt;&gt;"",'[1]Table Disp. G&amp;A Détail'!E849,"")</f>
        <v/>
      </c>
      <c r="F849" s="66" t="str">
        <f>IF('[1]Table Disp. G&amp;A Détail'!F849&lt;&gt;"",'[1]Table Disp. G&amp;A Détail'!F849,"")</f>
        <v/>
      </c>
      <c r="G849" s="66" t="str">
        <f>IF('[1]Table Disp. G&amp;A Détail'!G849&lt;&gt;"",'[1]Table Disp. G&amp;A Détail'!G849,"")</f>
        <v/>
      </c>
      <c r="H849" s="66" t="str">
        <f>IF('[1]Table Disp. G&amp;A Détail'!H849&lt;&gt;"",'[1]Table Disp. G&amp;A Détail'!H849,"")</f>
        <v/>
      </c>
      <c r="I849" s="66" t="str">
        <f>IF('[1]Table Disp. G&amp;A Détail'!I849&lt;&gt;"",'[1]Table Disp. G&amp;A Détail'!I849,"")</f>
        <v/>
      </c>
      <c r="J849" s="66" t="str">
        <f>IF('[1]Table Disp. G&amp;A Détail'!J849&lt;&gt;"",'[1]Table Disp. G&amp;A Détail'!J849,"")</f>
        <v/>
      </c>
      <c r="K849" s="41" t="str">
        <f>IF('[1]Table Disp. G&amp;A Détail'!K849&lt;&gt;"",'[1]Table Disp. G&amp;A Détail'!K849,"")</f>
        <v/>
      </c>
      <c r="L849" s="41" t="str">
        <f>IF('[1]Table Disp. G&amp;A Détail'!L849&lt;&gt;"",'[1]Table Disp. G&amp;A Détail'!L849,"")</f>
        <v/>
      </c>
      <c r="M849" s="41" t="str">
        <f>IF('[1]Table Disp. G&amp;A Détail'!M849&lt;&gt;"",'[1]Table Disp. G&amp;A Détail'!M849,"")</f>
        <v/>
      </c>
      <c r="N849" s="41" t="str">
        <f>IF('[1]Table Disp. G&amp;A Détail'!N849&lt;&gt;"",'[1]Table Disp. G&amp;A Détail'!N849,"")</f>
        <v/>
      </c>
      <c r="O849" s="41" t="str">
        <f>IF('[1]Table Disp. G&amp;A Détail'!O849&lt;&gt;"",'[1]Table Disp. G&amp;A Détail'!O849,"")</f>
        <v/>
      </c>
      <c r="P849" s="41" t="str">
        <f>IF('[1]Table Disp. G&amp;A Détail'!P849&lt;&gt;"",'[1]Table Disp. G&amp;A Détail'!P849,"")</f>
        <v/>
      </c>
      <c r="Q849" s="41" t="str">
        <f>IF('[1]Table Disp. G&amp;A Détail'!Q849&lt;&gt;"",'[1]Table Disp. G&amp;A Détail'!Q849,"")</f>
        <v/>
      </c>
      <c r="R849" s="41" t="str">
        <f>IF('[1]Table Disp. G&amp;A Détail'!R849&lt;&gt;"",'[1]Table Disp. G&amp;A Détail'!R849,"")</f>
        <v/>
      </c>
      <c r="S849" s="41" t="str">
        <f>IF('[1]Table Disp. G&amp;A Détail'!S849&lt;&gt;"",'[1]Table Disp. G&amp;A Détail'!S849,"")</f>
        <v/>
      </c>
      <c r="T849" s="41" t="str">
        <f>IF('[1]Table Disp. G&amp;A Détail'!T849&lt;&gt;"",'[1]Table Disp. G&amp;A Détail'!T849,"")</f>
        <v/>
      </c>
      <c r="U849" s="41" t="str">
        <f>IF('[1]Table Disp. G&amp;A Détail'!U849&lt;&gt;"",'[1]Table Disp. G&amp;A Détail'!U849,"")</f>
        <v/>
      </c>
      <c r="V849" s="41" t="str">
        <f>IF('[1]Table Disp. G&amp;A Détail'!V849&lt;&gt;"",'[1]Table Disp. G&amp;A Détail'!V849,"")</f>
        <v/>
      </c>
      <c r="W849" s="41" t="str">
        <f>IF('[1]Table Disp. G&amp;A Détail'!W849&lt;&gt;"",'[1]Table Disp. G&amp;A Détail'!W849,"")</f>
        <v/>
      </c>
      <c r="X849" s="41" t="str">
        <f>IF('[1]Table Disp. G&amp;A Détail'!X849&lt;&gt;"",'[1]Table Disp. G&amp;A Détail'!X849,"")</f>
        <v/>
      </c>
    </row>
    <row r="850" spans="1:24" s="41" customFormat="1" x14ac:dyDescent="0.25">
      <c r="A850" s="66" t="str">
        <f>IF('[1]Table Disp. G&amp;A Détail'!A850&lt;&gt;"",'[1]Table Disp. G&amp;A Détail'!A850,"")</f>
        <v/>
      </c>
      <c r="B850" s="67" t="str">
        <f>IF('[1]Table Disp. G&amp;A Détail'!B850&lt;&gt;"",'[1]Table Disp. G&amp;A Détail'!B850,"")</f>
        <v/>
      </c>
      <c r="C850" s="41" t="str">
        <f>IF('[1]Table Disp. G&amp;A Détail'!C850&lt;&gt;"",'[1]Table Disp. G&amp;A Détail'!C850,"")</f>
        <v/>
      </c>
      <c r="D850" s="41" t="str">
        <f>IF('[1]Table Disp. G&amp;A Détail'!D850&lt;&gt;"",'[1]Table Disp. G&amp;A Détail'!D850,"")</f>
        <v/>
      </c>
      <c r="E850" s="66" t="str">
        <f>IF('[1]Table Disp. G&amp;A Détail'!E850&lt;&gt;"",'[1]Table Disp. G&amp;A Détail'!E850,"")</f>
        <v/>
      </c>
      <c r="F850" s="66" t="str">
        <f>IF('[1]Table Disp. G&amp;A Détail'!F850&lt;&gt;"",'[1]Table Disp. G&amp;A Détail'!F850,"")</f>
        <v/>
      </c>
      <c r="G850" s="66" t="str">
        <f>IF('[1]Table Disp. G&amp;A Détail'!G850&lt;&gt;"",'[1]Table Disp. G&amp;A Détail'!G850,"")</f>
        <v/>
      </c>
      <c r="H850" s="66" t="str">
        <f>IF('[1]Table Disp. G&amp;A Détail'!H850&lt;&gt;"",'[1]Table Disp. G&amp;A Détail'!H850,"")</f>
        <v/>
      </c>
      <c r="I850" s="66" t="str">
        <f>IF('[1]Table Disp. G&amp;A Détail'!I850&lt;&gt;"",'[1]Table Disp. G&amp;A Détail'!I850,"")</f>
        <v/>
      </c>
      <c r="J850" s="66" t="str">
        <f>IF('[1]Table Disp. G&amp;A Détail'!J850&lt;&gt;"",'[1]Table Disp. G&amp;A Détail'!J850,"")</f>
        <v/>
      </c>
      <c r="K850" s="41" t="str">
        <f>IF('[1]Table Disp. G&amp;A Détail'!K850&lt;&gt;"",'[1]Table Disp. G&amp;A Détail'!K850,"")</f>
        <v/>
      </c>
      <c r="L850" s="41" t="str">
        <f>IF('[1]Table Disp. G&amp;A Détail'!L850&lt;&gt;"",'[1]Table Disp. G&amp;A Détail'!L850,"")</f>
        <v/>
      </c>
      <c r="M850" s="41" t="str">
        <f>IF('[1]Table Disp. G&amp;A Détail'!M850&lt;&gt;"",'[1]Table Disp. G&amp;A Détail'!M850,"")</f>
        <v/>
      </c>
      <c r="N850" s="41" t="str">
        <f>IF('[1]Table Disp. G&amp;A Détail'!N850&lt;&gt;"",'[1]Table Disp. G&amp;A Détail'!N850,"")</f>
        <v/>
      </c>
      <c r="O850" s="41" t="str">
        <f>IF('[1]Table Disp. G&amp;A Détail'!O850&lt;&gt;"",'[1]Table Disp. G&amp;A Détail'!O850,"")</f>
        <v/>
      </c>
      <c r="P850" s="41" t="str">
        <f>IF('[1]Table Disp. G&amp;A Détail'!P850&lt;&gt;"",'[1]Table Disp. G&amp;A Détail'!P850,"")</f>
        <v/>
      </c>
      <c r="Q850" s="41" t="str">
        <f>IF('[1]Table Disp. G&amp;A Détail'!Q850&lt;&gt;"",'[1]Table Disp. G&amp;A Détail'!Q850,"")</f>
        <v/>
      </c>
      <c r="R850" s="41" t="str">
        <f>IF('[1]Table Disp. G&amp;A Détail'!R850&lt;&gt;"",'[1]Table Disp. G&amp;A Détail'!R850,"")</f>
        <v/>
      </c>
      <c r="S850" s="41" t="str">
        <f>IF('[1]Table Disp. G&amp;A Détail'!S850&lt;&gt;"",'[1]Table Disp. G&amp;A Détail'!S850,"")</f>
        <v/>
      </c>
      <c r="T850" s="41" t="str">
        <f>IF('[1]Table Disp. G&amp;A Détail'!T850&lt;&gt;"",'[1]Table Disp. G&amp;A Détail'!T850,"")</f>
        <v/>
      </c>
      <c r="U850" s="41" t="str">
        <f>IF('[1]Table Disp. G&amp;A Détail'!U850&lt;&gt;"",'[1]Table Disp. G&amp;A Détail'!U850,"")</f>
        <v/>
      </c>
      <c r="V850" s="41" t="str">
        <f>IF('[1]Table Disp. G&amp;A Détail'!V850&lt;&gt;"",'[1]Table Disp. G&amp;A Détail'!V850,"")</f>
        <v/>
      </c>
      <c r="W850" s="41" t="str">
        <f>IF('[1]Table Disp. G&amp;A Détail'!W850&lt;&gt;"",'[1]Table Disp. G&amp;A Détail'!W850,"")</f>
        <v/>
      </c>
      <c r="X850" s="41" t="str">
        <f>IF('[1]Table Disp. G&amp;A Détail'!X850&lt;&gt;"",'[1]Table Disp. G&amp;A Détail'!X850,"")</f>
        <v/>
      </c>
    </row>
    <row r="851" spans="1:24" s="41" customFormat="1" x14ac:dyDescent="0.25">
      <c r="A851" s="66" t="str">
        <f>IF('[1]Table Disp. G&amp;A Détail'!A851&lt;&gt;"",'[1]Table Disp. G&amp;A Détail'!A851,"")</f>
        <v/>
      </c>
      <c r="B851" s="67" t="str">
        <f>IF('[1]Table Disp. G&amp;A Détail'!B851&lt;&gt;"",'[1]Table Disp. G&amp;A Détail'!B851,"")</f>
        <v/>
      </c>
      <c r="C851" s="41" t="str">
        <f>IF('[1]Table Disp. G&amp;A Détail'!C851&lt;&gt;"",'[1]Table Disp. G&amp;A Détail'!C851,"")</f>
        <v/>
      </c>
      <c r="D851" s="41" t="str">
        <f>IF('[1]Table Disp. G&amp;A Détail'!D851&lt;&gt;"",'[1]Table Disp. G&amp;A Détail'!D851,"")</f>
        <v/>
      </c>
      <c r="E851" s="66" t="str">
        <f>IF('[1]Table Disp. G&amp;A Détail'!E851&lt;&gt;"",'[1]Table Disp. G&amp;A Détail'!E851,"")</f>
        <v/>
      </c>
      <c r="F851" s="66" t="str">
        <f>IF('[1]Table Disp. G&amp;A Détail'!F851&lt;&gt;"",'[1]Table Disp. G&amp;A Détail'!F851,"")</f>
        <v/>
      </c>
      <c r="G851" s="66" t="str">
        <f>IF('[1]Table Disp. G&amp;A Détail'!G851&lt;&gt;"",'[1]Table Disp. G&amp;A Détail'!G851,"")</f>
        <v/>
      </c>
      <c r="H851" s="66" t="str">
        <f>IF('[1]Table Disp. G&amp;A Détail'!H851&lt;&gt;"",'[1]Table Disp. G&amp;A Détail'!H851,"")</f>
        <v/>
      </c>
      <c r="I851" s="66" t="str">
        <f>IF('[1]Table Disp. G&amp;A Détail'!I851&lt;&gt;"",'[1]Table Disp. G&amp;A Détail'!I851,"")</f>
        <v/>
      </c>
      <c r="J851" s="66" t="str">
        <f>IF('[1]Table Disp. G&amp;A Détail'!J851&lt;&gt;"",'[1]Table Disp. G&amp;A Détail'!J851,"")</f>
        <v/>
      </c>
      <c r="K851" s="41" t="str">
        <f>IF('[1]Table Disp. G&amp;A Détail'!K851&lt;&gt;"",'[1]Table Disp. G&amp;A Détail'!K851,"")</f>
        <v/>
      </c>
      <c r="L851" s="41" t="str">
        <f>IF('[1]Table Disp. G&amp;A Détail'!L851&lt;&gt;"",'[1]Table Disp. G&amp;A Détail'!L851,"")</f>
        <v/>
      </c>
      <c r="M851" s="41" t="str">
        <f>IF('[1]Table Disp. G&amp;A Détail'!M851&lt;&gt;"",'[1]Table Disp. G&amp;A Détail'!M851,"")</f>
        <v/>
      </c>
      <c r="N851" s="41" t="str">
        <f>IF('[1]Table Disp. G&amp;A Détail'!N851&lt;&gt;"",'[1]Table Disp. G&amp;A Détail'!N851,"")</f>
        <v/>
      </c>
      <c r="O851" s="41" t="str">
        <f>IF('[1]Table Disp. G&amp;A Détail'!O851&lt;&gt;"",'[1]Table Disp. G&amp;A Détail'!O851,"")</f>
        <v/>
      </c>
      <c r="P851" s="41" t="str">
        <f>IF('[1]Table Disp. G&amp;A Détail'!P851&lt;&gt;"",'[1]Table Disp. G&amp;A Détail'!P851,"")</f>
        <v/>
      </c>
      <c r="Q851" s="41" t="str">
        <f>IF('[1]Table Disp. G&amp;A Détail'!Q851&lt;&gt;"",'[1]Table Disp. G&amp;A Détail'!Q851,"")</f>
        <v/>
      </c>
      <c r="R851" s="41" t="str">
        <f>IF('[1]Table Disp. G&amp;A Détail'!R851&lt;&gt;"",'[1]Table Disp. G&amp;A Détail'!R851,"")</f>
        <v/>
      </c>
      <c r="S851" s="41" t="str">
        <f>IF('[1]Table Disp. G&amp;A Détail'!S851&lt;&gt;"",'[1]Table Disp. G&amp;A Détail'!S851,"")</f>
        <v/>
      </c>
      <c r="T851" s="41" t="str">
        <f>IF('[1]Table Disp. G&amp;A Détail'!T851&lt;&gt;"",'[1]Table Disp. G&amp;A Détail'!T851,"")</f>
        <v/>
      </c>
      <c r="U851" s="41" t="str">
        <f>IF('[1]Table Disp. G&amp;A Détail'!U851&lt;&gt;"",'[1]Table Disp. G&amp;A Détail'!U851,"")</f>
        <v/>
      </c>
      <c r="V851" s="41" t="str">
        <f>IF('[1]Table Disp. G&amp;A Détail'!V851&lt;&gt;"",'[1]Table Disp. G&amp;A Détail'!V851,"")</f>
        <v/>
      </c>
      <c r="W851" s="41" t="str">
        <f>IF('[1]Table Disp. G&amp;A Détail'!W851&lt;&gt;"",'[1]Table Disp. G&amp;A Détail'!W851,"")</f>
        <v/>
      </c>
      <c r="X851" s="41" t="str">
        <f>IF('[1]Table Disp. G&amp;A Détail'!X851&lt;&gt;"",'[1]Table Disp. G&amp;A Détail'!X851,"")</f>
        <v/>
      </c>
    </row>
    <row r="852" spans="1:24" s="41" customFormat="1" x14ac:dyDescent="0.25">
      <c r="A852" s="66" t="str">
        <f>IF('[1]Table Disp. G&amp;A Détail'!A852&lt;&gt;"",'[1]Table Disp. G&amp;A Détail'!A852,"")</f>
        <v/>
      </c>
      <c r="B852" s="67" t="str">
        <f>IF('[1]Table Disp. G&amp;A Détail'!B852&lt;&gt;"",'[1]Table Disp. G&amp;A Détail'!B852,"")</f>
        <v/>
      </c>
      <c r="C852" s="41" t="str">
        <f>IF('[1]Table Disp. G&amp;A Détail'!C852&lt;&gt;"",'[1]Table Disp. G&amp;A Détail'!C852,"")</f>
        <v/>
      </c>
      <c r="D852" s="41" t="str">
        <f>IF('[1]Table Disp. G&amp;A Détail'!D852&lt;&gt;"",'[1]Table Disp. G&amp;A Détail'!D852,"")</f>
        <v/>
      </c>
      <c r="E852" s="66" t="str">
        <f>IF('[1]Table Disp. G&amp;A Détail'!E852&lt;&gt;"",'[1]Table Disp. G&amp;A Détail'!E852,"")</f>
        <v/>
      </c>
      <c r="F852" s="66" t="str">
        <f>IF('[1]Table Disp. G&amp;A Détail'!F852&lt;&gt;"",'[1]Table Disp. G&amp;A Détail'!F852,"")</f>
        <v/>
      </c>
      <c r="G852" s="66" t="str">
        <f>IF('[1]Table Disp. G&amp;A Détail'!G852&lt;&gt;"",'[1]Table Disp. G&amp;A Détail'!G852,"")</f>
        <v/>
      </c>
      <c r="H852" s="66" t="str">
        <f>IF('[1]Table Disp. G&amp;A Détail'!H852&lt;&gt;"",'[1]Table Disp. G&amp;A Détail'!H852,"")</f>
        <v/>
      </c>
      <c r="I852" s="66" t="str">
        <f>IF('[1]Table Disp. G&amp;A Détail'!I852&lt;&gt;"",'[1]Table Disp. G&amp;A Détail'!I852,"")</f>
        <v/>
      </c>
      <c r="J852" s="66" t="str">
        <f>IF('[1]Table Disp. G&amp;A Détail'!J852&lt;&gt;"",'[1]Table Disp. G&amp;A Détail'!J852,"")</f>
        <v/>
      </c>
      <c r="K852" s="41" t="str">
        <f>IF('[1]Table Disp. G&amp;A Détail'!K852&lt;&gt;"",'[1]Table Disp. G&amp;A Détail'!K852,"")</f>
        <v/>
      </c>
      <c r="L852" s="41" t="str">
        <f>IF('[1]Table Disp. G&amp;A Détail'!L852&lt;&gt;"",'[1]Table Disp. G&amp;A Détail'!L852,"")</f>
        <v/>
      </c>
      <c r="M852" s="41" t="str">
        <f>IF('[1]Table Disp. G&amp;A Détail'!M852&lt;&gt;"",'[1]Table Disp. G&amp;A Détail'!M852,"")</f>
        <v/>
      </c>
      <c r="N852" s="41" t="str">
        <f>IF('[1]Table Disp. G&amp;A Détail'!N852&lt;&gt;"",'[1]Table Disp. G&amp;A Détail'!N852,"")</f>
        <v/>
      </c>
      <c r="O852" s="41" t="str">
        <f>IF('[1]Table Disp. G&amp;A Détail'!O852&lt;&gt;"",'[1]Table Disp. G&amp;A Détail'!O852,"")</f>
        <v/>
      </c>
      <c r="P852" s="41" t="str">
        <f>IF('[1]Table Disp. G&amp;A Détail'!P852&lt;&gt;"",'[1]Table Disp. G&amp;A Détail'!P852,"")</f>
        <v/>
      </c>
      <c r="Q852" s="41" t="str">
        <f>IF('[1]Table Disp. G&amp;A Détail'!Q852&lt;&gt;"",'[1]Table Disp. G&amp;A Détail'!Q852,"")</f>
        <v/>
      </c>
      <c r="R852" s="41" t="str">
        <f>IF('[1]Table Disp. G&amp;A Détail'!R852&lt;&gt;"",'[1]Table Disp. G&amp;A Détail'!R852,"")</f>
        <v/>
      </c>
      <c r="S852" s="41" t="str">
        <f>IF('[1]Table Disp. G&amp;A Détail'!S852&lt;&gt;"",'[1]Table Disp. G&amp;A Détail'!S852,"")</f>
        <v/>
      </c>
      <c r="T852" s="41" t="str">
        <f>IF('[1]Table Disp. G&amp;A Détail'!T852&lt;&gt;"",'[1]Table Disp. G&amp;A Détail'!T852,"")</f>
        <v/>
      </c>
      <c r="U852" s="41" t="str">
        <f>IF('[1]Table Disp. G&amp;A Détail'!U852&lt;&gt;"",'[1]Table Disp. G&amp;A Détail'!U852,"")</f>
        <v/>
      </c>
      <c r="V852" s="41" t="str">
        <f>IF('[1]Table Disp. G&amp;A Détail'!V852&lt;&gt;"",'[1]Table Disp. G&amp;A Détail'!V852,"")</f>
        <v/>
      </c>
      <c r="W852" s="41" t="str">
        <f>IF('[1]Table Disp. G&amp;A Détail'!W852&lt;&gt;"",'[1]Table Disp. G&amp;A Détail'!W852,"")</f>
        <v/>
      </c>
      <c r="X852" s="41" t="str">
        <f>IF('[1]Table Disp. G&amp;A Détail'!X852&lt;&gt;"",'[1]Table Disp. G&amp;A Détail'!X852,"")</f>
        <v/>
      </c>
    </row>
    <row r="853" spans="1:24" s="41" customFormat="1" x14ac:dyDescent="0.25">
      <c r="A853" s="66" t="str">
        <f>IF('[1]Table Disp. G&amp;A Détail'!A853&lt;&gt;"",'[1]Table Disp. G&amp;A Détail'!A853,"")</f>
        <v/>
      </c>
      <c r="B853" s="67" t="str">
        <f>IF('[1]Table Disp. G&amp;A Détail'!B853&lt;&gt;"",'[1]Table Disp. G&amp;A Détail'!B853,"")</f>
        <v/>
      </c>
      <c r="C853" s="41" t="str">
        <f>IF('[1]Table Disp. G&amp;A Détail'!C853&lt;&gt;"",'[1]Table Disp. G&amp;A Détail'!C853,"")</f>
        <v/>
      </c>
      <c r="D853" s="41" t="str">
        <f>IF('[1]Table Disp. G&amp;A Détail'!D853&lt;&gt;"",'[1]Table Disp. G&amp;A Détail'!D853,"")</f>
        <v/>
      </c>
      <c r="E853" s="66" t="str">
        <f>IF('[1]Table Disp. G&amp;A Détail'!E853&lt;&gt;"",'[1]Table Disp. G&amp;A Détail'!E853,"")</f>
        <v/>
      </c>
      <c r="F853" s="66" t="str">
        <f>IF('[1]Table Disp. G&amp;A Détail'!F853&lt;&gt;"",'[1]Table Disp. G&amp;A Détail'!F853,"")</f>
        <v/>
      </c>
      <c r="G853" s="66" t="str">
        <f>IF('[1]Table Disp. G&amp;A Détail'!G853&lt;&gt;"",'[1]Table Disp. G&amp;A Détail'!G853,"")</f>
        <v/>
      </c>
      <c r="H853" s="66" t="str">
        <f>IF('[1]Table Disp. G&amp;A Détail'!H853&lt;&gt;"",'[1]Table Disp. G&amp;A Détail'!H853,"")</f>
        <v/>
      </c>
      <c r="I853" s="66" t="str">
        <f>IF('[1]Table Disp. G&amp;A Détail'!I853&lt;&gt;"",'[1]Table Disp. G&amp;A Détail'!I853,"")</f>
        <v/>
      </c>
      <c r="J853" s="66" t="str">
        <f>IF('[1]Table Disp. G&amp;A Détail'!J853&lt;&gt;"",'[1]Table Disp. G&amp;A Détail'!J853,"")</f>
        <v/>
      </c>
      <c r="K853" s="41" t="str">
        <f>IF('[1]Table Disp. G&amp;A Détail'!K853&lt;&gt;"",'[1]Table Disp. G&amp;A Détail'!K853,"")</f>
        <v/>
      </c>
      <c r="L853" s="41" t="str">
        <f>IF('[1]Table Disp. G&amp;A Détail'!L853&lt;&gt;"",'[1]Table Disp. G&amp;A Détail'!L853,"")</f>
        <v/>
      </c>
      <c r="M853" s="41" t="str">
        <f>IF('[1]Table Disp. G&amp;A Détail'!M853&lt;&gt;"",'[1]Table Disp. G&amp;A Détail'!M853,"")</f>
        <v/>
      </c>
      <c r="N853" s="41" t="str">
        <f>IF('[1]Table Disp. G&amp;A Détail'!N853&lt;&gt;"",'[1]Table Disp. G&amp;A Détail'!N853,"")</f>
        <v/>
      </c>
      <c r="O853" s="41" t="str">
        <f>IF('[1]Table Disp. G&amp;A Détail'!O853&lt;&gt;"",'[1]Table Disp. G&amp;A Détail'!O853,"")</f>
        <v/>
      </c>
      <c r="P853" s="41" t="str">
        <f>IF('[1]Table Disp. G&amp;A Détail'!P853&lt;&gt;"",'[1]Table Disp. G&amp;A Détail'!P853,"")</f>
        <v/>
      </c>
      <c r="Q853" s="41" t="str">
        <f>IF('[1]Table Disp. G&amp;A Détail'!Q853&lt;&gt;"",'[1]Table Disp. G&amp;A Détail'!Q853,"")</f>
        <v/>
      </c>
      <c r="R853" s="41" t="str">
        <f>IF('[1]Table Disp. G&amp;A Détail'!R853&lt;&gt;"",'[1]Table Disp. G&amp;A Détail'!R853,"")</f>
        <v/>
      </c>
      <c r="S853" s="41" t="str">
        <f>IF('[1]Table Disp. G&amp;A Détail'!S853&lt;&gt;"",'[1]Table Disp. G&amp;A Détail'!S853,"")</f>
        <v/>
      </c>
      <c r="T853" s="41" t="str">
        <f>IF('[1]Table Disp. G&amp;A Détail'!T853&lt;&gt;"",'[1]Table Disp. G&amp;A Détail'!T853,"")</f>
        <v/>
      </c>
      <c r="U853" s="41" t="str">
        <f>IF('[1]Table Disp. G&amp;A Détail'!U853&lt;&gt;"",'[1]Table Disp. G&amp;A Détail'!U853,"")</f>
        <v/>
      </c>
      <c r="V853" s="41" t="str">
        <f>IF('[1]Table Disp. G&amp;A Détail'!V853&lt;&gt;"",'[1]Table Disp. G&amp;A Détail'!V853,"")</f>
        <v/>
      </c>
      <c r="W853" s="41" t="str">
        <f>IF('[1]Table Disp. G&amp;A Détail'!W853&lt;&gt;"",'[1]Table Disp. G&amp;A Détail'!W853,"")</f>
        <v/>
      </c>
      <c r="X853" s="41" t="str">
        <f>IF('[1]Table Disp. G&amp;A Détail'!X853&lt;&gt;"",'[1]Table Disp. G&amp;A Détail'!X853,"")</f>
        <v/>
      </c>
    </row>
    <row r="854" spans="1:24" s="41" customFormat="1" x14ac:dyDescent="0.25">
      <c r="A854" s="66" t="str">
        <f>IF('[1]Table Disp. G&amp;A Détail'!A854&lt;&gt;"",'[1]Table Disp. G&amp;A Détail'!A854,"")</f>
        <v/>
      </c>
      <c r="B854" s="67" t="str">
        <f>IF('[1]Table Disp. G&amp;A Détail'!B854&lt;&gt;"",'[1]Table Disp. G&amp;A Détail'!B854,"")</f>
        <v/>
      </c>
      <c r="C854" s="41" t="str">
        <f>IF('[1]Table Disp. G&amp;A Détail'!C854&lt;&gt;"",'[1]Table Disp. G&amp;A Détail'!C854,"")</f>
        <v/>
      </c>
      <c r="D854" s="41" t="str">
        <f>IF('[1]Table Disp. G&amp;A Détail'!D854&lt;&gt;"",'[1]Table Disp. G&amp;A Détail'!D854,"")</f>
        <v/>
      </c>
      <c r="E854" s="66" t="str">
        <f>IF('[1]Table Disp. G&amp;A Détail'!E854&lt;&gt;"",'[1]Table Disp. G&amp;A Détail'!E854,"")</f>
        <v/>
      </c>
      <c r="F854" s="66" t="str">
        <f>IF('[1]Table Disp. G&amp;A Détail'!F854&lt;&gt;"",'[1]Table Disp. G&amp;A Détail'!F854,"")</f>
        <v/>
      </c>
      <c r="G854" s="66" t="str">
        <f>IF('[1]Table Disp. G&amp;A Détail'!G854&lt;&gt;"",'[1]Table Disp. G&amp;A Détail'!G854,"")</f>
        <v/>
      </c>
      <c r="H854" s="66" t="str">
        <f>IF('[1]Table Disp. G&amp;A Détail'!H854&lt;&gt;"",'[1]Table Disp. G&amp;A Détail'!H854,"")</f>
        <v/>
      </c>
      <c r="I854" s="66" t="str">
        <f>IF('[1]Table Disp. G&amp;A Détail'!I854&lt;&gt;"",'[1]Table Disp. G&amp;A Détail'!I854,"")</f>
        <v/>
      </c>
      <c r="J854" s="66" t="str">
        <f>IF('[1]Table Disp. G&amp;A Détail'!J854&lt;&gt;"",'[1]Table Disp. G&amp;A Détail'!J854,"")</f>
        <v/>
      </c>
      <c r="K854" s="41" t="str">
        <f>IF('[1]Table Disp. G&amp;A Détail'!K854&lt;&gt;"",'[1]Table Disp. G&amp;A Détail'!K854,"")</f>
        <v/>
      </c>
      <c r="L854" s="41" t="str">
        <f>IF('[1]Table Disp. G&amp;A Détail'!L854&lt;&gt;"",'[1]Table Disp. G&amp;A Détail'!L854,"")</f>
        <v/>
      </c>
      <c r="M854" s="41" t="str">
        <f>IF('[1]Table Disp. G&amp;A Détail'!M854&lt;&gt;"",'[1]Table Disp. G&amp;A Détail'!M854,"")</f>
        <v/>
      </c>
      <c r="N854" s="41" t="str">
        <f>IF('[1]Table Disp. G&amp;A Détail'!N854&lt;&gt;"",'[1]Table Disp. G&amp;A Détail'!N854,"")</f>
        <v/>
      </c>
      <c r="O854" s="41" t="str">
        <f>IF('[1]Table Disp. G&amp;A Détail'!O854&lt;&gt;"",'[1]Table Disp. G&amp;A Détail'!O854,"")</f>
        <v/>
      </c>
      <c r="P854" s="41" t="str">
        <f>IF('[1]Table Disp. G&amp;A Détail'!P854&lt;&gt;"",'[1]Table Disp. G&amp;A Détail'!P854,"")</f>
        <v/>
      </c>
      <c r="Q854" s="41" t="str">
        <f>IF('[1]Table Disp. G&amp;A Détail'!Q854&lt;&gt;"",'[1]Table Disp. G&amp;A Détail'!Q854,"")</f>
        <v/>
      </c>
      <c r="R854" s="41" t="str">
        <f>IF('[1]Table Disp. G&amp;A Détail'!R854&lt;&gt;"",'[1]Table Disp. G&amp;A Détail'!R854,"")</f>
        <v/>
      </c>
      <c r="S854" s="41" t="str">
        <f>IF('[1]Table Disp. G&amp;A Détail'!S854&lt;&gt;"",'[1]Table Disp. G&amp;A Détail'!S854,"")</f>
        <v/>
      </c>
      <c r="T854" s="41" t="str">
        <f>IF('[1]Table Disp. G&amp;A Détail'!T854&lt;&gt;"",'[1]Table Disp. G&amp;A Détail'!T854,"")</f>
        <v/>
      </c>
      <c r="U854" s="41" t="str">
        <f>IF('[1]Table Disp. G&amp;A Détail'!U854&lt;&gt;"",'[1]Table Disp. G&amp;A Détail'!U854,"")</f>
        <v/>
      </c>
      <c r="V854" s="41" t="str">
        <f>IF('[1]Table Disp. G&amp;A Détail'!V854&lt;&gt;"",'[1]Table Disp. G&amp;A Détail'!V854,"")</f>
        <v/>
      </c>
      <c r="W854" s="41" t="str">
        <f>IF('[1]Table Disp. G&amp;A Détail'!W854&lt;&gt;"",'[1]Table Disp. G&amp;A Détail'!W854,"")</f>
        <v/>
      </c>
      <c r="X854" s="41" t="str">
        <f>IF('[1]Table Disp. G&amp;A Détail'!X854&lt;&gt;"",'[1]Table Disp. G&amp;A Détail'!X854,"")</f>
        <v/>
      </c>
    </row>
    <row r="855" spans="1:24" s="41" customFormat="1" x14ac:dyDescent="0.25">
      <c r="A855" s="66" t="str">
        <f>IF('[1]Table Disp. G&amp;A Détail'!A855&lt;&gt;"",'[1]Table Disp. G&amp;A Détail'!A855,"")</f>
        <v/>
      </c>
      <c r="B855" s="67" t="str">
        <f>IF('[1]Table Disp. G&amp;A Détail'!B855&lt;&gt;"",'[1]Table Disp. G&amp;A Détail'!B855,"")</f>
        <v/>
      </c>
      <c r="C855" s="41" t="str">
        <f>IF('[1]Table Disp. G&amp;A Détail'!C855&lt;&gt;"",'[1]Table Disp. G&amp;A Détail'!C855,"")</f>
        <v/>
      </c>
      <c r="D855" s="41" t="str">
        <f>IF('[1]Table Disp. G&amp;A Détail'!D855&lt;&gt;"",'[1]Table Disp. G&amp;A Détail'!D855,"")</f>
        <v/>
      </c>
      <c r="E855" s="66" t="str">
        <f>IF('[1]Table Disp. G&amp;A Détail'!E855&lt;&gt;"",'[1]Table Disp. G&amp;A Détail'!E855,"")</f>
        <v/>
      </c>
      <c r="F855" s="66" t="str">
        <f>IF('[1]Table Disp. G&amp;A Détail'!F855&lt;&gt;"",'[1]Table Disp. G&amp;A Détail'!F855,"")</f>
        <v/>
      </c>
      <c r="G855" s="66" t="str">
        <f>IF('[1]Table Disp. G&amp;A Détail'!G855&lt;&gt;"",'[1]Table Disp. G&amp;A Détail'!G855,"")</f>
        <v/>
      </c>
      <c r="H855" s="66" t="str">
        <f>IF('[1]Table Disp. G&amp;A Détail'!H855&lt;&gt;"",'[1]Table Disp. G&amp;A Détail'!H855,"")</f>
        <v/>
      </c>
      <c r="I855" s="66" t="str">
        <f>IF('[1]Table Disp. G&amp;A Détail'!I855&lt;&gt;"",'[1]Table Disp. G&amp;A Détail'!I855,"")</f>
        <v/>
      </c>
      <c r="J855" s="66" t="str">
        <f>IF('[1]Table Disp. G&amp;A Détail'!J855&lt;&gt;"",'[1]Table Disp. G&amp;A Détail'!J855,"")</f>
        <v/>
      </c>
      <c r="K855" s="41" t="str">
        <f>IF('[1]Table Disp. G&amp;A Détail'!K855&lt;&gt;"",'[1]Table Disp. G&amp;A Détail'!K855,"")</f>
        <v/>
      </c>
      <c r="L855" s="41" t="str">
        <f>IF('[1]Table Disp. G&amp;A Détail'!L855&lt;&gt;"",'[1]Table Disp. G&amp;A Détail'!L855,"")</f>
        <v/>
      </c>
      <c r="M855" s="41" t="str">
        <f>IF('[1]Table Disp. G&amp;A Détail'!M855&lt;&gt;"",'[1]Table Disp. G&amp;A Détail'!M855,"")</f>
        <v/>
      </c>
      <c r="N855" s="41" t="str">
        <f>IF('[1]Table Disp. G&amp;A Détail'!N855&lt;&gt;"",'[1]Table Disp. G&amp;A Détail'!N855,"")</f>
        <v/>
      </c>
      <c r="O855" s="41" t="str">
        <f>IF('[1]Table Disp. G&amp;A Détail'!O855&lt;&gt;"",'[1]Table Disp. G&amp;A Détail'!O855,"")</f>
        <v/>
      </c>
      <c r="P855" s="41" t="str">
        <f>IF('[1]Table Disp. G&amp;A Détail'!P855&lt;&gt;"",'[1]Table Disp. G&amp;A Détail'!P855,"")</f>
        <v/>
      </c>
      <c r="Q855" s="41" t="str">
        <f>IF('[1]Table Disp. G&amp;A Détail'!Q855&lt;&gt;"",'[1]Table Disp. G&amp;A Détail'!Q855,"")</f>
        <v/>
      </c>
      <c r="R855" s="41" t="str">
        <f>IF('[1]Table Disp. G&amp;A Détail'!R855&lt;&gt;"",'[1]Table Disp. G&amp;A Détail'!R855,"")</f>
        <v/>
      </c>
      <c r="S855" s="41" t="str">
        <f>IF('[1]Table Disp. G&amp;A Détail'!S855&lt;&gt;"",'[1]Table Disp. G&amp;A Détail'!S855,"")</f>
        <v/>
      </c>
      <c r="T855" s="41" t="str">
        <f>IF('[1]Table Disp. G&amp;A Détail'!T855&lt;&gt;"",'[1]Table Disp. G&amp;A Détail'!T855,"")</f>
        <v/>
      </c>
      <c r="U855" s="41" t="str">
        <f>IF('[1]Table Disp. G&amp;A Détail'!U855&lt;&gt;"",'[1]Table Disp. G&amp;A Détail'!U855,"")</f>
        <v/>
      </c>
      <c r="V855" s="41" t="str">
        <f>IF('[1]Table Disp. G&amp;A Détail'!V855&lt;&gt;"",'[1]Table Disp. G&amp;A Détail'!V855,"")</f>
        <v/>
      </c>
      <c r="W855" s="41" t="str">
        <f>IF('[1]Table Disp. G&amp;A Détail'!W855&lt;&gt;"",'[1]Table Disp. G&amp;A Détail'!W855,"")</f>
        <v/>
      </c>
      <c r="X855" s="41" t="str">
        <f>IF('[1]Table Disp. G&amp;A Détail'!X855&lt;&gt;"",'[1]Table Disp. G&amp;A Détail'!X855,"")</f>
        <v/>
      </c>
    </row>
    <row r="856" spans="1:24" s="41" customFormat="1" x14ac:dyDescent="0.25">
      <c r="A856" s="66" t="str">
        <f>IF('[1]Table Disp. G&amp;A Détail'!A856&lt;&gt;"",'[1]Table Disp. G&amp;A Détail'!A856,"")</f>
        <v/>
      </c>
      <c r="B856" s="67" t="str">
        <f>IF('[1]Table Disp. G&amp;A Détail'!B856&lt;&gt;"",'[1]Table Disp. G&amp;A Détail'!B856,"")</f>
        <v/>
      </c>
      <c r="C856" s="41" t="str">
        <f>IF('[1]Table Disp. G&amp;A Détail'!C856&lt;&gt;"",'[1]Table Disp. G&amp;A Détail'!C856,"")</f>
        <v/>
      </c>
      <c r="D856" s="41" t="str">
        <f>IF('[1]Table Disp. G&amp;A Détail'!D856&lt;&gt;"",'[1]Table Disp. G&amp;A Détail'!D856,"")</f>
        <v/>
      </c>
      <c r="E856" s="66" t="str">
        <f>IF('[1]Table Disp. G&amp;A Détail'!E856&lt;&gt;"",'[1]Table Disp. G&amp;A Détail'!E856,"")</f>
        <v/>
      </c>
      <c r="F856" s="66" t="str">
        <f>IF('[1]Table Disp. G&amp;A Détail'!F856&lt;&gt;"",'[1]Table Disp. G&amp;A Détail'!F856,"")</f>
        <v/>
      </c>
      <c r="G856" s="66" t="str">
        <f>IF('[1]Table Disp. G&amp;A Détail'!G856&lt;&gt;"",'[1]Table Disp. G&amp;A Détail'!G856,"")</f>
        <v/>
      </c>
      <c r="H856" s="66" t="str">
        <f>IF('[1]Table Disp. G&amp;A Détail'!H856&lt;&gt;"",'[1]Table Disp. G&amp;A Détail'!H856,"")</f>
        <v/>
      </c>
      <c r="I856" s="66" t="str">
        <f>IF('[1]Table Disp. G&amp;A Détail'!I856&lt;&gt;"",'[1]Table Disp. G&amp;A Détail'!I856,"")</f>
        <v/>
      </c>
      <c r="J856" s="66" t="str">
        <f>IF('[1]Table Disp. G&amp;A Détail'!J856&lt;&gt;"",'[1]Table Disp. G&amp;A Détail'!J856,"")</f>
        <v/>
      </c>
      <c r="K856" s="41" t="str">
        <f>IF('[1]Table Disp. G&amp;A Détail'!K856&lt;&gt;"",'[1]Table Disp. G&amp;A Détail'!K856,"")</f>
        <v/>
      </c>
      <c r="L856" s="41" t="str">
        <f>IF('[1]Table Disp. G&amp;A Détail'!L856&lt;&gt;"",'[1]Table Disp. G&amp;A Détail'!L856,"")</f>
        <v/>
      </c>
      <c r="M856" s="41" t="str">
        <f>IF('[1]Table Disp. G&amp;A Détail'!M856&lt;&gt;"",'[1]Table Disp. G&amp;A Détail'!M856,"")</f>
        <v/>
      </c>
      <c r="N856" s="41" t="str">
        <f>IF('[1]Table Disp. G&amp;A Détail'!N856&lt;&gt;"",'[1]Table Disp. G&amp;A Détail'!N856,"")</f>
        <v/>
      </c>
      <c r="O856" s="41" t="str">
        <f>IF('[1]Table Disp. G&amp;A Détail'!O856&lt;&gt;"",'[1]Table Disp. G&amp;A Détail'!O856,"")</f>
        <v/>
      </c>
      <c r="P856" s="41" t="str">
        <f>IF('[1]Table Disp. G&amp;A Détail'!P856&lt;&gt;"",'[1]Table Disp. G&amp;A Détail'!P856,"")</f>
        <v/>
      </c>
      <c r="Q856" s="41" t="str">
        <f>IF('[1]Table Disp. G&amp;A Détail'!Q856&lt;&gt;"",'[1]Table Disp. G&amp;A Détail'!Q856,"")</f>
        <v/>
      </c>
      <c r="R856" s="41" t="str">
        <f>IF('[1]Table Disp. G&amp;A Détail'!R856&lt;&gt;"",'[1]Table Disp. G&amp;A Détail'!R856,"")</f>
        <v/>
      </c>
      <c r="S856" s="41" t="str">
        <f>IF('[1]Table Disp. G&amp;A Détail'!S856&lt;&gt;"",'[1]Table Disp. G&amp;A Détail'!S856,"")</f>
        <v/>
      </c>
      <c r="T856" s="41" t="str">
        <f>IF('[1]Table Disp. G&amp;A Détail'!T856&lt;&gt;"",'[1]Table Disp. G&amp;A Détail'!T856,"")</f>
        <v/>
      </c>
      <c r="U856" s="41" t="str">
        <f>IF('[1]Table Disp. G&amp;A Détail'!U856&lt;&gt;"",'[1]Table Disp. G&amp;A Détail'!U856,"")</f>
        <v/>
      </c>
      <c r="V856" s="41" t="str">
        <f>IF('[1]Table Disp. G&amp;A Détail'!V856&lt;&gt;"",'[1]Table Disp. G&amp;A Détail'!V856,"")</f>
        <v/>
      </c>
      <c r="W856" s="41" t="str">
        <f>IF('[1]Table Disp. G&amp;A Détail'!W856&lt;&gt;"",'[1]Table Disp. G&amp;A Détail'!W856,"")</f>
        <v/>
      </c>
      <c r="X856" s="41" t="str">
        <f>IF('[1]Table Disp. G&amp;A Détail'!X856&lt;&gt;"",'[1]Table Disp. G&amp;A Détail'!X856,"")</f>
        <v/>
      </c>
    </row>
    <row r="857" spans="1:24" s="41" customFormat="1" x14ac:dyDescent="0.25">
      <c r="A857" s="66" t="str">
        <f>IF('[1]Table Disp. G&amp;A Détail'!A857&lt;&gt;"",'[1]Table Disp. G&amp;A Détail'!A857,"")</f>
        <v/>
      </c>
      <c r="B857" s="67" t="str">
        <f>IF('[1]Table Disp. G&amp;A Détail'!B857&lt;&gt;"",'[1]Table Disp. G&amp;A Détail'!B857,"")</f>
        <v/>
      </c>
      <c r="C857" s="41" t="str">
        <f>IF('[1]Table Disp. G&amp;A Détail'!C857&lt;&gt;"",'[1]Table Disp. G&amp;A Détail'!C857,"")</f>
        <v/>
      </c>
      <c r="D857" s="41" t="str">
        <f>IF('[1]Table Disp. G&amp;A Détail'!D857&lt;&gt;"",'[1]Table Disp. G&amp;A Détail'!D857,"")</f>
        <v/>
      </c>
      <c r="E857" s="66" t="str">
        <f>IF('[1]Table Disp. G&amp;A Détail'!E857&lt;&gt;"",'[1]Table Disp. G&amp;A Détail'!E857,"")</f>
        <v/>
      </c>
      <c r="F857" s="66" t="str">
        <f>IF('[1]Table Disp. G&amp;A Détail'!F857&lt;&gt;"",'[1]Table Disp. G&amp;A Détail'!F857,"")</f>
        <v/>
      </c>
      <c r="G857" s="66" t="str">
        <f>IF('[1]Table Disp. G&amp;A Détail'!G857&lt;&gt;"",'[1]Table Disp. G&amp;A Détail'!G857,"")</f>
        <v/>
      </c>
      <c r="H857" s="66" t="str">
        <f>IF('[1]Table Disp. G&amp;A Détail'!H857&lt;&gt;"",'[1]Table Disp. G&amp;A Détail'!H857,"")</f>
        <v/>
      </c>
      <c r="I857" s="66" t="str">
        <f>IF('[1]Table Disp. G&amp;A Détail'!I857&lt;&gt;"",'[1]Table Disp. G&amp;A Détail'!I857,"")</f>
        <v/>
      </c>
      <c r="J857" s="66" t="str">
        <f>IF('[1]Table Disp. G&amp;A Détail'!J857&lt;&gt;"",'[1]Table Disp. G&amp;A Détail'!J857,"")</f>
        <v/>
      </c>
      <c r="K857" s="41" t="str">
        <f>IF('[1]Table Disp. G&amp;A Détail'!K857&lt;&gt;"",'[1]Table Disp. G&amp;A Détail'!K857,"")</f>
        <v/>
      </c>
      <c r="L857" s="41" t="str">
        <f>IF('[1]Table Disp. G&amp;A Détail'!L857&lt;&gt;"",'[1]Table Disp. G&amp;A Détail'!L857,"")</f>
        <v/>
      </c>
      <c r="M857" s="41" t="str">
        <f>IF('[1]Table Disp. G&amp;A Détail'!M857&lt;&gt;"",'[1]Table Disp. G&amp;A Détail'!M857,"")</f>
        <v/>
      </c>
      <c r="N857" s="41" t="str">
        <f>IF('[1]Table Disp. G&amp;A Détail'!N857&lt;&gt;"",'[1]Table Disp. G&amp;A Détail'!N857,"")</f>
        <v/>
      </c>
      <c r="O857" s="41" t="str">
        <f>IF('[1]Table Disp. G&amp;A Détail'!O857&lt;&gt;"",'[1]Table Disp. G&amp;A Détail'!O857,"")</f>
        <v/>
      </c>
      <c r="P857" s="41" t="str">
        <f>IF('[1]Table Disp. G&amp;A Détail'!P857&lt;&gt;"",'[1]Table Disp. G&amp;A Détail'!P857,"")</f>
        <v/>
      </c>
      <c r="Q857" s="41" t="str">
        <f>IF('[1]Table Disp. G&amp;A Détail'!Q857&lt;&gt;"",'[1]Table Disp. G&amp;A Détail'!Q857,"")</f>
        <v/>
      </c>
      <c r="R857" s="41" t="str">
        <f>IF('[1]Table Disp. G&amp;A Détail'!R857&lt;&gt;"",'[1]Table Disp. G&amp;A Détail'!R857,"")</f>
        <v/>
      </c>
      <c r="S857" s="41" t="str">
        <f>IF('[1]Table Disp. G&amp;A Détail'!S857&lt;&gt;"",'[1]Table Disp. G&amp;A Détail'!S857,"")</f>
        <v/>
      </c>
      <c r="T857" s="41" t="str">
        <f>IF('[1]Table Disp. G&amp;A Détail'!T857&lt;&gt;"",'[1]Table Disp. G&amp;A Détail'!T857,"")</f>
        <v/>
      </c>
      <c r="U857" s="41" t="str">
        <f>IF('[1]Table Disp. G&amp;A Détail'!U857&lt;&gt;"",'[1]Table Disp. G&amp;A Détail'!U857,"")</f>
        <v/>
      </c>
      <c r="V857" s="41" t="str">
        <f>IF('[1]Table Disp. G&amp;A Détail'!V857&lt;&gt;"",'[1]Table Disp. G&amp;A Détail'!V857,"")</f>
        <v/>
      </c>
      <c r="W857" s="41" t="str">
        <f>IF('[1]Table Disp. G&amp;A Détail'!W857&lt;&gt;"",'[1]Table Disp. G&amp;A Détail'!W857,"")</f>
        <v/>
      </c>
      <c r="X857" s="41" t="str">
        <f>IF('[1]Table Disp. G&amp;A Détail'!X857&lt;&gt;"",'[1]Table Disp. G&amp;A Détail'!X857,"")</f>
        <v/>
      </c>
    </row>
    <row r="858" spans="1:24" s="41" customFormat="1" x14ac:dyDescent="0.25">
      <c r="A858" s="66" t="str">
        <f>IF('[1]Table Disp. G&amp;A Détail'!A858&lt;&gt;"",'[1]Table Disp. G&amp;A Détail'!A858,"")</f>
        <v/>
      </c>
      <c r="B858" s="67" t="str">
        <f>IF('[1]Table Disp. G&amp;A Détail'!B858&lt;&gt;"",'[1]Table Disp. G&amp;A Détail'!B858,"")</f>
        <v/>
      </c>
      <c r="C858" s="41" t="str">
        <f>IF('[1]Table Disp. G&amp;A Détail'!C858&lt;&gt;"",'[1]Table Disp. G&amp;A Détail'!C858,"")</f>
        <v/>
      </c>
      <c r="D858" s="41" t="str">
        <f>IF('[1]Table Disp. G&amp;A Détail'!D858&lt;&gt;"",'[1]Table Disp. G&amp;A Détail'!D858,"")</f>
        <v/>
      </c>
      <c r="E858" s="66" t="str">
        <f>IF('[1]Table Disp. G&amp;A Détail'!E858&lt;&gt;"",'[1]Table Disp. G&amp;A Détail'!E858,"")</f>
        <v/>
      </c>
      <c r="F858" s="66" t="str">
        <f>IF('[1]Table Disp. G&amp;A Détail'!F858&lt;&gt;"",'[1]Table Disp. G&amp;A Détail'!F858,"")</f>
        <v/>
      </c>
      <c r="G858" s="66" t="str">
        <f>IF('[1]Table Disp. G&amp;A Détail'!G858&lt;&gt;"",'[1]Table Disp. G&amp;A Détail'!G858,"")</f>
        <v/>
      </c>
      <c r="H858" s="66" t="str">
        <f>IF('[1]Table Disp. G&amp;A Détail'!H858&lt;&gt;"",'[1]Table Disp. G&amp;A Détail'!H858,"")</f>
        <v/>
      </c>
      <c r="I858" s="66" t="str">
        <f>IF('[1]Table Disp. G&amp;A Détail'!I858&lt;&gt;"",'[1]Table Disp. G&amp;A Détail'!I858,"")</f>
        <v/>
      </c>
      <c r="J858" s="66" t="str">
        <f>IF('[1]Table Disp. G&amp;A Détail'!J858&lt;&gt;"",'[1]Table Disp. G&amp;A Détail'!J858,"")</f>
        <v/>
      </c>
      <c r="K858" s="41" t="str">
        <f>IF('[1]Table Disp. G&amp;A Détail'!K858&lt;&gt;"",'[1]Table Disp. G&amp;A Détail'!K858,"")</f>
        <v/>
      </c>
      <c r="L858" s="41" t="str">
        <f>IF('[1]Table Disp. G&amp;A Détail'!L858&lt;&gt;"",'[1]Table Disp. G&amp;A Détail'!L858,"")</f>
        <v/>
      </c>
      <c r="M858" s="41" t="str">
        <f>IF('[1]Table Disp. G&amp;A Détail'!M858&lt;&gt;"",'[1]Table Disp. G&amp;A Détail'!M858,"")</f>
        <v/>
      </c>
      <c r="N858" s="41" t="str">
        <f>IF('[1]Table Disp. G&amp;A Détail'!N858&lt;&gt;"",'[1]Table Disp. G&amp;A Détail'!N858,"")</f>
        <v/>
      </c>
      <c r="O858" s="41" t="str">
        <f>IF('[1]Table Disp. G&amp;A Détail'!O858&lt;&gt;"",'[1]Table Disp. G&amp;A Détail'!O858,"")</f>
        <v/>
      </c>
      <c r="P858" s="41" t="str">
        <f>IF('[1]Table Disp. G&amp;A Détail'!P858&lt;&gt;"",'[1]Table Disp. G&amp;A Détail'!P858,"")</f>
        <v/>
      </c>
      <c r="Q858" s="41" t="str">
        <f>IF('[1]Table Disp. G&amp;A Détail'!Q858&lt;&gt;"",'[1]Table Disp. G&amp;A Détail'!Q858,"")</f>
        <v/>
      </c>
      <c r="R858" s="41" t="str">
        <f>IF('[1]Table Disp. G&amp;A Détail'!R858&lt;&gt;"",'[1]Table Disp. G&amp;A Détail'!R858,"")</f>
        <v/>
      </c>
      <c r="S858" s="41" t="str">
        <f>IF('[1]Table Disp. G&amp;A Détail'!S858&lt;&gt;"",'[1]Table Disp. G&amp;A Détail'!S858,"")</f>
        <v/>
      </c>
      <c r="T858" s="41" t="str">
        <f>IF('[1]Table Disp. G&amp;A Détail'!T858&lt;&gt;"",'[1]Table Disp. G&amp;A Détail'!T858,"")</f>
        <v/>
      </c>
      <c r="U858" s="41" t="str">
        <f>IF('[1]Table Disp. G&amp;A Détail'!U858&lt;&gt;"",'[1]Table Disp. G&amp;A Détail'!U858,"")</f>
        <v/>
      </c>
      <c r="V858" s="41" t="str">
        <f>IF('[1]Table Disp. G&amp;A Détail'!V858&lt;&gt;"",'[1]Table Disp. G&amp;A Détail'!V858,"")</f>
        <v/>
      </c>
      <c r="W858" s="41" t="str">
        <f>IF('[1]Table Disp. G&amp;A Détail'!W858&lt;&gt;"",'[1]Table Disp. G&amp;A Détail'!W858,"")</f>
        <v/>
      </c>
      <c r="X858" s="41" t="str">
        <f>IF('[1]Table Disp. G&amp;A Détail'!X858&lt;&gt;"",'[1]Table Disp. G&amp;A Détail'!X858,"")</f>
        <v/>
      </c>
    </row>
    <row r="859" spans="1:24" s="41" customFormat="1" x14ac:dyDescent="0.25">
      <c r="A859" s="66" t="str">
        <f>IF('[1]Table Disp. G&amp;A Détail'!A859&lt;&gt;"",'[1]Table Disp. G&amp;A Détail'!A859,"")</f>
        <v/>
      </c>
      <c r="B859" s="67" t="str">
        <f>IF('[1]Table Disp. G&amp;A Détail'!B859&lt;&gt;"",'[1]Table Disp. G&amp;A Détail'!B859,"")</f>
        <v/>
      </c>
      <c r="C859" s="41" t="str">
        <f>IF('[1]Table Disp. G&amp;A Détail'!C859&lt;&gt;"",'[1]Table Disp. G&amp;A Détail'!C859,"")</f>
        <v/>
      </c>
      <c r="D859" s="41" t="str">
        <f>IF('[1]Table Disp. G&amp;A Détail'!D859&lt;&gt;"",'[1]Table Disp. G&amp;A Détail'!D859,"")</f>
        <v/>
      </c>
      <c r="E859" s="66" t="str">
        <f>IF('[1]Table Disp. G&amp;A Détail'!E859&lt;&gt;"",'[1]Table Disp. G&amp;A Détail'!E859,"")</f>
        <v/>
      </c>
      <c r="F859" s="66" t="str">
        <f>IF('[1]Table Disp. G&amp;A Détail'!F859&lt;&gt;"",'[1]Table Disp. G&amp;A Détail'!F859,"")</f>
        <v/>
      </c>
      <c r="G859" s="66" t="str">
        <f>IF('[1]Table Disp. G&amp;A Détail'!G859&lt;&gt;"",'[1]Table Disp. G&amp;A Détail'!G859,"")</f>
        <v/>
      </c>
      <c r="H859" s="66" t="str">
        <f>IF('[1]Table Disp. G&amp;A Détail'!H859&lt;&gt;"",'[1]Table Disp. G&amp;A Détail'!H859,"")</f>
        <v/>
      </c>
      <c r="I859" s="66" t="str">
        <f>IF('[1]Table Disp. G&amp;A Détail'!I859&lt;&gt;"",'[1]Table Disp. G&amp;A Détail'!I859,"")</f>
        <v/>
      </c>
      <c r="J859" s="66" t="str">
        <f>IF('[1]Table Disp. G&amp;A Détail'!J859&lt;&gt;"",'[1]Table Disp. G&amp;A Détail'!J859,"")</f>
        <v/>
      </c>
      <c r="K859" s="41" t="str">
        <f>IF('[1]Table Disp. G&amp;A Détail'!K859&lt;&gt;"",'[1]Table Disp. G&amp;A Détail'!K859,"")</f>
        <v/>
      </c>
      <c r="L859" s="41" t="str">
        <f>IF('[1]Table Disp. G&amp;A Détail'!L859&lt;&gt;"",'[1]Table Disp. G&amp;A Détail'!L859,"")</f>
        <v/>
      </c>
      <c r="M859" s="41" t="str">
        <f>IF('[1]Table Disp. G&amp;A Détail'!M859&lt;&gt;"",'[1]Table Disp. G&amp;A Détail'!M859,"")</f>
        <v/>
      </c>
      <c r="N859" s="41" t="str">
        <f>IF('[1]Table Disp. G&amp;A Détail'!N859&lt;&gt;"",'[1]Table Disp. G&amp;A Détail'!N859,"")</f>
        <v/>
      </c>
      <c r="O859" s="41" t="str">
        <f>IF('[1]Table Disp. G&amp;A Détail'!O859&lt;&gt;"",'[1]Table Disp. G&amp;A Détail'!O859,"")</f>
        <v/>
      </c>
      <c r="P859" s="41" t="str">
        <f>IF('[1]Table Disp. G&amp;A Détail'!P859&lt;&gt;"",'[1]Table Disp. G&amp;A Détail'!P859,"")</f>
        <v/>
      </c>
      <c r="Q859" s="41" t="str">
        <f>IF('[1]Table Disp. G&amp;A Détail'!Q859&lt;&gt;"",'[1]Table Disp. G&amp;A Détail'!Q859,"")</f>
        <v/>
      </c>
      <c r="R859" s="41" t="str">
        <f>IF('[1]Table Disp. G&amp;A Détail'!R859&lt;&gt;"",'[1]Table Disp. G&amp;A Détail'!R859,"")</f>
        <v/>
      </c>
      <c r="S859" s="41" t="str">
        <f>IF('[1]Table Disp. G&amp;A Détail'!S859&lt;&gt;"",'[1]Table Disp. G&amp;A Détail'!S859,"")</f>
        <v/>
      </c>
      <c r="T859" s="41" t="str">
        <f>IF('[1]Table Disp. G&amp;A Détail'!T859&lt;&gt;"",'[1]Table Disp. G&amp;A Détail'!T859,"")</f>
        <v/>
      </c>
      <c r="U859" s="41" t="str">
        <f>IF('[1]Table Disp. G&amp;A Détail'!U859&lt;&gt;"",'[1]Table Disp. G&amp;A Détail'!U859,"")</f>
        <v/>
      </c>
      <c r="V859" s="41" t="str">
        <f>IF('[1]Table Disp. G&amp;A Détail'!V859&lt;&gt;"",'[1]Table Disp. G&amp;A Détail'!V859,"")</f>
        <v/>
      </c>
      <c r="W859" s="41" t="str">
        <f>IF('[1]Table Disp. G&amp;A Détail'!W859&lt;&gt;"",'[1]Table Disp. G&amp;A Détail'!W859,"")</f>
        <v/>
      </c>
      <c r="X859" s="41" t="str">
        <f>IF('[1]Table Disp. G&amp;A Détail'!X859&lt;&gt;"",'[1]Table Disp. G&amp;A Détail'!X859,"")</f>
        <v/>
      </c>
    </row>
    <row r="860" spans="1:24" s="41" customFormat="1" x14ac:dyDescent="0.25">
      <c r="A860" s="66" t="str">
        <f>IF('[1]Table Disp. G&amp;A Détail'!A860&lt;&gt;"",'[1]Table Disp. G&amp;A Détail'!A860,"")</f>
        <v/>
      </c>
      <c r="B860" s="67" t="str">
        <f>IF('[1]Table Disp. G&amp;A Détail'!B860&lt;&gt;"",'[1]Table Disp. G&amp;A Détail'!B860,"")</f>
        <v/>
      </c>
      <c r="C860" s="41" t="str">
        <f>IF('[1]Table Disp. G&amp;A Détail'!C860&lt;&gt;"",'[1]Table Disp. G&amp;A Détail'!C860,"")</f>
        <v/>
      </c>
      <c r="D860" s="41" t="str">
        <f>IF('[1]Table Disp. G&amp;A Détail'!D860&lt;&gt;"",'[1]Table Disp. G&amp;A Détail'!D860,"")</f>
        <v/>
      </c>
      <c r="E860" s="66" t="str">
        <f>IF('[1]Table Disp. G&amp;A Détail'!E860&lt;&gt;"",'[1]Table Disp. G&amp;A Détail'!E860,"")</f>
        <v/>
      </c>
      <c r="F860" s="66" t="str">
        <f>IF('[1]Table Disp. G&amp;A Détail'!F860&lt;&gt;"",'[1]Table Disp. G&amp;A Détail'!F860,"")</f>
        <v/>
      </c>
      <c r="G860" s="66" t="str">
        <f>IF('[1]Table Disp. G&amp;A Détail'!G860&lt;&gt;"",'[1]Table Disp. G&amp;A Détail'!G860,"")</f>
        <v/>
      </c>
      <c r="H860" s="66" t="str">
        <f>IF('[1]Table Disp. G&amp;A Détail'!H860&lt;&gt;"",'[1]Table Disp. G&amp;A Détail'!H860,"")</f>
        <v/>
      </c>
      <c r="I860" s="66" t="str">
        <f>IF('[1]Table Disp. G&amp;A Détail'!I860&lt;&gt;"",'[1]Table Disp. G&amp;A Détail'!I860,"")</f>
        <v/>
      </c>
      <c r="J860" s="66" t="str">
        <f>IF('[1]Table Disp. G&amp;A Détail'!J860&lt;&gt;"",'[1]Table Disp. G&amp;A Détail'!J860,"")</f>
        <v/>
      </c>
      <c r="K860" s="41" t="str">
        <f>IF('[1]Table Disp. G&amp;A Détail'!K860&lt;&gt;"",'[1]Table Disp. G&amp;A Détail'!K860,"")</f>
        <v/>
      </c>
      <c r="L860" s="41" t="str">
        <f>IF('[1]Table Disp. G&amp;A Détail'!L860&lt;&gt;"",'[1]Table Disp. G&amp;A Détail'!L860,"")</f>
        <v/>
      </c>
      <c r="M860" s="41" t="str">
        <f>IF('[1]Table Disp. G&amp;A Détail'!M860&lt;&gt;"",'[1]Table Disp. G&amp;A Détail'!M860,"")</f>
        <v/>
      </c>
      <c r="N860" s="41" t="str">
        <f>IF('[1]Table Disp. G&amp;A Détail'!N860&lt;&gt;"",'[1]Table Disp. G&amp;A Détail'!N860,"")</f>
        <v/>
      </c>
      <c r="O860" s="41" t="str">
        <f>IF('[1]Table Disp. G&amp;A Détail'!O860&lt;&gt;"",'[1]Table Disp. G&amp;A Détail'!O860,"")</f>
        <v/>
      </c>
      <c r="P860" s="41" t="str">
        <f>IF('[1]Table Disp. G&amp;A Détail'!P860&lt;&gt;"",'[1]Table Disp. G&amp;A Détail'!P860,"")</f>
        <v/>
      </c>
      <c r="Q860" s="41" t="str">
        <f>IF('[1]Table Disp. G&amp;A Détail'!Q860&lt;&gt;"",'[1]Table Disp. G&amp;A Détail'!Q860,"")</f>
        <v/>
      </c>
      <c r="R860" s="41" t="str">
        <f>IF('[1]Table Disp. G&amp;A Détail'!R860&lt;&gt;"",'[1]Table Disp. G&amp;A Détail'!R860,"")</f>
        <v/>
      </c>
      <c r="S860" s="41" t="str">
        <f>IF('[1]Table Disp. G&amp;A Détail'!S860&lt;&gt;"",'[1]Table Disp. G&amp;A Détail'!S860,"")</f>
        <v/>
      </c>
      <c r="T860" s="41" t="str">
        <f>IF('[1]Table Disp. G&amp;A Détail'!T860&lt;&gt;"",'[1]Table Disp. G&amp;A Détail'!T860,"")</f>
        <v/>
      </c>
      <c r="U860" s="41" t="str">
        <f>IF('[1]Table Disp. G&amp;A Détail'!U860&lt;&gt;"",'[1]Table Disp. G&amp;A Détail'!U860,"")</f>
        <v/>
      </c>
      <c r="V860" s="41" t="str">
        <f>IF('[1]Table Disp. G&amp;A Détail'!V860&lt;&gt;"",'[1]Table Disp. G&amp;A Détail'!V860,"")</f>
        <v/>
      </c>
      <c r="W860" s="41" t="str">
        <f>IF('[1]Table Disp. G&amp;A Détail'!W860&lt;&gt;"",'[1]Table Disp. G&amp;A Détail'!W860,"")</f>
        <v/>
      </c>
      <c r="X860" s="41" t="str">
        <f>IF('[1]Table Disp. G&amp;A Détail'!X860&lt;&gt;"",'[1]Table Disp. G&amp;A Détail'!X860,"")</f>
        <v/>
      </c>
    </row>
    <row r="861" spans="1:24" s="41" customFormat="1" x14ac:dyDescent="0.25">
      <c r="A861" s="66" t="str">
        <f>IF('[1]Table Disp. G&amp;A Détail'!A861&lt;&gt;"",'[1]Table Disp. G&amp;A Détail'!A861,"")</f>
        <v/>
      </c>
      <c r="B861" s="67" t="str">
        <f>IF('[1]Table Disp. G&amp;A Détail'!B861&lt;&gt;"",'[1]Table Disp. G&amp;A Détail'!B861,"")</f>
        <v/>
      </c>
      <c r="C861" s="41" t="str">
        <f>IF('[1]Table Disp. G&amp;A Détail'!C861&lt;&gt;"",'[1]Table Disp. G&amp;A Détail'!C861,"")</f>
        <v/>
      </c>
      <c r="D861" s="41" t="str">
        <f>IF('[1]Table Disp. G&amp;A Détail'!D861&lt;&gt;"",'[1]Table Disp. G&amp;A Détail'!D861,"")</f>
        <v/>
      </c>
      <c r="E861" s="66" t="str">
        <f>IF('[1]Table Disp. G&amp;A Détail'!E861&lt;&gt;"",'[1]Table Disp. G&amp;A Détail'!E861,"")</f>
        <v/>
      </c>
      <c r="F861" s="66" t="str">
        <f>IF('[1]Table Disp. G&amp;A Détail'!F861&lt;&gt;"",'[1]Table Disp. G&amp;A Détail'!F861,"")</f>
        <v/>
      </c>
      <c r="G861" s="66" t="str">
        <f>IF('[1]Table Disp. G&amp;A Détail'!G861&lt;&gt;"",'[1]Table Disp. G&amp;A Détail'!G861,"")</f>
        <v/>
      </c>
      <c r="H861" s="66" t="str">
        <f>IF('[1]Table Disp. G&amp;A Détail'!H861&lt;&gt;"",'[1]Table Disp. G&amp;A Détail'!H861,"")</f>
        <v/>
      </c>
      <c r="I861" s="66" t="str">
        <f>IF('[1]Table Disp. G&amp;A Détail'!I861&lt;&gt;"",'[1]Table Disp. G&amp;A Détail'!I861,"")</f>
        <v/>
      </c>
      <c r="J861" s="66" t="str">
        <f>IF('[1]Table Disp. G&amp;A Détail'!J861&lt;&gt;"",'[1]Table Disp. G&amp;A Détail'!J861,"")</f>
        <v/>
      </c>
      <c r="K861" s="41" t="str">
        <f>IF('[1]Table Disp. G&amp;A Détail'!K861&lt;&gt;"",'[1]Table Disp. G&amp;A Détail'!K861,"")</f>
        <v/>
      </c>
      <c r="L861" s="41" t="str">
        <f>IF('[1]Table Disp. G&amp;A Détail'!L861&lt;&gt;"",'[1]Table Disp. G&amp;A Détail'!L861,"")</f>
        <v/>
      </c>
      <c r="M861" s="41" t="str">
        <f>IF('[1]Table Disp. G&amp;A Détail'!M861&lt;&gt;"",'[1]Table Disp. G&amp;A Détail'!M861,"")</f>
        <v/>
      </c>
      <c r="N861" s="41" t="str">
        <f>IF('[1]Table Disp. G&amp;A Détail'!N861&lt;&gt;"",'[1]Table Disp. G&amp;A Détail'!N861,"")</f>
        <v/>
      </c>
      <c r="O861" s="41" t="str">
        <f>IF('[1]Table Disp. G&amp;A Détail'!O861&lt;&gt;"",'[1]Table Disp. G&amp;A Détail'!O861,"")</f>
        <v/>
      </c>
      <c r="P861" s="41" t="str">
        <f>IF('[1]Table Disp. G&amp;A Détail'!P861&lt;&gt;"",'[1]Table Disp. G&amp;A Détail'!P861,"")</f>
        <v/>
      </c>
      <c r="Q861" s="41" t="str">
        <f>IF('[1]Table Disp. G&amp;A Détail'!Q861&lt;&gt;"",'[1]Table Disp. G&amp;A Détail'!Q861,"")</f>
        <v/>
      </c>
      <c r="R861" s="41" t="str">
        <f>IF('[1]Table Disp. G&amp;A Détail'!R861&lt;&gt;"",'[1]Table Disp. G&amp;A Détail'!R861,"")</f>
        <v/>
      </c>
      <c r="S861" s="41" t="str">
        <f>IF('[1]Table Disp. G&amp;A Détail'!S861&lt;&gt;"",'[1]Table Disp. G&amp;A Détail'!S861,"")</f>
        <v/>
      </c>
      <c r="T861" s="41" t="str">
        <f>IF('[1]Table Disp. G&amp;A Détail'!T861&lt;&gt;"",'[1]Table Disp. G&amp;A Détail'!T861,"")</f>
        <v/>
      </c>
      <c r="U861" s="41" t="str">
        <f>IF('[1]Table Disp. G&amp;A Détail'!U861&lt;&gt;"",'[1]Table Disp. G&amp;A Détail'!U861,"")</f>
        <v/>
      </c>
      <c r="V861" s="41" t="str">
        <f>IF('[1]Table Disp. G&amp;A Détail'!V861&lt;&gt;"",'[1]Table Disp. G&amp;A Détail'!V861,"")</f>
        <v/>
      </c>
      <c r="W861" s="41" t="str">
        <f>IF('[1]Table Disp. G&amp;A Détail'!W861&lt;&gt;"",'[1]Table Disp. G&amp;A Détail'!W861,"")</f>
        <v/>
      </c>
      <c r="X861" s="41" t="str">
        <f>IF('[1]Table Disp. G&amp;A Détail'!X861&lt;&gt;"",'[1]Table Disp. G&amp;A Détail'!X861,"")</f>
        <v/>
      </c>
    </row>
    <row r="862" spans="1:24" s="41" customFormat="1" x14ac:dyDescent="0.25">
      <c r="A862" s="66" t="str">
        <f>IF('[1]Table Disp. G&amp;A Détail'!A862&lt;&gt;"",'[1]Table Disp. G&amp;A Détail'!A862,"")</f>
        <v/>
      </c>
      <c r="B862" s="67" t="str">
        <f>IF('[1]Table Disp. G&amp;A Détail'!B862&lt;&gt;"",'[1]Table Disp. G&amp;A Détail'!B862,"")</f>
        <v/>
      </c>
      <c r="C862" s="41" t="str">
        <f>IF('[1]Table Disp. G&amp;A Détail'!C862&lt;&gt;"",'[1]Table Disp. G&amp;A Détail'!C862,"")</f>
        <v/>
      </c>
      <c r="D862" s="41" t="str">
        <f>IF('[1]Table Disp. G&amp;A Détail'!D862&lt;&gt;"",'[1]Table Disp. G&amp;A Détail'!D862,"")</f>
        <v/>
      </c>
      <c r="E862" s="66" t="str">
        <f>IF('[1]Table Disp. G&amp;A Détail'!E862&lt;&gt;"",'[1]Table Disp. G&amp;A Détail'!E862,"")</f>
        <v/>
      </c>
      <c r="F862" s="66" t="str">
        <f>IF('[1]Table Disp. G&amp;A Détail'!F862&lt;&gt;"",'[1]Table Disp. G&amp;A Détail'!F862,"")</f>
        <v/>
      </c>
      <c r="G862" s="66" t="str">
        <f>IF('[1]Table Disp. G&amp;A Détail'!G862&lt;&gt;"",'[1]Table Disp. G&amp;A Détail'!G862,"")</f>
        <v/>
      </c>
      <c r="H862" s="66" t="str">
        <f>IF('[1]Table Disp. G&amp;A Détail'!H862&lt;&gt;"",'[1]Table Disp. G&amp;A Détail'!H862,"")</f>
        <v/>
      </c>
      <c r="I862" s="66" t="str">
        <f>IF('[1]Table Disp. G&amp;A Détail'!I862&lt;&gt;"",'[1]Table Disp. G&amp;A Détail'!I862,"")</f>
        <v/>
      </c>
      <c r="J862" s="66" t="str">
        <f>IF('[1]Table Disp. G&amp;A Détail'!J862&lt;&gt;"",'[1]Table Disp. G&amp;A Détail'!J862,"")</f>
        <v/>
      </c>
      <c r="K862" s="41" t="str">
        <f>IF('[1]Table Disp. G&amp;A Détail'!K862&lt;&gt;"",'[1]Table Disp. G&amp;A Détail'!K862,"")</f>
        <v/>
      </c>
      <c r="L862" s="41" t="str">
        <f>IF('[1]Table Disp. G&amp;A Détail'!L862&lt;&gt;"",'[1]Table Disp. G&amp;A Détail'!L862,"")</f>
        <v/>
      </c>
      <c r="M862" s="41" t="str">
        <f>IF('[1]Table Disp. G&amp;A Détail'!M862&lt;&gt;"",'[1]Table Disp. G&amp;A Détail'!M862,"")</f>
        <v/>
      </c>
      <c r="N862" s="41" t="str">
        <f>IF('[1]Table Disp. G&amp;A Détail'!N862&lt;&gt;"",'[1]Table Disp. G&amp;A Détail'!N862,"")</f>
        <v/>
      </c>
      <c r="O862" s="41" t="str">
        <f>IF('[1]Table Disp. G&amp;A Détail'!O862&lt;&gt;"",'[1]Table Disp. G&amp;A Détail'!O862,"")</f>
        <v/>
      </c>
      <c r="P862" s="41" t="str">
        <f>IF('[1]Table Disp. G&amp;A Détail'!P862&lt;&gt;"",'[1]Table Disp. G&amp;A Détail'!P862,"")</f>
        <v/>
      </c>
      <c r="Q862" s="41" t="str">
        <f>IF('[1]Table Disp. G&amp;A Détail'!Q862&lt;&gt;"",'[1]Table Disp. G&amp;A Détail'!Q862,"")</f>
        <v/>
      </c>
      <c r="R862" s="41" t="str">
        <f>IF('[1]Table Disp. G&amp;A Détail'!R862&lt;&gt;"",'[1]Table Disp. G&amp;A Détail'!R862,"")</f>
        <v/>
      </c>
      <c r="S862" s="41" t="str">
        <f>IF('[1]Table Disp. G&amp;A Détail'!S862&lt;&gt;"",'[1]Table Disp. G&amp;A Détail'!S862,"")</f>
        <v/>
      </c>
      <c r="T862" s="41" t="str">
        <f>IF('[1]Table Disp. G&amp;A Détail'!T862&lt;&gt;"",'[1]Table Disp. G&amp;A Détail'!T862,"")</f>
        <v/>
      </c>
      <c r="U862" s="41" t="str">
        <f>IF('[1]Table Disp. G&amp;A Détail'!U862&lt;&gt;"",'[1]Table Disp. G&amp;A Détail'!U862,"")</f>
        <v/>
      </c>
      <c r="V862" s="41" t="str">
        <f>IF('[1]Table Disp. G&amp;A Détail'!V862&lt;&gt;"",'[1]Table Disp. G&amp;A Détail'!V862,"")</f>
        <v/>
      </c>
      <c r="W862" s="41" t="str">
        <f>IF('[1]Table Disp. G&amp;A Détail'!W862&lt;&gt;"",'[1]Table Disp. G&amp;A Détail'!W862,"")</f>
        <v/>
      </c>
      <c r="X862" s="41" t="str">
        <f>IF('[1]Table Disp. G&amp;A Détail'!X862&lt;&gt;"",'[1]Table Disp. G&amp;A Détail'!X862,"")</f>
        <v/>
      </c>
    </row>
    <row r="863" spans="1:24" s="41" customFormat="1" x14ac:dyDescent="0.25">
      <c r="A863" s="66" t="str">
        <f>IF('[1]Table Disp. G&amp;A Détail'!A863&lt;&gt;"",'[1]Table Disp. G&amp;A Détail'!A863,"")</f>
        <v/>
      </c>
      <c r="B863" s="67" t="str">
        <f>IF('[1]Table Disp. G&amp;A Détail'!B863&lt;&gt;"",'[1]Table Disp. G&amp;A Détail'!B863,"")</f>
        <v/>
      </c>
      <c r="C863" s="41" t="str">
        <f>IF('[1]Table Disp. G&amp;A Détail'!C863&lt;&gt;"",'[1]Table Disp. G&amp;A Détail'!C863,"")</f>
        <v/>
      </c>
      <c r="D863" s="41" t="str">
        <f>IF('[1]Table Disp. G&amp;A Détail'!D863&lt;&gt;"",'[1]Table Disp. G&amp;A Détail'!D863,"")</f>
        <v/>
      </c>
      <c r="E863" s="66" t="str">
        <f>IF('[1]Table Disp. G&amp;A Détail'!E863&lt;&gt;"",'[1]Table Disp. G&amp;A Détail'!E863,"")</f>
        <v/>
      </c>
      <c r="F863" s="66" t="str">
        <f>IF('[1]Table Disp. G&amp;A Détail'!F863&lt;&gt;"",'[1]Table Disp. G&amp;A Détail'!F863,"")</f>
        <v/>
      </c>
      <c r="G863" s="66" t="str">
        <f>IF('[1]Table Disp. G&amp;A Détail'!G863&lt;&gt;"",'[1]Table Disp. G&amp;A Détail'!G863,"")</f>
        <v/>
      </c>
      <c r="H863" s="66" t="str">
        <f>IF('[1]Table Disp. G&amp;A Détail'!H863&lt;&gt;"",'[1]Table Disp. G&amp;A Détail'!H863,"")</f>
        <v/>
      </c>
      <c r="I863" s="66" t="str">
        <f>IF('[1]Table Disp. G&amp;A Détail'!I863&lt;&gt;"",'[1]Table Disp. G&amp;A Détail'!I863,"")</f>
        <v/>
      </c>
      <c r="J863" s="66" t="str">
        <f>IF('[1]Table Disp. G&amp;A Détail'!J863&lt;&gt;"",'[1]Table Disp. G&amp;A Détail'!J863,"")</f>
        <v/>
      </c>
      <c r="K863" s="41" t="str">
        <f>IF('[1]Table Disp. G&amp;A Détail'!K863&lt;&gt;"",'[1]Table Disp. G&amp;A Détail'!K863,"")</f>
        <v/>
      </c>
      <c r="L863" s="41" t="str">
        <f>IF('[1]Table Disp. G&amp;A Détail'!L863&lt;&gt;"",'[1]Table Disp. G&amp;A Détail'!L863,"")</f>
        <v/>
      </c>
      <c r="M863" s="41" t="str">
        <f>IF('[1]Table Disp. G&amp;A Détail'!M863&lt;&gt;"",'[1]Table Disp. G&amp;A Détail'!M863,"")</f>
        <v/>
      </c>
      <c r="N863" s="41" t="str">
        <f>IF('[1]Table Disp. G&amp;A Détail'!N863&lt;&gt;"",'[1]Table Disp. G&amp;A Détail'!N863,"")</f>
        <v/>
      </c>
      <c r="O863" s="41" t="str">
        <f>IF('[1]Table Disp. G&amp;A Détail'!O863&lt;&gt;"",'[1]Table Disp. G&amp;A Détail'!O863,"")</f>
        <v/>
      </c>
      <c r="P863" s="41" t="str">
        <f>IF('[1]Table Disp. G&amp;A Détail'!P863&lt;&gt;"",'[1]Table Disp. G&amp;A Détail'!P863,"")</f>
        <v/>
      </c>
      <c r="Q863" s="41" t="str">
        <f>IF('[1]Table Disp. G&amp;A Détail'!Q863&lt;&gt;"",'[1]Table Disp. G&amp;A Détail'!Q863,"")</f>
        <v/>
      </c>
      <c r="R863" s="41" t="str">
        <f>IF('[1]Table Disp. G&amp;A Détail'!R863&lt;&gt;"",'[1]Table Disp. G&amp;A Détail'!R863,"")</f>
        <v/>
      </c>
      <c r="S863" s="41" t="str">
        <f>IF('[1]Table Disp. G&amp;A Détail'!S863&lt;&gt;"",'[1]Table Disp. G&amp;A Détail'!S863,"")</f>
        <v/>
      </c>
      <c r="T863" s="41" t="str">
        <f>IF('[1]Table Disp. G&amp;A Détail'!T863&lt;&gt;"",'[1]Table Disp. G&amp;A Détail'!T863,"")</f>
        <v/>
      </c>
      <c r="U863" s="41" t="str">
        <f>IF('[1]Table Disp. G&amp;A Détail'!U863&lt;&gt;"",'[1]Table Disp. G&amp;A Détail'!U863,"")</f>
        <v/>
      </c>
      <c r="V863" s="41" t="str">
        <f>IF('[1]Table Disp. G&amp;A Détail'!V863&lt;&gt;"",'[1]Table Disp. G&amp;A Détail'!V863,"")</f>
        <v/>
      </c>
      <c r="W863" s="41" t="str">
        <f>IF('[1]Table Disp. G&amp;A Détail'!W863&lt;&gt;"",'[1]Table Disp. G&amp;A Détail'!W863,"")</f>
        <v/>
      </c>
      <c r="X863" s="41" t="str">
        <f>IF('[1]Table Disp. G&amp;A Détail'!X863&lt;&gt;"",'[1]Table Disp. G&amp;A Détail'!X863,"")</f>
        <v/>
      </c>
    </row>
    <row r="864" spans="1:24" s="41" customFormat="1" x14ac:dyDescent="0.25">
      <c r="A864" s="66" t="str">
        <f>IF('[1]Table Disp. G&amp;A Détail'!A864&lt;&gt;"",'[1]Table Disp. G&amp;A Détail'!A864,"")</f>
        <v/>
      </c>
      <c r="B864" s="67" t="str">
        <f>IF('[1]Table Disp. G&amp;A Détail'!B864&lt;&gt;"",'[1]Table Disp. G&amp;A Détail'!B864,"")</f>
        <v/>
      </c>
      <c r="C864" s="41" t="str">
        <f>IF('[1]Table Disp. G&amp;A Détail'!C864&lt;&gt;"",'[1]Table Disp. G&amp;A Détail'!C864,"")</f>
        <v/>
      </c>
      <c r="D864" s="41" t="str">
        <f>IF('[1]Table Disp. G&amp;A Détail'!D864&lt;&gt;"",'[1]Table Disp. G&amp;A Détail'!D864,"")</f>
        <v/>
      </c>
      <c r="E864" s="66" t="str">
        <f>IF('[1]Table Disp. G&amp;A Détail'!E864&lt;&gt;"",'[1]Table Disp. G&amp;A Détail'!E864,"")</f>
        <v/>
      </c>
      <c r="F864" s="66" t="str">
        <f>IF('[1]Table Disp. G&amp;A Détail'!F864&lt;&gt;"",'[1]Table Disp. G&amp;A Détail'!F864,"")</f>
        <v/>
      </c>
      <c r="G864" s="66" t="str">
        <f>IF('[1]Table Disp. G&amp;A Détail'!G864&lt;&gt;"",'[1]Table Disp. G&amp;A Détail'!G864,"")</f>
        <v/>
      </c>
      <c r="H864" s="66" t="str">
        <f>IF('[1]Table Disp. G&amp;A Détail'!H864&lt;&gt;"",'[1]Table Disp. G&amp;A Détail'!H864,"")</f>
        <v/>
      </c>
      <c r="I864" s="66" t="str">
        <f>IF('[1]Table Disp. G&amp;A Détail'!I864&lt;&gt;"",'[1]Table Disp. G&amp;A Détail'!I864,"")</f>
        <v/>
      </c>
      <c r="J864" s="66" t="str">
        <f>IF('[1]Table Disp. G&amp;A Détail'!J864&lt;&gt;"",'[1]Table Disp. G&amp;A Détail'!J864,"")</f>
        <v/>
      </c>
      <c r="K864" s="41" t="str">
        <f>IF('[1]Table Disp. G&amp;A Détail'!K864&lt;&gt;"",'[1]Table Disp. G&amp;A Détail'!K864,"")</f>
        <v/>
      </c>
      <c r="L864" s="41" t="str">
        <f>IF('[1]Table Disp. G&amp;A Détail'!L864&lt;&gt;"",'[1]Table Disp. G&amp;A Détail'!L864,"")</f>
        <v/>
      </c>
      <c r="M864" s="41" t="str">
        <f>IF('[1]Table Disp. G&amp;A Détail'!M864&lt;&gt;"",'[1]Table Disp. G&amp;A Détail'!M864,"")</f>
        <v/>
      </c>
      <c r="N864" s="41" t="str">
        <f>IF('[1]Table Disp. G&amp;A Détail'!N864&lt;&gt;"",'[1]Table Disp. G&amp;A Détail'!N864,"")</f>
        <v/>
      </c>
      <c r="O864" s="41" t="str">
        <f>IF('[1]Table Disp. G&amp;A Détail'!O864&lt;&gt;"",'[1]Table Disp. G&amp;A Détail'!O864,"")</f>
        <v/>
      </c>
      <c r="P864" s="41" t="str">
        <f>IF('[1]Table Disp. G&amp;A Détail'!P864&lt;&gt;"",'[1]Table Disp. G&amp;A Détail'!P864,"")</f>
        <v/>
      </c>
      <c r="Q864" s="41" t="str">
        <f>IF('[1]Table Disp. G&amp;A Détail'!Q864&lt;&gt;"",'[1]Table Disp. G&amp;A Détail'!Q864,"")</f>
        <v/>
      </c>
      <c r="R864" s="41" t="str">
        <f>IF('[1]Table Disp. G&amp;A Détail'!R864&lt;&gt;"",'[1]Table Disp. G&amp;A Détail'!R864,"")</f>
        <v/>
      </c>
      <c r="S864" s="41" t="str">
        <f>IF('[1]Table Disp. G&amp;A Détail'!S864&lt;&gt;"",'[1]Table Disp. G&amp;A Détail'!S864,"")</f>
        <v/>
      </c>
      <c r="T864" s="41" t="str">
        <f>IF('[1]Table Disp. G&amp;A Détail'!T864&lt;&gt;"",'[1]Table Disp. G&amp;A Détail'!T864,"")</f>
        <v/>
      </c>
      <c r="U864" s="41" t="str">
        <f>IF('[1]Table Disp. G&amp;A Détail'!U864&lt;&gt;"",'[1]Table Disp. G&amp;A Détail'!U864,"")</f>
        <v/>
      </c>
      <c r="V864" s="41" t="str">
        <f>IF('[1]Table Disp. G&amp;A Détail'!V864&lt;&gt;"",'[1]Table Disp. G&amp;A Détail'!V864,"")</f>
        <v/>
      </c>
      <c r="W864" s="41" t="str">
        <f>IF('[1]Table Disp. G&amp;A Détail'!W864&lt;&gt;"",'[1]Table Disp. G&amp;A Détail'!W864,"")</f>
        <v/>
      </c>
      <c r="X864" s="41" t="str">
        <f>IF('[1]Table Disp. G&amp;A Détail'!X864&lt;&gt;"",'[1]Table Disp. G&amp;A Détail'!X864,"")</f>
        <v/>
      </c>
    </row>
    <row r="865" spans="1:24" s="41" customFormat="1" x14ac:dyDescent="0.25">
      <c r="A865" s="66" t="str">
        <f>IF('[1]Table Disp. G&amp;A Détail'!A865&lt;&gt;"",'[1]Table Disp. G&amp;A Détail'!A865,"")</f>
        <v/>
      </c>
      <c r="B865" s="67" t="str">
        <f>IF('[1]Table Disp. G&amp;A Détail'!B865&lt;&gt;"",'[1]Table Disp. G&amp;A Détail'!B865,"")</f>
        <v/>
      </c>
      <c r="C865" s="41" t="str">
        <f>IF('[1]Table Disp. G&amp;A Détail'!C865&lt;&gt;"",'[1]Table Disp. G&amp;A Détail'!C865,"")</f>
        <v/>
      </c>
      <c r="D865" s="41" t="str">
        <f>IF('[1]Table Disp. G&amp;A Détail'!D865&lt;&gt;"",'[1]Table Disp. G&amp;A Détail'!D865,"")</f>
        <v/>
      </c>
      <c r="E865" s="66" t="str">
        <f>IF('[1]Table Disp. G&amp;A Détail'!E865&lt;&gt;"",'[1]Table Disp. G&amp;A Détail'!E865,"")</f>
        <v/>
      </c>
      <c r="F865" s="66" t="str">
        <f>IF('[1]Table Disp. G&amp;A Détail'!F865&lt;&gt;"",'[1]Table Disp. G&amp;A Détail'!F865,"")</f>
        <v/>
      </c>
      <c r="G865" s="66" t="str">
        <f>IF('[1]Table Disp. G&amp;A Détail'!G865&lt;&gt;"",'[1]Table Disp. G&amp;A Détail'!G865,"")</f>
        <v/>
      </c>
      <c r="H865" s="66" t="str">
        <f>IF('[1]Table Disp. G&amp;A Détail'!H865&lt;&gt;"",'[1]Table Disp. G&amp;A Détail'!H865,"")</f>
        <v/>
      </c>
      <c r="I865" s="66" t="str">
        <f>IF('[1]Table Disp. G&amp;A Détail'!I865&lt;&gt;"",'[1]Table Disp. G&amp;A Détail'!I865,"")</f>
        <v/>
      </c>
      <c r="J865" s="66" t="str">
        <f>IF('[1]Table Disp. G&amp;A Détail'!J865&lt;&gt;"",'[1]Table Disp. G&amp;A Détail'!J865,"")</f>
        <v/>
      </c>
      <c r="K865" s="41" t="str">
        <f>IF('[1]Table Disp. G&amp;A Détail'!K865&lt;&gt;"",'[1]Table Disp. G&amp;A Détail'!K865,"")</f>
        <v/>
      </c>
      <c r="L865" s="41" t="str">
        <f>IF('[1]Table Disp. G&amp;A Détail'!L865&lt;&gt;"",'[1]Table Disp. G&amp;A Détail'!L865,"")</f>
        <v/>
      </c>
      <c r="M865" s="41" t="str">
        <f>IF('[1]Table Disp. G&amp;A Détail'!M865&lt;&gt;"",'[1]Table Disp. G&amp;A Détail'!M865,"")</f>
        <v/>
      </c>
      <c r="N865" s="41" t="str">
        <f>IF('[1]Table Disp. G&amp;A Détail'!N865&lt;&gt;"",'[1]Table Disp. G&amp;A Détail'!N865,"")</f>
        <v/>
      </c>
      <c r="O865" s="41" t="str">
        <f>IF('[1]Table Disp. G&amp;A Détail'!O865&lt;&gt;"",'[1]Table Disp. G&amp;A Détail'!O865,"")</f>
        <v/>
      </c>
      <c r="P865" s="41" t="str">
        <f>IF('[1]Table Disp. G&amp;A Détail'!P865&lt;&gt;"",'[1]Table Disp. G&amp;A Détail'!P865,"")</f>
        <v/>
      </c>
      <c r="Q865" s="41" t="str">
        <f>IF('[1]Table Disp. G&amp;A Détail'!Q865&lt;&gt;"",'[1]Table Disp. G&amp;A Détail'!Q865,"")</f>
        <v/>
      </c>
      <c r="R865" s="41" t="str">
        <f>IF('[1]Table Disp. G&amp;A Détail'!R865&lt;&gt;"",'[1]Table Disp. G&amp;A Détail'!R865,"")</f>
        <v/>
      </c>
      <c r="S865" s="41" t="str">
        <f>IF('[1]Table Disp. G&amp;A Détail'!S865&lt;&gt;"",'[1]Table Disp. G&amp;A Détail'!S865,"")</f>
        <v/>
      </c>
      <c r="T865" s="41" t="str">
        <f>IF('[1]Table Disp. G&amp;A Détail'!T865&lt;&gt;"",'[1]Table Disp. G&amp;A Détail'!T865,"")</f>
        <v/>
      </c>
      <c r="U865" s="41" t="str">
        <f>IF('[1]Table Disp. G&amp;A Détail'!U865&lt;&gt;"",'[1]Table Disp. G&amp;A Détail'!U865,"")</f>
        <v/>
      </c>
      <c r="V865" s="41" t="str">
        <f>IF('[1]Table Disp. G&amp;A Détail'!V865&lt;&gt;"",'[1]Table Disp. G&amp;A Détail'!V865,"")</f>
        <v/>
      </c>
      <c r="W865" s="41" t="str">
        <f>IF('[1]Table Disp. G&amp;A Détail'!W865&lt;&gt;"",'[1]Table Disp. G&amp;A Détail'!W865,"")</f>
        <v/>
      </c>
      <c r="X865" s="41" t="str">
        <f>IF('[1]Table Disp. G&amp;A Détail'!X865&lt;&gt;"",'[1]Table Disp. G&amp;A Détail'!X865,"")</f>
        <v/>
      </c>
    </row>
    <row r="866" spans="1:24" s="41" customFormat="1" x14ac:dyDescent="0.25">
      <c r="A866" s="66" t="str">
        <f>IF('[1]Table Disp. G&amp;A Détail'!A866&lt;&gt;"",'[1]Table Disp. G&amp;A Détail'!A866,"")</f>
        <v/>
      </c>
      <c r="B866" s="67" t="str">
        <f>IF('[1]Table Disp. G&amp;A Détail'!B866&lt;&gt;"",'[1]Table Disp. G&amp;A Détail'!B866,"")</f>
        <v/>
      </c>
      <c r="C866" s="41" t="str">
        <f>IF('[1]Table Disp. G&amp;A Détail'!C866&lt;&gt;"",'[1]Table Disp. G&amp;A Détail'!C866,"")</f>
        <v/>
      </c>
      <c r="D866" s="41" t="str">
        <f>IF('[1]Table Disp. G&amp;A Détail'!D866&lt;&gt;"",'[1]Table Disp. G&amp;A Détail'!D866,"")</f>
        <v/>
      </c>
      <c r="E866" s="66" t="str">
        <f>IF('[1]Table Disp. G&amp;A Détail'!E866&lt;&gt;"",'[1]Table Disp. G&amp;A Détail'!E866,"")</f>
        <v/>
      </c>
      <c r="F866" s="66" t="str">
        <f>IF('[1]Table Disp. G&amp;A Détail'!F866&lt;&gt;"",'[1]Table Disp. G&amp;A Détail'!F866,"")</f>
        <v/>
      </c>
      <c r="G866" s="66" t="str">
        <f>IF('[1]Table Disp. G&amp;A Détail'!G866&lt;&gt;"",'[1]Table Disp. G&amp;A Détail'!G866,"")</f>
        <v/>
      </c>
      <c r="H866" s="66" t="str">
        <f>IF('[1]Table Disp. G&amp;A Détail'!H866&lt;&gt;"",'[1]Table Disp. G&amp;A Détail'!H866,"")</f>
        <v/>
      </c>
      <c r="I866" s="66" t="str">
        <f>IF('[1]Table Disp. G&amp;A Détail'!I866&lt;&gt;"",'[1]Table Disp. G&amp;A Détail'!I866,"")</f>
        <v/>
      </c>
      <c r="J866" s="66" t="str">
        <f>IF('[1]Table Disp. G&amp;A Détail'!J866&lt;&gt;"",'[1]Table Disp. G&amp;A Détail'!J866,"")</f>
        <v/>
      </c>
      <c r="K866" s="41" t="str">
        <f>IF('[1]Table Disp. G&amp;A Détail'!K866&lt;&gt;"",'[1]Table Disp. G&amp;A Détail'!K866,"")</f>
        <v/>
      </c>
      <c r="L866" s="41" t="str">
        <f>IF('[1]Table Disp. G&amp;A Détail'!L866&lt;&gt;"",'[1]Table Disp. G&amp;A Détail'!L866,"")</f>
        <v/>
      </c>
      <c r="M866" s="41" t="str">
        <f>IF('[1]Table Disp. G&amp;A Détail'!M866&lt;&gt;"",'[1]Table Disp. G&amp;A Détail'!M866,"")</f>
        <v/>
      </c>
      <c r="N866" s="41" t="str">
        <f>IF('[1]Table Disp. G&amp;A Détail'!N866&lt;&gt;"",'[1]Table Disp. G&amp;A Détail'!N866,"")</f>
        <v/>
      </c>
      <c r="O866" s="41" t="str">
        <f>IF('[1]Table Disp. G&amp;A Détail'!O866&lt;&gt;"",'[1]Table Disp. G&amp;A Détail'!O866,"")</f>
        <v/>
      </c>
      <c r="P866" s="41" t="str">
        <f>IF('[1]Table Disp. G&amp;A Détail'!P866&lt;&gt;"",'[1]Table Disp. G&amp;A Détail'!P866,"")</f>
        <v/>
      </c>
      <c r="Q866" s="41" t="str">
        <f>IF('[1]Table Disp. G&amp;A Détail'!Q866&lt;&gt;"",'[1]Table Disp. G&amp;A Détail'!Q866,"")</f>
        <v/>
      </c>
      <c r="R866" s="41" t="str">
        <f>IF('[1]Table Disp. G&amp;A Détail'!R866&lt;&gt;"",'[1]Table Disp. G&amp;A Détail'!R866,"")</f>
        <v/>
      </c>
      <c r="S866" s="41" t="str">
        <f>IF('[1]Table Disp. G&amp;A Détail'!S866&lt;&gt;"",'[1]Table Disp. G&amp;A Détail'!S866,"")</f>
        <v/>
      </c>
      <c r="T866" s="41" t="str">
        <f>IF('[1]Table Disp. G&amp;A Détail'!T866&lt;&gt;"",'[1]Table Disp. G&amp;A Détail'!T866,"")</f>
        <v/>
      </c>
      <c r="U866" s="41" t="str">
        <f>IF('[1]Table Disp. G&amp;A Détail'!U866&lt;&gt;"",'[1]Table Disp. G&amp;A Détail'!U866,"")</f>
        <v/>
      </c>
      <c r="V866" s="41" t="str">
        <f>IF('[1]Table Disp. G&amp;A Détail'!V866&lt;&gt;"",'[1]Table Disp. G&amp;A Détail'!V866,"")</f>
        <v/>
      </c>
      <c r="W866" s="41" t="str">
        <f>IF('[1]Table Disp. G&amp;A Détail'!W866&lt;&gt;"",'[1]Table Disp. G&amp;A Détail'!W866,"")</f>
        <v/>
      </c>
      <c r="X866" s="41" t="str">
        <f>IF('[1]Table Disp. G&amp;A Détail'!X866&lt;&gt;"",'[1]Table Disp. G&amp;A Détail'!X866,"")</f>
        <v/>
      </c>
    </row>
    <row r="867" spans="1:24" s="41" customFormat="1" x14ac:dyDescent="0.25">
      <c r="A867" s="66" t="str">
        <f>IF('[1]Table Disp. G&amp;A Détail'!A867&lt;&gt;"",'[1]Table Disp. G&amp;A Détail'!A867,"")</f>
        <v/>
      </c>
      <c r="B867" s="67" t="str">
        <f>IF('[1]Table Disp. G&amp;A Détail'!B867&lt;&gt;"",'[1]Table Disp. G&amp;A Détail'!B867,"")</f>
        <v/>
      </c>
      <c r="C867" s="41" t="str">
        <f>IF('[1]Table Disp. G&amp;A Détail'!C867&lt;&gt;"",'[1]Table Disp. G&amp;A Détail'!C867,"")</f>
        <v/>
      </c>
      <c r="D867" s="41" t="str">
        <f>IF('[1]Table Disp. G&amp;A Détail'!D867&lt;&gt;"",'[1]Table Disp. G&amp;A Détail'!D867,"")</f>
        <v/>
      </c>
      <c r="E867" s="66" t="str">
        <f>IF('[1]Table Disp. G&amp;A Détail'!E867&lt;&gt;"",'[1]Table Disp. G&amp;A Détail'!E867,"")</f>
        <v/>
      </c>
      <c r="F867" s="66" t="str">
        <f>IF('[1]Table Disp. G&amp;A Détail'!F867&lt;&gt;"",'[1]Table Disp. G&amp;A Détail'!F867,"")</f>
        <v/>
      </c>
      <c r="G867" s="66" t="str">
        <f>IF('[1]Table Disp. G&amp;A Détail'!G867&lt;&gt;"",'[1]Table Disp. G&amp;A Détail'!G867,"")</f>
        <v/>
      </c>
      <c r="H867" s="66" t="str">
        <f>IF('[1]Table Disp. G&amp;A Détail'!H867&lt;&gt;"",'[1]Table Disp. G&amp;A Détail'!H867,"")</f>
        <v/>
      </c>
      <c r="I867" s="66" t="str">
        <f>IF('[1]Table Disp. G&amp;A Détail'!I867&lt;&gt;"",'[1]Table Disp. G&amp;A Détail'!I867,"")</f>
        <v/>
      </c>
      <c r="J867" s="66" t="str">
        <f>IF('[1]Table Disp. G&amp;A Détail'!J867&lt;&gt;"",'[1]Table Disp. G&amp;A Détail'!J867,"")</f>
        <v/>
      </c>
      <c r="K867" s="41" t="str">
        <f>IF('[1]Table Disp. G&amp;A Détail'!K867&lt;&gt;"",'[1]Table Disp. G&amp;A Détail'!K867,"")</f>
        <v/>
      </c>
      <c r="L867" s="41" t="str">
        <f>IF('[1]Table Disp. G&amp;A Détail'!L867&lt;&gt;"",'[1]Table Disp. G&amp;A Détail'!L867,"")</f>
        <v/>
      </c>
      <c r="M867" s="41" t="str">
        <f>IF('[1]Table Disp. G&amp;A Détail'!M867&lt;&gt;"",'[1]Table Disp. G&amp;A Détail'!M867,"")</f>
        <v/>
      </c>
      <c r="N867" s="41" t="str">
        <f>IF('[1]Table Disp. G&amp;A Détail'!N867&lt;&gt;"",'[1]Table Disp. G&amp;A Détail'!N867,"")</f>
        <v/>
      </c>
      <c r="O867" s="41" t="str">
        <f>IF('[1]Table Disp. G&amp;A Détail'!O867&lt;&gt;"",'[1]Table Disp. G&amp;A Détail'!O867,"")</f>
        <v/>
      </c>
      <c r="P867" s="41" t="str">
        <f>IF('[1]Table Disp. G&amp;A Détail'!P867&lt;&gt;"",'[1]Table Disp. G&amp;A Détail'!P867,"")</f>
        <v/>
      </c>
      <c r="Q867" s="41" t="str">
        <f>IF('[1]Table Disp. G&amp;A Détail'!Q867&lt;&gt;"",'[1]Table Disp. G&amp;A Détail'!Q867,"")</f>
        <v/>
      </c>
      <c r="R867" s="41" t="str">
        <f>IF('[1]Table Disp. G&amp;A Détail'!R867&lt;&gt;"",'[1]Table Disp. G&amp;A Détail'!R867,"")</f>
        <v/>
      </c>
      <c r="S867" s="41" t="str">
        <f>IF('[1]Table Disp. G&amp;A Détail'!S867&lt;&gt;"",'[1]Table Disp. G&amp;A Détail'!S867,"")</f>
        <v/>
      </c>
      <c r="T867" s="41" t="str">
        <f>IF('[1]Table Disp. G&amp;A Détail'!T867&lt;&gt;"",'[1]Table Disp. G&amp;A Détail'!T867,"")</f>
        <v/>
      </c>
      <c r="U867" s="41" t="str">
        <f>IF('[1]Table Disp. G&amp;A Détail'!U867&lt;&gt;"",'[1]Table Disp. G&amp;A Détail'!U867,"")</f>
        <v/>
      </c>
      <c r="V867" s="41" t="str">
        <f>IF('[1]Table Disp. G&amp;A Détail'!V867&lt;&gt;"",'[1]Table Disp. G&amp;A Détail'!V867,"")</f>
        <v/>
      </c>
      <c r="W867" s="41" t="str">
        <f>IF('[1]Table Disp. G&amp;A Détail'!W867&lt;&gt;"",'[1]Table Disp. G&amp;A Détail'!W867,"")</f>
        <v/>
      </c>
      <c r="X867" s="41" t="str">
        <f>IF('[1]Table Disp. G&amp;A Détail'!X867&lt;&gt;"",'[1]Table Disp. G&amp;A Détail'!X867,"")</f>
        <v/>
      </c>
    </row>
    <row r="868" spans="1:24" s="41" customFormat="1" x14ac:dyDescent="0.25">
      <c r="A868" s="66" t="str">
        <f>IF('[1]Table Disp. G&amp;A Détail'!A868&lt;&gt;"",'[1]Table Disp. G&amp;A Détail'!A868,"")</f>
        <v/>
      </c>
      <c r="B868" s="67" t="str">
        <f>IF('[1]Table Disp. G&amp;A Détail'!B868&lt;&gt;"",'[1]Table Disp. G&amp;A Détail'!B868,"")</f>
        <v/>
      </c>
      <c r="C868" s="41" t="str">
        <f>IF('[1]Table Disp. G&amp;A Détail'!C868&lt;&gt;"",'[1]Table Disp. G&amp;A Détail'!C868,"")</f>
        <v/>
      </c>
      <c r="D868" s="41" t="str">
        <f>IF('[1]Table Disp. G&amp;A Détail'!D868&lt;&gt;"",'[1]Table Disp. G&amp;A Détail'!D868,"")</f>
        <v/>
      </c>
      <c r="E868" s="66" t="str">
        <f>IF('[1]Table Disp. G&amp;A Détail'!E868&lt;&gt;"",'[1]Table Disp. G&amp;A Détail'!E868,"")</f>
        <v/>
      </c>
      <c r="F868" s="66" t="str">
        <f>IF('[1]Table Disp. G&amp;A Détail'!F868&lt;&gt;"",'[1]Table Disp. G&amp;A Détail'!F868,"")</f>
        <v/>
      </c>
      <c r="G868" s="66" t="str">
        <f>IF('[1]Table Disp. G&amp;A Détail'!G868&lt;&gt;"",'[1]Table Disp. G&amp;A Détail'!G868,"")</f>
        <v/>
      </c>
      <c r="H868" s="66" t="str">
        <f>IF('[1]Table Disp. G&amp;A Détail'!H868&lt;&gt;"",'[1]Table Disp. G&amp;A Détail'!H868,"")</f>
        <v/>
      </c>
      <c r="I868" s="66" t="str">
        <f>IF('[1]Table Disp. G&amp;A Détail'!I868&lt;&gt;"",'[1]Table Disp. G&amp;A Détail'!I868,"")</f>
        <v/>
      </c>
      <c r="J868" s="66" t="str">
        <f>IF('[1]Table Disp. G&amp;A Détail'!J868&lt;&gt;"",'[1]Table Disp. G&amp;A Détail'!J868,"")</f>
        <v/>
      </c>
      <c r="K868" s="41" t="str">
        <f>IF('[1]Table Disp. G&amp;A Détail'!K868&lt;&gt;"",'[1]Table Disp. G&amp;A Détail'!K868,"")</f>
        <v/>
      </c>
      <c r="L868" s="41" t="str">
        <f>IF('[1]Table Disp. G&amp;A Détail'!L868&lt;&gt;"",'[1]Table Disp. G&amp;A Détail'!L868,"")</f>
        <v/>
      </c>
      <c r="M868" s="41" t="str">
        <f>IF('[1]Table Disp. G&amp;A Détail'!M868&lt;&gt;"",'[1]Table Disp. G&amp;A Détail'!M868,"")</f>
        <v/>
      </c>
      <c r="N868" s="41" t="str">
        <f>IF('[1]Table Disp. G&amp;A Détail'!N868&lt;&gt;"",'[1]Table Disp. G&amp;A Détail'!N868,"")</f>
        <v/>
      </c>
      <c r="O868" s="41" t="str">
        <f>IF('[1]Table Disp. G&amp;A Détail'!O868&lt;&gt;"",'[1]Table Disp. G&amp;A Détail'!O868,"")</f>
        <v/>
      </c>
      <c r="P868" s="41" t="str">
        <f>IF('[1]Table Disp. G&amp;A Détail'!P868&lt;&gt;"",'[1]Table Disp. G&amp;A Détail'!P868,"")</f>
        <v/>
      </c>
      <c r="Q868" s="41" t="str">
        <f>IF('[1]Table Disp. G&amp;A Détail'!Q868&lt;&gt;"",'[1]Table Disp. G&amp;A Détail'!Q868,"")</f>
        <v/>
      </c>
      <c r="R868" s="41" t="str">
        <f>IF('[1]Table Disp. G&amp;A Détail'!R868&lt;&gt;"",'[1]Table Disp. G&amp;A Détail'!R868,"")</f>
        <v/>
      </c>
      <c r="S868" s="41" t="str">
        <f>IF('[1]Table Disp. G&amp;A Détail'!S868&lt;&gt;"",'[1]Table Disp. G&amp;A Détail'!S868,"")</f>
        <v/>
      </c>
      <c r="T868" s="41" t="str">
        <f>IF('[1]Table Disp. G&amp;A Détail'!T868&lt;&gt;"",'[1]Table Disp. G&amp;A Détail'!T868,"")</f>
        <v/>
      </c>
      <c r="U868" s="41" t="str">
        <f>IF('[1]Table Disp. G&amp;A Détail'!U868&lt;&gt;"",'[1]Table Disp. G&amp;A Détail'!U868,"")</f>
        <v/>
      </c>
      <c r="V868" s="41" t="str">
        <f>IF('[1]Table Disp. G&amp;A Détail'!V868&lt;&gt;"",'[1]Table Disp. G&amp;A Détail'!V868,"")</f>
        <v/>
      </c>
      <c r="W868" s="41" t="str">
        <f>IF('[1]Table Disp. G&amp;A Détail'!W868&lt;&gt;"",'[1]Table Disp. G&amp;A Détail'!W868,"")</f>
        <v/>
      </c>
      <c r="X868" s="41" t="str">
        <f>IF('[1]Table Disp. G&amp;A Détail'!X868&lt;&gt;"",'[1]Table Disp. G&amp;A Détail'!X868,"")</f>
        <v/>
      </c>
    </row>
    <row r="869" spans="1:24" s="41" customFormat="1" x14ac:dyDescent="0.25">
      <c r="A869" s="66" t="str">
        <f>IF('[1]Table Disp. G&amp;A Détail'!A869&lt;&gt;"",'[1]Table Disp. G&amp;A Détail'!A869,"")</f>
        <v/>
      </c>
      <c r="B869" s="67" t="str">
        <f>IF('[1]Table Disp. G&amp;A Détail'!B869&lt;&gt;"",'[1]Table Disp. G&amp;A Détail'!B869,"")</f>
        <v/>
      </c>
      <c r="C869" s="41" t="str">
        <f>IF('[1]Table Disp. G&amp;A Détail'!C869&lt;&gt;"",'[1]Table Disp. G&amp;A Détail'!C869,"")</f>
        <v/>
      </c>
      <c r="D869" s="41" t="str">
        <f>IF('[1]Table Disp. G&amp;A Détail'!D869&lt;&gt;"",'[1]Table Disp. G&amp;A Détail'!D869,"")</f>
        <v/>
      </c>
      <c r="E869" s="66" t="str">
        <f>IF('[1]Table Disp. G&amp;A Détail'!E869&lt;&gt;"",'[1]Table Disp. G&amp;A Détail'!E869,"")</f>
        <v/>
      </c>
      <c r="F869" s="66" t="str">
        <f>IF('[1]Table Disp. G&amp;A Détail'!F869&lt;&gt;"",'[1]Table Disp. G&amp;A Détail'!F869,"")</f>
        <v/>
      </c>
      <c r="G869" s="66" t="str">
        <f>IF('[1]Table Disp. G&amp;A Détail'!G869&lt;&gt;"",'[1]Table Disp. G&amp;A Détail'!G869,"")</f>
        <v/>
      </c>
      <c r="H869" s="66" t="str">
        <f>IF('[1]Table Disp. G&amp;A Détail'!H869&lt;&gt;"",'[1]Table Disp. G&amp;A Détail'!H869,"")</f>
        <v/>
      </c>
      <c r="I869" s="66" t="str">
        <f>IF('[1]Table Disp. G&amp;A Détail'!I869&lt;&gt;"",'[1]Table Disp. G&amp;A Détail'!I869,"")</f>
        <v/>
      </c>
      <c r="J869" s="66" t="str">
        <f>IF('[1]Table Disp. G&amp;A Détail'!J869&lt;&gt;"",'[1]Table Disp. G&amp;A Détail'!J869,"")</f>
        <v/>
      </c>
      <c r="K869" s="41" t="str">
        <f>IF('[1]Table Disp. G&amp;A Détail'!K869&lt;&gt;"",'[1]Table Disp. G&amp;A Détail'!K869,"")</f>
        <v/>
      </c>
      <c r="L869" s="41" t="str">
        <f>IF('[1]Table Disp. G&amp;A Détail'!L869&lt;&gt;"",'[1]Table Disp. G&amp;A Détail'!L869,"")</f>
        <v/>
      </c>
      <c r="M869" s="41" t="str">
        <f>IF('[1]Table Disp. G&amp;A Détail'!M869&lt;&gt;"",'[1]Table Disp. G&amp;A Détail'!M869,"")</f>
        <v/>
      </c>
      <c r="N869" s="41" t="str">
        <f>IF('[1]Table Disp. G&amp;A Détail'!N869&lt;&gt;"",'[1]Table Disp. G&amp;A Détail'!N869,"")</f>
        <v/>
      </c>
      <c r="O869" s="41" t="str">
        <f>IF('[1]Table Disp. G&amp;A Détail'!O869&lt;&gt;"",'[1]Table Disp. G&amp;A Détail'!O869,"")</f>
        <v/>
      </c>
      <c r="P869" s="41" t="str">
        <f>IF('[1]Table Disp. G&amp;A Détail'!P869&lt;&gt;"",'[1]Table Disp. G&amp;A Détail'!P869,"")</f>
        <v/>
      </c>
      <c r="Q869" s="41" t="str">
        <f>IF('[1]Table Disp. G&amp;A Détail'!Q869&lt;&gt;"",'[1]Table Disp. G&amp;A Détail'!Q869,"")</f>
        <v/>
      </c>
      <c r="R869" s="41" t="str">
        <f>IF('[1]Table Disp. G&amp;A Détail'!R869&lt;&gt;"",'[1]Table Disp. G&amp;A Détail'!R869,"")</f>
        <v/>
      </c>
      <c r="S869" s="41" t="str">
        <f>IF('[1]Table Disp. G&amp;A Détail'!S869&lt;&gt;"",'[1]Table Disp. G&amp;A Détail'!S869,"")</f>
        <v/>
      </c>
      <c r="T869" s="41" t="str">
        <f>IF('[1]Table Disp. G&amp;A Détail'!T869&lt;&gt;"",'[1]Table Disp. G&amp;A Détail'!T869,"")</f>
        <v/>
      </c>
      <c r="U869" s="41" t="str">
        <f>IF('[1]Table Disp. G&amp;A Détail'!U869&lt;&gt;"",'[1]Table Disp. G&amp;A Détail'!U869,"")</f>
        <v/>
      </c>
      <c r="V869" s="41" t="str">
        <f>IF('[1]Table Disp. G&amp;A Détail'!V869&lt;&gt;"",'[1]Table Disp. G&amp;A Détail'!V869,"")</f>
        <v/>
      </c>
      <c r="W869" s="41" t="str">
        <f>IF('[1]Table Disp. G&amp;A Détail'!W869&lt;&gt;"",'[1]Table Disp. G&amp;A Détail'!W869,"")</f>
        <v/>
      </c>
      <c r="X869" s="41" t="str">
        <f>IF('[1]Table Disp. G&amp;A Détail'!X869&lt;&gt;"",'[1]Table Disp. G&amp;A Détail'!X869,"")</f>
        <v/>
      </c>
    </row>
    <row r="870" spans="1:24" s="41" customFormat="1" x14ac:dyDescent="0.25">
      <c r="A870" s="66" t="str">
        <f>IF('[1]Table Disp. G&amp;A Détail'!A870&lt;&gt;"",'[1]Table Disp. G&amp;A Détail'!A870,"")</f>
        <v/>
      </c>
      <c r="B870" s="67" t="str">
        <f>IF('[1]Table Disp. G&amp;A Détail'!B870&lt;&gt;"",'[1]Table Disp. G&amp;A Détail'!B870,"")</f>
        <v/>
      </c>
      <c r="C870" s="41" t="str">
        <f>IF('[1]Table Disp. G&amp;A Détail'!C870&lt;&gt;"",'[1]Table Disp. G&amp;A Détail'!C870,"")</f>
        <v/>
      </c>
      <c r="D870" s="41" t="str">
        <f>IF('[1]Table Disp. G&amp;A Détail'!D870&lt;&gt;"",'[1]Table Disp. G&amp;A Détail'!D870,"")</f>
        <v/>
      </c>
      <c r="E870" s="66" t="str">
        <f>IF('[1]Table Disp. G&amp;A Détail'!E870&lt;&gt;"",'[1]Table Disp. G&amp;A Détail'!E870,"")</f>
        <v/>
      </c>
      <c r="F870" s="66" t="str">
        <f>IF('[1]Table Disp. G&amp;A Détail'!F870&lt;&gt;"",'[1]Table Disp. G&amp;A Détail'!F870,"")</f>
        <v/>
      </c>
      <c r="G870" s="66" t="str">
        <f>IF('[1]Table Disp. G&amp;A Détail'!G870&lt;&gt;"",'[1]Table Disp. G&amp;A Détail'!G870,"")</f>
        <v/>
      </c>
      <c r="H870" s="66" t="str">
        <f>IF('[1]Table Disp. G&amp;A Détail'!H870&lt;&gt;"",'[1]Table Disp. G&amp;A Détail'!H870,"")</f>
        <v/>
      </c>
      <c r="I870" s="66" t="str">
        <f>IF('[1]Table Disp. G&amp;A Détail'!I870&lt;&gt;"",'[1]Table Disp. G&amp;A Détail'!I870,"")</f>
        <v/>
      </c>
      <c r="J870" s="66" t="str">
        <f>IF('[1]Table Disp. G&amp;A Détail'!J870&lt;&gt;"",'[1]Table Disp. G&amp;A Détail'!J870,"")</f>
        <v/>
      </c>
      <c r="K870" s="41" t="str">
        <f>IF('[1]Table Disp. G&amp;A Détail'!K870&lt;&gt;"",'[1]Table Disp. G&amp;A Détail'!K870,"")</f>
        <v/>
      </c>
      <c r="L870" s="41" t="str">
        <f>IF('[1]Table Disp. G&amp;A Détail'!L870&lt;&gt;"",'[1]Table Disp. G&amp;A Détail'!L870,"")</f>
        <v/>
      </c>
      <c r="M870" s="41" t="str">
        <f>IF('[1]Table Disp. G&amp;A Détail'!M870&lt;&gt;"",'[1]Table Disp. G&amp;A Détail'!M870,"")</f>
        <v/>
      </c>
      <c r="N870" s="41" t="str">
        <f>IF('[1]Table Disp. G&amp;A Détail'!N870&lt;&gt;"",'[1]Table Disp. G&amp;A Détail'!N870,"")</f>
        <v/>
      </c>
      <c r="O870" s="41" t="str">
        <f>IF('[1]Table Disp. G&amp;A Détail'!O870&lt;&gt;"",'[1]Table Disp. G&amp;A Détail'!O870,"")</f>
        <v/>
      </c>
      <c r="P870" s="41" t="str">
        <f>IF('[1]Table Disp. G&amp;A Détail'!P870&lt;&gt;"",'[1]Table Disp. G&amp;A Détail'!P870,"")</f>
        <v/>
      </c>
      <c r="Q870" s="41" t="str">
        <f>IF('[1]Table Disp. G&amp;A Détail'!Q870&lt;&gt;"",'[1]Table Disp. G&amp;A Détail'!Q870,"")</f>
        <v/>
      </c>
      <c r="R870" s="41" t="str">
        <f>IF('[1]Table Disp. G&amp;A Détail'!R870&lt;&gt;"",'[1]Table Disp. G&amp;A Détail'!R870,"")</f>
        <v/>
      </c>
      <c r="S870" s="41" t="str">
        <f>IF('[1]Table Disp. G&amp;A Détail'!S870&lt;&gt;"",'[1]Table Disp. G&amp;A Détail'!S870,"")</f>
        <v/>
      </c>
      <c r="T870" s="41" t="str">
        <f>IF('[1]Table Disp. G&amp;A Détail'!T870&lt;&gt;"",'[1]Table Disp. G&amp;A Détail'!T870,"")</f>
        <v/>
      </c>
      <c r="U870" s="41" t="str">
        <f>IF('[1]Table Disp. G&amp;A Détail'!U870&lt;&gt;"",'[1]Table Disp. G&amp;A Détail'!U870,"")</f>
        <v/>
      </c>
      <c r="V870" s="41" t="str">
        <f>IF('[1]Table Disp. G&amp;A Détail'!V870&lt;&gt;"",'[1]Table Disp. G&amp;A Détail'!V870,"")</f>
        <v/>
      </c>
      <c r="W870" s="41" t="str">
        <f>IF('[1]Table Disp. G&amp;A Détail'!W870&lt;&gt;"",'[1]Table Disp. G&amp;A Détail'!W870,"")</f>
        <v/>
      </c>
      <c r="X870" s="41" t="str">
        <f>IF('[1]Table Disp. G&amp;A Détail'!X870&lt;&gt;"",'[1]Table Disp. G&amp;A Détail'!X870,"")</f>
        <v/>
      </c>
    </row>
    <row r="871" spans="1:24" s="41" customFormat="1" x14ac:dyDescent="0.25">
      <c r="A871" s="66" t="str">
        <f>IF('[1]Table Disp. G&amp;A Détail'!A871&lt;&gt;"",'[1]Table Disp. G&amp;A Détail'!A871,"")</f>
        <v/>
      </c>
      <c r="B871" s="67" t="str">
        <f>IF('[1]Table Disp. G&amp;A Détail'!B871&lt;&gt;"",'[1]Table Disp. G&amp;A Détail'!B871,"")</f>
        <v/>
      </c>
      <c r="C871" s="41" t="str">
        <f>IF('[1]Table Disp. G&amp;A Détail'!C871&lt;&gt;"",'[1]Table Disp. G&amp;A Détail'!C871,"")</f>
        <v/>
      </c>
      <c r="D871" s="41" t="str">
        <f>IF('[1]Table Disp. G&amp;A Détail'!D871&lt;&gt;"",'[1]Table Disp. G&amp;A Détail'!D871,"")</f>
        <v/>
      </c>
      <c r="E871" s="66" t="str">
        <f>IF('[1]Table Disp. G&amp;A Détail'!E871&lt;&gt;"",'[1]Table Disp. G&amp;A Détail'!E871,"")</f>
        <v/>
      </c>
      <c r="F871" s="66" t="str">
        <f>IF('[1]Table Disp. G&amp;A Détail'!F871&lt;&gt;"",'[1]Table Disp. G&amp;A Détail'!F871,"")</f>
        <v/>
      </c>
      <c r="G871" s="66" t="str">
        <f>IF('[1]Table Disp. G&amp;A Détail'!G871&lt;&gt;"",'[1]Table Disp. G&amp;A Détail'!G871,"")</f>
        <v/>
      </c>
      <c r="H871" s="66" t="str">
        <f>IF('[1]Table Disp. G&amp;A Détail'!H871&lt;&gt;"",'[1]Table Disp. G&amp;A Détail'!H871,"")</f>
        <v/>
      </c>
      <c r="I871" s="66" t="str">
        <f>IF('[1]Table Disp. G&amp;A Détail'!I871&lt;&gt;"",'[1]Table Disp. G&amp;A Détail'!I871,"")</f>
        <v/>
      </c>
      <c r="J871" s="66" t="str">
        <f>IF('[1]Table Disp. G&amp;A Détail'!J871&lt;&gt;"",'[1]Table Disp. G&amp;A Détail'!J871,"")</f>
        <v/>
      </c>
      <c r="K871" s="41" t="str">
        <f>IF('[1]Table Disp. G&amp;A Détail'!K871&lt;&gt;"",'[1]Table Disp. G&amp;A Détail'!K871,"")</f>
        <v/>
      </c>
      <c r="L871" s="41" t="str">
        <f>IF('[1]Table Disp. G&amp;A Détail'!L871&lt;&gt;"",'[1]Table Disp. G&amp;A Détail'!L871,"")</f>
        <v/>
      </c>
      <c r="M871" s="41" t="str">
        <f>IF('[1]Table Disp. G&amp;A Détail'!M871&lt;&gt;"",'[1]Table Disp. G&amp;A Détail'!M871,"")</f>
        <v/>
      </c>
      <c r="N871" s="41" t="str">
        <f>IF('[1]Table Disp. G&amp;A Détail'!N871&lt;&gt;"",'[1]Table Disp. G&amp;A Détail'!N871,"")</f>
        <v/>
      </c>
      <c r="O871" s="41" t="str">
        <f>IF('[1]Table Disp. G&amp;A Détail'!O871&lt;&gt;"",'[1]Table Disp. G&amp;A Détail'!O871,"")</f>
        <v/>
      </c>
      <c r="P871" s="41" t="str">
        <f>IF('[1]Table Disp. G&amp;A Détail'!P871&lt;&gt;"",'[1]Table Disp. G&amp;A Détail'!P871,"")</f>
        <v/>
      </c>
      <c r="Q871" s="41" t="str">
        <f>IF('[1]Table Disp. G&amp;A Détail'!Q871&lt;&gt;"",'[1]Table Disp. G&amp;A Détail'!Q871,"")</f>
        <v/>
      </c>
      <c r="R871" s="41" t="str">
        <f>IF('[1]Table Disp. G&amp;A Détail'!R871&lt;&gt;"",'[1]Table Disp. G&amp;A Détail'!R871,"")</f>
        <v/>
      </c>
      <c r="S871" s="41" t="str">
        <f>IF('[1]Table Disp. G&amp;A Détail'!S871&lt;&gt;"",'[1]Table Disp. G&amp;A Détail'!S871,"")</f>
        <v/>
      </c>
      <c r="T871" s="41" t="str">
        <f>IF('[1]Table Disp. G&amp;A Détail'!T871&lt;&gt;"",'[1]Table Disp. G&amp;A Détail'!T871,"")</f>
        <v/>
      </c>
      <c r="U871" s="41" t="str">
        <f>IF('[1]Table Disp. G&amp;A Détail'!U871&lt;&gt;"",'[1]Table Disp. G&amp;A Détail'!U871,"")</f>
        <v/>
      </c>
      <c r="V871" s="41" t="str">
        <f>IF('[1]Table Disp. G&amp;A Détail'!V871&lt;&gt;"",'[1]Table Disp. G&amp;A Détail'!V871,"")</f>
        <v/>
      </c>
      <c r="W871" s="41" t="str">
        <f>IF('[1]Table Disp. G&amp;A Détail'!W871&lt;&gt;"",'[1]Table Disp. G&amp;A Détail'!W871,"")</f>
        <v/>
      </c>
      <c r="X871" s="41" t="str">
        <f>IF('[1]Table Disp. G&amp;A Détail'!X871&lt;&gt;"",'[1]Table Disp. G&amp;A Détail'!X871,"")</f>
        <v/>
      </c>
    </row>
    <row r="872" spans="1:24" s="41" customFormat="1" x14ac:dyDescent="0.25">
      <c r="A872" s="66" t="str">
        <f>IF('[1]Table Disp. G&amp;A Détail'!A872&lt;&gt;"",'[1]Table Disp. G&amp;A Détail'!A872,"")</f>
        <v/>
      </c>
      <c r="B872" s="67" t="str">
        <f>IF('[1]Table Disp. G&amp;A Détail'!B872&lt;&gt;"",'[1]Table Disp. G&amp;A Détail'!B872,"")</f>
        <v/>
      </c>
      <c r="C872" s="41" t="str">
        <f>IF('[1]Table Disp. G&amp;A Détail'!C872&lt;&gt;"",'[1]Table Disp. G&amp;A Détail'!C872,"")</f>
        <v/>
      </c>
      <c r="D872" s="41" t="str">
        <f>IF('[1]Table Disp. G&amp;A Détail'!D872&lt;&gt;"",'[1]Table Disp. G&amp;A Détail'!D872,"")</f>
        <v/>
      </c>
      <c r="E872" s="66" t="str">
        <f>IF('[1]Table Disp. G&amp;A Détail'!E872&lt;&gt;"",'[1]Table Disp. G&amp;A Détail'!E872,"")</f>
        <v/>
      </c>
      <c r="F872" s="66" t="str">
        <f>IF('[1]Table Disp. G&amp;A Détail'!F872&lt;&gt;"",'[1]Table Disp. G&amp;A Détail'!F872,"")</f>
        <v/>
      </c>
      <c r="G872" s="66" t="str">
        <f>IF('[1]Table Disp. G&amp;A Détail'!G872&lt;&gt;"",'[1]Table Disp. G&amp;A Détail'!G872,"")</f>
        <v/>
      </c>
      <c r="H872" s="66" t="str">
        <f>IF('[1]Table Disp. G&amp;A Détail'!H872&lt;&gt;"",'[1]Table Disp. G&amp;A Détail'!H872,"")</f>
        <v/>
      </c>
      <c r="I872" s="66" t="str">
        <f>IF('[1]Table Disp. G&amp;A Détail'!I872&lt;&gt;"",'[1]Table Disp. G&amp;A Détail'!I872,"")</f>
        <v/>
      </c>
      <c r="J872" s="66" t="str">
        <f>IF('[1]Table Disp. G&amp;A Détail'!J872&lt;&gt;"",'[1]Table Disp. G&amp;A Détail'!J872,"")</f>
        <v/>
      </c>
      <c r="K872" s="41" t="str">
        <f>IF('[1]Table Disp. G&amp;A Détail'!K872&lt;&gt;"",'[1]Table Disp. G&amp;A Détail'!K872,"")</f>
        <v/>
      </c>
      <c r="L872" s="41" t="str">
        <f>IF('[1]Table Disp. G&amp;A Détail'!L872&lt;&gt;"",'[1]Table Disp. G&amp;A Détail'!L872,"")</f>
        <v/>
      </c>
      <c r="M872" s="41" t="str">
        <f>IF('[1]Table Disp. G&amp;A Détail'!M872&lt;&gt;"",'[1]Table Disp. G&amp;A Détail'!M872,"")</f>
        <v/>
      </c>
      <c r="N872" s="41" t="str">
        <f>IF('[1]Table Disp. G&amp;A Détail'!N872&lt;&gt;"",'[1]Table Disp. G&amp;A Détail'!N872,"")</f>
        <v/>
      </c>
      <c r="O872" s="41" t="str">
        <f>IF('[1]Table Disp. G&amp;A Détail'!O872&lt;&gt;"",'[1]Table Disp. G&amp;A Détail'!O872,"")</f>
        <v/>
      </c>
      <c r="P872" s="41" t="str">
        <f>IF('[1]Table Disp. G&amp;A Détail'!P872&lt;&gt;"",'[1]Table Disp. G&amp;A Détail'!P872,"")</f>
        <v/>
      </c>
      <c r="Q872" s="41" t="str">
        <f>IF('[1]Table Disp. G&amp;A Détail'!Q872&lt;&gt;"",'[1]Table Disp. G&amp;A Détail'!Q872,"")</f>
        <v/>
      </c>
      <c r="R872" s="41" t="str">
        <f>IF('[1]Table Disp. G&amp;A Détail'!R872&lt;&gt;"",'[1]Table Disp. G&amp;A Détail'!R872,"")</f>
        <v/>
      </c>
      <c r="S872" s="41" t="str">
        <f>IF('[1]Table Disp. G&amp;A Détail'!S872&lt;&gt;"",'[1]Table Disp. G&amp;A Détail'!S872,"")</f>
        <v/>
      </c>
      <c r="T872" s="41" t="str">
        <f>IF('[1]Table Disp. G&amp;A Détail'!T872&lt;&gt;"",'[1]Table Disp. G&amp;A Détail'!T872,"")</f>
        <v/>
      </c>
      <c r="U872" s="41" t="str">
        <f>IF('[1]Table Disp. G&amp;A Détail'!U872&lt;&gt;"",'[1]Table Disp. G&amp;A Détail'!U872,"")</f>
        <v/>
      </c>
      <c r="V872" s="41" t="str">
        <f>IF('[1]Table Disp. G&amp;A Détail'!V872&lt;&gt;"",'[1]Table Disp. G&amp;A Détail'!V872,"")</f>
        <v/>
      </c>
      <c r="W872" s="41" t="str">
        <f>IF('[1]Table Disp. G&amp;A Détail'!W872&lt;&gt;"",'[1]Table Disp. G&amp;A Détail'!W872,"")</f>
        <v/>
      </c>
      <c r="X872" s="41" t="str">
        <f>IF('[1]Table Disp. G&amp;A Détail'!X872&lt;&gt;"",'[1]Table Disp. G&amp;A Détail'!X872,"")</f>
        <v/>
      </c>
    </row>
    <row r="873" spans="1:24" s="41" customFormat="1" x14ac:dyDescent="0.25">
      <c r="A873" s="66" t="str">
        <f>IF('[1]Table Disp. G&amp;A Détail'!A873&lt;&gt;"",'[1]Table Disp. G&amp;A Détail'!A873,"")</f>
        <v/>
      </c>
      <c r="B873" s="67" t="str">
        <f>IF('[1]Table Disp. G&amp;A Détail'!B873&lt;&gt;"",'[1]Table Disp. G&amp;A Détail'!B873,"")</f>
        <v/>
      </c>
      <c r="C873" s="41" t="str">
        <f>IF('[1]Table Disp. G&amp;A Détail'!C873&lt;&gt;"",'[1]Table Disp. G&amp;A Détail'!C873,"")</f>
        <v/>
      </c>
      <c r="D873" s="41" t="str">
        <f>IF('[1]Table Disp. G&amp;A Détail'!D873&lt;&gt;"",'[1]Table Disp. G&amp;A Détail'!D873,"")</f>
        <v/>
      </c>
      <c r="E873" s="66" t="str">
        <f>IF('[1]Table Disp. G&amp;A Détail'!E873&lt;&gt;"",'[1]Table Disp. G&amp;A Détail'!E873,"")</f>
        <v/>
      </c>
      <c r="F873" s="66" t="str">
        <f>IF('[1]Table Disp. G&amp;A Détail'!F873&lt;&gt;"",'[1]Table Disp. G&amp;A Détail'!F873,"")</f>
        <v/>
      </c>
      <c r="G873" s="66" t="str">
        <f>IF('[1]Table Disp. G&amp;A Détail'!G873&lt;&gt;"",'[1]Table Disp. G&amp;A Détail'!G873,"")</f>
        <v/>
      </c>
      <c r="H873" s="66" t="str">
        <f>IF('[1]Table Disp. G&amp;A Détail'!H873&lt;&gt;"",'[1]Table Disp. G&amp;A Détail'!H873,"")</f>
        <v/>
      </c>
      <c r="I873" s="66" t="str">
        <f>IF('[1]Table Disp. G&amp;A Détail'!I873&lt;&gt;"",'[1]Table Disp. G&amp;A Détail'!I873,"")</f>
        <v/>
      </c>
      <c r="J873" s="66" t="str">
        <f>IF('[1]Table Disp. G&amp;A Détail'!J873&lt;&gt;"",'[1]Table Disp. G&amp;A Détail'!J873,"")</f>
        <v/>
      </c>
      <c r="K873" s="41" t="str">
        <f>IF('[1]Table Disp. G&amp;A Détail'!K873&lt;&gt;"",'[1]Table Disp. G&amp;A Détail'!K873,"")</f>
        <v/>
      </c>
      <c r="L873" s="41" t="str">
        <f>IF('[1]Table Disp. G&amp;A Détail'!L873&lt;&gt;"",'[1]Table Disp. G&amp;A Détail'!L873,"")</f>
        <v/>
      </c>
      <c r="M873" s="41" t="str">
        <f>IF('[1]Table Disp. G&amp;A Détail'!M873&lt;&gt;"",'[1]Table Disp. G&amp;A Détail'!M873,"")</f>
        <v/>
      </c>
      <c r="N873" s="41" t="str">
        <f>IF('[1]Table Disp. G&amp;A Détail'!N873&lt;&gt;"",'[1]Table Disp. G&amp;A Détail'!N873,"")</f>
        <v/>
      </c>
      <c r="O873" s="41" t="str">
        <f>IF('[1]Table Disp. G&amp;A Détail'!O873&lt;&gt;"",'[1]Table Disp. G&amp;A Détail'!O873,"")</f>
        <v/>
      </c>
      <c r="P873" s="41" t="str">
        <f>IF('[1]Table Disp. G&amp;A Détail'!P873&lt;&gt;"",'[1]Table Disp. G&amp;A Détail'!P873,"")</f>
        <v/>
      </c>
      <c r="Q873" s="41" t="str">
        <f>IF('[1]Table Disp. G&amp;A Détail'!Q873&lt;&gt;"",'[1]Table Disp. G&amp;A Détail'!Q873,"")</f>
        <v/>
      </c>
      <c r="R873" s="41" t="str">
        <f>IF('[1]Table Disp. G&amp;A Détail'!R873&lt;&gt;"",'[1]Table Disp. G&amp;A Détail'!R873,"")</f>
        <v/>
      </c>
      <c r="S873" s="41" t="str">
        <f>IF('[1]Table Disp. G&amp;A Détail'!S873&lt;&gt;"",'[1]Table Disp. G&amp;A Détail'!S873,"")</f>
        <v/>
      </c>
      <c r="T873" s="41" t="str">
        <f>IF('[1]Table Disp. G&amp;A Détail'!T873&lt;&gt;"",'[1]Table Disp. G&amp;A Détail'!T873,"")</f>
        <v/>
      </c>
      <c r="U873" s="41" t="str">
        <f>IF('[1]Table Disp. G&amp;A Détail'!U873&lt;&gt;"",'[1]Table Disp. G&amp;A Détail'!U873,"")</f>
        <v/>
      </c>
      <c r="V873" s="41" t="str">
        <f>IF('[1]Table Disp. G&amp;A Détail'!V873&lt;&gt;"",'[1]Table Disp. G&amp;A Détail'!V873,"")</f>
        <v/>
      </c>
      <c r="W873" s="41" t="str">
        <f>IF('[1]Table Disp. G&amp;A Détail'!W873&lt;&gt;"",'[1]Table Disp. G&amp;A Détail'!W873,"")</f>
        <v/>
      </c>
      <c r="X873" s="41" t="str">
        <f>IF('[1]Table Disp. G&amp;A Détail'!X873&lt;&gt;"",'[1]Table Disp. G&amp;A Détail'!X873,"")</f>
        <v/>
      </c>
    </row>
    <row r="874" spans="1:24" s="41" customFormat="1" x14ac:dyDescent="0.25">
      <c r="A874" s="66" t="str">
        <f>IF('[1]Table Disp. G&amp;A Détail'!A874&lt;&gt;"",'[1]Table Disp. G&amp;A Détail'!A874,"")</f>
        <v/>
      </c>
      <c r="B874" s="67" t="str">
        <f>IF('[1]Table Disp. G&amp;A Détail'!B874&lt;&gt;"",'[1]Table Disp. G&amp;A Détail'!B874,"")</f>
        <v/>
      </c>
      <c r="C874" s="41" t="str">
        <f>IF('[1]Table Disp. G&amp;A Détail'!C874&lt;&gt;"",'[1]Table Disp. G&amp;A Détail'!C874,"")</f>
        <v/>
      </c>
      <c r="D874" s="41" t="str">
        <f>IF('[1]Table Disp. G&amp;A Détail'!D874&lt;&gt;"",'[1]Table Disp. G&amp;A Détail'!D874,"")</f>
        <v/>
      </c>
      <c r="E874" s="66" t="str">
        <f>IF('[1]Table Disp. G&amp;A Détail'!E874&lt;&gt;"",'[1]Table Disp. G&amp;A Détail'!E874,"")</f>
        <v/>
      </c>
      <c r="F874" s="66" t="str">
        <f>IF('[1]Table Disp. G&amp;A Détail'!F874&lt;&gt;"",'[1]Table Disp. G&amp;A Détail'!F874,"")</f>
        <v/>
      </c>
      <c r="G874" s="66" t="str">
        <f>IF('[1]Table Disp. G&amp;A Détail'!G874&lt;&gt;"",'[1]Table Disp. G&amp;A Détail'!G874,"")</f>
        <v/>
      </c>
      <c r="H874" s="66" t="str">
        <f>IF('[1]Table Disp. G&amp;A Détail'!H874&lt;&gt;"",'[1]Table Disp. G&amp;A Détail'!H874,"")</f>
        <v/>
      </c>
      <c r="I874" s="66" t="str">
        <f>IF('[1]Table Disp. G&amp;A Détail'!I874&lt;&gt;"",'[1]Table Disp. G&amp;A Détail'!I874,"")</f>
        <v/>
      </c>
      <c r="J874" s="66" t="str">
        <f>IF('[1]Table Disp. G&amp;A Détail'!J874&lt;&gt;"",'[1]Table Disp. G&amp;A Détail'!J874,"")</f>
        <v/>
      </c>
      <c r="K874" s="41" t="str">
        <f>IF('[1]Table Disp. G&amp;A Détail'!K874&lt;&gt;"",'[1]Table Disp. G&amp;A Détail'!K874,"")</f>
        <v/>
      </c>
      <c r="L874" s="41" t="str">
        <f>IF('[1]Table Disp. G&amp;A Détail'!L874&lt;&gt;"",'[1]Table Disp. G&amp;A Détail'!L874,"")</f>
        <v/>
      </c>
      <c r="M874" s="41" t="str">
        <f>IF('[1]Table Disp. G&amp;A Détail'!M874&lt;&gt;"",'[1]Table Disp. G&amp;A Détail'!M874,"")</f>
        <v/>
      </c>
      <c r="N874" s="41" t="str">
        <f>IF('[1]Table Disp. G&amp;A Détail'!N874&lt;&gt;"",'[1]Table Disp. G&amp;A Détail'!N874,"")</f>
        <v/>
      </c>
      <c r="O874" s="41" t="str">
        <f>IF('[1]Table Disp. G&amp;A Détail'!O874&lt;&gt;"",'[1]Table Disp. G&amp;A Détail'!O874,"")</f>
        <v/>
      </c>
      <c r="P874" s="41" t="str">
        <f>IF('[1]Table Disp. G&amp;A Détail'!P874&lt;&gt;"",'[1]Table Disp. G&amp;A Détail'!P874,"")</f>
        <v/>
      </c>
      <c r="Q874" s="41" t="str">
        <f>IF('[1]Table Disp. G&amp;A Détail'!Q874&lt;&gt;"",'[1]Table Disp. G&amp;A Détail'!Q874,"")</f>
        <v/>
      </c>
      <c r="R874" s="41" t="str">
        <f>IF('[1]Table Disp. G&amp;A Détail'!R874&lt;&gt;"",'[1]Table Disp. G&amp;A Détail'!R874,"")</f>
        <v/>
      </c>
      <c r="S874" s="41" t="str">
        <f>IF('[1]Table Disp. G&amp;A Détail'!S874&lt;&gt;"",'[1]Table Disp. G&amp;A Détail'!S874,"")</f>
        <v/>
      </c>
      <c r="T874" s="41" t="str">
        <f>IF('[1]Table Disp. G&amp;A Détail'!T874&lt;&gt;"",'[1]Table Disp. G&amp;A Détail'!T874,"")</f>
        <v/>
      </c>
      <c r="U874" s="41" t="str">
        <f>IF('[1]Table Disp. G&amp;A Détail'!U874&lt;&gt;"",'[1]Table Disp. G&amp;A Détail'!U874,"")</f>
        <v/>
      </c>
      <c r="V874" s="41" t="str">
        <f>IF('[1]Table Disp. G&amp;A Détail'!V874&lt;&gt;"",'[1]Table Disp. G&amp;A Détail'!V874,"")</f>
        <v/>
      </c>
      <c r="W874" s="41" t="str">
        <f>IF('[1]Table Disp. G&amp;A Détail'!W874&lt;&gt;"",'[1]Table Disp. G&amp;A Détail'!W874,"")</f>
        <v/>
      </c>
      <c r="X874" s="41" t="str">
        <f>IF('[1]Table Disp. G&amp;A Détail'!X874&lt;&gt;"",'[1]Table Disp. G&amp;A Détail'!X874,"")</f>
        <v/>
      </c>
    </row>
    <row r="875" spans="1:24" s="41" customFormat="1" x14ac:dyDescent="0.25">
      <c r="A875" s="66" t="str">
        <f>IF('[1]Table Disp. G&amp;A Détail'!A875&lt;&gt;"",'[1]Table Disp. G&amp;A Détail'!A875,"")</f>
        <v/>
      </c>
      <c r="B875" s="67" t="str">
        <f>IF('[1]Table Disp. G&amp;A Détail'!B875&lt;&gt;"",'[1]Table Disp. G&amp;A Détail'!B875,"")</f>
        <v/>
      </c>
      <c r="C875" s="41" t="str">
        <f>IF('[1]Table Disp. G&amp;A Détail'!C875&lt;&gt;"",'[1]Table Disp. G&amp;A Détail'!C875,"")</f>
        <v/>
      </c>
      <c r="D875" s="41" t="str">
        <f>IF('[1]Table Disp. G&amp;A Détail'!D875&lt;&gt;"",'[1]Table Disp. G&amp;A Détail'!D875,"")</f>
        <v/>
      </c>
      <c r="E875" s="66" t="str">
        <f>IF('[1]Table Disp. G&amp;A Détail'!E875&lt;&gt;"",'[1]Table Disp. G&amp;A Détail'!E875,"")</f>
        <v/>
      </c>
      <c r="F875" s="66" t="str">
        <f>IF('[1]Table Disp. G&amp;A Détail'!F875&lt;&gt;"",'[1]Table Disp. G&amp;A Détail'!F875,"")</f>
        <v/>
      </c>
      <c r="G875" s="66" t="str">
        <f>IF('[1]Table Disp. G&amp;A Détail'!G875&lt;&gt;"",'[1]Table Disp. G&amp;A Détail'!G875,"")</f>
        <v/>
      </c>
      <c r="H875" s="66" t="str">
        <f>IF('[1]Table Disp. G&amp;A Détail'!H875&lt;&gt;"",'[1]Table Disp. G&amp;A Détail'!H875,"")</f>
        <v/>
      </c>
      <c r="I875" s="66" t="str">
        <f>IF('[1]Table Disp. G&amp;A Détail'!I875&lt;&gt;"",'[1]Table Disp. G&amp;A Détail'!I875,"")</f>
        <v/>
      </c>
      <c r="J875" s="66" t="str">
        <f>IF('[1]Table Disp. G&amp;A Détail'!J875&lt;&gt;"",'[1]Table Disp. G&amp;A Détail'!J875,"")</f>
        <v/>
      </c>
      <c r="K875" s="41" t="str">
        <f>IF('[1]Table Disp. G&amp;A Détail'!K875&lt;&gt;"",'[1]Table Disp. G&amp;A Détail'!K875,"")</f>
        <v/>
      </c>
      <c r="L875" s="41" t="str">
        <f>IF('[1]Table Disp. G&amp;A Détail'!L875&lt;&gt;"",'[1]Table Disp. G&amp;A Détail'!L875,"")</f>
        <v/>
      </c>
      <c r="M875" s="41" t="str">
        <f>IF('[1]Table Disp. G&amp;A Détail'!M875&lt;&gt;"",'[1]Table Disp. G&amp;A Détail'!M875,"")</f>
        <v/>
      </c>
      <c r="N875" s="41" t="str">
        <f>IF('[1]Table Disp. G&amp;A Détail'!N875&lt;&gt;"",'[1]Table Disp. G&amp;A Détail'!N875,"")</f>
        <v/>
      </c>
      <c r="O875" s="41" t="str">
        <f>IF('[1]Table Disp. G&amp;A Détail'!O875&lt;&gt;"",'[1]Table Disp. G&amp;A Détail'!O875,"")</f>
        <v/>
      </c>
      <c r="P875" s="41" t="str">
        <f>IF('[1]Table Disp. G&amp;A Détail'!P875&lt;&gt;"",'[1]Table Disp. G&amp;A Détail'!P875,"")</f>
        <v/>
      </c>
      <c r="Q875" s="41" t="str">
        <f>IF('[1]Table Disp. G&amp;A Détail'!Q875&lt;&gt;"",'[1]Table Disp. G&amp;A Détail'!Q875,"")</f>
        <v/>
      </c>
      <c r="R875" s="41" t="str">
        <f>IF('[1]Table Disp. G&amp;A Détail'!R875&lt;&gt;"",'[1]Table Disp. G&amp;A Détail'!R875,"")</f>
        <v/>
      </c>
      <c r="S875" s="41" t="str">
        <f>IF('[1]Table Disp. G&amp;A Détail'!S875&lt;&gt;"",'[1]Table Disp. G&amp;A Détail'!S875,"")</f>
        <v/>
      </c>
      <c r="T875" s="41" t="str">
        <f>IF('[1]Table Disp. G&amp;A Détail'!T875&lt;&gt;"",'[1]Table Disp. G&amp;A Détail'!T875,"")</f>
        <v/>
      </c>
      <c r="U875" s="41" t="str">
        <f>IF('[1]Table Disp. G&amp;A Détail'!U875&lt;&gt;"",'[1]Table Disp. G&amp;A Détail'!U875,"")</f>
        <v/>
      </c>
      <c r="V875" s="41" t="str">
        <f>IF('[1]Table Disp. G&amp;A Détail'!V875&lt;&gt;"",'[1]Table Disp. G&amp;A Détail'!V875,"")</f>
        <v/>
      </c>
      <c r="W875" s="41" t="str">
        <f>IF('[1]Table Disp. G&amp;A Détail'!W875&lt;&gt;"",'[1]Table Disp. G&amp;A Détail'!W875,"")</f>
        <v/>
      </c>
      <c r="X875" s="41" t="str">
        <f>IF('[1]Table Disp. G&amp;A Détail'!X875&lt;&gt;"",'[1]Table Disp. G&amp;A Détail'!X875,"")</f>
        <v/>
      </c>
    </row>
    <row r="876" spans="1:24" s="41" customFormat="1" x14ac:dyDescent="0.25">
      <c r="A876" s="66" t="str">
        <f>IF('[1]Table Disp. G&amp;A Détail'!A876&lt;&gt;"",'[1]Table Disp. G&amp;A Détail'!A876,"")</f>
        <v/>
      </c>
      <c r="B876" s="67" t="str">
        <f>IF('[1]Table Disp. G&amp;A Détail'!B876&lt;&gt;"",'[1]Table Disp. G&amp;A Détail'!B876,"")</f>
        <v/>
      </c>
      <c r="C876" s="41" t="str">
        <f>IF('[1]Table Disp. G&amp;A Détail'!C876&lt;&gt;"",'[1]Table Disp. G&amp;A Détail'!C876,"")</f>
        <v/>
      </c>
      <c r="D876" s="41" t="str">
        <f>IF('[1]Table Disp. G&amp;A Détail'!D876&lt;&gt;"",'[1]Table Disp. G&amp;A Détail'!D876,"")</f>
        <v/>
      </c>
      <c r="E876" s="66" t="str">
        <f>IF('[1]Table Disp. G&amp;A Détail'!E876&lt;&gt;"",'[1]Table Disp. G&amp;A Détail'!E876,"")</f>
        <v/>
      </c>
      <c r="F876" s="66" t="str">
        <f>IF('[1]Table Disp. G&amp;A Détail'!F876&lt;&gt;"",'[1]Table Disp. G&amp;A Détail'!F876,"")</f>
        <v/>
      </c>
      <c r="G876" s="66" t="str">
        <f>IF('[1]Table Disp. G&amp;A Détail'!G876&lt;&gt;"",'[1]Table Disp. G&amp;A Détail'!G876,"")</f>
        <v/>
      </c>
      <c r="H876" s="66" t="str">
        <f>IF('[1]Table Disp. G&amp;A Détail'!H876&lt;&gt;"",'[1]Table Disp. G&amp;A Détail'!H876,"")</f>
        <v/>
      </c>
      <c r="I876" s="66" t="str">
        <f>IF('[1]Table Disp. G&amp;A Détail'!I876&lt;&gt;"",'[1]Table Disp. G&amp;A Détail'!I876,"")</f>
        <v/>
      </c>
      <c r="J876" s="66" t="str">
        <f>IF('[1]Table Disp. G&amp;A Détail'!J876&lt;&gt;"",'[1]Table Disp. G&amp;A Détail'!J876,"")</f>
        <v/>
      </c>
      <c r="K876" s="41" t="str">
        <f>IF('[1]Table Disp. G&amp;A Détail'!K876&lt;&gt;"",'[1]Table Disp. G&amp;A Détail'!K876,"")</f>
        <v/>
      </c>
      <c r="L876" s="41" t="str">
        <f>IF('[1]Table Disp. G&amp;A Détail'!L876&lt;&gt;"",'[1]Table Disp. G&amp;A Détail'!L876,"")</f>
        <v/>
      </c>
      <c r="M876" s="41" t="str">
        <f>IF('[1]Table Disp. G&amp;A Détail'!M876&lt;&gt;"",'[1]Table Disp. G&amp;A Détail'!M876,"")</f>
        <v/>
      </c>
      <c r="N876" s="41" t="str">
        <f>IF('[1]Table Disp. G&amp;A Détail'!N876&lt;&gt;"",'[1]Table Disp. G&amp;A Détail'!N876,"")</f>
        <v/>
      </c>
      <c r="O876" s="41" t="str">
        <f>IF('[1]Table Disp. G&amp;A Détail'!O876&lt;&gt;"",'[1]Table Disp. G&amp;A Détail'!O876,"")</f>
        <v/>
      </c>
      <c r="P876" s="41" t="str">
        <f>IF('[1]Table Disp. G&amp;A Détail'!P876&lt;&gt;"",'[1]Table Disp. G&amp;A Détail'!P876,"")</f>
        <v/>
      </c>
      <c r="Q876" s="41" t="str">
        <f>IF('[1]Table Disp. G&amp;A Détail'!Q876&lt;&gt;"",'[1]Table Disp. G&amp;A Détail'!Q876,"")</f>
        <v/>
      </c>
      <c r="R876" s="41" t="str">
        <f>IF('[1]Table Disp. G&amp;A Détail'!R876&lt;&gt;"",'[1]Table Disp. G&amp;A Détail'!R876,"")</f>
        <v/>
      </c>
      <c r="S876" s="41" t="str">
        <f>IF('[1]Table Disp. G&amp;A Détail'!S876&lt;&gt;"",'[1]Table Disp. G&amp;A Détail'!S876,"")</f>
        <v/>
      </c>
      <c r="T876" s="41" t="str">
        <f>IF('[1]Table Disp. G&amp;A Détail'!T876&lt;&gt;"",'[1]Table Disp. G&amp;A Détail'!T876,"")</f>
        <v/>
      </c>
      <c r="U876" s="41" t="str">
        <f>IF('[1]Table Disp. G&amp;A Détail'!U876&lt;&gt;"",'[1]Table Disp. G&amp;A Détail'!U876,"")</f>
        <v/>
      </c>
      <c r="V876" s="41" t="str">
        <f>IF('[1]Table Disp. G&amp;A Détail'!V876&lt;&gt;"",'[1]Table Disp. G&amp;A Détail'!V876,"")</f>
        <v/>
      </c>
      <c r="W876" s="41" t="str">
        <f>IF('[1]Table Disp. G&amp;A Détail'!W876&lt;&gt;"",'[1]Table Disp. G&amp;A Détail'!W876,"")</f>
        <v/>
      </c>
      <c r="X876" s="41" t="str">
        <f>IF('[1]Table Disp. G&amp;A Détail'!X876&lt;&gt;"",'[1]Table Disp. G&amp;A Détail'!X876,"")</f>
        <v/>
      </c>
    </row>
    <row r="877" spans="1:24" s="41" customFormat="1" x14ac:dyDescent="0.25">
      <c r="A877" s="66" t="str">
        <f>IF('[1]Table Disp. G&amp;A Détail'!A877&lt;&gt;"",'[1]Table Disp. G&amp;A Détail'!A877,"")</f>
        <v/>
      </c>
      <c r="B877" s="67" t="str">
        <f>IF('[1]Table Disp. G&amp;A Détail'!B877&lt;&gt;"",'[1]Table Disp. G&amp;A Détail'!B877,"")</f>
        <v/>
      </c>
      <c r="C877" s="41" t="str">
        <f>IF('[1]Table Disp. G&amp;A Détail'!C877&lt;&gt;"",'[1]Table Disp. G&amp;A Détail'!C877,"")</f>
        <v/>
      </c>
      <c r="D877" s="41" t="str">
        <f>IF('[1]Table Disp. G&amp;A Détail'!D877&lt;&gt;"",'[1]Table Disp. G&amp;A Détail'!D877,"")</f>
        <v/>
      </c>
      <c r="E877" s="66" t="str">
        <f>IF('[1]Table Disp. G&amp;A Détail'!E877&lt;&gt;"",'[1]Table Disp. G&amp;A Détail'!E877,"")</f>
        <v/>
      </c>
      <c r="F877" s="66" t="str">
        <f>IF('[1]Table Disp. G&amp;A Détail'!F877&lt;&gt;"",'[1]Table Disp. G&amp;A Détail'!F877,"")</f>
        <v/>
      </c>
      <c r="G877" s="66" t="str">
        <f>IF('[1]Table Disp. G&amp;A Détail'!G877&lt;&gt;"",'[1]Table Disp. G&amp;A Détail'!G877,"")</f>
        <v/>
      </c>
      <c r="H877" s="66" t="str">
        <f>IF('[1]Table Disp. G&amp;A Détail'!H877&lt;&gt;"",'[1]Table Disp. G&amp;A Détail'!H877,"")</f>
        <v/>
      </c>
      <c r="I877" s="66" t="str">
        <f>IF('[1]Table Disp. G&amp;A Détail'!I877&lt;&gt;"",'[1]Table Disp. G&amp;A Détail'!I877,"")</f>
        <v/>
      </c>
      <c r="J877" s="66" t="str">
        <f>IF('[1]Table Disp. G&amp;A Détail'!J877&lt;&gt;"",'[1]Table Disp. G&amp;A Détail'!J877,"")</f>
        <v/>
      </c>
      <c r="K877" s="41" t="str">
        <f>IF('[1]Table Disp. G&amp;A Détail'!K877&lt;&gt;"",'[1]Table Disp. G&amp;A Détail'!K877,"")</f>
        <v/>
      </c>
      <c r="L877" s="41" t="str">
        <f>IF('[1]Table Disp. G&amp;A Détail'!L877&lt;&gt;"",'[1]Table Disp. G&amp;A Détail'!L877,"")</f>
        <v/>
      </c>
      <c r="M877" s="41" t="str">
        <f>IF('[1]Table Disp. G&amp;A Détail'!M877&lt;&gt;"",'[1]Table Disp. G&amp;A Détail'!M877,"")</f>
        <v/>
      </c>
      <c r="N877" s="41" t="str">
        <f>IF('[1]Table Disp. G&amp;A Détail'!N877&lt;&gt;"",'[1]Table Disp. G&amp;A Détail'!N877,"")</f>
        <v/>
      </c>
      <c r="O877" s="41" t="str">
        <f>IF('[1]Table Disp. G&amp;A Détail'!O877&lt;&gt;"",'[1]Table Disp. G&amp;A Détail'!O877,"")</f>
        <v/>
      </c>
      <c r="P877" s="41" t="str">
        <f>IF('[1]Table Disp. G&amp;A Détail'!P877&lt;&gt;"",'[1]Table Disp. G&amp;A Détail'!P877,"")</f>
        <v/>
      </c>
      <c r="Q877" s="41" t="str">
        <f>IF('[1]Table Disp. G&amp;A Détail'!Q877&lt;&gt;"",'[1]Table Disp. G&amp;A Détail'!Q877,"")</f>
        <v/>
      </c>
      <c r="R877" s="41" t="str">
        <f>IF('[1]Table Disp. G&amp;A Détail'!R877&lt;&gt;"",'[1]Table Disp. G&amp;A Détail'!R877,"")</f>
        <v/>
      </c>
      <c r="S877" s="41" t="str">
        <f>IF('[1]Table Disp. G&amp;A Détail'!S877&lt;&gt;"",'[1]Table Disp. G&amp;A Détail'!S877,"")</f>
        <v/>
      </c>
      <c r="T877" s="41" t="str">
        <f>IF('[1]Table Disp. G&amp;A Détail'!T877&lt;&gt;"",'[1]Table Disp. G&amp;A Détail'!T877,"")</f>
        <v/>
      </c>
      <c r="U877" s="41" t="str">
        <f>IF('[1]Table Disp. G&amp;A Détail'!U877&lt;&gt;"",'[1]Table Disp. G&amp;A Détail'!U877,"")</f>
        <v/>
      </c>
      <c r="V877" s="41" t="str">
        <f>IF('[1]Table Disp. G&amp;A Détail'!V877&lt;&gt;"",'[1]Table Disp. G&amp;A Détail'!V877,"")</f>
        <v/>
      </c>
      <c r="W877" s="41" t="str">
        <f>IF('[1]Table Disp. G&amp;A Détail'!W877&lt;&gt;"",'[1]Table Disp. G&amp;A Détail'!W877,"")</f>
        <v/>
      </c>
      <c r="X877" s="41" t="str">
        <f>IF('[1]Table Disp. G&amp;A Détail'!X877&lt;&gt;"",'[1]Table Disp. G&amp;A Détail'!X877,"")</f>
        <v/>
      </c>
    </row>
    <row r="878" spans="1:24" s="41" customFormat="1" x14ac:dyDescent="0.25">
      <c r="A878" s="66" t="str">
        <f>IF('[1]Table Disp. G&amp;A Détail'!A878&lt;&gt;"",'[1]Table Disp. G&amp;A Détail'!A878,"")</f>
        <v/>
      </c>
      <c r="B878" s="67" t="str">
        <f>IF('[1]Table Disp. G&amp;A Détail'!B878&lt;&gt;"",'[1]Table Disp. G&amp;A Détail'!B878,"")</f>
        <v/>
      </c>
      <c r="C878" s="41" t="str">
        <f>IF('[1]Table Disp. G&amp;A Détail'!C878&lt;&gt;"",'[1]Table Disp. G&amp;A Détail'!C878,"")</f>
        <v/>
      </c>
      <c r="D878" s="41" t="str">
        <f>IF('[1]Table Disp. G&amp;A Détail'!D878&lt;&gt;"",'[1]Table Disp. G&amp;A Détail'!D878,"")</f>
        <v/>
      </c>
      <c r="E878" s="66" t="str">
        <f>IF('[1]Table Disp. G&amp;A Détail'!E878&lt;&gt;"",'[1]Table Disp. G&amp;A Détail'!E878,"")</f>
        <v/>
      </c>
      <c r="F878" s="66" t="str">
        <f>IF('[1]Table Disp. G&amp;A Détail'!F878&lt;&gt;"",'[1]Table Disp. G&amp;A Détail'!F878,"")</f>
        <v/>
      </c>
      <c r="G878" s="66" t="str">
        <f>IF('[1]Table Disp. G&amp;A Détail'!G878&lt;&gt;"",'[1]Table Disp. G&amp;A Détail'!G878,"")</f>
        <v/>
      </c>
      <c r="H878" s="66" t="str">
        <f>IF('[1]Table Disp. G&amp;A Détail'!H878&lt;&gt;"",'[1]Table Disp. G&amp;A Détail'!H878,"")</f>
        <v/>
      </c>
      <c r="I878" s="66" t="str">
        <f>IF('[1]Table Disp. G&amp;A Détail'!I878&lt;&gt;"",'[1]Table Disp. G&amp;A Détail'!I878,"")</f>
        <v/>
      </c>
      <c r="J878" s="66" t="str">
        <f>IF('[1]Table Disp. G&amp;A Détail'!J878&lt;&gt;"",'[1]Table Disp. G&amp;A Détail'!J878,"")</f>
        <v/>
      </c>
      <c r="K878" s="41" t="str">
        <f>IF('[1]Table Disp. G&amp;A Détail'!K878&lt;&gt;"",'[1]Table Disp. G&amp;A Détail'!K878,"")</f>
        <v/>
      </c>
      <c r="L878" s="41" t="str">
        <f>IF('[1]Table Disp. G&amp;A Détail'!L878&lt;&gt;"",'[1]Table Disp. G&amp;A Détail'!L878,"")</f>
        <v/>
      </c>
      <c r="M878" s="41" t="str">
        <f>IF('[1]Table Disp. G&amp;A Détail'!M878&lt;&gt;"",'[1]Table Disp. G&amp;A Détail'!M878,"")</f>
        <v/>
      </c>
      <c r="N878" s="41" t="str">
        <f>IF('[1]Table Disp. G&amp;A Détail'!N878&lt;&gt;"",'[1]Table Disp. G&amp;A Détail'!N878,"")</f>
        <v/>
      </c>
      <c r="O878" s="41" t="str">
        <f>IF('[1]Table Disp. G&amp;A Détail'!O878&lt;&gt;"",'[1]Table Disp. G&amp;A Détail'!O878,"")</f>
        <v/>
      </c>
      <c r="P878" s="41" t="str">
        <f>IF('[1]Table Disp. G&amp;A Détail'!P878&lt;&gt;"",'[1]Table Disp. G&amp;A Détail'!P878,"")</f>
        <v/>
      </c>
      <c r="Q878" s="41" t="str">
        <f>IF('[1]Table Disp. G&amp;A Détail'!Q878&lt;&gt;"",'[1]Table Disp. G&amp;A Détail'!Q878,"")</f>
        <v/>
      </c>
      <c r="R878" s="41" t="str">
        <f>IF('[1]Table Disp. G&amp;A Détail'!R878&lt;&gt;"",'[1]Table Disp. G&amp;A Détail'!R878,"")</f>
        <v/>
      </c>
      <c r="S878" s="41" t="str">
        <f>IF('[1]Table Disp. G&amp;A Détail'!S878&lt;&gt;"",'[1]Table Disp. G&amp;A Détail'!S878,"")</f>
        <v/>
      </c>
      <c r="T878" s="41" t="str">
        <f>IF('[1]Table Disp. G&amp;A Détail'!T878&lt;&gt;"",'[1]Table Disp. G&amp;A Détail'!T878,"")</f>
        <v/>
      </c>
      <c r="U878" s="41" t="str">
        <f>IF('[1]Table Disp. G&amp;A Détail'!U878&lt;&gt;"",'[1]Table Disp. G&amp;A Détail'!U878,"")</f>
        <v/>
      </c>
      <c r="V878" s="41" t="str">
        <f>IF('[1]Table Disp. G&amp;A Détail'!V878&lt;&gt;"",'[1]Table Disp. G&amp;A Détail'!V878,"")</f>
        <v/>
      </c>
      <c r="W878" s="41" t="str">
        <f>IF('[1]Table Disp. G&amp;A Détail'!W878&lt;&gt;"",'[1]Table Disp. G&amp;A Détail'!W878,"")</f>
        <v/>
      </c>
      <c r="X878" s="41" t="str">
        <f>IF('[1]Table Disp. G&amp;A Détail'!X878&lt;&gt;"",'[1]Table Disp. G&amp;A Détail'!X878,"")</f>
        <v/>
      </c>
    </row>
    <row r="879" spans="1:24" s="41" customFormat="1" x14ac:dyDescent="0.25">
      <c r="A879" s="66" t="str">
        <f>IF('[1]Table Disp. G&amp;A Détail'!A879&lt;&gt;"",'[1]Table Disp. G&amp;A Détail'!A879,"")</f>
        <v/>
      </c>
      <c r="B879" s="67" t="str">
        <f>IF('[1]Table Disp. G&amp;A Détail'!B879&lt;&gt;"",'[1]Table Disp. G&amp;A Détail'!B879,"")</f>
        <v/>
      </c>
      <c r="C879" s="41" t="str">
        <f>IF('[1]Table Disp. G&amp;A Détail'!C879&lt;&gt;"",'[1]Table Disp. G&amp;A Détail'!C879,"")</f>
        <v/>
      </c>
      <c r="D879" s="41" t="str">
        <f>IF('[1]Table Disp. G&amp;A Détail'!D879&lt;&gt;"",'[1]Table Disp. G&amp;A Détail'!D879,"")</f>
        <v/>
      </c>
      <c r="E879" s="66" t="str">
        <f>IF('[1]Table Disp. G&amp;A Détail'!E879&lt;&gt;"",'[1]Table Disp. G&amp;A Détail'!E879,"")</f>
        <v/>
      </c>
      <c r="F879" s="66" t="str">
        <f>IF('[1]Table Disp. G&amp;A Détail'!F879&lt;&gt;"",'[1]Table Disp. G&amp;A Détail'!F879,"")</f>
        <v/>
      </c>
      <c r="G879" s="66" t="str">
        <f>IF('[1]Table Disp. G&amp;A Détail'!G879&lt;&gt;"",'[1]Table Disp. G&amp;A Détail'!G879,"")</f>
        <v/>
      </c>
      <c r="H879" s="66" t="str">
        <f>IF('[1]Table Disp. G&amp;A Détail'!H879&lt;&gt;"",'[1]Table Disp. G&amp;A Détail'!H879,"")</f>
        <v/>
      </c>
      <c r="I879" s="66" t="str">
        <f>IF('[1]Table Disp. G&amp;A Détail'!I879&lt;&gt;"",'[1]Table Disp. G&amp;A Détail'!I879,"")</f>
        <v/>
      </c>
      <c r="J879" s="66" t="str">
        <f>IF('[1]Table Disp. G&amp;A Détail'!J879&lt;&gt;"",'[1]Table Disp. G&amp;A Détail'!J879,"")</f>
        <v/>
      </c>
      <c r="K879" s="41" t="str">
        <f>IF('[1]Table Disp. G&amp;A Détail'!K879&lt;&gt;"",'[1]Table Disp. G&amp;A Détail'!K879,"")</f>
        <v/>
      </c>
      <c r="L879" s="41" t="str">
        <f>IF('[1]Table Disp. G&amp;A Détail'!L879&lt;&gt;"",'[1]Table Disp. G&amp;A Détail'!L879,"")</f>
        <v/>
      </c>
      <c r="M879" s="41" t="str">
        <f>IF('[1]Table Disp. G&amp;A Détail'!M879&lt;&gt;"",'[1]Table Disp. G&amp;A Détail'!M879,"")</f>
        <v/>
      </c>
      <c r="N879" s="41" t="str">
        <f>IF('[1]Table Disp. G&amp;A Détail'!N879&lt;&gt;"",'[1]Table Disp. G&amp;A Détail'!N879,"")</f>
        <v/>
      </c>
      <c r="O879" s="41" t="str">
        <f>IF('[1]Table Disp. G&amp;A Détail'!O879&lt;&gt;"",'[1]Table Disp. G&amp;A Détail'!O879,"")</f>
        <v/>
      </c>
      <c r="P879" s="41" t="str">
        <f>IF('[1]Table Disp. G&amp;A Détail'!P879&lt;&gt;"",'[1]Table Disp. G&amp;A Détail'!P879,"")</f>
        <v/>
      </c>
      <c r="Q879" s="41" t="str">
        <f>IF('[1]Table Disp. G&amp;A Détail'!Q879&lt;&gt;"",'[1]Table Disp. G&amp;A Détail'!Q879,"")</f>
        <v/>
      </c>
      <c r="R879" s="41" t="str">
        <f>IF('[1]Table Disp. G&amp;A Détail'!R879&lt;&gt;"",'[1]Table Disp. G&amp;A Détail'!R879,"")</f>
        <v/>
      </c>
      <c r="S879" s="41" t="str">
        <f>IF('[1]Table Disp. G&amp;A Détail'!S879&lt;&gt;"",'[1]Table Disp. G&amp;A Détail'!S879,"")</f>
        <v/>
      </c>
      <c r="T879" s="41" t="str">
        <f>IF('[1]Table Disp. G&amp;A Détail'!T879&lt;&gt;"",'[1]Table Disp. G&amp;A Détail'!T879,"")</f>
        <v/>
      </c>
      <c r="U879" s="41" t="str">
        <f>IF('[1]Table Disp. G&amp;A Détail'!U879&lt;&gt;"",'[1]Table Disp. G&amp;A Détail'!U879,"")</f>
        <v/>
      </c>
      <c r="V879" s="41" t="str">
        <f>IF('[1]Table Disp. G&amp;A Détail'!V879&lt;&gt;"",'[1]Table Disp. G&amp;A Détail'!V879,"")</f>
        <v/>
      </c>
      <c r="W879" s="41" t="str">
        <f>IF('[1]Table Disp. G&amp;A Détail'!W879&lt;&gt;"",'[1]Table Disp. G&amp;A Détail'!W879,"")</f>
        <v/>
      </c>
      <c r="X879" s="41" t="str">
        <f>IF('[1]Table Disp. G&amp;A Détail'!X879&lt;&gt;"",'[1]Table Disp. G&amp;A Détail'!X879,"")</f>
        <v/>
      </c>
    </row>
    <row r="880" spans="1:24" s="41" customFormat="1" x14ac:dyDescent="0.25">
      <c r="A880" s="66" t="str">
        <f>IF('[1]Table Disp. G&amp;A Détail'!A880&lt;&gt;"",'[1]Table Disp. G&amp;A Détail'!A880,"")</f>
        <v/>
      </c>
      <c r="B880" s="67" t="str">
        <f>IF('[1]Table Disp. G&amp;A Détail'!B880&lt;&gt;"",'[1]Table Disp. G&amp;A Détail'!B880,"")</f>
        <v/>
      </c>
      <c r="C880" s="41" t="str">
        <f>IF('[1]Table Disp. G&amp;A Détail'!C880&lt;&gt;"",'[1]Table Disp. G&amp;A Détail'!C880,"")</f>
        <v/>
      </c>
      <c r="D880" s="41" t="str">
        <f>IF('[1]Table Disp. G&amp;A Détail'!D880&lt;&gt;"",'[1]Table Disp. G&amp;A Détail'!D880,"")</f>
        <v/>
      </c>
      <c r="E880" s="66" t="str">
        <f>IF('[1]Table Disp. G&amp;A Détail'!E880&lt;&gt;"",'[1]Table Disp. G&amp;A Détail'!E880,"")</f>
        <v/>
      </c>
      <c r="F880" s="66" t="str">
        <f>IF('[1]Table Disp. G&amp;A Détail'!F880&lt;&gt;"",'[1]Table Disp. G&amp;A Détail'!F880,"")</f>
        <v/>
      </c>
      <c r="G880" s="66" t="str">
        <f>IF('[1]Table Disp. G&amp;A Détail'!G880&lt;&gt;"",'[1]Table Disp. G&amp;A Détail'!G880,"")</f>
        <v/>
      </c>
      <c r="H880" s="66" t="str">
        <f>IF('[1]Table Disp. G&amp;A Détail'!H880&lt;&gt;"",'[1]Table Disp. G&amp;A Détail'!H880,"")</f>
        <v/>
      </c>
      <c r="I880" s="66" t="str">
        <f>IF('[1]Table Disp. G&amp;A Détail'!I880&lt;&gt;"",'[1]Table Disp. G&amp;A Détail'!I880,"")</f>
        <v/>
      </c>
      <c r="J880" s="66" t="str">
        <f>IF('[1]Table Disp. G&amp;A Détail'!J880&lt;&gt;"",'[1]Table Disp. G&amp;A Détail'!J880,"")</f>
        <v/>
      </c>
      <c r="K880" s="41" t="str">
        <f>IF('[1]Table Disp. G&amp;A Détail'!K880&lt;&gt;"",'[1]Table Disp. G&amp;A Détail'!K880,"")</f>
        <v/>
      </c>
      <c r="L880" s="41" t="str">
        <f>IF('[1]Table Disp. G&amp;A Détail'!L880&lt;&gt;"",'[1]Table Disp. G&amp;A Détail'!L880,"")</f>
        <v/>
      </c>
      <c r="M880" s="41" t="str">
        <f>IF('[1]Table Disp. G&amp;A Détail'!M880&lt;&gt;"",'[1]Table Disp. G&amp;A Détail'!M880,"")</f>
        <v/>
      </c>
      <c r="N880" s="41" t="str">
        <f>IF('[1]Table Disp. G&amp;A Détail'!N880&lt;&gt;"",'[1]Table Disp. G&amp;A Détail'!N880,"")</f>
        <v/>
      </c>
      <c r="O880" s="41" t="str">
        <f>IF('[1]Table Disp. G&amp;A Détail'!O880&lt;&gt;"",'[1]Table Disp. G&amp;A Détail'!O880,"")</f>
        <v/>
      </c>
      <c r="P880" s="41" t="str">
        <f>IF('[1]Table Disp. G&amp;A Détail'!P880&lt;&gt;"",'[1]Table Disp. G&amp;A Détail'!P880,"")</f>
        <v/>
      </c>
      <c r="Q880" s="41" t="str">
        <f>IF('[1]Table Disp. G&amp;A Détail'!Q880&lt;&gt;"",'[1]Table Disp. G&amp;A Détail'!Q880,"")</f>
        <v/>
      </c>
      <c r="R880" s="41" t="str">
        <f>IF('[1]Table Disp. G&amp;A Détail'!R880&lt;&gt;"",'[1]Table Disp. G&amp;A Détail'!R880,"")</f>
        <v/>
      </c>
      <c r="S880" s="41" t="str">
        <f>IF('[1]Table Disp. G&amp;A Détail'!S880&lt;&gt;"",'[1]Table Disp. G&amp;A Détail'!S880,"")</f>
        <v/>
      </c>
      <c r="T880" s="41" t="str">
        <f>IF('[1]Table Disp. G&amp;A Détail'!T880&lt;&gt;"",'[1]Table Disp. G&amp;A Détail'!T880,"")</f>
        <v/>
      </c>
      <c r="U880" s="41" t="str">
        <f>IF('[1]Table Disp. G&amp;A Détail'!U880&lt;&gt;"",'[1]Table Disp. G&amp;A Détail'!U880,"")</f>
        <v/>
      </c>
      <c r="V880" s="41" t="str">
        <f>IF('[1]Table Disp. G&amp;A Détail'!V880&lt;&gt;"",'[1]Table Disp. G&amp;A Détail'!V880,"")</f>
        <v/>
      </c>
      <c r="W880" s="41" t="str">
        <f>IF('[1]Table Disp. G&amp;A Détail'!W880&lt;&gt;"",'[1]Table Disp. G&amp;A Détail'!W880,"")</f>
        <v/>
      </c>
      <c r="X880" s="41" t="str">
        <f>IF('[1]Table Disp. G&amp;A Détail'!X880&lt;&gt;"",'[1]Table Disp. G&amp;A Détail'!X880,"")</f>
        <v/>
      </c>
    </row>
    <row r="881" spans="1:24" s="41" customFormat="1" x14ac:dyDescent="0.25">
      <c r="A881" s="66" t="str">
        <f>IF('[1]Table Disp. G&amp;A Détail'!A881&lt;&gt;"",'[1]Table Disp. G&amp;A Détail'!A881,"")</f>
        <v/>
      </c>
      <c r="B881" s="67" t="str">
        <f>IF('[1]Table Disp. G&amp;A Détail'!B881&lt;&gt;"",'[1]Table Disp. G&amp;A Détail'!B881,"")</f>
        <v/>
      </c>
      <c r="C881" s="41" t="str">
        <f>IF('[1]Table Disp. G&amp;A Détail'!C881&lt;&gt;"",'[1]Table Disp. G&amp;A Détail'!C881,"")</f>
        <v/>
      </c>
      <c r="D881" s="41" t="str">
        <f>IF('[1]Table Disp. G&amp;A Détail'!D881&lt;&gt;"",'[1]Table Disp. G&amp;A Détail'!D881,"")</f>
        <v/>
      </c>
      <c r="E881" s="66" t="str">
        <f>IF('[1]Table Disp. G&amp;A Détail'!E881&lt;&gt;"",'[1]Table Disp. G&amp;A Détail'!E881,"")</f>
        <v/>
      </c>
      <c r="F881" s="66" t="str">
        <f>IF('[1]Table Disp. G&amp;A Détail'!F881&lt;&gt;"",'[1]Table Disp. G&amp;A Détail'!F881,"")</f>
        <v/>
      </c>
      <c r="G881" s="66" t="str">
        <f>IF('[1]Table Disp. G&amp;A Détail'!G881&lt;&gt;"",'[1]Table Disp. G&amp;A Détail'!G881,"")</f>
        <v/>
      </c>
      <c r="H881" s="66" t="str">
        <f>IF('[1]Table Disp. G&amp;A Détail'!H881&lt;&gt;"",'[1]Table Disp. G&amp;A Détail'!H881,"")</f>
        <v/>
      </c>
      <c r="I881" s="66" t="str">
        <f>IF('[1]Table Disp. G&amp;A Détail'!I881&lt;&gt;"",'[1]Table Disp. G&amp;A Détail'!I881,"")</f>
        <v/>
      </c>
      <c r="J881" s="66" t="str">
        <f>IF('[1]Table Disp. G&amp;A Détail'!J881&lt;&gt;"",'[1]Table Disp. G&amp;A Détail'!J881,"")</f>
        <v/>
      </c>
      <c r="K881" s="41" t="str">
        <f>IF('[1]Table Disp. G&amp;A Détail'!K881&lt;&gt;"",'[1]Table Disp. G&amp;A Détail'!K881,"")</f>
        <v/>
      </c>
      <c r="L881" s="41" t="str">
        <f>IF('[1]Table Disp. G&amp;A Détail'!L881&lt;&gt;"",'[1]Table Disp. G&amp;A Détail'!L881,"")</f>
        <v/>
      </c>
      <c r="M881" s="41" t="str">
        <f>IF('[1]Table Disp. G&amp;A Détail'!M881&lt;&gt;"",'[1]Table Disp. G&amp;A Détail'!M881,"")</f>
        <v/>
      </c>
      <c r="N881" s="41" t="str">
        <f>IF('[1]Table Disp. G&amp;A Détail'!N881&lt;&gt;"",'[1]Table Disp. G&amp;A Détail'!N881,"")</f>
        <v/>
      </c>
      <c r="O881" s="41" t="str">
        <f>IF('[1]Table Disp. G&amp;A Détail'!O881&lt;&gt;"",'[1]Table Disp. G&amp;A Détail'!O881,"")</f>
        <v/>
      </c>
      <c r="P881" s="41" t="str">
        <f>IF('[1]Table Disp. G&amp;A Détail'!P881&lt;&gt;"",'[1]Table Disp. G&amp;A Détail'!P881,"")</f>
        <v/>
      </c>
      <c r="Q881" s="41" t="str">
        <f>IF('[1]Table Disp. G&amp;A Détail'!Q881&lt;&gt;"",'[1]Table Disp. G&amp;A Détail'!Q881,"")</f>
        <v/>
      </c>
      <c r="R881" s="41" t="str">
        <f>IF('[1]Table Disp. G&amp;A Détail'!R881&lt;&gt;"",'[1]Table Disp. G&amp;A Détail'!R881,"")</f>
        <v/>
      </c>
      <c r="S881" s="41" t="str">
        <f>IF('[1]Table Disp. G&amp;A Détail'!S881&lt;&gt;"",'[1]Table Disp. G&amp;A Détail'!S881,"")</f>
        <v/>
      </c>
      <c r="T881" s="41" t="str">
        <f>IF('[1]Table Disp. G&amp;A Détail'!T881&lt;&gt;"",'[1]Table Disp. G&amp;A Détail'!T881,"")</f>
        <v/>
      </c>
      <c r="U881" s="41" t="str">
        <f>IF('[1]Table Disp. G&amp;A Détail'!U881&lt;&gt;"",'[1]Table Disp. G&amp;A Détail'!U881,"")</f>
        <v/>
      </c>
      <c r="V881" s="41" t="str">
        <f>IF('[1]Table Disp. G&amp;A Détail'!V881&lt;&gt;"",'[1]Table Disp. G&amp;A Détail'!V881,"")</f>
        <v/>
      </c>
      <c r="W881" s="41" t="str">
        <f>IF('[1]Table Disp. G&amp;A Détail'!W881&lt;&gt;"",'[1]Table Disp. G&amp;A Détail'!W881,"")</f>
        <v/>
      </c>
      <c r="X881" s="41" t="str">
        <f>IF('[1]Table Disp. G&amp;A Détail'!X881&lt;&gt;"",'[1]Table Disp. G&amp;A Détail'!X881,"")</f>
        <v/>
      </c>
    </row>
    <row r="882" spans="1:24" s="41" customFormat="1" x14ac:dyDescent="0.25">
      <c r="A882" s="66" t="str">
        <f>IF('[1]Table Disp. G&amp;A Détail'!A882&lt;&gt;"",'[1]Table Disp. G&amp;A Détail'!A882,"")</f>
        <v/>
      </c>
      <c r="B882" s="67" t="str">
        <f>IF('[1]Table Disp. G&amp;A Détail'!B882&lt;&gt;"",'[1]Table Disp. G&amp;A Détail'!B882,"")</f>
        <v/>
      </c>
      <c r="C882" s="41" t="str">
        <f>IF('[1]Table Disp. G&amp;A Détail'!C882&lt;&gt;"",'[1]Table Disp. G&amp;A Détail'!C882,"")</f>
        <v/>
      </c>
      <c r="D882" s="41" t="str">
        <f>IF('[1]Table Disp. G&amp;A Détail'!D882&lt;&gt;"",'[1]Table Disp. G&amp;A Détail'!D882,"")</f>
        <v/>
      </c>
      <c r="E882" s="66" t="str">
        <f>IF('[1]Table Disp. G&amp;A Détail'!E882&lt;&gt;"",'[1]Table Disp. G&amp;A Détail'!E882,"")</f>
        <v/>
      </c>
      <c r="F882" s="66" t="str">
        <f>IF('[1]Table Disp. G&amp;A Détail'!F882&lt;&gt;"",'[1]Table Disp. G&amp;A Détail'!F882,"")</f>
        <v/>
      </c>
      <c r="G882" s="66" t="str">
        <f>IF('[1]Table Disp. G&amp;A Détail'!G882&lt;&gt;"",'[1]Table Disp. G&amp;A Détail'!G882,"")</f>
        <v/>
      </c>
      <c r="H882" s="66" t="str">
        <f>IF('[1]Table Disp. G&amp;A Détail'!H882&lt;&gt;"",'[1]Table Disp. G&amp;A Détail'!H882,"")</f>
        <v/>
      </c>
      <c r="I882" s="66" t="str">
        <f>IF('[1]Table Disp. G&amp;A Détail'!I882&lt;&gt;"",'[1]Table Disp. G&amp;A Détail'!I882,"")</f>
        <v/>
      </c>
      <c r="J882" s="66" t="str">
        <f>IF('[1]Table Disp. G&amp;A Détail'!J882&lt;&gt;"",'[1]Table Disp. G&amp;A Détail'!J882,"")</f>
        <v/>
      </c>
      <c r="K882" s="41" t="str">
        <f>IF('[1]Table Disp. G&amp;A Détail'!K882&lt;&gt;"",'[1]Table Disp. G&amp;A Détail'!K882,"")</f>
        <v/>
      </c>
      <c r="L882" s="41" t="str">
        <f>IF('[1]Table Disp. G&amp;A Détail'!L882&lt;&gt;"",'[1]Table Disp. G&amp;A Détail'!L882,"")</f>
        <v/>
      </c>
      <c r="M882" s="41" t="str">
        <f>IF('[1]Table Disp. G&amp;A Détail'!M882&lt;&gt;"",'[1]Table Disp. G&amp;A Détail'!M882,"")</f>
        <v/>
      </c>
      <c r="N882" s="41" t="str">
        <f>IF('[1]Table Disp. G&amp;A Détail'!N882&lt;&gt;"",'[1]Table Disp. G&amp;A Détail'!N882,"")</f>
        <v/>
      </c>
      <c r="O882" s="41" t="str">
        <f>IF('[1]Table Disp. G&amp;A Détail'!O882&lt;&gt;"",'[1]Table Disp. G&amp;A Détail'!O882,"")</f>
        <v/>
      </c>
      <c r="P882" s="41" t="str">
        <f>IF('[1]Table Disp. G&amp;A Détail'!P882&lt;&gt;"",'[1]Table Disp. G&amp;A Détail'!P882,"")</f>
        <v/>
      </c>
      <c r="Q882" s="41" t="str">
        <f>IF('[1]Table Disp. G&amp;A Détail'!Q882&lt;&gt;"",'[1]Table Disp. G&amp;A Détail'!Q882,"")</f>
        <v/>
      </c>
      <c r="R882" s="41" t="str">
        <f>IF('[1]Table Disp. G&amp;A Détail'!R882&lt;&gt;"",'[1]Table Disp. G&amp;A Détail'!R882,"")</f>
        <v/>
      </c>
      <c r="S882" s="41" t="str">
        <f>IF('[1]Table Disp. G&amp;A Détail'!S882&lt;&gt;"",'[1]Table Disp. G&amp;A Détail'!S882,"")</f>
        <v/>
      </c>
      <c r="T882" s="41" t="str">
        <f>IF('[1]Table Disp. G&amp;A Détail'!T882&lt;&gt;"",'[1]Table Disp. G&amp;A Détail'!T882,"")</f>
        <v/>
      </c>
      <c r="U882" s="41" t="str">
        <f>IF('[1]Table Disp. G&amp;A Détail'!U882&lt;&gt;"",'[1]Table Disp. G&amp;A Détail'!U882,"")</f>
        <v/>
      </c>
      <c r="V882" s="41" t="str">
        <f>IF('[1]Table Disp. G&amp;A Détail'!V882&lt;&gt;"",'[1]Table Disp. G&amp;A Détail'!V882,"")</f>
        <v/>
      </c>
      <c r="W882" s="41" t="str">
        <f>IF('[1]Table Disp. G&amp;A Détail'!W882&lt;&gt;"",'[1]Table Disp. G&amp;A Détail'!W882,"")</f>
        <v/>
      </c>
      <c r="X882" s="41" t="str">
        <f>IF('[1]Table Disp. G&amp;A Détail'!X882&lt;&gt;"",'[1]Table Disp. G&amp;A Détail'!X882,"")</f>
        <v/>
      </c>
    </row>
    <row r="883" spans="1:24" s="41" customFormat="1" x14ac:dyDescent="0.25">
      <c r="A883" s="66" t="str">
        <f>IF('[1]Table Disp. G&amp;A Détail'!A883&lt;&gt;"",'[1]Table Disp. G&amp;A Détail'!A883,"")</f>
        <v/>
      </c>
      <c r="B883" s="67" t="str">
        <f>IF('[1]Table Disp. G&amp;A Détail'!B883&lt;&gt;"",'[1]Table Disp. G&amp;A Détail'!B883,"")</f>
        <v/>
      </c>
      <c r="C883" s="41" t="str">
        <f>IF('[1]Table Disp. G&amp;A Détail'!C883&lt;&gt;"",'[1]Table Disp. G&amp;A Détail'!C883,"")</f>
        <v/>
      </c>
      <c r="D883" s="41" t="str">
        <f>IF('[1]Table Disp. G&amp;A Détail'!D883&lt;&gt;"",'[1]Table Disp. G&amp;A Détail'!D883,"")</f>
        <v/>
      </c>
      <c r="E883" s="66" t="str">
        <f>IF('[1]Table Disp. G&amp;A Détail'!E883&lt;&gt;"",'[1]Table Disp. G&amp;A Détail'!E883,"")</f>
        <v/>
      </c>
      <c r="F883" s="66" t="str">
        <f>IF('[1]Table Disp. G&amp;A Détail'!F883&lt;&gt;"",'[1]Table Disp. G&amp;A Détail'!F883,"")</f>
        <v/>
      </c>
      <c r="G883" s="66" t="str">
        <f>IF('[1]Table Disp. G&amp;A Détail'!G883&lt;&gt;"",'[1]Table Disp. G&amp;A Détail'!G883,"")</f>
        <v/>
      </c>
      <c r="H883" s="66" t="str">
        <f>IF('[1]Table Disp. G&amp;A Détail'!H883&lt;&gt;"",'[1]Table Disp. G&amp;A Détail'!H883,"")</f>
        <v/>
      </c>
      <c r="I883" s="66" t="str">
        <f>IF('[1]Table Disp. G&amp;A Détail'!I883&lt;&gt;"",'[1]Table Disp. G&amp;A Détail'!I883,"")</f>
        <v/>
      </c>
      <c r="J883" s="66" t="str">
        <f>IF('[1]Table Disp. G&amp;A Détail'!J883&lt;&gt;"",'[1]Table Disp. G&amp;A Détail'!J883,"")</f>
        <v/>
      </c>
      <c r="K883" s="41" t="str">
        <f>IF('[1]Table Disp. G&amp;A Détail'!K883&lt;&gt;"",'[1]Table Disp. G&amp;A Détail'!K883,"")</f>
        <v/>
      </c>
      <c r="L883" s="41" t="str">
        <f>IF('[1]Table Disp. G&amp;A Détail'!L883&lt;&gt;"",'[1]Table Disp. G&amp;A Détail'!L883,"")</f>
        <v/>
      </c>
      <c r="M883" s="41" t="str">
        <f>IF('[1]Table Disp. G&amp;A Détail'!M883&lt;&gt;"",'[1]Table Disp. G&amp;A Détail'!M883,"")</f>
        <v/>
      </c>
      <c r="N883" s="41" t="str">
        <f>IF('[1]Table Disp. G&amp;A Détail'!N883&lt;&gt;"",'[1]Table Disp. G&amp;A Détail'!N883,"")</f>
        <v/>
      </c>
      <c r="O883" s="41" t="str">
        <f>IF('[1]Table Disp. G&amp;A Détail'!O883&lt;&gt;"",'[1]Table Disp. G&amp;A Détail'!O883,"")</f>
        <v/>
      </c>
      <c r="P883" s="41" t="str">
        <f>IF('[1]Table Disp. G&amp;A Détail'!P883&lt;&gt;"",'[1]Table Disp. G&amp;A Détail'!P883,"")</f>
        <v/>
      </c>
      <c r="Q883" s="41" t="str">
        <f>IF('[1]Table Disp. G&amp;A Détail'!Q883&lt;&gt;"",'[1]Table Disp. G&amp;A Détail'!Q883,"")</f>
        <v/>
      </c>
      <c r="R883" s="41" t="str">
        <f>IF('[1]Table Disp. G&amp;A Détail'!R883&lt;&gt;"",'[1]Table Disp. G&amp;A Détail'!R883,"")</f>
        <v/>
      </c>
      <c r="S883" s="41" t="str">
        <f>IF('[1]Table Disp. G&amp;A Détail'!S883&lt;&gt;"",'[1]Table Disp. G&amp;A Détail'!S883,"")</f>
        <v/>
      </c>
      <c r="T883" s="41" t="str">
        <f>IF('[1]Table Disp. G&amp;A Détail'!T883&lt;&gt;"",'[1]Table Disp. G&amp;A Détail'!T883,"")</f>
        <v/>
      </c>
      <c r="U883" s="41" t="str">
        <f>IF('[1]Table Disp. G&amp;A Détail'!U883&lt;&gt;"",'[1]Table Disp. G&amp;A Détail'!U883,"")</f>
        <v/>
      </c>
      <c r="V883" s="41" t="str">
        <f>IF('[1]Table Disp. G&amp;A Détail'!V883&lt;&gt;"",'[1]Table Disp. G&amp;A Détail'!V883,"")</f>
        <v/>
      </c>
      <c r="W883" s="41" t="str">
        <f>IF('[1]Table Disp. G&amp;A Détail'!W883&lt;&gt;"",'[1]Table Disp. G&amp;A Détail'!W883,"")</f>
        <v/>
      </c>
      <c r="X883" s="41" t="str">
        <f>IF('[1]Table Disp. G&amp;A Détail'!X883&lt;&gt;"",'[1]Table Disp. G&amp;A Détail'!X883,"")</f>
        <v/>
      </c>
    </row>
    <row r="884" spans="1:24" s="41" customFormat="1" x14ac:dyDescent="0.25">
      <c r="A884" s="66" t="str">
        <f>IF('[1]Table Disp. G&amp;A Détail'!A884&lt;&gt;"",'[1]Table Disp. G&amp;A Détail'!A884,"")</f>
        <v/>
      </c>
      <c r="B884" s="67" t="str">
        <f>IF('[1]Table Disp. G&amp;A Détail'!B884&lt;&gt;"",'[1]Table Disp. G&amp;A Détail'!B884,"")</f>
        <v/>
      </c>
      <c r="C884" s="41" t="str">
        <f>IF('[1]Table Disp. G&amp;A Détail'!C884&lt;&gt;"",'[1]Table Disp. G&amp;A Détail'!C884,"")</f>
        <v/>
      </c>
      <c r="D884" s="41" t="str">
        <f>IF('[1]Table Disp. G&amp;A Détail'!D884&lt;&gt;"",'[1]Table Disp. G&amp;A Détail'!D884,"")</f>
        <v/>
      </c>
      <c r="E884" s="66" t="str">
        <f>IF('[1]Table Disp. G&amp;A Détail'!E884&lt;&gt;"",'[1]Table Disp. G&amp;A Détail'!E884,"")</f>
        <v/>
      </c>
      <c r="F884" s="66" t="str">
        <f>IF('[1]Table Disp. G&amp;A Détail'!F884&lt;&gt;"",'[1]Table Disp. G&amp;A Détail'!F884,"")</f>
        <v/>
      </c>
      <c r="G884" s="66" t="str">
        <f>IF('[1]Table Disp. G&amp;A Détail'!G884&lt;&gt;"",'[1]Table Disp. G&amp;A Détail'!G884,"")</f>
        <v/>
      </c>
      <c r="H884" s="66" t="str">
        <f>IF('[1]Table Disp. G&amp;A Détail'!H884&lt;&gt;"",'[1]Table Disp. G&amp;A Détail'!H884,"")</f>
        <v/>
      </c>
      <c r="I884" s="66" t="str">
        <f>IF('[1]Table Disp. G&amp;A Détail'!I884&lt;&gt;"",'[1]Table Disp. G&amp;A Détail'!I884,"")</f>
        <v/>
      </c>
      <c r="J884" s="66" t="str">
        <f>IF('[1]Table Disp. G&amp;A Détail'!J884&lt;&gt;"",'[1]Table Disp. G&amp;A Détail'!J884,"")</f>
        <v/>
      </c>
      <c r="K884" s="41" t="str">
        <f>IF('[1]Table Disp. G&amp;A Détail'!K884&lt;&gt;"",'[1]Table Disp. G&amp;A Détail'!K884,"")</f>
        <v/>
      </c>
      <c r="L884" s="41" t="str">
        <f>IF('[1]Table Disp. G&amp;A Détail'!L884&lt;&gt;"",'[1]Table Disp. G&amp;A Détail'!L884,"")</f>
        <v/>
      </c>
      <c r="M884" s="41" t="str">
        <f>IF('[1]Table Disp. G&amp;A Détail'!M884&lt;&gt;"",'[1]Table Disp. G&amp;A Détail'!M884,"")</f>
        <v/>
      </c>
      <c r="N884" s="41" t="str">
        <f>IF('[1]Table Disp. G&amp;A Détail'!N884&lt;&gt;"",'[1]Table Disp. G&amp;A Détail'!N884,"")</f>
        <v/>
      </c>
      <c r="O884" s="41" t="str">
        <f>IF('[1]Table Disp. G&amp;A Détail'!O884&lt;&gt;"",'[1]Table Disp. G&amp;A Détail'!O884,"")</f>
        <v/>
      </c>
      <c r="P884" s="41" t="str">
        <f>IF('[1]Table Disp. G&amp;A Détail'!P884&lt;&gt;"",'[1]Table Disp. G&amp;A Détail'!P884,"")</f>
        <v/>
      </c>
      <c r="Q884" s="41" t="str">
        <f>IF('[1]Table Disp. G&amp;A Détail'!Q884&lt;&gt;"",'[1]Table Disp. G&amp;A Détail'!Q884,"")</f>
        <v/>
      </c>
      <c r="R884" s="41" t="str">
        <f>IF('[1]Table Disp. G&amp;A Détail'!R884&lt;&gt;"",'[1]Table Disp. G&amp;A Détail'!R884,"")</f>
        <v/>
      </c>
      <c r="S884" s="41" t="str">
        <f>IF('[1]Table Disp. G&amp;A Détail'!S884&lt;&gt;"",'[1]Table Disp. G&amp;A Détail'!S884,"")</f>
        <v/>
      </c>
      <c r="T884" s="41" t="str">
        <f>IF('[1]Table Disp. G&amp;A Détail'!T884&lt;&gt;"",'[1]Table Disp. G&amp;A Détail'!T884,"")</f>
        <v/>
      </c>
      <c r="U884" s="41" t="str">
        <f>IF('[1]Table Disp. G&amp;A Détail'!U884&lt;&gt;"",'[1]Table Disp. G&amp;A Détail'!U884,"")</f>
        <v/>
      </c>
      <c r="V884" s="41" t="str">
        <f>IF('[1]Table Disp. G&amp;A Détail'!V884&lt;&gt;"",'[1]Table Disp. G&amp;A Détail'!V884,"")</f>
        <v/>
      </c>
      <c r="W884" s="41" t="str">
        <f>IF('[1]Table Disp. G&amp;A Détail'!W884&lt;&gt;"",'[1]Table Disp. G&amp;A Détail'!W884,"")</f>
        <v/>
      </c>
      <c r="X884" s="41" t="str">
        <f>IF('[1]Table Disp. G&amp;A Détail'!X884&lt;&gt;"",'[1]Table Disp. G&amp;A Détail'!X884,"")</f>
        <v/>
      </c>
    </row>
    <row r="885" spans="1:24" s="41" customFormat="1" x14ac:dyDescent="0.25">
      <c r="A885" s="66" t="str">
        <f>IF('[1]Table Disp. G&amp;A Détail'!A885&lt;&gt;"",'[1]Table Disp. G&amp;A Détail'!A885,"")</f>
        <v/>
      </c>
      <c r="B885" s="67" t="str">
        <f>IF('[1]Table Disp. G&amp;A Détail'!B885&lt;&gt;"",'[1]Table Disp. G&amp;A Détail'!B885,"")</f>
        <v/>
      </c>
      <c r="C885" s="41" t="str">
        <f>IF('[1]Table Disp. G&amp;A Détail'!C885&lt;&gt;"",'[1]Table Disp. G&amp;A Détail'!C885,"")</f>
        <v/>
      </c>
      <c r="D885" s="41" t="str">
        <f>IF('[1]Table Disp. G&amp;A Détail'!D885&lt;&gt;"",'[1]Table Disp. G&amp;A Détail'!D885,"")</f>
        <v/>
      </c>
      <c r="E885" s="66" t="str">
        <f>IF('[1]Table Disp. G&amp;A Détail'!E885&lt;&gt;"",'[1]Table Disp. G&amp;A Détail'!E885,"")</f>
        <v/>
      </c>
      <c r="F885" s="66" t="str">
        <f>IF('[1]Table Disp. G&amp;A Détail'!F885&lt;&gt;"",'[1]Table Disp. G&amp;A Détail'!F885,"")</f>
        <v/>
      </c>
      <c r="G885" s="66" t="str">
        <f>IF('[1]Table Disp. G&amp;A Détail'!G885&lt;&gt;"",'[1]Table Disp. G&amp;A Détail'!G885,"")</f>
        <v/>
      </c>
      <c r="H885" s="66" t="str">
        <f>IF('[1]Table Disp. G&amp;A Détail'!H885&lt;&gt;"",'[1]Table Disp. G&amp;A Détail'!H885,"")</f>
        <v/>
      </c>
      <c r="I885" s="66" t="str">
        <f>IF('[1]Table Disp. G&amp;A Détail'!I885&lt;&gt;"",'[1]Table Disp. G&amp;A Détail'!I885,"")</f>
        <v/>
      </c>
      <c r="J885" s="66" t="str">
        <f>IF('[1]Table Disp. G&amp;A Détail'!J885&lt;&gt;"",'[1]Table Disp. G&amp;A Détail'!J885,"")</f>
        <v/>
      </c>
      <c r="K885" s="41" t="str">
        <f>IF('[1]Table Disp. G&amp;A Détail'!K885&lt;&gt;"",'[1]Table Disp. G&amp;A Détail'!K885,"")</f>
        <v/>
      </c>
      <c r="L885" s="41" t="str">
        <f>IF('[1]Table Disp. G&amp;A Détail'!L885&lt;&gt;"",'[1]Table Disp. G&amp;A Détail'!L885,"")</f>
        <v/>
      </c>
      <c r="M885" s="41" t="str">
        <f>IF('[1]Table Disp. G&amp;A Détail'!M885&lt;&gt;"",'[1]Table Disp. G&amp;A Détail'!M885,"")</f>
        <v/>
      </c>
      <c r="N885" s="41" t="str">
        <f>IF('[1]Table Disp. G&amp;A Détail'!N885&lt;&gt;"",'[1]Table Disp. G&amp;A Détail'!N885,"")</f>
        <v/>
      </c>
      <c r="O885" s="41" t="str">
        <f>IF('[1]Table Disp. G&amp;A Détail'!O885&lt;&gt;"",'[1]Table Disp. G&amp;A Détail'!O885,"")</f>
        <v/>
      </c>
      <c r="P885" s="41" t="str">
        <f>IF('[1]Table Disp. G&amp;A Détail'!P885&lt;&gt;"",'[1]Table Disp. G&amp;A Détail'!P885,"")</f>
        <v/>
      </c>
      <c r="Q885" s="41" t="str">
        <f>IF('[1]Table Disp. G&amp;A Détail'!Q885&lt;&gt;"",'[1]Table Disp. G&amp;A Détail'!Q885,"")</f>
        <v/>
      </c>
      <c r="R885" s="41" t="str">
        <f>IF('[1]Table Disp. G&amp;A Détail'!R885&lt;&gt;"",'[1]Table Disp. G&amp;A Détail'!R885,"")</f>
        <v/>
      </c>
      <c r="S885" s="41" t="str">
        <f>IF('[1]Table Disp. G&amp;A Détail'!S885&lt;&gt;"",'[1]Table Disp. G&amp;A Détail'!S885,"")</f>
        <v/>
      </c>
      <c r="T885" s="41" t="str">
        <f>IF('[1]Table Disp. G&amp;A Détail'!T885&lt;&gt;"",'[1]Table Disp. G&amp;A Détail'!T885,"")</f>
        <v/>
      </c>
      <c r="U885" s="41" t="str">
        <f>IF('[1]Table Disp. G&amp;A Détail'!U885&lt;&gt;"",'[1]Table Disp. G&amp;A Détail'!U885,"")</f>
        <v/>
      </c>
      <c r="V885" s="41" t="str">
        <f>IF('[1]Table Disp. G&amp;A Détail'!V885&lt;&gt;"",'[1]Table Disp. G&amp;A Détail'!V885,"")</f>
        <v/>
      </c>
      <c r="W885" s="41" t="str">
        <f>IF('[1]Table Disp. G&amp;A Détail'!W885&lt;&gt;"",'[1]Table Disp. G&amp;A Détail'!W885,"")</f>
        <v/>
      </c>
      <c r="X885" s="41" t="str">
        <f>IF('[1]Table Disp. G&amp;A Détail'!X885&lt;&gt;"",'[1]Table Disp. G&amp;A Détail'!X885,"")</f>
        <v/>
      </c>
    </row>
    <row r="886" spans="1:24" s="41" customFormat="1" x14ac:dyDescent="0.25">
      <c r="A886" s="66" t="str">
        <f>IF('[1]Table Disp. G&amp;A Détail'!A886&lt;&gt;"",'[1]Table Disp. G&amp;A Détail'!A886,"")</f>
        <v/>
      </c>
      <c r="B886" s="67" t="str">
        <f>IF('[1]Table Disp. G&amp;A Détail'!B886&lt;&gt;"",'[1]Table Disp. G&amp;A Détail'!B886,"")</f>
        <v/>
      </c>
      <c r="C886" s="41" t="str">
        <f>IF('[1]Table Disp. G&amp;A Détail'!C886&lt;&gt;"",'[1]Table Disp. G&amp;A Détail'!C886,"")</f>
        <v/>
      </c>
      <c r="D886" s="41" t="str">
        <f>IF('[1]Table Disp. G&amp;A Détail'!D886&lt;&gt;"",'[1]Table Disp. G&amp;A Détail'!D886,"")</f>
        <v/>
      </c>
      <c r="E886" s="66" t="str">
        <f>IF('[1]Table Disp. G&amp;A Détail'!E886&lt;&gt;"",'[1]Table Disp. G&amp;A Détail'!E886,"")</f>
        <v/>
      </c>
      <c r="F886" s="66" t="str">
        <f>IF('[1]Table Disp. G&amp;A Détail'!F886&lt;&gt;"",'[1]Table Disp. G&amp;A Détail'!F886,"")</f>
        <v/>
      </c>
      <c r="G886" s="66" t="str">
        <f>IF('[1]Table Disp. G&amp;A Détail'!G886&lt;&gt;"",'[1]Table Disp. G&amp;A Détail'!G886,"")</f>
        <v/>
      </c>
      <c r="H886" s="66" t="str">
        <f>IF('[1]Table Disp. G&amp;A Détail'!H886&lt;&gt;"",'[1]Table Disp. G&amp;A Détail'!H886,"")</f>
        <v/>
      </c>
      <c r="I886" s="66" t="str">
        <f>IF('[1]Table Disp. G&amp;A Détail'!I886&lt;&gt;"",'[1]Table Disp. G&amp;A Détail'!I886,"")</f>
        <v/>
      </c>
      <c r="J886" s="66" t="str">
        <f>IF('[1]Table Disp. G&amp;A Détail'!J886&lt;&gt;"",'[1]Table Disp. G&amp;A Détail'!J886,"")</f>
        <v/>
      </c>
      <c r="K886" s="41" t="str">
        <f>IF('[1]Table Disp. G&amp;A Détail'!K886&lt;&gt;"",'[1]Table Disp. G&amp;A Détail'!K886,"")</f>
        <v/>
      </c>
      <c r="L886" s="41" t="str">
        <f>IF('[1]Table Disp. G&amp;A Détail'!L886&lt;&gt;"",'[1]Table Disp. G&amp;A Détail'!L886,"")</f>
        <v/>
      </c>
      <c r="M886" s="41" t="str">
        <f>IF('[1]Table Disp. G&amp;A Détail'!M886&lt;&gt;"",'[1]Table Disp. G&amp;A Détail'!M886,"")</f>
        <v/>
      </c>
      <c r="N886" s="41" t="str">
        <f>IF('[1]Table Disp. G&amp;A Détail'!N886&lt;&gt;"",'[1]Table Disp. G&amp;A Détail'!N886,"")</f>
        <v/>
      </c>
      <c r="O886" s="41" t="str">
        <f>IF('[1]Table Disp. G&amp;A Détail'!O886&lt;&gt;"",'[1]Table Disp. G&amp;A Détail'!O886,"")</f>
        <v/>
      </c>
      <c r="P886" s="41" t="str">
        <f>IF('[1]Table Disp. G&amp;A Détail'!P886&lt;&gt;"",'[1]Table Disp. G&amp;A Détail'!P886,"")</f>
        <v/>
      </c>
      <c r="Q886" s="41" t="str">
        <f>IF('[1]Table Disp. G&amp;A Détail'!Q886&lt;&gt;"",'[1]Table Disp. G&amp;A Détail'!Q886,"")</f>
        <v/>
      </c>
      <c r="R886" s="41" t="str">
        <f>IF('[1]Table Disp. G&amp;A Détail'!R886&lt;&gt;"",'[1]Table Disp. G&amp;A Détail'!R886,"")</f>
        <v/>
      </c>
      <c r="S886" s="41" t="str">
        <f>IF('[1]Table Disp. G&amp;A Détail'!S886&lt;&gt;"",'[1]Table Disp. G&amp;A Détail'!S886,"")</f>
        <v/>
      </c>
      <c r="T886" s="41" t="str">
        <f>IF('[1]Table Disp. G&amp;A Détail'!T886&lt;&gt;"",'[1]Table Disp. G&amp;A Détail'!T886,"")</f>
        <v/>
      </c>
      <c r="U886" s="41" t="str">
        <f>IF('[1]Table Disp. G&amp;A Détail'!U886&lt;&gt;"",'[1]Table Disp. G&amp;A Détail'!U886,"")</f>
        <v/>
      </c>
      <c r="V886" s="41" t="str">
        <f>IF('[1]Table Disp. G&amp;A Détail'!V886&lt;&gt;"",'[1]Table Disp. G&amp;A Détail'!V886,"")</f>
        <v/>
      </c>
      <c r="W886" s="41" t="str">
        <f>IF('[1]Table Disp. G&amp;A Détail'!W886&lt;&gt;"",'[1]Table Disp. G&amp;A Détail'!W886,"")</f>
        <v/>
      </c>
      <c r="X886" s="41" t="str">
        <f>IF('[1]Table Disp. G&amp;A Détail'!X886&lt;&gt;"",'[1]Table Disp. G&amp;A Détail'!X886,"")</f>
        <v/>
      </c>
    </row>
    <row r="887" spans="1:24" s="41" customFormat="1" x14ac:dyDescent="0.25">
      <c r="A887" s="66" t="str">
        <f>IF('[1]Table Disp. G&amp;A Détail'!A887&lt;&gt;"",'[1]Table Disp. G&amp;A Détail'!A887,"")</f>
        <v/>
      </c>
      <c r="B887" s="67" t="str">
        <f>IF('[1]Table Disp. G&amp;A Détail'!B887&lt;&gt;"",'[1]Table Disp. G&amp;A Détail'!B887,"")</f>
        <v/>
      </c>
      <c r="C887" s="41" t="str">
        <f>IF('[1]Table Disp. G&amp;A Détail'!C887&lt;&gt;"",'[1]Table Disp. G&amp;A Détail'!C887,"")</f>
        <v/>
      </c>
      <c r="D887" s="41" t="str">
        <f>IF('[1]Table Disp. G&amp;A Détail'!D887&lt;&gt;"",'[1]Table Disp. G&amp;A Détail'!D887,"")</f>
        <v/>
      </c>
      <c r="E887" s="66" t="str">
        <f>IF('[1]Table Disp. G&amp;A Détail'!E887&lt;&gt;"",'[1]Table Disp. G&amp;A Détail'!E887,"")</f>
        <v/>
      </c>
      <c r="F887" s="66" t="str">
        <f>IF('[1]Table Disp. G&amp;A Détail'!F887&lt;&gt;"",'[1]Table Disp. G&amp;A Détail'!F887,"")</f>
        <v/>
      </c>
      <c r="G887" s="66" t="str">
        <f>IF('[1]Table Disp. G&amp;A Détail'!G887&lt;&gt;"",'[1]Table Disp. G&amp;A Détail'!G887,"")</f>
        <v/>
      </c>
      <c r="H887" s="66" t="str">
        <f>IF('[1]Table Disp. G&amp;A Détail'!H887&lt;&gt;"",'[1]Table Disp. G&amp;A Détail'!H887,"")</f>
        <v/>
      </c>
      <c r="I887" s="66" t="str">
        <f>IF('[1]Table Disp. G&amp;A Détail'!I887&lt;&gt;"",'[1]Table Disp. G&amp;A Détail'!I887,"")</f>
        <v/>
      </c>
      <c r="J887" s="66" t="str">
        <f>IF('[1]Table Disp. G&amp;A Détail'!J887&lt;&gt;"",'[1]Table Disp. G&amp;A Détail'!J887,"")</f>
        <v/>
      </c>
      <c r="K887" s="41" t="str">
        <f>IF('[1]Table Disp. G&amp;A Détail'!K887&lt;&gt;"",'[1]Table Disp. G&amp;A Détail'!K887,"")</f>
        <v/>
      </c>
      <c r="L887" s="41" t="str">
        <f>IF('[1]Table Disp. G&amp;A Détail'!L887&lt;&gt;"",'[1]Table Disp. G&amp;A Détail'!L887,"")</f>
        <v/>
      </c>
      <c r="M887" s="41" t="str">
        <f>IF('[1]Table Disp. G&amp;A Détail'!M887&lt;&gt;"",'[1]Table Disp. G&amp;A Détail'!M887,"")</f>
        <v/>
      </c>
      <c r="N887" s="41" t="str">
        <f>IF('[1]Table Disp. G&amp;A Détail'!N887&lt;&gt;"",'[1]Table Disp. G&amp;A Détail'!N887,"")</f>
        <v/>
      </c>
      <c r="O887" s="41" t="str">
        <f>IF('[1]Table Disp. G&amp;A Détail'!O887&lt;&gt;"",'[1]Table Disp. G&amp;A Détail'!O887,"")</f>
        <v/>
      </c>
      <c r="P887" s="41" t="str">
        <f>IF('[1]Table Disp. G&amp;A Détail'!P887&lt;&gt;"",'[1]Table Disp. G&amp;A Détail'!P887,"")</f>
        <v/>
      </c>
      <c r="Q887" s="41" t="str">
        <f>IF('[1]Table Disp. G&amp;A Détail'!Q887&lt;&gt;"",'[1]Table Disp. G&amp;A Détail'!Q887,"")</f>
        <v/>
      </c>
      <c r="R887" s="41" t="str">
        <f>IF('[1]Table Disp. G&amp;A Détail'!R887&lt;&gt;"",'[1]Table Disp. G&amp;A Détail'!R887,"")</f>
        <v/>
      </c>
      <c r="S887" s="41" t="str">
        <f>IF('[1]Table Disp. G&amp;A Détail'!S887&lt;&gt;"",'[1]Table Disp. G&amp;A Détail'!S887,"")</f>
        <v/>
      </c>
      <c r="T887" s="41" t="str">
        <f>IF('[1]Table Disp. G&amp;A Détail'!T887&lt;&gt;"",'[1]Table Disp. G&amp;A Détail'!T887,"")</f>
        <v/>
      </c>
      <c r="U887" s="41" t="str">
        <f>IF('[1]Table Disp. G&amp;A Détail'!U887&lt;&gt;"",'[1]Table Disp. G&amp;A Détail'!U887,"")</f>
        <v/>
      </c>
      <c r="V887" s="41" t="str">
        <f>IF('[1]Table Disp. G&amp;A Détail'!V887&lt;&gt;"",'[1]Table Disp. G&amp;A Détail'!V887,"")</f>
        <v/>
      </c>
      <c r="W887" s="41" t="str">
        <f>IF('[1]Table Disp. G&amp;A Détail'!W887&lt;&gt;"",'[1]Table Disp. G&amp;A Détail'!W887,"")</f>
        <v/>
      </c>
      <c r="X887" s="41" t="str">
        <f>IF('[1]Table Disp. G&amp;A Détail'!X887&lt;&gt;"",'[1]Table Disp. G&amp;A Détail'!X887,"")</f>
        <v/>
      </c>
    </row>
    <row r="888" spans="1:24" s="41" customFormat="1" x14ac:dyDescent="0.25">
      <c r="A888" s="66" t="str">
        <f>IF('[1]Table Disp. G&amp;A Détail'!A888&lt;&gt;"",'[1]Table Disp. G&amp;A Détail'!A888,"")</f>
        <v/>
      </c>
      <c r="B888" s="67" t="str">
        <f>IF('[1]Table Disp. G&amp;A Détail'!B888&lt;&gt;"",'[1]Table Disp. G&amp;A Détail'!B888,"")</f>
        <v/>
      </c>
      <c r="C888" s="41" t="str">
        <f>IF('[1]Table Disp. G&amp;A Détail'!C888&lt;&gt;"",'[1]Table Disp. G&amp;A Détail'!C888,"")</f>
        <v/>
      </c>
      <c r="D888" s="41" t="str">
        <f>IF('[1]Table Disp. G&amp;A Détail'!D888&lt;&gt;"",'[1]Table Disp. G&amp;A Détail'!D888,"")</f>
        <v/>
      </c>
      <c r="E888" s="66" t="str">
        <f>IF('[1]Table Disp. G&amp;A Détail'!E888&lt;&gt;"",'[1]Table Disp. G&amp;A Détail'!E888,"")</f>
        <v/>
      </c>
      <c r="F888" s="66" t="str">
        <f>IF('[1]Table Disp. G&amp;A Détail'!F888&lt;&gt;"",'[1]Table Disp. G&amp;A Détail'!F888,"")</f>
        <v/>
      </c>
      <c r="G888" s="66" t="str">
        <f>IF('[1]Table Disp. G&amp;A Détail'!G888&lt;&gt;"",'[1]Table Disp. G&amp;A Détail'!G888,"")</f>
        <v/>
      </c>
      <c r="H888" s="66" t="str">
        <f>IF('[1]Table Disp. G&amp;A Détail'!H888&lt;&gt;"",'[1]Table Disp. G&amp;A Détail'!H888,"")</f>
        <v/>
      </c>
      <c r="I888" s="66" t="str">
        <f>IF('[1]Table Disp. G&amp;A Détail'!I888&lt;&gt;"",'[1]Table Disp. G&amp;A Détail'!I888,"")</f>
        <v/>
      </c>
      <c r="J888" s="66" t="str">
        <f>IF('[1]Table Disp. G&amp;A Détail'!J888&lt;&gt;"",'[1]Table Disp. G&amp;A Détail'!J888,"")</f>
        <v/>
      </c>
      <c r="K888" s="41" t="str">
        <f>IF('[1]Table Disp. G&amp;A Détail'!K888&lt;&gt;"",'[1]Table Disp. G&amp;A Détail'!K888,"")</f>
        <v/>
      </c>
      <c r="L888" s="41" t="str">
        <f>IF('[1]Table Disp. G&amp;A Détail'!L888&lt;&gt;"",'[1]Table Disp. G&amp;A Détail'!L888,"")</f>
        <v/>
      </c>
      <c r="M888" s="41" t="str">
        <f>IF('[1]Table Disp. G&amp;A Détail'!M888&lt;&gt;"",'[1]Table Disp. G&amp;A Détail'!M888,"")</f>
        <v/>
      </c>
      <c r="N888" s="41" t="str">
        <f>IF('[1]Table Disp. G&amp;A Détail'!N888&lt;&gt;"",'[1]Table Disp. G&amp;A Détail'!N888,"")</f>
        <v/>
      </c>
      <c r="O888" s="41" t="str">
        <f>IF('[1]Table Disp. G&amp;A Détail'!O888&lt;&gt;"",'[1]Table Disp. G&amp;A Détail'!O888,"")</f>
        <v/>
      </c>
      <c r="P888" s="41" t="str">
        <f>IF('[1]Table Disp. G&amp;A Détail'!P888&lt;&gt;"",'[1]Table Disp. G&amp;A Détail'!P888,"")</f>
        <v/>
      </c>
      <c r="Q888" s="41" t="str">
        <f>IF('[1]Table Disp. G&amp;A Détail'!Q888&lt;&gt;"",'[1]Table Disp. G&amp;A Détail'!Q888,"")</f>
        <v/>
      </c>
      <c r="R888" s="41" t="str">
        <f>IF('[1]Table Disp. G&amp;A Détail'!R888&lt;&gt;"",'[1]Table Disp. G&amp;A Détail'!R888,"")</f>
        <v/>
      </c>
      <c r="S888" s="41" t="str">
        <f>IF('[1]Table Disp. G&amp;A Détail'!S888&lt;&gt;"",'[1]Table Disp. G&amp;A Détail'!S888,"")</f>
        <v/>
      </c>
      <c r="T888" s="41" t="str">
        <f>IF('[1]Table Disp. G&amp;A Détail'!T888&lt;&gt;"",'[1]Table Disp. G&amp;A Détail'!T888,"")</f>
        <v/>
      </c>
      <c r="U888" s="41" t="str">
        <f>IF('[1]Table Disp. G&amp;A Détail'!U888&lt;&gt;"",'[1]Table Disp. G&amp;A Détail'!U888,"")</f>
        <v/>
      </c>
      <c r="V888" s="41" t="str">
        <f>IF('[1]Table Disp. G&amp;A Détail'!V888&lt;&gt;"",'[1]Table Disp. G&amp;A Détail'!V888,"")</f>
        <v/>
      </c>
      <c r="W888" s="41" t="str">
        <f>IF('[1]Table Disp. G&amp;A Détail'!W888&lt;&gt;"",'[1]Table Disp. G&amp;A Détail'!W888,"")</f>
        <v/>
      </c>
      <c r="X888" s="41" t="str">
        <f>IF('[1]Table Disp. G&amp;A Détail'!X888&lt;&gt;"",'[1]Table Disp. G&amp;A Détail'!X888,"")</f>
        <v/>
      </c>
    </row>
    <row r="889" spans="1:24" s="41" customFormat="1" x14ac:dyDescent="0.25">
      <c r="A889" s="66" t="str">
        <f>IF('[1]Table Disp. G&amp;A Détail'!A889&lt;&gt;"",'[1]Table Disp. G&amp;A Détail'!A889,"")</f>
        <v/>
      </c>
      <c r="B889" s="67" t="str">
        <f>IF('[1]Table Disp. G&amp;A Détail'!B889&lt;&gt;"",'[1]Table Disp. G&amp;A Détail'!B889,"")</f>
        <v/>
      </c>
      <c r="C889" s="41" t="str">
        <f>IF('[1]Table Disp. G&amp;A Détail'!C889&lt;&gt;"",'[1]Table Disp. G&amp;A Détail'!C889,"")</f>
        <v/>
      </c>
      <c r="D889" s="41" t="str">
        <f>IF('[1]Table Disp. G&amp;A Détail'!D889&lt;&gt;"",'[1]Table Disp. G&amp;A Détail'!D889,"")</f>
        <v/>
      </c>
      <c r="E889" s="66" t="str">
        <f>IF('[1]Table Disp. G&amp;A Détail'!E889&lt;&gt;"",'[1]Table Disp. G&amp;A Détail'!E889,"")</f>
        <v/>
      </c>
      <c r="F889" s="66" t="str">
        <f>IF('[1]Table Disp. G&amp;A Détail'!F889&lt;&gt;"",'[1]Table Disp. G&amp;A Détail'!F889,"")</f>
        <v/>
      </c>
      <c r="G889" s="66" t="str">
        <f>IF('[1]Table Disp. G&amp;A Détail'!G889&lt;&gt;"",'[1]Table Disp. G&amp;A Détail'!G889,"")</f>
        <v/>
      </c>
      <c r="H889" s="66" t="str">
        <f>IF('[1]Table Disp. G&amp;A Détail'!H889&lt;&gt;"",'[1]Table Disp. G&amp;A Détail'!H889,"")</f>
        <v/>
      </c>
      <c r="I889" s="66" t="str">
        <f>IF('[1]Table Disp. G&amp;A Détail'!I889&lt;&gt;"",'[1]Table Disp. G&amp;A Détail'!I889,"")</f>
        <v/>
      </c>
      <c r="J889" s="66" t="str">
        <f>IF('[1]Table Disp. G&amp;A Détail'!J889&lt;&gt;"",'[1]Table Disp. G&amp;A Détail'!J889,"")</f>
        <v/>
      </c>
      <c r="K889" s="41" t="str">
        <f>IF('[1]Table Disp. G&amp;A Détail'!K889&lt;&gt;"",'[1]Table Disp. G&amp;A Détail'!K889,"")</f>
        <v/>
      </c>
      <c r="L889" s="41" t="str">
        <f>IF('[1]Table Disp. G&amp;A Détail'!L889&lt;&gt;"",'[1]Table Disp. G&amp;A Détail'!L889,"")</f>
        <v/>
      </c>
      <c r="M889" s="41" t="str">
        <f>IF('[1]Table Disp. G&amp;A Détail'!M889&lt;&gt;"",'[1]Table Disp. G&amp;A Détail'!M889,"")</f>
        <v/>
      </c>
      <c r="N889" s="41" t="str">
        <f>IF('[1]Table Disp. G&amp;A Détail'!N889&lt;&gt;"",'[1]Table Disp. G&amp;A Détail'!N889,"")</f>
        <v/>
      </c>
      <c r="O889" s="41" t="str">
        <f>IF('[1]Table Disp. G&amp;A Détail'!O889&lt;&gt;"",'[1]Table Disp. G&amp;A Détail'!O889,"")</f>
        <v/>
      </c>
      <c r="P889" s="41" t="str">
        <f>IF('[1]Table Disp. G&amp;A Détail'!P889&lt;&gt;"",'[1]Table Disp. G&amp;A Détail'!P889,"")</f>
        <v/>
      </c>
      <c r="Q889" s="41" t="str">
        <f>IF('[1]Table Disp. G&amp;A Détail'!Q889&lt;&gt;"",'[1]Table Disp. G&amp;A Détail'!Q889,"")</f>
        <v/>
      </c>
      <c r="R889" s="41" t="str">
        <f>IF('[1]Table Disp. G&amp;A Détail'!R889&lt;&gt;"",'[1]Table Disp. G&amp;A Détail'!R889,"")</f>
        <v/>
      </c>
      <c r="S889" s="41" t="str">
        <f>IF('[1]Table Disp. G&amp;A Détail'!S889&lt;&gt;"",'[1]Table Disp. G&amp;A Détail'!S889,"")</f>
        <v/>
      </c>
      <c r="T889" s="41" t="str">
        <f>IF('[1]Table Disp. G&amp;A Détail'!T889&lt;&gt;"",'[1]Table Disp. G&amp;A Détail'!T889,"")</f>
        <v/>
      </c>
      <c r="U889" s="41" t="str">
        <f>IF('[1]Table Disp. G&amp;A Détail'!U889&lt;&gt;"",'[1]Table Disp. G&amp;A Détail'!U889,"")</f>
        <v/>
      </c>
      <c r="V889" s="41" t="str">
        <f>IF('[1]Table Disp. G&amp;A Détail'!V889&lt;&gt;"",'[1]Table Disp. G&amp;A Détail'!V889,"")</f>
        <v/>
      </c>
      <c r="W889" s="41" t="str">
        <f>IF('[1]Table Disp. G&amp;A Détail'!W889&lt;&gt;"",'[1]Table Disp. G&amp;A Détail'!W889,"")</f>
        <v/>
      </c>
      <c r="X889" s="41" t="str">
        <f>IF('[1]Table Disp. G&amp;A Détail'!X889&lt;&gt;"",'[1]Table Disp. G&amp;A Détail'!X889,"")</f>
        <v/>
      </c>
    </row>
    <row r="890" spans="1:24" s="41" customFormat="1" x14ac:dyDescent="0.25">
      <c r="A890" s="66" t="str">
        <f>IF('[1]Table Disp. G&amp;A Détail'!A890&lt;&gt;"",'[1]Table Disp. G&amp;A Détail'!A890,"")</f>
        <v/>
      </c>
      <c r="B890" s="67" t="str">
        <f>IF('[1]Table Disp. G&amp;A Détail'!B890&lt;&gt;"",'[1]Table Disp. G&amp;A Détail'!B890,"")</f>
        <v/>
      </c>
      <c r="C890" s="41" t="str">
        <f>IF('[1]Table Disp. G&amp;A Détail'!C890&lt;&gt;"",'[1]Table Disp. G&amp;A Détail'!C890,"")</f>
        <v/>
      </c>
      <c r="D890" s="41" t="str">
        <f>IF('[1]Table Disp. G&amp;A Détail'!D890&lt;&gt;"",'[1]Table Disp. G&amp;A Détail'!D890,"")</f>
        <v/>
      </c>
      <c r="E890" s="66" t="str">
        <f>IF('[1]Table Disp. G&amp;A Détail'!E890&lt;&gt;"",'[1]Table Disp. G&amp;A Détail'!E890,"")</f>
        <v/>
      </c>
      <c r="F890" s="66" t="str">
        <f>IF('[1]Table Disp. G&amp;A Détail'!F890&lt;&gt;"",'[1]Table Disp. G&amp;A Détail'!F890,"")</f>
        <v/>
      </c>
      <c r="G890" s="66" t="str">
        <f>IF('[1]Table Disp. G&amp;A Détail'!G890&lt;&gt;"",'[1]Table Disp. G&amp;A Détail'!G890,"")</f>
        <v/>
      </c>
      <c r="H890" s="66" t="str">
        <f>IF('[1]Table Disp. G&amp;A Détail'!H890&lt;&gt;"",'[1]Table Disp. G&amp;A Détail'!H890,"")</f>
        <v/>
      </c>
      <c r="I890" s="66" t="str">
        <f>IF('[1]Table Disp. G&amp;A Détail'!I890&lt;&gt;"",'[1]Table Disp. G&amp;A Détail'!I890,"")</f>
        <v/>
      </c>
      <c r="J890" s="66" t="str">
        <f>IF('[1]Table Disp. G&amp;A Détail'!J890&lt;&gt;"",'[1]Table Disp. G&amp;A Détail'!J890,"")</f>
        <v/>
      </c>
      <c r="K890" s="41" t="str">
        <f>IF('[1]Table Disp. G&amp;A Détail'!K890&lt;&gt;"",'[1]Table Disp. G&amp;A Détail'!K890,"")</f>
        <v/>
      </c>
      <c r="L890" s="41" t="str">
        <f>IF('[1]Table Disp. G&amp;A Détail'!L890&lt;&gt;"",'[1]Table Disp. G&amp;A Détail'!L890,"")</f>
        <v/>
      </c>
      <c r="M890" s="41" t="str">
        <f>IF('[1]Table Disp. G&amp;A Détail'!M890&lt;&gt;"",'[1]Table Disp. G&amp;A Détail'!M890,"")</f>
        <v/>
      </c>
      <c r="N890" s="41" t="str">
        <f>IF('[1]Table Disp. G&amp;A Détail'!N890&lt;&gt;"",'[1]Table Disp. G&amp;A Détail'!N890,"")</f>
        <v/>
      </c>
      <c r="O890" s="41" t="str">
        <f>IF('[1]Table Disp. G&amp;A Détail'!O890&lt;&gt;"",'[1]Table Disp. G&amp;A Détail'!O890,"")</f>
        <v/>
      </c>
      <c r="P890" s="41" t="str">
        <f>IF('[1]Table Disp. G&amp;A Détail'!P890&lt;&gt;"",'[1]Table Disp. G&amp;A Détail'!P890,"")</f>
        <v/>
      </c>
      <c r="Q890" s="41" t="str">
        <f>IF('[1]Table Disp. G&amp;A Détail'!Q890&lt;&gt;"",'[1]Table Disp. G&amp;A Détail'!Q890,"")</f>
        <v/>
      </c>
      <c r="R890" s="41" t="str">
        <f>IF('[1]Table Disp. G&amp;A Détail'!R890&lt;&gt;"",'[1]Table Disp. G&amp;A Détail'!R890,"")</f>
        <v/>
      </c>
      <c r="S890" s="41" t="str">
        <f>IF('[1]Table Disp. G&amp;A Détail'!S890&lt;&gt;"",'[1]Table Disp. G&amp;A Détail'!S890,"")</f>
        <v/>
      </c>
      <c r="T890" s="41" t="str">
        <f>IF('[1]Table Disp. G&amp;A Détail'!T890&lt;&gt;"",'[1]Table Disp. G&amp;A Détail'!T890,"")</f>
        <v/>
      </c>
      <c r="U890" s="41" t="str">
        <f>IF('[1]Table Disp. G&amp;A Détail'!U890&lt;&gt;"",'[1]Table Disp. G&amp;A Détail'!U890,"")</f>
        <v/>
      </c>
      <c r="V890" s="41" t="str">
        <f>IF('[1]Table Disp. G&amp;A Détail'!V890&lt;&gt;"",'[1]Table Disp. G&amp;A Détail'!V890,"")</f>
        <v/>
      </c>
      <c r="W890" s="41" t="str">
        <f>IF('[1]Table Disp. G&amp;A Détail'!W890&lt;&gt;"",'[1]Table Disp. G&amp;A Détail'!W890,"")</f>
        <v/>
      </c>
      <c r="X890" s="41" t="str">
        <f>IF('[1]Table Disp. G&amp;A Détail'!X890&lt;&gt;"",'[1]Table Disp. G&amp;A Détail'!X890,"")</f>
        <v/>
      </c>
    </row>
    <row r="891" spans="1:24" s="41" customFormat="1" x14ac:dyDescent="0.25">
      <c r="A891" s="66" t="str">
        <f>IF('[1]Table Disp. G&amp;A Détail'!A891&lt;&gt;"",'[1]Table Disp. G&amp;A Détail'!A891,"")</f>
        <v/>
      </c>
      <c r="B891" s="67" t="str">
        <f>IF('[1]Table Disp. G&amp;A Détail'!B891&lt;&gt;"",'[1]Table Disp. G&amp;A Détail'!B891,"")</f>
        <v/>
      </c>
      <c r="C891" s="41" t="str">
        <f>IF('[1]Table Disp. G&amp;A Détail'!C891&lt;&gt;"",'[1]Table Disp. G&amp;A Détail'!C891,"")</f>
        <v/>
      </c>
      <c r="D891" s="41" t="str">
        <f>IF('[1]Table Disp. G&amp;A Détail'!D891&lt;&gt;"",'[1]Table Disp. G&amp;A Détail'!D891,"")</f>
        <v/>
      </c>
      <c r="E891" s="66" t="str">
        <f>IF('[1]Table Disp. G&amp;A Détail'!E891&lt;&gt;"",'[1]Table Disp. G&amp;A Détail'!E891,"")</f>
        <v/>
      </c>
      <c r="F891" s="66" t="str">
        <f>IF('[1]Table Disp. G&amp;A Détail'!F891&lt;&gt;"",'[1]Table Disp. G&amp;A Détail'!F891,"")</f>
        <v/>
      </c>
      <c r="G891" s="66" t="str">
        <f>IF('[1]Table Disp. G&amp;A Détail'!G891&lt;&gt;"",'[1]Table Disp. G&amp;A Détail'!G891,"")</f>
        <v/>
      </c>
      <c r="H891" s="66" t="str">
        <f>IF('[1]Table Disp. G&amp;A Détail'!H891&lt;&gt;"",'[1]Table Disp. G&amp;A Détail'!H891,"")</f>
        <v/>
      </c>
      <c r="I891" s="66" t="str">
        <f>IF('[1]Table Disp. G&amp;A Détail'!I891&lt;&gt;"",'[1]Table Disp. G&amp;A Détail'!I891,"")</f>
        <v/>
      </c>
      <c r="J891" s="66" t="str">
        <f>IF('[1]Table Disp. G&amp;A Détail'!J891&lt;&gt;"",'[1]Table Disp. G&amp;A Détail'!J891,"")</f>
        <v/>
      </c>
      <c r="K891" s="41" t="str">
        <f>IF('[1]Table Disp. G&amp;A Détail'!K891&lt;&gt;"",'[1]Table Disp. G&amp;A Détail'!K891,"")</f>
        <v/>
      </c>
      <c r="L891" s="41" t="str">
        <f>IF('[1]Table Disp. G&amp;A Détail'!L891&lt;&gt;"",'[1]Table Disp. G&amp;A Détail'!L891,"")</f>
        <v/>
      </c>
      <c r="M891" s="41" t="str">
        <f>IF('[1]Table Disp. G&amp;A Détail'!M891&lt;&gt;"",'[1]Table Disp. G&amp;A Détail'!M891,"")</f>
        <v/>
      </c>
      <c r="N891" s="41" t="str">
        <f>IF('[1]Table Disp. G&amp;A Détail'!N891&lt;&gt;"",'[1]Table Disp. G&amp;A Détail'!N891,"")</f>
        <v/>
      </c>
      <c r="O891" s="41" t="str">
        <f>IF('[1]Table Disp. G&amp;A Détail'!O891&lt;&gt;"",'[1]Table Disp. G&amp;A Détail'!O891,"")</f>
        <v/>
      </c>
      <c r="P891" s="41" t="str">
        <f>IF('[1]Table Disp. G&amp;A Détail'!P891&lt;&gt;"",'[1]Table Disp. G&amp;A Détail'!P891,"")</f>
        <v/>
      </c>
      <c r="Q891" s="41" t="str">
        <f>IF('[1]Table Disp. G&amp;A Détail'!Q891&lt;&gt;"",'[1]Table Disp. G&amp;A Détail'!Q891,"")</f>
        <v/>
      </c>
      <c r="R891" s="41" t="str">
        <f>IF('[1]Table Disp. G&amp;A Détail'!R891&lt;&gt;"",'[1]Table Disp. G&amp;A Détail'!R891,"")</f>
        <v/>
      </c>
      <c r="S891" s="41" t="str">
        <f>IF('[1]Table Disp. G&amp;A Détail'!S891&lt;&gt;"",'[1]Table Disp. G&amp;A Détail'!S891,"")</f>
        <v/>
      </c>
      <c r="T891" s="41" t="str">
        <f>IF('[1]Table Disp. G&amp;A Détail'!T891&lt;&gt;"",'[1]Table Disp. G&amp;A Détail'!T891,"")</f>
        <v/>
      </c>
      <c r="U891" s="41" t="str">
        <f>IF('[1]Table Disp. G&amp;A Détail'!U891&lt;&gt;"",'[1]Table Disp. G&amp;A Détail'!U891,"")</f>
        <v/>
      </c>
      <c r="V891" s="41" t="str">
        <f>IF('[1]Table Disp. G&amp;A Détail'!V891&lt;&gt;"",'[1]Table Disp. G&amp;A Détail'!V891,"")</f>
        <v/>
      </c>
      <c r="W891" s="41" t="str">
        <f>IF('[1]Table Disp. G&amp;A Détail'!W891&lt;&gt;"",'[1]Table Disp. G&amp;A Détail'!W891,"")</f>
        <v/>
      </c>
      <c r="X891" s="41" t="str">
        <f>IF('[1]Table Disp. G&amp;A Détail'!X891&lt;&gt;"",'[1]Table Disp. G&amp;A Détail'!X891,"")</f>
        <v/>
      </c>
    </row>
    <row r="892" spans="1:24" s="41" customFormat="1" x14ac:dyDescent="0.25">
      <c r="A892" s="66" t="str">
        <f>IF('[1]Table Disp. G&amp;A Détail'!A892&lt;&gt;"",'[1]Table Disp. G&amp;A Détail'!A892,"")</f>
        <v/>
      </c>
      <c r="B892" s="67" t="str">
        <f>IF('[1]Table Disp. G&amp;A Détail'!B892&lt;&gt;"",'[1]Table Disp. G&amp;A Détail'!B892,"")</f>
        <v/>
      </c>
      <c r="C892" s="41" t="str">
        <f>IF('[1]Table Disp. G&amp;A Détail'!C892&lt;&gt;"",'[1]Table Disp. G&amp;A Détail'!C892,"")</f>
        <v/>
      </c>
      <c r="D892" s="41" t="str">
        <f>IF('[1]Table Disp. G&amp;A Détail'!D892&lt;&gt;"",'[1]Table Disp. G&amp;A Détail'!D892,"")</f>
        <v/>
      </c>
      <c r="E892" s="66" t="str">
        <f>IF('[1]Table Disp. G&amp;A Détail'!E892&lt;&gt;"",'[1]Table Disp. G&amp;A Détail'!E892,"")</f>
        <v/>
      </c>
      <c r="F892" s="66" t="str">
        <f>IF('[1]Table Disp. G&amp;A Détail'!F892&lt;&gt;"",'[1]Table Disp. G&amp;A Détail'!F892,"")</f>
        <v/>
      </c>
      <c r="G892" s="66" t="str">
        <f>IF('[1]Table Disp. G&amp;A Détail'!G892&lt;&gt;"",'[1]Table Disp. G&amp;A Détail'!G892,"")</f>
        <v/>
      </c>
      <c r="H892" s="66" t="str">
        <f>IF('[1]Table Disp. G&amp;A Détail'!H892&lt;&gt;"",'[1]Table Disp. G&amp;A Détail'!H892,"")</f>
        <v/>
      </c>
      <c r="I892" s="66" t="str">
        <f>IF('[1]Table Disp. G&amp;A Détail'!I892&lt;&gt;"",'[1]Table Disp. G&amp;A Détail'!I892,"")</f>
        <v/>
      </c>
      <c r="J892" s="66" t="str">
        <f>IF('[1]Table Disp. G&amp;A Détail'!J892&lt;&gt;"",'[1]Table Disp. G&amp;A Détail'!J892,"")</f>
        <v/>
      </c>
      <c r="K892" s="41" t="str">
        <f>IF('[1]Table Disp. G&amp;A Détail'!K892&lt;&gt;"",'[1]Table Disp. G&amp;A Détail'!K892,"")</f>
        <v/>
      </c>
      <c r="L892" s="41" t="str">
        <f>IF('[1]Table Disp. G&amp;A Détail'!L892&lt;&gt;"",'[1]Table Disp. G&amp;A Détail'!L892,"")</f>
        <v/>
      </c>
      <c r="M892" s="41" t="str">
        <f>IF('[1]Table Disp. G&amp;A Détail'!M892&lt;&gt;"",'[1]Table Disp. G&amp;A Détail'!M892,"")</f>
        <v/>
      </c>
      <c r="N892" s="41" t="str">
        <f>IF('[1]Table Disp. G&amp;A Détail'!N892&lt;&gt;"",'[1]Table Disp. G&amp;A Détail'!N892,"")</f>
        <v/>
      </c>
      <c r="O892" s="41" t="str">
        <f>IF('[1]Table Disp. G&amp;A Détail'!O892&lt;&gt;"",'[1]Table Disp. G&amp;A Détail'!O892,"")</f>
        <v/>
      </c>
      <c r="P892" s="41" t="str">
        <f>IF('[1]Table Disp. G&amp;A Détail'!P892&lt;&gt;"",'[1]Table Disp. G&amp;A Détail'!P892,"")</f>
        <v/>
      </c>
      <c r="Q892" s="41" t="str">
        <f>IF('[1]Table Disp. G&amp;A Détail'!Q892&lt;&gt;"",'[1]Table Disp. G&amp;A Détail'!Q892,"")</f>
        <v/>
      </c>
      <c r="R892" s="41" t="str">
        <f>IF('[1]Table Disp. G&amp;A Détail'!R892&lt;&gt;"",'[1]Table Disp. G&amp;A Détail'!R892,"")</f>
        <v/>
      </c>
      <c r="S892" s="41" t="str">
        <f>IF('[1]Table Disp. G&amp;A Détail'!S892&lt;&gt;"",'[1]Table Disp. G&amp;A Détail'!S892,"")</f>
        <v/>
      </c>
      <c r="T892" s="41" t="str">
        <f>IF('[1]Table Disp. G&amp;A Détail'!T892&lt;&gt;"",'[1]Table Disp. G&amp;A Détail'!T892,"")</f>
        <v/>
      </c>
      <c r="U892" s="41" t="str">
        <f>IF('[1]Table Disp. G&amp;A Détail'!U892&lt;&gt;"",'[1]Table Disp. G&amp;A Détail'!U892,"")</f>
        <v/>
      </c>
      <c r="V892" s="41" t="str">
        <f>IF('[1]Table Disp. G&amp;A Détail'!V892&lt;&gt;"",'[1]Table Disp. G&amp;A Détail'!V892,"")</f>
        <v/>
      </c>
      <c r="W892" s="41" t="str">
        <f>IF('[1]Table Disp. G&amp;A Détail'!W892&lt;&gt;"",'[1]Table Disp. G&amp;A Détail'!W892,"")</f>
        <v/>
      </c>
      <c r="X892" s="41" t="str">
        <f>IF('[1]Table Disp. G&amp;A Détail'!X892&lt;&gt;"",'[1]Table Disp. G&amp;A Détail'!X892,"")</f>
        <v/>
      </c>
    </row>
    <row r="893" spans="1:24" s="41" customFormat="1" x14ac:dyDescent="0.25">
      <c r="A893" s="66" t="str">
        <f>IF('[1]Table Disp. G&amp;A Détail'!A893&lt;&gt;"",'[1]Table Disp. G&amp;A Détail'!A893,"")</f>
        <v/>
      </c>
      <c r="B893" s="67" t="str">
        <f>IF('[1]Table Disp. G&amp;A Détail'!B893&lt;&gt;"",'[1]Table Disp. G&amp;A Détail'!B893,"")</f>
        <v/>
      </c>
      <c r="C893" s="41" t="str">
        <f>IF('[1]Table Disp. G&amp;A Détail'!C893&lt;&gt;"",'[1]Table Disp. G&amp;A Détail'!C893,"")</f>
        <v/>
      </c>
      <c r="D893" s="41" t="str">
        <f>IF('[1]Table Disp. G&amp;A Détail'!D893&lt;&gt;"",'[1]Table Disp. G&amp;A Détail'!D893,"")</f>
        <v/>
      </c>
      <c r="E893" s="66" t="str">
        <f>IF('[1]Table Disp. G&amp;A Détail'!E893&lt;&gt;"",'[1]Table Disp. G&amp;A Détail'!E893,"")</f>
        <v/>
      </c>
      <c r="F893" s="66" t="str">
        <f>IF('[1]Table Disp. G&amp;A Détail'!F893&lt;&gt;"",'[1]Table Disp. G&amp;A Détail'!F893,"")</f>
        <v/>
      </c>
      <c r="G893" s="66" t="str">
        <f>IF('[1]Table Disp. G&amp;A Détail'!G893&lt;&gt;"",'[1]Table Disp. G&amp;A Détail'!G893,"")</f>
        <v/>
      </c>
      <c r="H893" s="66" t="str">
        <f>IF('[1]Table Disp. G&amp;A Détail'!H893&lt;&gt;"",'[1]Table Disp. G&amp;A Détail'!H893,"")</f>
        <v/>
      </c>
      <c r="I893" s="66" t="str">
        <f>IF('[1]Table Disp. G&amp;A Détail'!I893&lt;&gt;"",'[1]Table Disp. G&amp;A Détail'!I893,"")</f>
        <v/>
      </c>
      <c r="J893" s="66" t="str">
        <f>IF('[1]Table Disp. G&amp;A Détail'!J893&lt;&gt;"",'[1]Table Disp. G&amp;A Détail'!J893,"")</f>
        <v/>
      </c>
      <c r="K893" s="41" t="str">
        <f>IF('[1]Table Disp. G&amp;A Détail'!K893&lt;&gt;"",'[1]Table Disp. G&amp;A Détail'!K893,"")</f>
        <v/>
      </c>
      <c r="L893" s="41" t="str">
        <f>IF('[1]Table Disp. G&amp;A Détail'!L893&lt;&gt;"",'[1]Table Disp. G&amp;A Détail'!L893,"")</f>
        <v/>
      </c>
      <c r="M893" s="41" t="str">
        <f>IF('[1]Table Disp. G&amp;A Détail'!M893&lt;&gt;"",'[1]Table Disp. G&amp;A Détail'!M893,"")</f>
        <v/>
      </c>
      <c r="N893" s="41" t="str">
        <f>IF('[1]Table Disp. G&amp;A Détail'!N893&lt;&gt;"",'[1]Table Disp. G&amp;A Détail'!N893,"")</f>
        <v/>
      </c>
      <c r="O893" s="41" t="str">
        <f>IF('[1]Table Disp. G&amp;A Détail'!O893&lt;&gt;"",'[1]Table Disp. G&amp;A Détail'!O893,"")</f>
        <v/>
      </c>
      <c r="P893" s="41" t="str">
        <f>IF('[1]Table Disp. G&amp;A Détail'!P893&lt;&gt;"",'[1]Table Disp. G&amp;A Détail'!P893,"")</f>
        <v/>
      </c>
      <c r="Q893" s="41" t="str">
        <f>IF('[1]Table Disp. G&amp;A Détail'!Q893&lt;&gt;"",'[1]Table Disp. G&amp;A Détail'!Q893,"")</f>
        <v/>
      </c>
      <c r="R893" s="41" t="str">
        <f>IF('[1]Table Disp. G&amp;A Détail'!R893&lt;&gt;"",'[1]Table Disp. G&amp;A Détail'!R893,"")</f>
        <v/>
      </c>
      <c r="S893" s="41" t="str">
        <f>IF('[1]Table Disp. G&amp;A Détail'!S893&lt;&gt;"",'[1]Table Disp. G&amp;A Détail'!S893,"")</f>
        <v/>
      </c>
      <c r="T893" s="41" t="str">
        <f>IF('[1]Table Disp. G&amp;A Détail'!T893&lt;&gt;"",'[1]Table Disp. G&amp;A Détail'!T893,"")</f>
        <v/>
      </c>
      <c r="U893" s="41" t="str">
        <f>IF('[1]Table Disp. G&amp;A Détail'!U893&lt;&gt;"",'[1]Table Disp. G&amp;A Détail'!U893,"")</f>
        <v/>
      </c>
      <c r="V893" s="41" t="str">
        <f>IF('[1]Table Disp. G&amp;A Détail'!V893&lt;&gt;"",'[1]Table Disp. G&amp;A Détail'!V893,"")</f>
        <v/>
      </c>
      <c r="W893" s="41" t="str">
        <f>IF('[1]Table Disp. G&amp;A Détail'!W893&lt;&gt;"",'[1]Table Disp. G&amp;A Détail'!W893,"")</f>
        <v/>
      </c>
      <c r="X893" s="41" t="str">
        <f>IF('[1]Table Disp. G&amp;A Détail'!X893&lt;&gt;"",'[1]Table Disp. G&amp;A Détail'!X893,"")</f>
        <v/>
      </c>
    </row>
    <row r="894" spans="1:24" s="41" customFormat="1" x14ac:dyDescent="0.25">
      <c r="A894" s="66" t="str">
        <f>IF('[1]Table Disp. G&amp;A Détail'!A894&lt;&gt;"",'[1]Table Disp. G&amp;A Détail'!A894,"")</f>
        <v/>
      </c>
      <c r="B894" s="67" t="str">
        <f>IF('[1]Table Disp. G&amp;A Détail'!B894&lt;&gt;"",'[1]Table Disp. G&amp;A Détail'!B894,"")</f>
        <v/>
      </c>
      <c r="C894" s="41" t="str">
        <f>IF('[1]Table Disp. G&amp;A Détail'!C894&lt;&gt;"",'[1]Table Disp. G&amp;A Détail'!C894,"")</f>
        <v/>
      </c>
      <c r="D894" s="41" t="str">
        <f>IF('[1]Table Disp. G&amp;A Détail'!D894&lt;&gt;"",'[1]Table Disp. G&amp;A Détail'!D894,"")</f>
        <v/>
      </c>
      <c r="E894" s="66" t="str">
        <f>IF('[1]Table Disp. G&amp;A Détail'!E894&lt;&gt;"",'[1]Table Disp. G&amp;A Détail'!E894,"")</f>
        <v/>
      </c>
      <c r="F894" s="66" t="str">
        <f>IF('[1]Table Disp. G&amp;A Détail'!F894&lt;&gt;"",'[1]Table Disp. G&amp;A Détail'!F894,"")</f>
        <v/>
      </c>
      <c r="G894" s="66" t="str">
        <f>IF('[1]Table Disp. G&amp;A Détail'!G894&lt;&gt;"",'[1]Table Disp. G&amp;A Détail'!G894,"")</f>
        <v/>
      </c>
      <c r="H894" s="66" t="str">
        <f>IF('[1]Table Disp. G&amp;A Détail'!H894&lt;&gt;"",'[1]Table Disp. G&amp;A Détail'!H894,"")</f>
        <v/>
      </c>
      <c r="I894" s="66" t="str">
        <f>IF('[1]Table Disp. G&amp;A Détail'!I894&lt;&gt;"",'[1]Table Disp. G&amp;A Détail'!I894,"")</f>
        <v/>
      </c>
      <c r="J894" s="66" t="str">
        <f>IF('[1]Table Disp. G&amp;A Détail'!J894&lt;&gt;"",'[1]Table Disp. G&amp;A Détail'!J894,"")</f>
        <v/>
      </c>
      <c r="K894" s="41" t="str">
        <f>IF('[1]Table Disp. G&amp;A Détail'!K894&lt;&gt;"",'[1]Table Disp. G&amp;A Détail'!K894,"")</f>
        <v/>
      </c>
      <c r="L894" s="41" t="str">
        <f>IF('[1]Table Disp. G&amp;A Détail'!L894&lt;&gt;"",'[1]Table Disp. G&amp;A Détail'!L894,"")</f>
        <v/>
      </c>
      <c r="M894" s="41" t="str">
        <f>IF('[1]Table Disp. G&amp;A Détail'!M894&lt;&gt;"",'[1]Table Disp. G&amp;A Détail'!M894,"")</f>
        <v/>
      </c>
      <c r="N894" s="41" t="str">
        <f>IF('[1]Table Disp. G&amp;A Détail'!N894&lt;&gt;"",'[1]Table Disp. G&amp;A Détail'!N894,"")</f>
        <v/>
      </c>
      <c r="O894" s="41" t="str">
        <f>IF('[1]Table Disp. G&amp;A Détail'!O894&lt;&gt;"",'[1]Table Disp. G&amp;A Détail'!O894,"")</f>
        <v/>
      </c>
      <c r="P894" s="41" t="str">
        <f>IF('[1]Table Disp. G&amp;A Détail'!P894&lt;&gt;"",'[1]Table Disp. G&amp;A Détail'!P894,"")</f>
        <v/>
      </c>
      <c r="Q894" s="41" t="str">
        <f>IF('[1]Table Disp. G&amp;A Détail'!Q894&lt;&gt;"",'[1]Table Disp. G&amp;A Détail'!Q894,"")</f>
        <v/>
      </c>
      <c r="R894" s="41" t="str">
        <f>IF('[1]Table Disp. G&amp;A Détail'!R894&lt;&gt;"",'[1]Table Disp. G&amp;A Détail'!R894,"")</f>
        <v/>
      </c>
      <c r="S894" s="41" t="str">
        <f>IF('[1]Table Disp. G&amp;A Détail'!S894&lt;&gt;"",'[1]Table Disp. G&amp;A Détail'!S894,"")</f>
        <v/>
      </c>
      <c r="T894" s="41" t="str">
        <f>IF('[1]Table Disp. G&amp;A Détail'!T894&lt;&gt;"",'[1]Table Disp. G&amp;A Détail'!T894,"")</f>
        <v/>
      </c>
      <c r="U894" s="41" t="str">
        <f>IF('[1]Table Disp. G&amp;A Détail'!U894&lt;&gt;"",'[1]Table Disp. G&amp;A Détail'!U894,"")</f>
        <v/>
      </c>
      <c r="V894" s="41" t="str">
        <f>IF('[1]Table Disp. G&amp;A Détail'!V894&lt;&gt;"",'[1]Table Disp. G&amp;A Détail'!V894,"")</f>
        <v/>
      </c>
      <c r="W894" s="41" t="str">
        <f>IF('[1]Table Disp. G&amp;A Détail'!W894&lt;&gt;"",'[1]Table Disp. G&amp;A Détail'!W894,"")</f>
        <v/>
      </c>
      <c r="X894" s="41" t="str">
        <f>IF('[1]Table Disp. G&amp;A Détail'!X894&lt;&gt;"",'[1]Table Disp. G&amp;A Détail'!X894,"")</f>
        <v/>
      </c>
    </row>
    <row r="895" spans="1:24" s="41" customFormat="1" x14ac:dyDescent="0.25">
      <c r="A895" s="66" t="str">
        <f>IF('[1]Table Disp. G&amp;A Détail'!A895&lt;&gt;"",'[1]Table Disp. G&amp;A Détail'!A895,"")</f>
        <v/>
      </c>
      <c r="B895" s="67" t="str">
        <f>IF('[1]Table Disp. G&amp;A Détail'!B895&lt;&gt;"",'[1]Table Disp. G&amp;A Détail'!B895,"")</f>
        <v/>
      </c>
      <c r="C895" s="41" t="str">
        <f>IF('[1]Table Disp. G&amp;A Détail'!C895&lt;&gt;"",'[1]Table Disp. G&amp;A Détail'!C895,"")</f>
        <v/>
      </c>
      <c r="D895" s="41" t="str">
        <f>IF('[1]Table Disp. G&amp;A Détail'!D895&lt;&gt;"",'[1]Table Disp. G&amp;A Détail'!D895,"")</f>
        <v/>
      </c>
      <c r="E895" s="66" t="str">
        <f>IF('[1]Table Disp. G&amp;A Détail'!E895&lt;&gt;"",'[1]Table Disp. G&amp;A Détail'!E895,"")</f>
        <v/>
      </c>
      <c r="F895" s="66" t="str">
        <f>IF('[1]Table Disp. G&amp;A Détail'!F895&lt;&gt;"",'[1]Table Disp. G&amp;A Détail'!F895,"")</f>
        <v/>
      </c>
      <c r="G895" s="66" t="str">
        <f>IF('[1]Table Disp. G&amp;A Détail'!G895&lt;&gt;"",'[1]Table Disp. G&amp;A Détail'!G895,"")</f>
        <v/>
      </c>
      <c r="H895" s="66" t="str">
        <f>IF('[1]Table Disp. G&amp;A Détail'!H895&lt;&gt;"",'[1]Table Disp. G&amp;A Détail'!H895,"")</f>
        <v/>
      </c>
      <c r="I895" s="66" t="str">
        <f>IF('[1]Table Disp. G&amp;A Détail'!I895&lt;&gt;"",'[1]Table Disp. G&amp;A Détail'!I895,"")</f>
        <v/>
      </c>
      <c r="J895" s="66" t="str">
        <f>IF('[1]Table Disp. G&amp;A Détail'!J895&lt;&gt;"",'[1]Table Disp. G&amp;A Détail'!J895,"")</f>
        <v/>
      </c>
      <c r="K895" s="41" t="str">
        <f>IF('[1]Table Disp. G&amp;A Détail'!K895&lt;&gt;"",'[1]Table Disp. G&amp;A Détail'!K895,"")</f>
        <v/>
      </c>
      <c r="L895" s="41" t="str">
        <f>IF('[1]Table Disp. G&amp;A Détail'!L895&lt;&gt;"",'[1]Table Disp. G&amp;A Détail'!L895,"")</f>
        <v/>
      </c>
      <c r="M895" s="41" t="str">
        <f>IF('[1]Table Disp. G&amp;A Détail'!M895&lt;&gt;"",'[1]Table Disp. G&amp;A Détail'!M895,"")</f>
        <v/>
      </c>
      <c r="N895" s="41" t="str">
        <f>IF('[1]Table Disp. G&amp;A Détail'!N895&lt;&gt;"",'[1]Table Disp. G&amp;A Détail'!N895,"")</f>
        <v/>
      </c>
      <c r="O895" s="41" t="str">
        <f>IF('[1]Table Disp. G&amp;A Détail'!O895&lt;&gt;"",'[1]Table Disp. G&amp;A Détail'!O895,"")</f>
        <v/>
      </c>
      <c r="P895" s="41" t="str">
        <f>IF('[1]Table Disp. G&amp;A Détail'!P895&lt;&gt;"",'[1]Table Disp. G&amp;A Détail'!P895,"")</f>
        <v/>
      </c>
      <c r="Q895" s="41" t="str">
        <f>IF('[1]Table Disp. G&amp;A Détail'!Q895&lt;&gt;"",'[1]Table Disp. G&amp;A Détail'!Q895,"")</f>
        <v/>
      </c>
      <c r="R895" s="41" t="str">
        <f>IF('[1]Table Disp. G&amp;A Détail'!R895&lt;&gt;"",'[1]Table Disp. G&amp;A Détail'!R895,"")</f>
        <v/>
      </c>
      <c r="S895" s="41" t="str">
        <f>IF('[1]Table Disp. G&amp;A Détail'!S895&lt;&gt;"",'[1]Table Disp. G&amp;A Détail'!S895,"")</f>
        <v/>
      </c>
      <c r="T895" s="41" t="str">
        <f>IF('[1]Table Disp. G&amp;A Détail'!T895&lt;&gt;"",'[1]Table Disp. G&amp;A Détail'!T895,"")</f>
        <v/>
      </c>
      <c r="U895" s="41" t="str">
        <f>IF('[1]Table Disp. G&amp;A Détail'!U895&lt;&gt;"",'[1]Table Disp. G&amp;A Détail'!U895,"")</f>
        <v/>
      </c>
      <c r="V895" s="41" t="str">
        <f>IF('[1]Table Disp. G&amp;A Détail'!V895&lt;&gt;"",'[1]Table Disp. G&amp;A Détail'!V895,"")</f>
        <v/>
      </c>
      <c r="W895" s="41" t="str">
        <f>IF('[1]Table Disp. G&amp;A Détail'!W895&lt;&gt;"",'[1]Table Disp. G&amp;A Détail'!W895,"")</f>
        <v/>
      </c>
      <c r="X895" s="41" t="str">
        <f>IF('[1]Table Disp. G&amp;A Détail'!X895&lt;&gt;"",'[1]Table Disp. G&amp;A Détail'!X895,"")</f>
        <v/>
      </c>
    </row>
    <row r="896" spans="1:24" s="41" customFormat="1" x14ac:dyDescent="0.25">
      <c r="A896" s="66" t="str">
        <f>IF('[1]Table Disp. G&amp;A Détail'!A896&lt;&gt;"",'[1]Table Disp. G&amp;A Détail'!A896,"")</f>
        <v/>
      </c>
      <c r="B896" s="67" t="str">
        <f>IF('[1]Table Disp. G&amp;A Détail'!B896&lt;&gt;"",'[1]Table Disp. G&amp;A Détail'!B896,"")</f>
        <v/>
      </c>
      <c r="C896" s="41" t="str">
        <f>IF('[1]Table Disp. G&amp;A Détail'!C896&lt;&gt;"",'[1]Table Disp. G&amp;A Détail'!C896,"")</f>
        <v/>
      </c>
      <c r="D896" s="41" t="str">
        <f>IF('[1]Table Disp. G&amp;A Détail'!D896&lt;&gt;"",'[1]Table Disp. G&amp;A Détail'!D896,"")</f>
        <v/>
      </c>
      <c r="E896" s="66" t="str">
        <f>IF('[1]Table Disp. G&amp;A Détail'!E896&lt;&gt;"",'[1]Table Disp. G&amp;A Détail'!E896,"")</f>
        <v/>
      </c>
      <c r="F896" s="66" t="str">
        <f>IF('[1]Table Disp. G&amp;A Détail'!F896&lt;&gt;"",'[1]Table Disp. G&amp;A Détail'!F896,"")</f>
        <v/>
      </c>
      <c r="G896" s="66" t="str">
        <f>IF('[1]Table Disp. G&amp;A Détail'!G896&lt;&gt;"",'[1]Table Disp. G&amp;A Détail'!G896,"")</f>
        <v/>
      </c>
      <c r="H896" s="66" t="str">
        <f>IF('[1]Table Disp. G&amp;A Détail'!H896&lt;&gt;"",'[1]Table Disp. G&amp;A Détail'!H896,"")</f>
        <v/>
      </c>
      <c r="I896" s="66" t="str">
        <f>IF('[1]Table Disp. G&amp;A Détail'!I896&lt;&gt;"",'[1]Table Disp. G&amp;A Détail'!I896,"")</f>
        <v/>
      </c>
      <c r="J896" s="66" t="str">
        <f>IF('[1]Table Disp. G&amp;A Détail'!J896&lt;&gt;"",'[1]Table Disp. G&amp;A Détail'!J896,"")</f>
        <v/>
      </c>
      <c r="K896" s="41" t="str">
        <f>IF('[1]Table Disp. G&amp;A Détail'!K896&lt;&gt;"",'[1]Table Disp. G&amp;A Détail'!K896,"")</f>
        <v/>
      </c>
      <c r="L896" s="41" t="str">
        <f>IF('[1]Table Disp. G&amp;A Détail'!L896&lt;&gt;"",'[1]Table Disp. G&amp;A Détail'!L896,"")</f>
        <v/>
      </c>
      <c r="M896" s="41" t="str">
        <f>IF('[1]Table Disp. G&amp;A Détail'!M896&lt;&gt;"",'[1]Table Disp. G&amp;A Détail'!M896,"")</f>
        <v/>
      </c>
      <c r="N896" s="41" t="str">
        <f>IF('[1]Table Disp. G&amp;A Détail'!N896&lt;&gt;"",'[1]Table Disp. G&amp;A Détail'!N896,"")</f>
        <v/>
      </c>
      <c r="O896" s="41" t="str">
        <f>IF('[1]Table Disp. G&amp;A Détail'!O896&lt;&gt;"",'[1]Table Disp. G&amp;A Détail'!O896,"")</f>
        <v/>
      </c>
      <c r="P896" s="41" t="str">
        <f>IF('[1]Table Disp. G&amp;A Détail'!P896&lt;&gt;"",'[1]Table Disp. G&amp;A Détail'!P896,"")</f>
        <v/>
      </c>
      <c r="Q896" s="41" t="str">
        <f>IF('[1]Table Disp. G&amp;A Détail'!Q896&lt;&gt;"",'[1]Table Disp. G&amp;A Détail'!Q896,"")</f>
        <v/>
      </c>
      <c r="R896" s="41" t="str">
        <f>IF('[1]Table Disp. G&amp;A Détail'!R896&lt;&gt;"",'[1]Table Disp. G&amp;A Détail'!R896,"")</f>
        <v/>
      </c>
      <c r="S896" s="41" t="str">
        <f>IF('[1]Table Disp. G&amp;A Détail'!S896&lt;&gt;"",'[1]Table Disp. G&amp;A Détail'!S896,"")</f>
        <v/>
      </c>
      <c r="T896" s="41" t="str">
        <f>IF('[1]Table Disp. G&amp;A Détail'!T896&lt;&gt;"",'[1]Table Disp. G&amp;A Détail'!T896,"")</f>
        <v/>
      </c>
      <c r="U896" s="41" t="str">
        <f>IF('[1]Table Disp. G&amp;A Détail'!U896&lt;&gt;"",'[1]Table Disp. G&amp;A Détail'!U896,"")</f>
        <v/>
      </c>
      <c r="V896" s="41" t="str">
        <f>IF('[1]Table Disp. G&amp;A Détail'!V896&lt;&gt;"",'[1]Table Disp. G&amp;A Détail'!V896,"")</f>
        <v/>
      </c>
      <c r="W896" s="41" t="str">
        <f>IF('[1]Table Disp. G&amp;A Détail'!W896&lt;&gt;"",'[1]Table Disp. G&amp;A Détail'!W896,"")</f>
        <v/>
      </c>
      <c r="X896" s="41" t="str">
        <f>IF('[1]Table Disp. G&amp;A Détail'!X896&lt;&gt;"",'[1]Table Disp. G&amp;A Détail'!X896,"")</f>
        <v/>
      </c>
    </row>
    <row r="897" spans="1:24" s="41" customFormat="1" x14ac:dyDescent="0.25">
      <c r="A897" s="66" t="str">
        <f>IF('[1]Table Disp. G&amp;A Détail'!A897&lt;&gt;"",'[1]Table Disp. G&amp;A Détail'!A897,"")</f>
        <v/>
      </c>
      <c r="B897" s="67" t="str">
        <f>IF('[1]Table Disp. G&amp;A Détail'!B897&lt;&gt;"",'[1]Table Disp. G&amp;A Détail'!B897,"")</f>
        <v/>
      </c>
      <c r="C897" s="41" t="str">
        <f>IF('[1]Table Disp. G&amp;A Détail'!C897&lt;&gt;"",'[1]Table Disp. G&amp;A Détail'!C897,"")</f>
        <v/>
      </c>
      <c r="D897" s="41" t="str">
        <f>IF('[1]Table Disp. G&amp;A Détail'!D897&lt;&gt;"",'[1]Table Disp. G&amp;A Détail'!D897,"")</f>
        <v/>
      </c>
      <c r="E897" s="66" t="str">
        <f>IF('[1]Table Disp. G&amp;A Détail'!E897&lt;&gt;"",'[1]Table Disp. G&amp;A Détail'!E897,"")</f>
        <v/>
      </c>
      <c r="F897" s="66" t="str">
        <f>IF('[1]Table Disp. G&amp;A Détail'!F897&lt;&gt;"",'[1]Table Disp. G&amp;A Détail'!F897,"")</f>
        <v/>
      </c>
      <c r="G897" s="66" t="str">
        <f>IF('[1]Table Disp. G&amp;A Détail'!G897&lt;&gt;"",'[1]Table Disp. G&amp;A Détail'!G897,"")</f>
        <v/>
      </c>
      <c r="H897" s="66" t="str">
        <f>IF('[1]Table Disp. G&amp;A Détail'!H897&lt;&gt;"",'[1]Table Disp. G&amp;A Détail'!H897,"")</f>
        <v/>
      </c>
      <c r="I897" s="66" t="str">
        <f>IF('[1]Table Disp. G&amp;A Détail'!I897&lt;&gt;"",'[1]Table Disp. G&amp;A Détail'!I897,"")</f>
        <v/>
      </c>
      <c r="J897" s="66" t="str">
        <f>IF('[1]Table Disp. G&amp;A Détail'!J897&lt;&gt;"",'[1]Table Disp. G&amp;A Détail'!J897,"")</f>
        <v/>
      </c>
      <c r="K897" s="41" t="str">
        <f>IF('[1]Table Disp. G&amp;A Détail'!K897&lt;&gt;"",'[1]Table Disp. G&amp;A Détail'!K897,"")</f>
        <v/>
      </c>
      <c r="L897" s="41" t="str">
        <f>IF('[1]Table Disp. G&amp;A Détail'!L897&lt;&gt;"",'[1]Table Disp. G&amp;A Détail'!L897,"")</f>
        <v/>
      </c>
      <c r="M897" s="41" t="str">
        <f>IF('[1]Table Disp. G&amp;A Détail'!M897&lt;&gt;"",'[1]Table Disp. G&amp;A Détail'!M897,"")</f>
        <v/>
      </c>
      <c r="N897" s="41" t="str">
        <f>IF('[1]Table Disp. G&amp;A Détail'!N897&lt;&gt;"",'[1]Table Disp. G&amp;A Détail'!N897,"")</f>
        <v/>
      </c>
      <c r="O897" s="41" t="str">
        <f>IF('[1]Table Disp. G&amp;A Détail'!O897&lt;&gt;"",'[1]Table Disp. G&amp;A Détail'!O897,"")</f>
        <v/>
      </c>
      <c r="P897" s="41" t="str">
        <f>IF('[1]Table Disp. G&amp;A Détail'!P897&lt;&gt;"",'[1]Table Disp. G&amp;A Détail'!P897,"")</f>
        <v/>
      </c>
      <c r="Q897" s="41" t="str">
        <f>IF('[1]Table Disp. G&amp;A Détail'!Q897&lt;&gt;"",'[1]Table Disp. G&amp;A Détail'!Q897,"")</f>
        <v/>
      </c>
      <c r="R897" s="41" t="str">
        <f>IF('[1]Table Disp. G&amp;A Détail'!R897&lt;&gt;"",'[1]Table Disp. G&amp;A Détail'!R897,"")</f>
        <v/>
      </c>
      <c r="S897" s="41" t="str">
        <f>IF('[1]Table Disp. G&amp;A Détail'!S897&lt;&gt;"",'[1]Table Disp. G&amp;A Détail'!S897,"")</f>
        <v/>
      </c>
      <c r="T897" s="41" t="str">
        <f>IF('[1]Table Disp. G&amp;A Détail'!T897&lt;&gt;"",'[1]Table Disp. G&amp;A Détail'!T897,"")</f>
        <v/>
      </c>
      <c r="U897" s="41" t="str">
        <f>IF('[1]Table Disp. G&amp;A Détail'!U897&lt;&gt;"",'[1]Table Disp. G&amp;A Détail'!U897,"")</f>
        <v/>
      </c>
      <c r="V897" s="41" t="str">
        <f>IF('[1]Table Disp. G&amp;A Détail'!V897&lt;&gt;"",'[1]Table Disp. G&amp;A Détail'!V897,"")</f>
        <v/>
      </c>
      <c r="W897" s="41" t="str">
        <f>IF('[1]Table Disp. G&amp;A Détail'!W897&lt;&gt;"",'[1]Table Disp. G&amp;A Détail'!W897,"")</f>
        <v/>
      </c>
      <c r="X897" s="41" t="str">
        <f>IF('[1]Table Disp. G&amp;A Détail'!X897&lt;&gt;"",'[1]Table Disp. G&amp;A Détail'!X897,"")</f>
        <v/>
      </c>
    </row>
    <row r="898" spans="1:24" s="41" customFormat="1" x14ac:dyDescent="0.25">
      <c r="A898" s="66" t="str">
        <f>IF('[1]Table Disp. G&amp;A Détail'!A898&lt;&gt;"",'[1]Table Disp. G&amp;A Détail'!A898,"")</f>
        <v/>
      </c>
      <c r="B898" s="67" t="str">
        <f>IF('[1]Table Disp. G&amp;A Détail'!B898&lt;&gt;"",'[1]Table Disp. G&amp;A Détail'!B898,"")</f>
        <v/>
      </c>
      <c r="C898" s="41" t="str">
        <f>IF('[1]Table Disp. G&amp;A Détail'!C898&lt;&gt;"",'[1]Table Disp. G&amp;A Détail'!C898,"")</f>
        <v/>
      </c>
      <c r="D898" s="41" t="str">
        <f>IF('[1]Table Disp. G&amp;A Détail'!D898&lt;&gt;"",'[1]Table Disp. G&amp;A Détail'!D898,"")</f>
        <v/>
      </c>
      <c r="E898" s="66" t="str">
        <f>IF('[1]Table Disp. G&amp;A Détail'!E898&lt;&gt;"",'[1]Table Disp. G&amp;A Détail'!E898,"")</f>
        <v/>
      </c>
      <c r="F898" s="66" t="str">
        <f>IF('[1]Table Disp. G&amp;A Détail'!F898&lt;&gt;"",'[1]Table Disp. G&amp;A Détail'!F898,"")</f>
        <v/>
      </c>
      <c r="G898" s="66" t="str">
        <f>IF('[1]Table Disp. G&amp;A Détail'!G898&lt;&gt;"",'[1]Table Disp. G&amp;A Détail'!G898,"")</f>
        <v/>
      </c>
      <c r="H898" s="66" t="str">
        <f>IF('[1]Table Disp. G&amp;A Détail'!H898&lt;&gt;"",'[1]Table Disp. G&amp;A Détail'!H898,"")</f>
        <v/>
      </c>
      <c r="I898" s="66" t="str">
        <f>IF('[1]Table Disp. G&amp;A Détail'!I898&lt;&gt;"",'[1]Table Disp. G&amp;A Détail'!I898,"")</f>
        <v/>
      </c>
      <c r="J898" s="66" t="str">
        <f>IF('[1]Table Disp. G&amp;A Détail'!J898&lt;&gt;"",'[1]Table Disp. G&amp;A Détail'!J898,"")</f>
        <v/>
      </c>
      <c r="K898" s="41" t="str">
        <f>IF('[1]Table Disp. G&amp;A Détail'!K898&lt;&gt;"",'[1]Table Disp. G&amp;A Détail'!K898,"")</f>
        <v/>
      </c>
      <c r="L898" s="41" t="str">
        <f>IF('[1]Table Disp. G&amp;A Détail'!L898&lt;&gt;"",'[1]Table Disp. G&amp;A Détail'!L898,"")</f>
        <v/>
      </c>
      <c r="M898" s="41" t="str">
        <f>IF('[1]Table Disp. G&amp;A Détail'!M898&lt;&gt;"",'[1]Table Disp. G&amp;A Détail'!M898,"")</f>
        <v/>
      </c>
      <c r="N898" s="41" t="str">
        <f>IF('[1]Table Disp. G&amp;A Détail'!N898&lt;&gt;"",'[1]Table Disp. G&amp;A Détail'!N898,"")</f>
        <v/>
      </c>
      <c r="O898" s="41" t="str">
        <f>IF('[1]Table Disp. G&amp;A Détail'!O898&lt;&gt;"",'[1]Table Disp. G&amp;A Détail'!O898,"")</f>
        <v/>
      </c>
      <c r="P898" s="41" t="str">
        <f>IF('[1]Table Disp. G&amp;A Détail'!P898&lt;&gt;"",'[1]Table Disp. G&amp;A Détail'!P898,"")</f>
        <v/>
      </c>
      <c r="Q898" s="41" t="str">
        <f>IF('[1]Table Disp. G&amp;A Détail'!Q898&lt;&gt;"",'[1]Table Disp. G&amp;A Détail'!Q898,"")</f>
        <v/>
      </c>
      <c r="R898" s="41" t="str">
        <f>IF('[1]Table Disp. G&amp;A Détail'!R898&lt;&gt;"",'[1]Table Disp. G&amp;A Détail'!R898,"")</f>
        <v/>
      </c>
      <c r="S898" s="41" t="str">
        <f>IF('[1]Table Disp. G&amp;A Détail'!S898&lt;&gt;"",'[1]Table Disp. G&amp;A Détail'!S898,"")</f>
        <v/>
      </c>
      <c r="T898" s="41" t="str">
        <f>IF('[1]Table Disp. G&amp;A Détail'!T898&lt;&gt;"",'[1]Table Disp. G&amp;A Détail'!T898,"")</f>
        <v/>
      </c>
      <c r="U898" s="41" t="str">
        <f>IF('[1]Table Disp. G&amp;A Détail'!U898&lt;&gt;"",'[1]Table Disp. G&amp;A Détail'!U898,"")</f>
        <v/>
      </c>
      <c r="V898" s="41" t="str">
        <f>IF('[1]Table Disp. G&amp;A Détail'!V898&lt;&gt;"",'[1]Table Disp. G&amp;A Détail'!V898,"")</f>
        <v/>
      </c>
      <c r="W898" s="41" t="str">
        <f>IF('[1]Table Disp. G&amp;A Détail'!W898&lt;&gt;"",'[1]Table Disp. G&amp;A Détail'!W898,"")</f>
        <v/>
      </c>
      <c r="X898" s="41" t="str">
        <f>IF('[1]Table Disp. G&amp;A Détail'!X898&lt;&gt;"",'[1]Table Disp. G&amp;A Détail'!X898,"")</f>
        <v/>
      </c>
    </row>
    <row r="899" spans="1:24" s="41" customFormat="1" x14ac:dyDescent="0.25">
      <c r="A899" s="66" t="str">
        <f>IF('[1]Table Disp. G&amp;A Détail'!A899&lt;&gt;"",'[1]Table Disp. G&amp;A Détail'!A899,"")</f>
        <v/>
      </c>
      <c r="B899" s="67" t="str">
        <f>IF('[1]Table Disp. G&amp;A Détail'!B899&lt;&gt;"",'[1]Table Disp. G&amp;A Détail'!B899,"")</f>
        <v/>
      </c>
      <c r="C899" s="41" t="str">
        <f>IF('[1]Table Disp. G&amp;A Détail'!C899&lt;&gt;"",'[1]Table Disp. G&amp;A Détail'!C899,"")</f>
        <v/>
      </c>
      <c r="D899" s="41" t="str">
        <f>IF('[1]Table Disp. G&amp;A Détail'!D899&lt;&gt;"",'[1]Table Disp. G&amp;A Détail'!D899,"")</f>
        <v/>
      </c>
      <c r="E899" s="66" t="str">
        <f>IF('[1]Table Disp. G&amp;A Détail'!E899&lt;&gt;"",'[1]Table Disp. G&amp;A Détail'!E899,"")</f>
        <v/>
      </c>
      <c r="F899" s="66" t="str">
        <f>IF('[1]Table Disp. G&amp;A Détail'!F899&lt;&gt;"",'[1]Table Disp. G&amp;A Détail'!F899,"")</f>
        <v/>
      </c>
      <c r="G899" s="66" t="str">
        <f>IF('[1]Table Disp. G&amp;A Détail'!G899&lt;&gt;"",'[1]Table Disp. G&amp;A Détail'!G899,"")</f>
        <v/>
      </c>
      <c r="H899" s="66" t="str">
        <f>IF('[1]Table Disp. G&amp;A Détail'!H899&lt;&gt;"",'[1]Table Disp. G&amp;A Détail'!H899,"")</f>
        <v/>
      </c>
      <c r="I899" s="66" t="str">
        <f>IF('[1]Table Disp. G&amp;A Détail'!I899&lt;&gt;"",'[1]Table Disp. G&amp;A Détail'!I899,"")</f>
        <v/>
      </c>
      <c r="J899" s="66" t="str">
        <f>IF('[1]Table Disp. G&amp;A Détail'!J899&lt;&gt;"",'[1]Table Disp. G&amp;A Détail'!J899,"")</f>
        <v/>
      </c>
      <c r="K899" s="41" t="str">
        <f>IF('[1]Table Disp. G&amp;A Détail'!K899&lt;&gt;"",'[1]Table Disp. G&amp;A Détail'!K899,"")</f>
        <v/>
      </c>
      <c r="L899" s="41" t="str">
        <f>IF('[1]Table Disp. G&amp;A Détail'!L899&lt;&gt;"",'[1]Table Disp. G&amp;A Détail'!L899,"")</f>
        <v/>
      </c>
      <c r="M899" s="41" t="str">
        <f>IF('[1]Table Disp. G&amp;A Détail'!M899&lt;&gt;"",'[1]Table Disp. G&amp;A Détail'!M899,"")</f>
        <v/>
      </c>
      <c r="N899" s="41" t="str">
        <f>IF('[1]Table Disp. G&amp;A Détail'!N899&lt;&gt;"",'[1]Table Disp. G&amp;A Détail'!N899,"")</f>
        <v/>
      </c>
      <c r="O899" s="41" t="str">
        <f>IF('[1]Table Disp. G&amp;A Détail'!O899&lt;&gt;"",'[1]Table Disp. G&amp;A Détail'!O899,"")</f>
        <v/>
      </c>
      <c r="P899" s="41" t="str">
        <f>IF('[1]Table Disp. G&amp;A Détail'!P899&lt;&gt;"",'[1]Table Disp. G&amp;A Détail'!P899,"")</f>
        <v/>
      </c>
      <c r="Q899" s="41" t="str">
        <f>IF('[1]Table Disp. G&amp;A Détail'!Q899&lt;&gt;"",'[1]Table Disp. G&amp;A Détail'!Q899,"")</f>
        <v/>
      </c>
      <c r="R899" s="41" t="str">
        <f>IF('[1]Table Disp. G&amp;A Détail'!R899&lt;&gt;"",'[1]Table Disp. G&amp;A Détail'!R899,"")</f>
        <v/>
      </c>
      <c r="S899" s="41" t="str">
        <f>IF('[1]Table Disp. G&amp;A Détail'!S899&lt;&gt;"",'[1]Table Disp. G&amp;A Détail'!S899,"")</f>
        <v/>
      </c>
      <c r="T899" s="41" t="str">
        <f>IF('[1]Table Disp. G&amp;A Détail'!T899&lt;&gt;"",'[1]Table Disp. G&amp;A Détail'!T899,"")</f>
        <v/>
      </c>
      <c r="U899" s="41" t="str">
        <f>IF('[1]Table Disp. G&amp;A Détail'!U899&lt;&gt;"",'[1]Table Disp. G&amp;A Détail'!U899,"")</f>
        <v/>
      </c>
      <c r="V899" s="41" t="str">
        <f>IF('[1]Table Disp. G&amp;A Détail'!V899&lt;&gt;"",'[1]Table Disp. G&amp;A Détail'!V899,"")</f>
        <v/>
      </c>
      <c r="W899" s="41" t="str">
        <f>IF('[1]Table Disp. G&amp;A Détail'!W899&lt;&gt;"",'[1]Table Disp. G&amp;A Détail'!W899,"")</f>
        <v/>
      </c>
      <c r="X899" s="41" t="str">
        <f>IF('[1]Table Disp. G&amp;A Détail'!X899&lt;&gt;"",'[1]Table Disp. G&amp;A Détail'!X899,"")</f>
        <v/>
      </c>
    </row>
    <row r="900" spans="1:24" s="41" customFormat="1" x14ac:dyDescent="0.25">
      <c r="A900" s="66" t="str">
        <f>IF('[1]Table Disp. G&amp;A Détail'!A900&lt;&gt;"",'[1]Table Disp. G&amp;A Détail'!A900,"")</f>
        <v/>
      </c>
      <c r="B900" s="67" t="str">
        <f>IF('[1]Table Disp. G&amp;A Détail'!B900&lt;&gt;"",'[1]Table Disp. G&amp;A Détail'!B900,"")</f>
        <v/>
      </c>
      <c r="C900" s="41" t="str">
        <f>IF('[1]Table Disp. G&amp;A Détail'!C900&lt;&gt;"",'[1]Table Disp. G&amp;A Détail'!C900,"")</f>
        <v/>
      </c>
      <c r="D900" s="41" t="str">
        <f>IF('[1]Table Disp. G&amp;A Détail'!D900&lt;&gt;"",'[1]Table Disp. G&amp;A Détail'!D900,"")</f>
        <v/>
      </c>
      <c r="E900" s="66" t="str">
        <f>IF('[1]Table Disp. G&amp;A Détail'!E900&lt;&gt;"",'[1]Table Disp. G&amp;A Détail'!E900,"")</f>
        <v/>
      </c>
      <c r="F900" s="66" t="str">
        <f>IF('[1]Table Disp. G&amp;A Détail'!F900&lt;&gt;"",'[1]Table Disp. G&amp;A Détail'!F900,"")</f>
        <v/>
      </c>
      <c r="G900" s="66" t="str">
        <f>IF('[1]Table Disp. G&amp;A Détail'!G900&lt;&gt;"",'[1]Table Disp. G&amp;A Détail'!G900,"")</f>
        <v/>
      </c>
      <c r="H900" s="66" t="str">
        <f>IF('[1]Table Disp. G&amp;A Détail'!H900&lt;&gt;"",'[1]Table Disp. G&amp;A Détail'!H900,"")</f>
        <v/>
      </c>
      <c r="I900" s="66" t="str">
        <f>IF('[1]Table Disp. G&amp;A Détail'!I900&lt;&gt;"",'[1]Table Disp. G&amp;A Détail'!I900,"")</f>
        <v/>
      </c>
      <c r="J900" s="66" t="str">
        <f>IF('[1]Table Disp. G&amp;A Détail'!J900&lt;&gt;"",'[1]Table Disp. G&amp;A Détail'!J900,"")</f>
        <v/>
      </c>
      <c r="K900" s="41" t="str">
        <f>IF('[1]Table Disp. G&amp;A Détail'!K900&lt;&gt;"",'[1]Table Disp. G&amp;A Détail'!K900,"")</f>
        <v/>
      </c>
      <c r="L900" s="41" t="str">
        <f>IF('[1]Table Disp. G&amp;A Détail'!L900&lt;&gt;"",'[1]Table Disp. G&amp;A Détail'!L900,"")</f>
        <v/>
      </c>
      <c r="M900" s="41" t="str">
        <f>IF('[1]Table Disp. G&amp;A Détail'!M900&lt;&gt;"",'[1]Table Disp. G&amp;A Détail'!M900,"")</f>
        <v/>
      </c>
      <c r="N900" s="41" t="str">
        <f>IF('[1]Table Disp. G&amp;A Détail'!N900&lt;&gt;"",'[1]Table Disp. G&amp;A Détail'!N900,"")</f>
        <v/>
      </c>
      <c r="O900" s="41" t="str">
        <f>IF('[1]Table Disp. G&amp;A Détail'!O900&lt;&gt;"",'[1]Table Disp. G&amp;A Détail'!O900,"")</f>
        <v/>
      </c>
      <c r="P900" s="41" t="str">
        <f>IF('[1]Table Disp. G&amp;A Détail'!P900&lt;&gt;"",'[1]Table Disp. G&amp;A Détail'!P900,"")</f>
        <v/>
      </c>
      <c r="Q900" s="41" t="str">
        <f>IF('[1]Table Disp. G&amp;A Détail'!Q900&lt;&gt;"",'[1]Table Disp. G&amp;A Détail'!Q900,"")</f>
        <v/>
      </c>
      <c r="R900" s="41" t="str">
        <f>IF('[1]Table Disp. G&amp;A Détail'!R900&lt;&gt;"",'[1]Table Disp. G&amp;A Détail'!R900,"")</f>
        <v/>
      </c>
      <c r="S900" s="41" t="str">
        <f>IF('[1]Table Disp. G&amp;A Détail'!S900&lt;&gt;"",'[1]Table Disp. G&amp;A Détail'!S900,"")</f>
        <v/>
      </c>
      <c r="T900" s="41" t="str">
        <f>IF('[1]Table Disp. G&amp;A Détail'!T900&lt;&gt;"",'[1]Table Disp. G&amp;A Détail'!T900,"")</f>
        <v/>
      </c>
      <c r="U900" s="41" t="str">
        <f>IF('[1]Table Disp. G&amp;A Détail'!U900&lt;&gt;"",'[1]Table Disp. G&amp;A Détail'!U900,"")</f>
        <v/>
      </c>
      <c r="V900" s="41" t="str">
        <f>IF('[1]Table Disp. G&amp;A Détail'!V900&lt;&gt;"",'[1]Table Disp. G&amp;A Détail'!V900,"")</f>
        <v/>
      </c>
      <c r="W900" s="41" t="str">
        <f>IF('[1]Table Disp. G&amp;A Détail'!W900&lt;&gt;"",'[1]Table Disp. G&amp;A Détail'!W900,"")</f>
        <v/>
      </c>
      <c r="X900" s="41" t="str">
        <f>IF('[1]Table Disp. G&amp;A Détail'!X900&lt;&gt;"",'[1]Table Disp. G&amp;A Détail'!X900,"")</f>
        <v/>
      </c>
    </row>
    <row r="901" spans="1:24" s="41" customFormat="1" x14ac:dyDescent="0.25">
      <c r="A901" s="66" t="str">
        <f>IF('[1]Table Disp. G&amp;A Détail'!A901&lt;&gt;"",'[1]Table Disp. G&amp;A Détail'!A901,"")</f>
        <v/>
      </c>
      <c r="B901" s="67" t="str">
        <f>IF('[1]Table Disp. G&amp;A Détail'!B901&lt;&gt;"",'[1]Table Disp. G&amp;A Détail'!B901,"")</f>
        <v/>
      </c>
      <c r="C901" s="41" t="str">
        <f>IF('[1]Table Disp. G&amp;A Détail'!C901&lt;&gt;"",'[1]Table Disp. G&amp;A Détail'!C901,"")</f>
        <v/>
      </c>
      <c r="D901" s="41" t="str">
        <f>IF('[1]Table Disp. G&amp;A Détail'!D901&lt;&gt;"",'[1]Table Disp. G&amp;A Détail'!D901,"")</f>
        <v/>
      </c>
      <c r="E901" s="66" t="str">
        <f>IF('[1]Table Disp. G&amp;A Détail'!E901&lt;&gt;"",'[1]Table Disp. G&amp;A Détail'!E901,"")</f>
        <v/>
      </c>
      <c r="F901" s="66" t="str">
        <f>IF('[1]Table Disp. G&amp;A Détail'!F901&lt;&gt;"",'[1]Table Disp. G&amp;A Détail'!F901,"")</f>
        <v/>
      </c>
      <c r="G901" s="66" t="str">
        <f>IF('[1]Table Disp. G&amp;A Détail'!G901&lt;&gt;"",'[1]Table Disp. G&amp;A Détail'!G901,"")</f>
        <v/>
      </c>
      <c r="H901" s="66" t="str">
        <f>IF('[1]Table Disp. G&amp;A Détail'!H901&lt;&gt;"",'[1]Table Disp. G&amp;A Détail'!H901,"")</f>
        <v/>
      </c>
      <c r="I901" s="66" t="str">
        <f>IF('[1]Table Disp. G&amp;A Détail'!I901&lt;&gt;"",'[1]Table Disp. G&amp;A Détail'!I901,"")</f>
        <v/>
      </c>
      <c r="J901" s="66" t="str">
        <f>IF('[1]Table Disp. G&amp;A Détail'!J901&lt;&gt;"",'[1]Table Disp. G&amp;A Détail'!J901,"")</f>
        <v/>
      </c>
      <c r="K901" s="41" t="str">
        <f>IF('[1]Table Disp. G&amp;A Détail'!K901&lt;&gt;"",'[1]Table Disp. G&amp;A Détail'!K901,"")</f>
        <v/>
      </c>
      <c r="L901" s="41" t="str">
        <f>IF('[1]Table Disp. G&amp;A Détail'!L901&lt;&gt;"",'[1]Table Disp. G&amp;A Détail'!L901,"")</f>
        <v/>
      </c>
      <c r="M901" s="41" t="str">
        <f>IF('[1]Table Disp. G&amp;A Détail'!M901&lt;&gt;"",'[1]Table Disp. G&amp;A Détail'!M901,"")</f>
        <v/>
      </c>
      <c r="N901" s="41" t="str">
        <f>IF('[1]Table Disp. G&amp;A Détail'!N901&lt;&gt;"",'[1]Table Disp. G&amp;A Détail'!N901,"")</f>
        <v/>
      </c>
      <c r="O901" s="41" t="str">
        <f>IF('[1]Table Disp. G&amp;A Détail'!O901&lt;&gt;"",'[1]Table Disp. G&amp;A Détail'!O901,"")</f>
        <v/>
      </c>
      <c r="P901" s="41" t="str">
        <f>IF('[1]Table Disp. G&amp;A Détail'!P901&lt;&gt;"",'[1]Table Disp. G&amp;A Détail'!P901,"")</f>
        <v/>
      </c>
      <c r="Q901" s="41" t="str">
        <f>IF('[1]Table Disp. G&amp;A Détail'!Q901&lt;&gt;"",'[1]Table Disp. G&amp;A Détail'!Q901,"")</f>
        <v/>
      </c>
      <c r="R901" s="41" t="str">
        <f>IF('[1]Table Disp. G&amp;A Détail'!R901&lt;&gt;"",'[1]Table Disp. G&amp;A Détail'!R901,"")</f>
        <v/>
      </c>
      <c r="S901" s="41" t="str">
        <f>IF('[1]Table Disp. G&amp;A Détail'!S901&lt;&gt;"",'[1]Table Disp. G&amp;A Détail'!S901,"")</f>
        <v/>
      </c>
      <c r="T901" s="41" t="str">
        <f>IF('[1]Table Disp. G&amp;A Détail'!T901&lt;&gt;"",'[1]Table Disp. G&amp;A Détail'!T901,"")</f>
        <v/>
      </c>
      <c r="U901" s="41" t="str">
        <f>IF('[1]Table Disp. G&amp;A Détail'!U901&lt;&gt;"",'[1]Table Disp. G&amp;A Détail'!U901,"")</f>
        <v/>
      </c>
      <c r="V901" s="41" t="str">
        <f>IF('[1]Table Disp. G&amp;A Détail'!V901&lt;&gt;"",'[1]Table Disp. G&amp;A Détail'!V901,"")</f>
        <v/>
      </c>
      <c r="W901" s="41" t="str">
        <f>IF('[1]Table Disp. G&amp;A Détail'!W901&lt;&gt;"",'[1]Table Disp. G&amp;A Détail'!W901,"")</f>
        <v/>
      </c>
      <c r="X901" s="41" t="str">
        <f>IF('[1]Table Disp. G&amp;A Détail'!X901&lt;&gt;"",'[1]Table Disp. G&amp;A Détail'!X901,"")</f>
        <v/>
      </c>
    </row>
    <row r="902" spans="1:24" s="41" customFormat="1" x14ac:dyDescent="0.25">
      <c r="A902" s="66" t="str">
        <f>IF('[1]Table Disp. G&amp;A Détail'!A902&lt;&gt;"",'[1]Table Disp. G&amp;A Détail'!A902,"")</f>
        <v/>
      </c>
      <c r="B902" s="67" t="str">
        <f>IF('[1]Table Disp. G&amp;A Détail'!B902&lt;&gt;"",'[1]Table Disp. G&amp;A Détail'!B902,"")</f>
        <v/>
      </c>
      <c r="C902" s="41" t="str">
        <f>IF('[1]Table Disp. G&amp;A Détail'!C902&lt;&gt;"",'[1]Table Disp. G&amp;A Détail'!C902,"")</f>
        <v/>
      </c>
      <c r="D902" s="41" t="str">
        <f>IF('[1]Table Disp. G&amp;A Détail'!D902&lt;&gt;"",'[1]Table Disp. G&amp;A Détail'!D902,"")</f>
        <v/>
      </c>
      <c r="E902" s="66" t="str">
        <f>IF('[1]Table Disp. G&amp;A Détail'!E902&lt;&gt;"",'[1]Table Disp. G&amp;A Détail'!E902,"")</f>
        <v/>
      </c>
      <c r="F902" s="66" t="str">
        <f>IF('[1]Table Disp. G&amp;A Détail'!F902&lt;&gt;"",'[1]Table Disp. G&amp;A Détail'!F902,"")</f>
        <v/>
      </c>
      <c r="G902" s="66" t="str">
        <f>IF('[1]Table Disp. G&amp;A Détail'!G902&lt;&gt;"",'[1]Table Disp. G&amp;A Détail'!G902,"")</f>
        <v/>
      </c>
      <c r="H902" s="66" t="str">
        <f>IF('[1]Table Disp. G&amp;A Détail'!H902&lt;&gt;"",'[1]Table Disp. G&amp;A Détail'!H902,"")</f>
        <v/>
      </c>
      <c r="I902" s="66" t="str">
        <f>IF('[1]Table Disp. G&amp;A Détail'!I902&lt;&gt;"",'[1]Table Disp. G&amp;A Détail'!I902,"")</f>
        <v/>
      </c>
      <c r="J902" s="66" t="str">
        <f>IF('[1]Table Disp. G&amp;A Détail'!J902&lt;&gt;"",'[1]Table Disp. G&amp;A Détail'!J902,"")</f>
        <v/>
      </c>
      <c r="K902" s="41" t="str">
        <f>IF('[1]Table Disp. G&amp;A Détail'!K902&lt;&gt;"",'[1]Table Disp. G&amp;A Détail'!K902,"")</f>
        <v/>
      </c>
      <c r="L902" s="41" t="str">
        <f>IF('[1]Table Disp. G&amp;A Détail'!L902&lt;&gt;"",'[1]Table Disp. G&amp;A Détail'!L902,"")</f>
        <v/>
      </c>
      <c r="M902" s="41" t="str">
        <f>IF('[1]Table Disp. G&amp;A Détail'!M902&lt;&gt;"",'[1]Table Disp. G&amp;A Détail'!M902,"")</f>
        <v/>
      </c>
      <c r="N902" s="41" t="str">
        <f>IF('[1]Table Disp. G&amp;A Détail'!N902&lt;&gt;"",'[1]Table Disp. G&amp;A Détail'!N902,"")</f>
        <v/>
      </c>
      <c r="O902" s="41" t="str">
        <f>IF('[1]Table Disp. G&amp;A Détail'!O902&lt;&gt;"",'[1]Table Disp. G&amp;A Détail'!O902,"")</f>
        <v/>
      </c>
      <c r="P902" s="41" t="str">
        <f>IF('[1]Table Disp. G&amp;A Détail'!P902&lt;&gt;"",'[1]Table Disp. G&amp;A Détail'!P902,"")</f>
        <v/>
      </c>
      <c r="Q902" s="41" t="str">
        <f>IF('[1]Table Disp. G&amp;A Détail'!Q902&lt;&gt;"",'[1]Table Disp. G&amp;A Détail'!Q902,"")</f>
        <v/>
      </c>
      <c r="R902" s="41" t="str">
        <f>IF('[1]Table Disp. G&amp;A Détail'!R902&lt;&gt;"",'[1]Table Disp. G&amp;A Détail'!R902,"")</f>
        <v/>
      </c>
      <c r="S902" s="41" t="str">
        <f>IF('[1]Table Disp. G&amp;A Détail'!S902&lt;&gt;"",'[1]Table Disp. G&amp;A Détail'!S902,"")</f>
        <v/>
      </c>
      <c r="T902" s="41" t="str">
        <f>IF('[1]Table Disp. G&amp;A Détail'!T902&lt;&gt;"",'[1]Table Disp. G&amp;A Détail'!T902,"")</f>
        <v/>
      </c>
      <c r="U902" s="41" t="str">
        <f>IF('[1]Table Disp. G&amp;A Détail'!U902&lt;&gt;"",'[1]Table Disp. G&amp;A Détail'!U902,"")</f>
        <v/>
      </c>
      <c r="V902" s="41" t="str">
        <f>IF('[1]Table Disp. G&amp;A Détail'!V902&lt;&gt;"",'[1]Table Disp. G&amp;A Détail'!V902,"")</f>
        <v/>
      </c>
      <c r="W902" s="41" t="str">
        <f>IF('[1]Table Disp. G&amp;A Détail'!W902&lt;&gt;"",'[1]Table Disp. G&amp;A Détail'!W902,"")</f>
        <v/>
      </c>
      <c r="X902" s="41" t="str">
        <f>IF('[1]Table Disp. G&amp;A Détail'!X902&lt;&gt;"",'[1]Table Disp. G&amp;A Détail'!X902,"")</f>
        <v/>
      </c>
    </row>
    <row r="903" spans="1:24" s="41" customFormat="1" x14ac:dyDescent="0.25">
      <c r="A903" s="66" t="str">
        <f>IF('[1]Table Disp. G&amp;A Détail'!A903&lt;&gt;"",'[1]Table Disp. G&amp;A Détail'!A903,"")</f>
        <v/>
      </c>
      <c r="B903" s="67" t="str">
        <f>IF('[1]Table Disp. G&amp;A Détail'!B903&lt;&gt;"",'[1]Table Disp. G&amp;A Détail'!B903,"")</f>
        <v/>
      </c>
      <c r="C903" s="41" t="str">
        <f>IF('[1]Table Disp. G&amp;A Détail'!C903&lt;&gt;"",'[1]Table Disp. G&amp;A Détail'!C903,"")</f>
        <v/>
      </c>
      <c r="D903" s="41" t="str">
        <f>IF('[1]Table Disp. G&amp;A Détail'!D903&lt;&gt;"",'[1]Table Disp. G&amp;A Détail'!D903,"")</f>
        <v/>
      </c>
      <c r="E903" s="66" t="str">
        <f>IF('[1]Table Disp. G&amp;A Détail'!E903&lt;&gt;"",'[1]Table Disp. G&amp;A Détail'!E903,"")</f>
        <v/>
      </c>
      <c r="F903" s="66" t="str">
        <f>IF('[1]Table Disp. G&amp;A Détail'!F903&lt;&gt;"",'[1]Table Disp. G&amp;A Détail'!F903,"")</f>
        <v/>
      </c>
      <c r="G903" s="66" t="str">
        <f>IF('[1]Table Disp. G&amp;A Détail'!G903&lt;&gt;"",'[1]Table Disp. G&amp;A Détail'!G903,"")</f>
        <v/>
      </c>
      <c r="H903" s="66" t="str">
        <f>IF('[1]Table Disp. G&amp;A Détail'!H903&lt;&gt;"",'[1]Table Disp. G&amp;A Détail'!H903,"")</f>
        <v/>
      </c>
      <c r="I903" s="66" t="str">
        <f>IF('[1]Table Disp. G&amp;A Détail'!I903&lt;&gt;"",'[1]Table Disp. G&amp;A Détail'!I903,"")</f>
        <v/>
      </c>
      <c r="J903" s="66" t="str">
        <f>IF('[1]Table Disp. G&amp;A Détail'!J903&lt;&gt;"",'[1]Table Disp. G&amp;A Détail'!J903,"")</f>
        <v/>
      </c>
      <c r="K903" s="41" t="str">
        <f>IF('[1]Table Disp. G&amp;A Détail'!K903&lt;&gt;"",'[1]Table Disp. G&amp;A Détail'!K903,"")</f>
        <v/>
      </c>
      <c r="L903" s="41" t="str">
        <f>IF('[1]Table Disp. G&amp;A Détail'!L903&lt;&gt;"",'[1]Table Disp. G&amp;A Détail'!L903,"")</f>
        <v/>
      </c>
      <c r="M903" s="41" t="str">
        <f>IF('[1]Table Disp. G&amp;A Détail'!M903&lt;&gt;"",'[1]Table Disp. G&amp;A Détail'!M903,"")</f>
        <v/>
      </c>
      <c r="N903" s="41" t="str">
        <f>IF('[1]Table Disp. G&amp;A Détail'!N903&lt;&gt;"",'[1]Table Disp. G&amp;A Détail'!N903,"")</f>
        <v/>
      </c>
      <c r="O903" s="41" t="str">
        <f>IF('[1]Table Disp. G&amp;A Détail'!O903&lt;&gt;"",'[1]Table Disp. G&amp;A Détail'!O903,"")</f>
        <v/>
      </c>
      <c r="P903" s="41" t="str">
        <f>IF('[1]Table Disp. G&amp;A Détail'!P903&lt;&gt;"",'[1]Table Disp. G&amp;A Détail'!P903,"")</f>
        <v/>
      </c>
      <c r="Q903" s="41" t="str">
        <f>IF('[1]Table Disp. G&amp;A Détail'!Q903&lt;&gt;"",'[1]Table Disp. G&amp;A Détail'!Q903,"")</f>
        <v/>
      </c>
      <c r="R903" s="41" t="str">
        <f>IF('[1]Table Disp. G&amp;A Détail'!R903&lt;&gt;"",'[1]Table Disp. G&amp;A Détail'!R903,"")</f>
        <v/>
      </c>
      <c r="S903" s="41" t="str">
        <f>IF('[1]Table Disp. G&amp;A Détail'!S903&lt;&gt;"",'[1]Table Disp. G&amp;A Détail'!S903,"")</f>
        <v/>
      </c>
      <c r="T903" s="41" t="str">
        <f>IF('[1]Table Disp. G&amp;A Détail'!T903&lt;&gt;"",'[1]Table Disp. G&amp;A Détail'!T903,"")</f>
        <v/>
      </c>
      <c r="U903" s="41" t="str">
        <f>IF('[1]Table Disp. G&amp;A Détail'!U903&lt;&gt;"",'[1]Table Disp. G&amp;A Détail'!U903,"")</f>
        <v/>
      </c>
      <c r="V903" s="41" t="str">
        <f>IF('[1]Table Disp. G&amp;A Détail'!V903&lt;&gt;"",'[1]Table Disp. G&amp;A Détail'!V903,"")</f>
        <v/>
      </c>
      <c r="W903" s="41" t="str">
        <f>IF('[1]Table Disp. G&amp;A Détail'!W903&lt;&gt;"",'[1]Table Disp. G&amp;A Détail'!W903,"")</f>
        <v/>
      </c>
      <c r="X903" s="41" t="str">
        <f>IF('[1]Table Disp. G&amp;A Détail'!X903&lt;&gt;"",'[1]Table Disp. G&amp;A Détail'!X903,"")</f>
        <v/>
      </c>
    </row>
    <row r="904" spans="1:24" s="41" customFormat="1" x14ac:dyDescent="0.25">
      <c r="A904" s="66" t="str">
        <f>IF('[1]Table Disp. G&amp;A Détail'!A904&lt;&gt;"",'[1]Table Disp. G&amp;A Détail'!A904,"")</f>
        <v/>
      </c>
      <c r="B904" s="67" t="str">
        <f>IF('[1]Table Disp. G&amp;A Détail'!B904&lt;&gt;"",'[1]Table Disp. G&amp;A Détail'!B904,"")</f>
        <v/>
      </c>
      <c r="C904" s="41" t="str">
        <f>IF('[1]Table Disp. G&amp;A Détail'!C904&lt;&gt;"",'[1]Table Disp. G&amp;A Détail'!C904,"")</f>
        <v/>
      </c>
      <c r="D904" s="41" t="str">
        <f>IF('[1]Table Disp. G&amp;A Détail'!D904&lt;&gt;"",'[1]Table Disp. G&amp;A Détail'!D904,"")</f>
        <v/>
      </c>
      <c r="E904" s="66" t="str">
        <f>IF('[1]Table Disp. G&amp;A Détail'!E904&lt;&gt;"",'[1]Table Disp. G&amp;A Détail'!E904,"")</f>
        <v/>
      </c>
      <c r="F904" s="66" t="str">
        <f>IF('[1]Table Disp. G&amp;A Détail'!F904&lt;&gt;"",'[1]Table Disp. G&amp;A Détail'!F904,"")</f>
        <v/>
      </c>
      <c r="G904" s="66" t="str">
        <f>IF('[1]Table Disp. G&amp;A Détail'!G904&lt;&gt;"",'[1]Table Disp. G&amp;A Détail'!G904,"")</f>
        <v/>
      </c>
      <c r="H904" s="66" t="str">
        <f>IF('[1]Table Disp. G&amp;A Détail'!H904&lt;&gt;"",'[1]Table Disp. G&amp;A Détail'!H904,"")</f>
        <v/>
      </c>
      <c r="I904" s="66" t="str">
        <f>IF('[1]Table Disp. G&amp;A Détail'!I904&lt;&gt;"",'[1]Table Disp. G&amp;A Détail'!I904,"")</f>
        <v/>
      </c>
      <c r="J904" s="66" t="str">
        <f>IF('[1]Table Disp. G&amp;A Détail'!J904&lt;&gt;"",'[1]Table Disp. G&amp;A Détail'!J904,"")</f>
        <v/>
      </c>
      <c r="K904" s="41" t="str">
        <f>IF('[1]Table Disp. G&amp;A Détail'!K904&lt;&gt;"",'[1]Table Disp. G&amp;A Détail'!K904,"")</f>
        <v/>
      </c>
      <c r="L904" s="41" t="str">
        <f>IF('[1]Table Disp. G&amp;A Détail'!L904&lt;&gt;"",'[1]Table Disp. G&amp;A Détail'!L904,"")</f>
        <v/>
      </c>
      <c r="M904" s="41" t="str">
        <f>IF('[1]Table Disp. G&amp;A Détail'!M904&lt;&gt;"",'[1]Table Disp. G&amp;A Détail'!M904,"")</f>
        <v/>
      </c>
      <c r="N904" s="41" t="str">
        <f>IF('[1]Table Disp. G&amp;A Détail'!N904&lt;&gt;"",'[1]Table Disp. G&amp;A Détail'!N904,"")</f>
        <v/>
      </c>
      <c r="O904" s="41" t="str">
        <f>IF('[1]Table Disp. G&amp;A Détail'!O904&lt;&gt;"",'[1]Table Disp. G&amp;A Détail'!O904,"")</f>
        <v/>
      </c>
      <c r="P904" s="41" t="str">
        <f>IF('[1]Table Disp. G&amp;A Détail'!P904&lt;&gt;"",'[1]Table Disp. G&amp;A Détail'!P904,"")</f>
        <v/>
      </c>
      <c r="Q904" s="41" t="str">
        <f>IF('[1]Table Disp. G&amp;A Détail'!Q904&lt;&gt;"",'[1]Table Disp. G&amp;A Détail'!Q904,"")</f>
        <v/>
      </c>
      <c r="R904" s="41" t="str">
        <f>IF('[1]Table Disp. G&amp;A Détail'!R904&lt;&gt;"",'[1]Table Disp. G&amp;A Détail'!R904,"")</f>
        <v/>
      </c>
      <c r="S904" s="41" t="str">
        <f>IF('[1]Table Disp. G&amp;A Détail'!S904&lt;&gt;"",'[1]Table Disp. G&amp;A Détail'!S904,"")</f>
        <v/>
      </c>
      <c r="T904" s="41" t="str">
        <f>IF('[1]Table Disp. G&amp;A Détail'!T904&lt;&gt;"",'[1]Table Disp. G&amp;A Détail'!T904,"")</f>
        <v/>
      </c>
      <c r="U904" s="41" t="str">
        <f>IF('[1]Table Disp. G&amp;A Détail'!U904&lt;&gt;"",'[1]Table Disp. G&amp;A Détail'!U904,"")</f>
        <v/>
      </c>
      <c r="V904" s="41" t="str">
        <f>IF('[1]Table Disp. G&amp;A Détail'!V904&lt;&gt;"",'[1]Table Disp. G&amp;A Détail'!V904,"")</f>
        <v/>
      </c>
      <c r="W904" s="41" t="str">
        <f>IF('[1]Table Disp. G&amp;A Détail'!W904&lt;&gt;"",'[1]Table Disp. G&amp;A Détail'!W904,"")</f>
        <v/>
      </c>
      <c r="X904" s="41" t="str">
        <f>IF('[1]Table Disp. G&amp;A Détail'!X904&lt;&gt;"",'[1]Table Disp. G&amp;A Détail'!X904,"")</f>
        <v/>
      </c>
    </row>
    <row r="905" spans="1:24" s="41" customFormat="1" x14ac:dyDescent="0.25">
      <c r="A905" s="66" t="str">
        <f>IF('[1]Table Disp. G&amp;A Détail'!A905&lt;&gt;"",'[1]Table Disp. G&amp;A Détail'!A905,"")</f>
        <v/>
      </c>
      <c r="B905" s="67" t="str">
        <f>IF('[1]Table Disp. G&amp;A Détail'!B905&lt;&gt;"",'[1]Table Disp. G&amp;A Détail'!B905,"")</f>
        <v/>
      </c>
      <c r="C905" s="41" t="str">
        <f>IF('[1]Table Disp. G&amp;A Détail'!C905&lt;&gt;"",'[1]Table Disp. G&amp;A Détail'!C905,"")</f>
        <v/>
      </c>
      <c r="D905" s="41" t="str">
        <f>IF('[1]Table Disp. G&amp;A Détail'!D905&lt;&gt;"",'[1]Table Disp. G&amp;A Détail'!D905,"")</f>
        <v/>
      </c>
      <c r="E905" s="66" t="str">
        <f>IF('[1]Table Disp. G&amp;A Détail'!E905&lt;&gt;"",'[1]Table Disp. G&amp;A Détail'!E905,"")</f>
        <v/>
      </c>
      <c r="F905" s="66" t="str">
        <f>IF('[1]Table Disp. G&amp;A Détail'!F905&lt;&gt;"",'[1]Table Disp. G&amp;A Détail'!F905,"")</f>
        <v/>
      </c>
      <c r="G905" s="66" t="str">
        <f>IF('[1]Table Disp. G&amp;A Détail'!G905&lt;&gt;"",'[1]Table Disp. G&amp;A Détail'!G905,"")</f>
        <v/>
      </c>
      <c r="H905" s="66" t="str">
        <f>IF('[1]Table Disp. G&amp;A Détail'!H905&lt;&gt;"",'[1]Table Disp. G&amp;A Détail'!H905,"")</f>
        <v/>
      </c>
      <c r="I905" s="66" t="str">
        <f>IF('[1]Table Disp. G&amp;A Détail'!I905&lt;&gt;"",'[1]Table Disp. G&amp;A Détail'!I905,"")</f>
        <v/>
      </c>
      <c r="J905" s="66" t="str">
        <f>IF('[1]Table Disp. G&amp;A Détail'!J905&lt;&gt;"",'[1]Table Disp. G&amp;A Détail'!J905,"")</f>
        <v/>
      </c>
      <c r="K905" s="41" t="str">
        <f>IF('[1]Table Disp. G&amp;A Détail'!K905&lt;&gt;"",'[1]Table Disp. G&amp;A Détail'!K905,"")</f>
        <v/>
      </c>
      <c r="L905" s="41" t="str">
        <f>IF('[1]Table Disp. G&amp;A Détail'!L905&lt;&gt;"",'[1]Table Disp. G&amp;A Détail'!L905,"")</f>
        <v/>
      </c>
      <c r="M905" s="41" t="str">
        <f>IF('[1]Table Disp. G&amp;A Détail'!M905&lt;&gt;"",'[1]Table Disp. G&amp;A Détail'!M905,"")</f>
        <v/>
      </c>
      <c r="N905" s="41" t="str">
        <f>IF('[1]Table Disp. G&amp;A Détail'!N905&lt;&gt;"",'[1]Table Disp. G&amp;A Détail'!N905,"")</f>
        <v/>
      </c>
      <c r="O905" s="41" t="str">
        <f>IF('[1]Table Disp. G&amp;A Détail'!O905&lt;&gt;"",'[1]Table Disp. G&amp;A Détail'!O905,"")</f>
        <v/>
      </c>
      <c r="P905" s="41" t="str">
        <f>IF('[1]Table Disp. G&amp;A Détail'!P905&lt;&gt;"",'[1]Table Disp. G&amp;A Détail'!P905,"")</f>
        <v/>
      </c>
      <c r="Q905" s="41" t="str">
        <f>IF('[1]Table Disp. G&amp;A Détail'!Q905&lt;&gt;"",'[1]Table Disp. G&amp;A Détail'!Q905,"")</f>
        <v/>
      </c>
      <c r="R905" s="41" t="str">
        <f>IF('[1]Table Disp. G&amp;A Détail'!R905&lt;&gt;"",'[1]Table Disp. G&amp;A Détail'!R905,"")</f>
        <v/>
      </c>
      <c r="S905" s="41" t="str">
        <f>IF('[1]Table Disp. G&amp;A Détail'!S905&lt;&gt;"",'[1]Table Disp. G&amp;A Détail'!S905,"")</f>
        <v/>
      </c>
      <c r="T905" s="41" t="str">
        <f>IF('[1]Table Disp. G&amp;A Détail'!T905&lt;&gt;"",'[1]Table Disp. G&amp;A Détail'!T905,"")</f>
        <v/>
      </c>
      <c r="U905" s="41" t="str">
        <f>IF('[1]Table Disp. G&amp;A Détail'!U905&lt;&gt;"",'[1]Table Disp. G&amp;A Détail'!U905,"")</f>
        <v/>
      </c>
      <c r="V905" s="41" t="str">
        <f>IF('[1]Table Disp. G&amp;A Détail'!V905&lt;&gt;"",'[1]Table Disp. G&amp;A Détail'!V905,"")</f>
        <v/>
      </c>
      <c r="W905" s="41" t="str">
        <f>IF('[1]Table Disp. G&amp;A Détail'!W905&lt;&gt;"",'[1]Table Disp. G&amp;A Détail'!W905,"")</f>
        <v/>
      </c>
      <c r="X905" s="41" t="str">
        <f>IF('[1]Table Disp. G&amp;A Détail'!X905&lt;&gt;"",'[1]Table Disp. G&amp;A Détail'!X905,"")</f>
        <v/>
      </c>
    </row>
    <row r="906" spans="1:24" s="41" customFormat="1" x14ac:dyDescent="0.25">
      <c r="A906" s="66" t="str">
        <f>IF('[1]Table Disp. G&amp;A Détail'!A906&lt;&gt;"",'[1]Table Disp. G&amp;A Détail'!A906,"")</f>
        <v/>
      </c>
      <c r="B906" s="67" t="str">
        <f>IF('[1]Table Disp. G&amp;A Détail'!B906&lt;&gt;"",'[1]Table Disp. G&amp;A Détail'!B906,"")</f>
        <v/>
      </c>
      <c r="C906" s="41" t="str">
        <f>IF('[1]Table Disp. G&amp;A Détail'!C906&lt;&gt;"",'[1]Table Disp. G&amp;A Détail'!C906,"")</f>
        <v/>
      </c>
      <c r="D906" s="41" t="str">
        <f>IF('[1]Table Disp. G&amp;A Détail'!D906&lt;&gt;"",'[1]Table Disp. G&amp;A Détail'!D906,"")</f>
        <v/>
      </c>
      <c r="E906" s="66" t="str">
        <f>IF('[1]Table Disp. G&amp;A Détail'!E906&lt;&gt;"",'[1]Table Disp. G&amp;A Détail'!E906,"")</f>
        <v/>
      </c>
      <c r="F906" s="66" t="str">
        <f>IF('[1]Table Disp. G&amp;A Détail'!F906&lt;&gt;"",'[1]Table Disp. G&amp;A Détail'!F906,"")</f>
        <v/>
      </c>
      <c r="G906" s="66" t="str">
        <f>IF('[1]Table Disp. G&amp;A Détail'!G906&lt;&gt;"",'[1]Table Disp. G&amp;A Détail'!G906,"")</f>
        <v/>
      </c>
      <c r="H906" s="66" t="str">
        <f>IF('[1]Table Disp. G&amp;A Détail'!H906&lt;&gt;"",'[1]Table Disp. G&amp;A Détail'!H906,"")</f>
        <v/>
      </c>
      <c r="I906" s="66" t="str">
        <f>IF('[1]Table Disp. G&amp;A Détail'!I906&lt;&gt;"",'[1]Table Disp. G&amp;A Détail'!I906,"")</f>
        <v/>
      </c>
      <c r="J906" s="66" t="str">
        <f>IF('[1]Table Disp. G&amp;A Détail'!J906&lt;&gt;"",'[1]Table Disp. G&amp;A Détail'!J906,"")</f>
        <v/>
      </c>
      <c r="K906" s="41" t="str">
        <f>IF('[1]Table Disp. G&amp;A Détail'!K906&lt;&gt;"",'[1]Table Disp. G&amp;A Détail'!K906,"")</f>
        <v/>
      </c>
      <c r="L906" s="41" t="str">
        <f>IF('[1]Table Disp. G&amp;A Détail'!L906&lt;&gt;"",'[1]Table Disp. G&amp;A Détail'!L906,"")</f>
        <v/>
      </c>
      <c r="M906" s="41" t="str">
        <f>IF('[1]Table Disp. G&amp;A Détail'!M906&lt;&gt;"",'[1]Table Disp. G&amp;A Détail'!M906,"")</f>
        <v/>
      </c>
      <c r="N906" s="41" t="str">
        <f>IF('[1]Table Disp. G&amp;A Détail'!N906&lt;&gt;"",'[1]Table Disp. G&amp;A Détail'!N906,"")</f>
        <v/>
      </c>
      <c r="O906" s="41" t="str">
        <f>IF('[1]Table Disp. G&amp;A Détail'!O906&lt;&gt;"",'[1]Table Disp. G&amp;A Détail'!O906,"")</f>
        <v/>
      </c>
      <c r="P906" s="41" t="str">
        <f>IF('[1]Table Disp. G&amp;A Détail'!P906&lt;&gt;"",'[1]Table Disp. G&amp;A Détail'!P906,"")</f>
        <v/>
      </c>
      <c r="Q906" s="41" t="str">
        <f>IF('[1]Table Disp. G&amp;A Détail'!Q906&lt;&gt;"",'[1]Table Disp. G&amp;A Détail'!Q906,"")</f>
        <v/>
      </c>
      <c r="R906" s="41" t="str">
        <f>IF('[1]Table Disp. G&amp;A Détail'!R906&lt;&gt;"",'[1]Table Disp. G&amp;A Détail'!R906,"")</f>
        <v/>
      </c>
      <c r="S906" s="41" t="str">
        <f>IF('[1]Table Disp. G&amp;A Détail'!S906&lt;&gt;"",'[1]Table Disp. G&amp;A Détail'!S906,"")</f>
        <v/>
      </c>
      <c r="T906" s="41" t="str">
        <f>IF('[1]Table Disp. G&amp;A Détail'!T906&lt;&gt;"",'[1]Table Disp. G&amp;A Détail'!T906,"")</f>
        <v/>
      </c>
      <c r="U906" s="41" t="str">
        <f>IF('[1]Table Disp. G&amp;A Détail'!U906&lt;&gt;"",'[1]Table Disp. G&amp;A Détail'!U906,"")</f>
        <v/>
      </c>
      <c r="V906" s="41" t="str">
        <f>IF('[1]Table Disp. G&amp;A Détail'!V906&lt;&gt;"",'[1]Table Disp. G&amp;A Détail'!V906,"")</f>
        <v/>
      </c>
      <c r="W906" s="41" t="str">
        <f>IF('[1]Table Disp. G&amp;A Détail'!W906&lt;&gt;"",'[1]Table Disp. G&amp;A Détail'!W906,"")</f>
        <v/>
      </c>
      <c r="X906" s="41" t="str">
        <f>IF('[1]Table Disp. G&amp;A Détail'!X906&lt;&gt;"",'[1]Table Disp. G&amp;A Détail'!X906,"")</f>
        <v/>
      </c>
    </row>
    <row r="907" spans="1:24" s="41" customFormat="1" x14ac:dyDescent="0.25">
      <c r="A907" s="66" t="str">
        <f>IF('[1]Table Disp. G&amp;A Détail'!A907&lt;&gt;"",'[1]Table Disp. G&amp;A Détail'!A907,"")</f>
        <v/>
      </c>
      <c r="B907" s="67" t="str">
        <f>IF('[1]Table Disp. G&amp;A Détail'!B907&lt;&gt;"",'[1]Table Disp. G&amp;A Détail'!B907,"")</f>
        <v/>
      </c>
      <c r="C907" s="41" t="str">
        <f>IF('[1]Table Disp. G&amp;A Détail'!C907&lt;&gt;"",'[1]Table Disp. G&amp;A Détail'!C907,"")</f>
        <v/>
      </c>
      <c r="D907" s="41" t="str">
        <f>IF('[1]Table Disp. G&amp;A Détail'!D907&lt;&gt;"",'[1]Table Disp. G&amp;A Détail'!D907,"")</f>
        <v/>
      </c>
      <c r="E907" s="66" t="str">
        <f>IF('[1]Table Disp. G&amp;A Détail'!E907&lt;&gt;"",'[1]Table Disp. G&amp;A Détail'!E907,"")</f>
        <v/>
      </c>
      <c r="F907" s="66" t="str">
        <f>IF('[1]Table Disp. G&amp;A Détail'!F907&lt;&gt;"",'[1]Table Disp. G&amp;A Détail'!F907,"")</f>
        <v/>
      </c>
      <c r="G907" s="66" t="str">
        <f>IF('[1]Table Disp. G&amp;A Détail'!G907&lt;&gt;"",'[1]Table Disp. G&amp;A Détail'!G907,"")</f>
        <v/>
      </c>
      <c r="H907" s="66" t="str">
        <f>IF('[1]Table Disp. G&amp;A Détail'!H907&lt;&gt;"",'[1]Table Disp. G&amp;A Détail'!H907,"")</f>
        <v/>
      </c>
      <c r="I907" s="66" t="str">
        <f>IF('[1]Table Disp. G&amp;A Détail'!I907&lt;&gt;"",'[1]Table Disp. G&amp;A Détail'!I907,"")</f>
        <v/>
      </c>
      <c r="J907" s="66" t="str">
        <f>IF('[1]Table Disp. G&amp;A Détail'!J907&lt;&gt;"",'[1]Table Disp. G&amp;A Détail'!J907,"")</f>
        <v/>
      </c>
      <c r="K907" s="41" t="str">
        <f>IF('[1]Table Disp. G&amp;A Détail'!K907&lt;&gt;"",'[1]Table Disp. G&amp;A Détail'!K907,"")</f>
        <v/>
      </c>
      <c r="L907" s="41" t="str">
        <f>IF('[1]Table Disp. G&amp;A Détail'!L907&lt;&gt;"",'[1]Table Disp. G&amp;A Détail'!L907,"")</f>
        <v/>
      </c>
      <c r="M907" s="41" t="str">
        <f>IF('[1]Table Disp. G&amp;A Détail'!M907&lt;&gt;"",'[1]Table Disp. G&amp;A Détail'!M907,"")</f>
        <v/>
      </c>
      <c r="N907" s="41" t="str">
        <f>IF('[1]Table Disp. G&amp;A Détail'!N907&lt;&gt;"",'[1]Table Disp. G&amp;A Détail'!N907,"")</f>
        <v/>
      </c>
      <c r="O907" s="41" t="str">
        <f>IF('[1]Table Disp. G&amp;A Détail'!O907&lt;&gt;"",'[1]Table Disp. G&amp;A Détail'!O907,"")</f>
        <v/>
      </c>
      <c r="P907" s="41" t="str">
        <f>IF('[1]Table Disp. G&amp;A Détail'!P907&lt;&gt;"",'[1]Table Disp. G&amp;A Détail'!P907,"")</f>
        <v/>
      </c>
      <c r="Q907" s="41" t="str">
        <f>IF('[1]Table Disp. G&amp;A Détail'!Q907&lt;&gt;"",'[1]Table Disp. G&amp;A Détail'!Q907,"")</f>
        <v/>
      </c>
      <c r="R907" s="41" t="str">
        <f>IF('[1]Table Disp. G&amp;A Détail'!R907&lt;&gt;"",'[1]Table Disp. G&amp;A Détail'!R907,"")</f>
        <v/>
      </c>
      <c r="S907" s="41" t="str">
        <f>IF('[1]Table Disp. G&amp;A Détail'!S907&lt;&gt;"",'[1]Table Disp. G&amp;A Détail'!S907,"")</f>
        <v/>
      </c>
      <c r="T907" s="41" t="str">
        <f>IF('[1]Table Disp. G&amp;A Détail'!T907&lt;&gt;"",'[1]Table Disp. G&amp;A Détail'!T907,"")</f>
        <v/>
      </c>
      <c r="U907" s="41" t="str">
        <f>IF('[1]Table Disp. G&amp;A Détail'!U907&lt;&gt;"",'[1]Table Disp. G&amp;A Détail'!U907,"")</f>
        <v/>
      </c>
      <c r="V907" s="41" t="str">
        <f>IF('[1]Table Disp. G&amp;A Détail'!V907&lt;&gt;"",'[1]Table Disp. G&amp;A Détail'!V907,"")</f>
        <v/>
      </c>
      <c r="W907" s="41" t="str">
        <f>IF('[1]Table Disp. G&amp;A Détail'!W907&lt;&gt;"",'[1]Table Disp. G&amp;A Détail'!W907,"")</f>
        <v/>
      </c>
      <c r="X907" s="41" t="str">
        <f>IF('[1]Table Disp. G&amp;A Détail'!X907&lt;&gt;"",'[1]Table Disp. G&amp;A Détail'!X907,"")</f>
        <v/>
      </c>
    </row>
    <row r="908" spans="1:24" s="41" customFormat="1" x14ac:dyDescent="0.25">
      <c r="A908" s="66" t="str">
        <f>IF('[1]Table Disp. G&amp;A Détail'!A908&lt;&gt;"",'[1]Table Disp. G&amp;A Détail'!A908,"")</f>
        <v/>
      </c>
      <c r="B908" s="67" t="str">
        <f>IF('[1]Table Disp. G&amp;A Détail'!B908&lt;&gt;"",'[1]Table Disp. G&amp;A Détail'!B908,"")</f>
        <v/>
      </c>
      <c r="C908" s="41" t="str">
        <f>IF('[1]Table Disp. G&amp;A Détail'!C908&lt;&gt;"",'[1]Table Disp. G&amp;A Détail'!C908,"")</f>
        <v/>
      </c>
      <c r="D908" s="41" t="str">
        <f>IF('[1]Table Disp. G&amp;A Détail'!D908&lt;&gt;"",'[1]Table Disp. G&amp;A Détail'!D908,"")</f>
        <v/>
      </c>
      <c r="E908" s="66" t="str">
        <f>IF('[1]Table Disp. G&amp;A Détail'!E908&lt;&gt;"",'[1]Table Disp. G&amp;A Détail'!E908,"")</f>
        <v/>
      </c>
      <c r="F908" s="66" t="str">
        <f>IF('[1]Table Disp. G&amp;A Détail'!F908&lt;&gt;"",'[1]Table Disp. G&amp;A Détail'!F908,"")</f>
        <v/>
      </c>
      <c r="G908" s="66" t="str">
        <f>IF('[1]Table Disp. G&amp;A Détail'!G908&lt;&gt;"",'[1]Table Disp. G&amp;A Détail'!G908,"")</f>
        <v/>
      </c>
      <c r="H908" s="66" t="str">
        <f>IF('[1]Table Disp. G&amp;A Détail'!H908&lt;&gt;"",'[1]Table Disp. G&amp;A Détail'!H908,"")</f>
        <v/>
      </c>
      <c r="I908" s="66" t="str">
        <f>IF('[1]Table Disp. G&amp;A Détail'!I908&lt;&gt;"",'[1]Table Disp. G&amp;A Détail'!I908,"")</f>
        <v/>
      </c>
      <c r="J908" s="66" t="str">
        <f>IF('[1]Table Disp. G&amp;A Détail'!J908&lt;&gt;"",'[1]Table Disp. G&amp;A Détail'!J908,"")</f>
        <v/>
      </c>
      <c r="K908" s="41" t="str">
        <f>IF('[1]Table Disp. G&amp;A Détail'!K908&lt;&gt;"",'[1]Table Disp. G&amp;A Détail'!K908,"")</f>
        <v/>
      </c>
      <c r="L908" s="41" t="str">
        <f>IF('[1]Table Disp. G&amp;A Détail'!L908&lt;&gt;"",'[1]Table Disp. G&amp;A Détail'!L908,"")</f>
        <v/>
      </c>
      <c r="M908" s="41" t="str">
        <f>IF('[1]Table Disp. G&amp;A Détail'!M908&lt;&gt;"",'[1]Table Disp. G&amp;A Détail'!M908,"")</f>
        <v/>
      </c>
      <c r="N908" s="41" t="str">
        <f>IF('[1]Table Disp. G&amp;A Détail'!N908&lt;&gt;"",'[1]Table Disp. G&amp;A Détail'!N908,"")</f>
        <v/>
      </c>
      <c r="O908" s="41" t="str">
        <f>IF('[1]Table Disp. G&amp;A Détail'!O908&lt;&gt;"",'[1]Table Disp. G&amp;A Détail'!O908,"")</f>
        <v/>
      </c>
      <c r="P908" s="41" t="str">
        <f>IF('[1]Table Disp. G&amp;A Détail'!P908&lt;&gt;"",'[1]Table Disp. G&amp;A Détail'!P908,"")</f>
        <v/>
      </c>
      <c r="Q908" s="41" t="str">
        <f>IF('[1]Table Disp. G&amp;A Détail'!Q908&lt;&gt;"",'[1]Table Disp. G&amp;A Détail'!Q908,"")</f>
        <v/>
      </c>
      <c r="R908" s="41" t="str">
        <f>IF('[1]Table Disp. G&amp;A Détail'!R908&lt;&gt;"",'[1]Table Disp. G&amp;A Détail'!R908,"")</f>
        <v/>
      </c>
      <c r="S908" s="41" t="str">
        <f>IF('[1]Table Disp. G&amp;A Détail'!S908&lt;&gt;"",'[1]Table Disp. G&amp;A Détail'!S908,"")</f>
        <v/>
      </c>
      <c r="T908" s="41" t="str">
        <f>IF('[1]Table Disp. G&amp;A Détail'!T908&lt;&gt;"",'[1]Table Disp. G&amp;A Détail'!T908,"")</f>
        <v/>
      </c>
      <c r="U908" s="41" t="str">
        <f>IF('[1]Table Disp. G&amp;A Détail'!U908&lt;&gt;"",'[1]Table Disp. G&amp;A Détail'!U908,"")</f>
        <v/>
      </c>
      <c r="V908" s="41" t="str">
        <f>IF('[1]Table Disp. G&amp;A Détail'!V908&lt;&gt;"",'[1]Table Disp. G&amp;A Détail'!V908,"")</f>
        <v/>
      </c>
      <c r="W908" s="41" t="str">
        <f>IF('[1]Table Disp. G&amp;A Détail'!W908&lt;&gt;"",'[1]Table Disp. G&amp;A Détail'!W908,"")</f>
        <v/>
      </c>
      <c r="X908" s="41" t="str">
        <f>IF('[1]Table Disp. G&amp;A Détail'!X908&lt;&gt;"",'[1]Table Disp. G&amp;A Détail'!X908,"")</f>
        <v/>
      </c>
    </row>
    <row r="909" spans="1:24" s="41" customFormat="1" x14ac:dyDescent="0.25">
      <c r="A909" s="66" t="str">
        <f>IF('[1]Table Disp. G&amp;A Détail'!A909&lt;&gt;"",'[1]Table Disp. G&amp;A Détail'!A909,"")</f>
        <v/>
      </c>
      <c r="B909" s="67" t="str">
        <f>IF('[1]Table Disp. G&amp;A Détail'!B909&lt;&gt;"",'[1]Table Disp. G&amp;A Détail'!B909,"")</f>
        <v/>
      </c>
      <c r="C909" s="41" t="str">
        <f>IF('[1]Table Disp. G&amp;A Détail'!C909&lt;&gt;"",'[1]Table Disp. G&amp;A Détail'!C909,"")</f>
        <v/>
      </c>
      <c r="D909" s="41" t="str">
        <f>IF('[1]Table Disp. G&amp;A Détail'!D909&lt;&gt;"",'[1]Table Disp. G&amp;A Détail'!D909,"")</f>
        <v/>
      </c>
      <c r="E909" s="66" t="str">
        <f>IF('[1]Table Disp. G&amp;A Détail'!E909&lt;&gt;"",'[1]Table Disp. G&amp;A Détail'!E909,"")</f>
        <v/>
      </c>
      <c r="F909" s="66" t="str">
        <f>IF('[1]Table Disp. G&amp;A Détail'!F909&lt;&gt;"",'[1]Table Disp. G&amp;A Détail'!F909,"")</f>
        <v/>
      </c>
      <c r="G909" s="66" t="str">
        <f>IF('[1]Table Disp. G&amp;A Détail'!G909&lt;&gt;"",'[1]Table Disp. G&amp;A Détail'!G909,"")</f>
        <v/>
      </c>
      <c r="H909" s="66" t="str">
        <f>IF('[1]Table Disp. G&amp;A Détail'!H909&lt;&gt;"",'[1]Table Disp. G&amp;A Détail'!H909,"")</f>
        <v/>
      </c>
      <c r="I909" s="66" t="str">
        <f>IF('[1]Table Disp. G&amp;A Détail'!I909&lt;&gt;"",'[1]Table Disp. G&amp;A Détail'!I909,"")</f>
        <v/>
      </c>
      <c r="J909" s="66" t="str">
        <f>IF('[1]Table Disp. G&amp;A Détail'!J909&lt;&gt;"",'[1]Table Disp. G&amp;A Détail'!J909,"")</f>
        <v/>
      </c>
      <c r="K909" s="41" t="str">
        <f>IF('[1]Table Disp. G&amp;A Détail'!K909&lt;&gt;"",'[1]Table Disp. G&amp;A Détail'!K909,"")</f>
        <v/>
      </c>
      <c r="L909" s="41" t="str">
        <f>IF('[1]Table Disp. G&amp;A Détail'!L909&lt;&gt;"",'[1]Table Disp. G&amp;A Détail'!L909,"")</f>
        <v/>
      </c>
      <c r="M909" s="41" t="str">
        <f>IF('[1]Table Disp. G&amp;A Détail'!M909&lt;&gt;"",'[1]Table Disp. G&amp;A Détail'!M909,"")</f>
        <v/>
      </c>
      <c r="N909" s="41" t="str">
        <f>IF('[1]Table Disp. G&amp;A Détail'!N909&lt;&gt;"",'[1]Table Disp. G&amp;A Détail'!N909,"")</f>
        <v/>
      </c>
      <c r="O909" s="41" t="str">
        <f>IF('[1]Table Disp. G&amp;A Détail'!O909&lt;&gt;"",'[1]Table Disp. G&amp;A Détail'!O909,"")</f>
        <v/>
      </c>
      <c r="P909" s="41" t="str">
        <f>IF('[1]Table Disp. G&amp;A Détail'!P909&lt;&gt;"",'[1]Table Disp. G&amp;A Détail'!P909,"")</f>
        <v/>
      </c>
      <c r="Q909" s="41" t="str">
        <f>IF('[1]Table Disp. G&amp;A Détail'!Q909&lt;&gt;"",'[1]Table Disp. G&amp;A Détail'!Q909,"")</f>
        <v/>
      </c>
      <c r="R909" s="41" t="str">
        <f>IF('[1]Table Disp. G&amp;A Détail'!R909&lt;&gt;"",'[1]Table Disp. G&amp;A Détail'!R909,"")</f>
        <v/>
      </c>
      <c r="S909" s="41" t="str">
        <f>IF('[1]Table Disp. G&amp;A Détail'!S909&lt;&gt;"",'[1]Table Disp. G&amp;A Détail'!S909,"")</f>
        <v/>
      </c>
      <c r="T909" s="41" t="str">
        <f>IF('[1]Table Disp. G&amp;A Détail'!T909&lt;&gt;"",'[1]Table Disp. G&amp;A Détail'!T909,"")</f>
        <v/>
      </c>
      <c r="U909" s="41" t="str">
        <f>IF('[1]Table Disp. G&amp;A Détail'!U909&lt;&gt;"",'[1]Table Disp. G&amp;A Détail'!U909,"")</f>
        <v/>
      </c>
      <c r="V909" s="41" t="str">
        <f>IF('[1]Table Disp. G&amp;A Détail'!V909&lt;&gt;"",'[1]Table Disp. G&amp;A Détail'!V909,"")</f>
        <v/>
      </c>
      <c r="W909" s="41" t="str">
        <f>IF('[1]Table Disp. G&amp;A Détail'!W909&lt;&gt;"",'[1]Table Disp. G&amp;A Détail'!W909,"")</f>
        <v/>
      </c>
      <c r="X909" s="41" t="str">
        <f>IF('[1]Table Disp. G&amp;A Détail'!X909&lt;&gt;"",'[1]Table Disp. G&amp;A Détail'!X909,"")</f>
        <v/>
      </c>
    </row>
    <row r="910" spans="1:24" s="41" customFormat="1" x14ac:dyDescent="0.25">
      <c r="A910" s="66" t="str">
        <f>IF('[1]Table Disp. G&amp;A Détail'!A910&lt;&gt;"",'[1]Table Disp. G&amp;A Détail'!A910,"")</f>
        <v/>
      </c>
      <c r="B910" s="67" t="str">
        <f>IF('[1]Table Disp. G&amp;A Détail'!B910&lt;&gt;"",'[1]Table Disp. G&amp;A Détail'!B910,"")</f>
        <v/>
      </c>
      <c r="C910" s="41" t="str">
        <f>IF('[1]Table Disp. G&amp;A Détail'!C910&lt;&gt;"",'[1]Table Disp. G&amp;A Détail'!C910,"")</f>
        <v/>
      </c>
      <c r="D910" s="41" t="str">
        <f>IF('[1]Table Disp. G&amp;A Détail'!D910&lt;&gt;"",'[1]Table Disp. G&amp;A Détail'!D910,"")</f>
        <v/>
      </c>
      <c r="E910" s="66" t="str">
        <f>IF('[1]Table Disp. G&amp;A Détail'!E910&lt;&gt;"",'[1]Table Disp. G&amp;A Détail'!E910,"")</f>
        <v/>
      </c>
      <c r="F910" s="66" t="str">
        <f>IF('[1]Table Disp. G&amp;A Détail'!F910&lt;&gt;"",'[1]Table Disp. G&amp;A Détail'!F910,"")</f>
        <v/>
      </c>
      <c r="G910" s="66" t="str">
        <f>IF('[1]Table Disp. G&amp;A Détail'!G910&lt;&gt;"",'[1]Table Disp. G&amp;A Détail'!G910,"")</f>
        <v/>
      </c>
      <c r="H910" s="66" t="str">
        <f>IF('[1]Table Disp. G&amp;A Détail'!H910&lt;&gt;"",'[1]Table Disp. G&amp;A Détail'!H910,"")</f>
        <v/>
      </c>
      <c r="I910" s="66" t="str">
        <f>IF('[1]Table Disp. G&amp;A Détail'!I910&lt;&gt;"",'[1]Table Disp. G&amp;A Détail'!I910,"")</f>
        <v/>
      </c>
      <c r="J910" s="66" t="str">
        <f>IF('[1]Table Disp. G&amp;A Détail'!J910&lt;&gt;"",'[1]Table Disp. G&amp;A Détail'!J910,"")</f>
        <v/>
      </c>
      <c r="K910" s="41" t="str">
        <f>IF('[1]Table Disp. G&amp;A Détail'!K910&lt;&gt;"",'[1]Table Disp. G&amp;A Détail'!K910,"")</f>
        <v/>
      </c>
      <c r="L910" s="41" t="str">
        <f>IF('[1]Table Disp. G&amp;A Détail'!L910&lt;&gt;"",'[1]Table Disp. G&amp;A Détail'!L910,"")</f>
        <v/>
      </c>
      <c r="M910" s="41" t="str">
        <f>IF('[1]Table Disp. G&amp;A Détail'!M910&lt;&gt;"",'[1]Table Disp. G&amp;A Détail'!M910,"")</f>
        <v/>
      </c>
      <c r="N910" s="41" t="str">
        <f>IF('[1]Table Disp. G&amp;A Détail'!N910&lt;&gt;"",'[1]Table Disp. G&amp;A Détail'!N910,"")</f>
        <v/>
      </c>
      <c r="O910" s="41" t="str">
        <f>IF('[1]Table Disp. G&amp;A Détail'!O910&lt;&gt;"",'[1]Table Disp. G&amp;A Détail'!O910,"")</f>
        <v/>
      </c>
      <c r="P910" s="41" t="str">
        <f>IF('[1]Table Disp. G&amp;A Détail'!P910&lt;&gt;"",'[1]Table Disp. G&amp;A Détail'!P910,"")</f>
        <v/>
      </c>
      <c r="Q910" s="41" t="str">
        <f>IF('[1]Table Disp. G&amp;A Détail'!Q910&lt;&gt;"",'[1]Table Disp. G&amp;A Détail'!Q910,"")</f>
        <v/>
      </c>
      <c r="R910" s="41" t="str">
        <f>IF('[1]Table Disp. G&amp;A Détail'!R910&lt;&gt;"",'[1]Table Disp. G&amp;A Détail'!R910,"")</f>
        <v/>
      </c>
      <c r="S910" s="41" t="str">
        <f>IF('[1]Table Disp. G&amp;A Détail'!S910&lt;&gt;"",'[1]Table Disp. G&amp;A Détail'!S910,"")</f>
        <v/>
      </c>
      <c r="T910" s="41" t="str">
        <f>IF('[1]Table Disp. G&amp;A Détail'!T910&lt;&gt;"",'[1]Table Disp. G&amp;A Détail'!T910,"")</f>
        <v/>
      </c>
      <c r="U910" s="41" t="str">
        <f>IF('[1]Table Disp. G&amp;A Détail'!U910&lt;&gt;"",'[1]Table Disp. G&amp;A Détail'!U910,"")</f>
        <v/>
      </c>
      <c r="V910" s="41" t="str">
        <f>IF('[1]Table Disp. G&amp;A Détail'!V910&lt;&gt;"",'[1]Table Disp. G&amp;A Détail'!V910,"")</f>
        <v/>
      </c>
      <c r="W910" s="41" t="str">
        <f>IF('[1]Table Disp. G&amp;A Détail'!W910&lt;&gt;"",'[1]Table Disp. G&amp;A Détail'!W910,"")</f>
        <v/>
      </c>
      <c r="X910" s="41" t="str">
        <f>IF('[1]Table Disp. G&amp;A Détail'!X910&lt;&gt;"",'[1]Table Disp. G&amp;A Détail'!X910,"")</f>
        <v/>
      </c>
    </row>
    <row r="911" spans="1:24" s="41" customFormat="1" x14ac:dyDescent="0.25">
      <c r="A911" s="66" t="str">
        <f>IF('[1]Table Disp. G&amp;A Détail'!A911&lt;&gt;"",'[1]Table Disp. G&amp;A Détail'!A911,"")</f>
        <v/>
      </c>
      <c r="B911" s="67" t="str">
        <f>IF('[1]Table Disp. G&amp;A Détail'!B911&lt;&gt;"",'[1]Table Disp. G&amp;A Détail'!B911,"")</f>
        <v/>
      </c>
      <c r="C911" s="41" t="str">
        <f>IF('[1]Table Disp. G&amp;A Détail'!C911&lt;&gt;"",'[1]Table Disp. G&amp;A Détail'!C911,"")</f>
        <v/>
      </c>
      <c r="D911" s="41" t="str">
        <f>IF('[1]Table Disp. G&amp;A Détail'!D911&lt;&gt;"",'[1]Table Disp. G&amp;A Détail'!D911,"")</f>
        <v/>
      </c>
      <c r="E911" s="66" t="str">
        <f>IF('[1]Table Disp. G&amp;A Détail'!E911&lt;&gt;"",'[1]Table Disp. G&amp;A Détail'!E911,"")</f>
        <v/>
      </c>
      <c r="F911" s="66" t="str">
        <f>IF('[1]Table Disp. G&amp;A Détail'!F911&lt;&gt;"",'[1]Table Disp. G&amp;A Détail'!F911,"")</f>
        <v/>
      </c>
      <c r="G911" s="66" t="str">
        <f>IF('[1]Table Disp. G&amp;A Détail'!G911&lt;&gt;"",'[1]Table Disp. G&amp;A Détail'!G911,"")</f>
        <v/>
      </c>
      <c r="H911" s="66" t="str">
        <f>IF('[1]Table Disp. G&amp;A Détail'!H911&lt;&gt;"",'[1]Table Disp. G&amp;A Détail'!H911,"")</f>
        <v/>
      </c>
      <c r="I911" s="66" t="str">
        <f>IF('[1]Table Disp. G&amp;A Détail'!I911&lt;&gt;"",'[1]Table Disp. G&amp;A Détail'!I911,"")</f>
        <v/>
      </c>
      <c r="J911" s="66" t="str">
        <f>IF('[1]Table Disp. G&amp;A Détail'!J911&lt;&gt;"",'[1]Table Disp. G&amp;A Détail'!J911,"")</f>
        <v/>
      </c>
      <c r="K911" s="41" t="str">
        <f>IF('[1]Table Disp. G&amp;A Détail'!K911&lt;&gt;"",'[1]Table Disp. G&amp;A Détail'!K911,"")</f>
        <v/>
      </c>
      <c r="L911" s="41" t="str">
        <f>IF('[1]Table Disp. G&amp;A Détail'!L911&lt;&gt;"",'[1]Table Disp. G&amp;A Détail'!L911,"")</f>
        <v/>
      </c>
      <c r="M911" s="41" t="str">
        <f>IF('[1]Table Disp. G&amp;A Détail'!M911&lt;&gt;"",'[1]Table Disp. G&amp;A Détail'!M911,"")</f>
        <v/>
      </c>
      <c r="N911" s="41" t="str">
        <f>IF('[1]Table Disp. G&amp;A Détail'!N911&lt;&gt;"",'[1]Table Disp. G&amp;A Détail'!N911,"")</f>
        <v/>
      </c>
      <c r="O911" s="41" t="str">
        <f>IF('[1]Table Disp. G&amp;A Détail'!O911&lt;&gt;"",'[1]Table Disp. G&amp;A Détail'!O911,"")</f>
        <v/>
      </c>
      <c r="P911" s="41" t="str">
        <f>IF('[1]Table Disp. G&amp;A Détail'!P911&lt;&gt;"",'[1]Table Disp. G&amp;A Détail'!P911,"")</f>
        <v/>
      </c>
      <c r="Q911" s="41" t="str">
        <f>IF('[1]Table Disp. G&amp;A Détail'!Q911&lt;&gt;"",'[1]Table Disp. G&amp;A Détail'!Q911,"")</f>
        <v/>
      </c>
      <c r="R911" s="41" t="str">
        <f>IF('[1]Table Disp. G&amp;A Détail'!R911&lt;&gt;"",'[1]Table Disp. G&amp;A Détail'!R911,"")</f>
        <v/>
      </c>
      <c r="S911" s="41" t="str">
        <f>IF('[1]Table Disp. G&amp;A Détail'!S911&lt;&gt;"",'[1]Table Disp. G&amp;A Détail'!S911,"")</f>
        <v/>
      </c>
      <c r="T911" s="41" t="str">
        <f>IF('[1]Table Disp. G&amp;A Détail'!T911&lt;&gt;"",'[1]Table Disp. G&amp;A Détail'!T911,"")</f>
        <v/>
      </c>
      <c r="U911" s="41" t="str">
        <f>IF('[1]Table Disp. G&amp;A Détail'!U911&lt;&gt;"",'[1]Table Disp. G&amp;A Détail'!U911,"")</f>
        <v/>
      </c>
      <c r="V911" s="41" t="str">
        <f>IF('[1]Table Disp. G&amp;A Détail'!V911&lt;&gt;"",'[1]Table Disp. G&amp;A Détail'!V911,"")</f>
        <v/>
      </c>
      <c r="W911" s="41" t="str">
        <f>IF('[1]Table Disp. G&amp;A Détail'!W911&lt;&gt;"",'[1]Table Disp. G&amp;A Détail'!W911,"")</f>
        <v/>
      </c>
      <c r="X911" s="41" t="str">
        <f>IF('[1]Table Disp. G&amp;A Détail'!X911&lt;&gt;"",'[1]Table Disp. G&amp;A Détail'!X911,"")</f>
        <v/>
      </c>
    </row>
    <row r="912" spans="1:24" s="41" customFormat="1" x14ac:dyDescent="0.25">
      <c r="A912" s="66" t="str">
        <f>IF('[1]Table Disp. G&amp;A Détail'!A912&lt;&gt;"",'[1]Table Disp. G&amp;A Détail'!A912,"")</f>
        <v/>
      </c>
      <c r="B912" s="67" t="str">
        <f>IF('[1]Table Disp. G&amp;A Détail'!B912&lt;&gt;"",'[1]Table Disp. G&amp;A Détail'!B912,"")</f>
        <v/>
      </c>
      <c r="C912" s="41" t="str">
        <f>IF('[1]Table Disp. G&amp;A Détail'!C912&lt;&gt;"",'[1]Table Disp. G&amp;A Détail'!C912,"")</f>
        <v/>
      </c>
      <c r="D912" s="41" t="str">
        <f>IF('[1]Table Disp. G&amp;A Détail'!D912&lt;&gt;"",'[1]Table Disp. G&amp;A Détail'!D912,"")</f>
        <v/>
      </c>
      <c r="E912" s="66" t="str">
        <f>IF('[1]Table Disp. G&amp;A Détail'!E912&lt;&gt;"",'[1]Table Disp. G&amp;A Détail'!E912,"")</f>
        <v/>
      </c>
      <c r="F912" s="66" t="str">
        <f>IF('[1]Table Disp. G&amp;A Détail'!F912&lt;&gt;"",'[1]Table Disp. G&amp;A Détail'!F912,"")</f>
        <v/>
      </c>
      <c r="G912" s="66" t="str">
        <f>IF('[1]Table Disp. G&amp;A Détail'!G912&lt;&gt;"",'[1]Table Disp. G&amp;A Détail'!G912,"")</f>
        <v/>
      </c>
      <c r="H912" s="66" t="str">
        <f>IF('[1]Table Disp. G&amp;A Détail'!H912&lt;&gt;"",'[1]Table Disp. G&amp;A Détail'!H912,"")</f>
        <v/>
      </c>
      <c r="I912" s="66" t="str">
        <f>IF('[1]Table Disp. G&amp;A Détail'!I912&lt;&gt;"",'[1]Table Disp. G&amp;A Détail'!I912,"")</f>
        <v/>
      </c>
      <c r="J912" s="66" t="str">
        <f>IF('[1]Table Disp. G&amp;A Détail'!J912&lt;&gt;"",'[1]Table Disp. G&amp;A Détail'!J912,"")</f>
        <v/>
      </c>
      <c r="K912" s="41" t="str">
        <f>IF('[1]Table Disp. G&amp;A Détail'!K912&lt;&gt;"",'[1]Table Disp. G&amp;A Détail'!K912,"")</f>
        <v/>
      </c>
      <c r="L912" s="41" t="str">
        <f>IF('[1]Table Disp. G&amp;A Détail'!L912&lt;&gt;"",'[1]Table Disp. G&amp;A Détail'!L912,"")</f>
        <v/>
      </c>
      <c r="M912" s="41" t="str">
        <f>IF('[1]Table Disp. G&amp;A Détail'!M912&lt;&gt;"",'[1]Table Disp. G&amp;A Détail'!M912,"")</f>
        <v/>
      </c>
      <c r="N912" s="41" t="str">
        <f>IF('[1]Table Disp. G&amp;A Détail'!N912&lt;&gt;"",'[1]Table Disp. G&amp;A Détail'!N912,"")</f>
        <v/>
      </c>
      <c r="O912" s="41" t="str">
        <f>IF('[1]Table Disp. G&amp;A Détail'!O912&lt;&gt;"",'[1]Table Disp. G&amp;A Détail'!O912,"")</f>
        <v/>
      </c>
      <c r="P912" s="41" t="str">
        <f>IF('[1]Table Disp. G&amp;A Détail'!P912&lt;&gt;"",'[1]Table Disp. G&amp;A Détail'!P912,"")</f>
        <v/>
      </c>
      <c r="Q912" s="41" t="str">
        <f>IF('[1]Table Disp. G&amp;A Détail'!Q912&lt;&gt;"",'[1]Table Disp. G&amp;A Détail'!Q912,"")</f>
        <v/>
      </c>
      <c r="R912" s="41" t="str">
        <f>IF('[1]Table Disp. G&amp;A Détail'!R912&lt;&gt;"",'[1]Table Disp. G&amp;A Détail'!R912,"")</f>
        <v/>
      </c>
      <c r="S912" s="41" t="str">
        <f>IF('[1]Table Disp. G&amp;A Détail'!S912&lt;&gt;"",'[1]Table Disp. G&amp;A Détail'!S912,"")</f>
        <v/>
      </c>
      <c r="T912" s="41" t="str">
        <f>IF('[1]Table Disp. G&amp;A Détail'!T912&lt;&gt;"",'[1]Table Disp. G&amp;A Détail'!T912,"")</f>
        <v/>
      </c>
      <c r="U912" s="41" t="str">
        <f>IF('[1]Table Disp. G&amp;A Détail'!U912&lt;&gt;"",'[1]Table Disp. G&amp;A Détail'!U912,"")</f>
        <v/>
      </c>
      <c r="V912" s="41" t="str">
        <f>IF('[1]Table Disp. G&amp;A Détail'!V912&lt;&gt;"",'[1]Table Disp. G&amp;A Détail'!V912,"")</f>
        <v/>
      </c>
      <c r="W912" s="41" t="str">
        <f>IF('[1]Table Disp. G&amp;A Détail'!W912&lt;&gt;"",'[1]Table Disp. G&amp;A Détail'!W912,"")</f>
        <v/>
      </c>
      <c r="X912" s="41" t="str">
        <f>IF('[1]Table Disp. G&amp;A Détail'!X912&lt;&gt;"",'[1]Table Disp. G&amp;A Détail'!X912,"")</f>
        <v/>
      </c>
    </row>
    <row r="913" spans="1:24" s="41" customFormat="1" x14ac:dyDescent="0.25">
      <c r="A913" s="66" t="str">
        <f>IF('[1]Table Disp. G&amp;A Détail'!A913&lt;&gt;"",'[1]Table Disp. G&amp;A Détail'!A913,"")</f>
        <v/>
      </c>
      <c r="B913" s="67" t="str">
        <f>IF('[1]Table Disp. G&amp;A Détail'!B913&lt;&gt;"",'[1]Table Disp. G&amp;A Détail'!B913,"")</f>
        <v/>
      </c>
      <c r="C913" s="41" t="str">
        <f>IF('[1]Table Disp. G&amp;A Détail'!C913&lt;&gt;"",'[1]Table Disp. G&amp;A Détail'!C913,"")</f>
        <v/>
      </c>
      <c r="D913" s="41" t="str">
        <f>IF('[1]Table Disp. G&amp;A Détail'!D913&lt;&gt;"",'[1]Table Disp. G&amp;A Détail'!D913,"")</f>
        <v/>
      </c>
      <c r="E913" s="66" t="str">
        <f>IF('[1]Table Disp. G&amp;A Détail'!E913&lt;&gt;"",'[1]Table Disp. G&amp;A Détail'!E913,"")</f>
        <v/>
      </c>
      <c r="F913" s="66" t="str">
        <f>IF('[1]Table Disp. G&amp;A Détail'!F913&lt;&gt;"",'[1]Table Disp. G&amp;A Détail'!F913,"")</f>
        <v/>
      </c>
      <c r="G913" s="66" t="str">
        <f>IF('[1]Table Disp. G&amp;A Détail'!G913&lt;&gt;"",'[1]Table Disp. G&amp;A Détail'!G913,"")</f>
        <v/>
      </c>
      <c r="H913" s="66" t="str">
        <f>IF('[1]Table Disp. G&amp;A Détail'!H913&lt;&gt;"",'[1]Table Disp. G&amp;A Détail'!H913,"")</f>
        <v/>
      </c>
      <c r="I913" s="66" t="str">
        <f>IF('[1]Table Disp. G&amp;A Détail'!I913&lt;&gt;"",'[1]Table Disp. G&amp;A Détail'!I913,"")</f>
        <v/>
      </c>
      <c r="J913" s="66" t="str">
        <f>IF('[1]Table Disp. G&amp;A Détail'!J913&lt;&gt;"",'[1]Table Disp. G&amp;A Détail'!J913,"")</f>
        <v/>
      </c>
      <c r="K913" s="41" t="str">
        <f>IF('[1]Table Disp. G&amp;A Détail'!K913&lt;&gt;"",'[1]Table Disp. G&amp;A Détail'!K913,"")</f>
        <v/>
      </c>
      <c r="L913" s="41" t="str">
        <f>IF('[1]Table Disp. G&amp;A Détail'!L913&lt;&gt;"",'[1]Table Disp. G&amp;A Détail'!L913,"")</f>
        <v/>
      </c>
      <c r="M913" s="41" t="str">
        <f>IF('[1]Table Disp. G&amp;A Détail'!M913&lt;&gt;"",'[1]Table Disp. G&amp;A Détail'!M913,"")</f>
        <v/>
      </c>
      <c r="N913" s="41" t="str">
        <f>IF('[1]Table Disp. G&amp;A Détail'!N913&lt;&gt;"",'[1]Table Disp. G&amp;A Détail'!N913,"")</f>
        <v/>
      </c>
      <c r="O913" s="41" t="str">
        <f>IF('[1]Table Disp. G&amp;A Détail'!O913&lt;&gt;"",'[1]Table Disp. G&amp;A Détail'!O913,"")</f>
        <v/>
      </c>
      <c r="P913" s="41" t="str">
        <f>IF('[1]Table Disp. G&amp;A Détail'!P913&lt;&gt;"",'[1]Table Disp. G&amp;A Détail'!P913,"")</f>
        <v/>
      </c>
      <c r="Q913" s="41" t="str">
        <f>IF('[1]Table Disp. G&amp;A Détail'!Q913&lt;&gt;"",'[1]Table Disp. G&amp;A Détail'!Q913,"")</f>
        <v/>
      </c>
      <c r="R913" s="41" t="str">
        <f>IF('[1]Table Disp. G&amp;A Détail'!R913&lt;&gt;"",'[1]Table Disp. G&amp;A Détail'!R913,"")</f>
        <v/>
      </c>
      <c r="S913" s="41" t="str">
        <f>IF('[1]Table Disp. G&amp;A Détail'!S913&lt;&gt;"",'[1]Table Disp. G&amp;A Détail'!S913,"")</f>
        <v/>
      </c>
      <c r="T913" s="41" t="str">
        <f>IF('[1]Table Disp. G&amp;A Détail'!T913&lt;&gt;"",'[1]Table Disp. G&amp;A Détail'!T913,"")</f>
        <v/>
      </c>
      <c r="U913" s="41" t="str">
        <f>IF('[1]Table Disp. G&amp;A Détail'!U913&lt;&gt;"",'[1]Table Disp. G&amp;A Détail'!U913,"")</f>
        <v/>
      </c>
      <c r="V913" s="41" t="str">
        <f>IF('[1]Table Disp. G&amp;A Détail'!V913&lt;&gt;"",'[1]Table Disp. G&amp;A Détail'!V913,"")</f>
        <v/>
      </c>
      <c r="W913" s="41" t="str">
        <f>IF('[1]Table Disp. G&amp;A Détail'!W913&lt;&gt;"",'[1]Table Disp. G&amp;A Détail'!W913,"")</f>
        <v/>
      </c>
      <c r="X913" s="41" t="str">
        <f>IF('[1]Table Disp. G&amp;A Détail'!X913&lt;&gt;"",'[1]Table Disp. G&amp;A Détail'!X913,"")</f>
        <v/>
      </c>
    </row>
    <row r="914" spans="1:24" s="41" customFormat="1" x14ac:dyDescent="0.25">
      <c r="A914" s="66" t="str">
        <f>IF('[1]Table Disp. G&amp;A Détail'!A914&lt;&gt;"",'[1]Table Disp. G&amp;A Détail'!A914,"")</f>
        <v/>
      </c>
      <c r="B914" s="67" t="str">
        <f>IF('[1]Table Disp. G&amp;A Détail'!B914&lt;&gt;"",'[1]Table Disp. G&amp;A Détail'!B914,"")</f>
        <v/>
      </c>
      <c r="C914" s="41" t="str">
        <f>IF('[1]Table Disp. G&amp;A Détail'!C914&lt;&gt;"",'[1]Table Disp. G&amp;A Détail'!C914,"")</f>
        <v/>
      </c>
      <c r="D914" s="41" t="str">
        <f>IF('[1]Table Disp. G&amp;A Détail'!D914&lt;&gt;"",'[1]Table Disp. G&amp;A Détail'!D914,"")</f>
        <v/>
      </c>
      <c r="E914" s="66" t="str">
        <f>IF('[1]Table Disp. G&amp;A Détail'!E914&lt;&gt;"",'[1]Table Disp. G&amp;A Détail'!E914,"")</f>
        <v/>
      </c>
      <c r="F914" s="66" t="str">
        <f>IF('[1]Table Disp. G&amp;A Détail'!F914&lt;&gt;"",'[1]Table Disp. G&amp;A Détail'!F914,"")</f>
        <v/>
      </c>
      <c r="G914" s="66" t="str">
        <f>IF('[1]Table Disp. G&amp;A Détail'!G914&lt;&gt;"",'[1]Table Disp. G&amp;A Détail'!G914,"")</f>
        <v/>
      </c>
      <c r="H914" s="66" t="str">
        <f>IF('[1]Table Disp. G&amp;A Détail'!H914&lt;&gt;"",'[1]Table Disp. G&amp;A Détail'!H914,"")</f>
        <v/>
      </c>
      <c r="I914" s="66" t="str">
        <f>IF('[1]Table Disp. G&amp;A Détail'!I914&lt;&gt;"",'[1]Table Disp. G&amp;A Détail'!I914,"")</f>
        <v/>
      </c>
      <c r="J914" s="66" t="str">
        <f>IF('[1]Table Disp. G&amp;A Détail'!J914&lt;&gt;"",'[1]Table Disp. G&amp;A Détail'!J914,"")</f>
        <v/>
      </c>
      <c r="K914" s="41" t="str">
        <f>IF('[1]Table Disp. G&amp;A Détail'!K914&lt;&gt;"",'[1]Table Disp. G&amp;A Détail'!K914,"")</f>
        <v/>
      </c>
      <c r="L914" s="41" t="str">
        <f>IF('[1]Table Disp. G&amp;A Détail'!L914&lt;&gt;"",'[1]Table Disp. G&amp;A Détail'!L914,"")</f>
        <v/>
      </c>
      <c r="M914" s="41" t="str">
        <f>IF('[1]Table Disp. G&amp;A Détail'!M914&lt;&gt;"",'[1]Table Disp. G&amp;A Détail'!M914,"")</f>
        <v/>
      </c>
      <c r="N914" s="41" t="str">
        <f>IF('[1]Table Disp. G&amp;A Détail'!N914&lt;&gt;"",'[1]Table Disp. G&amp;A Détail'!N914,"")</f>
        <v/>
      </c>
      <c r="O914" s="41" t="str">
        <f>IF('[1]Table Disp. G&amp;A Détail'!O914&lt;&gt;"",'[1]Table Disp. G&amp;A Détail'!O914,"")</f>
        <v/>
      </c>
      <c r="P914" s="41" t="str">
        <f>IF('[1]Table Disp. G&amp;A Détail'!P914&lt;&gt;"",'[1]Table Disp. G&amp;A Détail'!P914,"")</f>
        <v/>
      </c>
      <c r="Q914" s="41" t="str">
        <f>IF('[1]Table Disp. G&amp;A Détail'!Q914&lt;&gt;"",'[1]Table Disp. G&amp;A Détail'!Q914,"")</f>
        <v/>
      </c>
      <c r="R914" s="41" t="str">
        <f>IF('[1]Table Disp. G&amp;A Détail'!R914&lt;&gt;"",'[1]Table Disp. G&amp;A Détail'!R914,"")</f>
        <v/>
      </c>
      <c r="S914" s="41" t="str">
        <f>IF('[1]Table Disp. G&amp;A Détail'!S914&lt;&gt;"",'[1]Table Disp. G&amp;A Détail'!S914,"")</f>
        <v/>
      </c>
      <c r="T914" s="41" t="str">
        <f>IF('[1]Table Disp. G&amp;A Détail'!T914&lt;&gt;"",'[1]Table Disp. G&amp;A Détail'!T914,"")</f>
        <v/>
      </c>
      <c r="U914" s="41" t="str">
        <f>IF('[1]Table Disp. G&amp;A Détail'!U914&lt;&gt;"",'[1]Table Disp. G&amp;A Détail'!U914,"")</f>
        <v/>
      </c>
      <c r="V914" s="41" t="str">
        <f>IF('[1]Table Disp. G&amp;A Détail'!V914&lt;&gt;"",'[1]Table Disp. G&amp;A Détail'!V914,"")</f>
        <v/>
      </c>
      <c r="W914" s="41" t="str">
        <f>IF('[1]Table Disp. G&amp;A Détail'!W914&lt;&gt;"",'[1]Table Disp. G&amp;A Détail'!W914,"")</f>
        <v/>
      </c>
      <c r="X914" s="41" t="str">
        <f>IF('[1]Table Disp. G&amp;A Détail'!X914&lt;&gt;"",'[1]Table Disp. G&amp;A Détail'!X914,"")</f>
        <v/>
      </c>
    </row>
    <row r="915" spans="1:24" s="41" customFormat="1" x14ac:dyDescent="0.25">
      <c r="A915" s="66" t="str">
        <f>IF('[1]Table Disp. G&amp;A Détail'!A915&lt;&gt;"",'[1]Table Disp. G&amp;A Détail'!A915,"")</f>
        <v/>
      </c>
      <c r="B915" s="67" t="str">
        <f>IF('[1]Table Disp. G&amp;A Détail'!B915&lt;&gt;"",'[1]Table Disp. G&amp;A Détail'!B915,"")</f>
        <v/>
      </c>
      <c r="C915" s="41" t="str">
        <f>IF('[1]Table Disp. G&amp;A Détail'!C915&lt;&gt;"",'[1]Table Disp. G&amp;A Détail'!C915,"")</f>
        <v/>
      </c>
      <c r="D915" s="41" t="str">
        <f>IF('[1]Table Disp. G&amp;A Détail'!D915&lt;&gt;"",'[1]Table Disp. G&amp;A Détail'!D915,"")</f>
        <v/>
      </c>
      <c r="E915" s="66" t="str">
        <f>IF('[1]Table Disp. G&amp;A Détail'!E915&lt;&gt;"",'[1]Table Disp. G&amp;A Détail'!E915,"")</f>
        <v/>
      </c>
      <c r="F915" s="66" t="str">
        <f>IF('[1]Table Disp. G&amp;A Détail'!F915&lt;&gt;"",'[1]Table Disp. G&amp;A Détail'!F915,"")</f>
        <v/>
      </c>
      <c r="G915" s="66" t="str">
        <f>IF('[1]Table Disp. G&amp;A Détail'!G915&lt;&gt;"",'[1]Table Disp. G&amp;A Détail'!G915,"")</f>
        <v/>
      </c>
      <c r="H915" s="66" t="str">
        <f>IF('[1]Table Disp. G&amp;A Détail'!H915&lt;&gt;"",'[1]Table Disp. G&amp;A Détail'!H915,"")</f>
        <v/>
      </c>
      <c r="I915" s="66" t="str">
        <f>IF('[1]Table Disp. G&amp;A Détail'!I915&lt;&gt;"",'[1]Table Disp. G&amp;A Détail'!I915,"")</f>
        <v/>
      </c>
      <c r="J915" s="66" t="str">
        <f>IF('[1]Table Disp. G&amp;A Détail'!J915&lt;&gt;"",'[1]Table Disp. G&amp;A Détail'!J915,"")</f>
        <v/>
      </c>
      <c r="K915" s="41" t="str">
        <f>IF('[1]Table Disp. G&amp;A Détail'!K915&lt;&gt;"",'[1]Table Disp. G&amp;A Détail'!K915,"")</f>
        <v/>
      </c>
      <c r="L915" s="41" t="str">
        <f>IF('[1]Table Disp. G&amp;A Détail'!L915&lt;&gt;"",'[1]Table Disp. G&amp;A Détail'!L915,"")</f>
        <v/>
      </c>
      <c r="M915" s="41" t="str">
        <f>IF('[1]Table Disp. G&amp;A Détail'!M915&lt;&gt;"",'[1]Table Disp. G&amp;A Détail'!M915,"")</f>
        <v/>
      </c>
      <c r="N915" s="41" t="str">
        <f>IF('[1]Table Disp. G&amp;A Détail'!N915&lt;&gt;"",'[1]Table Disp. G&amp;A Détail'!N915,"")</f>
        <v/>
      </c>
      <c r="O915" s="41" t="str">
        <f>IF('[1]Table Disp. G&amp;A Détail'!O915&lt;&gt;"",'[1]Table Disp. G&amp;A Détail'!O915,"")</f>
        <v/>
      </c>
      <c r="P915" s="41" t="str">
        <f>IF('[1]Table Disp. G&amp;A Détail'!P915&lt;&gt;"",'[1]Table Disp. G&amp;A Détail'!P915,"")</f>
        <v/>
      </c>
      <c r="Q915" s="41" t="str">
        <f>IF('[1]Table Disp. G&amp;A Détail'!Q915&lt;&gt;"",'[1]Table Disp. G&amp;A Détail'!Q915,"")</f>
        <v/>
      </c>
      <c r="R915" s="41" t="str">
        <f>IF('[1]Table Disp. G&amp;A Détail'!R915&lt;&gt;"",'[1]Table Disp. G&amp;A Détail'!R915,"")</f>
        <v/>
      </c>
      <c r="S915" s="41" t="str">
        <f>IF('[1]Table Disp. G&amp;A Détail'!S915&lt;&gt;"",'[1]Table Disp. G&amp;A Détail'!S915,"")</f>
        <v/>
      </c>
      <c r="T915" s="41" t="str">
        <f>IF('[1]Table Disp. G&amp;A Détail'!T915&lt;&gt;"",'[1]Table Disp. G&amp;A Détail'!T915,"")</f>
        <v/>
      </c>
      <c r="U915" s="41" t="str">
        <f>IF('[1]Table Disp. G&amp;A Détail'!U915&lt;&gt;"",'[1]Table Disp. G&amp;A Détail'!U915,"")</f>
        <v/>
      </c>
      <c r="V915" s="41" t="str">
        <f>IF('[1]Table Disp. G&amp;A Détail'!V915&lt;&gt;"",'[1]Table Disp. G&amp;A Détail'!V915,"")</f>
        <v/>
      </c>
      <c r="W915" s="41" t="str">
        <f>IF('[1]Table Disp. G&amp;A Détail'!W915&lt;&gt;"",'[1]Table Disp. G&amp;A Détail'!W915,"")</f>
        <v/>
      </c>
      <c r="X915" s="41" t="str">
        <f>IF('[1]Table Disp. G&amp;A Détail'!X915&lt;&gt;"",'[1]Table Disp. G&amp;A Détail'!X915,"")</f>
        <v/>
      </c>
    </row>
    <row r="916" spans="1:24" s="41" customFormat="1" x14ac:dyDescent="0.25">
      <c r="A916" s="66" t="str">
        <f>IF('[1]Table Disp. G&amp;A Détail'!A916&lt;&gt;"",'[1]Table Disp. G&amp;A Détail'!A916,"")</f>
        <v/>
      </c>
      <c r="B916" s="67" t="str">
        <f>IF('[1]Table Disp. G&amp;A Détail'!B916&lt;&gt;"",'[1]Table Disp. G&amp;A Détail'!B916,"")</f>
        <v/>
      </c>
      <c r="C916" s="41" t="str">
        <f>IF('[1]Table Disp. G&amp;A Détail'!C916&lt;&gt;"",'[1]Table Disp. G&amp;A Détail'!C916,"")</f>
        <v/>
      </c>
      <c r="D916" s="41" t="str">
        <f>IF('[1]Table Disp. G&amp;A Détail'!D916&lt;&gt;"",'[1]Table Disp. G&amp;A Détail'!D916,"")</f>
        <v/>
      </c>
      <c r="E916" s="66" t="str">
        <f>IF('[1]Table Disp. G&amp;A Détail'!E916&lt;&gt;"",'[1]Table Disp. G&amp;A Détail'!E916,"")</f>
        <v/>
      </c>
      <c r="F916" s="66" t="str">
        <f>IF('[1]Table Disp. G&amp;A Détail'!F916&lt;&gt;"",'[1]Table Disp. G&amp;A Détail'!F916,"")</f>
        <v/>
      </c>
      <c r="G916" s="66" t="str">
        <f>IF('[1]Table Disp. G&amp;A Détail'!G916&lt;&gt;"",'[1]Table Disp. G&amp;A Détail'!G916,"")</f>
        <v/>
      </c>
      <c r="H916" s="66" t="str">
        <f>IF('[1]Table Disp. G&amp;A Détail'!H916&lt;&gt;"",'[1]Table Disp. G&amp;A Détail'!H916,"")</f>
        <v/>
      </c>
      <c r="I916" s="66" t="str">
        <f>IF('[1]Table Disp. G&amp;A Détail'!I916&lt;&gt;"",'[1]Table Disp. G&amp;A Détail'!I916,"")</f>
        <v/>
      </c>
      <c r="J916" s="66" t="str">
        <f>IF('[1]Table Disp. G&amp;A Détail'!J916&lt;&gt;"",'[1]Table Disp. G&amp;A Détail'!J916,"")</f>
        <v/>
      </c>
      <c r="K916" s="41" t="str">
        <f>IF('[1]Table Disp. G&amp;A Détail'!K916&lt;&gt;"",'[1]Table Disp. G&amp;A Détail'!K916,"")</f>
        <v/>
      </c>
      <c r="L916" s="41" t="str">
        <f>IF('[1]Table Disp. G&amp;A Détail'!L916&lt;&gt;"",'[1]Table Disp. G&amp;A Détail'!L916,"")</f>
        <v/>
      </c>
      <c r="M916" s="41" t="str">
        <f>IF('[1]Table Disp. G&amp;A Détail'!M916&lt;&gt;"",'[1]Table Disp. G&amp;A Détail'!M916,"")</f>
        <v/>
      </c>
      <c r="N916" s="41" t="str">
        <f>IF('[1]Table Disp. G&amp;A Détail'!N916&lt;&gt;"",'[1]Table Disp. G&amp;A Détail'!N916,"")</f>
        <v/>
      </c>
      <c r="O916" s="41" t="str">
        <f>IF('[1]Table Disp. G&amp;A Détail'!O916&lt;&gt;"",'[1]Table Disp. G&amp;A Détail'!O916,"")</f>
        <v/>
      </c>
      <c r="P916" s="41" t="str">
        <f>IF('[1]Table Disp. G&amp;A Détail'!P916&lt;&gt;"",'[1]Table Disp. G&amp;A Détail'!P916,"")</f>
        <v/>
      </c>
      <c r="Q916" s="41" t="str">
        <f>IF('[1]Table Disp. G&amp;A Détail'!Q916&lt;&gt;"",'[1]Table Disp. G&amp;A Détail'!Q916,"")</f>
        <v/>
      </c>
      <c r="R916" s="41" t="str">
        <f>IF('[1]Table Disp. G&amp;A Détail'!R916&lt;&gt;"",'[1]Table Disp. G&amp;A Détail'!R916,"")</f>
        <v/>
      </c>
      <c r="S916" s="41" t="str">
        <f>IF('[1]Table Disp. G&amp;A Détail'!S916&lt;&gt;"",'[1]Table Disp. G&amp;A Détail'!S916,"")</f>
        <v/>
      </c>
      <c r="T916" s="41" t="str">
        <f>IF('[1]Table Disp. G&amp;A Détail'!T916&lt;&gt;"",'[1]Table Disp. G&amp;A Détail'!T916,"")</f>
        <v/>
      </c>
      <c r="U916" s="41" t="str">
        <f>IF('[1]Table Disp. G&amp;A Détail'!U916&lt;&gt;"",'[1]Table Disp. G&amp;A Détail'!U916,"")</f>
        <v/>
      </c>
      <c r="V916" s="41" t="str">
        <f>IF('[1]Table Disp. G&amp;A Détail'!V916&lt;&gt;"",'[1]Table Disp. G&amp;A Détail'!V916,"")</f>
        <v/>
      </c>
      <c r="W916" s="41" t="str">
        <f>IF('[1]Table Disp. G&amp;A Détail'!W916&lt;&gt;"",'[1]Table Disp. G&amp;A Détail'!W916,"")</f>
        <v/>
      </c>
      <c r="X916" s="41" t="str">
        <f>IF('[1]Table Disp. G&amp;A Détail'!X916&lt;&gt;"",'[1]Table Disp. G&amp;A Détail'!X916,"")</f>
        <v/>
      </c>
    </row>
    <row r="917" spans="1:24" s="41" customFormat="1" x14ac:dyDescent="0.25">
      <c r="A917" s="66" t="str">
        <f>IF('[1]Table Disp. G&amp;A Détail'!A917&lt;&gt;"",'[1]Table Disp. G&amp;A Détail'!A917,"")</f>
        <v/>
      </c>
      <c r="B917" s="67" t="str">
        <f>IF('[1]Table Disp. G&amp;A Détail'!B917&lt;&gt;"",'[1]Table Disp. G&amp;A Détail'!B917,"")</f>
        <v/>
      </c>
      <c r="C917" s="41" t="str">
        <f>IF('[1]Table Disp. G&amp;A Détail'!C917&lt;&gt;"",'[1]Table Disp. G&amp;A Détail'!C917,"")</f>
        <v/>
      </c>
      <c r="D917" s="41" t="str">
        <f>IF('[1]Table Disp. G&amp;A Détail'!D917&lt;&gt;"",'[1]Table Disp. G&amp;A Détail'!D917,"")</f>
        <v/>
      </c>
      <c r="E917" s="66" t="str">
        <f>IF('[1]Table Disp. G&amp;A Détail'!E917&lt;&gt;"",'[1]Table Disp. G&amp;A Détail'!E917,"")</f>
        <v/>
      </c>
      <c r="F917" s="66" t="str">
        <f>IF('[1]Table Disp. G&amp;A Détail'!F917&lt;&gt;"",'[1]Table Disp. G&amp;A Détail'!F917,"")</f>
        <v/>
      </c>
      <c r="G917" s="66" t="str">
        <f>IF('[1]Table Disp. G&amp;A Détail'!G917&lt;&gt;"",'[1]Table Disp. G&amp;A Détail'!G917,"")</f>
        <v/>
      </c>
      <c r="H917" s="66" t="str">
        <f>IF('[1]Table Disp. G&amp;A Détail'!H917&lt;&gt;"",'[1]Table Disp. G&amp;A Détail'!H917,"")</f>
        <v/>
      </c>
      <c r="I917" s="66" t="str">
        <f>IF('[1]Table Disp. G&amp;A Détail'!I917&lt;&gt;"",'[1]Table Disp. G&amp;A Détail'!I917,"")</f>
        <v/>
      </c>
      <c r="J917" s="66" t="str">
        <f>IF('[1]Table Disp. G&amp;A Détail'!J917&lt;&gt;"",'[1]Table Disp. G&amp;A Détail'!J917,"")</f>
        <v/>
      </c>
      <c r="K917" s="41" t="str">
        <f>IF('[1]Table Disp. G&amp;A Détail'!K917&lt;&gt;"",'[1]Table Disp. G&amp;A Détail'!K917,"")</f>
        <v/>
      </c>
      <c r="L917" s="41" t="str">
        <f>IF('[1]Table Disp. G&amp;A Détail'!L917&lt;&gt;"",'[1]Table Disp. G&amp;A Détail'!L917,"")</f>
        <v/>
      </c>
      <c r="M917" s="41" t="str">
        <f>IF('[1]Table Disp. G&amp;A Détail'!M917&lt;&gt;"",'[1]Table Disp. G&amp;A Détail'!M917,"")</f>
        <v/>
      </c>
      <c r="N917" s="41" t="str">
        <f>IF('[1]Table Disp. G&amp;A Détail'!N917&lt;&gt;"",'[1]Table Disp. G&amp;A Détail'!N917,"")</f>
        <v/>
      </c>
      <c r="O917" s="41" t="str">
        <f>IF('[1]Table Disp. G&amp;A Détail'!O917&lt;&gt;"",'[1]Table Disp. G&amp;A Détail'!O917,"")</f>
        <v/>
      </c>
      <c r="P917" s="41" t="str">
        <f>IF('[1]Table Disp. G&amp;A Détail'!P917&lt;&gt;"",'[1]Table Disp. G&amp;A Détail'!P917,"")</f>
        <v/>
      </c>
      <c r="Q917" s="41" t="str">
        <f>IF('[1]Table Disp. G&amp;A Détail'!Q917&lt;&gt;"",'[1]Table Disp. G&amp;A Détail'!Q917,"")</f>
        <v/>
      </c>
      <c r="R917" s="41" t="str">
        <f>IF('[1]Table Disp. G&amp;A Détail'!R917&lt;&gt;"",'[1]Table Disp. G&amp;A Détail'!R917,"")</f>
        <v/>
      </c>
      <c r="S917" s="41" t="str">
        <f>IF('[1]Table Disp. G&amp;A Détail'!S917&lt;&gt;"",'[1]Table Disp. G&amp;A Détail'!S917,"")</f>
        <v/>
      </c>
      <c r="T917" s="41" t="str">
        <f>IF('[1]Table Disp. G&amp;A Détail'!T917&lt;&gt;"",'[1]Table Disp. G&amp;A Détail'!T917,"")</f>
        <v/>
      </c>
      <c r="U917" s="41" t="str">
        <f>IF('[1]Table Disp. G&amp;A Détail'!U917&lt;&gt;"",'[1]Table Disp. G&amp;A Détail'!U917,"")</f>
        <v/>
      </c>
      <c r="V917" s="41" t="str">
        <f>IF('[1]Table Disp. G&amp;A Détail'!V917&lt;&gt;"",'[1]Table Disp. G&amp;A Détail'!V917,"")</f>
        <v/>
      </c>
      <c r="W917" s="41" t="str">
        <f>IF('[1]Table Disp. G&amp;A Détail'!W917&lt;&gt;"",'[1]Table Disp. G&amp;A Détail'!W917,"")</f>
        <v/>
      </c>
      <c r="X917" s="41" t="str">
        <f>IF('[1]Table Disp. G&amp;A Détail'!X917&lt;&gt;"",'[1]Table Disp. G&amp;A Détail'!X917,"")</f>
        <v/>
      </c>
    </row>
    <row r="918" spans="1:24" s="41" customFormat="1" x14ac:dyDescent="0.25">
      <c r="A918" s="66" t="str">
        <f>IF('[1]Table Disp. G&amp;A Détail'!A918&lt;&gt;"",'[1]Table Disp. G&amp;A Détail'!A918,"")</f>
        <v/>
      </c>
      <c r="B918" s="67" t="str">
        <f>IF('[1]Table Disp. G&amp;A Détail'!B918&lt;&gt;"",'[1]Table Disp. G&amp;A Détail'!B918,"")</f>
        <v/>
      </c>
      <c r="C918" s="41" t="str">
        <f>IF('[1]Table Disp. G&amp;A Détail'!C918&lt;&gt;"",'[1]Table Disp. G&amp;A Détail'!C918,"")</f>
        <v/>
      </c>
      <c r="D918" s="41" t="str">
        <f>IF('[1]Table Disp. G&amp;A Détail'!D918&lt;&gt;"",'[1]Table Disp. G&amp;A Détail'!D918,"")</f>
        <v/>
      </c>
      <c r="E918" s="66" t="str">
        <f>IF('[1]Table Disp. G&amp;A Détail'!E918&lt;&gt;"",'[1]Table Disp. G&amp;A Détail'!E918,"")</f>
        <v/>
      </c>
      <c r="F918" s="66" t="str">
        <f>IF('[1]Table Disp. G&amp;A Détail'!F918&lt;&gt;"",'[1]Table Disp. G&amp;A Détail'!F918,"")</f>
        <v/>
      </c>
      <c r="G918" s="66" t="str">
        <f>IF('[1]Table Disp. G&amp;A Détail'!G918&lt;&gt;"",'[1]Table Disp. G&amp;A Détail'!G918,"")</f>
        <v/>
      </c>
      <c r="H918" s="66" t="str">
        <f>IF('[1]Table Disp. G&amp;A Détail'!H918&lt;&gt;"",'[1]Table Disp. G&amp;A Détail'!H918,"")</f>
        <v/>
      </c>
      <c r="I918" s="66" t="str">
        <f>IF('[1]Table Disp. G&amp;A Détail'!I918&lt;&gt;"",'[1]Table Disp. G&amp;A Détail'!I918,"")</f>
        <v/>
      </c>
      <c r="J918" s="66" t="str">
        <f>IF('[1]Table Disp. G&amp;A Détail'!J918&lt;&gt;"",'[1]Table Disp. G&amp;A Détail'!J918,"")</f>
        <v/>
      </c>
      <c r="K918" s="41" t="str">
        <f>IF('[1]Table Disp. G&amp;A Détail'!K918&lt;&gt;"",'[1]Table Disp. G&amp;A Détail'!K918,"")</f>
        <v/>
      </c>
      <c r="L918" s="41" t="str">
        <f>IF('[1]Table Disp. G&amp;A Détail'!L918&lt;&gt;"",'[1]Table Disp. G&amp;A Détail'!L918,"")</f>
        <v/>
      </c>
      <c r="M918" s="41" t="str">
        <f>IF('[1]Table Disp. G&amp;A Détail'!M918&lt;&gt;"",'[1]Table Disp. G&amp;A Détail'!M918,"")</f>
        <v/>
      </c>
      <c r="N918" s="41" t="str">
        <f>IF('[1]Table Disp. G&amp;A Détail'!N918&lt;&gt;"",'[1]Table Disp. G&amp;A Détail'!N918,"")</f>
        <v/>
      </c>
      <c r="O918" s="41" t="str">
        <f>IF('[1]Table Disp. G&amp;A Détail'!O918&lt;&gt;"",'[1]Table Disp. G&amp;A Détail'!O918,"")</f>
        <v/>
      </c>
      <c r="P918" s="41" t="str">
        <f>IF('[1]Table Disp. G&amp;A Détail'!P918&lt;&gt;"",'[1]Table Disp. G&amp;A Détail'!P918,"")</f>
        <v/>
      </c>
      <c r="Q918" s="41" t="str">
        <f>IF('[1]Table Disp. G&amp;A Détail'!Q918&lt;&gt;"",'[1]Table Disp. G&amp;A Détail'!Q918,"")</f>
        <v/>
      </c>
      <c r="R918" s="41" t="str">
        <f>IF('[1]Table Disp. G&amp;A Détail'!R918&lt;&gt;"",'[1]Table Disp. G&amp;A Détail'!R918,"")</f>
        <v/>
      </c>
      <c r="S918" s="41" t="str">
        <f>IF('[1]Table Disp. G&amp;A Détail'!S918&lt;&gt;"",'[1]Table Disp. G&amp;A Détail'!S918,"")</f>
        <v/>
      </c>
      <c r="T918" s="41" t="str">
        <f>IF('[1]Table Disp. G&amp;A Détail'!T918&lt;&gt;"",'[1]Table Disp. G&amp;A Détail'!T918,"")</f>
        <v/>
      </c>
      <c r="U918" s="41" t="str">
        <f>IF('[1]Table Disp. G&amp;A Détail'!U918&lt;&gt;"",'[1]Table Disp. G&amp;A Détail'!U918,"")</f>
        <v/>
      </c>
      <c r="V918" s="41" t="str">
        <f>IF('[1]Table Disp. G&amp;A Détail'!V918&lt;&gt;"",'[1]Table Disp. G&amp;A Détail'!V918,"")</f>
        <v/>
      </c>
      <c r="W918" s="41" t="str">
        <f>IF('[1]Table Disp. G&amp;A Détail'!W918&lt;&gt;"",'[1]Table Disp. G&amp;A Détail'!W918,"")</f>
        <v/>
      </c>
      <c r="X918" s="41" t="str">
        <f>IF('[1]Table Disp. G&amp;A Détail'!X918&lt;&gt;"",'[1]Table Disp. G&amp;A Détail'!X918,"")</f>
        <v/>
      </c>
    </row>
    <row r="919" spans="1:24" s="41" customFormat="1" x14ac:dyDescent="0.25">
      <c r="A919" s="66" t="str">
        <f>IF('[1]Table Disp. G&amp;A Détail'!A919&lt;&gt;"",'[1]Table Disp. G&amp;A Détail'!A919,"")</f>
        <v/>
      </c>
      <c r="B919" s="67" t="str">
        <f>IF('[1]Table Disp. G&amp;A Détail'!B919&lt;&gt;"",'[1]Table Disp. G&amp;A Détail'!B919,"")</f>
        <v/>
      </c>
      <c r="C919" s="41" t="str">
        <f>IF('[1]Table Disp. G&amp;A Détail'!C919&lt;&gt;"",'[1]Table Disp. G&amp;A Détail'!C919,"")</f>
        <v/>
      </c>
      <c r="D919" s="41" t="str">
        <f>IF('[1]Table Disp. G&amp;A Détail'!D919&lt;&gt;"",'[1]Table Disp. G&amp;A Détail'!D919,"")</f>
        <v/>
      </c>
      <c r="E919" s="66" t="str">
        <f>IF('[1]Table Disp. G&amp;A Détail'!E919&lt;&gt;"",'[1]Table Disp. G&amp;A Détail'!E919,"")</f>
        <v/>
      </c>
      <c r="F919" s="66" t="str">
        <f>IF('[1]Table Disp. G&amp;A Détail'!F919&lt;&gt;"",'[1]Table Disp. G&amp;A Détail'!F919,"")</f>
        <v/>
      </c>
      <c r="G919" s="66" t="str">
        <f>IF('[1]Table Disp. G&amp;A Détail'!G919&lt;&gt;"",'[1]Table Disp. G&amp;A Détail'!G919,"")</f>
        <v/>
      </c>
      <c r="H919" s="66" t="str">
        <f>IF('[1]Table Disp. G&amp;A Détail'!H919&lt;&gt;"",'[1]Table Disp. G&amp;A Détail'!H919,"")</f>
        <v/>
      </c>
      <c r="I919" s="66" t="str">
        <f>IF('[1]Table Disp. G&amp;A Détail'!I919&lt;&gt;"",'[1]Table Disp. G&amp;A Détail'!I919,"")</f>
        <v/>
      </c>
      <c r="J919" s="66" t="str">
        <f>IF('[1]Table Disp. G&amp;A Détail'!J919&lt;&gt;"",'[1]Table Disp. G&amp;A Détail'!J919,"")</f>
        <v/>
      </c>
      <c r="K919" s="41" t="str">
        <f>IF('[1]Table Disp. G&amp;A Détail'!K919&lt;&gt;"",'[1]Table Disp. G&amp;A Détail'!K919,"")</f>
        <v/>
      </c>
      <c r="L919" s="41" t="str">
        <f>IF('[1]Table Disp. G&amp;A Détail'!L919&lt;&gt;"",'[1]Table Disp. G&amp;A Détail'!L919,"")</f>
        <v/>
      </c>
      <c r="M919" s="41" t="str">
        <f>IF('[1]Table Disp. G&amp;A Détail'!M919&lt;&gt;"",'[1]Table Disp. G&amp;A Détail'!M919,"")</f>
        <v/>
      </c>
      <c r="N919" s="41" t="str">
        <f>IF('[1]Table Disp. G&amp;A Détail'!N919&lt;&gt;"",'[1]Table Disp. G&amp;A Détail'!N919,"")</f>
        <v/>
      </c>
      <c r="O919" s="41" t="str">
        <f>IF('[1]Table Disp. G&amp;A Détail'!O919&lt;&gt;"",'[1]Table Disp. G&amp;A Détail'!O919,"")</f>
        <v/>
      </c>
      <c r="P919" s="41" t="str">
        <f>IF('[1]Table Disp. G&amp;A Détail'!P919&lt;&gt;"",'[1]Table Disp. G&amp;A Détail'!P919,"")</f>
        <v/>
      </c>
      <c r="Q919" s="41" t="str">
        <f>IF('[1]Table Disp. G&amp;A Détail'!Q919&lt;&gt;"",'[1]Table Disp. G&amp;A Détail'!Q919,"")</f>
        <v/>
      </c>
      <c r="R919" s="41" t="str">
        <f>IF('[1]Table Disp. G&amp;A Détail'!R919&lt;&gt;"",'[1]Table Disp. G&amp;A Détail'!R919,"")</f>
        <v/>
      </c>
      <c r="S919" s="41" t="str">
        <f>IF('[1]Table Disp. G&amp;A Détail'!S919&lt;&gt;"",'[1]Table Disp. G&amp;A Détail'!S919,"")</f>
        <v/>
      </c>
      <c r="T919" s="41" t="str">
        <f>IF('[1]Table Disp. G&amp;A Détail'!T919&lt;&gt;"",'[1]Table Disp. G&amp;A Détail'!T919,"")</f>
        <v/>
      </c>
      <c r="U919" s="41" t="str">
        <f>IF('[1]Table Disp. G&amp;A Détail'!U919&lt;&gt;"",'[1]Table Disp. G&amp;A Détail'!U919,"")</f>
        <v/>
      </c>
      <c r="V919" s="41" t="str">
        <f>IF('[1]Table Disp. G&amp;A Détail'!V919&lt;&gt;"",'[1]Table Disp. G&amp;A Détail'!V919,"")</f>
        <v/>
      </c>
      <c r="W919" s="41" t="str">
        <f>IF('[1]Table Disp. G&amp;A Détail'!W919&lt;&gt;"",'[1]Table Disp. G&amp;A Détail'!W919,"")</f>
        <v/>
      </c>
      <c r="X919" s="41" t="str">
        <f>IF('[1]Table Disp. G&amp;A Détail'!X919&lt;&gt;"",'[1]Table Disp. G&amp;A Détail'!X919,"")</f>
        <v/>
      </c>
    </row>
    <row r="920" spans="1:24" s="41" customFormat="1" x14ac:dyDescent="0.25">
      <c r="A920" s="66" t="str">
        <f>IF('[1]Table Disp. G&amp;A Détail'!A920&lt;&gt;"",'[1]Table Disp. G&amp;A Détail'!A920,"")</f>
        <v/>
      </c>
      <c r="B920" s="67" t="str">
        <f>IF('[1]Table Disp. G&amp;A Détail'!B920&lt;&gt;"",'[1]Table Disp. G&amp;A Détail'!B920,"")</f>
        <v/>
      </c>
      <c r="C920" s="41" t="str">
        <f>IF('[1]Table Disp. G&amp;A Détail'!C920&lt;&gt;"",'[1]Table Disp. G&amp;A Détail'!C920,"")</f>
        <v/>
      </c>
      <c r="D920" s="41" t="str">
        <f>IF('[1]Table Disp. G&amp;A Détail'!D920&lt;&gt;"",'[1]Table Disp. G&amp;A Détail'!D920,"")</f>
        <v/>
      </c>
      <c r="E920" s="66" t="str">
        <f>IF('[1]Table Disp. G&amp;A Détail'!E920&lt;&gt;"",'[1]Table Disp. G&amp;A Détail'!E920,"")</f>
        <v/>
      </c>
      <c r="F920" s="66" t="str">
        <f>IF('[1]Table Disp. G&amp;A Détail'!F920&lt;&gt;"",'[1]Table Disp. G&amp;A Détail'!F920,"")</f>
        <v/>
      </c>
      <c r="G920" s="66" t="str">
        <f>IF('[1]Table Disp. G&amp;A Détail'!G920&lt;&gt;"",'[1]Table Disp. G&amp;A Détail'!G920,"")</f>
        <v/>
      </c>
      <c r="H920" s="66" t="str">
        <f>IF('[1]Table Disp. G&amp;A Détail'!H920&lt;&gt;"",'[1]Table Disp. G&amp;A Détail'!H920,"")</f>
        <v/>
      </c>
      <c r="I920" s="66" t="str">
        <f>IF('[1]Table Disp. G&amp;A Détail'!I920&lt;&gt;"",'[1]Table Disp. G&amp;A Détail'!I920,"")</f>
        <v/>
      </c>
      <c r="J920" s="66" t="str">
        <f>IF('[1]Table Disp. G&amp;A Détail'!J920&lt;&gt;"",'[1]Table Disp. G&amp;A Détail'!J920,"")</f>
        <v/>
      </c>
      <c r="K920" s="41" t="str">
        <f>IF('[1]Table Disp. G&amp;A Détail'!K920&lt;&gt;"",'[1]Table Disp. G&amp;A Détail'!K920,"")</f>
        <v/>
      </c>
      <c r="L920" s="41" t="str">
        <f>IF('[1]Table Disp. G&amp;A Détail'!L920&lt;&gt;"",'[1]Table Disp. G&amp;A Détail'!L920,"")</f>
        <v/>
      </c>
      <c r="M920" s="41" t="str">
        <f>IF('[1]Table Disp. G&amp;A Détail'!M920&lt;&gt;"",'[1]Table Disp. G&amp;A Détail'!M920,"")</f>
        <v/>
      </c>
      <c r="N920" s="41" t="str">
        <f>IF('[1]Table Disp. G&amp;A Détail'!N920&lt;&gt;"",'[1]Table Disp. G&amp;A Détail'!N920,"")</f>
        <v/>
      </c>
      <c r="O920" s="41" t="str">
        <f>IF('[1]Table Disp. G&amp;A Détail'!O920&lt;&gt;"",'[1]Table Disp. G&amp;A Détail'!O920,"")</f>
        <v/>
      </c>
      <c r="P920" s="41" t="str">
        <f>IF('[1]Table Disp. G&amp;A Détail'!P920&lt;&gt;"",'[1]Table Disp. G&amp;A Détail'!P920,"")</f>
        <v/>
      </c>
      <c r="Q920" s="41" t="str">
        <f>IF('[1]Table Disp. G&amp;A Détail'!Q920&lt;&gt;"",'[1]Table Disp. G&amp;A Détail'!Q920,"")</f>
        <v/>
      </c>
      <c r="R920" s="41" t="str">
        <f>IF('[1]Table Disp. G&amp;A Détail'!R920&lt;&gt;"",'[1]Table Disp. G&amp;A Détail'!R920,"")</f>
        <v/>
      </c>
      <c r="S920" s="41" t="str">
        <f>IF('[1]Table Disp. G&amp;A Détail'!S920&lt;&gt;"",'[1]Table Disp. G&amp;A Détail'!S920,"")</f>
        <v/>
      </c>
      <c r="T920" s="41" t="str">
        <f>IF('[1]Table Disp. G&amp;A Détail'!T920&lt;&gt;"",'[1]Table Disp. G&amp;A Détail'!T920,"")</f>
        <v/>
      </c>
      <c r="U920" s="41" t="str">
        <f>IF('[1]Table Disp. G&amp;A Détail'!U920&lt;&gt;"",'[1]Table Disp. G&amp;A Détail'!U920,"")</f>
        <v/>
      </c>
      <c r="V920" s="41" t="str">
        <f>IF('[1]Table Disp. G&amp;A Détail'!V920&lt;&gt;"",'[1]Table Disp. G&amp;A Détail'!V920,"")</f>
        <v/>
      </c>
      <c r="W920" s="41" t="str">
        <f>IF('[1]Table Disp. G&amp;A Détail'!W920&lt;&gt;"",'[1]Table Disp. G&amp;A Détail'!W920,"")</f>
        <v/>
      </c>
      <c r="X920" s="41" t="str">
        <f>IF('[1]Table Disp. G&amp;A Détail'!X920&lt;&gt;"",'[1]Table Disp. G&amp;A Détail'!X920,"")</f>
        <v/>
      </c>
    </row>
    <row r="921" spans="1:24" s="41" customFormat="1" x14ac:dyDescent="0.25">
      <c r="A921" s="66" t="str">
        <f>IF('[1]Table Disp. G&amp;A Détail'!A921&lt;&gt;"",'[1]Table Disp. G&amp;A Détail'!A921,"")</f>
        <v/>
      </c>
      <c r="B921" s="67" t="str">
        <f>IF('[1]Table Disp. G&amp;A Détail'!B921&lt;&gt;"",'[1]Table Disp. G&amp;A Détail'!B921,"")</f>
        <v/>
      </c>
      <c r="C921" s="41" t="str">
        <f>IF('[1]Table Disp. G&amp;A Détail'!C921&lt;&gt;"",'[1]Table Disp. G&amp;A Détail'!C921,"")</f>
        <v/>
      </c>
      <c r="D921" s="41" t="str">
        <f>IF('[1]Table Disp. G&amp;A Détail'!D921&lt;&gt;"",'[1]Table Disp. G&amp;A Détail'!D921,"")</f>
        <v/>
      </c>
      <c r="E921" s="66" t="str">
        <f>IF('[1]Table Disp. G&amp;A Détail'!E921&lt;&gt;"",'[1]Table Disp. G&amp;A Détail'!E921,"")</f>
        <v/>
      </c>
      <c r="F921" s="66" t="str">
        <f>IF('[1]Table Disp. G&amp;A Détail'!F921&lt;&gt;"",'[1]Table Disp. G&amp;A Détail'!F921,"")</f>
        <v/>
      </c>
      <c r="G921" s="66" t="str">
        <f>IF('[1]Table Disp. G&amp;A Détail'!G921&lt;&gt;"",'[1]Table Disp. G&amp;A Détail'!G921,"")</f>
        <v/>
      </c>
      <c r="H921" s="66" t="str">
        <f>IF('[1]Table Disp. G&amp;A Détail'!H921&lt;&gt;"",'[1]Table Disp. G&amp;A Détail'!H921,"")</f>
        <v/>
      </c>
      <c r="I921" s="66" t="str">
        <f>IF('[1]Table Disp. G&amp;A Détail'!I921&lt;&gt;"",'[1]Table Disp. G&amp;A Détail'!I921,"")</f>
        <v/>
      </c>
      <c r="J921" s="66" t="str">
        <f>IF('[1]Table Disp. G&amp;A Détail'!J921&lt;&gt;"",'[1]Table Disp. G&amp;A Détail'!J921,"")</f>
        <v/>
      </c>
      <c r="K921" s="41" t="str">
        <f>IF('[1]Table Disp. G&amp;A Détail'!K921&lt;&gt;"",'[1]Table Disp. G&amp;A Détail'!K921,"")</f>
        <v/>
      </c>
      <c r="L921" s="41" t="str">
        <f>IF('[1]Table Disp. G&amp;A Détail'!L921&lt;&gt;"",'[1]Table Disp. G&amp;A Détail'!L921,"")</f>
        <v/>
      </c>
      <c r="M921" s="41" t="str">
        <f>IF('[1]Table Disp. G&amp;A Détail'!M921&lt;&gt;"",'[1]Table Disp. G&amp;A Détail'!M921,"")</f>
        <v/>
      </c>
      <c r="N921" s="41" t="str">
        <f>IF('[1]Table Disp. G&amp;A Détail'!N921&lt;&gt;"",'[1]Table Disp. G&amp;A Détail'!N921,"")</f>
        <v/>
      </c>
      <c r="O921" s="41" t="str">
        <f>IF('[1]Table Disp. G&amp;A Détail'!O921&lt;&gt;"",'[1]Table Disp. G&amp;A Détail'!O921,"")</f>
        <v/>
      </c>
      <c r="P921" s="41" t="str">
        <f>IF('[1]Table Disp. G&amp;A Détail'!P921&lt;&gt;"",'[1]Table Disp. G&amp;A Détail'!P921,"")</f>
        <v/>
      </c>
      <c r="Q921" s="41" t="str">
        <f>IF('[1]Table Disp. G&amp;A Détail'!Q921&lt;&gt;"",'[1]Table Disp. G&amp;A Détail'!Q921,"")</f>
        <v/>
      </c>
      <c r="R921" s="41" t="str">
        <f>IF('[1]Table Disp. G&amp;A Détail'!R921&lt;&gt;"",'[1]Table Disp. G&amp;A Détail'!R921,"")</f>
        <v/>
      </c>
      <c r="S921" s="41" t="str">
        <f>IF('[1]Table Disp. G&amp;A Détail'!S921&lt;&gt;"",'[1]Table Disp. G&amp;A Détail'!S921,"")</f>
        <v/>
      </c>
      <c r="T921" s="41" t="str">
        <f>IF('[1]Table Disp. G&amp;A Détail'!T921&lt;&gt;"",'[1]Table Disp. G&amp;A Détail'!T921,"")</f>
        <v/>
      </c>
      <c r="U921" s="41" t="str">
        <f>IF('[1]Table Disp. G&amp;A Détail'!U921&lt;&gt;"",'[1]Table Disp. G&amp;A Détail'!U921,"")</f>
        <v/>
      </c>
      <c r="V921" s="41" t="str">
        <f>IF('[1]Table Disp. G&amp;A Détail'!V921&lt;&gt;"",'[1]Table Disp. G&amp;A Détail'!V921,"")</f>
        <v/>
      </c>
      <c r="W921" s="41" t="str">
        <f>IF('[1]Table Disp. G&amp;A Détail'!W921&lt;&gt;"",'[1]Table Disp. G&amp;A Détail'!W921,"")</f>
        <v/>
      </c>
      <c r="X921" s="41" t="str">
        <f>IF('[1]Table Disp. G&amp;A Détail'!X921&lt;&gt;"",'[1]Table Disp. G&amp;A Détail'!X921,"")</f>
        <v/>
      </c>
    </row>
    <row r="922" spans="1:24" s="41" customFormat="1" x14ac:dyDescent="0.25">
      <c r="A922" s="66" t="str">
        <f>IF('[1]Table Disp. G&amp;A Détail'!A922&lt;&gt;"",'[1]Table Disp. G&amp;A Détail'!A922,"")</f>
        <v/>
      </c>
      <c r="B922" s="67" t="str">
        <f>IF('[1]Table Disp. G&amp;A Détail'!B922&lt;&gt;"",'[1]Table Disp. G&amp;A Détail'!B922,"")</f>
        <v/>
      </c>
      <c r="C922" s="41" t="str">
        <f>IF('[1]Table Disp. G&amp;A Détail'!C922&lt;&gt;"",'[1]Table Disp. G&amp;A Détail'!C922,"")</f>
        <v/>
      </c>
      <c r="D922" s="41" t="str">
        <f>IF('[1]Table Disp. G&amp;A Détail'!D922&lt;&gt;"",'[1]Table Disp. G&amp;A Détail'!D922,"")</f>
        <v/>
      </c>
      <c r="E922" s="66" t="str">
        <f>IF('[1]Table Disp. G&amp;A Détail'!E922&lt;&gt;"",'[1]Table Disp. G&amp;A Détail'!E922,"")</f>
        <v/>
      </c>
      <c r="F922" s="66" t="str">
        <f>IF('[1]Table Disp. G&amp;A Détail'!F922&lt;&gt;"",'[1]Table Disp. G&amp;A Détail'!F922,"")</f>
        <v/>
      </c>
      <c r="G922" s="66" t="str">
        <f>IF('[1]Table Disp. G&amp;A Détail'!G922&lt;&gt;"",'[1]Table Disp. G&amp;A Détail'!G922,"")</f>
        <v/>
      </c>
      <c r="H922" s="66" t="str">
        <f>IF('[1]Table Disp. G&amp;A Détail'!H922&lt;&gt;"",'[1]Table Disp. G&amp;A Détail'!H922,"")</f>
        <v/>
      </c>
      <c r="I922" s="66" t="str">
        <f>IF('[1]Table Disp. G&amp;A Détail'!I922&lt;&gt;"",'[1]Table Disp. G&amp;A Détail'!I922,"")</f>
        <v/>
      </c>
      <c r="J922" s="66" t="str">
        <f>IF('[1]Table Disp. G&amp;A Détail'!J922&lt;&gt;"",'[1]Table Disp. G&amp;A Détail'!J922,"")</f>
        <v/>
      </c>
      <c r="K922" s="41" t="str">
        <f>IF('[1]Table Disp. G&amp;A Détail'!K922&lt;&gt;"",'[1]Table Disp. G&amp;A Détail'!K922,"")</f>
        <v/>
      </c>
      <c r="L922" s="41" t="str">
        <f>IF('[1]Table Disp. G&amp;A Détail'!L922&lt;&gt;"",'[1]Table Disp. G&amp;A Détail'!L922,"")</f>
        <v/>
      </c>
      <c r="M922" s="41" t="str">
        <f>IF('[1]Table Disp. G&amp;A Détail'!M922&lt;&gt;"",'[1]Table Disp. G&amp;A Détail'!M922,"")</f>
        <v/>
      </c>
      <c r="N922" s="41" t="str">
        <f>IF('[1]Table Disp. G&amp;A Détail'!N922&lt;&gt;"",'[1]Table Disp. G&amp;A Détail'!N922,"")</f>
        <v/>
      </c>
      <c r="O922" s="41" t="str">
        <f>IF('[1]Table Disp. G&amp;A Détail'!O922&lt;&gt;"",'[1]Table Disp. G&amp;A Détail'!O922,"")</f>
        <v/>
      </c>
      <c r="P922" s="41" t="str">
        <f>IF('[1]Table Disp. G&amp;A Détail'!P922&lt;&gt;"",'[1]Table Disp. G&amp;A Détail'!P922,"")</f>
        <v/>
      </c>
      <c r="Q922" s="41" t="str">
        <f>IF('[1]Table Disp. G&amp;A Détail'!Q922&lt;&gt;"",'[1]Table Disp. G&amp;A Détail'!Q922,"")</f>
        <v/>
      </c>
      <c r="R922" s="41" t="str">
        <f>IF('[1]Table Disp. G&amp;A Détail'!R922&lt;&gt;"",'[1]Table Disp. G&amp;A Détail'!R922,"")</f>
        <v/>
      </c>
      <c r="S922" s="41" t="str">
        <f>IF('[1]Table Disp. G&amp;A Détail'!S922&lt;&gt;"",'[1]Table Disp. G&amp;A Détail'!S922,"")</f>
        <v/>
      </c>
      <c r="T922" s="41" t="str">
        <f>IF('[1]Table Disp. G&amp;A Détail'!T922&lt;&gt;"",'[1]Table Disp. G&amp;A Détail'!T922,"")</f>
        <v/>
      </c>
      <c r="U922" s="41" t="str">
        <f>IF('[1]Table Disp. G&amp;A Détail'!U922&lt;&gt;"",'[1]Table Disp. G&amp;A Détail'!U922,"")</f>
        <v/>
      </c>
      <c r="V922" s="41" t="str">
        <f>IF('[1]Table Disp. G&amp;A Détail'!V922&lt;&gt;"",'[1]Table Disp. G&amp;A Détail'!V922,"")</f>
        <v/>
      </c>
      <c r="W922" s="41" t="str">
        <f>IF('[1]Table Disp. G&amp;A Détail'!W922&lt;&gt;"",'[1]Table Disp. G&amp;A Détail'!W922,"")</f>
        <v/>
      </c>
      <c r="X922" s="41" t="str">
        <f>IF('[1]Table Disp. G&amp;A Détail'!X922&lt;&gt;"",'[1]Table Disp. G&amp;A Détail'!X922,"")</f>
        <v/>
      </c>
    </row>
    <row r="923" spans="1:24" s="41" customFormat="1" x14ac:dyDescent="0.25">
      <c r="A923" s="66" t="str">
        <f>IF('[1]Table Disp. G&amp;A Détail'!A923&lt;&gt;"",'[1]Table Disp. G&amp;A Détail'!A923,"")</f>
        <v/>
      </c>
      <c r="B923" s="67" t="str">
        <f>IF('[1]Table Disp. G&amp;A Détail'!B923&lt;&gt;"",'[1]Table Disp. G&amp;A Détail'!B923,"")</f>
        <v/>
      </c>
      <c r="C923" s="41" t="str">
        <f>IF('[1]Table Disp. G&amp;A Détail'!C923&lt;&gt;"",'[1]Table Disp. G&amp;A Détail'!C923,"")</f>
        <v/>
      </c>
      <c r="D923" s="41" t="str">
        <f>IF('[1]Table Disp. G&amp;A Détail'!D923&lt;&gt;"",'[1]Table Disp. G&amp;A Détail'!D923,"")</f>
        <v/>
      </c>
      <c r="E923" s="66" t="str">
        <f>IF('[1]Table Disp. G&amp;A Détail'!E923&lt;&gt;"",'[1]Table Disp. G&amp;A Détail'!E923,"")</f>
        <v/>
      </c>
      <c r="F923" s="66" t="str">
        <f>IF('[1]Table Disp. G&amp;A Détail'!F923&lt;&gt;"",'[1]Table Disp. G&amp;A Détail'!F923,"")</f>
        <v/>
      </c>
      <c r="G923" s="66" t="str">
        <f>IF('[1]Table Disp. G&amp;A Détail'!G923&lt;&gt;"",'[1]Table Disp. G&amp;A Détail'!G923,"")</f>
        <v/>
      </c>
      <c r="H923" s="66" t="str">
        <f>IF('[1]Table Disp. G&amp;A Détail'!H923&lt;&gt;"",'[1]Table Disp. G&amp;A Détail'!H923,"")</f>
        <v/>
      </c>
      <c r="I923" s="66" t="str">
        <f>IF('[1]Table Disp. G&amp;A Détail'!I923&lt;&gt;"",'[1]Table Disp. G&amp;A Détail'!I923,"")</f>
        <v/>
      </c>
      <c r="J923" s="66" t="str">
        <f>IF('[1]Table Disp. G&amp;A Détail'!J923&lt;&gt;"",'[1]Table Disp. G&amp;A Détail'!J923,"")</f>
        <v/>
      </c>
      <c r="K923" s="41" t="str">
        <f>IF('[1]Table Disp. G&amp;A Détail'!K923&lt;&gt;"",'[1]Table Disp. G&amp;A Détail'!K923,"")</f>
        <v/>
      </c>
      <c r="L923" s="41" t="str">
        <f>IF('[1]Table Disp. G&amp;A Détail'!L923&lt;&gt;"",'[1]Table Disp. G&amp;A Détail'!L923,"")</f>
        <v/>
      </c>
      <c r="M923" s="41" t="str">
        <f>IF('[1]Table Disp. G&amp;A Détail'!M923&lt;&gt;"",'[1]Table Disp. G&amp;A Détail'!M923,"")</f>
        <v/>
      </c>
      <c r="N923" s="41" t="str">
        <f>IF('[1]Table Disp. G&amp;A Détail'!N923&lt;&gt;"",'[1]Table Disp. G&amp;A Détail'!N923,"")</f>
        <v/>
      </c>
      <c r="O923" s="41" t="str">
        <f>IF('[1]Table Disp. G&amp;A Détail'!O923&lt;&gt;"",'[1]Table Disp. G&amp;A Détail'!O923,"")</f>
        <v/>
      </c>
      <c r="P923" s="41" t="str">
        <f>IF('[1]Table Disp. G&amp;A Détail'!P923&lt;&gt;"",'[1]Table Disp. G&amp;A Détail'!P923,"")</f>
        <v/>
      </c>
      <c r="Q923" s="41" t="str">
        <f>IF('[1]Table Disp. G&amp;A Détail'!Q923&lt;&gt;"",'[1]Table Disp. G&amp;A Détail'!Q923,"")</f>
        <v/>
      </c>
      <c r="R923" s="41" t="str">
        <f>IF('[1]Table Disp. G&amp;A Détail'!R923&lt;&gt;"",'[1]Table Disp. G&amp;A Détail'!R923,"")</f>
        <v/>
      </c>
      <c r="S923" s="41" t="str">
        <f>IF('[1]Table Disp. G&amp;A Détail'!S923&lt;&gt;"",'[1]Table Disp. G&amp;A Détail'!S923,"")</f>
        <v/>
      </c>
      <c r="T923" s="41" t="str">
        <f>IF('[1]Table Disp. G&amp;A Détail'!T923&lt;&gt;"",'[1]Table Disp. G&amp;A Détail'!T923,"")</f>
        <v/>
      </c>
      <c r="U923" s="41" t="str">
        <f>IF('[1]Table Disp. G&amp;A Détail'!U923&lt;&gt;"",'[1]Table Disp. G&amp;A Détail'!U923,"")</f>
        <v/>
      </c>
      <c r="V923" s="41" t="str">
        <f>IF('[1]Table Disp. G&amp;A Détail'!V923&lt;&gt;"",'[1]Table Disp. G&amp;A Détail'!V923,"")</f>
        <v/>
      </c>
      <c r="W923" s="41" t="str">
        <f>IF('[1]Table Disp. G&amp;A Détail'!W923&lt;&gt;"",'[1]Table Disp. G&amp;A Détail'!W923,"")</f>
        <v/>
      </c>
      <c r="X923" s="41" t="str">
        <f>IF('[1]Table Disp. G&amp;A Détail'!X923&lt;&gt;"",'[1]Table Disp. G&amp;A Détail'!X923,"")</f>
        <v/>
      </c>
    </row>
    <row r="924" spans="1:24" s="41" customFormat="1" x14ac:dyDescent="0.25">
      <c r="A924" s="66" t="str">
        <f>IF('[1]Table Disp. G&amp;A Détail'!A924&lt;&gt;"",'[1]Table Disp. G&amp;A Détail'!A924,"")</f>
        <v/>
      </c>
      <c r="B924" s="67" t="str">
        <f>IF('[1]Table Disp. G&amp;A Détail'!B924&lt;&gt;"",'[1]Table Disp. G&amp;A Détail'!B924,"")</f>
        <v/>
      </c>
      <c r="C924" s="41" t="str">
        <f>IF('[1]Table Disp. G&amp;A Détail'!C924&lt;&gt;"",'[1]Table Disp. G&amp;A Détail'!C924,"")</f>
        <v/>
      </c>
      <c r="D924" s="41" t="str">
        <f>IF('[1]Table Disp. G&amp;A Détail'!D924&lt;&gt;"",'[1]Table Disp. G&amp;A Détail'!D924,"")</f>
        <v/>
      </c>
      <c r="E924" s="66" t="str">
        <f>IF('[1]Table Disp. G&amp;A Détail'!E924&lt;&gt;"",'[1]Table Disp. G&amp;A Détail'!E924,"")</f>
        <v/>
      </c>
      <c r="F924" s="66" t="str">
        <f>IF('[1]Table Disp. G&amp;A Détail'!F924&lt;&gt;"",'[1]Table Disp. G&amp;A Détail'!F924,"")</f>
        <v/>
      </c>
      <c r="G924" s="66" t="str">
        <f>IF('[1]Table Disp. G&amp;A Détail'!G924&lt;&gt;"",'[1]Table Disp. G&amp;A Détail'!G924,"")</f>
        <v/>
      </c>
      <c r="H924" s="66" t="str">
        <f>IF('[1]Table Disp. G&amp;A Détail'!H924&lt;&gt;"",'[1]Table Disp. G&amp;A Détail'!H924,"")</f>
        <v/>
      </c>
      <c r="I924" s="66" t="str">
        <f>IF('[1]Table Disp. G&amp;A Détail'!I924&lt;&gt;"",'[1]Table Disp. G&amp;A Détail'!I924,"")</f>
        <v/>
      </c>
      <c r="J924" s="66" t="str">
        <f>IF('[1]Table Disp. G&amp;A Détail'!J924&lt;&gt;"",'[1]Table Disp. G&amp;A Détail'!J924,"")</f>
        <v/>
      </c>
      <c r="K924" s="41" t="str">
        <f>IF('[1]Table Disp. G&amp;A Détail'!K924&lt;&gt;"",'[1]Table Disp. G&amp;A Détail'!K924,"")</f>
        <v/>
      </c>
      <c r="L924" s="41" t="str">
        <f>IF('[1]Table Disp. G&amp;A Détail'!L924&lt;&gt;"",'[1]Table Disp. G&amp;A Détail'!L924,"")</f>
        <v/>
      </c>
      <c r="M924" s="41" t="str">
        <f>IF('[1]Table Disp. G&amp;A Détail'!M924&lt;&gt;"",'[1]Table Disp. G&amp;A Détail'!M924,"")</f>
        <v/>
      </c>
      <c r="N924" s="41" t="str">
        <f>IF('[1]Table Disp. G&amp;A Détail'!N924&lt;&gt;"",'[1]Table Disp. G&amp;A Détail'!N924,"")</f>
        <v/>
      </c>
      <c r="O924" s="41" t="str">
        <f>IF('[1]Table Disp. G&amp;A Détail'!O924&lt;&gt;"",'[1]Table Disp. G&amp;A Détail'!O924,"")</f>
        <v/>
      </c>
      <c r="P924" s="41" t="str">
        <f>IF('[1]Table Disp. G&amp;A Détail'!P924&lt;&gt;"",'[1]Table Disp. G&amp;A Détail'!P924,"")</f>
        <v/>
      </c>
      <c r="Q924" s="41" t="str">
        <f>IF('[1]Table Disp. G&amp;A Détail'!Q924&lt;&gt;"",'[1]Table Disp. G&amp;A Détail'!Q924,"")</f>
        <v/>
      </c>
      <c r="R924" s="41" t="str">
        <f>IF('[1]Table Disp. G&amp;A Détail'!R924&lt;&gt;"",'[1]Table Disp. G&amp;A Détail'!R924,"")</f>
        <v/>
      </c>
      <c r="S924" s="41" t="str">
        <f>IF('[1]Table Disp. G&amp;A Détail'!S924&lt;&gt;"",'[1]Table Disp. G&amp;A Détail'!S924,"")</f>
        <v/>
      </c>
      <c r="T924" s="41" t="str">
        <f>IF('[1]Table Disp. G&amp;A Détail'!T924&lt;&gt;"",'[1]Table Disp. G&amp;A Détail'!T924,"")</f>
        <v/>
      </c>
      <c r="U924" s="41" t="str">
        <f>IF('[1]Table Disp. G&amp;A Détail'!U924&lt;&gt;"",'[1]Table Disp. G&amp;A Détail'!U924,"")</f>
        <v/>
      </c>
      <c r="V924" s="41" t="str">
        <f>IF('[1]Table Disp. G&amp;A Détail'!V924&lt;&gt;"",'[1]Table Disp. G&amp;A Détail'!V924,"")</f>
        <v/>
      </c>
      <c r="W924" s="41" t="str">
        <f>IF('[1]Table Disp. G&amp;A Détail'!W924&lt;&gt;"",'[1]Table Disp. G&amp;A Détail'!W924,"")</f>
        <v/>
      </c>
      <c r="X924" s="41" t="str">
        <f>IF('[1]Table Disp. G&amp;A Détail'!X924&lt;&gt;"",'[1]Table Disp. G&amp;A Détail'!X924,"")</f>
        <v/>
      </c>
    </row>
    <row r="925" spans="1:24" s="41" customFormat="1" x14ac:dyDescent="0.25">
      <c r="A925" s="66" t="str">
        <f>IF('[1]Table Disp. G&amp;A Détail'!A925&lt;&gt;"",'[1]Table Disp. G&amp;A Détail'!A925,"")</f>
        <v/>
      </c>
      <c r="B925" s="67" t="str">
        <f>IF('[1]Table Disp. G&amp;A Détail'!B925&lt;&gt;"",'[1]Table Disp. G&amp;A Détail'!B925,"")</f>
        <v/>
      </c>
      <c r="C925" s="41" t="str">
        <f>IF('[1]Table Disp. G&amp;A Détail'!C925&lt;&gt;"",'[1]Table Disp. G&amp;A Détail'!C925,"")</f>
        <v/>
      </c>
      <c r="D925" s="41" t="str">
        <f>IF('[1]Table Disp. G&amp;A Détail'!D925&lt;&gt;"",'[1]Table Disp. G&amp;A Détail'!D925,"")</f>
        <v/>
      </c>
      <c r="E925" s="66" t="str">
        <f>IF('[1]Table Disp. G&amp;A Détail'!E925&lt;&gt;"",'[1]Table Disp. G&amp;A Détail'!E925,"")</f>
        <v/>
      </c>
      <c r="F925" s="66" t="str">
        <f>IF('[1]Table Disp. G&amp;A Détail'!F925&lt;&gt;"",'[1]Table Disp. G&amp;A Détail'!F925,"")</f>
        <v/>
      </c>
      <c r="G925" s="66" t="str">
        <f>IF('[1]Table Disp. G&amp;A Détail'!G925&lt;&gt;"",'[1]Table Disp. G&amp;A Détail'!G925,"")</f>
        <v/>
      </c>
      <c r="H925" s="66" t="str">
        <f>IF('[1]Table Disp. G&amp;A Détail'!H925&lt;&gt;"",'[1]Table Disp. G&amp;A Détail'!H925,"")</f>
        <v/>
      </c>
      <c r="I925" s="66" t="str">
        <f>IF('[1]Table Disp. G&amp;A Détail'!I925&lt;&gt;"",'[1]Table Disp. G&amp;A Détail'!I925,"")</f>
        <v/>
      </c>
      <c r="J925" s="66" t="str">
        <f>IF('[1]Table Disp. G&amp;A Détail'!J925&lt;&gt;"",'[1]Table Disp. G&amp;A Détail'!J925,"")</f>
        <v/>
      </c>
      <c r="K925" s="41" t="str">
        <f>IF('[1]Table Disp. G&amp;A Détail'!K925&lt;&gt;"",'[1]Table Disp. G&amp;A Détail'!K925,"")</f>
        <v/>
      </c>
      <c r="L925" s="41" t="str">
        <f>IF('[1]Table Disp. G&amp;A Détail'!L925&lt;&gt;"",'[1]Table Disp. G&amp;A Détail'!L925,"")</f>
        <v/>
      </c>
      <c r="M925" s="41" t="str">
        <f>IF('[1]Table Disp. G&amp;A Détail'!M925&lt;&gt;"",'[1]Table Disp. G&amp;A Détail'!M925,"")</f>
        <v/>
      </c>
      <c r="N925" s="41" t="str">
        <f>IF('[1]Table Disp. G&amp;A Détail'!N925&lt;&gt;"",'[1]Table Disp. G&amp;A Détail'!N925,"")</f>
        <v/>
      </c>
      <c r="O925" s="41" t="str">
        <f>IF('[1]Table Disp. G&amp;A Détail'!O925&lt;&gt;"",'[1]Table Disp. G&amp;A Détail'!O925,"")</f>
        <v/>
      </c>
      <c r="P925" s="41" t="str">
        <f>IF('[1]Table Disp. G&amp;A Détail'!P925&lt;&gt;"",'[1]Table Disp. G&amp;A Détail'!P925,"")</f>
        <v/>
      </c>
      <c r="Q925" s="41" t="str">
        <f>IF('[1]Table Disp. G&amp;A Détail'!Q925&lt;&gt;"",'[1]Table Disp. G&amp;A Détail'!Q925,"")</f>
        <v/>
      </c>
      <c r="R925" s="41" t="str">
        <f>IF('[1]Table Disp. G&amp;A Détail'!R925&lt;&gt;"",'[1]Table Disp. G&amp;A Détail'!R925,"")</f>
        <v/>
      </c>
      <c r="S925" s="41" t="str">
        <f>IF('[1]Table Disp. G&amp;A Détail'!S925&lt;&gt;"",'[1]Table Disp. G&amp;A Détail'!S925,"")</f>
        <v/>
      </c>
      <c r="T925" s="41" t="str">
        <f>IF('[1]Table Disp. G&amp;A Détail'!T925&lt;&gt;"",'[1]Table Disp. G&amp;A Détail'!T925,"")</f>
        <v/>
      </c>
      <c r="U925" s="41" t="str">
        <f>IF('[1]Table Disp. G&amp;A Détail'!U925&lt;&gt;"",'[1]Table Disp. G&amp;A Détail'!U925,"")</f>
        <v/>
      </c>
      <c r="V925" s="41" t="str">
        <f>IF('[1]Table Disp. G&amp;A Détail'!V925&lt;&gt;"",'[1]Table Disp. G&amp;A Détail'!V925,"")</f>
        <v/>
      </c>
      <c r="W925" s="41" t="str">
        <f>IF('[1]Table Disp. G&amp;A Détail'!W925&lt;&gt;"",'[1]Table Disp. G&amp;A Détail'!W925,"")</f>
        <v/>
      </c>
      <c r="X925" s="41" t="str">
        <f>IF('[1]Table Disp. G&amp;A Détail'!X925&lt;&gt;"",'[1]Table Disp. G&amp;A Détail'!X925,"")</f>
        <v/>
      </c>
    </row>
    <row r="926" spans="1:24" s="41" customFormat="1" x14ac:dyDescent="0.25">
      <c r="A926" s="66" t="str">
        <f>IF('[1]Table Disp. G&amp;A Détail'!A926&lt;&gt;"",'[1]Table Disp. G&amp;A Détail'!A926,"")</f>
        <v/>
      </c>
      <c r="B926" s="67" t="str">
        <f>IF('[1]Table Disp. G&amp;A Détail'!B926&lt;&gt;"",'[1]Table Disp. G&amp;A Détail'!B926,"")</f>
        <v/>
      </c>
      <c r="C926" s="41" t="str">
        <f>IF('[1]Table Disp. G&amp;A Détail'!C926&lt;&gt;"",'[1]Table Disp. G&amp;A Détail'!C926,"")</f>
        <v/>
      </c>
      <c r="D926" s="41" t="str">
        <f>IF('[1]Table Disp. G&amp;A Détail'!D926&lt;&gt;"",'[1]Table Disp. G&amp;A Détail'!D926,"")</f>
        <v/>
      </c>
      <c r="E926" s="66" t="str">
        <f>IF('[1]Table Disp. G&amp;A Détail'!E926&lt;&gt;"",'[1]Table Disp. G&amp;A Détail'!E926,"")</f>
        <v/>
      </c>
      <c r="F926" s="66" t="str">
        <f>IF('[1]Table Disp. G&amp;A Détail'!F926&lt;&gt;"",'[1]Table Disp. G&amp;A Détail'!F926,"")</f>
        <v/>
      </c>
      <c r="G926" s="66" t="str">
        <f>IF('[1]Table Disp. G&amp;A Détail'!G926&lt;&gt;"",'[1]Table Disp. G&amp;A Détail'!G926,"")</f>
        <v/>
      </c>
      <c r="H926" s="66" t="str">
        <f>IF('[1]Table Disp. G&amp;A Détail'!H926&lt;&gt;"",'[1]Table Disp. G&amp;A Détail'!H926,"")</f>
        <v/>
      </c>
      <c r="I926" s="66" t="str">
        <f>IF('[1]Table Disp. G&amp;A Détail'!I926&lt;&gt;"",'[1]Table Disp. G&amp;A Détail'!I926,"")</f>
        <v/>
      </c>
      <c r="J926" s="66" t="str">
        <f>IF('[1]Table Disp. G&amp;A Détail'!J926&lt;&gt;"",'[1]Table Disp. G&amp;A Détail'!J926,"")</f>
        <v/>
      </c>
      <c r="K926" s="41" t="str">
        <f>IF('[1]Table Disp. G&amp;A Détail'!K926&lt;&gt;"",'[1]Table Disp. G&amp;A Détail'!K926,"")</f>
        <v/>
      </c>
      <c r="L926" s="41" t="str">
        <f>IF('[1]Table Disp. G&amp;A Détail'!L926&lt;&gt;"",'[1]Table Disp. G&amp;A Détail'!L926,"")</f>
        <v/>
      </c>
      <c r="M926" s="41" t="str">
        <f>IF('[1]Table Disp. G&amp;A Détail'!M926&lt;&gt;"",'[1]Table Disp. G&amp;A Détail'!M926,"")</f>
        <v/>
      </c>
      <c r="N926" s="41" t="str">
        <f>IF('[1]Table Disp. G&amp;A Détail'!N926&lt;&gt;"",'[1]Table Disp. G&amp;A Détail'!N926,"")</f>
        <v/>
      </c>
      <c r="O926" s="41" t="str">
        <f>IF('[1]Table Disp. G&amp;A Détail'!O926&lt;&gt;"",'[1]Table Disp. G&amp;A Détail'!O926,"")</f>
        <v/>
      </c>
      <c r="P926" s="41" t="str">
        <f>IF('[1]Table Disp. G&amp;A Détail'!P926&lt;&gt;"",'[1]Table Disp. G&amp;A Détail'!P926,"")</f>
        <v/>
      </c>
      <c r="Q926" s="41" t="str">
        <f>IF('[1]Table Disp. G&amp;A Détail'!Q926&lt;&gt;"",'[1]Table Disp. G&amp;A Détail'!Q926,"")</f>
        <v/>
      </c>
      <c r="R926" s="41" t="str">
        <f>IF('[1]Table Disp. G&amp;A Détail'!R926&lt;&gt;"",'[1]Table Disp. G&amp;A Détail'!R926,"")</f>
        <v/>
      </c>
      <c r="S926" s="41" t="str">
        <f>IF('[1]Table Disp. G&amp;A Détail'!S926&lt;&gt;"",'[1]Table Disp. G&amp;A Détail'!S926,"")</f>
        <v/>
      </c>
      <c r="T926" s="41" t="str">
        <f>IF('[1]Table Disp. G&amp;A Détail'!T926&lt;&gt;"",'[1]Table Disp. G&amp;A Détail'!T926,"")</f>
        <v/>
      </c>
      <c r="U926" s="41" t="str">
        <f>IF('[1]Table Disp. G&amp;A Détail'!U926&lt;&gt;"",'[1]Table Disp. G&amp;A Détail'!U926,"")</f>
        <v/>
      </c>
      <c r="V926" s="41" t="str">
        <f>IF('[1]Table Disp. G&amp;A Détail'!V926&lt;&gt;"",'[1]Table Disp. G&amp;A Détail'!V926,"")</f>
        <v/>
      </c>
      <c r="W926" s="41" t="str">
        <f>IF('[1]Table Disp. G&amp;A Détail'!W926&lt;&gt;"",'[1]Table Disp. G&amp;A Détail'!W926,"")</f>
        <v/>
      </c>
      <c r="X926" s="41" t="str">
        <f>IF('[1]Table Disp. G&amp;A Détail'!X926&lt;&gt;"",'[1]Table Disp. G&amp;A Détail'!X926,"")</f>
        <v/>
      </c>
    </row>
    <row r="927" spans="1:24" s="41" customFormat="1" x14ac:dyDescent="0.25">
      <c r="A927" s="66" t="str">
        <f>IF('[1]Table Disp. G&amp;A Détail'!A927&lt;&gt;"",'[1]Table Disp. G&amp;A Détail'!A927,"")</f>
        <v/>
      </c>
      <c r="B927" s="67" t="str">
        <f>IF('[1]Table Disp. G&amp;A Détail'!B927&lt;&gt;"",'[1]Table Disp. G&amp;A Détail'!B927,"")</f>
        <v/>
      </c>
      <c r="C927" s="41" t="str">
        <f>IF('[1]Table Disp. G&amp;A Détail'!C927&lt;&gt;"",'[1]Table Disp. G&amp;A Détail'!C927,"")</f>
        <v/>
      </c>
      <c r="D927" s="41" t="str">
        <f>IF('[1]Table Disp. G&amp;A Détail'!D927&lt;&gt;"",'[1]Table Disp. G&amp;A Détail'!D927,"")</f>
        <v/>
      </c>
      <c r="E927" s="66" t="str">
        <f>IF('[1]Table Disp. G&amp;A Détail'!E927&lt;&gt;"",'[1]Table Disp. G&amp;A Détail'!E927,"")</f>
        <v/>
      </c>
      <c r="F927" s="66" t="str">
        <f>IF('[1]Table Disp. G&amp;A Détail'!F927&lt;&gt;"",'[1]Table Disp. G&amp;A Détail'!F927,"")</f>
        <v/>
      </c>
      <c r="G927" s="66" t="str">
        <f>IF('[1]Table Disp. G&amp;A Détail'!G927&lt;&gt;"",'[1]Table Disp. G&amp;A Détail'!G927,"")</f>
        <v/>
      </c>
      <c r="H927" s="66" t="str">
        <f>IF('[1]Table Disp. G&amp;A Détail'!H927&lt;&gt;"",'[1]Table Disp. G&amp;A Détail'!H927,"")</f>
        <v/>
      </c>
      <c r="I927" s="66" t="str">
        <f>IF('[1]Table Disp. G&amp;A Détail'!I927&lt;&gt;"",'[1]Table Disp. G&amp;A Détail'!I927,"")</f>
        <v/>
      </c>
      <c r="J927" s="66" t="str">
        <f>IF('[1]Table Disp. G&amp;A Détail'!J927&lt;&gt;"",'[1]Table Disp. G&amp;A Détail'!J927,"")</f>
        <v/>
      </c>
      <c r="K927" s="41" t="str">
        <f>IF('[1]Table Disp. G&amp;A Détail'!K927&lt;&gt;"",'[1]Table Disp. G&amp;A Détail'!K927,"")</f>
        <v/>
      </c>
      <c r="L927" s="41" t="str">
        <f>IF('[1]Table Disp. G&amp;A Détail'!L927&lt;&gt;"",'[1]Table Disp. G&amp;A Détail'!L927,"")</f>
        <v/>
      </c>
      <c r="M927" s="41" t="str">
        <f>IF('[1]Table Disp. G&amp;A Détail'!M927&lt;&gt;"",'[1]Table Disp. G&amp;A Détail'!M927,"")</f>
        <v/>
      </c>
      <c r="N927" s="41" t="str">
        <f>IF('[1]Table Disp. G&amp;A Détail'!N927&lt;&gt;"",'[1]Table Disp. G&amp;A Détail'!N927,"")</f>
        <v/>
      </c>
      <c r="O927" s="41" t="str">
        <f>IF('[1]Table Disp. G&amp;A Détail'!O927&lt;&gt;"",'[1]Table Disp. G&amp;A Détail'!O927,"")</f>
        <v/>
      </c>
      <c r="P927" s="41" t="str">
        <f>IF('[1]Table Disp. G&amp;A Détail'!P927&lt;&gt;"",'[1]Table Disp. G&amp;A Détail'!P927,"")</f>
        <v/>
      </c>
      <c r="Q927" s="41" t="str">
        <f>IF('[1]Table Disp. G&amp;A Détail'!Q927&lt;&gt;"",'[1]Table Disp. G&amp;A Détail'!Q927,"")</f>
        <v/>
      </c>
      <c r="R927" s="41" t="str">
        <f>IF('[1]Table Disp. G&amp;A Détail'!R927&lt;&gt;"",'[1]Table Disp. G&amp;A Détail'!R927,"")</f>
        <v/>
      </c>
      <c r="S927" s="41" t="str">
        <f>IF('[1]Table Disp. G&amp;A Détail'!S927&lt;&gt;"",'[1]Table Disp. G&amp;A Détail'!S927,"")</f>
        <v/>
      </c>
      <c r="T927" s="41" t="str">
        <f>IF('[1]Table Disp. G&amp;A Détail'!T927&lt;&gt;"",'[1]Table Disp. G&amp;A Détail'!T927,"")</f>
        <v/>
      </c>
      <c r="U927" s="41" t="str">
        <f>IF('[1]Table Disp. G&amp;A Détail'!U927&lt;&gt;"",'[1]Table Disp. G&amp;A Détail'!U927,"")</f>
        <v/>
      </c>
      <c r="V927" s="41" t="str">
        <f>IF('[1]Table Disp. G&amp;A Détail'!V927&lt;&gt;"",'[1]Table Disp. G&amp;A Détail'!V927,"")</f>
        <v/>
      </c>
      <c r="W927" s="41" t="str">
        <f>IF('[1]Table Disp. G&amp;A Détail'!W927&lt;&gt;"",'[1]Table Disp. G&amp;A Détail'!W927,"")</f>
        <v/>
      </c>
      <c r="X927" s="41" t="str">
        <f>IF('[1]Table Disp. G&amp;A Détail'!X927&lt;&gt;"",'[1]Table Disp. G&amp;A Détail'!X927,"")</f>
        <v/>
      </c>
    </row>
    <row r="928" spans="1:24" s="41" customFormat="1" x14ac:dyDescent="0.25">
      <c r="A928" s="66" t="str">
        <f>IF('[1]Table Disp. G&amp;A Détail'!A928&lt;&gt;"",'[1]Table Disp. G&amp;A Détail'!A928,"")</f>
        <v/>
      </c>
      <c r="B928" s="67" t="str">
        <f>IF('[1]Table Disp. G&amp;A Détail'!B928&lt;&gt;"",'[1]Table Disp. G&amp;A Détail'!B928,"")</f>
        <v/>
      </c>
      <c r="C928" s="41" t="str">
        <f>IF('[1]Table Disp. G&amp;A Détail'!C928&lt;&gt;"",'[1]Table Disp. G&amp;A Détail'!C928,"")</f>
        <v/>
      </c>
      <c r="D928" s="41" t="str">
        <f>IF('[1]Table Disp. G&amp;A Détail'!D928&lt;&gt;"",'[1]Table Disp. G&amp;A Détail'!D928,"")</f>
        <v/>
      </c>
      <c r="E928" s="66" t="str">
        <f>IF('[1]Table Disp. G&amp;A Détail'!E928&lt;&gt;"",'[1]Table Disp. G&amp;A Détail'!E928,"")</f>
        <v/>
      </c>
      <c r="F928" s="66" t="str">
        <f>IF('[1]Table Disp. G&amp;A Détail'!F928&lt;&gt;"",'[1]Table Disp. G&amp;A Détail'!F928,"")</f>
        <v/>
      </c>
      <c r="G928" s="66" t="str">
        <f>IF('[1]Table Disp. G&amp;A Détail'!G928&lt;&gt;"",'[1]Table Disp. G&amp;A Détail'!G928,"")</f>
        <v/>
      </c>
      <c r="H928" s="66" t="str">
        <f>IF('[1]Table Disp. G&amp;A Détail'!H928&lt;&gt;"",'[1]Table Disp. G&amp;A Détail'!H928,"")</f>
        <v/>
      </c>
      <c r="I928" s="66" t="str">
        <f>IF('[1]Table Disp. G&amp;A Détail'!I928&lt;&gt;"",'[1]Table Disp. G&amp;A Détail'!I928,"")</f>
        <v/>
      </c>
      <c r="J928" s="66" t="str">
        <f>IF('[1]Table Disp. G&amp;A Détail'!J928&lt;&gt;"",'[1]Table Disp. G&amp;A Détail'!J928,"")</f>
        <v/>
      </c>
      <c r="K928" s="41" t="str">
        <f>IF('[1]Table Disp. G&amp;A Détail'!K928&lt;&gt;"",'[1]Table Disp. G&amp;A Détail'!K928,"")</f>
        <v/>
      </c>
      <c r="L928" s="41" t="str">
        <f>IF('[1]Table Disp. G&amp;A Détail'!L928&lt;&gt;"",'[1]Table Disp. G&amp;A Détail'!L928,"")</f>
        <v/>
      </c>
      <c r="M928" s="41" t="str">
        <f>IF('[1]Table Disp. G&amp;A Détail'!M928&lt;&gt;"",'[1]Table Disp. G&amp;A Détail'!M928,"")</f>
        <v/>
      </c>
      <c r="N928" s="41" t="str">
        <f>IF('[1]Table Disp. G&amp;A Détail'!N928&lt;&gt;"",'[1]Table Disp. G&amp;A Détail'!N928,"")</f>
        <v/>
      </c>
      <c r="O928" s="41" t="str">
        <f>IF('[1]Table Disp. G&amp;A Détail'!O928&lt;&gt;"",'[1]Table Disp. G&amp;A Détail'!O928,"")</f>
        <v/>
      </c>
      <c r="P928" s="41" t="str">
        <f>IF('[1]Table Disp. G&amp;A Détail'!P928&lt;&gt;"",'[1]Table Disp. G&amp;A Détail'!P928,"")</f>
        <v/>
      </c>
      <c r="Q928" s="41" t="str">
        <f>IF('[1]Table Disp. G&amp;A Détail'!Q928&lt;&gt;"",'[1]Table Disp. G&amp;A Détail'!Q928,"")</f>
        <v/>
      </c>
      <c r="R928" s="41" t="str">
        <f>IF('[1]Table Disp. G&amp;A Détail'!R928&lt;&gt;"",'[1]Table Disp. G&amp;A Détail'!R928,"")</f>
        <v/>
      </c>
      <c r="S928" s="41" t="str">
        <f>IF('[1]Table Disp. G&amp;A Détail'!S928&lt;&gt;"",'[1]Table Disp. G&amp;A Détail'!S928,"")</f>
        <v/>
      </c>
      <c r="T928" s="41" t="str">
        <f>IF('[1]Table Disp. G&amp;A Détail'!T928&lt;&gt;"",'[1]Table Disp. G&amp;A Détail'!T928,"")</f>
        <v/>
      </c>
      <c r="U928" s="41" t="str">
        <f>IF('[1]Table Disp. G&amp;A Détail'!U928&lt;&gt;"",'[1]Table Disp. G&amp;A Détail'!U928,"")</f>
        <v/>
      </c>
      <c r="V928" s="41" t="str">
        <f>IF('[1]Table Disp. G&amp;A Détail'!V928&lt;&gt;"",'[1]Table Disp. G&amp;A Détail'!V928,"")</f>
        <v/>
      </c>
      <c r="W928" s="41" t="str">
        <f>IF('[1]Table Disp. G&amp;A Détail'!W928&lt;&gt;"",'[1]Table Disp. G&amp;A Détail'!W928,"")</f>
        <v/>
      </c>
      <c r="X928" s="41" t="str">
        <f>IF('[1]Table Disp. G&amp;A Détail'!X928&lt;&gt;"",'[1]Table Disp. G&amp;A Détail'!X928,"")</f>
        <v/>
      </c>
    </row>
    <row r="929" spans="1:24" s="41" customFormat="1" x14ac:dyDescent="0.25">
      <c r="A929" s="66" t="str">
        <f>IF('[1]Table Disp. G&amp;A Détail'!A929&lt;&gt;"",'[1]Table Disp. G&amp;A Détail'!A929,"")</f>
        <v/>
      </c>
      <c r="B929" s="67" t="str">
        <f>IF('[1]Table Disp. G&amp;A Détail'!B929&lt;&gt;"",'[1]Table Disp. G&amp;A Détail'!B929,"")</f>
        <v/>
      </c>
      <c r="C929" s="41" t="str">
        <f>IF('[1]Table Disp. G&amp;A Détail'!C929&lt;&gt;"",'[1]Table Disp. G&amp;A Détail'!C929,"")</f>
        <v/>
      </c>
      <c r="D929" s="41" t="str">
        <f>IF('[1]Table Disp. G&amp;A Détail'!D929&lt;&gt;"",'[1]Table Disp. G&amp;A Détail'!D929,"")</f>
        <v/>
      </c>
      <c r="E929" s="66" t="str">
        <f>IF('[1]Table Disp. G&amp;A Détail'!E929&lt;&gt;"",'[1]Table Disp. G&amp;A Détail'!E929,"")</f>
        <v/>
      </c>
      <c r="F929" s="66" t="str">
        <f>IF('[1]Table Disp. G&amp;A Détail'!F929&lt;&gt;"",'[1]Table Disp. G&amp;A Détail'!F929,"")</f>
        <v/>
      </c>
      <c r="G929" s="66" t="str">
        <f>IF('[1]Table Disp. G&amp;A Détail'!G929&lt;&gt;"",'[1]Table Disp. G&amp;A Détail'!G929,"")</f>
        <v/>
      </c>
      <c r="H929" s="66" t="str">
        <f>IF('[1]Table Disp. G&amp;A Détail'!H929&lt;&gt;"",'[1]Table Disp. G&amp;A Détail'!H929,"")</f>
        <v/>
      </c>
      <c r="I929" s="66" t="str">
        <f>IF('[1]Table Disp. G&amp;A Détail'!I929&lt;&gt;"",'[1]Table Disp. G&amp;A Détail'!I929,"")</f>
        <v/>
      </c>
      <c r="J929" s="66" t="str">
        <f>IF('[1]Table Disp. G&amp;A Détail'!J929&lt;&gt;"",'[1]Table Disp. G&amp;A Détail'!J929,"")</f>
        <v/>
      </c>
      <c r="K929" s="41" t="str">
        <f>IF('[1]Table Disp. G&amp;A Détail'!K929&lt;&gt;"",'[1]Table Disp. G&amp;A Détail'!K929,"")</f>
        <v/>
      </c>
      <c r="L929" s="41" t="str">
        <f>IF('[1]Table Disp. G&amp;A Détail'!L929&lt;&gt;"",'[1]Table Disp. G&amp;A Détail'!L929,"")</f>
        <v/>
      </c>
      <c r="M929" s="41" t="str">
        <f>IF('[1]Table Disp. G&amp;A Détail'!M929&lt;&gt;"",'[1]Table Disp. G&amp;A Détail'!M929,"")</f>
        <v/>
      </c>
      <c r="N929" s="41" t="str">
        <f>IF('[1]Table Disp. G&amp;A Détail'!N929&lt;&gt;"",'[1]Table Disp. G&amp;A Détail'!N929,"")</f>
        <v/>
      </c>
      <c r="O929" s="41" t="str">
        <f>IF('[1]Table Disp. G&amp;A Détail'!O929&lt;&gt;"",'[1]Table Disp. G&amp;A Détail'!O929,"")</f>
        <v/>
      </c>
      <c r="P929" s="41" t="str">
        <f>IF('[1]Table Disp. G&amp;A Détail'!P929&lt;&gt;"",'[1]Table Disp. G&amp;A Détail'!P929,"")</f>
        <v/>
      </c>
      <c r="Q929" s="41" t="str">
        <f>IF('[1]Table Disp. G&amp;A Détail'!Q929&lt;&gt;"",'[1]Table Disp. G&amp;A Détail'!Q929,"")</f>
        <v/>
      </c>
      <c r="R929" s="41" t="str">
        <f>IF('[1]Table Disp. G&amp;A Détail'!R929&lt;&gt;"",'[1]Table Disp. G&amp;A Détail'!R929,"")</f>
        <v/>
      </c>
      <c r="S929" s="41" t="str">
        <f>IF('[1]Table Disp. G&amp;A Détail'!S929&lt;&gt;"",'[1]Table Disp. G&amp;A Détail'!S929,"")</f>
        <v/>
      </c>
      <c r="T929" s="41" t="str">
        <f>IF('[1]Table Disp. G&amp;A Détail'!T929&lt;&gt;"",'[1]Table Disp. G&amp;A Détail'!T929,"")</f>
        <v/>
      </c>
      <c r="U929" s="41" t="str">
        <f>IF('[1]Table Disp. G&amp;A Détail'!U929&lt;&gt;"",'[1]Table Disp. G&amp;A Détail'!U929,"")</f>
        <v/>
      </c>
      <c r="V929" s="41" t="str">
        <f>IF('[1]Table Disp. G&amp;A Détail'!V929&lt;&gt;"",'[1]Table Disp. G&amp;A Détail'!V929,"")</f>
        <v/>
      </c>
      <c r="W929" s="41" t="str">
        <f>IF('[1]Table Disp. G&amp;A Détail'!W929&lt;&gt;"",'[1]Table Disp. G&amp;A Détail'!W929,"")</f>
        <v/>
      </c>
      <c r="X929" s="41" t="str">
        <f>IF('[1]Table Disp. G&amp;A Détail'!X929&lt;&gt;"",'[1]Table Disp. G&amp;A Détail'!X929,"")</f>
        <v/>
      </c>
    </row>
    <row r="930" spans="1:24" s="41" customFormat="1" x14ac:dyDescent="0.25">
      <c r="A930" s="66" t="str">
        <f>IF('[1]Table Disp. G&amp;A Détail'!A930&lt;&gt;"",'[1]Table Disp. G&amp;A Détail'!A930,"")</f>
        <v/>
      </c>
      <c r="B930" s="67" t="str">
        <f>IF('[1]Table Disp. G&amp;A Détail'!B930&lt;&gt;"",'[1]Table Disp. G&amp;A Détail'!B930,"")</f>
        <v/>
      </c>
      <c r="C930" s="41" t="str">
        <f>IF('[1]Table Disp. G&amp;A Détail'!C930&lt;&gt;"",'[1]Table Disp. G&amp;A Détail'!C930,"")</f>
        <v/>
      </c>
      <c r="D930" s="41" t="str">
        <f>IF('[1]Table Disp. G&amp;A Détail'!D930&lt;&gt;"",'[1]Table Disp. G&amp;A Détail'!D930,"")</f>
        <v/>
      </c>
      <c r="E930" s="66" t="str">
        <f>IF('[1]Table Disp. G&amp;A Détail'!E930&lt;&gt;"",'[1]Table Disp. G&amp;A Détail'!E930,"")</f>
        <v/>
      </c>
      <c r="F930" s="66" t="str">
        <f>IF('[1]Table Disp. G&amp;A Détail'!F930&lt;&gt;"",'[1]Table Disp. G&amp;A Détail'!F930,"")</f>
        <v/>
      </c>
      <c r="G930" s="66" t="str">
        <f>IF('[1]Table Disp. G&amp;A Détail'!G930&lt;&gt;"",'[1]Table Disp. G&amp;A Détail'!G930,"")</f>
        <v/>
      </c>
      <c r="H930" s="66" t="str">
        <f>IF('[1]Table Disp. G&amp;A Détail'!H930&lt;&gt;"",'[1]Table Disp. G&amp;A Détail'!H930,"")</f>
        <v/>
      </c>
      <c r="I930" s="66" t="str">
        <f>IF('[1]Table Disp. G&amp;A Détail'!I930&lt;&gt;"",'[1]Table Disp. G&amp;A Détail'!I930,"")</f>
        <v/>
      </c>
      <c r="J930" s="66" t="str">
        <f>IF('[1]Table Disp. G&amp;A Détail'!J930&lt;&gt;"",'[1]Table Disp. G&amp;A Détail'!J930,"")</f>
        <v/>
      </c>
      <c r="K930" s="41" t="str">
        <f>IF('[1]Table Disp. G&amp;A Détail'!K930&lt;&gt;"",'[1]Table Disp. G&amp;A Détail'!K930,"")</f>
        <v/>
      </c>
      <c r="L930" s="41" t="str">
        <f>IF('[1]Table Disp. G&amp;A Détail'!L930&lt;&gt;"",'[1]Table Disp. G&amp;A Détail'!L930,"")</f>
        <v/>
      </c>
      <c r="M930" s="41" t="str">
        <f>IF('[1]Table Disp. G&amp;A Détail'!M930&lt;&gt;"",'[1]Table Disp. G&amp;A Détail'!M930,"")</f>
        <v/>
      </c>
      <c r="N930" s="41" t="str">
        <f>IF('[1]Table Disp. G&amp;A Détail'!N930&lt;&gt;"",'[1]Table Disp. G&amp;A Détail'!N930,"")</f>
        <v/>
      </c>
      <c r="O930" s="41" t="str">
        <f>IF('[1]Table Disp. G&amp;A Détail'!O930&lt;&gt;"",'[1]Table Disp. G&amp;A Détail'!O930,"")</f>
        <v/>
      </c>
      <c r="P930" s="41" t="str">
        <f>IF('[1]Table Disp. G&amp;A Détail'!P930&lt;&gt;"",'[1]Table Disp. G&amp;A Détail'!P930,"")</f>
        <v/>
      </c>
      <c r="Q930" s="41" t="str">
        <f>IF('[1]Table Disp. G&amp;A Détail'!Q930&lt;&gt;"",'[1]Table Disp. G&amp;A Détail'!Q930,"")</f>
        <v/>
      </c>
      <c r="R930" s="41" t="str">
        <f>IF('[1]Table Disp. G&amp;A Détail'!R930&lt;&gt;"",'[1]Table Disp. G&amp;A Détail'!R930,"")</f>
        <v/>
      </c>
      <c r="S930" s="41" t="str">
        <f>IF('[1]Table Disp. G&amp;A Détail'!S930&lt;&gt;"",'[1]Table Disp. G&amp;A Détail'!S930,"")</f>
        <v/>
      </c>
      <c r="T930" s="41" t="str">
        <f>IF('[1]Table Disp. G&amp;A Détail'!T930&lt;&gt;"",'[1]Table Disp. G&amp;A Détail'!T930,"")</f>
        <v/>
      </c>
      <c r="U930" s="41" t="str">
        <f>IF('[1]Table Disp. G&amp;A Détail'!U930&lt;&gt;"",'[1]Table Disp. G&amp;A Détail'!U930,"")</f>
        <v/>
      </c>
      <c r="V930" s="41" t="str">
        <f>IF('[1]Table Disp. G&amp;A Détail'!V930&lt;&gt;"",'[1]Table Disp. G&amp;A Détail'!V930,"")</f>
        <v/>
      </c>
      <c r="W930" s="41" t="str">
        <f>IF('[1]Table Disp. G&amp;A Détail'!W930&lt;&gt;"",'[1]Table Disp. G&amp;A Détail'!W930,"")</f>
        <v/>
      </c>
      <c r="X930" s="41" t="str">
        <f>IF('[1]Table Disp. G&amp;A Détail'!X930&lt;&gt;"",'[1]Table Disp. G&amp;A Détail'!X930,"")</f>
        <v/>
      </c>
    </row>
    <row r="931" spans="1:24" s="41" customFormat="1" x14ac:dyDescent="0.25">
      <c r="A931" s="66" t="str">
        <f>IF('[1]Table Disp. G&amp;A Détail'!A931&lt;&gt;"",'[1]Table Disp. G&amp;A Détail'!A931,"")</f>
        <v/>
      </c>
      <c r="B931" s="67" t="str">
        <f>IF('[1]Table Disp. G&amp;A Détail'!B931&lt;&gt;"",'[1]Table Disp. G&amp;A Détail'!B931,"")</f>
        <v/>
      </c>
      <c r="C931" s="41" t="str">
        <f>IF('[1]Table Disp. G&amp;A Détail'!C931&lt;&gt;"",'[1]Table Disp. G&amp;A Détail'!C931,"")</f>
        <v/>
      </c>
      <c r="D931" s="41" t="str">
        <f>IF('[1]Table Disp. G&amp;A Détail'!D931&lt;&gt;"",'[1]Table Disp. G&amp;A Détail'!D931,"")</f>
        <v/>
      </c>
      <c r="E931" s="66" t="str">
        <f>IF('[1]Table Disp. G&amp;A Détail'!E931&lt;&gt;"",'[1]Table Disp. G&amp;A Détail'!E931,"")</f>
        <v/>
      </c>
      <c r="F931" s="66" t="str">
        <f>IF('[1]Table Disp. G&amp;A Détail'!F931&lt;&gt;"",'[1]Table Disp. G&amp;A Détail'!F931,"")</f>
        <v/>
      </c>
      <c r="G931" s="66" t="str">
        <f>IF('[1]Table Disp. G&amp;A Détail'!G931&lt;&gt;"",'[1]Table Disp. G&amp;A Détail'!G931,"")</f>
        <v/>
      </c>
      <c r="H931" s="66" t="str">
        <f>IF('[1]Table Disp. G&amp;A Détail'!H931&lt;&gt;"",'[1]Table Disp. G&amp;A Détail'!H931,"")</f>
        <v/>
      </c>
      <c r="I931" s="66" t="str">
        <f>IF('[1]Table Disp. G&amp;A Détail'!I931&lt;&gt;"",'[1]Table Disp. G&amp;A Détail'!I931,"")</f>
        <v/>
      </c>
      <c r="J931" s="66" t="str">
        <f>IF('[1]Table Disp. G&amp;A Détail'!J931&lt;&gt;"",'[1]Table Disp. G&amp;A Détail'!J931,"")</f>
        <v/>
      </c>
      <c r="K931" s="41" t="str">
        <f>IF('[1]Table Disp. G&amp;A Détail'!K931&lt;&gt;"",'[1]Table Disp. G&amp;A Détail'!K931,"")</f>
        <v/>
      </c>
      <c r="L931" s="41" t="str">
        <f>IF('[1]Table Disp. G&amp;A Détail'!L931&lt;&gt;"",'[1]Table Disp. G&amp;A Détail'!L931,"")</f>
        <v/>
      </c>
      <c r="M931" s="41" t="str">
        <f>IF('[1]Table Disp. G&amp;A Détail'!M931&lt;&gt;"",'[1]Table Disp. G&amp;A Détail'!M931,"")</f>
        <v/>
      </c>
      <c r="N931" s="41" t="str">
        <f>IF('[1]Table Disp. G&amp;A Détail'!N931&lt;&gt;"",'[1]Table Disp. G&amp;A Détail'!N931,"")</f>
        <v/>
      </c>
      <c r="O931" s="41" t="str">
        <f>IF('[1]Table Disp. G&amp;A Détail'!O931&lt;&gt;"",'[1]Table Disp. G&amp;A Détail'!O931,"")</f>
        <v/>
      </c>
      <c r="P931" s="41" t="str">
        <f>IF('[1]Table Disp. G&amp;A Détail'!P931&lt;&gt;"",'[1]Table Disp. G&amp;A Détail'!P931,"")</f>
        <v/>
      </c>
      <c r="Q931" s="41" t="str">
        <f>IF('[1]Table Disp. G&amp;A Détail'!Q931&lt;&gt;"",'[1]Table Disp. G&amp;A Détail'!Q931,"")</f>
        <v/>
      </c>
      <c r="R931" s="41" t="str">
        <f>IF('[1]Table Disp. G&amp;A Détail'!R931&lt;&gt;"",'[1]Table Disp. G&amp;A Détail'!R931,"")</f>
        <v/>
      </c>
      <c r="S931" s="41" t="str">
        <f>IF('[1]Table Disp. G&amp;A Détail'!S931&lt;&gt;"",'[1]Table Disp. G&amp;A Détail'!S931,"")</f>
        <v/>
      </c>
      <c r="T931" s="41" t="str">
        <f>IF('[1]Table Disp. G&amp;A Détail'!T931&lt;&gt;"",'[1]Table Disp. G&amp;A Détail'!T931,"")</f>
        <v/>
      </c>
      <c r="U931" s="41" t="str">
        <f>IF('[1]Table Disp. G&amp;A Détail'!U931&lt;&gt;"",'[1]Table Disp. G&amp;A Détail'!U931,"")</f>
        <v/>
      </c>
      <c r="V931" s="41" t="str">
        <f>IF('[1]Table Disp. G&amp;A Détail'!V931&lt;&gt;"",'[1]Table Disp. G&amp;A Détail'!V931,"")</f>
        <v/>
      </c>
      <c r="W931" s="41" t="str">
        <f>IF('[1]Table Disp. G&amp;A Détail'!W931&lt;&gt;"",'[1]Table Disp. G&amp;A Détail'!W931,"")</f>
        <v/>
      </c>
      <c r="X931" s="41" t="str">
        <f>IF('[1]Table Disp. G&amp;A Détail'!X931&lt;&gt;"",'[1]Table Disp. G&amp;A Détail'!X931,"")</f>
        <v/>
      </c>
    </row>
    <row r="932" spans="1:24" s="41" customFormat="1" x14ac:dyDescent="0.25">
      <c r="A932" s="66" t="str">
        <f>IF('[1]Table Disp. G&amp;A Détail'!A932&lt;&gt;"",'[1]Table Disp. G&amp;A Détail'!A932,"")</f>
        <v/>
      </c>
      <c r="B932" s="67" t="str">
        <f>IF('[1]Table Disp. G&amp;A Détail'!B932&lt;&gt;"",'[1]Table Disp. G&amp;A Détail'!B932,"")</f>
        <v/>
      </c>
      <c r="C932" s="41" t="str">
        <f>IF('[1]Table Disp. G&amp;A Détail'!C932&lt;&gt;"",'[1]Table Disp. G&amp;A Détail'!C932,"")</f>
        <v/>
      </c>
      <c r="D932" s="41" t="str">
        <f>IF('[1]Table Disp. G&amp;A Détail'!D932&lt;&gt;"",'[1]Table Disp. G&amp;A Détail'!D932,"")</f>
        <v/>
      </c>
      <c r="E932" s="66" t="str">
        <f>IF('[1]Table Disp. G&amp;A Détail'!E932&lt;&gt;"",'[1]Table Disp. G&amp;A Détail'!E932,"")</f>
        <v/>
      </c>
      <c r="F932" s="66" t="str">
        <f>IF('[1]Table Disp. G&amp;A Détail'!F932&lt;&gt;"",'[1]Table Disp. G&amp;A Détail'!F932,"")</f>
        <v/>
      </c>
      <c r="G932" s="66" t="str">
        <f>IF('[1]Table Disp. G&amp;A Détail'!G932&lt;&gt;"",'[1]Table Disp. G&amp;A Détail'!G932,"")</f>
        <v/>
      </c>
      <c r="H932" s="66" t="str">
        <f>IF('[1]Table Disp. G&amp;A Détail'!H932&lt;&gt;"",'[1]Table Disp. G&amp;A Détail'!H932,"")</f>
        <v/>
      </c>
      <c r="I932" s="66" t="str">
        <f>IF('[1]Table Disp. G&amp;A Détail'!I932&lt;&gt;"",'[1]Table Disp. G&amp;A Détail'!I932,"")</f>
        <v/>
      </c>
      <c r="J932" s="66" t="str">
        <f>IF('[1]Table Disp. G&amp;A Détail'!J932&lt;&gt;"",'[1]Table Disp. G&amp;A Détail'!J932,"")</f>
        <v/>
      </c>
      <c r="K932" s="41" t="str">
        <f>IF('[1]Table Disp. G&amp;A Détail'!K932&lt;&gt;"",'[1]Table Disp. G&amp;A Détail'!K932,"")</f>
        <v/>
      </c>
      <c r="L932" s="41" t="str">
        <f>IF('[1]Table Disp. G&amp;A Détail'!L932&lt;&gt;"",'[1]Table Disp. G&amp;A Détail'!L932,"")</f>
        <v/>
      </c>
      <c r="M932" s="41" t="str">
        <f>IF('[1]Table Disp. G&amp;A Détail'!M932&lt;&gt;"",'[1]Table Disp. G&amp;A Détail'!M932,"")</f>
        <v/>
      </c>
      <c r="N932" s="41" t="str">
        <f>IF('[1]Table Disp. G&amp;A Détail'!N932&lt;&gt;"",'[1]Table Disp. G&amp;A Détail'!N932,"")</f>
        <v/>
      </c>
      <c r="O932" s="41" t="str">
        <f>IF('[1]Table Disp. G&amp;A Détail'!O932&lt;&gt;"",'[1]Table Disp. G&amp;A Détail'!O932,"")</f>
        <v/>
      </c>
      <c r="P932" s="41" t="str">
        <f>IF('[1]Table Disp. G&amp;A Détail'!P932&lt;&gt;"",'[1]Table Disp. G&amp;A Détail'!P932,"")</f>
        <v/>
      </c>
      <c r="Q932" s="41" t="str">
        <f>IF('[1]Table Disp. G&amp;A Détail'!Q932&lt;&gt;"",'[1]Table Disp. G&amp;A Détail'!Q932,"")</f>
        <v/>
      </c>
      <c r="R932" s="41" t="str">
        <f>IF('[1]Table Disp. G&amp;A Détail'!R932&lt;&gt;"",'[1]Table Disp. G&amp;A Détail'!R932,"")</f>
        <v/>
      </c>
      <c r="S932" s="41" t="str">
        <f>IF('[1]Table Disp. G&amp;A Détail'!S932&lt;&gt;"",'[1]Table Disp. G&amp;A Détail'!S932,"")</f>
        <v/>
      </c>
      <c r="T932" s="41" t="str">
        <f>IF('[1]Table Disp. G&amp;A Détail'!T932&lt;&gt;"",'[1]Table Disp. G&amp;A Détail'!T932,"")</f>
        <v/>
      </c>
      <c r="U932" s="41" t="str">
        <f>IF('[1]Table Disp. G&amp;A Détail'!U932&lt;&gt;"",'[1]Table Disp. G&amp;A Détail'!U932,"")</f>
        <v/>
      </c>
      <c r="V932" s="41" t="str">
        <f>IF('[1]Table Disp. G&amp;A Détail'!V932&lt;&gt;"",'[1]Table Disp. G&amp;A Détail'!V932,"")</f>
        <v/>
      </c>
      <c r="W932" s="41" t="str">
        <f>IF('[1]Table Disp. G&amp;A Détail'!W932&lt;&gt;"",'[1]Table Disp. G&amp;A Détail'!W932,"")</f>
        <v/>
      </c>
      <c r="X932" s="41" t="str">
        <f>IF('[1]Table Disp. G&amp;A Détail'!X932&lt;&gt;"",'[1]Table Disp. G&amp;A Détail'!X932,"")</f>
        <v/>
      </c>
    </row>
    <row r="933" spans="1:24" s="41" customFormat="1" x14ac:dyDescent="0.25">
      <c r="A933" s="66" t="str">
        <f>IF('[1]Table Disp. G&amp;A Détail'!A933&lt;&gt;"",'[1]Table Disp. G&amp;A Détail'!A933,"")</f>
        <v/>
      </c>
      <c r="B933" s="67" t="str">
        <f>IF('[1]Table Disp. G&amp;A Détail'!B933&lt;&gt;"",'[1]Table Disp. G&amp;A Détail'!B933,"")</f>
        <v/>
      </c>
      <c r="C933" s="41" t="str">
        <f>IF('[1]Table Disp. G&amp;A Détail'!C933&lt;&gt;"",'[1]Table Disp. G&amp;A Détail'!C933,"")</f>
        <v/>
      </c>
      <c r="D933" s="41" t="str">
        <f>IF('[1]Table Disp. G&amp;A Détail'!D933&lt;&gt;"",'[1]Table Disp. G&amp;A Détail'!D933,"")</f>
        <v/>
      </c>
      <c r="E933" s="66" t="str">
        <f>IF('[1]Table Disp. G&amp;A Détail'!E933&lt;&gt;"",'[1]Table Disp. G&amp;A Détail'!E933,"")</f>
        <v/>
      </c>
      <c r="F933" s="66" t="str">
        <f>IF('[1]Table Disp. G&amp;A Détail'!F933&lt;&gt;"",'[1]Table Disp. G&amp;A Détail'!F933,"")</f>
        <v/>
      </c>
      <c r="G933" s="66" t="str">
        <f>IF('[1]Table Disp. G&amp;A Détail'!G933&lt;&gt;"",'[1]Table Disp. G&amp;A Détail'!G933,"")</f>
        <v/>
      </c>
      <c r="H933" s="66" t="str">
        <f>IF('[1]Table Disp. G&amp;A Détail'!H933&lt;&gt;"",'[1]Table Disp. G&amp;A Détail'!H933,"")</f>
        <v/>
      </c>
      <c r="I933" s="66" t="str">
        <f>IF('[1]Table Disp. G&amp;A Détail'!I933&lt;&gt;"",'[1]Table Disp. G&amp;A Détail'!I933,"")</f>
        <v/>
      </c>
      <c r="J933" s="66" t="str">
        <f>IF('[1]Table Disp. G&amp;A Détail'!J933&lt;&gt;"",'[1]Table Disp. G&amp;A Détail'!J933,"")</f>
        <v/>
      </c>
      <c r="K933" s="41" t="str">
        <f>IF('[1]Table Disp. G&amp;A Détail'!K933&lt;&gt;"",'[1]Table Disp. G&amp;A Détail'!K933,"")</f>
        <v/>
      </c>
      <c r="L933" s="41" t="str">
        <f>IF('[1]Table Disp. G&amp;A Détail'!L933&lt;&gt;"",'[1]Table Disp. G&amp;A Détail'!L933,"")</f>
        <v/>
      </c>
      <c r="M933" s="41" t="str">
        <f>IF('[1]Table Disp. G&amp;A Détail'!M933&lt;&gt;"",'[1]Table Disp. G&amp;A Détail'!M933,"")</f>
        <v/>
      </c>
      <c r="N933" s="41" t="str">
        <f>IF('[1]Table Disp. G&amp;A Détail'!N933&lt;&gt;"",'[1]Table Disp. G&amp;A Détail'!N933,"")</f>
        <v/>
      </c>
      <c r="O933" s="41" t="str">
        <f>IF('[1]Table Disp. G&amp;A Détail'!O933&lt;&gt;"",'[1]Table Disp. G&amp;A Détail'!O933,"")</f>
        <v/>
      </c>
      <c r="P933" s="41" t="str">
        <f>IF('[1]Table Disp. G&amp;A Détail'!P933&lt;&gt;"",'[1]Table Disp. G&amp;A Détail'!P933,"")</f>
        <v/>
      </c>
      <c r="Q933" s="41" t="str">
        <f>IF('[1]Table Disp. G&amp;A Détail'!Q933&lt;&gt;"",'[1]Table Disp. G&amp;A Détail'!Q933,"")</f>
        <v/>
      </c>
      <c r="R933" s="41" t="str">
        <f>IF('[1]Table Disp. G&amp;A Détail'!R933&lt;&gt;"",'[1]Table Disp. G&amp;A Détail'!R933,"")</f>
        <v/>
      </c>
      <c r="S933" s="41" t="str">
        <f>IF('[1]Table Disp. G&amp;A Détail'!S933&lt;&gt;"",'[1]Table Disp. G&amp;A Détail'!S933,"")</f>
        <v/>
      </c>
      <c r="T933" s="41" t="str">
        <f>IF('[1]Table Disp. G&amp;A Détail'!T933&lt;&gt;"",'[1]Table Disp. G&amp;A Détail'!T933,"")</f>
        <v/>
      </c>
      <c r="U933" s="41" t="str">
        <f>IF('[1]Table Disp. G&amp;A Détail'!U933&lt;&gt;"",'[1]Table Disp. G&amp;A Détail'!U933,"")</f>
        <v/>
      </c>
      <c r="V933" s="41" t="str">
        <f>IF('[1]Table Disp. G&amp;A Détail'!V933&lt;&gt;"",'[1]Table Disp. G&amp;A Détail'!V933,"")</f>
        <v/>
      </c>
      <c r="W933" s="41" t="str">
        <f>IF('[1]Table Disp. G&amp;A Détail'!W933&lt;&gt;"",'[1]Table Disp. G&amp;A Détail'!W933,"")</f>
        <v/>
      </c>
      <c r="X933" s="41" t="str">
        <f>IF('[1]Table Disp. G&amp;A Détail'!X933&lt;&gt;"",'[1]Table Disp. G&amp;A Détail'!X933,"")</f>
        <v/>
      </c>
    </row>
    <row r="934" spans="1:24" s="41" customFormat="1" x14ac:dyDescent="0.25">
      <c r="A934" s="66" t="str">
        <f>IF('[1]Table Disp. G&amp;A Détail'!A934&lt;&gt;"",'[1]Table Disp. G&amp;A Détail'!A934,"")</f>
        <v/>
      </c>
      <c r="B934" s="67" t="str">
        <f>IF('[1]Table Disp. G&amp;A Détail'!B934&lt;&gt;"",'[1]Table Disp. G&amp;A Détail'!B934,"")</f>
        <v/>
      </c>
      <c r="C934" s="41" t="str">
        <f>IF('[1]Table Disp. G&amp;A Détail'!C934&lt;&gt;"",'[1]Table Disp. G&amp;A Détail'!C934,"")</f>
        <v/>
      </c>
      <c r="D934" s="41" t="str">
        <f>IF('[1]Table Disp. G&amp;A Détail'!D934&lt;&gt;"",'[1]Table Disp. G&amp;A Détail'!D934,"")</f>
        <v/>
      </c>
      <c r="E934" s="66" t="str">
        <f>IF('[1]Table Disp. G&amp;A Détail'!E934&lt;&gt;"",'[1]Table Disp. G&amp;A Détail'!E934,"")</f>
        <v/>
      </c>
      <c r="F934" s="66" t="str">
        <f>IF('[1]Table Disp. G&amp;A Détail'!F934&lt;&gt;"",'[1]Table Disp. G&amp;A Détail'!F934,"")</f>
        <v/>
      </c>
      <c r="G934" s="66" t="str">
        <f>IF('[1]Table Disp. G&amp;A Détail'!G934&lt;&gt;"",'[1]Table Disp. G&amp;A Détail'!G934,"")</f>
        <v/>
      </c>
      <c r="H934" s="66" t="str">
        <f>IF('[1]Table Disp. G&amp;A Détail'!H934&lt;&gt;"",'[1]Table Disp. G&amp;A Détail'!H934,"")</f>
        <v/>
      </c>
      <c r="I934" s="66" t="str">
        <f>IF('[1]Table Disp. G&amp;A Détail'!I934&lt;&gt;"",'[1]Table Disp. G&amp;A Détail'!I934,"")</f>
        <v/>
      </c>
      <c r="J934" s="66" t="str">
        <f>IF('[1]Table Disp. G&amp;A Détail'!J934&lt;&gt;"",'[1]Table Disp. G&amp;A Détail'!J934,"")</f>
        <v/>
      </c>
      <c r="K934" s="41" t="str">
        <f>IF('[1]Table Disp. G&amp;A Détail'!K934&lt;&gt;"",'[1]Table Disp. G&amp;A Détail'!K934,"")</f>
        <v/>
      </c>
      <c r="L934" s="41" t="str">
        <f>IF('[1]Table Disp. G&amp;A Détail'!L934&lt;&gt;"",'[1]Table Disp. G&amp;A Détail'!L934,"")</f>
        <v/>
      </c>
      <c r="M934" s="41" t="str">
        <f>IF('[1]Table Disp. G&amp;A Détail'!M934&lt;&gt;"",'[1]Table Disp. G&amp;A Détail'!M934,"")</f>
        <v/>
      </c>
      <c r="N934" s="41" t="str">
        <f>IF('[1]Table Disp. G&amp;A Détail'!N934&lt;&gt;"",'[1]Table Disp. G&amp;A Détail'!N934,"")</f>
        <v/>
      </c>
      <c r="O934" s="41" t="str">
        <f>IF('[1]Table Disp. G&amp;A Détail'!O934&lt;&gt;"",'[1]Table Disp. G&amp;A Détail'!O934,"")</f>
        <v/>
      </c>
      <c r="P934" s="41" t="str">
        <f>IF('[1]Table Disp. G&amp;A Détail'!P934&lt;&gt;"",'[1]Table Disp. G&amp;A Détail'!P934,"")</f>
        <v/>
      </c>
      <c r="Q934" s="41" t="str">
        <f>IF('[1]Table Disp. G&amp;A Détail'!Q934&lt;&gt;"",'[1]Table Disp. G&amp;A Détail'!Q934,"")</f>
        <v/>
      </c>
      <c r="R934" s="41" t="str">
        <f>IF('[1]Table Disp. G&amp;A Détail'!R934&lt;&gt;"",'[1]Table Disp. G&amp;A Détail'!R934,"")</f>
        <v/>
      </c>
      <c r="S934" s="41" t="str">
        <f>IF('[1]Table Disp. G&amp;A Détail'!S934&lt;&gt;"",'[1]Table Disp. G&amp;A Détail'!S934,"")</f>
        <v/>
      </c>
      <c r="T934" s="41" t="str">
        <f>IF('[1]Table Disp. G&amp;A Détail'!T934&lt;&gt;"",'[1]Table Disp. G&amp;A Détail'!T934,"")</f>
        <v/>
      </c>
      <c r="U934" s="41" t="str">
        <f>IF('[1]Table Disp. G&amp;A Détail'!U934&lt;&gt;"",'[1]Table Disp. G&amp;A Détail'!U934,"")</f>
        <v/>
      </c>
      <c r="V934" s="41" t="str">
        <f>IF('[1]Table Disp. G&amp;A Détail'!V934&lt;&gt;"",'[1]Table Disp. G&amp;A Détail'!V934,"")</f>
        <v/>
      </c>
      <c r="W934" s="41" t="str">
        <f>IF('[1]Table Disp. G&amp;A Détail'!W934&lt;&gt;"",'[1]Table Disp. G&amp;A Détail'!W934,"")</f>
        <v/>
      </c>
      <c r="X934" s="41" t="str">
        <f>IF('[1]Table Disp. G&amp;A Détail'!X934&lt;&gt;"",'[1]Table Disp. G&amp;A Détail'!X934,"")</f>
        <v/>
      </c>
    </row>
    <row r="935" spans="1:24" s="41" customFormat="1" x14ac:dyDescent="0.25">
      <c r="A935" s="66" t="str">
        <f>IF('[1]Table Disp. G&amp;A Détail'!A935&lt;&gt;"",'[1]Table Disp. G&amp;A Détail'!A935,"")</f>
        <v/>
      </c>
      <c r="B935" s="67" t="str">
        <f>IF('[1]Table Disp. G&amp;A Détail'!B935&lt;&gt;"",'[1]Table Disp. G&amp;A Détail'!B935,"")</f>
        <v/>
      </c>
      <c r="C935" s="41" t="str">
        <f>IF('[1]Table Disp. G&amp;A Détail'!C935&lt;&gt;"",'[1]Table Disp. G&amp;A Détail'!C935,"")</f>
        <v/>
      </c>
      <c r="D935" s="41" t="str">
        <f>IF('[1]Table Disp. G&amp;A Détail'!D935&lt;&gt;"",'[1]Table Disp. G&amp;A Détail'!D935,"")</f>
        <v/>
      </c>
      <c r="E935" s="66" t="str">
        <f>IF('[1]Table Disp. G&amp;A Détail'!E935&lt;&gt;"",'[1]Table Disp. G&amp;A Détail'!E935,"")</f>
        <v/>
      </c>
      <c r="F935" s="66" t="str">
        <f>IF('[1]Table Disp. G&amp;A Détail'!F935&lt;&gt;"",'[1]Table Disp. G&amp;A Détail'!F935,"")</f>
        <v/>
      </c>
      <c r="G935" s="66" t="str">
        <f>IF('[1]Table Disp. G&amp;A Détail'!G935&lt;&gt;"",'[1]Table Disp. G&amp;A Détail'!G935,"")</f>
        <v/>
      </c>
      <c r="H935" s="66" t="str">
        <f>IF('[1]Table Disp. G&amp;A Détail'!H935&lt;&gt;"",'[1]Table Disp. G&amp;A Détail'!H935,"")</f>
        <v/>
      </c>
      <c r="I935" s="66" t="str">
        <f>IF('[1]Table Disp. G&amp;A Détail'!I935&lt;&gt;"",'[1]Table Disp. G&amp;A Détail'!I935,"")</f>
        <v/>
      </c>
      <c r="J935" s="66" t="str">
        <f>IF('[1]Table Disp. G&amp;A Détail'!J935&lt;&gt;"",'[1]Table Disp. G&amp;A Détail'!J935,"")</f>
        <v/>
      </c>
      <c r="K935" s="41" t="str">
        <f>IF('[1]Table Disp. G&amp;A Détail'!K935&lt;&gt;"",'[1]Table Disp. G&amp;A Détail'!K935,"")</f>
        <v/>
      </c>
      <c r="L935" s="41" t="str">
        <f>IF('[1]Table Disp. G&amp;A Détail'!L935&lt;&gt;"",'[1]Table Disp. G&amp;A Détail'!L935,"")</f>
        <v/>
      </c>
      <c r="M935" s="41" t="str">
        <f>IF('[1]Table Disp. G&amp;A Détail'!M935&lt;&gt;"",'[1]Table Disp. G&amp;A Détail'!M935,"")</f>
        <v/>
      </c>
      <c r="N935" s="41" t="str">
        <f>IF('[1]Table Disp. G&amp;A Détail'!N935&lt;&gt;"",'[1]Table Disp. G&amp;A Détail'!N935,"")</f>
        <v/>
      </c>
      <c r="O935" s="41" t="str">
        <f>IF('[1]Table Disp. G&amp;A Détail'!O935&lt;&gt;"",'[1]Table Disp. G&amp;A Détail'!O935,"")</f>
        <v/>
      </c>
      <c r="P935" s="41" t="str">
        <f>IF('[1]Table Disp. G&amp;A Détail'!P935&lt;&gt;"",'[1]Table Disp. G&amp;A Détail'!P935,"")</f>
        <v/>
      </c>
      <c r="Q935" s="41" t="str">
        <f>IF('[1]Table Disp. G&amp;A Détail'!Q935&lt;&gt;"",'[1]Table Disp. G&amp;A Détail'!Q935,"")</f>
        <v/>
      </c>
      <c r="R935" s="41" t="str">
        <f>IF('[1]Table Disp. G&amp;A Détail'!R935&lt;&gt;"",'[1]Table Disp. G&amp;A Détail'!R935,"")</f>
        <v/>
      </c>
      <c r="S935" s="41" t="str">
        <f>IF('[1]Table Disp. G&amp;A Détail'!S935&lt;&gt;"",'[1]Table Disp. G&amp;A Détail'!S935,"")</f>
        <v/>
      </c>
      <c r="T935" s="41" t="str">
        <f>IF('[1]Table Disp. G&amp;A Détail'!T935&lt;&gt;"",'[1]Table Disp. G&amp;A Détail'!T935,"")</f>
        <v/>
      </c>
      <c r="U935" s="41" t="str">
        <f>IF('[1]Table Disp. G&amp;A Détail'!U935&lt;&gt;"",'[1]Table Disp. G&amp;A Détail'!U935,"")</f>
        <v/>
      </c>
      <c r="V935" s="41" t="str">
        <f>IF('[1]Table Disp. G&amp;A Détail'!V935&lt;&gt;"",'[1]Table Disp. G&amp;A Détail'!V935,"")</f>
        <v/>
      </c>
      <c r="W935" s="41" t="str">
        <f>IF('[1]Table Disp. G&amp;A Détail'!W935&lt;&gt;"",'[1]Table Disp. G&amp;A Détail'!W935,"")</f>
        <v/>
      </c>
      <c r="X935" s="41" t="str">
        <f>IF('[1]Table Disp. G&amp;A Détail'!X935&lt;&gt;"",'[1]Table Disp. G&amp;A Détail'!X935,"")</f>
        <v/>
      </c>
    </row>
    <row r="936" spans="1:24" s="41" customFormat="1" x14ac:dyDescent="0.25">
      <c r="A936" s="66" t="str">
        <f>IF('[1]Table Disp. G&amp;A Détail'!A936&lt;&gt;"",'[1]Table Disp. G&amp;A Détail'!A936,"")</f>
        <v/>
      </c>
      <c r="B936" s="67" t="str">
        <f>IF('[1]Table Disp. G&amp;A Détail'!B936&lt;&gt;"",'[1]Table Disp. G&amp;A Détail'!B936,"")</f>
        <v/>
      </c>
      <c r="C936" s="41" t="str">
        <f>IF('[1]Table Disp. G&amp;A Détail'!C936&lt;&gt;"",'[1]Table Disp. G&amp;A Détail'!C936,"")</f>
        <v/>
      </c>
      <c r="D936" s="41" t="str">
        <f>IF('[1]Table Disp. G&amp;A Détail'!D936&lt;&gt;"",'[1]Table Disp. G&amp;A Détail'!D936,"")</f>
        <v/>
      </c>
      <c r="E936" s="66" t="str">
        <f>IF('[1]Table Disp. G&amp;A Détail'!E936&lt;&gt;"",'[1]Table Disp. G&amp;A Détail'!E936,"")</f>
        <v/>
      </c>
      <c r="F936" s="66" t="str">
        <f>IF('[1]Table Disp. G&amp;A Détail'!F936&lt;&gt;"",'[1]Table Disp. G&amp;A Détail'!F936,"")</f>
        <v/>
      </c>
      <c r="G936" s="66" t="str">
        <f>IF('[1]Table Disp. G&amp;A Détail'!G936&lt;&gt;"",'[1]Table Disp. G&amp;A Détail'!G936,"")</f>
        <v/>
      </c>
      <c r="H936" s="66" t="str">
        <f>IF('[1]Table Disp. G&amp;A Détail'!H936&lt;&gt;"",'[1]Table Disp. G&amp;A Détail'!H936,"")</f>
        <v/>
      </c>
      <c r="I936" s="66" t="str">
        <f>IF('[1]Table Disp. G&amp;A Détail'!I936&lt;&gt;"",'[1]Table Disp. G&amp;A Détail'!I936,"")</f>
        <v/>
      </c>
      <c r="J936" s="66" t="str">
        <f>IF('[1]Table Disp. G&amp;A Détail'!J936&lt;&gt;"",'[1]Table Disp. G&amp;A Détail'!J936,"")</f>
        <v/>
      </c>
      <c r="K936" s="41" t="str">
        <f>IF('[1]Table Disp. G&amp;A Détail'!K936&lt;&gt;"",'[1]Table Disp. G&amp;A Détail'!K936,"")</f>
        <v/>
      </c>
      <c r="L936" s="41" t="str">
        <f>IF('[1]Table Disp. G&amp;A Détail'!L936&lt;&gt;"",'[1]Table Disp. G&amp;A Détail'!L936,"")</f>
        <v/>
      </c>
      <c r="M936" s="41" t="str">
        <f>IF('[1]Table Disp. G&amp;A Détail'!M936&lt;&gt;"",'[1]Table Disp. G&amp;A Détail'!M936,"")</f>
        <v/>
      </c>
      <c r="N936" s="41" t="str">
        <f>IF('[1]Table Disp. G&amp;A Détail'!N936&lt;&gt;"",'[1]Table Disp. G&amp;A Détail'!N936,"")</f>
        <v/>
      </c>
      <c r="O936" s="41" t="str">
        <f>IF('[1]Table Disp. G&amp;A Détail'!O936&lt;&gt;"",'[1]Table Disp. G&amp;A Détail'!O936,"")</f>
        <v/>
      </c>
      <c r="P936" s="41" t="str">
        <f>IF('[1]Table Disp. G&amp;A Détail'!P936&lt;&gt;"",'[1]Table Disp. G&amp;A Détail'!P936,"")</f>
        <v/>
      </c>
      <c r="Q936" s="41" t="str">
        <f>IF('[1]Table Disp. G&amp;A Détail'!Q936&lt;&gt;"",'[1]Table Disp. G&amp;A Détail'!Q936,"")</f>
        <v/>
      </c>
      <c r="R936" s="41" t="str">
        <f>IF('[1]Table Disp. G&amp;A Détail'!R936&lt;&gt;"",'[1]Table Disp. G&amp;A Détail'!R936,"")</f>
        <v/>
      </c>
      <c r="S936" s="41" t="str">
        <f>IF('[1]Table Disp. G&amp;A Détail'!S936&lt;&gt;"",'[1]Table Disp. G&amp;A Détail'!S936,"")</f>
        <v/>
      </c>
      <c r="T936" s="41" t="str">
        <f>IF('[1]Table Disp. G&amp;A Détail'!T936&lt;&gt;"",'[1]Table Disp. G&amp;A Détail'!T936,"")</f>
        <v/>
      </c>
      <c r="U936" s="41" t="str">
        <f>IF('[1]Table Disp. G&amp;A Détail'!U936&lt;&gt;"",'[1]Table Disp. G&amp;A Détail'!U936,"")</f>
        <v/>
      </c>
      <c r="V936" s="41" t="str">
        <f>IF('[1]Table Disp. G&amp;A Détail'!V936&lt;&gt;"",'[1]Table Disp. G&amp;A Détail'!V936,"")</f>
        <v/>
      </c>
      <c r="W936" s="41" t="str">
        <f>IF('[1]Table Disp. G&amp;A Détail'!W936&lt;&gt;"",'[1]Table Disp. G&amp;A Détail'!W936,"")</f>
        <v/>
      </c>
      <c r="X936" s="41" t="str">
        <f>IF('[1]Table Disp. G&amp;A Détail'!X936&lt;&gt;"",'[1]Table Disp. G&amp;A Détail'!X936,"")</f>
        <v/>
      </c>
    </row>
    <row r="937" spans="1:24" s="41" customFormat="1" x14ac:dyDescent="0.25">
      <c r="A937" s="66" t="str">
        <f>IF('[1]Table Disp. G&amp;A Détail'!A937&lt;&gt;"",'[1]Table Disp. G&amp;A Détail'!A937,"")</f>
        <v/>
      </c>
      <c r="B937" s="67" t="str">
        <f>IF('[1]Table Disp. G&amp;A Détail'!B937&lt;&gt;"",'[1]Table Disp. G&amp;A Détail'!B937,"")</f>
        <v/>
      </c>
      <c r="C937" s="41" t="str">
        <f>IF('[1]Table Disp. G&amp;A Détail'!C937&lt;&gt;"",'[1]Table Disp. G&amp;A Détail'!C937,"")</f>
        <v/>
      </c>
      <c r="D937" s="41" t="str">
        <f>IF('[1]Table Disp. G&amp;A Détail'!D937&lt;&gt;"",'[1]Table Disp. G&amp;A Détail'!D937,"")</f>
        <v/>
      </c>
      <c r="E937" s="66" t="str">
        <f>IF('[1]Table Disp. G&amp;A Détail'!E937&lt;&gt;"",'[1]Table Disp. G&amp;A Détail'!E937,"")</f>
        <v/>
      </c>
      <c r="F937" s="66" t="str">
        <f>IF('[1]Table Disp. G&amp;A Détail'!F937&lt;&gt;"",'[1]Table Disp. G&amp;A Détail'!F937,"")</f>
        <v/>
      </c>
      <c r="G937" s="66" t="str">
        <f>IF('[1]Table Disp. G&amp;A Détail'!G937&lt;&gt;"",'[1]Table Disp. G&amp;A Détail'!G937,"")</f>
        <v/>
      </c>
      <c r="H937" s="66" t="str">
        <f>IF('[1]Table Disp. G&amp;A Détail'!H937&lt;&gt;"",'[1]Table Disp. G&amp;A Détail'!H937,"")</f>
        <v/>
      </c>
      <c r="I937" s="66" t="str">
        <f>IF('[1]Table Disp. G&amp;A Détail'!I937&lt;&gt;"",'[1]Table Disp. G&amp;A Détail'!I937,"")</f>
        <v/>
      </c>
      <c r="J937" s="66" t="str">
        <f>IF('[1]Table Disp. G&amp;A Détail'!J937&lt;&gt;"",'[1]Table Disp. G&amp;A Détail'!J937,"")</f>
        <v/>
      </c>
      <c r="K937" s="41" t="str">
        <f>IF('[1]Table Disp. G&amp;A Détail'!K937&lt;&gt;"",'[1]Table Disp. G&amp;A Détail'!K937,"")</f>
        <v/>
      </c>
      <c r="L937" s="41" t="str">
        <f>IF('[1]Table Disp. G&amp;A Détail'!L937&lt;&gt;"",'[1]Table Disp. G&amp;A Détail'!L937,"")</f>
        <v/>
      </c>
      <c r="M937" s="41" t="str">
        <f>IF('[1]Table Disp. G&amp;A Détail'!M937&lt;&gt;"",'[1]Table Disp. G&amp;A Détail'!M937,"")</f>
        <v/>
      </c>
      <c r="N937" s="41" t="str">
        <f>IF('[1]Table Disp. G&amp;A Détail'!N937&lt;&gt;"",'[1]Table Disp. G&amp;A Détail'!N937,"")</f>
        <v/>
      </c>
      <c r="O937" s="41" t="str">
        <f>IF('[1]Table Disp. G&amp;A Détail'!O937&lt;&gt;"",'[1]Table Disp. G&amp;A Détail'!O937,"")</f>
        <v/>
      </c>
      <c r="P937" s="41" t="str">
        <f>IF('[1]Table Disp. G&amp;A Détail'!P937&lt;&gt;"",'[1]Table Disp. G&amp;A Détail'!P937,"")</f>
        <v/>
      </c>
      <c r="Q937" s="41" t="str">
        <f>IF('[1]Table Disp. G&amp;A Détail'!Q937&lt;&gt;"",'[1]Table Disp. G&amp;A Détail'!Q937,"")</f>
        <v/>
      </c>
      <c r="R937" s="41" t="str">
        <f>IF('[1]Table Disp. G&amp;A Détail'!R937&lt;&gt;"",'[1]Table Disp. G&amp;A Détail'!R937,"")</f>
        <v/>
      </c>
      <c r="S937" s="41" t="str">
        <f>IF('[1]Table Disp. G&amp;A Détail'!S937&lt;&gt;"",'[1]Table Disp. G&amp;A Détail'!S937,"")</f>
        <v/>
      </c>
      <c r="T937" s="41" t="str">
        <f>IF('[1]Table Disp. G&amp;A Détail'!T937&lt;&gt;"",'[1]Table Disp. G&amp;A Détail'!T937,"")</f>
        <v/>
      </c>
      <c r="U937" s="41" t="str">
        <f>IF('[1]Table Disp. G&amp;A Détail'!U937&lt;&gt;"",'[1]Table Disp. G&amp;A Détail'!U937,"")</f>
        <v/>
      </c>
      <c r="V937" s="41" t="str">
        <f>IF('[1]Table Disp. G&amp;A Détail'!V937&lt;&gt;"",'[1]Table Disp. G&amp;A Détail'!V937,"")</f>
        <v/>
      </c>
      <c r="W937" s="41" t="str">
        <f>IF('[1]Table Disp. G&amp;A Détail'!W937&lt;&gt;"",'[1]Table Disp. G&amp;A Détail'!W937,"")</f>
        <v/>
      </c>
      <c r="X937" s="41" t="str">
        <f>IF('[1]Table Disp. G&amp;A Détail'!X937&lt;&gt;"",'[1]Table Disp. G&amp;A Détail'!X937,"")</f>
        <v/>
      </c>
    </row>
    <row r="938" spans="1:24" s="41" customFormat="1" x14ac:dyDescent="0.25">
      <c r="A938" s="66" t="str">
        <f>IF('[1]Table Disp. G&amp;A Détail'!A938&lt;&gt;"",'[1]Table Disp. G&amp;A Détail'!A938,"")</f>
        <v/>
      </c>
      <c r="B938" s="67" t="str">
        <f>IF('[1]Table Disp. G&amp;A Détail'!B938&lt;&gt;"",'[1]Table Disp. G&amp;A Détail'!B938,"")</f>
        <v/>
      </c>
      <c r="C938" s="41" t="str">
        <f>IF('[1]Table Disp. G&amp;A Détail'!C938&lt;&gt;"",'[1]Table Disp. G&amp;A Détail'!C938,"")</f>
        <v/>
      </c>
      <c r="D938" s="41" t="str">
        <f>IF('[1]Table Disp. G&amp;A Détail'!D938&lt;&gt;"",'[1]Table Disp. G&amp;A Détail'!D938,"")</f>
        <v/>
      </c>
      <c r="E938" s="66" t="str">
        <f>IF('[1]Table Disp. G&amp;A Détail'!E938&lt;&gt;"",'[1]Table Disp. G&amp;A Détail'!E938,"")</f>
        <v/>
      </c>
      <c r="F938" s="66" t="str">
        <f>IF('[1]Table Disp. G&amp;A Détail'!F938&lt;&gt;"",'[1]Table Disp. G&amp;A Détail'!F938,"")</f>
        <v/>
      </c>
      <c r="G938" s="66" t="str">
        <f>IF('[1]Table Disp. G&amp;A Détail'!G938&lt;&gt;"",'[1]Table Disp. G&amp;A Détail'!G938,"")</f>
        <v/>
      </c>
      <c r="H938" s="66" t="str">
        <f>IF('[1]Table Disp. G&amp;A Détail'!H938&lt;&gt;"",'[1]Table Disp. G&amp;A Détail'!H938,"")</f>
        <v/>
      </c>
      <c r="I938" s="66" t="str">
        <f>IF('[1]Table Disp. G&amp;A Détail'!I938&lt;&gt;"",'[1]Table Disp. G&amp;A Détail'!I938,"")</f>
        <v/>
      </c>
      <c r="J938" s="66" t="str">
        <f>IF('[1]Table Disp. G&amp;A Détail'!J938&lt;&gt;"",'[1]Table Disp. G&amp;A Détail'!J938,"")</f>
        <v/>
      </c>
      <c r="K938" s="41" t="str">
        <f>IF('[1]Table Disp. G&amp;A Détail'!K938&lt;&gt;"",'[1]Table Disp. G&amp;A Détail'!K938,"")</f>
        <v/>
      </c>
      <c r="L938" s="41" t="str">
        <f>IF('[1]Table Disp. G&amp;A Détail'!L938&lt;&gt;"",'[1]Table Disp. G&amp;A Détail'!L938,"")</f>
        <v/>
      </c>
      <c r="M938" s="41" t="str">
        <f>IF('[1]Table Disp. G&amp;A Détail'!M938&lt;&gt;"",'[1]Table Disp. G&amp;A Détail'!M938,"")</f>
        <v/>
      </c>
      <c r="N938" s="41" t="str">
        <f>IF('[1]Table Disp. G&amp;A Détail'!N938&lt;&gt;"",'[1]Table Disp. G&amp;A Détail'!N938,"")</f>
        <v/>
      </c>
      <c r="O938" s="41" t="str">
        <f>IF('[1]Table Disp. G&amp;A Détail'!O938&lt;&gt;"",'[1]Table Disp. G&amp;A Détail'!O938,"")</f>
        <v/>
      </c>
      <c r="P938" s="41" t="str">
        <f>IF('[1]Table Disp. G&amp;A Détail'!P938&lt;&gt;"",'[1]Table Disp. G&amp;A Détail'!P938,"")</f>
        <v/>
      </c>
      <c r="Q938" s="41" t="str">
        <f>IF('[1]Table Disp. G&amp;A Détail'!Q938&lt;&gt;"",'[1]Table Disp. G&amp;A Détail'!Q938,"")</f>
        <v/>
      </c>
      <c r="R938" s="41" t="str">
        <f>IF('[1]Table Disp. G&amp;A Détail'!R938&lt;&gt;"",'[1]Table Disp. G&amp;A Détail'!R938,"")</f>
        <v/>
      </c>
      <c r="S938" s="41" t="str">
        <f>IF('[1]Table Disp. G&amp;A Détail'!S938&lt;&gt;"",'[1]Table Disp. G&amp;A Détail'!S938,"")</f>
        <v/>
      </c>
      <c r="T938" s="41" t="str">
        <f>IF('[1]Table Disp. G&amp;A Détail'!T938&lt;&gt;"",'[1]Table Disp. G&amp;A Détail'!T938,"")</f>
        <v/>
      </c>
      <c r="U938" s="41" t="str">
        <f>IF('[1]Table Disp. G&amp;A Détail'!U938&lt;&gt;"",'[1]Table Disp. G&amp;A Détail'!U938,"")</f>
        <v/>
      </c>
      <c r="V938" s="41" t="str">
        <f>IF('[1]Table Disp. G&amp;A Détail'!V938&lt;&gt;"",'[1]Table Disp. G&amp;A Détail'!V938,"")</f>
        <v/>
      </c>
      <c r="W938" s="41" t="str">
        <f>IF('[1]Table Disp. G&amp;A Détail'!W938&lt;&gt;"",'[1]Table Disp. G&amp;A Détail'!W938,"")</f>
        <v/>
      </c>
      <c r="X938" s="41" t="str">
        <f>IF('[1]Table Disp. G&amp;A Détail'!X938&lt;&gt;"",'[1]Table Disp. G&amp;A Détail'!X938,"")</f>
        <v/>
      </c>
    </row>
    <row r="939" spans="1:24" s="41" customFormat="1" x14ac:dyDescent="0.25">
      <c r="A939" s="66" t="str">
        <f>IF('[1]Table Disp. G&amp;A Détail'!A939&lt;&gt;"",'[1]Table Disp. G&amp;A Détail'!A939,"")</f>
        <v/>
      </c>
      <c r="B939" s="67" t="str">
        <f>IF('[1]Table Disp. G&amp;A Détail'!B939&lt;&gt;"",'[1]Table Disp. G&amp;A Détail'!B939,"")</f>
        <v/>
      </c>
      <c r="C939" s="41" t="str">
        <f>IF('[1]Table Disp. G&amp;A Détail'!C939&lt;&gt;"",'[1]Table Disp. G&amp;A Détail'!C939,"")</f>
        <v/>
      </c>
      <c r="D939" s="41" t="str">
        <f>IF('[1]Table Disp. G&amp;A Détail'!D939&lt;&gt;"",'[1]Table Disp. G&amp;A Détail'!D939,"")</f>
        <v/>
      </c>
      <c r="E939" s="66" t="str">
        <f>IF('[1]Table Disp. G&amp;A Détail'!E939&lt;&gt;"",'[1]Table Disp. G&amp;A Détail'!E939,"")</f>
        <v/>
      </c>
      <c r="F939" s="66" t="str">
        <f>IF('[1]Table Disp. G&amp;A Détail'!F939&lt;&gt;"",'[1]Table Disp. G&amp;A Détail'!F939,"")</f>
        <v/>
      </c>
      <c r="G939" s="66" t="str">
        <f>IF('[1]Table Disp. G&amp;A Détail'!G939&lt;&gt;"",'[1]Table Disp. G&amp;A Détail'!G939,"")</f>
        <v/>
      </c>
      <c r="H939" s="66" t="str">
        <f>IF('[1]Table Disp. G&amp;A Détail'!H939&lt;&gt;"",'[1]Table Disp. G&amp;A Détail'!H939,"")</f>
        <v/>
      </c>
      <c r="I939" s="66" t="str">
        <f>IF('[1]Table Disp. G&amp;A Détail'!I939&lt;&gt;"",'[1]Table Disp. G&amp;A Détail'!I939,"")</f>
        <v/>
      </c>
      <c r="J939" s="66" t="str">
        <f>IF('[1]Table Disp. G&amp;A Détail'!J939&lt;&gt;"",'[1]Table Disp. G&amp;A Détail'!J939,"")</f>
        <v/>
      </c>
      <c r="K939" s="41" t="str">
        <f>IF('[1]Table Disp. G&amp;A Détail'!K939&lt;&gt;"",'[1]Table Disp. G&amp;A Détail'!K939,"")</f>
        <v/>
      </c>
      <c r="L939" s="41" t="str">
        <f>IF('[1]Table Disp. G&amp;A Détail'!L939&lt;&gt;"",'[1]Table Disp. G&amp;A Détail'!L939,"")</f>
        <v/>
      </c>
      <c r="M939" s="41" t="str">
        <f>IF('[1]Table Disp. G&amp;A Détail'!M939&lt;&gt;"",'[1]Table Disp. G&amp;A Détail'!M939,"")</f>
        <v/>
      </c>
      <c r="N939" s="41" t="str">
        <f>IF('[1]Table Disp. G&amp;A Détail'!N939&lt;&gt;"",'[1]Table Disp. G&amp;A Détail'!N939,"")</f>
        <v/>
      </c>
      <c r="O939" s="41" t="str">
        <f>IF('[1]Table Disp. G&amp;A Détail'!O939&lt;&gt;"",'[1]Table Disp. G&amp;A Détail'!O939,"")</f>
        <v/>
      </c>
      <c r="P939" s="41" t="str">
        <f>IF('[1]Table Disp. G&amp;A Détail'!P939&lt;&gt;"",'[1]Table Disp. G&amp;A Détail'!P939,"")</f>
        <v/>
      </c>
      <c r="Q939" s="41" t="str">
        <f>IF('[1]Table Disp. G&amp;A Détail'!Q939&lt;&gt;"",'[1]Table Disp. G&amp;A Détail'!Q939,"")</f>
        <v/>
      </c>
      <c r="R939" s="41" t="str">
        <f>IF('[1]Table Disp. G&amp;A Détail'!R939&lt;&gt;"",'[1]Table Disp. G&amp;A Détail'!R939,"")</f>
        <v/>
      </c>
      <c r="S939" s="41" t="str">
        <f>IF('[1]Table Disp. G&amp;A Détail'!S939&lt;&gt;"",'[1]Table Disp. G&amp;A Détail'!S939,"")</f>
        <v/>
      </c>
      <c r="T939" s="41" t="str">
        <f>IF('[1]Table Disp. G&amp;A Détail'!T939&lt;&gt;"",'[1]Table Disp. G&amp;A Détail'!T939,"")</f>
        <v/>
      </c>
      <c r="U939" s="41" t="str">
        <f>IF('[1]Table Disp. G&amp;A Détail'!U939&lt;&gt;"",'[1]Table Disp. G&amp;A Détail'!U939,"")</f>
        <v/>
      </c>
      <c r="V939" s="41" t="str">
        <f>IF('[1]Table Disp. G&amp;A Détail'!V939&lt;&gt;"",'[1]Table Disp. G&amp;A Détail'!V939,"")</f>
        <v/>
      </c>
      <c r="W939" s="41" t="str">
        <f>IF('[1]Table Disp. G&amp;A Détail'!W939&lt;&gt;"",'[1]Table Disp. G&amp;A Détail'!W939,"")</f>
        <v/>
      </c>
      <c r="X939" s="41" t="str">
        <f>IF('[1]Table Disp. G&amp;A Détail'!X939&lt;&gt;"",'[1]Table Disp. G&amp;A Détail'!X939,"")</f>
        <v/>
      </c>
    </row>
    <row r="940" spans="1:24" s="41" customFormat="1" x14ac:dyDescent="0.25">
      <c r="A940" s="66" t="str">
        <f>IF('[1]Table Disp. G&amp;A Détail'!A940&lt;&gt;"",'[1]Table Disp. G&amp;A Détail'!A940,"")</f>
        <v/>
      </c>
      <c r="B940" s="67" t="str">
        <f>IF('[1]Table Disp. G&amp;A Détail'!B940&lt;&gt;"",'[1]Table Disp. G&amp;A Détail'!B940,"")</f>
        <v/>
      </c>
      <c r="C940" s="41" t="str">
        <f>IF('[1]Table Disp. G&amp;A Détail'!C940&lt;&gt;"",'[1]Table Disp. G&amp;A Détail'!C940,"")</f>
        <v/>
      </c>
      <c r="D940" s="41" t="str">
        <f>IF('[1]Table Disp. G&amp;A Détail'!D940&lt;&gt;"",'[1]Table Disp. G&amp;A Détail'!D940,"")</f>
        <v/>
      </c>
      <c r="E940" s="66" t="str">
        <f>IF('[1]Table Disp. G&amp;A Détail'!E940&lt;&gt;"",'[1]Table Disp. G&amp;A Détail'!E940,"")</f>
        <v/>
      </c>
      <c r="F940" s="66" t="str">
        <f>IF('[1]Table Disp. G&amp;A Détail'!F940&lt;&gt;"",'[1]Table Disp. G&amp;A Détail'!F940,"")</f>
        <v/>
      </c>
      <c r="G940" s="66" t="str">
        <f>IF('[1]Table Disp. G&amp;A Détail'!G940&lt;&gt;"",'[1]Table Disp. G&amp;A Détail'!G940,"")</f>
        <v/>
      </c>
      <c r="H940" s="66" t="str">
        <f>IF('[1]Table Disp. G&amp;A Détail'!H940&lt;&gt;"",'[1]Table Disp. G&amp;A Détail'!H940,"")</f>
        <v/>
      </c>
      <c r="I940" s="66" t="str">
        <f>IF('[1]Table Disp. G&amp;A Détail'!I940&lt;&gt;"",'[1]Table Disp. G&amp;A Détail'!I940,"")</f>
        <v/>
      </c>
      <c r="J940" s="66" t="str">
        <f>IF('[1]Table Disp. G&amp;A Détail'!J940&lt;&gt;"",'[1]Table Disp. G&amp;A Détail'!J940,"")</f>
        <v/>
      </c>
      <c r="K940" s="41" t="str">
        <f>IF('[1]Table Disp. G&amp;A Détail'!K940&lt;&gt;"",'[1]Table Disp. G&amp;A Détail'!K940,"")</f>
        <v/>
      </c>
      <c r="L940" s="41" t="str">
        <f>IF('[1]Table Disp. G&amp;A Détail'!L940&lt;&gt;"",'[1]Table Disp. G&amp;A Détail'!L940,"")</f>
        <v/>
      </c>
      <c r="M940" s="41" t="str">
        <f>IF('[1]Table Disp. G&amp;A Détail'!M940&lt;&gt;"",'[1]Table Disp. G&amp;A Détail'!M940,"")</f>
        <v/>
      </c>
      <c r="N940" s="41" t="str">
        <f>IF('[1]Table Disp. G&amp;A Détail'!N940&lt;&gt;"",'[1]Table Disp. G&amp;A Détail'!N940,"")</f>
        <v/>
      </c>
      <c r="O940" s="41" t="str">
        <f>IF('[1]Table Disp. G&amp;A Détail'!O940&lt;&gt;"",'[1]Table Disp. G&amp;A Détail'!O940,"")</f>
        <v/>
      </c>
      <c r="P940" s="41" t="str">
        <f>IF('[1]Table Disp. G&amp;A Détail'!P940&lt;&gt;"",'[1]Table Disp. G&amp;A Détail'!P940,"")</f>
        <v/>
      </c>
      <c r="Q940" s="41" t="str">
        <f>IF('[1]Table Disp. G&amp;A Détail'!Q940&lt;&gt;"",'[1]Table Disp. G&amp;A Détail'!Q940,"")</f>
        <v/>
      </c>
      <c r="R940" s="41" t="str">
        <f>IF('[1]Table Disp. G&amp;A Détail'!R940&lt;&gt;"",'[1]Table Disp. G&amp;A Détail'!R940,"")</f>
        <v/>
      </c>
      <c r="S940" s="41" t="str">
        <f>IF('[1]Table Disp. G&amp;A Détail'!S940&lt;&gt;"",'[1]Table Disp. G&amp;A Détail'!S940,"")</f>
        <v/>
      </c>
      <c r="T940" s="41" t="str">
        <f>IF('[1]Table Disp. G&amp;A Détail'!T940&lt;&gt;"",'[1]Table Disp. G&amp;A Détail'!T940,"")</f>
        <v/>
      </c>
      <c r="U940" s="41" t="str">
        <f>IF('[1]Table Disp. G&amp;A Détail'!U940&lt;&gt;"",'[1]Table Disp. G&amp;A Détail'!U940,"")</f>
        <v/>
      </c>
      <c r="V940" s="41" t="str">
        <f>IF('[1]Table Disp. G&amp;A Détail'!V940&lt;&gt;"",'[1]Table Disp. G&amp;A Détail'!V940,"")</f>
        <v/>
      </c>
      <c r="W940" s="41" t="str">
        <f>IF('[1]Table Disp. G&amp;A Détail'!W940&lt;&gt;"",'[1]Table Disp. G&amp;A Détail'!W940,"")</f>
        <v/>
      </c>
      <c r="X940" s="41" t="str">
        <f>IF('[1]Table Disp. G&amp;A Détail'!X940&lt;&gt;"",'[1]Table Disp. G&amp;A Détail'!X940,"")</f>
        <v/>
      </c>
    </row>
    <row r="941" spans="1:24" s="41" customFormat="1" x14ac:dyDescent="0.25">
      <c r="A941" s="66" t="str">
        <f>IF('[1]Table Disp. G&amp;A Détail'!A941&lt;&gt;"",'[1]Table Disp. G&amp;A Détail'!A941,"")</f>
        <v/>
      </c>
      <c r="B941" s="67" t="str">
        <f>IF('[1]Table Disp. G&amp;A Détail'!B941&lt;&gt;"",'[1]Table Disp. G&amp;A Détail'!B941,"")</f>
        <v/>
      </c>
      <c r="C941" s="41" t="str">
        <f>IF('[1]Table Disp. G&amp;A Détail'!C941&lt;&gt;"",'[1]Table Disp. G&amp;A Détail'!C941,"")</f>
        <v/>
      </c>
      <c r="D941" s="41" t="str">
        <f>IF('[1]Table Disp. G&amp;A Détail'!D941&lt;&gt;"",'[1]Table Disp. G&amp;A Détail'!D941,"")</f>
        <v/>
      </c>
      <c r="E941" s="66" t="str">
        <f>IF('[1]Table Disp. G&amp;A Détail'!E941&lt;&gt;"",'[1]Table Disp. G&amp;A Détail'!E941,"")</f>
        <v/>
      </c>
      <c r="F941" s="66" t="str">
        <f>IF('[1]Table Disp. G&amp;A Détail'!F941&lt;&gt;"",'[1]Table Disp. G&amp;A Détail'!F941,"")</f>
        <v/>
      </c>
      <c r="G941" s="66" t="str">
        <f>IF('[1]Table Disp. G&amp;A Détail'!G941&lt;&gt;"",'[1]Table Disp. G&amp;A Détail'!G941,"")</f>
        <v/>
      </c>
      <c r="H941" s="66" t="str">
        <f>IF('[1]Table Disp. G&amp;A Détail'!H941&lt;&gt;"",'[1]Table Disp. G&amp;A Détail'!H941,"")</f>
        <v/>
      </c>
      <c r="I941" s="66" t="str">
        <f>IF('[1]Table Disp. G&amp;A Détail'!I941&lt;&gt;"",'[1]Table Disp. G&amp;A Détail'!I941,"")</f>
        <v/>
      </c>
      <c r="J941" s="66" t="str">
        <f>IF('[1]Table Disp. G&amp;A Détail'!J941&lt;&gt;"",'[1]Table Disp. G&amp;A Détail'!J941,"")</f>
        <v/>
      </c>
      <c r="K941" s="41" t="str">
        <f>IF('[1]Table Disp. G&amp;A Détail'!K941&lt;&gt;"",'[1]Table Disp. G&amp;A Détail'!K941,"")</f>
        <v/>
      </c>
      <c r="L941" s="41" t="str">
        <f>IF('[1]Table Disp. G&amp;A Détail'!L941&lt;&gt;"",'[1]Table Disp. G&amp;A Détail'!L941,"")</f>
        <v/>
      </c>
      <c r="M941" s="41" t="str">
        <f>IF('[1]Table Disp. G&amp;A Détail'!M941&lt;&gt;"",'[1]Table Disp. G&amp;A Détail'!M941,"")</f>
        <v/>
      </c>
      <c r="N941" s="41" t="str">
        <f>IF('[1]Table Disp. G&amp;A Détail'!N941&lt;&gt;"",'[1]Table Disp. G&amp;A Détail'!N941,"")</f>
        <v/>
      </c>
      <c r="O941" s="41" t="str">
        <f>IF('[1]Table Disp. G&amp;A Détail'!O941&lt;&gt;"",'[1]Table Disp. G&amp;A Détail'!O941,"")</f>
        <v/>
      </c>
      <c r="P941" s="41" t="str">
        <f>IF('[1]Table Disp. G&amp;A Détail'!P941&lt;&gt;"",'[1]Table Disp. G&amp;A Détail'!P941,"")</f>
        <v/>
      </c>
      <c r="Q941" s="41" t="str">
        <f>IF('[1]Table Disp. G&amp;A Détail'!Q941&lt;&gt;"",'[1]Table Disp. G&amp;A Détail'!Q941,"")</f>
        <v/>
      </c>
      <c r="R941" s="41" t="str">
        <f>IF('[1]Table Disp. G&amp;A Détail'!R941&lt;&gt;"",'[1]Table Disp. G&amp;A Détail'!R941,"")</f>
        <v/>
      </c>
      <c r="S941" s="41" t="str">
        <f>IF('[1]Table Disp. G&amp;A Détail'!S941&lt;&gt;"",'[1]Table Disp. G&amp;A Détail'!S941,"")</f>
        <v/>
      </c>
      <c r="T941" s="41" t="str">
        <f>IF('[1]Table Disp. G&amp;A Détail'!T941&lt;&gt;"",'[1]Table Disp. G&amp;A Détail'!T941,"")</f>
        <v/>
      </c>
      <c r="U941" s="41" t="str">
        <f>IF('[1]Table Disp. G&amp;A Détail'!U941&lt;&gt;"",'[1]Table Disp. G&amp;A Détail'!U941,"")</f>
        <v/>
      </c>
      <c r="V941" s="41" t="str">
        <f>IF('[1]Table Disp. G&amp;A Détail'!V941&lt;&gt;"",'[1]Table Disp. G&amp;A Détail'!V941,"")</f>
        <v/>
      </c>
      <c r="W941" s="41" t="str">
        <f>IF('[1]Table Disp. G&amp;A Détail'!W941&lt;&gt;"",'[1]Table Disp. G&amp;A Détail'!W941,"")</f>
        <v/>
      </c>
      <c r="X941" s="41" t="str">
        <f>IF('[1]Table Disp. G&amp;A Détail'!X941&lt;&gt;"",'[1]Table Disp. G&amp;A Détail'!X941,"")</f>
        <v/>
      </c>
    </row>
    <row r="942" spans="1:24" s="41" customFormat="1" x14ac:dyDescent="0.25">
      <c r="A942" s="66" t="str">
        <f>IF('[1]Table Disp. G&amp;A Détail'!A942&lt;&gt;"",'[1]Table Disp. G&amp;A Détail'!A942,"")</f>
        <v/>
      </c>
      <c r="B942" s="67" t="str">
        <f>IF('[1]Table Disp. G&amp;A Détail'!B942&lt;&gt;"",'[1]Table Disp. G&amp;A Détail'!B942,"")</f>
        <v/>
      </c>
      <c r="C942" s="41" t="str">
        <f>IF('[1]Table Disp. G&amp;A Détail'!C942&lt;&gt;"",'[1]Table Disp. G&amp;A Détail'!C942,"")</f>
        <v/>
      </c>
      <c r="D942" s="41" t="str">
        <f>IF('[1]Table Disp. G&amp;A Détail'!D942&lt;&gt;"",'[1]Table Disp. G&amp;A Détail'!D942,"")</f>
        <v/>
      </c>
      <c r="E942" s="66" t="str">
        <f>IF('[1]Table Disp. G&amp;A Détail'!E942&lt;&gt;"",'[1]Table Disp. G&amp;A Détail'!E942,"")</f>
        <v/>
      </c>
      <c r="F942" s="66" t="str">
        <f>IF('[1]Table Disp. G&amp;A Détail'!F942&lt;&gt;"",'[1]Table Disp. G&amp;A Détail'!F942,"")</f>
        <v/>
      </c>
      <c r="G942" s="66" t="str">
        <f>IF('[1]Table Disp. G&amp;A Détail'!G942&lt;&gt;"",'[1]Table Disp. G&amp;A Détail'!G942,"")</f>
        <v/>
      </c>
      <c r="H942" s="66" t="str">
        <f>IF('[1]Table Disp. G&amp;A Détail'!H942&lt;&gt;"",'[1]Table Disp. G&amp;A Détail'!H942,"")</f>
        <v/>
      </c>
      <c r="I942" s="66" t="str">
        <f>IF('[1]Table Disp. G&amp;A Détail'!I942&lt;&gt;"",'[1]Table Disp. G&amp;A Détail'!I942,"")</f>
        <v/>
      </c>
      <c r="J942" s="66" t="str">
        <f>IF('[1]Table Disp. G&amp;A Détail'!J942&lt;&gt;"",'[1]Table Disp. G&amp;A Détail'!J942,"")</f>
        <v/>
      </c>
      <c r="K942" s="41" t="str">
        <f>IF('[1]Table Disp. G&amp;A Détail'!K942&lt;&gt;"",'[1]Table Disp. G&amp;A Détail'!K942,"")</f>
        <v/>
      </c>
      <c r="L942" s="41" t="str">
        <f>IF('[1]Table Disp. G&amp;A Détail'!L942&lt;&gt;"",'[1]Table Disp. G&amp;A Détail'!L942,"")</f>
        <v/>
      </c>
      <c r="M942" s="41" t="str">
        <f>IF('[1]Table Disp. G&amp;A Détail'!M942&lt;&gt;"",'[1]Table Disp. G&amp;A Détail'!M942,"")</f>
        <v/>
      </c>
      <c r="N942" s="41" t="str">
        <f>IF('[1]Table Disp. G&amp;A Détail'!N942&lt;&gt;"",'[1]Table Disp. G&amp;A Détail'!N942,"")</f>
        <v/>
      </c>
      <c r="O942" s="41" t="str">
        <f>IF('[1]Table Disp. G&amp;A Détail'!O942&lt;&gt;"",'[1]Table Disp. G&amp;A Détail'!O942,"")</f>
        <v/>
      </c>
      <c r="P942" s="41" t="str">
        <f>IF('[1]Table Disp. G&amp;A Détail'!P942&lt;&gt;"",'[1]Table Disp. G&amp;A Détail'!P942,"")</f>
        <v/>
      </c>
      <c r="Q942" s="41" t="str">
        <f>IF('[1]Table Disp. G&amp;A Détail'!Q942&lt;&gt;"",'[1]Table Disp. G&amp;A Détail'!Q942,"")</f>
        <v/>
      </c>
      <c r="R942" s="41" t="str">
        <f>IF('[1]Table Disp. G&amp;A Détail'!R942&lt;&gt;"",'[1]Table Disp. G&amp;A Détail'!R942,"")</f>
        <v/>
      </c>
      <c r="S942" s="41" t="str">
        <f>IF('[1]Table Disp. G&amp;A Détail'!S942&lt;&gt;"",'[1]Table Disp. G&amp;A Détail'!S942,"")</f>
        <v/>
      </c>
      <c r="T942" s="41" t="str">
        <f>IF('[1]Table Disp. G&amp;A Détail'!T942&lt;&gt;"",'[1]Table Disp. G&amp;A Détail'!T942,"")</f>
        <v/>
      </c>
      <c r="U942" s="41" t="str">
        <f>IF('[1]Table Disp. G&amp;A Détail'!U942&lt;&gt;"",'[1]Table Disp. G&amp;A Détail'!U942,"")</f>
        <v/>
      </c>
      <c r="V942" s="41" t="str">
        <f>IF('[1]Table Disp. G&amp;A Détail'!V942&lt;&gt;"",'[1]Table Disp. G&amp;A Détail'!V942,"")</f>
        <v/>
      </c>
      <c r="W942" s="41" t="str">
        <f>IF('[1]Table Disp. G&amp;A Détail'!W942&lt;&gt;"",'[1]Table Disp. G&amp;A Détail'!W942,"")</f>
        <v/>
      </c>
      <c r="X942" s="41" t="str">
        <f>IF('[1]Table Disp. G&amp;A Détail'!X942&lt;&gt;"",'[1]Table Disp. G&amp;A Détail'!X942,"")</f>
        <v/>
      </c>
    </row>
    <row r="943" spans="1:24" s="41" customFormat="1" x14ac:dyDescent="0.25">
      <c r="A943" s="66" t="str">
        <f>IF('[1]Table Disp. G&amp;A Détail'!A943&lt;&gt;"",'[1]Table Disp. G&amp;A Détail'!A943,"")</f>
        <v/>
      </c>
      <c r="B943" s="67" t="str">
        <f>IF('[1]Table Disp. G&amp;A Détail'!B943&lt;&gt;"",'[1]Table Disp. G&amp;A Détail'!B943,"")</f>
        <v/>
      </c>
      <c r="C943" s="41" t="str">
        <f>IF('[1]Table Disp. G&amp;A Détail'!C943&lt;&gt;"",'[1]Table Disp. G&amp;A Détail'!C943,"")</f>
        <v/>
      </c>
      <c r="D943" s="41" t="str">
        <f>IF('[1]Table Disp. G&amp;A Détail'!D943&lt;&gt;"",'[1]Table Disp. G&amp;A Détail'!D943,"")</f>
        <v/>
      </c>
      <c r="E943" s="66" t="str">
        <f>IF('[1]Table Disp. G&amp;A Détail'!E943&lt;&gt;"",'[1]Table Disp. G&amp;A Détail'!E943,"")</f>
        <v/>
      </c>
      <c r="F943" s="66" t="str">
        <f>IF('[1]Table Disp. G&amp;A Détail'!F943&lt;&gt;"",'[1]Table Disp. G&amp;A Détail'!F943,"")</f>
        <v/>
      </c>
      <c r="G943" s="66" t="str">
        <f>IF('[1]Table Disp. G&amp;A Détail'!G943&lt;&gt;"",'[1]Table Disp. G&amp;A Détail'!G943,"")</f>
        <v/>
      </c>
      <c r="H943" s="66" t="str">
        <f>IF('[1]Table Disp. G&amp;A Détail'!H943&lt;&gt;"",'[1]Table Disp. G&amp;A Détail'!H943,"")</f>
        <v/>
      </c>
      <c r="I943" s="66" t="str">
        <f>IF('[1]Table Disp. G&amp;A Détail'!I943&lt;&gt;"",'[1]Table Disp. G&amp;A Détail'!I943,"")</f>
        <v/>
      </c>
      <c r="J943" s="66" t="str">
        <f>IF('[1]Table Disp. G&amp;A Détail'!J943&lt;&gt;"",'[1]Table Disp. G&amp;A Détail'!J943,"")</f>
        <v/>
      </c>
      <c r="K943" s="41" t="str">
        <f>IF('[1]Table Disp. G&amp;A Détail'!K943&lt;&gt;"",'[1]Table Disp. G&amp;A Détail'!K943,"")</f>
        <v/>
      </c>
      <c r="L943" s="41" t="str">
        <f>IF('[1]Table Disp. G&amp;A Détail'!L943&lt;&gt;"",'[1]Table Disp. G&amp;A Détail'!L943,"")</f>
        <v/>
      </c>
      <c r="M943" s="41" t="str">
        <f>IF('[1]Table Disp. G&amp;A Détail'!M943&lt;&gt;"",'[1]Table Disp. G&amp;A Détail'!M943,"")</f>
        <v/>
      </c>
      <c r="N943" s="41" t="str">
        <f>IF('[1]Table Disp. G&amp;A Détail'!N943&lt;&gt;"",'[1]Table Disp. G&amp;A Détail'!N943,"")</f>
        <v/>
      </c>
      <c r="O943" s="41" t="str">
        <f>IF('[1]Table Disp. G&amp;A Détail'!O943&lt;&gt;"",'[1]Table Disp. G&amp;A Détail'!O943,"")</f>
        <v/>
      </c>
      <c r="P943" s="41" t="str">
        <f>IF('[1]Table Disp. G&amp;A Détail'!P943&lt;&gt;"",'[1]Table Disp. G&amp;A Détail'!P943,"")</f>
        <v/>
      </c>
      <c r="Q943" s="41" t="str">
        <f>IF('[1]Table Disp. G&amp;A Détail'!Q943&lt;&gt;"",'[1]Table Disp. G&amp;A Détail'!Q943,"")</f>
        <v/>
      </c>
      <c r="R943" s="41" t="str">
        <f>IF('[1]Table Disp. G&amp;A Détail'!R943&lt;&gt;"",'[1]Table Disp. G&amp;A Détail'!R943,"")</f>
        <v/>
      </c>
      <c r="S943" s="41" t="str">
        <f>IF('[1]Table Disp. G&amp;A Détail'!S943&lt;&gt;"",'[1]Table Disp. G&amp;A Détail'!S943,"")</f>
        <v/>
      </c>
      <c r="T943" s="41" t="str">
        <f>IF('[1]Table Disp. G&amp;A Détail'!T943&lt;&gt;"",'[1]Table Disp. G&amp;A Détail'!T943,"")</f>
        <v/>
      </c>
      <c r="U943" s="41" t="str">
        <f>IF('[1]Table Disp. G&amp;A Détail'!U943&lt;&gt;"",'[1]Table Disp. G&amp;A Détail'!U943,"")</f>
        <v/>
      </c>
      <c r="V943" s="41" t="str">
        <f>IF('[1]Table Disp. G&amp;A Détail'!V943&lt;&gt;"",'[1]Table Disp. G&amp;A Détail'!V943,"")</f>
        <v/>
      </c>
      <c r="W943" s="41" t="str">
        <f>IF('[1]Table Disp. G&amp;A Détail'!W943&lt;&gt;"",'[1]Table Disp. G&amp;A Détail'!W943,"")</f>
        <v/>
      </c>
      <c r="X943" s="41" t="str">
        <f>IF('[1]Table Disp. G&amp;A Détail'!X943&lt;&gt;"",'[1]Table Disp. G&amp;A Détail'!X943,"")</f>
        <v/>
      </c>
    </row>
    <row r="944" spans="1:24" s="41" customFormat="1" x14ac:dyDescent="0.25">
      <c r="A944" s="66" t="str">
        <f>IF('[1]Table Disp. G&amp;A Détail'!A944&lt;&gt;"",'[1]Table Disp. G&amp;A Détail'!A944,"")</f>
        <v/>
      </c>
      <c r="B944" s="67" t="str">
        <f>IF('[1]Table Disp. G&amp;A Détail'!B944&lt;&gt;"",'[1]Table Disp. G&amp;A Détail'!B944,"")</f>
        <v/>
      </c>
      <c r="C944" s="41" t="str">
        <f>IF('[1]Table Disp. G&amp;A Détail'!C944&lt;&gt;"",'[1]Table Disp. G&amp;A Détail'!C944,"")</f>
        <v/>
      </c>
      <c r="D944" s="41" t="str">
        <f>IF('[1]Table Disp. G&amp;A Détail'!D944&lt;&gt;"",'[1]Table Disp. G&amp;A Détail'!D944,"")</f>
        <v/>
      </c>
      <c r="E944" s="66" t="str">
        <f>IF('[1]Table Disp. G&amp;A Détail'!E944&lt;&gt;"",'[1]Table Disp. G&amp;A Détail'!E944,"")</f>
        <v/>
      </c>
      <c r="F944" s="66" t="str">
        <f>IF('[1]Table Disp. G&amp;A Détail'!F944&lt;&gt;"",'[1]Table Disp. G&amp;A Détail'!F944,"")</f>
        <v/>
      </c>
      <c r="G944" s="66" t="str">
        <f>IF('[1]Table Disp. G&amp;A Détail'!G944&lt;&gt;"",'[1]Table Disp. G&amp;A Détail'!G944,"")</f>
        <v/>
      </c>
      <c r="H944" s="66" t="str">
        <f>IF('[1]Table Disp. G&amp;A Détail'!H944&lt;&gt;"",'[1]Table Disp. G&amp;A Détail'!H944,"")</f>
        <v/>
      </c>
      <c r="I944" s="66" t="str">
        <f>IF('[1]Table Disp. G&amp;A Détail'!I944&lt;&gt;"",'[1]Table Disp. G&amp;A Détail'!I944,"")</f>
        <v/>
      </c>
      <c r="J944" s="66" t="str">
        <f>IF('[1]Table Disp. G&amp;A Détail'!J944&lt;&gt;"",'[1]Table Disp. G&amp;A Détail'!J944,"")</f>
        <v/>
      </c>
      <c r="K944" s="41" t="str">
        <f>IF('[1]Table Disp. G&amp;A Détail'!K944&lt;&gt;"",'[1]Table Disp. G&amp;A Détail'!K944,"")</f>
        <v/>
      </c>
      <c r="L944" s="41" t="str">
        <f>IF('[1]Table Disp. G&amp;A Détail'!L944&lt;&gt;"",'[1]Table Disp. G&amp;A Détail'!L944,"")</f>
        <v/>
      </c>
      <c r="M944" s="41" t="str">
        <f>IF('[1]Table Disp. G&amp;A Détail'!M944&lt;&gt;"",'[1]Table Disp. G&amp;A Détail'!M944,"")</f>
        <v/>
      </c>
      <c r="N944" s="41" t="str">
        <f>IF('[1]Table Disp. G&amp;A Détail'!N944&lt;&gt;"",'[1]Table Disp. G&amp;A Détail'!N944,"")</f>
        <v/>
      </c>
      <c r="O944" s="41" t="str">
        <f>IF('[1]Table Disp. G&amp;A Détail'!O944&lt;&gt;"",'[1]Table Disp. G&amp;A Détail'!O944,"")</f>
        <v/>
      </c>
      <c r="P944" s="41" t="str">
        <f>IF('[1]Table Disp. G&amp;A Détail'!P944&lt;&gt;"",'[1]Table Disp. G&amp;A Détail'!P944,"")</f>
        <v/>
      </c>
      <c r="Q944" s="41" t="str">
        <f>IF('[1]Table Disp. G&amp;A Détail'!Q944&lt;&gt;"",'[1]Table Disp. G&amp;A Détail'!Q944,"")</f>
        <v/>
      </c>
      <c r="R944" s="41" t="str">
        <f>IF('[1]Table Disp. G&amp;A Détail'!R944&lt;&gt;"",'[1]Table Disp. G&amp;A Détail'!R944,"")</f>
        <v/>
      </c>
      <c r="S944" s="41" t="str">
        <f>IF('[1]Table Disp. G&amp;A Détail'!S944&lt;&gt;"",'[1]Table Disp. G&amp;A Détail'!S944,"")</f>
        <v/>
      </c>
      <c r="T944" s="41" t="str">
        <f>IF('[1]Table Disp. G&amp;A Détail'!T944&lt;&gt;"",'[1]Table Disp. G&amp;A Détail'!T944,"")</f>
        <v/>
      </c>
      <c r="U944" s="41" t="str">
        <f>IF('[1]Table Disp. G&amp;A Détail'!U944&lt;&gt;"",'[1]Table Disp. G&amp;A Détail'!U944,"")</f>
        <v/>
      </c>
      <c r="V944" s="41" t="str">
        <f>IF('[1]Table Disp. G&amp;A Détail'!V944&lt;&gt;"",'[1]Table Disp. G&amp;A Détail'!V944,"")</f>
        <v/>
      </c>
      <c r="W944" s="41" t="str">
        <f>IF('[1]Table Disp. G&amp;A Détail'!W944&lt;&gt;"",'[1]Table Disp. G&amp;A Détail'!W944,"")</f>
        <v/>
      </c>
      <c r="X944" s="41" t="str">
        <f>IF('[1]Table Disp. G&amp;A Détail'!X944&lt;&gt;"",'[1]Table Disp. G&amp;A Détail'!X944,"")</f>
        <v/>
      </c>
    </row>
    <row r="945" spans="1:24" s="41" customFormat="1" x14ac:dyDescent="0.25">
      <c r="A945" s="66" t="str">
        <f>IF('[1]Table Disp. G&amp;A Détail'!A945&lt;&gt;"",'[1]Table Disp. G&amp;A Détail'!A945,"")</f>
        <v/>
      </c>
      <c r="B945" s="67" t="str">
        <f>IF('[1]Table Disp. G&amp;A Détail'!B945&lt;&gt;"",'[1]Table Disp. G&amp;A Détail'!B945,"")</f>
        <v/>
      </c>
      <c r="C945" s="41" t="str">
        <f>IF('[1]Table Disp. G&amp;A Détail'!C945&lt;&gt;"",'[1]Table Disp. G&amp;A Détail'!C945,"")</f>
        <v/>
      </c>
      <c r="D945" s="41" t="str">
        <f>IF('[1]Table Disp. G&amp;A Détail'!D945&lt;&gt;"",'[1]Table Disp. G&amp;A Détail'!D945,"")</f>
        <v/>
      </c>
      <c r="E945" s="66" t="str">
        <f>IF('[1]Table Disp. G&amp;A Détail'!E945&lt;&gt;"",'[1]Table Disp. G&amp;A Détail'!E945,"")</f>
        <v/>
      </c>
      <c r="F945" s="66" t="str">
        <f>IF('[1]Table Disp. G&amp;A Détail'!F945&lt;&gt;"",'[1]Table Disp. G&amp;A Détail'!F945,"")</f>
        <v/>
      </c>
      <c r="G945" s="66" t="str">
        <f>IF('[1]Table Disp. G&amp;A Détail'!G945&lt;&gt;"",'[1]Table Disp. G&amp;A Détail'!G945,"")</f>
        <v/>
      </c>
      <c r="H945" s="66" t="str">
        <f>IF('[1]Table Disp. G&amp;A Détail'!H945&lt;&gt;"",'[1]Table Disp. G&amp;A Détail'!H945,"")</f>
        <v/>
      </c>
      <c r="I945" s="66" t="str">
        <f>IF('[1]Table Disp. G&amp;A Détail'!I945&lt;&gt;"",'[1]Table Disp. G&amp;A Détail'!I945,"")</f>
        <v/>
      </c>
      <c r="J945" s="66" t="str">
        <f>IF('[1]Table Disp. G&amp;A Détail'!J945&lt;&gt;"",'[1]Table Disp. G&amp;A Détail'!J945,"")</f>
        <v/>
      </c>
      <c r="K945" s="41" t="str">
        <f>IF('[1]Table Disp. G&amp;A Détail'!K945&lt;&gt;"",'[1]Table Disp. G&amp;A Détail'!K945,"")</f>
        <v/>
      </c>
      <c r="L945" s="41" t="str">
        <f>IF('[1]Table Disp. G&amp;A Détail'!L945&lt;&gt;"",'[1]Table Disp. G&amp;A Détail'!L945,"")</f>
        <v/>
      </c>
      <c r="M945" s="41" t="str">
        <f>IF('[1]Table Disp. G&amp;A Détail'!M945&lt;&gt;"",'[1]Table Disp. G&amp;A Détail'!M945,"")</f>
        <v/>
      </c>
      <c r="N945" s="41" t="str">
        <f>IF('[1]Table Disp. G&amp;A Détail'!N945&lt;&gt;"",'[1]Table Disp. G&amp;A Détail'!N945,"")</f>
        <v/>
      </c>
      <c r="O945" s="41" t="str">
        <f>IF('[1]Table Disp. G&amp;A Détail'!O945&lt;&gt;"",'[1]Table Disp. G&amp;A Détail'!O945,"")</f>
        <v/>
      </c>
      <c r="P945" s="41" t="str">
        <f>IF('[1]Table Disp. G&amp;A Détail'!P945&lt;&gt;"",'[1]Table Disp. G&amp;A Détail'!P945,"")</f>
        <v/>
      </c>
      <c r="Q945" s="41" t="str">
        <f>IF('[1]Table Disp. G&amp;A Détail'!Q945&lt;&gt;"",'[1]Table Disp. G&amp;A Détail'!Q945,"")</f>
        <v/>
      </c>
      <c r="R945" s="41" t="str">
        <f>IF('[1]Table Disp. G&amp;A Détail'!R945&lt;&gt;"",'[1]Table Disp. G&amp;A Détail'!R945,"")</f>
        <v/>
      </c>
      <c r="S945" s="41" t="str">
        <f>IF('[1]Table Disp. G&amp;A Détail'!S945&lt;&gt;"",'[1]Table Disp. G&amp;A Détail'!S945,"")</f>
        <v/>
      </c>
      <c r="T945" s="41" t="str">
        <f>IF('[1]Table Disp. G&amp;A Détail'!T945&lt;&gt;"",'[1]Table Disp. G&amp;A Détail'!T945,"")</f>
        <v/>
      </c>
      <c r="U945" s="41" t="str">
        <f>IF('[1]Table Disp. G&amp;A Détail'!U945&lt;&gt;"",'[1]Table Disp. G&amp;A Détail'!U945,"")</f>
        <v/>
      </c>
      <c r="V945" s="41" t="str">
        <f>IF('[1]Table Disp. G&amp;A Détail'!V945&lt;&gt;"",'[1]Table Disp. G&amp;A Détail'!V945,"")</f>
        <v/>
      </c>
      <c r="W945" s="41" t="str">
        <f>IF('[1]Table Disp. G&amp;A Détail'!W945&lt;&gt;"",'[1]Table Disp. G&amp;A Détail'!W945,"")</f>
        <v/>
      </c>
      <c r="X945" s="41" t="str">
        <f>IF('[1]Table Disp. G&amp;A Détail'!X945&lt;&gt;"",'[1]Table Disp. G&amp;A Détail'!X945,"")</f>
        <v/>
      </c>
    </row>
    <row r="946" spans="1:24" s="41" customFormat="1" x14ac:dyDescent="0.25">
      <c r="A946" s="66" t="str">
        <f>IF('[1]Table Disp. G&amp;A Détail'!A946&lt;&gt;"",'[1]Table Disp. G&amp;A Détail'!A946,"")</f>
        <v/>
      </c>
      <c r="B946" s="67" t="str">
        <f>IF('[1]Table Disp. G&amp;A Détail'!B946&lt;&gt;"",'[1]Table Disp. G&amp;A Détail'!B946,"")</f>
        <v/>
      </c>
      <c r="C946" s="41" t="str">
        <f>IF('[1]Table Disp. G&amp;A Détail'!C946&lt;&gt;"",'[1]Table Disp. G&amp;A Détail'!C946,"")</f>
        <v/>
      </c>
      <c r="D946" s="41" t="str">
        <f>IF('[1]Table Disp. G&amp;A Détail'!D946&lt;&gt;"",'[1]Table Disp. G&amp;A Détail'!D946,"")</f>
        <v/>
      </c>
      <c r="E946" s="66" t="str">
        <f>IF('[1]Table Disp. G&amp;A Détail'!E946&lt;&gt;"",'[1]Table Disp. G&amp;A Détail'!E946,"")</f>
        <v/>
      </c>
      <c r="F946" s="66" t="str">
        <f>IF('[1]Table Disp. G&amp;A Détail'!F946&lt;&gt;"",'[1]Table Disp. G&amp;A Détail'!F946,"")</f>
        <v/>
      </c>
      <c r="G946" s="66" t="str">
        <f>IF('[1]Table Disp. G&amp;A Détail'!G946&lt;&gt;"",'[1]Table Disp. G&amp;A Détail'!G946,"")</f>
        <v/>
      </c>
      <c r="H946" s="66" t="str">
        <f>IF('[1]Table Disp. G&amp;A Détail'!H946&lt;&gt;"",'[1]Table Disp. G&amp;A Détail'!H946,"")</f>
        <v/>
      </c>
      <c r="I946" s="66" t="str">
        <f>IF('[1]Table Disp. G&amp;A Détail'!I946&lt;&gt;"",'[1]Table Disp. G&amp;A Détail'!I946,"")</f>
        <v/>
      </c>
      <c r="J946" s="66" t="str">
        <f>IF('[1]Table Disp. G&amp;A Détail'!J946&lt;&gt;"",'[1]Table Disp. G&amp;A Détail'!J946,"")</f>
        <v/>
      </c>
      <c r="K946" s="41" t="str">
        <f>IF('[1]Table Disp. G&amp;A Détail'!K946&lt;&gt;"",'[1]Table Disp. G&amp;A Détail'!K946,"")</f>
        <v/>
      </c>
      <c r="L946" s="41" t="str">
        <f>IF('[1]Table Disp. G&amp;A Détail'!L946&lt;&gt;"",'[1]Table Disp. G&amp;A Détail'!L946,"")</f>
        <v/>
      </c>
      <c r="M946" s="41" t="str">
        <f>IF('[1]Table Disp. G&amp;A Détail'!M946&lt;&gt;"",'[1]Table Disp. G&amp;A Détail'!M946,"")</f>
        <v/>
      </c>
      <c r="N946" s="41" t="str">
        <f>IF('[1]Table Disp. G&amp;A Détail'!N946&lt;&gt;"",'[1]Table Disp. G&amp;A Détail'!N946,"")</f>
        <v/>
      </c>
      <c r="O946" s="41" t="str">
        <f>IF('[1]Table Disp. G&amp;A Détail'!O946&lt;&gt;"",'[1]Table Disp. G&amp;A Détail'!O946,"")</f>
        <v/>
      </c>
      <c r="P946" s="41" t="str">
        <f>IF('[1]Table Disp. G&amp;A Détail'!P946&lt;&gt;"",'[1]Table Disp. G&amp;A Détail'!P946,"")</f>
        <v/>
      </c>
      <c r="Q946" s="41" t="str">
        <f>IF('[1]Table Disp. G&amp;A Détail'!Q946&lt;&gt;"",'[1]Table Disp. G&amp;A Détail'!Q946,"")</f>
        <v/>
      </c>
      <c r="R946" s="41" t="str">
        <f>IF('[1]Table Disp. G&amp;A Détail'!R946&lt;&gt;"",'[1]Table Disp. G&amp;A Détail'!R946,"")</f>
        <v/>
      </c>
      <c r="S946" s="41" t="str">
        <f>IF('[1]Table Disp. G&amp;A Détail'!S946&lt;&gt;"",'[1]Table Disp. G&amp;A Détail'!S946,"")</f>
        <v/>
      </c>
      <c r="T946" s="41" t="str">
        <f>IF('[1]Table Disp. G&amp;A Détail'!T946&lt;&gt;"",'[1]Table Disp. G&amp;A Détail'!T946,"")</f>
        <v/>
      </c>
      <c r="U946" s="41" t="str">
        <f>IF('[1]Table Disp. G&amp;A Détail'!U946&lt;&gt;"",'[1]Table Disp. G&amp;A Détail'!U946,"")</f>
        <v/>
      </c>
      <c r="V946" s="41" t="str">
        <f>IF('[1]Table Disp. G&amp;A Détail'!V946&lt;&gt;"",'[1]Table Disp. G&amp;A Détail'!V946,"")</f>
        <v/>
      </c>
      <c r="W946" s="41" t="str">
        <f>IF('[1]Table Disp. G&amp;A Détail'!W946&lt;&gt;"",'[1]Table Disp. G&amp;A Détail'!W946,"")</f>
        <v/>
      </c>
      <c r="X946" s="41" t="str">
        <f>IF('[1]Table Disp. G&amp;A Détail'!X946&lt;&gt;"",'[1]Table Disp. G&amp;A Détail'!X946,"")</f>
        <v/>
      </c>
    </row>
    <row r="947" spans="1:24" s="41" customFormat="1" x14ac:dyDescent="0.25">
      <c r="A947" s="66" t="str">
        <f>IF('[1]Table Disp. G&amp;A Détail'!A947&lt;&gt;"",'[1]Table Disp. G&amp;A Détail'!A947,"")</f>
        <v/>
      </c>
      <c r="B947" s="67" t="str">
        <f>IF('[1]Table Disp. G&amp;A Détail'!B947&lt;&gt;"",'[1]Table Disp. G&amp;A Détail'!B947,"")</f>
        <v/>
      </c>
      <c r="C947" s="41" t="str">
        <f>IF('[1]Table Disp. G&amp;A Détail'!C947&lt;&gt;"",'[1]Table Disp. G&amp;A Détail'!C947,"")</f>
        <v/>
      </c>
      <c r="D947" s="41" t="str">
        <f>IF('[1]Table Disp. G&amp;A Détail'!D947&lt;&gt;"",'[1]Table Disp. G&amp;A Détail'!D947,"")</f>
        <v/>
      </c>
      <c r="E947" s="66" t="str">
        <f>IF('[1]Table Disp. G&amp;A Détail'!E947&lt;&gt;"",'[1]Table Disp. G&amp;A Détail'!E947,"")</f>
        <v/>
      </c>
      <c r="F947" s="66" t="str">
        <f>IF('[1]Table Disp. G&amp;A Détail'!F947&lt;&gt;"",'[1]Table Disp. G&amp;A Détail'!F947,"")</f>
        <v/>
      </c>
      <c r="G947" s="66" t="str">
        <f>IF('[1]Table Disp. G&amp;A Détail'!G947&lt;&gt;"",'[1]Table Disp. G&amp;A Détail'!G947,"")</f>
        <v/>
      </c>
      <c r="H947" s="66" t="str">
        <f>IF('[1]Table Disp. G&amp;A Détail'!H947&lt;&gt;"",'[1]Table Disp. G&amp;A Détail'!H947,"")</f>
        <v/>
      </c>
      <c r="I947" s="66" t="str">
        <f>IF('[1]Table Disp. G&amp;A Détail'!I947&lt;&gt;"",'[1]Table Disp. G&amp;A Détail'!I947,"")</f>
        <v/>
      </c>
      <c r="J947" s="66" t="str">
        <f>IF('[1]Table Disp. G&amp;A Détail'!J947&lt;&gt;"",'[1]Table Disp. G&amp;A Détail'!J947,"")</f>
        <v/>
      </c>
      <c r="K947" s="41" t="str">
        <f>IF('[1]Table Disp. G&amp;A Détail'!K947&lt;&gt;"",'[1]Table Disp. G&amp;A Détail'!K947,"")</f>
        <v/>
      </c>
      <c r="L947" s="41" t="str">
        <f>IF('[1]Table Disp. G&amp;A Détail'!L947&lt;&gt;"",'[1]Table Disp. G&amp;A Détail'!L947,"")</f>
        <v/>
      </c>
      <c r="M947" s="41" t="str">
        <f>IF('[1]Table Disp. G&amp;A Détail'!M947&lt;&gt;"",'[1]Table Disp. G&amp;A Détail'!M947,"")</f>
        <v/>
      </c>
      <c r="N947" s="41" t="str">
        <f>IF('[1]Table Disp. G&amp;A Détail'!N947&lt;&gt;"",'[1]Table Disp. G&amp;A Détail'!N947,"")</f>
        <v/>
      </c>
      <c r="O947" s="41" t="str">
        <f>IF('[1]Table Disp. G&amp;A Détail'!O947&lt;&gt;"",'[1]Table Disp. G&amp;A Détail'!O947,"")</f>
        <v/>
      </c>
      <c r="P947" s="41" t="str">
        <f>IF('[1]Table Disp. G&amp;A Détail'!P947&lt;&gt;"",'[1]Table Disp. G&amp;A Détail'!P947,"")</f>
        <v/>
      </c>
      <c r="Q947" s="41" t="str">
        <f>IF('[1]Table Disp. G&amp;A Détail'!Q947&lt;&gt;"",'[1]Table Disp. G&amp;A Détail'!Q947,"")</f>
        <v/>
      </c>
      <c r="R947" s="41" t="str">
        <f>IF('[1]Table Disp. G&amp;A Détail'!R947&lt;&gt;"",'[1]Table Disp. G&amp;A Détail'!R947,"")</f>
        <v/>
      </c>
      <c r="S947" s="41" t="str">
        <f>IF('[1]Table Disp. G&amp;A Détail'!S947&lt;&gt;"",'[1]Table Disp. G&amp;A Détail'!S947,"")</f>
        <v/>
      </c>
      <c r="T947" s="41" t="str">
        <f>IF('[1]Table Disp. G&amp;A Détail'!T947&lt;&gt;"",'[1]Table Disp. G&amp;A Détail'!T947,"")</f>
        <v/>
      </c>
      <c r="U947" s="41" t="str">
        <f>IF('[1]Table Disp. G&amp;A Détail'!U947&lt;&gt;"",'[1]Table Disp. G&amp;A Détail'!U947,"")</f>
        <v/>
      </c>
      <c r="V947" s="41" t="str">
        <f>IF('[1]Table Disp. G&amp;A Détail'!V947&lt;&gt;"",'[1]Table Disp. G&amp;A Détail'!V947,"")</f>
        <v/>
      </c>
      <c r="W947" s="41" t="str">
        <f>IF('[1]Table Disp. G&amp;A Détail'!W947&lt;&gt;"",'[1]Table Disp. G&amp;A Détail'!W947,"")</f>
        <v/>
      </c>
      <c r="X947" s="41" t="str">
        <f>IF('[1]Table Disp. G&amp;A Détail'!X947&lt;&gt;"",'[1]Table Disp. G&amp;A Détail'!X947,"")</f>
        <v/>
      </c>
    </row>
    <row r="948" spans="1:24" s="41" customFormat="1" x14ac:dyDescent="0.25">
      <c r="A948" s="66" t="str">
        <f>IF('[1]Table Disp. G&amp;A Détail'!A948&lt;&gt;"",'[1]Table Disp. G&amp;A Détail'!A948,"")</f>
        <v/>
      </c>
      <c r="B948" s="67" t="str">
        <f>IF('[1]Table Disp. G&amp;A Détail'!B948&lt;&gt;"",'[1]Table Disp. G&amp;A Détail'!B948,"")</f>
        <v/>
      </c>
      <c r="C948" s="41" t="str">
        <f>IF('[1]Table Disp. G&amp;A Détail'!C948&lt;&gt;"",'[1]Table Disp. G&amp;A Détail'!C948,"")</f>
        <v/>
      </c>
      <c r="D948" s="41" t="str">
        <f>IF('[1]Table Disp. G&amp;A Détail'!D948&lt;&gt;"",'[1]Table Disp. G&amp;A Détail'!D948,"")</f>
        <v/>
      </c>
      <c r="E948" s="66" t="str">
        <f>IF('[1]Table Disp. G&amp;A Détail'!E948&lt;&gt;"",'[1]Table Disp. G&amp;A Détail'!E948,"")</f>
        <v/>
      </c>
      <c r="F948" s="66" t="str">
        <f>IF('[1]Table Disp. G&amp;A Détail'!F948&lt;&gt;"",'[1]Table Disp. G&amp;A Détail'!F948,"")</f>
        <v/>
      </c>
      <c r="G948" s="66" t="str">
        <f>IF('[1]Table Disp. G&amp;A Détail'!G948&lt;&gt;"",'[1]Table Disp. G&amp;A Détail'!G948,"")</f>
        <v/>
      </c>
      <c r="H948" s="66" t="str">
        <f>IF('[1]Table Disp. G&amp;A Détail'!H948&lt;&gt;"",'[1]Table Disp. G&amp;A Détail'!H948,"")</f>
        <v/>
      </c>
      <c r="I948" s="66" t="str">
        <f>IF('[1]Table Disp. G&amp;A Détail'!I948&lt;&gt;"",'[1]Table Disp. G&amp;A Détail'!I948,"")</f>
        <v/>
      </c>
      <c r="J948" s="66" t="str">
        <f>IF('[1]Table Disp. G&amp;A Détail'!J948&lt;&gt;"",'[1]Table Disp. G&amp;A Détail'!J948,"")</f>
        <v/>
      </c>
      <c r="K948" s="41" t="str">
        <f>IF('[1]Table Disp. G&amp;A Détail'!K948&lt;&gt;"",'[1]Table Disp. G&amp;A Détail'!K948,"")</f>
        <v/>
      </c>
      <c r="L948" s="41" t="str">
        <f>IF('[1]Table Disp. G&amp;A Détail'!L948&lt;&gt;"",'[1]Table Disp. G&amp;A Détail'!L948,"")</f>
        <v/>
      </c>
      <c r="M948" s="41" t="str">
        <f>IF('[1]Table Disp. G&amp;A Détail'!M948&lt;&gt;"",'[1]Table Disp. G&amp;A Détail'!M948,"")</f>
        <v/>
      </c>
      <c r="N948" s="41" t="str">
        <f>IF('[1]Table Disp. G&amp;A Détail'!N948&lt;&gt;"",'[1]Table Disp. G&amp;A Détail'!N948,"")</f>
        <v/>
      </c>
      <c r="O948" s="41" t="str">
        <f>IF('[1]Table Disp. G&amp;A Détail'!O948&lt;&gt;"",'[1]Table Disp. G&amp;A Détail'!O948,"")</f>
        <v/>
      </c>
      <c r="P948" s="41" t="str">
        <f>IF('[1]Table Disp. G&amp;A Détail'!P948&lt;&gt;"",'[1]Table Disp. G&amp;A Détail'!P948,"")</f>
        <v/>
      </c>
      <c r="Q948" s="41" t="str">
        <f>IF('[1]Table Disp. G&amp;A Détail'!Q948&lt;&gt;"",'[1]Table Disp. G&amp;A Détail'!Q948,"")</f>
        <v/>
      </c>
      <c r="R948" s="41" t="str">
        <f>IF('[1]Table Disp. G&amp;A Détail'!R948&lt;&gt;"",'[1]Table Disp. G&amp;A Détail'!R948,"")</f>
        <v/>
      </c>
      <c r="S948" s="41" t="str">
        <f>IF('[1]Table Disp. G&amp;A Détail'!S948&lt;&gt;"",'[1]Table Disp. G&amp;A Détail'!S948,"")</f>
        <v/>
      </c>
      <c r="T948" s="41" t="str">
        <f>IF('[1]Table Disp. G&amp;A Détail'!T948&lt;&gt;"",'[1]Table Disp. G&amp;A Détail'!T948,"")</f>
        <v/>
      </c>
      <c r="U948" s="41" t="str">
        <f>IF('[1]Table Disp. G&amp;A Détail'!U948&lt;&gt;"",'[1]Table Disp. G&amp;A Détail'!U948,"")</f>
        <v/>
      </c>
      <c r="V948" s="41" t="str">
        <f>IF('[1]Table Disp. G&amp;A Détail'!V948&lt;&gt;"",'[1]Table Disp. G&amp;A Détail'!V948,"")</f>
        <v/>
      </c>
      <c r="W948" s="41" t="str">
        <f>IF('[1]Table Disp. G&amp;A Détail'!W948&lt;&gt;"",'[1]Table Disp. G&amp;A Détail'!W948,"")</f>
        <v/>
      </c>
      <c r="X948" s="41" t="str">
        <f>IF('[1]Table Disp. G&amp;A Détail'!X948&lt;&gt;"",'[1]Table Disp. G&amp;A Détail'!X948,"")</f>
        <v/>
      </c>
    </row>
    <row r="949" spans="1:24" s="41" customFormat="1" x14ac:dyDescent="0.25">
      <c r="A949" s="66" t="str">
        <f>IF('[1]Table Disp. G&amp;A Détail'!A949&lt;&gt;"",'[1]Table Disp. G&amp;A Détail'!A949,"")</f>
        <v/>
      </c>
      <c r="B949" s="67" t="str">
        <f>IF('[1]Table Disp. G&amp;A Détail'!B949&lt;&gt;"",'[1]Table Disp. G&amp;A Détail'!B949,"")</f>
        <v/>
      </c>
      <c r="C949" s="41" t="str">
        <f>IF('[1]Table Disp. G&amp;A Détail'!C949&lt;&gt;"",'[1]Table Disp. G&amp;A Détail'!C949,"")</f>
        <v/>
      </c>
      <c r="D949" s="41" t="str">
        <f>IF('[1]Table Disp. G&amp;A Détail'!D949&lt;&gt;"",'[1]Table Disp. G&amp;A Détail'!D949,"")</f>
        <v/>
      </c>
      <c r="E949" s="66" t="str">
        <f>IF('[1]Table Disp. G&amp;A Détail'!E949&lt;&gt;"",'[1]Table Disp. G&amp;A Détail'!E949,"")</f>
        <v/>
      </c>
      <c r="F949" s="66" t="str">
        <f>IF('[1]Table Disp. G&amp;A Détail'!F949&lt;&gt;"",'[1]Table Disp. G&amp;A Détail'!F949,"")</f>
        <v/>
      </c>
      <c r="G949" s="66" t="str">
        <f>IF('[1]Table Disp. G&amp;A Détail'!G949&lt;&gt;"",'[1]Table Disp. G&amp;A Détail'!G949,"")</f>
        <v/>
      </c>
      <c r="H949" s="66" t="str">
        <f>IF('[1]Table Disp. G&amp;A Détail'!H949&lt;&gt;"",'[1]Table Disp. G&amp;A Détail'!H949,"")</f>
        <v/>
      </c>
      <c r="I949" s="66" t="str">
        <f>IF('[1]Table Disp. G&amp;A Détail'!I949&lt;&gt;"",'[1]Table Disp. G&amp;A Détail'!I949,"")</f>
        <v/>
      </c>
      <c r="J949" s="66" t="str">
        <f>IF('[1]Table Disp. G&amp;A Détail'!J949&lt;&gt;"",'[1]Table Disp. G&amp;A Détail'!J949,"")</f>
        <v/>
      </c>
      <c r="K949" s="41" t="str">
        <f>IF('[1]Table Disp. G&amp;A Détail'!K949&lt;&gt;"",'[1]Table Disp. G&amp;A Détail'!K949,"")</f>
        <v/>
      </c>
      <c r="L949" s="41" t="str">
        <f>IF('[1]Table Disp. G&amp;A Détail'!L949&lt;&gt;"",'[1]Table Disp. G&amp;A Détail'!L949,"")</f>
        <v/>
      </c>
      <c r="M949" s="41" t="str">
        <f>IF('[1]Table Disp. G&amp;A Détail'!M949&lt;&gt;"",'[1]Table Disp. G&amp;A Détail'!M949,"")</f>
        <v/>
      </c>
      <c r="N949" s="41" t="str">
        <f>IF('[1]Table Disp. G&amp;A Détail'!N949&lt;&gt;"",'[1]Table Disp. G&amp;A Détail'!N949,"")</f>
        <v/>
      </c>
      <c r="O949" s="41" t="str">
        <f>IF('[1]Table Disp. G&amp;A Détail'!O949&lt;&gt;"",'[1]Table Disp. G&amp;A Détail'!O949,"")</f>
        <v/>
      </c>
      <c r="P949" s="41" t="str">
        <f>IF('[1]Table Disp. G&amp;A Détail'!P949&lt;&gt;"",'[1]Table Disp. G&amp;A Détail'!P949,"")</f>
        <v/>
      </c>
      <c r="Q949" s="41" t="str">
        <f>IF('[1]Table Disp. G&amp;A Détail'!Q949&lt;&gt;"",'[1]Table Disp. G&amp;A Détail'!Q949,"")</f>
        <v/>
      </c>
      <c r="R949" s="41" t="str">
        <f>IF('[1]Table Disp. G&amp;A Détail'!R949&lt;&gt;"",'[1]Table Disp. G&amp;A Détail'!R949,"")</f>
        <v/>
      </c>
      <c r="S949" s="41" t="str">
        <f>IF('[1]Table Disp. G&amp;A Détail'!S949&lt;&gt;"",'[1]Table Disp. G&amp;A Détail'!S949,"")</f>
        <v/>
      </c>
      <c r="T949" s="41" t="str">
        <f>IF('[1]Table Disp. G&amp;A Détail'!T949&lt;&gt;"",'[1]Table Disp. G&amp;A Détail'!T949,"")</f>
        <v/>
      </c>
      <c r="U949" s="41" t="str">
        <f>IF('[1]Table Disp. G&amp;A Détail'!U949&lt;&gt;"",'[1]Table Disp. G&amp;A Détail'!U949,"")</f>
        <v/>
      </c>
      <c r="V949" s="41" t="str">
        <f>IF('[1]Table Disp. G&amp;A Détail'!V949&lt;&gt;"",'[1]Table Disp. G&amp;A Détail'!V949,"")</f>
        <v/>
      </c>
      <c r="W949" s="41" t="str">
        <f>IF('[1]Table Disp. G&amp;A Détail'!W949&lt;&gt;"",'[1]Table Disp. G&amp;A Détail'!W949,"")</f>
        <v/>
      </c>
      <c r="X949" s="41" t="str">
        <f>IF('[1]Table Disp. G&amp;A Détail'!X949&lt;&gt;"",'[1]Table Disp. G&amp;A Détail'!X949,"")</f>
        <v/>
      </c>
    </row>
    <row r="950" spans="1:24" s="41" customFormat="1" x14ac:dyDescent="0.25">
      <c r="A950" s="66" t="str">
        <f>IF('[1]Table Disp. G&amp;A Détail'!A950&lt;&gt;"",'[1]Table Disp. G&amp;A Détail'!A950,"")</f>
        <v/>
      </c>
      <c r="B950" s="67" t="str">
        <f>IF('[1]Table Disp. G&amp;A Détail'!B950&lt;&gt;"",'[1]Table Disp. G&amp;A Détail'!B950,"")</f>
        <v/>
      </c>
      <c r="C950" s="41" t="str">
        <f>IF('[1]Table Disp. G&amp;A Détail'!C950&lt;&gt;"",'[1]Table Disp. G&amp;A Détail'!C950,"")</f>
        <v/>
      </c>
      <c r="D950" s="41" t="str">
        <f>IF('[1]Table Disp. G&amp;A Détail'!D950&lt;&gt;"",'[1]Table Disp. G&amp;A Détail'!D950,"")</f>
        <v/>
      </c>
      <c r="E950" s="66" t="str">
        <f>IF('[1]Table Disp. G&amp;A Détail'!E950&lt;&gt;"",'[1]Table Disp. G&amp;A Détail'!E950,"")</f>
        <v/>
      </c>
      <c r="F950" s="66" t="str">
        <f>IF('[1]Table Disp. G&amp;A Détail'!F950&lt;&gt;"",'[1]Table Disp. G&amp;A Détail'!F950,"")</f>
        <v/>
      </c>
      <c r="G950" s="66" t="str">
        <f>IF('[1]Table Disp. G&amp;A Détail'!G950&lt;&gt;"",'[1]Table Disp. G&amp;A Détail'!G950,"")</f>
        <v/>
      </c>
      <c r="H950" s="66" t="str">
        <f>IF('[1]Table Disp. G&amp;A Détail'!H950&lt;&gt;"",'[1]Table Disp. G&amp;A Détail'!H950,"")</f>
        <v/>
      </c>
      <c r="I950" s="66" t="str">
        <f>IF('[1]Table Disp. G&amp;A Détail'!I950&lt;&gt;"",'[1]Table Disp. G&amp;A Détail'!I950,"")</f>
        <v/>
      </c>
      <c r="J950" s="66" t="str">
        <f>IF('[1]Table Disp. G&amp;A Détail'!J950&lt;&gt;"",'[1]Table Disp. G&amp;A Détail'!J950,"")</f>
        <v/>
      </c>
      <c r="K950" s="41" t="str">
        <f>IF('[1]Table Disp. G&amp;A Détail'!K950&lt;&gt;"",'[1]Table Disp. G&amp;A Détail'!K950,"")</f>
        <v/>
      </c>
      <c r="L950" s="41" t="str">
        <f>IF('[1]Table Disp. G&amp;A Détail'!L950&lt;&gt;"",'[1]Table Disp. G&amp;A Détail'!L950,"")</f>
        <v/>
      </c>
      <c r="M950" s="41" t="str">
        <f>IF('[1]Table Disp. G&amp;A Détail'!M950&lt;&gt;"",'[1]Table Disp. G&amp;A Détail'!M950,"")</f>
        <v/>
      </c>
      <c r="N950" s="41" t="str">
        <f>IF('[1]Table Disp. G&amp;A Détail'!N950&lt;&gt;"",'[1]Table Disp. G&amp;A Détail'!N950,"")</f>
        <v/>
      </c>
      <c r="O950" s="41" t="str">
        <f>IF('[1]Table Disp. G&amp;A Détail'!O950&lt;&gt;"",'[1]Table Disp. G&amp;A Détail'!O950,"")</f>
        <v/>
      </c>
      <c r="P950" s="41" t="str">
        <f>IF('[1]Table Disp. G&amp;A Détail'!P950&lt;&gt;"",'[1]Table Disp. G&amp;A Détail'!P950,"")</f>
        <v/>
      </c>
      <c r="Q950" s="41" t="str">
        <f>IF('[1]Table Disp. G&amp;A Détail'!Q950&lt;&gt;"",'[1]Table Disp. G&amp;A Détail'!Q950,"")</f>
        <v/>
      </c>
      <c r="R950" s="41" t="str">
        <f>IF('[1]Table Disp. G&amp;A Détail'!R950&lt;&gt;"",'[1]Table Disp. G&amp;A Détail'!R950,"")</f>
        <v/>
      </c>
      <c r="S950" s="41" t="str">
        <f>IF('[1]Table Disp. G&amp;A Détail'!S950&lt;&gt;"",'[1]Table Disp. G&amp;A Détail'!S950,"")</f>
        <v/>
      </c>
      <c r="T950" s="41" t="str">
        <f>IF('[1]Table Disp. G&amp;A Détail'!T950&lt;&gt;"",'[1]Table Disp. G&amp;A Détail'!T950,"")</f>
        <v/>
      </c>
      <c r="U950" s="41" t="str">
        <f>IF('[1]Table Disp. G&amp;A Détail'!U950&lt;&gt;"",'[1]Table Disp. G&amp;A Détail'!U950,"")</f>
        <v/>
      </c>
      <c r="V950" s="41" t="str">
        <f>IF('[1]Table Disp. G&amp;A Détail'!V950&lt;&gt;"",'[1]Table Disp. G&amp;A Détail'!V950,"")</f>
        <v/>
      </c>
      <c r="W950" s="41" t="str">
        <f>IF('[1]Table Disp. G&amp;A Détail'!W950&lt;&gt;"",'[1]Table Disp. G&amp;A Détail'!W950,"")</f>
        <v/>
      </c>
      <c r="X950" s="41" t="str">
        <f>IF('[1]Table Disp. G&amp;A Détail'!X950&lt;&gt;"",'[1]Table Disp. G&amp;A Détail'!X950,"")</f>
        <v/>
      </c>
    </row>
    <row r="951" spans="1:24" s="41" customFormat="1" x14ac:dyDescent="0.25">
      <c r="A951" s="66" t="str">
        <f>IF('[1]Table Disp. G&amp;A Détail'!A951&lt;&gt;"",'[1]Table Disp. G&amp;A Détail'!A951,"")</f>
        <v/>
      </c>
      <c r="B951" s="67" t="str">
        <f>IF('[1]Table Disp. G&amp;A Détail'!B951&lt;&gt;"",'[1]Table Disp. G&amp;A Détail'!B951,"")</f>
        <v/>
      </c>
      <c r="C951" s="41" t="str">
        <f>IF('[1]Table Disp. G&amp;A Détail'!C951&lt;&gt;"",'[1]Table Disp. G&amp;A Détail'!C951,"")</f>
        <v/>
      </c>
      <c r="D951" s="41" t="str">
        <f>IF('[1]Table Disp. G&amp;A Détail'!D951&lt;&gt;"",'[1]Table Disp. G&amp;A Détail'!D951,"")</f>
        <v/>
      </c>
      <c r="E951" s="66" t="str">
        <f>IF('[1]Table Disp. G&amp;A Détail'!E951&lt;&gt;"",'[1]Table Disp. G&amp;A Détail'!E951,"")</f>
        <v/>
      </c>
      <c r="F951" s="66" t="str">
        <f>IF('[1]Table Disp. G&amp;A Détail'!F951&lt;&gt;"",'[1]Table Disp. G&amp;A Détail'!F951,"")</f>
        <v/>
      </c>
      <c r="G951" s="66" t="str">
        <f>IF('[1]Table Disp. G&amp;A Détail'!G951&lt;&gt;"",'[1]Table Disp. G&amp;A Détail'!G951,"")</f>
        <v/>
      </c>
      <c r="H951" s="66" t="str">
        <f>IF('[1]Table Disp. G&amp;A Détail'!H951&lt;&gt;"",'[1]Table Disp. G&amp;A Détail'!H951,"")</f>
        <v/>
      </c>
      <c r="I951" s="66" t="str">
        <f>IF('[1]Table Disp. G&amp;A Détail'!I951&lt;&gt;"",'[1]Table Disp. G&amp;A Détail'!I951,"")</f>
        <v/>
      </c>
      <c r="J951" s="66" t="str">
        <f>IF('[1]Table Disp. G&amp;A Détail'!J951&lt;&gt;"",'[1]Table Disp. G&amp;A Détail'!J951,"")</f>
        <v/>
      </c>
      <c r="K951" s="41" t="str">
        <f>IF('[1]Table Disp. G&amp;A Détail'!K951&lt;&gt;"",'[1]Table Disp. G&amp;A Détail'!K951,"")</f>
        <v/>
      </c>
      <c r="L951" s="41" t="str">
        <f>IF('[1]Table Disp. G&amp;A Détail'!L951&lt;&gt;"",'[1]Table Disp. G&amp;A Détail'!L951,"")</f>
        <v/>
      </c>
      <c r="M951" s="41" t="str">
        <f>IF('[1]Table Disp. G&amp;A Détail'!M951&lt;&gt;"",'[1]Table Disp. G&amp;A Détail'!M951,"")</f>
        <v/>
      </c>
      <c r="N951" s="41" t="str">
        <f>IF('[1]Table Disp. G&amp;A Détail'!N951&lt;&gt;"",'[1]Table Disp. G&amp;A Détail'!N951,"")</f>
        <v/>
      </c>
      <c r="O951" s="41" t="str">
        <f>IF('[1]Table Disp. G&amp;A Détail'!O951&lt;&gt;"",'[1]Table Disp. G&amp;A Détail'!O951,"")</f>
        <v/>
      </c>
      <c r="P951" s="41" t="str">
        <f>IF('[1]Table Disp. G&amp;A Détail'!P951&lt;&gt;"",'[1]Table Disp. G&amp;A Détail'!P951,"")</f>
        <v/>
      </c>
      <c r="Q951" s="41" t="str">
        <f>IF('[1]Table Disp. G&amp;A Détail'!Q951&lt;&gt;"",'[1]Table Disp. G&amp;A Détail'!Q951,"")</f>
        <v/>
      </c>
      <c r="R951" s="41" t="str">
        <f>IF('[1]Table Disp. G&amp;A Détail'!R951&lt;&gt;"",'[1]Table Disp. G&amp;A Détail'!R951,"")</f>
        <v/>
      </c>
      <c r="S951" s="41" t="str">
        <f>IF('[1]Table Disp. G&amp;A Détail'!S951&lt;&gt;"",'[1]Table Disp. G&amp;A Détail'!S951,"")</f>
        <v/>
      </c>
      <c r="T951" s="41" t="str">
        <f>IF('[1]Table Disp. G&amp;A Détail'!T951&lt;&gt;"",'[1]Table Disp. G&amp;A Détail'!T951,"")</f>
        <v/>
      </c>
      <c r="U951" s="41" t="str">
        <f>IF('[1]Table Disp. G&amp;A Détail'!U951&lt;&gt;"",'[1]Table Disp. G&amp;A Détail'!U951,"")</f>
        <v/>
      </c>
      <c r="V951" s="41" t="str">
        <f>IF('[1]Table Disp. G&amp;A Détail'!V951&lt;&gt;"",'[1]Table Disp. G&amp;A Détail'!V951,"")</f>
        <v/>
      </c>
      <c r="W951" s="41" t="str">
        <f>IF('[1]Table Disp. G&amp;A Détail'!W951&lt;&gt;"",'[1]Table Disp. G&amp;A Détail'!W951,"")</f>
        <v/>
      </c>
      <c r="X951" s="41" t="str">
        <f>IF('[1]Table Disp. G&amp;A Détail'!X951&lt;&gt;"",'[1]Table Disp. G&amp;A Détail'!X951,"")</f>
        <v/>
      </c>
    </row>
    <row r="952" spans="1:24" s="41" customFormat="1" x14ac:dyDescent="0.25">
      <c r="A952" s="66" t="str">
        <f>IF('[1]Table Disp. G&amp;A Détail'!A952&lt;&gt;"",'[1]Table Disp. G&amp;A Détail'!A952,"")</f>
        <v/>
      </c>
      <c r="B952" s="67" t="str">
        <f>IF('[1]Table Disp. G&amp;A Détail'!B952&lt;&gt;"",'[1]Table Disp. G&amp;A Détail'!B952,"")</f>
        <v/>
      </c>
      <c r="C952" s="41" t="str">
        <f>IF('[1]Table Disp. G&amp;A Détail'!C952&lt;&gt;"",'[1]Table Disp. G&amp;A Détail'!C952,"")</f>
        <v/>
      </c>
      <c r="D952" s="41" t="str">
        <f>IF('[1]Table Disp. G&amp;A Détail'!D952&lt;&gt;"",'[1]Table Disp. G&amp;A Détail'!D952,"")</f>
        <v/>
      </c>
      <c r="E952" s="66" t="str">
        <f>IF('[1]Table Disp. G&amp;A Détail'!E952&lt;&gt;"",'[1]Table Disp. G&amp;A Détail'!E952,"")</f>
        <v/>
      </c>
      <c r="F952" s="66" t="str">
        <f>IF('[1]Table Disp. G&amp;A Détail'!F952&lt;&gt;"",'[1]Table Disp. G&amp;A Détail'!F952,"")</f>
        <v/>
      </c>
      <c r="G952" s="66" t="str">
        <f>IF('[1]Table Disp. G&amp;A Détail'!G952&lt;&gt;"",'[1]Table Disp. G&amp;A Détail'!G952,"")</f>
        <v/>
      </c>
      <c r="H952" s="66" t="str">
        <f>IF('[1]Table Disp. G&amp;A Détail'!H952&lt;&gt;"",'[1]Table Disp. G&amp;A Détail'!H952,"")</f>
        <v/>
      </c>
      <c r="I952" s="66" t="str">
        <f>IF('[1]Table Disp. G&amp;A Détail'!I952&lt;&gt;"",'[1]Table Disp. G&amp;A Détail'!I952,"")</f>
        <v/>
      </c>
      <c r="J952" s="66" t="str">
        <f>IF('[1]Table Disp. G&amp;A Détail'!J952&lt;&gt;"",'[1]Table Disp. G&amp;A Détail'!J952,"")</f>
        <v/>
      </c>
      <c r="K952" s="41" t="str">
        <f>IF('[1]Table Disp. G&amp;A Détail'!K952&lt;&gt;"",'[1]Table Disp. G&amp;A Détail'!K952,"")</f>
        <v/>
      </c>
      <c r="L952" s="41" t="str">
        <f>IF('[1]Table Disp. G&amp;A Détail'!L952&lt;&gt;"",'[1]Table Disp. G&amp;A Détail'!L952,"")</f>
        <v/>
      </c>
      <c r="M952" s="41" t="str">
        <f>IF('[1]Table Disp. G&amp;A Détail'!M952&lt;&gt;"",'[1]Table Disp. G&amp;A Détail'!M952,"")</f>
        <v/>
      </c>
      <c r="N952" s="41" t="str">
        <f>IF('[1]Table Disp. G&amp;A Détail'!N952&lt;&gt;"",'[1]Table Disp. G&amp;A Détail'!N952,"")</f>
        <v/>
      </c>
      <c r="O952" s="41" t="str">
        <f>IF('[1]Table Disp. G&amp;A Détail'!O952&lt;&gt;"",'[1]Table Disp. G&amp;A Détail'!O952,"")</f>
        <v/>
      </c>
      <c r="P952" s="41" t="str">
        <f>IF('[1]Table Disp. G&amp;A Détail'!P952&lt;&gt;"",'[1]Table Disp. G&amp;A Détail'!P952,"")</f>
        <v/>
      </c>
      <c r="Q952" s="41" t="str">
        <f>IF('[1]Table Disp. G&amp;A Détail'!Q952&lt;&gt;"",'[1]Table Disp. G&amp;A Détail'!Q952,"")</f>
        <v/>
      </c>
      <c r="R952" s="41" t="str">
        <f>IF('[1]Table Disp. G&amp;A Détail'!R952&lt;&gt;"",'[1]Table Disp. G&amp;A Détail'!R952,"")</f>
        <v/>
      </c>
      <c r="S952" s="41" t="str">
        <f>IF('[1]Table Disp. G&amp;A Détail'!S952&lt;&gt;"",'[1]Table Disp. G&amp;A Détail'!S952,"")</f>
        <v/>
      </c>
      <c r="T952" s="41" t="str">
        <f>IF('[1]Table Disp. G&amp;A Détail'!T952&lt;&gt;"",'[1]Table Disp. G&amp;A Détail'!T952,"")</f>
        <v/>
      </c>
      <c r="U952" s="41" t="str">
        <f>IF('[1]Table Disp. G&amp;A Détail'!U952&lt;&gt;"",'[1]Table Disp. G&amp;A Détail'!U952,"")</f>
        <v/>
      </c>
      <c r="V952" s="41" t="str">
        <f>IF('[1]Table Disp. G&amp;A Détail'!V952&lt;&gt;"",'[1]Table Disp. G&amp;A Détail'!V952,"")</f>
        <v/>
      </c>
      <c r="W952" s="41" t="str">
        <f>IF('[1]Table Disp. G&amp;A Détail'!W952&lt;&gt;"",'[1]Table Disp. G&amp;A Détail'!W952,"")</f>
        <v/>
      </c>
      <c r="X952" s="41" t="str">
        <f>IF('[1]Table Disp. G&amp;A Détail'!X952&lt;&gt;"",'[1]Table Disp. G&amp;A Détail'!X952,"")</f>
        <v/>
      </c>
    </row>
    <row r="953" spans="1:24" s="41" customFormat="1" x14ac:dyDescent="0.25">
      <c r="A953" s="66" t="str">
        <f>IF('[1]Table Disp. G&amp;A Détail'!A953&lt;&gt;"",'[1]Table Disp. G&amp;A Détail'!A953,"")</f>
        <v/>
      </c>
      <c r="B953" s="67" t="str">
        <f>IF('[1]Table Disp. G&amp;A Détail'!B953&lt;&gt;"",'[1]Table Disp. G&amp;A Détail'!B953,"")</f>
        <v/>
      </c>
      <c r="C953" s="41" t="str">
        <f>IF('[1]Table Disp. G&amp;A Détail'!C953&lt;&gt;"",'[1]Table Disp. G&amp;A Détail'!C953,"")</f>
        <v/>
      </c>
      <c r="D953" s="41" t="str">
        <f>IF('[1]Table Disp. G&amp;A Détail'!D953&lt;&gt;"",'[1]Table Disp. G&amp;A Détail'!D953,"")</f>
        <v/>
      </c>
      <c r="E953" s="66" t="str">
        <f>IF('[1]Table Disp. G&amp;A Détail'!E953&lt;&gt;"",'[1]Table Disp. G&amp;A Détail'!E953,"")</f>
        <v/>
      </c>
      <c r="F953" s="66" t="str">
        <f>IF('[1]Table Disp. G&amp;A Détail'!F953&lt;&gt;"",'[1]Table Disp. G&amp;A Détail'!F953,"")</f>
        <v/>
      </c>
      <c r="G953" s="66" t="str">
        <f>IF('[1]Table Disp. G&amp;A Détail'!G953&lt;&gt;"",'[1]Table Disp. G&amp;A Détail'!G953,"")</f>
        <v/>
      </c>
      <c r="H953" s="66" t="str">
        <f>IF('[1]Table Disp. G&amp;A Détail'!H953&lt;&gt;"",'[1]Table Disp. G&amp;A Détail'!H953,"")</f>
        <v/>
      </c>
      <c r="I953" s="66" t="str">
        <f>IF('[1]Table Disp. G&amp;A Détail'!I953&lt;&gt;"",'[1]Table Disp. G&amp;A Détail'!I953,"")</f>
        <v/>
      </c>
      <c r="J953" s="66" t="str">
        <f>IF('[1]Table Disp. G&amp;A Détail'!J953&lt;&gt;"",'[1]Table Disp. G&amp;A Détail'!J953,"")</f>
        <v/>
      </c>
      <c r="K953" s="41" t="str">
        <f>IF('[1]Table Disp. G&amp;A Détail'!K953&lt;&gt;"",'[1]Table Disp. G&amp;A Détail'!K953,"")</f>
        <v/>
      </c>
      <c r="L953" s="41" t="str">
        <f>IF('[1]Table Disp. G&amp;A Détail'!L953&lt;&gt;"",'[1]Table Disp. G&amp;A Détail'!L953,"")</f>
        <v/>
      </c>
      <c r="M953" s="41" t="str">
        <f>IF('[1]Table Disp. G&amp;A Détail'!M953&lt;&gt;"",'[1]Table Disp. G&amp;A Détail'!M953,"")</f>
        <v/>
      </c>
      <c r="N953" s="41" t="str">
        <f>IF('[1]Table Disp. G&amp;A Détail'!N953&lt;&gt;"",'[1]Table Disp. G&amp;A Détail'!N953,"")</f>
        <v/>
      </c>
      <c r="O953" s="41" t="str">
        <f>IF('[1]Table Disp. G&amp;A Détail'!O953&lt;&gt;"",'[1]Table Disp. G&amp;A Détail'!O953,"")</f>
        <v/>
      </c>
      <c r="P953" s="41" t="str">
        <f>IF('[1]Table Disp. G&amp;A Détail'!P953&lt;&gt;"",'[1]Table Disp. G&amp;A Détail'!P953,"")</f>
        <v/>
      </c>
      <c r="Q953" s="41" t="str">
        <f>IF('[1]Table Disp. G&amp;A Détail'!Q953&lt;&gt;"",'[1]Table Disp. G&amp;A Détail'!Q953,"")</f>
        <v/>
      </c>
      <c r="R953" s="41" t="str">
        <f>IF('[1]Table Disp. G&amp;A Détail'!R953&lt;&gt;"",'[1]Table Disp. G&amp;A Détail'!R953,"")</f>
        <v/>
      </c>
      <c r="S953" s="41" t="str">
        <f>IF('[1]Table Disp. G&amp;A Détail'!S953&lt;&gt;"",'[1]Table Disp. G&amp;A Détail'!S953,"")</f>
        <v/>
      </c>
      <c r="T953" s="41" t="str">
        <f>IF('[1]Table Disp. G&amp;A Détail'!T953&lt;&gt;"",'[1]Table Disp. G&amp;A Détail'!T953,"")</f>
        <v/>
      </c>
      <c r="U953" s="41" t="str">
        <f>IF('[1]Table Disp. G&amp;A Détail'!U953&lt;&gt;"",'[1]Table Disp. G&amp;A Détail'!U953,"")</f>
        <v/>
      </c>
      <c r="V953" s="41" t="str">
        <f>IF('[1]Table Disp. G&amp;A Détail'!V953&lt;&gt;"",'[1]Table Disp. G&amp;A Détail'!V953,"")</f>
        <v/>
      </c>
      <c r="W953" s="41" t="str">
        <f>IF('[1]Table Disp. G&amp;A Détail'!W953&lt;&gt;"",'[1]Table Disp. G&amp;A Détail'!W953,"")</f>
        <v/>
      </c>
      <c r="X953" s="41" t="str">
        <f>IF('[1]Table Disp. G&amp;A Détail'!X953&lt;&gt;"",'[1]Table Disp. G&amp;A Détail'!X953,"")</f>
        <v/>
      </c>
    </row>
    <row r="954" spans="1:24" s="41" customFormat="1" x14ac:dyDescent="0.25">
      <c r="A954" s="66" t="str">
        <f>IF('[1]Table Disp. G&amp;A Détail'!A954&lt;&gt;"",'[1]Table Disp. G&amp;A Détail'!A954,"")</f>
        <v/>
      </c>
      <c r="B954" s="67" t="str">
        <f>IF('[1]Table Disp. G&amp;A Détail'!B954&lt;&gt;"",'[1]Table Disp. G&amp;A Détail'!B954,"")</f>
        <v/>
      </c>
      <c r="C954" s="41" t="str">
        <f>IF('[1]Table Disp. G&amp;A Détail'!C954&lt;&gt;"",'[1]Table Disp. G&amp;A Détail'!C954,"")</f>
        <v/>
      </c>
      <c r="D954" s="41" t="str">
        <f>IF('[1]Table Disp. G&amp;A Détail'!D954&lt;&gt;"",'[1]Table Disp. G&amp;A Détail'!D954,"")</f>
        <v/>
      </c>
      <c r="E954" s="66" t="str">
        <f>IF('[1]Table Disp. G&amp;A Détail'!E954&lt;&gt;"",'[1]Table Disp. G&amp;A Détail'!E954,"")</f>
        <v/>
      </c>
      <c r="F954" s="66" t="str">
        <f>IF('[1]Table Disp. G&amp;A Détail'!F954&lt;&gt;"",'[1]Table Disp. G&amp;A Détail'!F954,"")</f>
        <v/>
      </c>
      <c r="G954" s="66" t="str">
        <f>IF('[1]Table Disp. G&amp;A Détail'!G954&lt;&gt;"",'[1]Table Disp. G&amp;A Détail'!G954,"")</f>
        <v/>
      </c>
      <c r="H954" s="66" t="str">
        <f>IF('[1]Table Disp. G&amp;A Détail'!H954&lt;&gt;"",'[1]Table Disp. G&amp;A Détail'!H954,"")</f>
        <v/>
      </c>
      <c r="I954" s="66" t="str">
        <f>IF('[1]Table Disp. G&amp;A Détail'!I954&lt;&gt;"",'[1]Table Disp. G&amp;A Détail'!I954,"")</f>
        <v/>
      </c>
      <c r="J954" s="66" t="str">
        <f>IF('[1]Table Disp. G&amp;A Détail'!J954&lt;&gt;"",'[1]Table Disp. G&amp;A Détail'!J954,"")</f>
        <v/>
      </c>
      <c r="K954" s="41" t="str">
        <f>IF('[1]Table Disp. G&amp;A Détail'!K954&lt;&gt;"",'[1]Table Disp. G&amp;A Détail'!K954,"")</f>
        <v/>
      </c>
      <c r="L954" s="41" t="str">
        <f>IF('[1]Table Disp. G&amp;A Détail'!L954&lt;&gt;"",'[1]Table Disp. G&amp;A Détail'!L954,"")</f>
        <v/>
      </c>
      <c r="M954" s="41" t="str">
        <f>IF('[1]Table Disp. G&amp;A Détail'!M954&lt;&gt;"",'[1]Table Disp. G&amp;A Détail'!M954,"")</f>
        <v/>
      </c>
      <c r="N954" s="41" t="str">
        <f>IF('[1]Table Disp. G&amp;A Détail'!N954&lt;&gt;"",'[1]Table Disp. G&amp;A Détail'!N954,"")</f>
        <v/>
      </c>
      <c r="O954" s="41" t="str">
        <f>IF('[1]Table Disp. G&amp;A Détail'!O954&lt;&gt;"",'[1]Table Disp. G&amp;A Détail'!O954,"")</f>
        <v/>
      </c>
      <c r="P954" s="41" t="str">
        <f>IF('[1]Table Disp. G&amp;A Détail'!P954&lt;&gt;"",'[1]Table Disp. G&amp;A Détail'!P954,"")</f>
        <v/>
      </c>
      <c r="Q954" s="41" t="str">
        <f>IF('[1]Table Disp. G&amp;A Détail'!Q954&lt;&gt;"",'[1]Table Disp. G&amp;A Détail'!Q954,"")</f>
        <v/>
      </c>
      <c r="R954" s="41" t="str">
        <f>IF('[1]Table Disp. G&amp;A Détail'!R954&lt;&gt;"",'[1]Table Disp. G&amp;A Détail'!R954,"")</f>
        <v/>
      </c>
      <c r="S954" s="41" t="str">
        <f>IF('[1]Table Disp. G&amp;A Détail'!S954&lt;&gt;"",'[1]Table Disp. G&amp;A Détail'!S954,"")</f>
        <v/>
      </c>
      <c r="T954" s="41" t="str">
        <f>IF('[1]Table Disp. G&amp;A Détail'!T954&lt;&gt;"",'[1]Table Disp. G&amp;A Détail'!T954,"")</f>
        <v/>
      </c>
      <c r="U954" s="41" t="str">
        <f>IF('[1]Table Disp. G&amp;A Détail'!U954&lt;&gt;"",'[1]Table Disp. G&amp;A Détail'!U954,"")</f>
        <v/>
      </c>
      <c r="V954" s="41" t="str">
        <f>IF('[1]Table Disp. G&amp;A Détail'!V954&lt;&gt;"",'[1]Table Disp. G&amp;A Détail'!V954,"")</f>
        <v/>
      </c>
      <c r="W954" s="41" t="str">
        <f>IF('[1]Table Disp. G&amp;A Détail'!W954&lt;&gt;"",'[1]Table Disp. G&amp;A Détail'!W954,"")</f>
        <v/>
      </c>
      <c r="X954" s="41" t="str">
        <f>IF('[1]Table Disp. G&amp;A Détail'!X954&lt;&gt;"",'[1]Table Disp. G&amp;A Détail'!X954,"")</f>
        <v/>
      </c>
    </row>
    <row r="955" spans="1:24" s="41" customFormat="1" x14ac:dyDescent="0.25">
      <c r="A955" s="66" t="str">
        <f>IF('[1]Table Disp. G&amp;A Détail'!A955&lt;&gt;"",'[1]Table Disp. G&amp;A Détail'!A955,"")</f>
        <v/>
      </c>
      <c r="B955" s="67" t="str">
        <f>IF('[1]Table Disp. G&amp;A Détail'!B955&lt;&gt;"",'[1]Table Disp. G&amp;A Détail'!B955,"")</f>
        <v/>
      </c>
      <c r="C955" s="41" t="str">
        <f>IF('[1]Table Disp. G&amp;A Détail'!C955&lt;&gt;"",'[1]Table Disp. G&amp;A Détail'!C955,"")</f>
        <v/>
      </c>
      <c r="D955" s="41" t="str">
        <f>IF('[1]Table Disp. G&amp;A Détail'!D955&lt;&gt;"",'[1]Table Disp. G&amp;A Détail'!D955,"")</f>
        <v/>
      </c>
      <c r="E955" s="66" t="str">
        <f>IF('[1]Table Disp. G&amp;A Détail'!E955&lt;&gt;"",'[1]Table Disp. G&amp;A Détail'!E955,"")</f>
        <v/>
      </c>
      <c r="F955" s="66" t="str">
        <f>IF('[1]Table Disp. G&amp;A Détail'!F955&lt;&gt;"",'[1]Table Disp. G&amp;A Détail'!F955,"")</f>
        <v/>
      </c>
      <c r="G955" s="66" t="str">
        <f>IF('[1]Table Disp. G&amp;A Détail'!G955&lt;&gt;"",'[1]Table Disp. G&amp;A Détail'!G955,"")</f>
        <v/>
      </c>
      <c r="H955" s="66" t="str">
        <f>IF('[1]Table Disp. G&amp;A Détail'!H955&lt;&gt;"",'[1]Table Disp. G&amp;A Détail'!H955,"")</f>
        <v/>
      </c>
      <c r="I955" s="66" t="str">
        <f>IF('[1]Table Disp. G&amp;A Détail'!I955&lt;&gt;"",'[1]Table Disp. G&amp;A Détail'!I955,"")</f>
        <v/>
      </c>
      <c r="J955" s="66" t="str">
        <f>IF('[1]Table Disp. G&amp;A Détail'!J955&lt;&gt;"",'[1]Table Disp. G&amp;A Détail'!J955,"")</f>
        <v/>
      </c>
      <c r="K955" s="41" t="str">
        <f>IF('[1]Table Disp. G&amp;A Détail'!K955&lt;&gt;"",'[1]Table Disp. G&amp;A Détail'!K955,"")</f>
        <v/>
      </c>
      <c r="L955" s="41" t="str">
        <f>IF('[1]Table Disp. G&amp;A Détail'!L955&lt;&gt;"",'[1]Table Disp. G&amp;A Détail'!L955,"")</f>
        <v/>
      </c>
      <c r="M955" s="41" t="str">
        <f>IF('[1]Table Disp. G&amp;A Détail'!M955&lt;&gt;"",'[1]Table Disp. G&amp;A Détail'!M955,"")</f>
        <v/>
      </c>
      <c r="N955" s="41" t="str">
        <f>IF('[1]Table Disp. G&amp;A Détail'!N955&lt;&gt;"",'[1]Table Disp. G&amp;A Détail'!N955,"")</f>
        <v/>
      </c>
      <c r="O955" s="41" t="str">
        <f>IF('[1]Table Disp. G&amp;A Détail'!O955&lt;&gt;"",'[1]Table Disp. G&amp;A Détail'!O955,"")</f>
        <v/>
      </c>
      <c r="P955" s="41" t="str">
        <f>IF('[1]Table Disp. G&amp;A Détail'!P955&lt;&gt;"",'[1]Table Disp. G&amp;A Détail'!P955,"")</f>
        <v/>
      </c>
      <c r="Q955" s="41" t="str">
        <f>IF('[1]Table Disp. G&amp;A Détail'!Q955&lt;&gt;"",'[1]Table Disp. G&amp;A Détail'!Q955,"")</f>
        <v/>
      </c>
      <c r="R955" s="41" t="str">
        <f>IF('[1]Table Disp. G&amp;A Détail'!R955&lt;&gt;"",'[1]Table Disp. G&amp;A Détail'!R955,"")</f>
        <v/>
      </c>
      <c r="S955" s="41" t="str">
        <f>IF('[1]Table Disp. G&amp;A Détail'!S955&lt;&gt;"",'[1]Table Disp. G&amp;A Détail'!S955,"")</f>
        <v/>
      </c>
      <c r="T955" s="41" t="str">
        <f>IF('[1]Table Disp. G&amp;A Détail'!T955&lt;&gt;"",'[1]Table Disp. G&amp;A Détail'!T955,"")</f>
        <v/>
      </c>
      <c r="U955" s="41" t="str">
        <f>IF('[1]Table Disp. G&amp;A Détail'!U955&lt;&gt;"",'[1]Table Disp. G&amp;A Détail'!U955,"")</f>
        <v/>
      </c>
      <c r="V955" s="41" t="str">
        <f>IF('[1]Table Disp. G&amp;A Détail'!V955&lt;&gt;"",'[1]Table Disp. G&amp;A Détail'!V955,"")</f>
        <v/>
      </c>
      <c r="W955" s="41" t="str">
        <f>IF('[1]Table Disp. G&amp;A Détail'!W955&lt;&gt;"",'[1]Table Disp. G&amp;A Détail'!W955,"")</f>
        <v/>
      </c>
      <c r="X955" s="41" t="str">
        <f>IF('[1]Table Disp. G&amp;A Détail'!X955&lt;&gt;"",'[1]Table Disp. G&amp;A Détail'!X955,"")</f>
        <v/>
      </c>
    </row>
    <row r="956" spans="1:24" s="41" customFormat="1" x14ac:dyDescent="0.25">
      <c r="A956" s="66" t="str">
        <f>IF('[1]Table Disp. G&amp;A Détail'!A956&lt;&gt;"",'[1]Table Disp. G&amp;A Détail'!A956,"")</f>
        <v/>
      </c>
      <c r="B956" s="67" t="str">
        <f>IF('[1]Table Disp. G&amp;A Détail'!B956&lt;&gt;"",'[1]Table Disp. G&amp;A Détail'!B956,"")</f>
        <v/>
      </c>
      <c r="C956" s="41" t="str">
        <f>IF('[1]Table Disp. G&amp;A Détail'!C956&lt;&gt;"",'[1]Table Disp. G&amp;A Détail'!C956,"")</f>
        <v/>
      </c>
      <c r="D956" s="41" t="str">
        <f>IF('[1]Table Disp. G&amp;A Détail'!D956&lt;&gt;"",'[1]Table Disp. G&amp;A Détail'!D956,"")</f>
        <v/>
      </c>
      <c r="E956" s="66" t="str">
        <f>IF('[1]Table Disp. G&amp;A Détail'!E956&lt;&gt;"",'[1]Table Disp. G&amp;A Détail'!E956,"")</f>
        <v/>
      </c>
      <c r="F956" s="66" t="str">
        <f>IF('[1]Table Disp. G&amp;A Détail'!F956&lt;&gt;"",'[1]Table Disp. G&amp;A Détail'!F956,"")</f>
        <v/>
      </c>
      <c r="G956" s="66" t="str">
        <f>IF('[1]Table Disp. G&amp;A Détail'!G956&lt;&gt;"",'[1]Table Disp. G&amp;A Détail'!G956,"")</f>
        <v/>
      </c>
      <c r="H956" s="66" t="str">
        <f>IF('[1]Table Disp. G&amp;A Détail'!H956&lt;&gt;"",'[1]Table Disp. G&amp;A Détail'!H956,"")</f>
        <v/>
      </c>
      <c r="I956" s="66" t="str">
        <f>IF('[1]Table Disp. G&amp;A Détail'!I956&lt;&gt;"",'[1]Table Disp. G&amp;A Détail'!I956,"")</f>
        <v/>
      </c>
      <c r="J956" s="66" t="str">
        <f>IF('[1]Table Disp. G&amp;A Détail'!J956&lt;&gt;"",'[1]Table Disp. G&amp;A Détail'!J956,"")</f>
        <v/>
      </c>
      <c r="K956" s="41" t="str">
        <f>IF('[1]Table Disp. G&amp;A Détail'!K956&lt;&gt;"",'[1]Table Disp. G&amp;A Détail'!K956,"")</f>
        <v/>
      </c>
      <c r="L956" s="41" t="str">
        <f>IF('[1]Table Disp. G&amp;A Détail'!L956&lt;&gt;"",'[1]Table Disp. G&amp;A Détail'!L956,"")</f>
        <v/>
      </c>
      <c r="M956" s="41" t="str">
        <f>IF('[1]Table Disp. G&amp;A Détail'!M956&lt;&gt;"",'[1]Table Disp. G&amp;A Détail'!M956,"")</f>
        <v/>
      </c>
      <c r="N956" s="41" t="str">
        <f>IF('[1]Table Disp. G&amp;A Détail'!N956&lt;&gt;"",'[1]Table Disp. G&amp;A Détail'!N956,"")</f>
        <v/>
      </c>
      <c r="O956" s="41" t="str">
        <f>IF('[1]Table Disp. G&amp;A Détail'!O956&lt;&gt;"",'[1]Table Disp. G&amp;A Détail'!O956,"")</f>
        <v/>
      </c>
      <c r="P956" s="41" t="str">
        <f>IF('[1]Table Disp. G&amp;A Détail'!P956&lt;&gt;"",'[1]Table Disp. G&amp;A Détail'!P956,"")</f>
        <v/>
      </c>
      <c r="Q956" s="41" t="str">
        <f>IF('[1]Table Disp. G&amp;A Détail'!Q956&lt;&gt;"",'[1]Table Disp. G&amp;A Détail'!Q956,"")</f>
        <v/>
      </c>
      <c r="R956" s="41" t="str">
        <f>IF('[1]Table Disp. G&amp;A Détail'!R956&lt;&gt;"",'[1]Table Disp. G&amp;A Détail'!R956,"")</f>
        <v/>
      </c>
      <c r="S956" s="41" t="str">
        <f>IF('[1]Table Disp. G&amp;A Détail'!S956&lt;&gt;"",'[1]Table Disp. G&amp;A Détail'!S956,"")</f>
        <v/>
      </c>
      <c r="T956" s="41" t="str">
        <f>IF('[1]Table Disp. G&amp;A Détail'!T956&lt;&gt;"",'[1]Table Disp. G&amp;A Détail'!T956,"")</f>
        <v/>
      </c>
      <c r="U956" s="41" t="str">
        <f>IF('[1]Table Disp. G&amp;A Détail'!U956&lt;&gt;"",'[1]Table Disp. G&amp;A Détail'!U956,"")</f>
        <v/>
      </c>
      <c r="V956" s="41" t="str">
        <f>IF('[1]Table Disp. G&amp;A Détail'!V956&lt;&gt;"",'[1]Table Disp. G&amp;A Détail'!V956,"")</f>
        <v/>
      </c>
      <c r="W956" s="41" t="str">
        <f>IF('[1]Table Disp. G&amp;A Détail'!W956&lt;&gt;"",'[1]Table Disp. G&amp;A Détail'!W956,"")</f>
        <v/>
      </c>
      <c r="X956" s="41" t="str">
        <f>IF('[1]Table Disp. G&amp;A Détail'!X956&lt;&gt;"",'[1]Table Disp. G&amp;A Détail'!X956,"")</f>
        <v/>
      </c>
    </row>
    <row r="957" spans="1:24" s="41" customFormat="1" x14ac:dyDescent="0.25">
      <c r="A957" s="66" t="str">
        <f>IF('[1]Table Disp. G&amp;A Détail'!A957&lt;&gt;"",'[1]Table Disp. G&amp;A Détail'!A957,"")</f>
        <v/>
      </c>
      <c r="B957" s="67" t="str">
        <f>IF('[1]Table Disp. G&amp;A Détail'!B957&lt;&gt;"",'[1]Table Disp. G&amp;A Détail'!B957,"")</f>
        <v/>
      </c>
      <c r="C957" s="41" t="str">
        <f>IF('[1]Table Disp. G&amp;A Détail'!C957&lt;&gt;"",'[1]Table Disp. G&amp;A Détail'!C957,"")</f>
        <v/>
      </c>
      <c r="D957" s="41" t="str">
        <f>IF('[1]Table Disp. G&amp;A Détail'!D957&lt;&gt;"",'[1]Table Disp. G&amp;A Détail'!D957,"")</f>
        <v/>
      </c>
      <c r="E957" s="66" t="str">
        <f>IF('[1]Table Disp. G&amp;A Détail'!E957&lt;&gt;"",'[1]Table Disp. G&amp;A Détail'!E957,"")</f>
        <v/>
      </c>
      <c r="F957" s="66" t="str">
        <f>IF('[1]Table Disp. G&amp;A Détail'!F957&lt;&gt;"",'[1]Table Disp. G&amp;A Détail'!F957,"")</f>
        <v/>
      </c>
      <c r="G957" s="66" t="str">
        <f>IF('[1]Table Disp. G&amp;A Détail'!G957&lt;&gt;"",'[1]Table Disp. G&amp;A Détail'!G957,"")</f>
        <v/>
      </c>
      <c r="H957" s="66" t="str">
        <f>IF('[1]Table Disp. G&amp;A Détail'!H957&lt;&gt;"",'[1]Table Disp. G&amp;A Détail'!H957,"")</f>
        <v/>
      </c>
      <c r="I957" s="66" t="str">
        <f>IF('[1]Table Disp. G&amp;A Détail'!I957&lt;&gt;"",'[1]Table Disp. G&amp;A Détail'!I957,"")</f>
        <v/>
      </c>
      <c r="J957" s="66" t="str">
        <f>IF('[1]Table Disp. G&amp;A Détail'!J957&lt;&gt;"",'[1]Table Disp. G&amp;A Détail'!J957,"")</f>
        <v/>
      </c>
      <c r="K957" s="41" t="str">
        <f>IF('[1]Table Disp. G&amp;A Détail'!K957&lt;&gt;"",'[1]Table Disp. G&amp;A Détail'!K957,"")</f>
        <v/>
      </c>
      <c r="L957" s="41" t="str">
        <f>IF('[1]Table Disp. G&amp;A Détail'!L957&lt;&gt;"",'[1]Table Disp. G&amp;A Détail'!L957,"")</f>
        <v/>
      </c>
      <c r="M957" s="41" t="str">
        <f>IF('[1]Table Disp. G&amp;A Détail'!M957&lt;&gt;"",'[1]Table Disp. G&amp;A Détail'!M957,"")</f>
        <v/>
      </c>
      <c r="N957" s="41" t="str">
        <f>IF('[1]Table Disp. G&amp;A Détail'!N957&lt;&gt;"",'[1]Table Disp. G&amp;A Détail'!N957,"")</f>
        <v/>
      </c>
      <c r="O957" s="41" t="str">
        <f>IF('[1]Table Disp. G&amp;A Détail'!O957&lt;&gt;"",'[1]Table Disp. G&amp;A Détail'!O957,"")</f>
        <v/>
      </c>
      <c r="P957" s="41" t="str">
        <f>IF('[1]Table Disp. G&amp;A Détail'!P957&lt;&gt;"",'[1]Table Disp. G&amp;A Détail'!P957,"")</f>
        <v/>
      </c>
      <c r="Q957" s="41" t="str">
        <f>IF('[1]Table Disp. G&amp;A Détail'!Q957&lt;&gt;"",'[1]Table Disp. G&amp;A Détail'!Q957,"")</f>
        <v/>
      </c>
      <c r="R957" s="41" t="str">
        <f>IF('[1]Table Disp. G&amp;A Détail'!R957&lt;&gt;"",'[1]Table Disp. G&amp;A Détail'!R957,"")</f>
        <v/>
      </c>
      <c r="S957" s="41" t="str">
        <f>IF('[1]Table Disp. G&amp;A Détail'!S957&lt;&gt;"",'[1]Table Disp. G&amp;A Détail'!S957,"")</f>
        <v/>
      </c>
      <c r="T957" s="41" t="str">
        <f>IF('[1]Table Disp. G&amp;A Détail'!T957&lt;&gt;"",'[1]Table Disp. G&amp;A Détail'!T957,"")</f>
        <v/>
      </c>
      <c r="U957" s="41" t="str">
        <f>IF('[1]Table Disp. G&amp;A Détail'!U957&lt;&gt;"",'[1]Table Disp. G&amp;A Détail'!U957,"")</f>
        <v/>
      </c>
      <c r="V957" s="41" t="str">
        <f>IF('[1]Table Disp. G&amp;A Détail'!V957&lt;&gt;"",'[1]Table Disp. G&amp;A Détail'!V957,"")</f>
        <v/>
      </c>
      <c r="W957" s="41" t="str">
        <f>IF('[1]Table Disp. G&amp;A Détail'!W957&lt;&gt;"",'[1]Table Disp. G&amp;A Détail'!W957,"")</f>
        <v/>
      </c>
      <c r="X957" s="41" t="str">
        <f>IF('[1]Table Disp. G&amp;A Détail'!X957&lt;&gt;"",'[1]Table Disp. G&amp;A Détail'!X957,"")</f>
        <v/>
      </c>
    </row>
    <row r="958" spans="1:24" s="41" customFormat="1" x14ac:dyDescent="0.25">
      <c r="A958" s="66" t="str">
        <f>IF('[1]Table Disp. G&amp;A Détail'!A958&lt;&gt;"",'[1]Table Disp. G&amp;A Détail'!A958,"")</f>
        <v/>
      </c>
      <c r="B958" s="67" t="str">
        <f>IF('[1]Table Disp. G&amp;A Détail'!B958&lt;&gt;"",'[1]Table Disp. G&amp;A Détail'!B958,"")</f>
        <v/>
      </c>
      <c r="C958" s="41" t="str">
        <f>IF('[1]Table Disp. G&amp;A Détail'!C958&lt;&gt;"",'[1]Table Disp. G&amp;A Détail'!C958,"")</f>
        <v/>
      </c>
      <c r="D958" s="41" t="str">
        <f>IF('[1]Table Disp. G&amp;A Détail'!D958&lt;&gt;"",'[1]Table Disp. G&amp;A Détail'!D958,"")</f>
        <v/>
      </c>
      <c r="E958" s="66" t="str">
        <f>IF('[1]Table Disp. G&amp;A Détail'!E958&lt;&gt;"",'[1]Table Disp. G&amp;A Détail'!E958,"")</f>
        <v/>
      </c>
      <c r="F958" s="66" t="str">
        <f>IF('[1]Table Disp. G&amp;A Détail'!F958&lt;&gt;"",'[1]Table Disp. G&amp;A Détail'!F958,"")</f>
        <v/>
      </c>
      <c r="G958" s="66" t="str">
        <f>IF('[1]Table Disp. G&amp;A Détail'!G958&lt;&gt;"",'[1]Table Disp. G&amp;A Détail'!G958,"")</f>
        <v/>
      </c>
      <c r="H958" s="66" t="str">
        <f>IF('[1]Table Disp. G&amp;A Détail'!H958&lt;&gt;"",'[1]Table Disp. G&amp;A Détail'!H958,"")</f>
        <v/>
      </c>
      <c r="I958" s="66" t="str">
        <f>IF('[1]Table Disp. G&amp;A Détail'!I958&lt;&gt;"",'[1]Table Disp. G&amp;A Détail'!I958,"")</f>
        <v/>
      </c>
      <c r="J958" s="66" t="str">
        <f>IF('[1]Table Disp. G&amp;A Détail'!J958&lt;&gt;"",'[1]Table Disp. G&amp;A Détail'!J958,"")</f>
        <v/>
      </c>
      <c r="K958" s="41" t="str">
        <f>IF('[1]Table Disp. G&amp;A Détail'!K958&lt;&gt;"",'[1]Table Disp. G&amp;A Détail'!K958,"")</f>
        <v/>
      </c>
      <c r="L958" s="41" t="str">
        <f>IF('[1]Table Disp. G&amp;A Détail'!L958&lt;&gt;"",'[1]Table Disp. G&amp;A Détail'!L958,"")</f>
        <v/>
      </c>
      <c r="M958" s="41" t="str">
        <f>IF('[1]Table Disp. G&amp;A Détail'!M958&lt;&gt;"",'[1]Table Disp. G&amp;A Détail'!M958,"")</f>
        <v/>
      </c>
      <c r="N958" s="41" t="str">
        <f>IF('[1]Table Disp. G&amp;A Détail'!N958&lt;&gt;"",'[1]Table Disp. G&amp;A Détail'!N958,"")</f>
        <v/>
      </c>
      <c r="O958" s="41" t="str">
        <f>IF('[1]Table Disp. G&amp;A Détail'!O958&lt;&gt;"",'[1]Table Disp. G&amp;A Détail'!O958,"")</f>
        <v/>
      </c>
      <c r="P958" s="41" t="str">
        <f>IF('[1]Table Disp. G&amp;A Détail'!P958&lt;&gt;"",'[1]Table Disp. G&amp;A Détail'!P958,"")</f>
        <v/>
      </c>
      <c r="Q958" s="41" t="str">
        <f>IF('[1]Table Disp. G&amp;A Détail'!Q958&lt;&gt;"",'[1]Table Disp. G&amp;A Détail'!Q958,"")</f>
        <v/>
      </c>
      <c r="R958" s="41" t="str">
        <f>IF('[1]Table Disp. G&amp;A Détail'!R958&lt;&gt;"",'[1]Table Disp. G&amp;A Détail'!R958,"")</f>
        <v/>
      </c>
      <c r="S958" s="41" t="str">
        <f>IF('[1]Table Disp. G&amp;A Détail'!S958&lt;&gt;"",'[1]Table Disp. G&amp;A Détail'!S958,"")</f>
        <v/>
      </c>
      <c r="T958" s="41" t="str">
        <f>IF('[1]Table Disp. G&amp;A Détail'!T958&lt;&gt;"",'[1]Table Disp. G&amp;A Détail'!T958,"")</f>
        <v/>
      </c>
      <c r="U958" s="41" t="str">
        <f>IF('[1]Table Disp. G&amp;A Détail'!U958&lt;&gt;"",'[1]Table Disp. G&amp;A Détail'!U958,"")</f>
        <v/>
      </c>
      <c r="V958" s="41" t="str">
        <f>IF('[1]Table Disp. G&amp;A Détail'!V958&lt;&gt;"",'[1]Table Disp. G&amp;A Détail'!V958,"")</f>
        <v/>
      </c>
      <c r="W958" s="41" t="str">
        <f>IF('[1]Table Disp. G&amp;A Détail'!W958&lt;&gt;"",'[1]Table Disp. G&amp;A Détail'!W958,"")</f>
        <v/>
      </c>
      <c r="X958" s="41" t="str">
        <f>IF('[1]Table Disp. G&amp;A Détail'!X958&lt;&gt;"",'[1]Table Disp. G&amp;A Détail'!X958,"")</f>
        <v/>
      </c>
    </row>
    <row r="959" spans="1:24" s="41" customFormat="1" x14ac:dyDescent="0.25">
      <c r="A959" s="66" t="str">
        <f>IF('[1]Table Disp. G&amp;A Détail'!A959&lt;&gt;"",'[1]Table Disp. G&amp;A Détail'!A959,"")</f>
        <v/>
      </c>
      <c r="B959" s="67" t="str">
        <f>IF('[1]Table Disp. G&amp;A Détail'!B959&lt;&gt;"",'[1]Table Disp. G&amp;A Détail'!B959,"")</f>
        <v/>
      </c>
      <c r="C959" s="41" t="str">
        <f>IF('[1]Table Disp. G&amp;A Détail'!C959&lt;&gt;"",'[1]Table Disp. G&amp;A Détail'!C959,"")</f>
        <v/>
      </c>
      <c r="D959" s="41" t="str">
        <f>IF('[1]Table Disp. G&amp;A Détail'!D959&lt;&gt;"",'[1]Table Disp. G&amp;A Détail'!D959,"")</f>
        <v/>
      </c>
      <c r="E959" s="66" t="str">
        <f>IF('[1]Table Disp. G&amp;A Détail'!E959&lt;&gt;"",'[1]Table Disp. G&amp;A Détail'!E959,"")</f>
        <v/>
      </c>
      <c r="F959" s="66" t="str">
        <f>IF('[1]Table Disp. G&amp;A Détail'!F959&lt;&gt;"",'[1]Table Disp. G&amp;A Détail'!F959,"")</f>
        <v/>
      </c>
      <c r="G959" s="66" t="str">
        <f>IF('[1]Table Disp. G&amp;A Détail'!G959&lt;&gt;"",'[1]Table Disp. G&amp;A Détail'!G959,"")</f>
        <v/>
      </c>
      <c r="H959" s="66" t="str">
        <f>IF('[1]Table Disp. G&amp;A Détail'!H959&lt;&gt;"",'[1]Table Disp. G&amp;A Détail'!H959,"")</f>
        <v/>
      </c>
      <c r="I959" s="66" t="str">
        <f>IF('[1]Table Disp. G&amp;A Détail'!I959&lt;&gt;"",'[1]Table Disp. G&amp;A Détail'!I959,"")</f>
        <v/>
      </c>
      <c r="J959" s="66" t="str">
        <f>IF('[1]Table Disp. G&amp;A Détail'!J959&lt;&gt;"",'[1]Table Disp. G&amp;A Détail'!J959,"")</f>
        <v/>
      </c>
      <c r="K959" s="41" t="str">
        <f>IF('[1]Table Disp. G&amp;A Détail'!K959&lt;&gt;"",'[1]Table Disp. G&amp;A Détail'!K959,"")</f>
        <v/>
      </c>
      <c r="L959" s="41" t="str">
        <f>IF('[1]Table Disp. G&amp;A Détail'!L959&lt;&gt;"",'[1]Table Disp. G&amp;A Détail'!L959,"")</f>
        <v/>
      </c>
      <c r="M959" s="41" t="str">
        <f>IF('[1]Table Disp. G&amp;A Détail'!M959&lt;&gt;"",'[1]Table Disp. G&amp;A Détail'!M959,"")</f>
        <v/>
      </c>
      <c r="N959" s="41" t="str">
        <f>IF('[1]Table Disp. G&amp;A Détail'!N959&lt;&gt;"",'[1]Table Disp. G&amp;A Détail'!N959,"")</f>
        <v/>
      </c>
      <c r="O959" s="41" t="str">
        <f>IF('[1]Table Disp. G&amp;A Détail'!O959&lt;&gt;"",'[1]Table Disp. G&amp;A Détail'!O959,"")</f>
        <v/>
      </c>
      <c r="P959" s="41" t="str">
        <f>IF('[1]Table Disp. G&amp;A Détail'!P959&lt;&gt;"",'[1]Table Disp. G&amp;A Détail'!P959,"")</f>
        <v/>
      </c>
      <c r="Q959" s="41" t="str">
        <f>IF('[1]Table Disp. G&amp;A Détail'!Q959&lt;&gt;"",'[1]Table Disp. G&amp;A Détail'!Q959,"")</f>
        <v/>
      </c>
      <c r="R959" s="41" t="str">
        <f>IF('[1]Table Disp. G&amp;A Détail'!R959&lt;&gt;"",'[1]Table Disp. G&amp;A Détail'!R959,"")</f>
        <v/>
      </c>
      <c r="S959" s="41" t="str">
        <f>IF('[1]Table Disp. G&amp;A Détail'!S959&lt;&gt;"",'[1]Table Disp. G&amp;A Détail'!S959,"")</f>
        <v/>
      </c>
      <c r="T959" s="41" t="str">
        <f>IF('[1]Table Disp. G&amp;A Détail'!T959&lt;&gt;"",'[1]Table Disp. G&amp;A Détail'!T959,"")</f>
        <v/>
      </c>
      <c r="U959" s="41" t="str">
        <f>IF('[1]Table Disp. G&amp;A Détail'!U959&lt;&gt;"",'[1]Table Disp. G&amp;A Détail'!U959,"")</f>
        <v/>
      </c>
      <c r="V959" s="41" t="str">
        <f>IF('[1]Table Disp. G&amp;A Détail'!V959&lt;&gt;"",'[1]Table Disp. G&amp;A Détail'!V959,"")</f>
        <v/>
      </c>
      <c r="W959" s="41" t="str">
        <f>IF('[1]Table Disp. G&amp;A Détail'!W959&lt;&gt;"",'[1]Table Disp. G&amp;A Détail'!W959,"")</f>
        <v/>
      </c>
      <c r="X959" s="41" t="str">
        <f>IF('[1]Table Disp. G&amp;A Détail'!X959&lt;&gt;"",'[1]Table Disp. G&amp;A Détail'!X959,"")</f>
        <v/>
      </c>
    </row>
    <row r="960" spans="1:24" s="41" customFormat="1" x14ac:dyDescent="0.25">
      <c r="A960" s="66" t="str">
        <f>IF('[1]Table Disp. G&amp;A Détail'!A960&lt;&gt;"",'[1]Table Disp. G&amp;A Détail'!A960,"")</f>
        <v/>
      </c>
      <c r="B960" s="67" t="str">
        <f>IF('[1]Table Disp. G&amp;A Détail'!B960&lt;&gt;"",'[1]Table Disp. G&amp;A Détail'!B960,"")</f>
        <v/>
      </c>
      <c r="C960" s="41" t="str">
        <f>IF('[1]Table Disp. G&amp;A Détail'!C960&lt;&gt;"",'[1]Table Disp. G&amp;A Détail'!C960,"")</f>
        <v/>
      </c>
      <c r="D960" s="41" t="str">
        <f>IF('[1]Table Disp. G&amp;A Détail'!D960&lt;&gt;"",'[1]Table Disp. G&amp;A Détail'!D960,"")</f>
        <v/>
      </c>
      <c r="E960" s="66" t="str">
        <f>IF('[1]Table Disp. G&amp;A Détail'!E960&lt;&gt;"",'[1]Table Disp. G&amp;A Détail'!E960,"")</f>
        <v/>
      </c>
      <c r="F960" s="66" t="str">
        <f>IF('[1]Table Disp. G&amp;A Détail'!F960&lt;&gt;"",'[1]Table Disp. G&amp;A Détail'!F960,"")</f>
        <v/>
      </c>
      <c r="G960" s="66" t="str">
        <f>IF('[1]Table Disp. G&amp;A Détail'!G960&lt;&gt;"",'[1]Table Disp. G&amp;A Détail'!G960,"")</f>
        <v/>
      </c>
      <c r="H960" s="66" t="str">
        <f>IF('[1]Table Disp. G&amp;A Détail'!H960&lt;&gt;"",'[1]Table Disp. G&amp;A Détail'!H960,"")</f>
        <v/>
      </c>
      <c r="I960" s="66" t="str">
        <f>IF('[1]Table Disp. G&amp;A Détail'!I960&lt;&gt;"",'[1]Table Disp. G&amp;A Détail'!I960,"")</f>
        <v/>
      </c>
      <c r="J960" s="66" t="str">
        <f>IF('[1]Table Disp. G&amp;A Détail'!J960&lt;&gt;"",'[1]Table Disp. G&amp;A Détail'!J960,"")</f>
        <v/>
      </c>
      <c r="K960" s="41" t="str">
        <f>IF('[1]Table Disp. G&amp;A Détail'!K960&lt;&gt;"",'[1]Table Disp. G&amp;A Détail'!K960,"")</f>
        <v/>
      </c>
      <c r="L960" s="41" t="str">
        <f>IF('[1]Table Disp. G&amp;A Détail'!L960&lt;&gt;"",'[1]Table Disp. G&amp;A Détail'!L960,"")</f>
        <v/>
      </c>
      <c r="M960" s="41" t="str">
        <f>IF('[1]Table Disp. G&amp;A Détail'!M960&lt;&gt;"",'[1]Table Disp. G&amp;A Détail'!M960,"")</f>
        <v/>
      </c>
      <c r="N960" s="41" t="str">
        <f>IF('[1]Table Disp. G&amp;A Détail'!N960&lt;&gt;"",'[1]Table Disp. G&amp;A Détail'!N960,"")</f>
        <v/>
      </c>
      <c r="O960" s="41" t="str">
        <f>IF('[1]Table Disp. G&amp;A Détail'!O960&lt;&gt;"",'[1]Table Disp. G&amp;A Détail'!O960,"")</f>
        <v/>
      </c>
      <c r="P960" s="41" t="str">
        <f>IF('[1]Table Disp. G&amp;A Détail'!P960&lt;&gt;"",'[1]Table Disp. G&amp;A Détail'!P960,"")</f>
        <v/>
      </c>
      <c r="Q960" s="41" t="str">
        <f>IF('[1]Table Disp. G&amp;A Détail'!Q960&lt;&gt;"",'[1]Table Disp. G&amp;A Détail'!Q960,"")</f>
        <v/>
      </c>
      <c r="R960" s="41" t="str">
        <f>IF('[1]Table Disp. G&amp;A Détail'!R960&lt;&gt;"",'[1]Table Disp. G&amp;A Détail'!R960,"")</f>
        <v/>
      </c>
      <c r="S960" s="41" t="str">
        <f>IF('[1]Table Disp. G&amp;A Détail'!S960&lt;&gt;"",'[1]Table Disp. G&amp;A Détail'!S960,"")</f>
        <v/>
      </c>
      <c r="T960" s="41" t="str">
        <f>IF('[1]Table Disp. G&amp;A Détail'!T960&lt;&gt;"",'[1]Table Disp. G&amp;A Détail'!T960,"")</f>
        <v/>
      </c>
      <c r="U960" s="41" t="str">
        <f>IF('[1]Table Disp. G&amp;A Détail'!U960&lt;&gt;"",'[1]Table Disp. G&amp;A Détail'!U960,"")</f>
        <v/>
      </c>
      <c r="V960" s="41" t="str">
        <f>IF('[1]Table Disp. G&amp;A Détail'!V960&lt;&gt;"",'[1]Table Disp. G&amp;A Détail'!V960,"")</f>
        <v/>
      </c>
      <c r="W960" s="41" t="str">
        <f>IF('[1]Table Disp. G&amp;A Détail'!W960&lt;&gt;"",'[1]Table Disp. G&amp;A Détail'!W960,"")</f>
        <v/>
      </c>
      <c r="X960" s="41" t="str">
        <f>IF('[1]Table Disp. G&amp;A Détail'!X960&lt;&gt;"",'[1]Table Disp. G&amp;A Détail'!X960,"")</f>
        <v/>
      </c>
    </row>
    <row r="961" spans="1:24" s="41" customFormat="1" x14ac:dyDescent="0.25">
      <c r="A961" s="66" t="str">
        <f>IF('[1]Table Disp. G&amp;A Détail'!A961&lt;&gt;"",'[1]Table Disp. G&amp;A Détail'!A961,"")</f>
        <v/>
      </c>
      <c r="B961" s="67" t="str">
        <f>IF('[1]Table Disp. G&amp;A Détail'!B961&lt;&gt;"",'[1]Table Disp. G&amp;A Détail'!B961,"")</f>
        <v/>
      </c>
      <c r="C961" s="41" t="str">
        <f>IF('[1]Table Disp. G&amp;A Détail'!C961&lt;&gt;"",'[1]Table Disp. G&amp;A Détail'!C961,"")</f>
        <v/>
      </c>
      <c r="D961" s="41" t="str">
        <f>IF('[1]Table Disp. G&amp;A Détail'!D961&lt;&gt;"",'[1]Table Disp. G&amp;A Détail'!D961,"")</f>
        <v/>
      </c>
      <c r="E961" s="66" t="str">
        <f>IF('[1]Table Disp. G&amp;A Détail'!E961&lt;&gt;"",'[1]Table Disp. G&amp;A Détail'!E961,"")</f>
        <v/>
      </c>
      <c r="F961" s="66" t="str">
        <f>IF('[1]Table Disp. G&amp;A Détail'!F961&lt;&gt;"",'[1]Table Disp. G&amp;A Détail'!F961,"")</f>
        <v/>
      </c>
      <c r="G961" s="66" t="str">
        <f>IF('[1]Table Disp. G&amp;A Détail'!G961&lt;&gt;"",'[1]Table Disp. G&amp;A Détail'!G961,"")</f>
        <v/>
      </c>
      <c r="H961" s="66" t="str">
        <f>IF('[1]Table Disp. G&amp;A Détail'!H961&lt;&gt;"",'[1]Table Disp. G&amp;A Détail'!H961,"")</f>
        <v/>
      </c>
      <c r="I961" s="66" t="str">
        <f>IF('[1]Table Disp. G&amp;A Détail'!I961&lt;&gt;"",'[1]Table Disp. G&amp;A Détail'!I961,"")</f>
        <v/>
      </c>
      <c r="J961" s="66" t="str">
        <f>IF('[1]Table Disp. G&amp;A Détail'!J961&lt;&gt;"",'[1]Table Disp. G&amp;A Détail'!J961,"")</f>
        <v/>
      </c>
      <c r="K961" s="41" t="str">
        <f>IF('[1]Table Disp. G&amp;A Détail'!K961&lt;&gt;"",'[1]Table Disp. G&amp;A Détail'!K961,"")</f>
        <v/>
      </c>
      <c r="L961" s="41" t="str">
        <f>IF('[1]Table Disp. G&amp;A Détail'!L961&lt;&gt;"",'[1]Table Disp. G&amp;A Détail'!L961,"")</f>
        <v/>
      </c>
      <c r="M961" s="41" t="str">
        <f>IF('[1]Table Disp. G&amp;A Détail'!M961&lt;&gt;"",'[1]Table Disp. G&amp;A Détail'!M961,"")</f>
        <v/>
      </c>
      <c r="N961" s="41" t="str">
        <f>IF('[1]Table Disp. G&amp;A Détail'!N961&lt;&gt;"",'[1]Table Disp. G&amp;A Détail'!N961,"")</f>
        <v/>
      </c>
      <c r="O961" s="41" t="str">
        <f>IF('[1]Table Disp. G&amp;A Détail'!O961&lt;&gt;"",'[1]Table Disp. G&amp;A Détail'!O961,"")</f>
        <v/>
      </c>
      <c r="P961" s="41" t="str">
        <f>IF('[1]Table Disp. G&amp;A Détail'!P961&lt;&gt;"",'[1]Table Disp. G&amp;A Détail'!P961,"")</f>
        <v/>
      </c>
      <c r="Q961" s="41" t="str">
        <f>IF('[1]Table Disp. G&amp;A Détail'!Q961&lt;&gt;"",'[1]Table Disp. G&amp;A Détail'!Q961,"")</f>
        <v/>
      </c>
      <c r="R961" s="41" t="str">
        <f>IF('[1]Table Disp. G&amp;A Détail'!R961&lt;&gt;"",'[1]Table Disp. G&amp;A Détail'!R961,"")</f>
        <v/>
      </c>
      <c r="S961" s="41" t="str">
        <f>IF('[1]Table Disp. G&amp;A Détail'!S961&lt;&gt;"",'[1]Table Disp. G&amp;A Détail'!S961,"")</f>
        <v/>
      </c>
      <c r="T961" s="41" t="str">
        <f>IF('[1]Table Disp. G&amp;A Détail'!T961&lt;&gt;"",'[1]Table Disp. G&amp;A Détail'!T961,"")</f>
        <v/>
      </c>
      <c r="U961" s="41" t="str">
        <f>IF('[1]Table Disp. G&amp;A Détail'!U961&lt;&gt;"",'[1]Table Disp. G&amp;A Détail'!U961,"")</f>
        <v/>
      </c>
      <c r="V961" s="41" t="str">
        <f>IF('[1]Table Disp. G&amp;A Détail'!V961&lt;&gt;"",'[1]Table Disp. G&amp;A Détail'!V961,"")</f>
        <v/>
      </c>
      <c r="W961" s="41" t="str">
        <f>IF('[1]Table Disp. G&amp;A Détail'!W961&lt;&gt;"",'[1]Table Disp. G&amp;A Détail'!W961,"")</f>
        <v/>
      </c>
      <c r="X961" s="41" t="str">
        <f>IF('[1]Table Disp. G&amp;A Détail'!X961&lt;&gt;"",'[1]Table Disp. G&amp;A Détail'!X961,"")</f>
        <v/>
      </c>
    </row>
    <row r="962" spans="1:24" s="41" customFormat="1" x14ac:dyDescent="0.25">
      <c r="A962" s="66" t="str">
        <f>IF('[1]Table Disp. G&amp;A Détail'!A962&lt;&gt;"",'[1]Table Disp. G&amp;A Détail'!A962,"")</f>
        <v/>
      </c>
      <c r="B962" s="67" t="str">
        <f>IF('[1]Table Disp. G&amp;A Détail'!B962&lt;&gt;"",'[1]Table Disp. G&amp;A Détail'!B962,"")</f>
        <v/>
      </c>
      <c r="C962" s="41" t="str">
        <f>IF('[1]Table Disp. G&amp;A Détail'!C962&lt;&gt;"",'[1]Table Disp. G&amp;A Détail'!C962,"")</f>
        <v/>
      </c>
      <c r="D962" s="41" t="str">
        <f>IF('[1]Table Disp. G&amp;A Détail'!D962&lt;&gt;"",'[1]Table Disp. G&amp;A Détail'!D962,"")</f>
        <v/>
      </c>
      <c r="E962" s="66" t="str">
        <f>IF('[1]Table Disp. G&amp;A Détail'!E962&lt;&gt;"",'[1]Table Disp. G&amp;A Détail'!E962,"")</f>
        <v/>
      </c>
      <c r="F962" s="66" t="str">
        <f>IF('[1]Table Disp. G&amp;A Détail'!F962&lt;&gt;"",'[1]Table Disp. G&amp;A Détail'!F962,"")</f>
        <v/>
      </c>
      <c r="G962" s="66" t="str">
        <f>IF('[1]Table Disp. G&amp;A Détail'!G962&lt;&gt;"",'[1]Table Disp. G&amp;A Détail'!G962,"")</f>
        <v/>
      </c>
      <c r="H962" s="66" t="str">
        <f>IF('[1]Table Disp. G&amp;A Détail'!H962&lt;&gt;"",'[1]Table Disp. G&amp;A Détail'!H962,"")</f>
        <v/>
      </c>
      <c r="I962" s="66" t="str">
        <f>IF('[1]Table Disp. G&amp;A Détail'!I962&lt;&gt;"",'[1]Table Disp. G&amp;A Détail'!I962,"")</f>
        <v/>
      </c>
      <c r="J962" s="66" t="str">
        <f>IF('[1]Table Disp. G&amp;A Détail'!J962&lt;&gt;"",'[1]Table Disp. G&amp;A Détail'!J962,"")</f>
        <v/>
      </c>
      <c r="K962" s="41" t="str">
        <f>IF('[1]Table Disp. G&amp;A Détail'!K962&lt;&gt;"",'[1]Table Disp. G&amp;A Détail'!K962,"")</f>
        <v/>
      </c>
      <c r="L962" s="41" t="str">
        <f>IF('[1]Table Disp. G&amp;A Détail'!L962&lt;&gt;"",'[1]Table Disp. G&amp;A Détail'!L962,"")</f>
        <v/>
      </c>
      <c r="M962" s="41" t="str">
        <f>IF('[1]Table Disp. G&amp;A Détail'!M962&lt;&gt;"",'[1]Table Disp. G&amp;A Détail'!M962,"")</f>
        <v/>
      </c>
      <c r="N962" s="41" t="str">
        <f>IF('[1]Table Disp. G&amp;A Détail'!N962&lt;&gt;"",'[1]Table Disp. G&amp;A Détail'!N962,"")</f>
        <v/>
      </c>
      <c r="O962" s="41" t="str">
        <f>IF('[1]Table Disp. G&amp;A Détail'!O962&lt;&gt;"",'[1]Table Disp. G&amp;A Détail'!O962,"")</f>
        <v/>
      </c>
      <c r="P962" s="41" t="str">
        <f>IF('[1]Table Disp. G&amp;A Détail'!P962&lt;&gt;"",'[1]Table Disp. G&amp;A Détail'!P962,"")</f>
        <v/>
      </c>
      <c r="Q962" s="41" t="str">
        <f>IF('[1]Table Disp. G&amp;A Détail'!Q962&lt;&gt;"",'[1]Table Disp. G&amp;A Détail'!Q962,"")</f>
        <v/>
      </c>
      <c r="R962" s="41" t="str">
        <f>IF('[1]Table Disp. G&amp;A Détail'!R962&lt;&gt;"",'[1]Table Disp. G&amp;A Détail'!R962,"")</f>
        <v/>
      </c>
      <c r="S962" s="41" t="str">
        <f>IF('[1]Table Disp. G&amp;A Détail'!S962&lt;&gt;"",'[1]Table Disp. G&amp;A Détail'!S962,"")</f>
        <v/>
      </c>
      <c r="T962" s="41" t="str">
        <f>IF('[1]Table Disp. G&amp;A Détail'!T962&lt;&gt;"",'[1]Table Disp. G&amp;A Détail'!T962,"")</f>
        <v/>
      </c>
      <c r="U962" s="41" t="str">
        <f>IF('[1]Table Disp. G&amp;A Détail'!U962&lt;&gt;"",'[1]Table Disp. G&amp;A Détail'!U962,"")</f>
        <v/>
      </c>
      <c r="V962" s="41" t="str">
        <f>IF('[1]Table Disp. G&amp;A Détail'!V962&lt;&gt;"",'[1]Table Disp. G&amp;A Détail'!V962,"")</f>
        <v/>
      </c>
      <c r="W962" s="41" t="str">
        <f>IF('[1]Table Disp. G&amp;A Détail'!W962&lt;&gt;"",'[1]Table Disp. G&amp;A Détail'!W962,"")</f>
        <v/>
      </c>
      <c r="X962" s="41" t="str">
        <f>IF('[1]Table Disp. G&amp;A Détail'!X962&lt;&gt;"",'[1]Table Disp. G&amp;A Détail'!X962,"")</f>
        <v/>
      </c>
    </row>
    <row r="963" spans="1:24" s="41" customFormat="1" x14ac:dyDescent="0.25">
      <c r="A963" s="66" t="str">
        <f>IF('[1]Table Disp. G&amp;A Détail'!A963&lt;&gt;"",'[1]Table Disp. G&amp;A Détail'!A963,"")</f>
        <v/>
      </c>
      <c r="B963" s="67" t="str">
        <f>IF('[1]Table Disp. G&amp;A Détail'!B963&lt;&gt;"",'[1]Table Disp. G&amp;A Détail'!B963,"")</f>
        <v/>
      </c>
      <c r="C963" s="41" t="str">
        <f>IF('[1]Table Disp. G&amp;A Détail'!C963&lt;&gt;"",'[1]Table Disp. G&amp;A Détail'!C963,"")</f>
        <v/>
      </c>
      <c r="D963" s="41" t="str">
        <f>IF('[1]Table Disp. G&amp;A Détail'!D963&lt;&gt;"",'[1]Table Disp. G&amp;A Détail'!D963,"")</f>
        <v/>
      </c>
      <c r="E963" s="66" t="str">
        <f>IF('[1]Table Disp. G&amp;A Détail'!E963&lt;&gt;"",'[1]Table Disp. G&amp;A Détail'!E963,"")</f>
        <v/>
      </c>
      <c r="F963" s="66" t="str">
        <f>IF('[1]Table Disp. G&amp;A Détail'!F963&lt;&gt;"",'[1]Table Disp. G&amp;A Détail'!F963,"")</f>
        <v/>
      </c>
      <c r="G963" s="66" t="str">
        <f>IF('[1]Table Disp. G&amp;A Détail'!G963&lt;&gt;"",'[1]Table Disp. G&amp;A Détail'!G963,"")</f>
        <v/>
      </c>
      <c r="H963" s="66" t="str">
        <f>IF('[1]Table Disp. G&amp;A Détail'!H963&lt;&gt;"",'[1]Table Disp. G&amp;A Détail'!H963,"")</f>
        <v/>
      </c>
      <c r="I963" s="66" t="str">
        <f>IF('[1]Table Disp. G&amp;A Détail'!I963&lt;&gt;"",'[1]Table Disp. G&amp;A Détail'!I963,"")</f>
        <v/>
      </c>
      <c r="J963" s="66" t="str">
        <f>IF('[1]Table Disp. G&amp;A Détail'!J963&lt;&gt;"",'[1]Table Disp. G&amp;A Détail'!J963,"")</f>
        <v/>
      </c>
      <c r="K963" s="41" t="str">
        <f>IF('[1]Table Disp. G&amp;A Détail'!K963&lt;&gt;"",'[1]Table Disp. G&amp;A Détail'!K963,"")</f>
        <v/>
      </c>
      <c r="L963" s="41" t="str">
        <f>IF('[1]Table Disp. G&amp;A Détail'!L963&lt;&gt;"",'[1]Table Disp. G&amp;A Détail'!L963,"")</f>
        <v/>
      </c>
      <c r="M963" s="41" t="str">
        <f>IF('[1]Table Disp. G&amp;A Détail'!M963&lt;&gt;"",'[1]Table Disp. G&amp;A Détail'!M963,"")</f>
        <v/>
      </c>
      <c r="N963" s="41" t="str">
        <f>IF('[1]Table Disp. G&amp;A Détail'!N963&lt;&gt;"",'[1]Table Disp. G&amp;A Détail'!N963,"")</f>
        <v/>
      </c>
      <c r="O963" s="41" t="str">
        <f>IF('[1]Table Disp. G&amp;A Détail'!O963&lt;&gt;"",'[1]Table Disp. G&amp;A Détail'!O963,"")</f>
        <v/>
      </c>
      <c r="P963" s="41" t="str">
        <f>IF('[1]Table Disp. G&amp;A Détail'!P963&lt;&gt;"",'[1]Table Disp. G&amp;A Détail'!P963,"")</f>
        <v/>
      </c>
      <c r="Q963" s="41" t="str">
        <f>IF('[1]Table Disp. G&amp;A Détail'!Q963&lt;&gt;"",'[1]Table Disp. G&amp;A Détail'!Q963,"")</f>
        <v/>
      </c>
      <c r="R963" s="41" t="str">
        <f>IF('[1]Table Disp. G&amp;A Détail'!R963&lt;&gt;"",'[1]Table Disp. G&amp;A Détail'!R963,"")</f>
        <v/>
      </c>
      <c r="S963" s="41" t="str">
        <f>IF('[1]Table Disp. G&amp;A Détail'!S963&lt;&gt;"",'[1]Table Disp. G&amp;A Détail'!S963,"")</f>
        <v/>
      </c>
      <c r="T963" s="41" t="str">
        <f>IF('[1]Table Disp. G&amp;A Détail'!T963&lt;&gt;"",'[1]Table Disp. G&amp;A Détail'!T963,"")</f>
        <v/>
      </c>
      <c r="U963" s="41" t="str">
        <f>IF('[1]Table Disp. G&amp;A Détail'!U963&lt;&gt;"",'[1]Table Disp. G&amp;A Détail'!U963,"")</f>
        <v/>
      </c>
      <c r="V963" s="41" t="str">
        <f>IF('[1]Table Disp. G&amp;A Détail'!V963&lt;&gt;"",'[1]Table Disp. G&amp;A Détail'!V963,"")</f>
        <v/>
      </c>
      <c r="W963" s="41" t="str">
        <f>IF('[1]Table Disp. G&amp;A Détail'!W963&lt;&gt;"",'[1]Table Disp. G&amp;A Détail'!W963,"")</f>
        <v/>
      </c>
      <c r="X963" s="41" t="str">
        <f>IF('[1]Table Disp. G&amp;A Détail'!X963&lt;&gt;"",'[1]Table Disp. G&amp;A Détail'!X963,"")</f>
        <v/>
      </c>
    </row>
    <row r="964" spans="1:24" s="41" customFormat="1" x14ac:dyDescent="0.25">
      <c r="A964" s="66" t="str">
        <f>IF('[1]Table Disp. G&amp;A Détail'!A964&lt;&gt;"",'[1]Table Disp. G&amp;A Détail'!A964,"")</f>
        <v/>
      </c>
      <c r="B964" s="67" t="str">
        <f>IF('[1]Table Disp. G&amp;A Détail'!B964&lt;&gt;"",'[1]Table Disp. G&amp;A Détail'!B964,"")</f>
        <v/>
      </c>
      <c r="C964" s="41" t="str">
        <f>IF('[1]Table Disp. G&amp;A Détail'!C964&lt;&gt;"",'[1]Table Disp. G&amp;A Détail'!C964,"")</f>
        <v/>
      </c>
      <c r="D964" s="41" t="str">
        <f>IF('[1]Table Disp. G&amp;A Détail'!D964&lt;&gt;"",'[1]Table Disp. G&amp;A Détail'!D964,"")</f>
        <v/>
      </c>
      <c r="E964" s="66" t="str">
        <f>IF('[1]Table Disp. G&amp;A Détail'!E964&lt;&gt;"",'[1]Table Disp. G&amp;A Détail'!E964,"")</f>
        <v/>
      </c>
      <c r="F964" s="66" t="str">
        <f>IF('[1]Table Disp. G&amp;A Détail'!F964&lt;&gt;"",'[1]Table Disp. G&amp;A Détail'!F964,"")</f>
        <v/>
      </c>
      <c r="G964" s="66" t="str">
        <f>IF('[1]Table Disp. G&amp;A Détail'!G964&lt;&gt;"",'[1]Table Disp. G&amp;A Détail'!G964,"")</f>
        <v/>
      </c>
      <c r="H964" s="66" t="str">
        <f>IF('[1]Table Disp. G&amp;A Détail'!H964&lt;&gt;"",'[1]Table Disp. G&amp;A Détail'!H964,"")</f>
        <v/>
      </c>
      <c r="I964" s="66" t="str">
        <f>IF('[1]Table Disp. G&amp;A Détail'!I964&lt;&gt;"",'[1]Table Disp. G&amp;A Détail'!I964,"")</f>
        <v/>
      </c>
      <c r="J964" s="66" t="str">
        <f>IF('[1]Table Disp. G&amp;A Détail'!J964&lt;&gt;"",'[1]Table Disp. G&amp;A Détail'!J964,"")</f>
        <v/>
      </c>
      <c r="K964" s="41" t="str">
        <f>IF('[1]Table Disp. G&amp;A Détail'!K964&lt;&gt;"",'[1]Table Disp. G&amp;A Détail'!K964,"")</f>
        <v/>
      </c>
      <c r="L964" s="41" t="str">
        <f>IF('[1]Table Disp. G&amp;A Détail'!L964&lt;&gt;"",'[1]Table Disp. G&amp;A Détail'!L964,"")</f>
        <v/>
      </c>
      <c r="M964" s="41" t="str">
        <f>IF('[1]Table Disp. G&amp;A Détail'!M964&lt;&gt;"",'[1]Table Disp. G&amp;A Détail'!M964,"")</f>
        <v/>
      </c>
      <c r="N964" s="41" t="str">
        <f>IF('[1]Table Disp. G&amp;A Détail'!N964&lt;&gt;"",'[1]Table Disp. G&amp;A Détail'!N964,"")</f>
        <v/>
      </c>
      <c r="O964" s="41" t="str">
        <f>IF('[1]Table Disp. G&amp;A Détail'!O964&lt;&gt;"",'[1]Table Disp. G&amp;A Détail'!O964,"")</f>
        <v/>
      </c>
      <c r="P964" s="41" t="str">
        <f>IF('[1]Table Disp. G&amp;A Détail'!P964&lt;&gt;"",'[1]Table Disp. G&amp;A Détail'!P964,"")</f>
        <v/>
      </c>
      <c r="Q964" s="41" t="str">
        <f>IF('[1]Table Disp. G&amp;A Détail'!Q964&lt;&gt;"",'[1]Table Disp. G&amp;A Détail'!Q964,"")</f>
        <v/>
      </c>
      <c r="R964" s="41" t="str">
        <f>IF('[1]Table Disp. G&amp;A Détail'!R964&lt;&gt;"",'[1]Table Disp. G&amp;A Détail'!R964,"")</f>
        <v/>
      </c>
      <c r="S964" s="41" t="str">
        <f>IF('[1]Table Disp. G&amp;A Détail'!S964&lt;&gt;"",'[1]Table Disp. G&amp;A Détail'!S964,"")</f>
        <v/>
      </c>
      <c r="T964" s="41" t="str">
        <f>IF('[1]Table Disp. G&amp;A Détail'!T964&lt;&gt;"",'[1]Table Disp. G&amp;A Détail'!T964,"")</f>
        <v/>
      </c>
      <c r="U964" s="41" t="str">
        <f>IF('[1]Table Disp. G&amp;A Détail'!U964&lt;&gt;"",'[1]Table Disp. G&amp;A Détail'!U964,"")</f>
        <v/>
      </c>
      <c r="V964" s="41" t="str">
        <f>IF('[1]Table Disp. G&amp;A Détail'!V964&lt;&gt;"",'[1]Table Disp. G&amp;A Détail'!V964,"")</f>
        <v/>
      </c>
      <c r="W964" s="41" t="str">
        <f>IF('[1]Table Disp. G&amp;A Détail'!W964&lt;&gt;"",'[1]Table Disp. G&amp;A Détail'!W964,"")</f>
        <v/>
      </c>
      <c r="X964" s="41" t="str">
        <f>IF('[1]Table Disp. G&amp;A Détail'!X964&lt;&gt;"",'[1]Table Disp. G&amp;A Détail'!X964,"")</f>
        <v/>
      </c>
    </row>
    <row r="965" spans="1:24" s="41" customFormat="1" x14ac:dyDescent="0.25">
      <c r="A965" s="66" t="str">
        <f>IF('[1]Table Disp. G&amp;A Détail'!A965&lt;&gt;"",'[1]Table Disp. G&amp;A Détail'!A965,"")</f>
        <v/>
      </c>
      <c r="B965" s="67" t="str">
        <f>IF('[1]Table Disp. G&amp;A Détail'!B965&lt;&gt;"",'[1]Table Disp. G&amp;A Détail'!B965,"")</f>
        <v/>
      </c>
      <c r="C965" s="41" t="str">
        <f>IF('[1]Table Disp. G&amp;A Détail'!C965&lt;&gt;"",'[1]Table Disp. G&amp;A Détail'!C965,"")</f>
        <v/>
      </c>
      <c r="D965" s="41" t="str">
        <f>IF('[1]Table Disp. G&amp;A Détail'!D965&lt;&gt;"",'[1]Table Disp. G&amp;A Détail'!D965,"")</f>
        <v/>
      </c>
      <c r="E965" s="66" t="str">
        <f>IF('[1]Table Disp. G&amp;A Détail'!E965&lt;&gt;"",'[1]Table Disp. G&amp;A Détail'!E965,"")</f>
        <v/>
      </c>
      <c r="F965" s="66" t="str">
        <f>IF('[1]Table Disp. G&amp;A Détail'!F965&lt;&gt;"",'[1]Table Disp. G&amp;A Détail'!F965,"")</f>
        <v/>
      </c>
      <c r="G965" s="66" t="str">
        <f>IF('[1]Table Disp. G&amp;A Détail'!G965&lt;&gt;"",'[1]Table Disp. G&amp;A Détail'!G965,"")</f>
        <v/>
      </c>
      <c r="H965" s="66" t="str">
        <f>IF('[1]Table Disp. G&amp;A Détail'!H965&lt;&gt;"",'[1]Table Disp. G&amp;A Détail'!H965,"")</f>
        <v/>
      </c>
      <c r="I965" s="66" t="str">
        <f>IF('[1]Table Disp. G&amp;A Détail'!I965&lt;&gt;"",'[1]Table Disp. G&amp;A Détail'!I965,"")</f>
        <v/>
      </c>
      <c r="J965" s="66" t="str">
        <f>IF('[1]Table Disp. G&amp;A Détail'!J965&lt;&gt;"",'[1]Table Disp. G&amp;A Détail'!J965,"")</f>
        <v/>
      </c>
      <c r="K965" s="41" t="str">
        <f>IF('[1]Table Disp. G&amp;A Détail'!K965&lt;&gt;"",'[1]Table Disp. G&amp;A Détail'!K965,"")</f>
        <v/>
      </c>
      <c r="L965" s="41" t="str">
        <f>IF('[1]Table Disp. G&amp;A Détail'!L965&lt;&gt;"",'[1]Table Disp. G&amp;A Détail'!L965,"")</f>
        <v/>
      </c>
      <c r="M965" s="41" t="str">
        <f>IF('[1]Table Disp. G&amp;A Détail'!M965&lt;&gt;"",'[1]Table Disp. G&amp;A Détail'!M965,"")</f>
        <v/>
      </c>
      <c r="N965" s="41" t="str">
        <f>IF('[1]Table Disp. G&amp;A Détail'!N965&lt;&gt;"",'[1]Table Disp. G&amp;A Détail'!N965,"")</f>
        <v/>
      </c>
      <c r="O965" s="41" t="str">
        <f>IF('[1]Table Disp. G&amp;A Détail'!O965&lt;&gt;"",'[1]Table Disp. G&amp;A Détail'!O965,"")</f>
        <v/>
      </c>
      <c r="P965" s="41" t="str">
        <f>IF('[1]Table Disp. G&amp;A Détail'!P965&lt;&gt;"",'[1]Table Disp. G&amp;A Détail'!P965,"")</f>
        <v/>
      </c>
      <c r="Q965" s="41" t="str">
        <f>IF('[1]Table Disp. G&amp;A Détail'!Q965&lt;&gt;"",'[1]Table Disp. G&amp;A Détail'!Q965,"")</f>
        <v/>
      </c>
      <c r="R965" s="41" t="str">
        <f>IF('[1]Table Disp. G&amp;A Détail'!R965&lt;&gt;"",'[1]Table Disp. G&amp;A Détail'!R965,"")</f>
        <v/>
      </c>
      <c r="S965" s="41" t="str">
        <f>IF('[1]Table Disp. G&amp;A Détail'!S965&lt;&gt;"",'[1]Table Disp. G&amp;A Détail'!S965,"")</f>
        <v/>
      </c>
      <c r="T965" s="41" t="str">
        <f>IF('[1]Table Disp. G&amp;A Détail'!T965&lt;&gt;"",'[1]Table Disp. G&amp;A Détail'!T965,"")</f>
        <v/>
      </c>
      <c r="U965" s="41" t="str">
        <f>IF('[1]Table Disp. G&amp;A Détail'!U965&lt;&gt;"",'[1]Table Disp. G&amp;A Détail'!U965,"")</f>
        <v/>
      </c>
      <c r="V965" s="41" t="str">
        <f>IF('[1]Table Disp. G&amp;A Détail'!V965&lt;&gt;"",'[1]Table Disp. G&amp;A Détail'!V965,"")</f>
        <v/>
      </c>
      <c r="W965" s="41" t="str">
        <f>IF('[1]Table Disp. G&amp;A Détail'!W965&lt;&gt;"",'[1]Table Disp. G&amp;A Détail'!W965,"")</f>
        <v/>
      </c>
      <c r="X965" s="41" t="str">
        <f>IF('[1]Table Disp. G&amp;A Détail'!X965&lt;&gt;"",'[1]Table Disp. G&amp;A Détail'!X965,"")</f>
        <v/>
      </c>
    </row>
    <row r="966" spans="1:24" s="41" customFormat="1" x14ac:dyDescent="0.25">
      <c r="A966" s="66" t="str">
        <f>IF('[1]Table Disp. G&amp;A Détail'!A966&lt;&gt;"",'[1]Table Disp. G&amp;A Détail'!A966,"")</f>
        <v/>
      </c>
      <c r="B966" s="67" t="str">
        <f>IF('[1]Table Disp. G&amp;A Détail'!B966&lt;&gt;"",'[1]Table Disp. G&amp;A Détail'!B966,"")</f>
        <v/>
      </c>
      <c r="C966" s="41" t="str">
        <f>IF('[1]Table Disp. G&amp;A Détail'!C966&lt;&gt;"",'[1]Table Disp. G&amp;A Détail'!C966,"")</f>
        <v/>
      </c>
      <c r="D966" s="41" t="str">
        <f>IF('[1]Table Disp. G&amp;A Détail'!D966&lt;&gt;"",'[1]Table Disp. G&amp;A Détail'!D966,"")</f>
        <v/>
      </c>
      <c r="E966" s="66" t="str">
        <f>IF('[1]Table Disp. G&amp;A Détail'!E966&lt;&gt;"",'[1]Table Disp. G&amp;A Détail'!E966,"")</f>
        <v/>
      </c>
      <c r="F966" s="66" t="str">
        <f>IF('[1]Table Disp. G&amp;A Détail'!F966&lt;&gt;"",'[1]Table Disp. G&amp;A Détail'!F966,"")</f>
        <v/>
      </c>
      <c r="G966" s="66" t="str">
        <f>IF('[1]Table Disp. G&amp;A Détail'!G966&lt;&gt;"",'[1]Table Disp. G&amp;A Détail'!G966,"")</f>
        <v/>
      </c>
      <c r="H966" s="66" t="str">
        <f>IF('[1]Table Disp. G&amp;A Détail'!H966&lt;&gt;"",'[1]Table Disp. G&amp;A Détail'!H966,"")</f>
        <v/>
      </c>
      <c r="I966" s="66" t="str">
        <f>IF('[1]Table Disp. G&amp;A Détail'!I966&lt;&gt;"",'[1]Table Disp. G&amp;A Détail'!I966,"")</f>
        <v/>
      </c>
      <c r="J966" s="66" t="str">
        <f>IF('[1]Table Disp. G&amp;A Détail'!J966&lt;&gt;"",'[1]Table Disp. G&amp;A Détail'!J966,"")</f>
        <v/>
      </c>
      <c r="K966" s="41" t="str">
        <f>IF('[1]Table Disp. G&amp;A Détail'!K966&lt;&gt;"",'[1]Table Disp. G&amp;A Détail'!K966,"")</f>
        <v/>
      </c>
      <c r="L966" s="41" t="str">
        <f>IF('[1]Table Disp. G&amp;A Détail'!L966&lt;&gt;"",'[1]Table Disp. G&amp;A Détail'!L966,"")</f>
        <v/>
      </c>
      <c r="M966" s="41" t="str">
        <f>IF('[1]Table Disp. G&amp;A Détail'!M966&lt;&gt;"",'[1]Table Disp. G&amp;A Détail'!M966,"")</f>
        <v/>
      </c>
      <c r="N966" s="41" t="str">
        <f>IF('[1]Table Disp. G&amp;A Détail'!N966&lt;&gt;"",'[1]Table Disp. G&amp;A Détail'!N966,"")</f>
        <v/>
      </c>
      <c r="O966" s="41" t="str">
        <f>IF('[1]Table Disp. G&amp;A Détail'!O966&lt;&gt;"",'[1]Table Disp. G&amp;A Détail'!O966,"")</f>
        <v/>
      </c>
      <c r="P966" s="41" t="str">
        <f>IF('[1]Table Disp. G&amp;A Détail'!P966&lt;&gt;"",'[1]Table Disp. G&amp;A Détail'!P966,"")</f>
        <v/>
      </c>
      <c r="Q966" s="41" t="str">
        <f>IF('[1]Table Disp. G&amp;A Détail'!Q966&lt;&gt;"",'[1]Table Disp. G&amp;A Détail'!Q966,"")</f>
        <v/>
      </c>
      <c r="R966" s="41" t="str">
        <f>IF('[1]Table Disp. G&amp;A Détail'!R966&lt;&gt;"",'[1]Table Disp. G&amp;A Détail'!R966,"")</f>
        <v/>
      </c>
      <c r="S966" s="41" t="str">
        <f>IF('[1]Table Disp. G&amp;A Détail'!S966&lt;&gt;"",'[1]Table Disp. G&amp;A Détail'!S966,"")</f>
        <v/>
      </c>
      <c r="T966" s="41" t="str">
        <f>IF('[1]Table Disp. G&amp;A Détail'!T966&lt;&gt;"",'[1]Table Disp. G&amp;A Détail'!T966,"")</f>
        <v/>
      </c>
      <c r="U966" s="41" t="str">
        <f>IF('[1]Table Disp. G&amp;A Détail'!U966&lt;&gt;"",'[1]Table Disp. G&amp;A Détail'!U966,"")</f>
        <v/>
      </c>
      <c r="V966" s="41" t="str">
        <f>IF('[1]Table Disp. G&amp;A Détail'!V966&lt;&gt;"",'[1]Table Disp. G&amp;A Détail'!V966,"")</f>
        <v/>
      </c>
      <c r="W966" s="41" t="str">
        <f>IF('[1]Table Disp. G&amp;A Détail'!W966&lt;&gt;"",'[1]Table Disp. G&amp;A Détail'!W966,"")</f>
        <v/>
      </c>
      <c r="X966" s="41" t="str">
        <f>IF('[1]Table Disp. G&amp;A Détail'!X966&lt;&gt;"",'[1]Table Disp. G&amp;A Détail'!X966,"")</f>
        <v/>
      </c>
    </row>
    <row r="967" spans="1:24" s="41" customFormat="1" x14ac:dyDescent="0.25">
      <c r="A967" s="66" t="str">
        <f>IF('[1]Table Disp. G&amp;A Détail'!A967&lt;&gt;"",'[1]Table Disp. G&amp;A Détail'!A967,"")</f>
        <v/>
      </c>
      <c r="B967" s="67" t="str">
        <f>IF('[1]Table Disp. G&amp;A Détail'!B967&lt;&gt;"",'[1]Table Disp. G&amp;A Détail'!B967,"")</f>
        <v/>
      </c>
      <c r="C967" s="41" t="str">
        <f>IF('[1]Table Disp. G&amp;A Détail'!C967&lt;&gt;"",'[1]Table Disp. G&amp;A Détail'!C967,"")</f>
        <v/>
      </c>
      <c r="D967" s="41" t="str">
        <f>IF('[1]Table Disp. G&amp;A Détail'!D967&lt;&gt;"",'[1]Table Disp. G&amp;A Détail'!D967,"")</f>
        <v/>
      </c>
      <c r="E967" s="66" t="str">
        <f>IF('[1]Table Disp. G&amp;A Détail'!E967&lt;&gt;"",'[1]Table Disp. G&amp;A Détail'!E967,"")</f>
        <v/>
      </c>
      <c r="F967" s="66" t="str">
        <f>IF('[1]Table Disp. G&amp;A Détail'!F967&lt;&gt;"",'[1]Table Disp. G&amp;A Détail'!F967,"")</f>
        <v/>
      </c>
      <c r="G967" s="66" t="str">
        <f>IF('[1]Table Disp. G&amp;A Détail'!G967&lt;&gt;"",'[1]Table Disp. G&amp;A Détail'!G967,"")</f>
        <v/>
      </c>
      <c r="H967" s="66" t="str">
        <f>IF('[1]Table Disp. G&amp;A Détail'!H967&lt;&gt;"",'[1]Table Disp. G&amp;A Détail'!H967,"")</f>
        <v/>
      </c>
      <c r="I967" s="66" t="str">
        <f>IF('[1]Table Disp. G&amp;A Détail'!I967&lt;&gt;"",'[1]Table Disp. G&amp;A Détail'!I967,"")</f>
        <v/>
      </c>
      <c r="J967" s="66" t="str">
        <f>IF('[1]Table Disp. G&amp;A Détail'!J967&lt;&gt;"",'[1]Table Disp. G&amp;A Détail'!J967,"")</f>
        <v/>
      </c>
      <c r="K967" s="41" t="str">
        <f>IF('[1]Table Disp. G&amp;A Détail'!K967&lt;&gt;"",'[1]Table Disp. G&amp;A Détail'!K967,"")</f>
        <v/>
      </c>
      <c r="L967" s="41" t="str">
        <f>IF('[1]Table Disp. G&amp;A Détail'!L967&lt;&gt;"",'[1]Table Disp. G&amp;A Détail'!L967,"")</f>
        <v/>
      </c>
      <c r="M967" s="41" t="str">
        <f>IF('[1]Table Disp. G&amp;A Détail'!M967&lt;&gt;"",'[1]Table Disp. G&amp;A Détail'!M967,"")</f>
        <v/>
      </c>
      <c r="N967" s="41" t="str">
        <f>IF('[1]Table Disp. G&amp;A Détail'!N967&lt;&gt;"",'[1]Table Disp. G&amp;A Détail'!N967,"")</f>
        <v/>
      </c>
      <c r="O967" s="41" t="str">
        <f>IF('[1]Table Disp. G&amp;A Détail'!O967&lt;&gt;"",'[1]Table Disp. G&amp;A Détail'!O967,"")</f>
        <v/>
      </c>
      <c r="P967" s="41" t="str">
        <f>IF('[1]Table Disp. G&amp;A Détail'!P967&lt;&gt;"",'[1]Table Disp. G&amp;A Détail'!P967,"")</f>
        <v/>
      </c>
      <c r="Q967" s="41" t="str">
        <f>IF('[1]Table Disp. G&amp;A Détail'!Q967&lt;&gt;"",'[1]Table Disp. G&amp;A Détail'!Q967,"")</f>
        <v/>
      </c>
      <c r="R967" s="41" t="str">
        <f>IF('[1]Table Disp. G&amp;A Détail'!R967&lt;&gt;"",'[1]Table Disp. G&amp;A Détail'!R967,"")</f>
        <v/>
      </c>
      <c r="S967" s="41" t="str">
        <f>IF('[1]Table Disp. G&amp;A Détail'!S967&lt;&gt;"",'[1]Table Disp. G&amp;A Détail'!S967,"")</f>
        <v/>
      </c>
      <c r="T967" s="41" t="str">
        <f>IF('[1]Table Disp. G&amp;A Détail'!T967&lt;&gt;"",'[1]Table Disp. G&amp;A Détail'!T967,"")</f>
        <v/>
      </c>
      <c r="U967" s="41" t="str">
        <f>IF('[1]Table Disp. G&amp;A Détail'!U967&lt;&gt;"",'[1]Table Disp. G&amp;A Détail'!U967,"")</f>
        <v/>
      </c>
      <c r="V967" s="41" t="str">
        <f>IF('[1]Table Disp. G&amp;A Détail'!V967&lt;&gt;"",'[1]Table Disp. G&amp;A Détail'!V967,"")</f>
        <v/>
      </c>
      <c r="W967" s="41" t="str">
        <f>IF('[1]Table Disp. G&amp;A Détail'!W967&lt;&gt;"",'[1]Table Disp. G&amp;A Détail'!W967,"")</f>
        <v/>
      </c>
      <c r="X967" s="41" t="str">
        <f>IF('[1]Table Disp. G&amp;A Détail'!X967&lt;&gt;"",'[1]Table Disp. G&amp;A Détail'!X967,"")</f>
        <v/>
      </c>
    </row>
    <row r="968" spans="1:24" s="41" customFormat="1" x14ac:dyDescent="0.25">
      <c r="A968" s="66" t="str">
        <f>IF('[1]Table Disp. G&amp;A Détail'!A968&lt;&gt;"",'[1]Table Disp. G&amp;A Détail'!A968,"")</f>
        <v/>
      </c>
      <c r="B968" s="67" t="str">
        <f>IF('[1]Table Disp. G&amp;A Détail'!B968&lt;&gt;"",'[1]Table Disp. G&amp;A Détail'!B968,"")</f>
        <v/>
      </c>
      <c r="C968" s="41" t="str">
        <f>IF('[1]Table Disp. G&amp;A Détail'!C968&lt;&gt;"",'[1]Table Disp. G&amp;A Détail'!C968,"")</f>
        <v/>
      </c>
      <c r="D968" s="41" t="str">
        <f>IF('[1]Table Disp. G&amp;A Détail'!D968&lt;&gt;"",'[1]Table Disp. G&amp;A Détail'!D968,"")</f>
        <v/>
      </c>
      <c r="E968" s="66" t="str">
        <f>IF('[1]Table Disp. G&amp;A Détail'!E968&lt;&gt;"",'[1]Table Disp. G&amp;A Détail'!E968,"")</f>
        <v/>
      </c>
      <c r="F968" s="66" t="str">
        <f>IF('[1]Table Disp. G&amp;A Détail'!F968&lt;&gt;"",'[1]Table Disp. G&amp;A Détail'!F968,"")</f>
        <v/>
      </c>
      <c r="G968" s="66" t="str">
        <f>IF('[1]Table Disp. G&amp;A Détail'!G968&lt;&gt;"",'[1]Table Disp. G&amp;A Détail'!G968,"")</f>
        <v/>
      </c>
      <c r="H968" s="66" t="str">
        <f>IF('[1]Table Disp. G&amp;A Détail'!H968&lt;&gt;"",'[1]Table Disp. G&amp;A Détail'!H968,"")</f>
        <v/>
      </c>
      <c r="I968" s="66" t="str">
        <f>IF('[1]Table Disp. G&amp;A Détail'!I968&lt;&gt;"",'[1]Table Disp. G&amp;A Détail'!I968,"")</f>
        <v/>
      </c>
      <c r="J968" s="66" t="str">
        <f>IF('[1]Table Disp. G&amp;A Détail'!J968&lt;&gt;"",'[1]Table Disp. G&amp;A Détail'!J968,"")</f>
        <v/>
      </c>
      <c r="K968" s="41" t="str">
        <f>IF('[1]Table Disp. G&amp;A Détail'!K968&lt;&gt;"",'[1]Table Disp. G&amp;A Détail'!K968,"")</f>
        <v/>
      </c>
      <c r="L968" s="41" t="str">
        <f>IF('[1]Table Disp. G&amp;A Détail'!L968&lt;&gt;"",'[1]Table Disp. G&amp;A Détail'!L968,"")</f>
        <v/>
      </c>
      <c r="M968" s="41" t="str">
        <f>IF('[1]Table Disp. G&amp;A Détail'!M968&lt;&gt;"",'[1]Table Disp. G&amp;A Détail'!M968,"")</f>
        <v/>
      </c>
      <c r="N968" s="41" t="str">
        <f>IF('[1]Table Disp. G&amp;A Détail'!N968&lt;&gt;"",'[1]Table Disp. G&amp;A Détail'!N968,"")</f>
        <v/>
      </c>
      <c r="O968" s="41" t="str">
        <f>IF('[1]Table Disp. G&amp;A Détail'!O968&lt;&gt;"",'[1]Table Disp. G&amp;A Détail'!O968,"")</f>
        <v/>
      </c>
      <c r="P968" s="41" t="str">
        <f>IF('[1]Table Disp. G&amp;A Détail'!P968&lt;&gt;"",'[1]Table Disp. G&amp;A Détail'!P968,"")</f>
        <v/>
      </c>
      <c r="Q968" s="41" t="str">
        <f>IF('[1]Table Disp. G&amp;A Détail'!Q968&lt;&gt;"",'[1]Table Disp. G&amp;A Détail'!Q968,"")</f>
        <v/>
      </c>
      <c r="R968" s="41" t="str">
        <f>IF('[1]Table Disp. G&amp;A Détail'!R968&lt;&gt;"",'[1]Table Disp. G&amp;A Détail'!R968,"")</f>
        <v/>
      </c>
      <c r="S968" s="41" t="str">
        <f>IF('[1]Table Disp. G&amp;A Détail'!S968&lt;&gt;"",'[1]Table Disp. G&amp;A Détail'!S968,"")</f>
        <v/>
      </c>
      <c r="T968" s="41" t="str">
        <f>IF('[1]Table Disp. G&amp;A Détail'!T968&lt;&gt;"",'[1]Table Disp. G&amp;A Détail'!T968,"")</f>
        <v/>
      </c>
      <c r="U968" s="41" t="str">
        <f>IF('[1]Table Disp. G&amp;A Détail'!U968&lt;&gt;"",'[1]Table Disp. G&amp;A Détail'!U968,"")</f>
        <v/>
      </c>
      <c r="V968" s="41" t="str">
        <f>IF('[1]Table Disp. G&amp;A Détail'!V968&lt;&gt;"",'[1]Table Disp. G&amp;A Détail'!V968,"")</f>
        <v/>
      </c>
      <c r="W968" s="41" t="str">
        <f>IF('[1]Table Disp. G&amp;A Détail'!W968&lt;&gt;"",'[1]Table Disp. G&amp;A Détail'!W968,"")</f>
        <v/>
      </c>
      <c r="X968" s="41" t="str">
        <f>IF('[1]Table Disp. G&amp;A Détail'!X968&lt;&gt;"",'[1]Table Disp. G&amp;A Détail'!X968,"")</f>
        <v/>
      </c>
    </row>
    <row r="969" spans="1:24" s="41" customFormat="1" x14ac:dyDescent="0.25">
      <c r="A969" s="66" t="str">
        <f>IF('[1]Table Disp. G&amp;A Détail'!A969&lt;&gt;"",'[1]Table Disp. G&amp;A Détail'!A969,"")</f>
        <v/>
      </c>
      <c r="B969" s="67" t="str">
        <f>IF('[1]Table Disp. G&amp;A Détail'!B969&lt;&gt;"",'[1]Table Disp. G&amp;A Détail'!B969,"")</f>
        <v/>
      </c>
      <c r="C969" s="41" t="str">
        <f>IF('[1]Table Disp. G&amp;A Détail'!C969&lt;&gt;"",'[1]Table Disp. G&amp;A Détail'!C969,"")</f>
        <v/>
      </c>
      <c r="D969" s="41" t="str">
        <f>IF('[1]Table Disp. G&amp;A Détail'!D969&lt;&gt;"",'[1]Table Disp. G&amp;A Détail'!D969,"")</f>
        <v/>
      </c>
      <c r="E969" s="66" t="str">
        <f>IF('[1]Table Disp. G&amp;A Détail'!E969&lt;&gt;"",'[1]Table Disp. G&amp;A Détail'!E969,"")</f>
        <v/>
      </c>
      <c r="F969" s="66" t="str">
        <f>IF('[1]Table Disp. G&amp;A Détail'!F969&lt;&gt;"",'[1]Table Disp. G&amp;A Détail'!F969,"")</f>
        <v/>
      </c>
      <c r="G969" s="66" t="str">
        <f>IF('[1]Table Disp. G&amp;A Détail'!G969&lt;&gt;"",'[1]Table Disp. G&amp;A Détail'!G969,"")</f>
        <v/>
      </c>
      <c r="H969" s="66" t="str">
        <f>IF('[1]Table Disp. G&amp;A Détail'!H969&lt;&gt;"",'[1]Table Disp. G&amp;A Détail'!H969,"")</f>
        <v/>
      </c>
      <c r="I969" s="66" t="str">
        <f>IF('[1]Table Disp. G&amp;A Détail'!I969&lt;&gt;"",'[1]Table Disp. G&amp;A Détail'!I969,"")</f>
        <v/>
      </c>
      <c r="J969" s="66" t="str">
        <f>IF('[1]Table Disp. G&amp;A Détail'!J969&lt;&gt;"",'[1]Table Disp. G&amp;A Détail'!J969,"")</f>
        <v/>
      </c>
      <c r="K969" s="41" t="str">
        <f>IF('[1]Table Disp. G&amp;A Détail'!K969&lt;&gt;"",'[1]Table Disp. G&amp;A Détail'!K969,"")</f>
        <v/>
      </c>
      <c r="L969" s="41" t="str">
        <f>IF('[1]Table Disp. G&amp;A Détail'!L969&lt;&gt;"",'[1]Table Disp. G&amp;A Détail'!L969,"")</f>
        <v/>
      </c>
      <c r="M969" s="41" t="str">
        <f>IF('[1]Table Disp. G&amp;A Détail'!M969&lt;&gt;"",'[1]Table Disp. G&amp;A Détail'!M969,"")</f>
        <v/>
      </c>
      <c r="N969" s="41" t="str">
        <f>IF('[1]Table Disp. G&amp;A Détail'!N969&lt;&gt;"",'[1]Table Disp. G&amp;A Détail'!N969,"")</f>
        <v/>
      </c>
      <c r="O969" s="41" t="str">
        <f>IF('[1]Table Disp. G&amp;A Détail'!O969&lt;&gt;"",'[1]Table Disp. G&amp;A Détail'!O969,"")</f>
        <v/>
      </c>
      <c r="P969" s="41" t="str">
        <f>IF('[1]Table Disp. G&amp;A Détail'!P969&lt;&gt;"",'[1]Table Disp. G&amp;A Détail'!P969,"")</f>
        <v/>
      </c>
      <c r="Q969" s="41" t="str">
        <f>IF('[1]Table Disp. G&amp;A Détail'!Q969&lt;&gt;"",'[1]Table Disp. G&amp;A Détail'!Q969,"")</f>
        <v/>
      </c>
      <c r="R969" s="41" t="str">
        <f>IF('[1]Table Disp. G&amp;A Détail'!R969&lt;&gt;"",'[1]Table Disp. G&amp;A Détail'!R969,"")</f>
        <v/>
      </c>
      <c r="S969" s="41" t="str">
        <f>IF('[1]Table Disp. G&amp;A Détail'!S969&lt;&gt;"",'[1]Table Disp. G&amp;A Détail'!S969,"")</f>
        <v/>
      </c>
      <c r="T969" s="41" t="str">
        <f>IF('[1]Table Disp. G&amp;A Détail'!T969&lt;&gt;"",'[1]Table Disp. G&amp;A Détail'!T969,"")</f>
        <v/>
      </c>
      <c r="U969" s="41" t="str">
        <f>IF('[1]Table Disp. G&amp;A Détail'!U969&lt;&gt;"",'[1]Table Disp. G&amp;A Détail'!U969,"")</f>
        <v/>
      </c>
      <c r="V969" s="41" t="str">
        <f>IF('[1]Table Disp. G&amp;A Détail'!V969&lt;&gt;"",'[1]Table Disp. G&amp;A Détail'!V969,"")</f>
        <v/>
      </c>
      <c r="W969" s="41" t="str">
        <f>IF('[1]Table Disp. G&amp;A Détail'!W969&lt;&gt;"",'[1]Table Disp. G&amp;A Détail'!W969,"")</f>
        <v/>
      </c>
      <c r="X969" s="41" t="str">
        <f>IF('[1]Table Disp. G&amp;A Détail'!X969&lt;&gt;"",'[1]Table Disp. G&amp;A Détail'!X969,"")</f>
        <v/>
      </c>
    </row>
    <row r="970" spans="1:24" s="41" customFormat="1" x14ac:dyDescent="0.25">
      <c r="A970" s="66" t="str">
        <f>IF('[1]Table Disp. G&amp;A Détail'!A970&lt;&gt;"",'[1]Table Disp. G&amp;A Détail'!A970,"")</f>
        <v/>
      </c>
      <c r="B970" s="67" t="str">
        <f>IF('[1]Table Disp. G&amp;A Détail'!B970&lt;&gt;"",'[1]Table Disp. G&amp;A Détail'!B970,"")</f>
        <v/>
      </c>
      <c r="C970" s="41" t="str">
        <f>IF('[1]Table Disp. G&amp;A Détail'!C970&lt;&gt;"",'[1]Table Disp. G&amp;A Détail'!C970,"")</f>
        <v/>
      </c>
      <c r="D970" s="41" t="str">
        <f>IF('[1]Table Disp. G&amp;A Détail'!D970&lt;&gt;"",'[1]Table Disp. G&amp;A Détail'!D970,"")</f>
        <v/>
      </c>
      <c r="E970" s="66" t="str">
        <f>IF('[1]Table Disp. G&amp;A Détail'!E970&lt;&gt;"",'[1]Table Disp. G&amp;A Détail'!E970,"")</f>
        <v/>
      </c>
      <c r="F970" s="66" t="str">
        <f>IF('[1]Table Disp. G&amp;A Détail'!F970&lt;&gt;"",'[1]Table Disp. G&amp;A Détail'!F970,"")</f>
        <v/>
      </c>
      <c r="G970" s="66" t="str">
        <f>IF('[1]Table Disp. G&amp;A Détail'!G970&lt;&gt;"",'[1]Table Disp. G&amp;A Détail'!G970,"")</f>
        <v/>
      </c>
      <c r="H970" s="66" t="str">
        <f>IF('[1]Table Disp. G&amp;A Détail'!H970&lt;&gt;"",'[1]Table Disp. G&amp;A Détail'!H970,"")</f>
        <v/>
      </c>
      <c r="I970" s="66" t="str">
        <f>IF('[1]Table Disp. G&amp;A Détail'!I970&lt;&gt;"",'[1]Table Disp. G&amp;A Détail'!I970,"")</f>
        <v/>
      </c>
      <c r="J970" s="66" t="str">
        <f>IF('[1]Table Disp. G&amp;A Détail'!J970&lt;&gt;"",'[1]Table Disp. G&amp;A Détail'!J970,"")</f>
        <v/>
      </c>
      <c r="K970" s="41" t="str">
        <f>IF('[1]Table Disp. G&amp;A Détail'!K970&lt;&gt;"",'[1]Table Disp. G&amp;A Détail'!K970,"")</f>
        <v/>
      </c>
      <c r="L970" s="41" t="str">
        <f>IF('[1]Table Disp. G&amp;A Détail'!L970&lt;&gt;"",'[1]Table Disp. G&amp;A Détail'!L970,"")</f>
        <v/>
      </c>
      <c r="M970" s="41" t="str">
        <f>IF('[1]Table Disp. G&amp;A Détail'!M970&lt;&gt;"",'[1]Table Disp. G&amp;A Détail'!M970,"")</f>
        <v/>
      </c>
      <c r="N970" s="41" t="str">
        <f>IF('[1]Table Disp. G&amp;A Détail'!N970&lt;&gt;"",'[1]Table Disp. G&amp;A Détail'!N970,"")</f>
        <v/>
      </c>
      <c r="O970" s="41" t="str">
        <f>IF('[1]Table Disp. G&amp;A Détail'!O970&lt;&gt;"",'[1]Table Disp. G&amp;A Détail'!O970,"")</f>
        <v/>
      </c>
      <c r="P970" s="41" t="str">
        <f>IF('[1]Table Disp. G&amp;A Détail'!P970&lt;&gt;"",'[1]Table Disp. G&amp;A Détail'!P970,"")</f>
        <v/>
      </c>
      <c r="Q970" s="41" t="str">
        <f>IF('[1]Table Disp. G&amp;A Détail'!Q970&lt;&gt;"",'[1]Table Disp. G&amp;A Détail'!Q970,"")</f>
        <v/>
      </c>
      <c r="R970" s="41" t="str">
        <f>IF('[1]Table Disp. G&amp;A Détail'!R970&lt;&gt;"",'[1]Table Disp. G&amp;A Détail'!R970,"")</f>
        <v/>
      </c>
      <c r="S970" s="41" t="str">
        <f>IF('[1]Table Disp. G&amp;A Détail'!S970&lt;&gt;"",'[1]Table Disp. G&amp;A Détail'!S970,"")</f>
        <v/>
      </c>
      <c r="T970" s="41" t="str">
        <f>IF('[1]Table Disp. G&amp;A Détail'!T970&lt;&gt;"",'[1]Table Disp. G&amp;A Détail'!T970,"")</f>
        <v/>
      </c>
      <c r="U970" s="41" t="str">
        <f>IF('[1]Table Disp. G&amp;A Détail'!U970&lt;&gt;"",'[1]Table Disp. G&amp;A Détail'!U970,"")</f>
        <v/>
      </c>
      <c r="V970" s="41" t="str">
        <f>IF('[1]Table Disp. G&amp;A Détail'!V970&lt;&gt;"",'[1]Table Disp. G&amp;A Détail'!V970,"")</f>
        <v/>
      </c>
      <c r="W970" s="41" t="str">
        <f>IF('[1]Table Disp. G&amp;A Détail'!W970&lt;&gt;"",'[1]Table Disp. G&amp;A Détail'!W970,"")</f>
        <v/>
      </c>
      <c r="X970" s="41" t="str">
        <f>IF('[1]Table Disp. G&amp;A Détail'!X970&lt;&gt;"",'[1]Table Disp. G&amp;A Détail'!X970,"")</f>
        <v/>
      </c>
    </row>
    <row r="971" spans="1:24" s="41" customFormat="1" x14ac:dyDescent="0.25">
      <c r="A971" s="66" t="str">
        <f>IF('[1]Table Disp. G&amp;A Détail'!A971&lt;&gt;"",'[1]Table Disp. G&amp;A Détail'!A971,"")</f>
        <v/>
      </c>
      <c r="B971" s="67" t="str">
        <f>IF('[1]Table Disp. G&amp;A Détail'!B971&lt;&gt;"",'[1]Table Disp. G&amp;A Détail'!B971,"")</f>
        <v/>
      </c>
      <c r="C971" s="41" t="str">
        <f>IF('[1]Table Disp. G&amp;A Détail'!C971&lt;&gt;"",'[1]Table Disp. G&amp;A Détail'!C971,"")</f>
        <v/>
      </c>
      <c r="D971" s="41" t="str">
        <f>IF('[1]Table Disp. G&amp;A Détail'!D971&lt;&gt;"",'[1]Table Disp. G&amp;A Détail'!D971,"")</f>
        <v/>
      </c>
      <c r="E971" s="66" t="str">
        <f>IF('[1]Table Disp. G&amp;A Détail'!E971&lt;&gt;"",'[1]Table Disp. G&amp;A Détail'!E971,"")</f>
        <v/>
      </c>
      <c r="F971" s="66" t="str">
        <f>IF('[1]Table Disp. G&amp;A Détail'!F971&lt;&gt;"",'[1]Table Disp. G&amp;A Détail'!F971,"")</f>
        <v/>
      </c>
      <c r="G971" s="66" t="str">
        <f>IF('[1]Table Disp. G&amp;A Détail'!G971&lt;&gt;"",'[1]Table Disp. G&amp;A Détail'!G971,"")</f>
        <v/>
      </c>
      <c r="H971" s="66" t="str">
        <f>IF('[1]Table Disp. G&amp;A Détail'!H971&lt;&gt;"",'[1]Table Disp. G&amp;A Détail'!H971,"")</f>
        <v/>
      </c>
      <c r="I971" s="66" t="str">
        <f>IF('[1]Table Disp. G&amp;A Détail'!I971&lt;&gt;"",'[1]Table Disp. G&amp;A Détail'!I971,"")</f>
        <v/>
      </c>
      <c r="J971" s="66" t="str">
        <f>IF('[1]Table Disp. G&amp;A Détail'!J971&lt;&gt;"",'[1]Table Disp. G&amp;A Détail'!J971,"")</f>
        <v/>
      </c>
      <c r="K971" s="41" t="str">
        <f>IF('[1]Table Disp. G&amp;A Détail'!K971&lt;&gt;"",'[1]Table Disp. G&amp;A Détail'!K971,"")</f>
        <v/>
      </c>
      <c r="L971" s="41" t="str">
        <f>IF('[1]Table Disp. G&amp;A Détail'!L971&lt;&gt;"",'[1]Table Disp. G&amp;A Détail'!L971,"")</f>
        <v/>
      </c>
      <c r="M971" s="41" t="str">
        <f>IF('[1]Table Disp. G&amp;A Détail'!M971&lt;&gt;"",'[1]Table Disp. G&amp;A Détail'!M971,"")</f>
        <v/>
      </c>
      <c r="N971" s="41" t="str">
        <f>IF('[1]Table Disp. G&amp;A Détail'!N971&lt;&gt;"",'[1]Table Disp. G&amp;A Détail'!N971,"")</f>
        <v/>
      </c>
      <c r="O971" s="41" t="str">
        <f>IF('[1]Table Disp. G&amp;A Détail'!O971&lt;&gt;"",'[1]Table Disp. G&amp;A Détail'!O971,"")</f>
        <v/>
      </c>
      <c r="P971" s="41" t="str">
        <f>IF('[1]Table Disp. G&amp;A Détail'!P971&lt;&gt;"",'[1]Table Disp. G&amp;A Détail'!P971,"")</f>
        <v/>
      </c>
      <c r="Q971" s="41" t="str">
        <f>IF('[1]Table Disp. G&amp;A Détail'!Q971&lt;&gt;"",'[1]Table Disp. G&amp;A Détail'!Q971,"")</f>
        <v/>
      </c>
      <c r="R971" s="41" t="str">
        <f>IF('[1]Table Disp. G&amp;A Détail'!R971&lt;&gt;"",'[1]Table Disp. G&amp;A Détail'!R971,"")</f>
        <v/>
      </c>
      <c r="S971" s="41" t="str">
        <f>IF('[1]Table Disp. G&amp;A Détail'!S971&lt;&gt;"",'[1]Table Disp. G&amp;A Détail'!S971,"")</f>
        <v/>
      </c>
      <c r="T971" s="41" t="str">
        <f>IF('[1]Table Disp. G&amp;A Détail'!T971&lt;&gt;"",'[1]Table Disp. G&amp;A Détail'!T971,"")</f>
        <v/>
      </c>
      <c r="U971" s="41" t="str">
        <f>IF('[1]Table Disp. G&amp;A Détail'!U971&lt;&gt;"",'[1]Table Disp. G&amp;A Détail'!U971,"")</f>
        <v/>
      </c>
      <c r="V971" s="41" t="str">
        <f>IF('[1]Table Disp. G&amp;A Détail'!V971&lt;&gt;"",'[1]Table Disp. G&amp;A Détail'!V971,"")</f>
        <v/>
      </c>
      <c r="W971" s="41" t="str">
        <f>IF('[1]Table Disp. G&amp;A Détail'!W971&lt;&gt;"",'[1]Table Disp. G&amp;A Détail'!W971,"")</f>
        <v/>
      </c>
      <c r="X971" s="41" t="str">
        <f>IF('[1]Table Disp. G&amp;A Détail'!X971&lt;&gt;"",'[1]Table Disp. G&amp;A Détail'!X971,"")</f>
        <v/>
      </c>
    </row>
    <row r="972" spans="1:24" s="41" customFormat="1" x14ac:dyDescent="0.25">
      <c r="A972" s="66" t="str">
        <f>IF('[1]Table Disp. G&amp;A Détail'!A972&lt;&gt;"",'[1]Table Disp. G&amp;A Détail'!A972,"")</f>
        <v/>
      </c>
      <c r="B972" s="67" t="str">
        <f>IF('[1]Table Disp. G&amp;A Détail'!B972&lt;&gt;"",'[1]Table Disp. G&amp;A Détail'!B972,"")</f>
        <v/>
      </c>
      <c r="C972" s="41" t="str">
        <f>IF('[1]Table Disp. G&amp;A Détail'!C972&lt;&gt;"",'[1]Table Disp. G&amp;A Détail'!C972,"")</f>
        <v/>
      </c>
      <c r="D972" s="41" t="str">
        <f>IF('[1]Table Disp. G&amp;A Détail'!D972&lt;&gt;"",'[1]Table Disp. G&amp;A Détail'!D972,"")</f>
        <v/>
      </c>
      <c r="E972" s="66" t="str">
        <f>IF('[1]Table Disp. G&amp;A Détail'!E972&lt;&gt;"",'[1]Table Disp. G&amp;A Détail'!E972,"")</f>
        <v/>
      </c>
      <c r="F972" s="66" t="str">
        <f>IF('[1]Table Disp. G&amp;A Détail'!F972&lt;&gt;"",'[1]Table Disp. G&amp;A Détail'!F972,"")</f>
        <v/>
      </c>
      <c r="G972" s="66" t="str">
        <f>IF('[1]Table Disp. G&amp;A Détail'!G972&lt;&gt;"",'[1]Table Disp. G&amp;A Détail'!G972,"")</f>
        <v/>
      </c>
      <c r="H972" s="66" t="str">
        <f>IF('[1]Table Disp. G&amp;A Détail'!H972&lt;&gt;"",'[1]Table Disp. G&amp;A Détail'!H972,"")</f>
        <v/>
      </c>
      <c r="I972" s="66" t="str">
        <f>IF('[1]Table Disp. G&amp;A Détail'!I972&lt;&gt;"",'[1]Table Disp. G&amp;A Détail'!I972,"")</f>
        <v/>
      </c>
      <c r="J972" s="66" t="str">
        <f>IF('[1]Table Disp. G&amp;A Détail'!J972&lt;&gt;"",'[1]Table Disp. G&amp;A Détail'!J972,"")</f>
        <v/>
      </c>
      <c r="K972" s="41" t="str">
        <f>IF('[1]Table Disp. G&amp;A Détail'!K972&lt;&gt;"",'[1]Table Disp. G&amp;A Détail'!K972,"")</f>
        <v/>
      </c>
      <c r="L972" s="41" t="str">
        <f>IF('[1]Table Disp. G&amp;A Détail'!L972&lt;&gt;"",'[1]Table Disp. G&amp;A Détail'!L972,"")</f>
        <v/>
      </c>
      <c r="M972" s="41" t="str">
        <f>IF('[1]Table Disp. G&amp;A Détail'!M972&lt;&gt;"",'[1]Table Disp. G&amp;A Détail'!M972,"")</f>
        <v/>
      </c>
      <c r="N972" s="41" t="str">
        <f>IF('[1]Table Disp. G&amp;A Détail'!N972&lt;&gt;"",'[1]Table Disp. G&amp;A Détail'!N972,"")</f>
        <v/>
      </c>
      <c r="O972" s="41" t="str">
        <f>IF('[1]Table Disp. G&amp;A Détail'!O972&lt;&gt;"",'[1]Table Disp. G&amp;A Détail'!O972,"")</f>
        <v/>
      </c>
      <c r="P972" s="41" t="str">
        <f>IF('[1]Table Disp. G&amp;A Détail'!P972&lt;&gt;"",'[1]Table Disp. G&amp;A Détail'!P972,"")</f>
        <v/>
      </c>
      <c r="Q972" s="41" t="str">
        <f>IF('[1]Table Disp. G&amp;A Détail'!Q972&lt;&gt;"",'[1]Table Disp. G&amp;A Détail'!Q972,"")</f>
        <v/>
      </c>
      <c r="R972" s="41" t="str">
        <f>IF('[1]Table Disp. G&amp;A Détail'!R972&lt;&gt;"",'[1]Table Disp. G&amp;A Détail'!R972,"")</f>
        <v/>
      </c>
      <c r="S972" s="41" t="str">
        <f>IF('[1]Table Disp. G&amp;A Détail'!S972&lt;&gt;"",'[1]Table Disp. G&amp;A Détail'!S972,"")</f>
        <v/>
      </c>
      <c r="T972" s="41" t="str">
        <f>IF('[1]Table Disp. G&amp;A Détail'!T972&lt;&gt;"",'[1]Table Disp. G&amp;A Détail'!T972,"")</f>
        <v/>
      </c>
      <c r="U972" s="41" t="str">
        <f>IF('[1]Table Disp. G&amp;A Détail'!U972&lt;&gt;"",'[1]Table Disp. G&amp;A Détail'!U972,"")</f>
        <v/>
      </c>
      <c r="V972" s="41" t="str">
        <f>IF('[1]Table Disp. G&amp;A Détail'!V972&lt;&gt;"",'[1]Table Disp. G&amp;A Détail'!V972,"")</f>
        <v/>
      </c>
      <c r="W972" s="41" t="str">
        <f>IF('[1]Table Disp. G&amp;A Détail'!W972&lt;&gt;"",'[1]Table Disp. G&amp;A Détail'!W972,"")</f>
        <v/>
      </c>
      <c r="X972" s="41" t="str">
        <f>IF('[1]Table Disp. G&amp;A Détail'!X972&lt;&gt;"",'[1]Table Disp. G&amp;A Détail'!X972,"")</f>
        <v/>
      </c>
    </row>
    <row r="973" spans="1:24" s="41" customFormat="1" x14ac:dyDescent="0.25">
      <c r="A973" s="66" t="str">
        <f>IF('[1]Table Disp. G&amp;A Détail'!A973&lt;&gt;"",'[1]Table Disp. G&amp;A Détail'!A973,"")</f>
        <v/>
      </c>
      <c r="B973" s="67" t="str">
        <f>IF('[1]Table Disp. G&amp;A Détail'!B973&lt;&gt;"",'[1]Table Disp. G&amp;A Détail'!B973,"")</f>
        <v/>
      </c>
      <c r="C973" s="41" t="str">
        <f>IF('[1]Table Disp. G&amp;A Détail'!C973&lt;&gt;"",'[1]Table Disp. G&amp;A Détail'!C973,"")</f>
        <v/>
      </c>
      <c r="D973" s="41" t="str">
        <f>IF('[1]Table Disp. G&amp;A Détail'!D973&lt;&gt;"",'[1]Table Disp. G&amp;A Détail'!D973,"")</f>
        <v/>
      </c>
      <c r="E973" s="66" t="str">
        <f>IF('[1]Table Disp. G&amp;A Détail'!E973&lt;&gt;"",'[1]Table Disp. G&amp;A Détail'!E973,"")</f>
        <v/>
      </c>
      <c r="F973" s="66" t="str">
        <f>IF('[1]Table Disp. G&amp;A Détail'!F973&lt;&gt;"",'[1]Table Disp. G&amp;A Détail'!F973,"")</f>
        <v/>
      </c>
      <c r="G973" s="66" t="str">
        <f>IF('[1]Table Disp. G&amp;A Détail'!G973&lt;&gt;"",'[1]Table Disp. G&amp;A Détail'!G973,"")</f>
        <v/>
      </c>
      <c r="H973" s="66" t="str">
        <f>IF('[1]Table Disp. G&amp;A Détail'!H973&lt;&gt;"",'[1]Table Disp. G&amp;A Détail'!H973,"")</f>
        <v/>
      </c>
      <c r="I973" s="66" t="str">
        <f>IF('[1]Table Disp. G&amp;A Détail'!I973&lt;&gt;"",'[1]Table Disp. G&amp;A Détail'!I973,"")</f>
        <v/>
      </c>
      <c r="J973" s="66" t="str">
        <f>IF('[1]Table Disp. G&amp;A Détail'!J973&lt;&gt;"",'[1]Table Disp. G&amp;A Détail'!J973,"")</f>
        <v/>
      </c>
      <c r="K973" s="41" t="str">
        <f>IF('[1]Table Disp. G&amp;A Détail'!K973&lt;&gt;"",'[1]Table Disp. G&amp;A Détail'!K973,"")</f>
        <v/>
      </c>
      <c r="L973" s="41" t="str">
        <f>IF('[1]Table Disp. G&amp;A Détail'!L973&lt;&gt;"",'[1]Table Disp. G&amp;A Détail'!L973,"")</f>
        <v/>
      </c>
      <c r="M973" s="41" t="str">
        <f>IF('[1]Table Disp. G&amp;A Détail'!M973&lt;&gt;"",'[1]Table Disp. G&amp;A Détail'!M973,"")</f>
        <v/>
      </c>
      <c r="N973" s="41" t="str">
        <f>IF('[1]Table Disp. G&amp;A Détail'!N973&lt;&gt;"",'[1]Table Disp. G&amp;A Détail'!N973,"")</f>
        <v/>
      </c>
      <c r="O973" s="41" t="str">
        <f>IF('[1]Table Disp. G&amp;A Détail'!O973&lt;&gt;"",'[1]Table Disp. G&amp;A Détail'!O973,"")</f>
        <v/>
      </c>
      <c r="P973" s="41" t="str">
        <f>IF('[1]Table Disp. G&amp;A Détail'!P973&lt;&gt;"",'[1]Table Disp. G&amp;A Détail'!P973,"")</f>
        <v/>
      </c>
      <c r="Q973" s="41" t="str">
        <f>IF('[1]Table Disp. G&amp;A Détail'!Q973&lt;&gt;"",'[1]Table Disp. G&amp;A Détail'!Q973,"")</f>
        <v/>
      </c>
      <c r="R973" s="41" t="str">
        <f>IF('[1]Table Disp. G&amp;A Détail'!R973&lt;&gt;"",'[1]Table Disp. G&amp;A Détail'!R973,"")</f>
        <v/>
      </c>
      <c r="S973" s="41" t="str">
        <f>IF('[1]Table Disp. G&amp;A Détail'!S973&lt;&gt;"",'[1]Table Disp. G&amp;A Détail'!S973,"")</f>
        <v/>
      </c>
      <c r="T973" s="41" t="str">
        <f>IF('[1]Table Disp. G&amp;A Détail'!T973&lt;&gt;"",'[1]Table Disp. G&amp;A Détail'!T973,"")</f>
        <v/>
      </c>
      <c r="U973" s="41" t="str">
        <f>IF('[1]Table Disp. G&amp;A Détail'!U973&lt;&gt;"",'[1]Table Disp. G&amp;A Détail'!U973,"")</f>
        <v/>
      </c>
      <c r="V973" s="41" t="str">
        <f>IF('[1]Table Disp. G&amp;A Détail'!V973&lt;&gt;"",'[1]Table Disp. G&amp;A Détail'!V973,"")</f>
        <v/>
      </c>
      <c r="W973" s="41" t="str">
        <f>IF('[1]Table Disp. G&amp;A Détail'!W973&lt;&gt;"",'[1]Table Disp. G&amp;A Détail'!W973,"")</f>
        <v/>
      </c>
      <c r="X973" s="41" t="str">
        <f>IF('[1]Table Disp. G&amp;A Détail'!X973&lt;&gt;"",'[1]Table Disp. G&amp;A Détail'!X973,"")</f>
        <v/>
      </c>
    </row>
    <row r="974" spans="1:24" s="41" customFormat="1" x14ac:dyDescent="0.25">
      <c r="A974" s="66" t="str">
        <f>IF('[1]Table Disp. G&amp;A Détail'!A974&lt;&gt;"",'[1]Table Disp. G&amp;A Détail'!A974,"")</f>
        <v/>
      </c>
      <c r="B974" s="67" t="str">
        <f>IF('[1]Table Disp. G&amp;A Détail'!B974&lt;&gt;"",'[1]Table Disp. G&amp;A Détail'!B974,"")</f>
        <v/>
      </c>
      <c r="C974" s="41" t="str">
        <f>IF('[1]Table Disp. G&amp;A Détail'!C974&lt;&gt;"",'[1]Table Disp. G&amp;A Détail'!C974,"")</f>
        <v/>
      </c>
      <c r="D974" s="41" t="str">
        <f>IF('[1]Table Disp. G&amp;A Détail'!D974&lt;&gt;"",'[1]Table Disp. G&amp;A Détail'!D974,"")</f>
        <v/>
      </c>
      <c r="E974" s="66" t="str">
        <f>IF('[1]Table Disp. G&amp;A Détail'!E974&lt;&gt;"",'[1]Table Disp. G&amp;A Détail'!E974,"")</f>
        <v/>
      </c>
      <c r="F974" s="66" t="str">
        <f>IF('[1]Table Disp. G&amp;A Détail'!F974&lt;&gt;"",'[1]Table Disp. G&amp;A Détail'!F974,"")</f>
        <v/>
      </c>
      <c r="G974" s="66" t="str">
        <f>IF('[1]Table Disp. G&amp;A Détail'!G974&lt;&gt;"",'[1]Table Disp. G&amp;A Détail'!G974,"")</f>
        <v/>
      </c>
      <c r="H974" s="66" t="str">
        <f>IF('[1]Table Disp. G&amp;A Détail'!H974&lt;&gt;"",'[1]Table Disp. G&amp;A Détail'!H974,"")</f>
        <v/>
      </c>
      <c r="I974" s="66" t="str">
        <f>IF('[1]Table Disp. G&amp;A Détail'!I974&lt;&gt;"",'[1]Table Disp. G&amp;A Détail'!I974,"")</f>
        <v/>
      </c>
      <c r="J974" s="66" t="str">
        <f>IF('[1]Table Disp. G&amp;A Détail'!J974&lt;&gt;"",'[1]Table Disp. G&amp;A Détail'!J974,"")</f>
        <v/>
      </c>
      <c r="K974" s="41" t="str">
        <f>IF('[1]Table Disp. G&amp;A Détail'!K974&lt;&gt;"",'[1]Table Disp. G&amp;A Détail'!K974,"")</f>
        <v/>
      </c>
      <c r="L974" s="41" t="str">
        <f>IF('[1]Table Disp. G&amp;A Détail'!L974&lt;&gt;"",'[1]Table Disp. G&amp;A Détail'!L974,"")</f>
        <v/>
      </c>
      <c r="M974" s="41" t="str">
        <f>IF('[1]Table Disp. G&amp;A Détail'!M974&lt;&gt;"",'[1]Table Disp. G&amp;A Détail'!M974,"")</f>
        <v/>
      </c>
      <c r="N974" s="41" t="str">
        <f>IF('[1]Table Disp. G&amp;A Détail'!N974&lt;&gt;"",'[1]Table Disp. G&amp;A Détail'!N974,"")</f>
        <v/>
      </c>
      <c r="O974" s="41" t="str">
        <f>IF('[1]Table Disp. G&amp;A Détail'!O974&lt;&gt;"",'[1]Table Disp. G&amp;A Détail'!O974,"")</f>
        <v/>
      </c>
      <c r="P974" s="41" t="str">
        <f>IF('[1]Table Disp. G&amp;A Détail'!P974&lt;&gt;"",'[1]Table Disp. G&amp;A Détail'!P974,"")</f>
        <v/>
      </c>
      <c r="Q974" s="41" t="str">
        <f>IF('[1]Table Disp. G&amp;A Détail'!Q974&lt;&gt;"",'[1]Table Disp. G&amp;A Détail'!Q974,"")</f>
        <v/>
      </c>
      <c r="R974" s="41" t="str">
        <f>IF('[1]Table Disp. G&amp;A Détail'!R974&lt;&gt;"",'[1]Table Disp. G&amp;A Détail'!R974,"")</f>
        <v/>
      </c>
      <c r="S974" s="41" t="str">
        <f>IF('[1]Table Disp. G&amp;A Détail'!S974&lt;&gt;"",'[1]Table Disp. G&amp;A Détail'!S974,"")</f>
        <v/>
      </c>
      <c r="T974" s="41" t="str">
        <f>IF('[1]Table Disp. G&amp;A Détail'!T974&lt;&gt;"",'[1]Table Disp. G&amp;A Détail'!T974,"")</f>
        <v/>
      </c>
      <c r="U974" s="41" t="str">
        <f>IF('[1]Table Disp. G&amp;A Détail'!U974&lt;&gt;"",'[1]Table Disp. G&amp;A Détail'!U974,"")</f>
        <v/>
      </c>
      <c r="V974" s="41" t="str">
        <f>IF('[1]Table Disp. G&amp;A Détail'!V974&lt;&gt;"",'[1]Table Disp. G&amp;A Détail'!V974,"")</f>
        <v/>
      </c>
      <c r="W974" s="41" t="str">
        <f>IF('[1]Table Disp. G&amp;A Détail'!W974&lt;&gt;"",'[1]Table Disp. G&amp;A Détail'!W974,"")</f>
        <v/>
      </c>
      <c r="X974" s="41" t="str">
        <f>IF('[1]Table Disp. G&amp;A Détail'!X974&lt;&gt;"",'[1]Table Disp. G&amp;A Détail'!X974,"")</f>
        <v/>
      </c>
    </row>
    <row r="975" spans="1:24" s="41" customFormat="1" x14ac:dyDescent="0.25">
      <c r="A975" s="66" t="str">
        <f>IF('[1]Table Disp. G&amp;A Détail'!A975&lt;&gt;"",'[1]Table Disp. G&amp;A Détail'!A975,"")</f>
        <v/>
      </c>
      <c r="B975" s="67" t="str">
        <f>IF('[1]Table Disp. G&amp;A Détail'!B975&lt;&gt;"",'[1]Table Disp. G&amp;A Détail'!B975,"")</f>
        <v/>
      </c>
      <c r="C975" s="41" t="str">
        <f>IF('[1]Table Disp. G&amp;A Détail'!C975&lt;&gt;"",'[1]Table Disp. G&amp;A Détail'!C975,"")</f>
        <v/>
      </c>
      <c r="D975" s="41" t="str">
        <f>IF('[1]Table Disp. G&amp;A Détail'!D975&lt;&gt;"",'[1]Table Disp. G&amp;A Détail'!D975,"")</f>
        <v/>
      </c>
      <c r="E975" s="66" t="str">
        <f>IF('[1]Table Disp. G&amp;A Détail'!E975&lt;&gt;"",'[1]Table Disp. G&amp;A Détail'!E975,"")</f>
        <v/>
      </c>
      <c r="F975" s="66" t="str">
        <f>IF('[1]Table Disp. G&amp;A Détail'!F975&lt;&gt;"",'[1]Table Disp. G&amp;A Détail'!F975,"")</f>
        <v/>
      </c>
      <c r="G975" s="66" t="str">
        <f>IF('[1]Table Disp. G&amp;A Détail'!G975&lt;&gt;"",'[1]Table Disp. G&amp;A Détail'!G975,"")</f>
        <v/>
      </c>
      <c r="H975" s="66" t="str">
        <f>IF('[1]Table Disp. G&amp;A Détail'!H975&lt;&gt;"",'[1]Table Disp. G&amp;A Détail'!H975,"")</f>
        <v/>
      </c>
      <c r="I975" s="66" t="str">
        <f>IF('[1]Table Disp. G&amp;A Détail'!I975&lt;&gt;"",'[1]Table Disp. G&amp;A Détail'!I975,"")</f>
        <v/>
      </c>
      <c r="J975" s="66" t="str">
        <f>IF('[1]Table Disp. G&amp;A Détail'!J975&lt;&gt;"",'[1]Table Disp. G&amp;A Détail'!J975,"")</f>
        <v/>
      </c>
      <c r="K975" s="41" t="str">
        <f>IF('[1]Table Disp. G&amp;A Détail'!K975&lt;&gt;"",'[1]Table Disp. G&amp;A Détail'!K975,"")</f>
        <v/>
      </c>
      <c r="L975" s="41" t="str">
        <f>IF('[1]Table Disp. G&amp;A Détail'!L975&lt;&gt;"",'[1]Table Disp. G&amp;A Détail'!L975,"")</f>
        <v/>
      </c>
      <c r="M975" s="41" t="str">
        <f>IF('[1]Table Disp. G&amp;A Détail'!M975&lt;&gt;"",'[1]Table Disp. G&amp;A Détail'!M975,"")</f>
        <v/>
      </c>
      <c r="N975" s="41" t="str">
        <f>IF('[1]Table Disp. G&amp;A Détail'!N975&lt;&gt;"",'[1]Table Disp. G&amp;A Détail'!N975,"")</f>
        <v/>
      </c>
      <c r="O975" s="41" t="str">
        <f>IF('[1]Table Disp. G&amp;A Détail'!O975&lt;&gt;"",'[1]Table Disp. G&amp;A Détail'!O975,"")</f>
        <v/>
      </c>
      <c r="P975" s="41" t="str">
        <f>IF('[1]Table Disp. G&amp;A Détail'!P975&lt;&gt;"",'[1]Table Disp. G&amp;A Détail'!P975,"")</f>
        <v/>
      </c>
      <c r="Q975" s="41" t="str">
        <f>IF('[1]Table Disp. G&amp;A Détail'!Q975&lt;&gt;"",'[1]Table Disp. G&amp;A Détail'!Q975,"")</f>
        <v/>
      </c>
      <c r="R975" s="41" t="str">
        <f>IF('[1]Table Disp. G&amp;A Détail'!R975&lt;&gt;"",'[1]Table Disp. G&amp;A Détail'!R975,"")</f>
        <v/>
      </c>
      <c r="S975" s="41" t="str">
        <f>IF('[1]Table Disp. G&amp;A Détail'!S975&lt;&gt;"",'[1]Table Disp. G&amp;A Détail'!S975,"")</f>
        <v/>
      </c>
      <c r="T975" s="41" t="str">
        <f>IF('[1]Table Disp. G&amp;A Détail'!T975&lt;&gt;"",'[1]Table Disp. G&amp;A Détail'!T975,"")</f>
        <v/>
      </c>
      <c r="U975" s="41" t="str">
        <f>IF('[1]Table Disp. G&amp;A Détail'!U975&lt;&gt;"",'[1]Table Disp. G&amp;A Détail'!U975,"")</f>
        <v/>
      </c>
      <c r="V975" s="41" t="str">
        <f>IF('[1]Table Disp. G&amp;A Détail'!V975&lt;&gt;"",'[1]Table Disp. G&amp;A Détail'!V975,"")</f>
        <v/>
      </c>
      <c r="W975" s="41" t="str">
        <f>IF('[1]Table Disp. G&amp;A Détail'!W975&lt;&gt;"",'[1]Table Disp. G&amp;A Détail'!W975,"")</f>
        <v/>
      </c>
      <c r="X975" s="41" t="str">
        <f>IF('[1]Table Disp. G&amp;A Détail'!X975&lt;&gt;"",'[1]Table Disp. G&amp;A Détail'!X975,"")</f>
        <v/>
      </c>
    </row>
    <row r="976" spans="1:24" s="41" customFormat="1" x14ac:dyDescent="0.25">
      <c r="A976" s="66" t="str">
        <f>IF('[1]Table Disp. G&amp;A Détail'!A976&lt;&gt;"",'[1]Table Disp. G&amp;A Détail'!A976,"")</f>
        <v/>
      </c>
      <c r="B976" s="67" t="str">
        <f>IF('[1]Table Disp. G&amp;A Détail'!B976&lt;&gt;"",'[1]Table Disp. G&amp;A Détail'!B976,"")</f>
        <v/>
      </c>
      <c r="C976" s="41" t="str">
        <f>IF('[1]Table Disp. G&amp;A Détail'!C976&lt;&gt;"",'[1]Table Disp. G&amp;A Détail'!C976,"")</f>
        <v/>
      </c>
      <c r="D976" s="41" t="str">
        <f>IF('[1]Table Disp. G&amp;A Détail'!D976&lt;&gt;"",'[1]Table Disp. G&amp;A Détail'!D976,"")</f>
        <v/>
      </c>
      <c r="E976" s="66" t="str">
        <f>IF('[1]Table Disp. G&amp;A Détail'!E976&lt;&gt;"",'[1]Table Disp. G&amp;A Détail'!E976,"")</f>
        <v/>
      </c>
      <c r="F976" s="66" t="str">
        <f>IF('[1]Table Disp. G&amp;A Détail'!F976&lt;&gt;"",'[1]Table Disp. G&amp;A Détail'!F976,"")</f>
        <v/>
      </c>
      <c r="G976" s="66" t="str">
        <f>IF('[1]Table Disp. G&amp;A Détail'!G976&lt;&gt;"",'[1]Table Disp. G&amp;A Détail'!G976,"")</f>
        <v/>
      </c>
      <c r="H976" s="66" t="str">
        <f>IF('[1]Table Disp. G&amp;A Détail'!H976&lt;&gt;"",'[1]Table Disp. G&amp;A Détail'!H976,"")</f>
        <v/>
      </c>
      <c r="I976" s="66" t="str">
        <f>IF('[1]Table Disp. G&amp;A Détail'!I976&lt;&gt;"",'[1]Table Disp. G&amp;A Détail'!I976,"")</f>
        <v/>
      </c>
      <c r="J976" s="66" t="str">
        <f>IF('[1]Table Disp. G&amp;A Détail'!J976&lt;&gt;"",'[1]Table Disp. G&amp;A Détail'!J976,"")</f>
        <v/>
      </c>
      <c r="K976" s="41" t="str">
        <f>IF('[1]Table Disp. G&amp;A Détail'!K976&lt;&gt;"",'[1]Table Disp. G&amp;A Détail'!K976,"")</f>
        <v/>
      </c>
      <c r="L976" s="41" t="str">
        <f>IF('[1]Table Disp. G&amp;A Détail'!L976&lt;&gt;"",'[1]Table Disp. G&amp;A Détail'!L976,"")</f>
        <v/>
      </c>
      <c r="M976" s="41" t="str">
        <f>IF('[1]Table Disp. G&amp;A Détail'!M976&lt;&gt;"",'[1]Table Disp. G&amp;A Détail'!M976,"")</f>
        <v/>
      </c>
      <c r="N976" s="41" t="str">
        <f>IF('[1]Table Disp. G&amp;A Détail'!N976&lt;&gt;"",'[1]Table Disp. G&amp;A Détail'!N976,"")</f>
        <v/>
      </c>
      <c r="O976" s="41" t="str">
        <f>IF('[1]Table Disp. G&amp;A Détail'!O976&lt;&gt;"",'[1]Table Disp. G&amp;A Détail'!O976,"")</f>
        <v/>
      </c>
      <c r="P976" s="41" t="str">
        <f>IF('[1]Table Disp. G&amp;A Détail'!P976&lt;&gt;"",'[1]Table Disp. G&amp;A Détail'!P976,"")</f>
        <v/>
      </c>
      <c r="Q976" s="41" t="str">
        <f>IF('[1]Table Disp. G&amp;A Détail'!Q976&lt;&gt;"",'[1]Table Disp. G&amp;A Détail'!Q976,"")</f>
        <v/>
      </c>
      <c r="R976" s="41" t="str">
        <f>IF('[1]Table Disp. G&amp;A Détail'!R976&lt;&gt;"",'[1]Table Disp. G&amp;A Détail'!R976,"")</f>
        <v/>
      </c>
      <c r="S976" s="41" t="str">
        <f>IF('[1]Table Disp. G&amp;A Détail'!S976&lt;&gt;"",'[1]Table Disp. G&amp;A Détail'!S976,"")</f>
        <v/>
      </c>
      <c r="T976" s="41" t="str">
        <f>IF('[1]Table Disp. G&amp;A Détail'!T976&lt;&gt;"",'[1]Table Disp. G&amp;A Détail'!T976,"")</f>
        <v/>
      </c>
      <c r="U976" s="41" t="str">
        <f>IF('[1]Table Disp. G&amp;A Détail'!U976&lt;&gt;"",'[1]Table Disp. G&amp;A Détail'!U976,"")</f>
        <v/>
      </c>
      <c r="V976" s="41" t="str">
        <f>IF('[1]Table Disp. G&amp;A Détail'!V976&lt;&gt;"",'[1]Table Disp. G&amp;A Détail'!V976,"")</f>
        <v/>
      </c>
      <c r="W976" s="41" t="str">
        <f>IF('[1]Table Disp. G&amp;A Détail'!W976&lt;&gt;"",'[1]Table Disp. G&amp;A Détail'!W976,"")</f>
        <v/>
      </c>
      <c r="X976" s="41" t="str">
        <f>IF('[1]Table Disp. G&amp;A Détail'!X976&lt;&gt;"",'[1]Table Disp. G&amp;A Détail'!X976,"")</f>
        <v/>
      </c>
    </row>
    <row r="977" spans="1:24" s="41" customFormat="1" x14ac:dyDescent="0.25">
      <c r="A977" s="66" t="str">
        <f>IF('[1]Table Disp. G&amp;A Détail'!A977&lt;&gt;"",'[1]Table Disp. G&amp;A Détail'!A977,"")</f>
        <v/>
      </c>
      <c r="B977" s="67" t="str">
        <f>IF('[1]Table Disp. G&amp;A Détail'!B977&lt;&gt;"",'[1]Table Disp. G&amp;A Détail'!B977,"")</f>
        <v/>
      </c>
      <c r="C977" s="41" t="str">
        <f>IF('[1]Table Disp. G&amp;A Détail'!C977&lt;&gt;"",'[1]Table Disp. G&amp;A Détail'!C977,"")</f>
        <v/>
      </c>
      <c r="D977" s="41" t="str">
        <f>IF('[1]Table Disp. G&amp;A Détail'!D977&lt;&gt;"",'[1]Table Disp. G&amp;A Détail'!D977,"")</f>
        <v/>
      </c>
      <c r="E977" s="66" t="str">
        <f>IF('[1]Table Disp. G&amp;A Détail'!E977&lt;&gt;"",'[1]Table Disp. G&amp;A Détail'!E977,"")</f>
        <v/>
      </c>
      <c r="F977" s="66" t="str">
        <f>IF('[1]Table Disp. G&amp;A Détail'!F977&lt;&gt;"",'[1]Table Disp. G&amp;A Détail'!F977,"")</f>
        <v/>
      </c>
      <c r="G977" s="66" t="str">
        <f>IF('[1]Table Disp. G&amp;A Détail'!G977&lt;&gt;"",'[1]Table Disp. G&amp;A Détail'!G977,"")</f>
        <v/>
      </c>
      <c r="H977" s="66" t="str">
        <f>IF('[1]Table Disp. G&amp;A Détail'!H977&lt;&gt;"",'[1]Table Disp. G&amp;A Détail'!H977,"")</f>
        <v/>
      </c>
      <c r="I977" s="66" t="str">
        <f>IF('[1]Table Disp. G&amp;A Détail'!I977&lt;&gt;"",'[1]Table Disp. G&amp;A Détail'!I977,"")</f>
        <v/>
      </c>
      <c r="J977" s="66" t="str">
        <f>IF('[1]Table Disp. G&amp;A Détail'!J977&lt;&gt;"",'[1]Table Disp. G&amp;A Détail'!J977,"")</f>
        <v/>
      </c>
      <c r="K977" s="41" t="str">
        <f>IF('[1]Table Disp. G&amp;A Détail'!K977&lt;&gt;"",'[1]Table Disp. G&amp;A Détail'!K977,"")</f>
        <v/>
      </c>
      <c r="L977" s="41" t="str">
        <f>IF('[1]Table Disp. G&amp;A Détail'!L977&lt;&gt;"",'[1]Table Disp. G&amp;A Détail'!L977,"")</f>
        <v/>
      </c>
      <c r="M977" s="41" t="str">
        <f>IF('[1]Table Disp. G&amp;A Détail'!M977&lt;&gt;"",'[1]Table Disp. G&amp;A Détail'!M977,"")</f>
        <v/>
      </c>
      <c r="N977" s="41" t="str">
        <f>IF('[1]Table Disp. G&amp;A Détail'!N977&lt;&gt;"",'[1]Table Disp. G&amp;A Détail'!N977,"")</f>
        <v/>
      </c>
      <c r="O977" s="41" t="str">
        <f>IF('[1]Table Disp. G&amp;A Détail'!O977&lt;&gt;"",'[1]Table Disp. G&amp;A Détail'!O977,"")</f>
        <v/>
      </c>
      <c r="P977" s="41" t="str">
        <f>IF('[1]Table Disp. G&amp;A Détail'!P977&lt;&gt;"",'[1]Table Disp. G&amp;A Détail'!P977,"")</f>
        <v/>
      </c>
      <c r="Q977" s="41" t="str">
        <f>IF('[1]Table Disp. G&amp;A Détail'!Q977&lt;&gt;"",'[1]Table Disp. G&amp;A Détail'!Q977,"")</f>
        <v/>
      </c>
      <c r="R977" s="41" t="str">
        <f>IF('[1]Table Disp. G&amp;A Détail'!R977&lt;&gt;"",'[1]Table Disp. G&amp;A Détail'!R977,"")</f>
        <v/>
      </c>
      <c r="S977" s="41" t="str">
        <f>IF('[1]Table Disp. G&amp;A Détail'!S977&lt;&gt;"",'[1]Table Disp. G&amp;A Détail'!S977,"")</f>
        <v/>
      </c>
      <c r="T977" s="41" t="str">
        <f>IF('[1]Table Disp. G&amp;A Détail'!T977&lt;&gt;"",'[1]Table Disp. G&amp;A Détail'!T977,"")</f>
        <v/>
      </c>
      <c r="U977" s="41" t="str">
        <f>IF('[1]Table Disp. G&amp;A Détail'!U977&lt;&gt;"",'[1]Table Disp. G&amp;A Détail'!U977,"")</f>
        <v/>
      </c>
      <c r="V977" s="41" t="str">
        <f>IF('[1]Table Disp. G&amp;A Détail'!V977&lt;&gt;"",'[1]Table Disp. G&amp;A Détail'!V977,"")</f>
        <v/>
      </c>
      <c r="W977" s="41" t="str">
        <f>IF('[1]Table Disp. G&amp;A Détail'!W977&lt;&gt;"",'[1]Table Disp. G&amp;A Détail'!W977,"")</f>
        <v/>
      </c>
      <c r="X977" s="41" t="str">
        <f>IF('[1]Table Disp. G&amp;A Détail'!X977&lt;&gt;"",'[1]Table Disp. G&amp;A Détail'!X977,"")</f>
        <v/>
      </c>
    </row>
    <row r="978" spans="1:24" s="41" customFormat="1" x14ac:dyDescent="0.25">
      <c r="A978" s="66" t="str">
        <f>IF('[1]Table Disp. G&amp;A Détail'!A978&lt;&gt;"",'[1]Table Disp. G&amp;A Détail'!A978,"")</f>
        <v/>
      </c>
      <c r="B978" s="67" t="str">
        <f>IF('[1]Table Disp. G&amp;A Détail'!B978&lt;&gt;"",'[1]Table Disp. G&amp;A Détail'!B978,"")</f>
        <v/>
      </c>
      <c r="C978" s="41" t="str">
        <f>IF('[1]Table Disp. G&amp;A Détail'!C978&lt;&gt;"",'[1]Table Disp. G&amp;A Détail'!C978,"")</f>
        <v/>
      </c>
      <c r="D978" s="41" t="str">
        <f>IF('[1]Table Disp. G&amp;A Détail'!D978&lt;&gt;"",'[1]Table Disp. G&amp;A Détail'!D978,"")</f>
        <v/>
      </c>
      <c r="E978" s="66" t="str">
        <f>IF('[1]Table Disp. G&amp;A Détail'!E978&lt;&gt;"",'[1]Table Disp. G&amp;A Détail'!E978,"")</f>
        <v/>
      </c>
      <c r="F978" s="66" t="str">
        <f>IF('[1]Table Disp. G&amp;A Détail'!F978&lt;&gt;"",'[1]Table Disp. G&amp;A Détail'!F978,"")</f>
        <v/>
      </c>
      <c r="G978" s="66" t="str">
        <f>IF('[1]Table Disp. G&amp;A Détail'!G978&lt;&gt;"",'[1]Table Disp. G&amp;A Détail'!G978,"")</f>
        <v/>
      </c>
      <c r="H978" s="66" t="str">
        <f>IF('[1]Table Disp. G&amp;A Détail'!H978&lt;&gt;"",'[1]Table Disp. G&amp;A Détail'!H978,"")</f>
        <v/>
      </c>
      <c r="I978" s="66" t="str">
        <f>IF('[1]Table Disp. G&amp;A Détail'!I978&lt;&gt;"",'[1]Table Disp. G&amp;A Détail'!I978,"")</f>
        <v/>
      </c>
      <c r="J978" s="66" t="str">
        <f>IF('[1]Table Disp. G&amp;A Détail'!J978&lt;&gt;"",'[1]Table Disp. G&amp;A Détail'!J978,"")</f>
        <v/>
      </c>
      <c r="K978" s="41" t="str">
        <f>IF('[1]Table Disp. G&amp;A Détail'!K978&lt;&gt;"",'[1]Table Disp. G&amp;A Détail'!K978,"")</f>
        <v/>
      </c>
      <c r="L978" s="41" t="str">
        <f>IF('[1]Table Disp. G&amp;A Détail'!L978&lt;&gt;"",'[1]Table Disp. G&amp;A Détail'!L978,"")</f>
        <v/>
      </c>
      <c r="M978" s="41" t="str">
        <f>IF('[1]Table Disp. G&amp;A Détail'!M978&lt;&gt;"",'[1]Table Disp. G&amp;A Détail'!M978,"")</f>
        <v/>
      </c>
      <c r="N978" s="41" t="str">
        <f>IF('[1]Table Disp. G&amp;A Détail'!N978&lt;&gt;"",'[1]Table Disp. G&amp;A Détail'!N978,"")</f>
        <v/>
      </c>
      <c r="O978" s="41" t="str">
        <f>IF('[1]Table Disp. G&amp;A Détail'!O978&lt;&gt;"",'[1]Table Disp. G&amp;A Détail'!O978,"")</f>
        <v/>
      </c>
      <c r="P978" s="41" t="str">
        <f>IF('[1]Table Disp. G&amp;A Détail'!P978&lt;&gt;"",'[1]Table Disp. G&amp;A Détail'!P978,"")</f>
        <v/>
      </c>
      <c r="Q978" s="41" t="str">
        <f>IF('[1]Table Disp. G&amp;A Détail'!Q978&lt;&gt;"",'[1]Table Disp. G&amp;A Détail'!Q978,"")</f>
        <v/>
      </c>
      <c r="R978" s="41" t="str">
        <f>IF('[1]Table Disp. G&amp;A Détail'!R978&lt;&gt;"",'[1]Table Disp. G&amp;A Détail'!R978,"")</f>
        <v/>
      </c>
      <c r="S978" s="41" t="str">
        <f>IF('[1]Table Disp. G&amp;A Détail'!S978&lt;&gt;"",'[1]Table Disp. G&amp;A Détail'!S978,"")</f>
        <v/>
      </c>
      <c r="T978" s="41" t="str">
        <f>IF('[1]Table Disp. G&amp;A Détail'!T978&lt;&gt;"",'[1]Table Disp. G&amp;A Détail'!T978,"")</f>
        <v/>
      </c>
      <c r="U978" s="41" t="str">
        <f>IF('[1]Table Disp. G&amp;A Détail'!U978&lt;&gt;"",'[1]Table Disp. G&amp;A Détail'!U978,"")</f>
        <v/>
      </c>
      <c r="V978" s="41" t="str">
        <f>IF('[1]Table Disp. G&amp;A Détail'!V978&lt;&gt;"",'[1]Table Disp. G&amp;A Détail'!V978,"")</f>
        <v/>
      </c>
      <c r="W978" s="41" t="str">
        <f>IF('[1]Table Disp. G&amp;A Détail'!W978&lt;&gt;"",'[1]Table Disp. G&amp;A Détail'!W978,"")</f>
        <v/>
      </c>
      <c r="X978" s="41" t="str">
        <f>IF('[1]Table Disp. G&amp;A Détail'!X978&lt;&gt;"",'[1]Table Disp. G&amp;A Détail'!X978,"")</f>
        <v/>
      </c>
    </row>
    <row r="979" spans="1:24" s="41" customFormat="1" x14ac:dyDescent="0.25">
      <c r="A979" s="66" t="str">
        <f>IF('[1]Table Disp. G&amp;A Détail'!A979&lt;&gt;"",'[1]Table Disp. G&amp;A Détail'!A979,"")</f>
        <v/>
      </c>
      <c r="B979" s="67" t="str">
        <f>IF('[1]Table Disp. G&amp;A Détail'!B979&lt;&gt;"",'[1]Table Disp. G&amp;A Détail'!B979,"")</f>
        <v/>
      </c>
      <c r="C979" s="41" t="str">
        <f>IF('[1]Table Disp. G&amp;A Détail'!C979&lt;&gt;"",'[1]Table Disp. G&amp;A Détail'!C979,"")</f>
        <v/>
      </c>
      <c r="D979" s="41" t="str">
        <f>IF('[1]Table Disp. G&amp;A Détail'!D979&lt;&gt;"",'[1]Table Disp. G&amp;A Détail'!D979,"")</f>
        <v/>
      </c>
      <c r="E979" s="66" t="str">
        <f>IF('[1]Table Disp. G&amp;A Détail'!E979&lt;&gt;"",'[1]Table Disp. G&amp;A Détail'!E979,"")</f>
        <v/>
      </c>
      <c r="F979" s="66" t="str">
        <f>IF('[1]Table Disp. G&amp;A Détail'!F979&lt;&gt;"",'[1]Table Disp. G&amp;A Détail'!F979,"")</f>
        <v/>
      </c>
      <c r="G979" s="66" t="str">
        <f>IF('[1]Table Disp. G&amp;A Détail'!G979&lt;&gt;"",'[1]Table Disp. G&amp;A Détail'!G979,"")</f>
        <v/>
      </c>
      <c r="H979" s="66" t="str">
        <f>IF('[1]Table Disp. G&amp;A Détail'!H979&lt;&gt;"",'[1]Table Disp. G&amp;A Détail'!H979,"")</f>
        <v/>
      </c>
      <c r="I979" s="66" t="str">
        <f>IF('[1]Table Disp. G&amp;A Détail'!I979&lt;&gt;"",'[1]Table Disp. G&amp;A Détail'!I979,"")</f>
        <v/>
      </c>
      <c r="J979" s="66" t="str">
        <f>IF('[1]Table Disp. G&amp;A Détail'!J979&lt;&gt;"",'[1]Table Disp. G&amp;A Détail'!J979,"")</f>
        <v/>
      </c>
      <c r="K979" s="41" t="str">
        <f>IF('[1]Table Disp. G&amp;A Détail'!K979&lt;&gt;"",'[1]Table Disp. G&amp;A Détail'!K979,"")</f>
        <v/>
      </c>
      <c r="L979" s="41" t="str">
        <f>IF('[1]Table Disp. G&amp;A Détail'!L979&lt;&gt;"",'[1]Table Disp. G&amp;A Détail'!L979,"")</f>
        <v/>
      </c>
      <c r="M979" s="41" t="str">
        <f>IF('[1]Table Disp. G&amp;A Détail'!M979&lt;&gt;"",'[1]Table Disp. G&amp;A Détail'!M979,"")</f>
        <v/>
      </c>
      <c r="N979" s="41" t="str">
        <f>IF('[1]Table Disp. G&amp;A Détail'!N979&lt;&gt;"",'[1]Table Disp. G&amp;A Détail'!N979,"")</f>
        <v/>
      </c>
      <c r="O979" s="41" t="str">
        <f>IF('[1]Table Disp. G&amp;A Détail'!O979&lt;&gt;"",'[1]Table Disp. G&amp;A Détail'!O979,"")</f>
        <v/>
      </c>
      <c r="P979" s="41" t="str">
        <f>IF('[1]Table Disp. G&amp;A Détail'!P979&lt;&gt;"",'[1]Table Disp. G&amp;A Détail'!P979,"")</f>
        <v/>
      </c>
      <c r="Q979" s="41" t="str">
        <f>IF('[1]Table Disp. G&amp;A Détail'!Q979&lt;&gt;"",'[1]Table Disp. G&amp;A Détail'!Q979,"")</f>
        <v/>
      </c>
      <c r="R979" s="41" t="str">
        <f>IF('[1]Table Disp. G&amp;A Détail'!R979&lt;&gt;"",'[1]Table Disp. G&amp;A Détail'!R979,"")</f>
        <v/>
      </c>
      <c r="S979" s="41" t="str">
        <f>IF('[1]Table Disp. G&amp;A Détail'!S979&lt;&gt;"",'[1]Table Disp. G&amp;A Détail'!S979,"")</f>
        <v/>
      </c>
      <c r="T979" s="41" t="str">
        <f>IF('[1]Table Disp. G&amp;A Détail'!T979&lt;&gt;"",'[1]Table Disp. G&amp;A Détail'!T979,"")</f>
        <v/>
      </c>
      <c r="U979" s="41" t="str">
        <f>IF('[1]Table Disp. G&amp;A Détail'!U979&lt;&gt;"",'[1]Table Disp. G&amp;A Détail'!U979,"")</f>
        <v/>
      </c>
      <c r="V979" s="41" t="str">
        <f>IF('[1]Table Disp. G&amp;A Détail'!V979&lt;&gt;"",'[1]Table Disp. G&amp;A Détail'!V979,"")</f>
        <v/>
      </c>
      <c r="W979" s="41" t="str">
        <f>IF('[1]Table Disp. G&amp;A Détail'!W979&lt;&gt;"",'[1]Table Disp. G&amp;A Détail'!W979,"")</f>
        <v/>
      </c>
      <c r="X979" s="41" t="str">
        <f>IF('[1]Table Disp. G&amp;A Détail'!X979&lt;&gt;"",'[1]Table Disp. G&amp;A Détail'!X979,"")</f>
        <v/>
      </c>
    </row>
    <row r="980" spans="1:24" s="41" customFormat="1" x14ac:dyDescent="0.25">
      <c r="A980" s="66" t="str">
        <f>IF('[1]Table Disp. G&amp;A Détail'!A980&lt;&gt;"",'[1]Table Disp. G&amp;A Détail'!A980,"")</f>
        <v/>
      </c>
      <c r="B980" s="67" t="str">
        <f>IF('[1]Table Disp. G&amp;A Détail'!B980&lt;&gt;"",'[1]Table Disp. G&amp;A Détail'!B980,"")</f>
        <v/>
      </c>
      <c r="C980" s="41" t="str">
        <f>IF('[1]Table Disp. G&amp;A Détail'!C980&lt;&gt;"",'[1]Table Disp. G&amp;A Détail'!C980,"")</f>
        <v/>
      </c>
      <c r="D980" s="41" t="str">
        <f>IF('[1]Table Disp. G&amp;A Détail'!D980&lt;&gt;"",'[1]Table Disp. G&amp;A Détail'!D980,"")</f>
        <v/>
      </c>
      <c r="E980" s="66" t="str">
        <f>IF('[1]Table Disp. G&amp;A Détail'!E980&lt;&gt;"",'[1]Table Disp. G&amp;A Détail'!E980,"")</f>
        <v/>
      </c>
      <c r="F980" s="66" t="str">
        <f>IF('[1]Table Disp. G&amp;A Détail'!F980&lt;&gt;"",'[1]Table Disp. G&amp;A Détail'!F980,"")</f>
        <v/>
      </c>
      <c r="G980" s="66" t="str">
        <f>IF('[1]Table Disp. G&amp;A Détail'!G980&lt;&gt;"",'[1]Table Disp. G&amp;A Détail'!G980,"")</f>
        <v/>
      </c>
      <c r="H980" s="66" t="str">
        <f>IF('[1]Table Disp. G&amp;A Détail'!H980&lt;&gt;"",'[1]Table Disp. G&amp;A Détail'!H980,"")</f>
        <v/>
      </c>
      <c r="I980" s="66" t="str">
        <f>IF('[1]Table Disp. G&amp;A Détail'!I980&lt;&gt;"",'[1]Table Disp. G&amp;A Détail'!I980,"")</f>
        <v/>
      </c>
      <c r="J980" s="66" t="str">
        <f>IF('[1]Table Disp. G&amp;A Détail'!J980&lt;&gt;"",'[1]Table Disp. G&amp;A Détail'!J980,"")</f>
        <v/>
      </c>
      <c r="K980" s="41" t="str">
        <f>IF('[1]Table Disp. G&amp;A Détail'!K980&lt;&gt;"",'[1]Table Disp. G&amp;A Détail'!K980,"")</f>
        <v/>
      </c>
      <c r="L980" s="41" t="str">
        <f>IF('[1]Table Disp. G&amp;A Détail'!L980&lt;&gt;"",'[1]Table Disp. G&amp;A Détail'!L980,"")</f>
        <v/>
      </c>
      <c r="M980" s="41" t="str">
        <f>IF('[1]Table Disp. G&amp;A Détail'!M980&lt;&gt;"",'[1]Table Disp. G&amp;A Détail'!M980,"")</f>
        <v/>
      </c>
      <c r="N980" s="41" t="str">
        <f>IF('[1]Table Disp. G&amp;A Détail'!N980&lt;&gt;"",'[1]Table Disp. G&amp;A Détail'!N980,"")</f>
        <v/>
      </c>
      <c r="O980" s="41" t="str">
        <f>IF('[1]Table Disp. G&amp;A Détail'!O980&lt;&gt;"",'[1]Table Disp. G&amp;A Détail'!O980,"")</f>
        <v/>
      </c>
      <c r="P980" s="41" t="str">
        <f>IF('[1]Table Disp. G&amp;A Détail'!P980&lt;&gt;"",'[1]Table Disp. G&amp;A Détail'!P980,"")</f>
        <v/>
      </c>
      <c r="Q980" s="41" t="str">
        <f>IF('[1]Table Disp. G&amp;A Détail'!Q980&lt;&gt;"",'[1]Table Disp. G&amp;A Détail'!Q980,"")</f>
        <v/>
      </c>
      <c r="R980" s="41" t="str">
        <f>IF('[1]Table Disp. G&amp;A Détail'!R980&lt;&gt;"",'[1]Table Disp. G&amp;A Détail'!R980,"")</f>
        <v/>
      </c>
      <c r="S980" s="41" t="str">
        <f>IF('[1]Table Disp. G&amp;A Détail'!S980&lt;&gt;"",'[1]Table Disp. G&amp;A Détail'!S980,"")</f>
        <v/>
      </c>
      <c r="T980" s="41" t="str">
        <f>IF('[1]Table Disp. G&amp;A Détail'!T980&lt;&gt;"",'[1]Table Disp. G&amp;A Détail'!T980,"")</f>
        <v/>
      </c>
      <c r="U980" s="41" t="str">
        <f>IF('[1]Table Disp. G&amp;A Détail'!U980&lt;&gt;"",'[1]Table Disp. G&amp;A Détail'!U980,"")</f>
        <v/>
      </c>
      <c r="V980" s="41" t="str">
        <f>IF('[1]Table Disp. G&amp;A Détail'!V980&lt;&gt;"",'[1]Table Disp. G&amp;A Détail'!V980,"")</f>
        <v/>
      </c>
      <c r="W980" s="41" t="str">
        <f>IF('[1]Table Disp. G&amp;A Détail'!W980&lt;&gt;"",'[1]Table Disp. G&amp;A Détail'!W980,"")</f>
        <v/>
      </c>
      <c r="X980" s="41" t="str">
        <f>IF('[1]Table Disp. G&amp;A Détail'!X980&lt;&gt;"",'[1]Table Disp. G&amp;A Détail'!X980,"")</f>
        <v/>
      </c>
    </row>
    <row r="981" spans="1:24" s="41" customFormat="1" x14ac:dyDescent="0.25">
      <c r="A981" s="66" t="str">
        <f>IF('[1]Table Disp. G&amp;A Détail'!A981&lt;&gt;"",'[1]Table Disp. G&amp;A Détail'!A981,"")</f>
        <v/>
      </c>
      <c r="B981" s="67" t="str">
        <f>IF('[1]Table Disp. G&amp;A Détail'!B981&lt;&gt;"",'[1]Table Disp. G&amp;A Détail'!B981,"")</f>
        <v/>
      </c>
      <c r="C981" s="41" t="str">
        <f>IF('[1]Table Disp. G&amp;A Détail'!C981&lt;&gt;"",'[1]Table Disp. G&amp;A Détail'!C981,"")</f>
        <v/>
      </c>
      <c r="D981" s="41" t="str">
        <f>IF('[1]Table Disp. G&amp;A Détail'!D981&lt;&gt;"",'[1]Table Disp. G&amp;A Détail'!D981,"")</f>
        <v/>
      </c>
      <c r="E981" s="66" t="str">
        <f>IF('[1]Table Disp. G&amp;A Détail'!E981&lt;&gt;"",'[1]Table Disp. G&amp;A Détail'!E981,"")</f>
        <v/>
      </c>
      <c r="F981" s="66" t="str">
        <f>IF('[1]Table Disp. G&amp;A Détail'!F981&lt;&gt;"",'[1]Table Disp. G&amp;A Détail'!F981,"")</f>
        <v/>
      </c>
      <c r="G981" s="66" t="str">
        <f>IF('[1]Table Disp. G&amp;A Détail'!G981&lt;&gt;"",'[1]Table Disp. G&amp;A Détail'!G981,"")</f>
        <v/>
      </c>
      <c r="H981" s="66" t="str">
        <f>IF('[1]Table Disp. G&amp;A Détail'!H981&lt;&gt;"",'[1]Table Disp. G&amp;A Détail'!H981,"")</f>
        <v/>
      </c>
      <c r="I981" s="66" t="str">
        <f>IF('[1]Table Disp. G&amp;A Détail'!I981&lt;&gt;"",'[1]Table Disp. G&amp;A Détail'!I981,"")</f>
        <v/>
      </c>
      <c r="J981" s="66" t="str">
        <f>IF('[1]Table Disp. G&amp;A Détail'!J981&lt;&gt;"",'[1]Table Disp. G&amp;A Détail'!J981,"")</f>
        <v/>
      </c>
      <c r="K981" s="41" t="str">
        <f>IF('[1]Table Disp. G&amp;A Détail'!K981&lt;&gt;"",'[1]Table Disp. G&amp;A Détail'!K981,"")</f>
        <v/>
      </c>
      <c r="L981" s="41" t="str">
        <f>IF('[1]Table Disp. G&amp;A Détail'!L981&lt;&gt;"",'[1]Table Disp. G&amp;A Détail'!L981,"")</f>
        <v/>
      </c>
      <c r="M981" s="41" t="str">
        <f>IF('[1]Table Disp. G&amp;A Détail'!M981&lt;&gt;"",'[1]Table Disp. G&amp;A Détail'!M981,"")</f>
        <v/>
      </c>
      <c r="N981" s="41" t="str">
        <f>IF('[1]Table Disp. G&amp;A Détail'!N981&lt;&gt;"",'[1]Table Disp. G&amp;A Détail'!N981,"")</f>
        <v/>
      </c>
      <c r="O981" s="41" t="str">
        <f>IF('[1]Table Disp. G&amp;A Détail'!O981&lt;&gt;"",'[1]Table Disp. G&amp;A Détail'!O981,"")</f>
        <v/>
      </c>
      <c r="P981" s="41" t="str">
        <f>IF('[1]Table Disp. G&amp;A Détail'!P981&lt;&gt;"",'[1]Table Disp. G&amp;A Détail'!P981,"")</f>
        <v/>
      </c>
      <c r="Q981" s="41" t="str">
        <f>IF('[1]Table Disp. G&amp;A Détail'!Q981&lt;&gt;"",'[1]Table Disp. G&amp;A Détail'!Q981,"")</f>
        <v/>
      </c>
      <c r="R981" s="41" t="str">
        <f>IF('[1]Table Disp. G&amp;A Détail'!R981&lt;&gt;"",'[1]Table Disp. G&amp;A Détail'!R981,"")</f>
        <v/>
      </c>
      <c r="S981" s="41" t="str">
        <f>IF('[1]Table Disp. G&amp;A Détail'!S981&lt;&gt;"",'[1]Table Disp. G&amp;A Détail'!S981,"")</f>
        <v/>
      </c>
      <c r="T981" s="41" t="str">
        <f>IF('[1]Table Disp. G&amp;A Détail'!T981&lt;&gt;"",'[1]Table Disp. G&amp;A Détail'!T981,"")</f>
        <v/>
      </c>
      <c r="U981" s="41" t="str">
        <f>IF('[1]Table Disp. G&amp;A Détail'!U981&lt;&gt;"",'[1]Table Disp. G&amp;A Détail'!U981,"")</f>
        <v/>
      </c>
      <c r="V981" s="41" t="str">
        <f>IF('[1]Table Disp. G&amp;A Détail'!V981&lt;&gt;"",'[1]Table Disp. G&amp;A Détail'!V981,"")</f>
        <v/>
      </c>
      <c r="W981" s="41" t="str">
        <f>IF('[1]Table Disp. G&amp;A Détail'!W981&lt;&gt;"",'[1]Table Disp. G&amp;A Détail'!W981,"")</f>
        <v/>
      </c>
      <c r="X981" s="41" t="str">
        <f>IF('[1]Table Disp. G&amp;A Détail'!X981&lt;&gt;"",'[1]Table Disp. G&amp;A Détail'!X981,"")</f>
        <v/>
      </c>
    </row>
    <row r="982" spans="1:24" s="41" customFormat="1" x14ac:dyDescent="0.25">
      <c r="A982" s="66" t="str">
        <f>IF('[1]Table Disp. G&amp;A Détail'!A982&lt;&gt;"",'[1]Table Disp. G&amp;A Détail'!A982,"")</f>
        <v/>
      </c>
      <c r="B982" s="67" t="str">
        <f>IF('[1]Table Disp. G&amp;A Détail'!B982&lt;&gt;"",'[1]Table Disp. G&amp;A Détail'!B982,"")</f>
        <v/>
      </c>
      <c r="C982" s="41" t="str">
        <f>IF('[1]Table Disp. G&amp;A Détail'!C982&lt;&gt;"",'[1]Table Disp. G&amp;A Détail'!C982,"")</f>
        <v/>
      </c>
      <c r="D982" s="41" t="str">
        <f>IF('[1]Table Disp. G&amp;A Détail'!D982&lt;&gt;"",'[1]Table Disp. G&amp;A Détail'!D982,"")</f>
        <v/>
      </c>
      <c r="E982" s="66" t="str">
        <f>IF('[1]Table Disp. G&amp;A Détail'!E982&lt;&gt;"",'[1]Table Disp. G&amp;A Détail'!E982,"")</f>
        <v/>
      </c>
      <c r="F982" s="66" t="str">
        <f>IF('[1]Table Disp. G&amp;A Détail'!F982&lt;&gt;"",'[1]Table Disp. G&amp;A Détail'!F982,"")</f>
        <v/>
      </c>
      <c r="G982" s="66" t="str">
        <f>IF('[1]Table Disp. G&amp;A Détail'!G982&lt;&gt;"",'[1]Table Disp. G&amp;A Détail'!G982,"")</f>
        <v/>
      </c>
      <c r="H982" s="66" t="str">
        <f>IF('[1]Table Disp. G&amp;A Détail'!H982&lt;&gt;"",'[1]Table Disp. G&amp;A Détail'!H982,"")</f>
        <v/>
      </c>
      <c r="I982" s="66" t="str">
        <f>IF('[1]Table Disp. G&amp;A Détail'!I982&lt;&gt;"",'[1]Table Disp. G&amp;A Détail'!I982,"")</f>
        <v/>
      </c>
      <c r="J982" s="66" t="str">
        <f>IF('[1]Table Disp. G&amp;A Détail'!J982&lt;&gt;"",'[1]Table Disp. G&amp;A Détail'!J982,"")</f>
        <v/>
      </c>
      <c r="K982" s="41" t="str">
        <f>IF('[1]Table Disp. G&amp;A Détail'!K982&lt;&gt;"",'[1]Table Disp. G&amp;A Détail'!K982,"")</f>
        <v/>
      </c>
      <c r="L982" s="41" t="str">
        <f>IF('[1]Table Disp. G&amp;A Détail'!L982&lt;&gt;"",'[1]Table Disp. G&amp;A Détail'!L982,"")</f>
        <v/>
      </c>
      <c r="M982" s="41" t="str">
        <f>IF('[1]Table Disp. G&amp;A Détail'!M982&lt;&gt;"",'[1]Table Disp. G&amp;A Détail'!M982,"")</f>
        <v/>
      </c>
      <c r="N982" s="41" t="str">
        <f>IF('[1]Table Disp. G&amp;A Détail'!N982&lt;&gt;"",'[1]Table Disp. G&amp;A Détail'!N982,"")</f>
        <v/>
      </c>
      <c r="O982" s="41" t="str">
        <f>IF('[1]Table Disp. G&amp;A Détail'!O982&lt;&gt;"",'[1]Table Disp. G&amp;A Détail'!O982,"")</f>
        <v/>
      </c>
      <c r="P982" s="41" t="str">
        <f>IF('[1]Table Disp. G&amp;A Détail'!P982&lt;&gt;"",'[1]Table Disp. G&amp;A Détail'!P982,"")</f>
        <v/>
      </c>
      <c r="Q982" s="41" t="str">
        <f>IF('[1]Table Disp. G&amp;A Détail'!Q982&lt;&gt;"",'[1]Table Disp. G&amp;A Détail'!Q982,"")</f>
        <v/>
      </c>
      <c r="R982" s="41" t="str">
        <f>IF('[1]Table Disp. G&amp;A Détail'!R982&lt;&gt;"",'[1]Table Disp. G&amp;A Détail'!R982,"")</f>
        <v/>
      </c>
      <c r="S982" s="41" t="str">
        <f>IF('[1]Table Disp. G&amp;A Détail'!S982&lt;&gt;"",'[1]Table Disp. G&amp;A Détail'!S982,"")</f>
        <v/>
      </c>
      <c r="T982" s="41" t="str">
        <f>IF('[1]Table Disp. G&amp;A Détail'!T982&lt;&gt;"",'[1]Table Disp. G&amp;A Détail'!T982,"")</f>
        <v/>
      </c>
      <c r="U982" s="41" t="str">
        <f>IF('[1]Table Disp. G&amp;A Détail'!U982&lt;&gt;"",'[1]Table Disp. G&amp;A Détail'!U982,"")</f>
        <v/>
      </c>
      <c r="V982" s="41" t="str">
        <f>IF('[1]Table Disp. G&amp;A Détail'!V982&lt;&gt;"",'[1]Table Disp. G&amp;A Détail'!V982,"")</f>
        <v/>
      </c>
      <c r="W982" s="41" t="str">
        <f>IF('[1]Table Disp. G&amp;A Détail'!W982&lt;&gt;"",'[1]Table Disp. G&amp;A Détail'!W982,"")</f>
        <v/>
      </c>
      <c r="X982" s="41" t="str">
        <f>IF('[1]Table Disp. G&amp;A Détail'!X982&lt;&gt;"",'[1]Table Disp. G&amp;A Détail'!X982,"")</f>
        <v/>
      </c>
    </row>
    <row r="983" spans="1:24" s="41" customFormat="1" x14ac:dyDescent="0.25">
      <c r="A983" s="66" t="str">
        <f>IF('[1]Table Disp. G&amp;A Détail'!A983&lt;&gt;"",'[1]Table Disp. G&amp;A Détail'!A983,"")</f>
        <v/>
      </c>
      <c r="B983" s="67" t="str">
        <f>IF('[1]Table Disp. G&amp;A Détail'!B983&lt;&gt;"",'[1]Table Disp. G&amp;A Détail'!B983,"")</f>
        <v/>
      </c>
      <c r="C983" s="41" t="str">
        <f>IF('[1]Table Disp. G&amp;A Détail'!C983&lt;&gt;"",'[1]Table Disp. G&amp;A Détail'!C983,"")</f>
        <v/>
      </c>
      <c r="D983" s="41" t="str">
        <f>IF('[1]Table Disp. G&amp;A Détail'!D983&lt;&gt;"",'[1]Table Disp. G&amp;A Détail'!D983,"")</f>
        <v/>
      </c>
      <c r="E983" s="66" t="str">
        <f>IF('[1]Table Disp. G&amp;A Détail'!E983&lt;&gt;"",'[1]Table Disp. G&amp;A Détail'!E983,"")</f>
        <v/>
      </c>
      <c r="F983" s="66" t="str">
        <f>IF('[1]Table Disp. G&amp;A Détail'!F983&lt;&gt;"",'[1]Table Disp. G&amp;A Détail'!F983,"")</f>
        <v/>
      </c>
      <c r="G983" s="66" t="str">
        <f>IF('[1]Table Disp. G&amp;A Détail'!G983&lt;&gt;"",'[1]Table Disp. G&amp;A Détail'!G983,"")</f>
        <v/>
      </c>
      <c r="H983" s="66" t="str">
        <f>IF('[1]Table Disp. G&amp;A Détail'!H983&lt;&gt;"",'[1]Table Disp. G&amp;A Détail'!H983,"")</f>
        <v/>
      </c>
      <c r="I983" s="66" t="str">
        <f>IF('[1]Table Disp. G&amp;A Détail'!I983&lt;&gt;"",'[1]Table Disp. G&amp;A Détail'!I983,"")</f>
        <v/>
      </c>
      <c r="J983" s="66" t="str">
        <f>IF('[1]Table Disp. G&amp;A Détail'!J983&lt;&gt;"",'[1]Table Disp. G&amp;A Détail'!J983,"")</f>
        <v/>
      </c>
      <c r="K983" s="41" t="str">
        <f>IF('[1]Table Disp. G&amp;A Détail'!K983&lt;&gt;"",'[1]Table Disp. G&amp;A Détail'!K983,"")</f>
        <v/>
      </c>
      <c r="L983" s="41" t="str">
        <f>IF('[1]Table Disp. G&amp;A Détail'!L983&lt;&gt;"",'[1]Table Disp. G&amp;A Détail'!L983,"")</f>
        <v/>
      </c>
      <c r="M983" s="41" t="str">
        <f>IF('[1]Table Disp. G&amp;A Détail'!M983&lt;&gt;"",'[1]Table Disp. G&amp;A Détail'!M983,"")</f>
        <v/>
      </c>
      <c r="N983" s="41" t="str">
        <f>IF('[1]Table Disp. G&amp;A Détail'!N983&lt;&gt;"",'[1]Table Disp. G&amp;A Détail'!N983,"")</f>
        <v/>
      </c>
      <c r="O983" s="41" t="str">
        <f>IF('[1]Table Disp. G&amp;A Détail'!O983&lt;&gt;"",'[1]Table Disp. G&amp;A Détail'!O983,"")</f>
        <v/>
      </c>
      <c r="P983" s="41" t="str">
        <f>IF('[1]Table Disp. G&amp;A Détail'!P983&lt;&gt;"",'[1]Table Disp. G&amp;A Détail'!P983,"")</f>
        <v/>
      </c>
      <c r="Q983" s="41" t="str">
        <f>IF('[1]Table Disp. G&amp;A Détail'!Q983&lt;&gt;"",'[1]Table Disp. G&amp;A Détail'!Q983,"")</f>
        <v/>
      </c>
      <c r="R983" s="41" t="str">
        <f>IF('[1]Table Disp. G&amp;A Détail'!R983&lt;&gt;"",'[1]Table Disp. G&amp;A Détail'!R983,"")</f>
        <v/>
      </c>
      <c r="S983" s="41" t="str">
        <f>IF('[1]Table Disp. G&amp;A Détail'!S983&lt;&gt;"",'[1]Table Disp. G&amp;A Détail'!S983,"")</f>
        <v/>
      </c>
      <c r="T983" s="41" t="str">
        <f>IF('[1]Table Disp. G&amp;A Détail'!T983&lt;&gt;"",'[1]Table Disp. G&amp;A Détail'!T983,"")</f>
        <v/>
      </c>
      <c r="U983" s="41" t="str">
        <f>IF('[1]Table Disp. G&amp;A Détail'!U983&lt;&gt;"",'[1]Table Disp. G&amp;A Détail'!U983,"")</f>
        <v/>
      </c>
      <c r="V983" s="41" t="str">
        <f>IF('[1]Table Disp. G&amp;A Détail'!V983&lt;&gt;"",'[1]Table Disp. G&amp;A Détail'!V983,"")</f>
        <v/>
      </c>
      <c r="W983" s="41" t="str">
        <f>IF('[1]Table Disp. G&amp;A Détail'!W983&lt;&gt;"",'[1]Table Disp. G&amp;A Détail'!W983,"")</f>
        <v/>
      </c>
      <c r="X983" s="41" t="str">
        <f>IF('[1]Table Disp. G&amp;A Détail'!X983&lt;&gt;"",'[1]Table Disp. G&amp;A Détail'!X983,"")</f>
        <v/>
      </c>
    </row>
    <row r="984" spans="1:24" s="41" customFormat="1" x14ac:dyDescent="0.25">
      <c r="A984" s="66" t="str">
        <f>IF('[1]Table Disp. G&amp;A Détail'!A984&lt;&gt;"",'[1]Table Disp. G&amp;A Détail'!A984,"")</f>
        <v/>
      </c>
      <c r="B984" s="67" t="str">
        <f>IF('[1]Table Disp. G&amp;A Détail'!B984&lt;&gt;"",'[1]Table Disp. G&amp;A Détail'!B984,"")</f>
        <v/>
      </c>
      <c r="C984" s="41" t="str">
        <f>IF('[1]Table Disp. G&amp;A Détail'!C984&lt;&gt;"",'[1]Table Disp. G&amp;A Détail'!C984,"")</f>
        <v/>
      </c>
      <c r="D984" s="41" t="str">
        <f>IF('[1]Table Disp. G&amp;A Détail'!D984&lt;&gt;"",'[1]Table Disp. G&amp;A Détail'!D984,"")</f>
        <v/>
      </c>
      <c r="E984" s="66" t="str">
        <f>IF('[1]Table Disp. G&amp;A Détail'!E984&lt;&gt;"",'[1]Table Disp. G&amp;A Détail'!E984,"")</f>
        <v/>
      </c>
      <c r="F984" s="66" t="str">
        <f>IF('[1]Table Disp. G&amp;A Détail'!F984&lt;&gt;"",'[1]Table Disp. G&amp;A Détail'!F984,"")</f>
        <v/>
      </c>
      <c r="G984" s="66" t="str">
        <f>IF('[1]Table Disp. G&amp;A Détail'!G984&lt;&gt;"",'[1]Table Disp. G&amp;A Détail'!G984,"")</f>
        <v/>
      </c>
      <c r="H984" s="66" t="str">
        <f>IF('[1]Table Disp. G&amp;A Détail'!H984&lt;&gt;"",'[1]Table Disp. G&amp;A Détail'!H984,"")</f>
        <v/>
      </c>
      <c r="I984" s="66" t="str">
        <f>IF('[1]Table Disp. G&amp;A Détail'!I984&lt;&gt;"",'[1]Table Disp. G&amp;A Détail'!I984,"")</f>
        <v/>
      </c>
      <c r="J984" s="66" t="str">
        <f>IF('[1]Table Disp. G&amp;A Détail'!J984&lt;&gt;"",'[1]Table Disp. G&amp;A Détail'!J984,"")</f>
        <v/>
      </c>
      <c r="K984" s="41" t="str">
        <f>IF('[1]Table Disp. G&amp;A Détail'!K984&lt;&gt;"",'[1]Table Disp. G&amp;A Détail'!K984,"")</f>
        <v/>
      </c>
      <c r="L984" s="41" t="str">
        <f>IF('[1]Table Disp. G&amp;A Détail'!L984&lt;&gt;"",'[1]Table Disp. G&amp;A Détail'!L984,"")</f>
        <v/>
      </c>
      <c r="M984" s="41" t="str">
        <f>IF('[1]Table Disp. G&amp;A Détail'!M984&lt;&gt;"",'[1]Table Disp. G&amp;A Détail'!M984,"")</f>
        <v/>
      </c>
      <c r="N984" s="41" t="str">
        <f>IF('[1]Table Disp. G&amp;A Détail'!N984&lt;&gt;"",'[1]Table Disp. G&amp;A Détail'!N984,"")</f>
        <v/>
      </c>
      <c r="O984" s="41" t="str">
        <f>IF('[1]Table Disp. G&amp;A Détail'!O984&lt;&gt;"",'[1]Table Disp. G&amp;A Détail'!O984,"")</f>
        <v/>
      </c>
      <c r="P984" s="41" t="str">
        <f>IF('[1]Table Disp. G&amp;A Détail'!P984&lt;&gt;"",'[1]Table Disp. G&amp;A Détail'!P984,"")</f>
        <v/>
      </c>
      <c r="Q984" s="41" t="str">
        <f>IF('[1]Table Disp. G&amp;A Détail'!Q984&lt;&gt;"",'[1]Table Disp. G&amp;A Détail'!Q984,"")</f>
        <v/>
      </c>
      <c r="R984" s="41" t="str">
        <f>IF('[1]Table Disp. G&amp;A Détail'!R984&lt;&gt;"",'[1]Table Disp. G&amp;A Détail'!R984,"")</f>
        <v/>
      </c>
      <c r="S984" s="41" t="str">
        <f>IF('[1]Table Disp. G&amp;A Détail'!S984&lt;&gt;"",'[1]Table Disp. G&amp;A Détail'!S984,"")</f>
        <v/>
      </c>
      <c r="T984" s="41" t="str">
        <f>IF('[1]Table Disp. G&amp;A Détail'!T984&lt;&gt;"",'[1]Table Disp. G&amp;A Détail'!T984,"")</f>
        <v/>
      </c>
      <c r="U984" s="41" t="str">
        <f>IF('[1]Table Disp. G&amp;A Détail'!U984&lt;&gt;"",'[1]Table Disp. G&amp;A Détail'!U984,"")</f>
        <v/>
      </c>
      <c r="V984" s="41" t="str">
        <f>IF('[1]Table Disp. G&amp;A Détail'!V984&lt;&gt;"",'[1]Table Disp. G&amp;A Détail'!V984,"")</f>
        <v/>
      </c>
      <c r="W984" s="41" t="str">
        <f>IF('[1]Table Disp. G&amp;A Détail'!W984&lt;&gt;"",'[1]Table Disp. G&amp;A Détail'!W984,"")</f>
        <v/>
      </c>
      <c r="X984" s="41" t="str">
        <f>IF('[1]Table Disp. G&amp;A Détail'!X984&lt;&gt;"",'[1]Table Disp. G&amp;A Détail'!X984,"")</f>
        <v/>
      </c>
    </row>
    <row r="985" spans="1:24" s="41" customFormat="1" x14ac:dyDescent="0.25">
      <c r="A985" s="66" t="str">
        <f>IF('[1]Table Disp. G&amp;A Détail'!A985&lt;&gt;"",'[1]Table Disp. G&amp;A Détail'!A985,"")</f>
        <v/>
      </c>
      <c r="B985" s="67" t="str">
        <f>IF('[1]Table Disp. G&amp;A Détail'!B985&lt;&gt;"",'[1]Table Disp. G&amp;A Détail'!B985,"")</f>
        <v/>
      </c>
      <c r="C985" s="41" t="str">
        <f>IF('[1]Table Disp. G&amp;A Détail'!C985&lt;&gt;"",'[1]Table Disp. G&amp;A Détail'!C985,"")</f>
        <v/>
      </c>
      <c r="D985" s="41" t="str">
        <f>IF('[1]Table Disp. G&amp;A Détail'!D985&lt;&gt;"",'[1]Table Disp. G&amp;A Détail'!D985,"")</f>
        <v/>
      </c>
      <c r="E985" s="66" t="str">
        <f>IF('[1]Table Disp. G&amp;A Détail'!E985&lt;&gt;"",'[1]Table Disp. G&amp;A Détail'!E985,"")</f>
        <v/>
      </c>
      <c r="F985" s="66" t="str">
        <f>IF('[1]Table Disp. G&amp;A Détail'!F985&lt;&gt;"",'[1]Table Disp. G&amp;A Détail'!F985,"")</f>
        <v/>
      </c>
      <c r="G985" s="66" t="str">
        <f>IF('[1]Table Disp. G&amp;A Détail'!G985&lt;&gt;"",'[1]Table Disp. G&amp;A Détail'!G985,"")</f>
        <v/>
      </c>
      <c r="H985" s="66" t="str">
        <f>IF('[1]Table Disp. G&amp;A Détail'!H985&lt;&gt;"",'[1]Table Disp. G&amp;A Détail'!H985,"")</f>
        <v/>
      </c>
      <c r="I985" s="66" t="str">
        <f>IF('[1]Table Disp. G&amp;A Détail'!I985&lt;&gt;"",'[1]Table Disp. G&amp;A Détail'!I985,"")</f>
        <v/>
      </c>
      <c r="J985" s="66" t="str">
        <f>IF('[1]Table Disp. G&amp;A Détail'!J985&lt;&gt;"",'[1]Table Disp. G&amp;A Détail'!J985,"")</f>
        <v/>
      </c>
      <c r="K985" s="41" t="str">
        <f>IF('[1]Table Disp. G&amp;A Détail'!K985&lt;&gt;"",'[1]Table Disp. G&amp;A Détail'!K985,"")</f>
        <v/>
      </c>
      <c r="L985" s="41" t="str">
        <f>IF('[1]Table Disp. G&amp;A Détail'!L985&lt;&gt;"",'[1]Table Disp. G&amp;A Détail'!L985,"")</f>
        <v/>
      </c>
      <c r="M985" s="41" t="str">
        <f>IF('[1]Table Disp. G&amp;A Détail'!M985&lt;&gt;"",'[1]Table Disp. G&amp;A Détail'!M985,"")</f>
        <v/>
      </c>
      <c r="N985" s="41" t="str">
        <f>IF('[1]Table Disp. G&amp;A Détail'!N985&lt;&gt;"",'[1]Table Disp. G&amp;A Détail'!N985,"")</f>
        <v/>
      </c>
      <c r="O985" s="41" t="str">
        <f>IF('[1]Table Disp. G&amp;A Détail'!O985&lt;&gt;"",'[1]Table Disp. G&amp;A Détail'!O985,"")</f>
        <v/>
      </c>
      <c r="P985" s="41" t="str">
        <f>IF('[1]Table Disp. G&amp;A Détail'!P985&lt;&gt;"",'[1]Table Disp. G&amp;A Détail'!P985,"")</f>
        <v/>
      </c>
      <c r="Q985" s="41" t="str">
        <f>IF('[1]Table Disp. G&amp;A Détail'!Q985&lt;&gt;"",'[1]Table Disp. G&amp;A Détail'!Q985,"")</f>
        <v/>
      </c>
      <c r="R985" s="41" t="str">
        <f>IF('[1]Table Disp. G&amp;A Détail'!R985&lt;&gt;"",'[1]Table Disp. G&amp;A Détail'!R985,"")</f>
        <v/>
      </c>
      <c r="S985" s="41" t="str">
        <f>IF('[1]Table Disp. G&amp;A Détail'!S985&lt;&gt;"",'[1]Table Disp. G&amp;A Détail'!S985,"")</f>
        <v/>
      </c>
      <c r="T985" s="41" t="str">
        <f>IF('[1]Table Disp. G&amp;A Détail'!T985&lt;&gt;"",'[1]Table Disp. G&amp;A Détail'!T985,"")</f>
        <v/>
      </c>
      <c r="U985" s="41" t="str">
        <f>IF('[1]Table Disp. G&amp;A Détail'!U985&lt;&gt;"",'[1]Table Disp. G&amp;A Détail'!U985,"")</f>
        <v/>
      </c>
      <c r="V985" s="41" t="str">
        <f>IF('[1]Table Disp. G&amp;A Détail'!V985&lt;&gt;"",'[1]Table Disp. G&amp;A Détail'!V985,"")</f>
        <v/>
      </c>
      <c r="W985" s="41" t="str">
        <f>IF('[1]Table Disp. G&amp;A Détail'!W985&lt;&gt;"",'[1]Table Disp. G&amp;A Détail'!W985,"")</f>
        <v/>
      </c>
      <c r="X985" s="41" t="str">
        <f>IF('[1]Table Disp. G&amp;A Détail'!X985&lt;&gt;"",'[1]Table Disp. G&amp;A Détail'!X985,"")</f>
        <v/>
      </c>
    </row>
    <row r="986" spans="1:24" s="41" customFormat="1" x14ac:dyDescent="0.25">
      <c r="A986" s="66" t="str">
        <f>IF('[1]Table Disp. G&amp;A Détail'!A986&lt;&gt;"",'[1]Table Disp. G&amp;A Détail'!A986,"")</f>
        <v/>
      </c>
      <c r="B986" s="67" t="str">
        <f>IF('[1]Table Disp. G&amp;A Détail'!B986&lt;&gt;"",'[1]Table Disp. G&amp;A Détail'!B986,"")</f>
        <v/>
      </c>
      <c r="C986" s="41" t="str">
        <f>IF('[1]Table Disp. G&amp;A Détail'!C986&lt;&gt;"",'[1]Table Disp. G&amp;A Détail'!C986,"")</f>
        <v/>
      </c>
      <c r="D986" s="41" t="str">
        <f>IF('[1]Table Disp. G&amp;A Détail'!D986&lt;&gt;"",'[1]Table Disp. G&amp;A Détail'!D986,"")</f>
        <v/>
      </c>
      <c r="E986" s="66" t="str">
        <f>IF('[1]Table Disp. G&amp;A Détail'!E986&lt;&gt;"",'[1]Table Disp. G&amp;A Détail'!E986,"")</f>
        <v/>
      </c>
      <c r="F986" s="66" t="str">
        <f>IF('[1]Table Disp. G&amp;A Détail'!F986&lt;&gt;"",'[1]Table Disp. G&amp;A Détail'!F986,"")</f>
        <v/>
      </c>
      <c r="G986" s="66" t="str">
        <f>IF('[1]Table Disp. G&amp;A Détail'!G986&lt;&gt;"",'[1]Table Disp. G&amp;A Détail'!G986,"")</f>
        <v/>
      </c>
      <c r="H986" s="66" t="str">
        <f>IF('[1]Table Disp. G&amp;A Détail'!H986&lt;&gt;"",'[1]Table Disp. G&amp;A Détail'!H986,"")</f>
        <v/>
      </c>
      <c r="I986" s="66" t="str">
        <f>IF('[1]Table Disp. G&amp;A Détail'!I986&lt;&gt;"",'[1]Table Disp. G&amp;A Détail'!I986,"")</f>
        <v/>
      </c>
      <c r="J986" s="66" t="str">
        <f>IF('[1]Table Disp. G&amp;A Détail'!J986&lt;&gt;"",'[1]Table Disp. G&amp;A Détail'!J986,"")</f>
        <v/>
      </c>
      <c r="K986" s="41" t="str">
        <f>IF('[1]Table Disp. G&amp;A Détail'!K986&lt;&gt;"",'[1]Table Disp. G&amp;A Détail'!K986,"")</f>
        <v/>
      </c>
      <c r="L986" s="41" t="str">
        <f>IF('[1]Table Disp. G&amp;A Détail'!L986&lt;&gt;"",'[1]Table Disp. G&amp;A Détail'!L986,"")</f>
        <v/>
      </c>
      <c r="M986" s="41" t="str">
        <f>IF('[1]Table Disp. G&amp;A Détail'!M986&lt;&gt;"",'[1]Table Disp. G&amp;A Détail'!M986,"")</f>
        <v/>
      </c>
      <c r="N986" s="41" t="str">
        <f>IF('[1]Table Disp. G&amp;A Détail'!N986&lt;&gt;"",'[1]Table Disp. G&amp;A Détail'!N986,"")</f>
        <v/>
      </c>
      <c r="O986" s="41" t="str">
        <f>IF('[1]Table Disp. G&amp;A Détail'!O986&lt;&gt;"",'[1]Table Disp. G&amp;A Détail'!O986,"")</f>
        <v/>
      </c>
      <c r="P986" s="41" t="str">
        <f>IF('[1]Table Disp. G&amp;A Détail'!P986&lt;&gt;"",'[1]Table Disp. G&amp;A Détail'!P986,"")</f>
        <v/>
      </c>
      <c r="Q986" s="41" t="str">
        <f>IF('[1]Table Disp. G&amp;A Détail'!Q986&lt;&gt;"",'[1]Table Disp. G&amp;A Détail'!Q986,"")</f>
        <v/>
      </c>
      <c r="R986" s="41" t="str">
        <f>IF('[1]Table Disp. G&amp;A Détail'!R986&lt;&gt;"",'[1]Table Disp. G&amp;A Détail'!R986,"")</f>
        <v/>
      </c>
      <c r="S986" s="41" t="str">
        <f>IF('[1]Table Disp. G&amp;A Détail'!S986&lt;&gt;"",'[1]Table Disp. G&amp;A Détail'!S986,"")</f>
        <v/>
      </c>
      <c r="T986" s="41" t="str">
        <f>IF('[1]Table Disp. G&amp;A Détail'!T986&lt;&gt;"",'[1]Table Disp. G&amp;A Détail'!T986,"")</f>
        <v/>
      </c>
      <c r="U986" s="41" t="str">
        <f>IF('[1]Table Disp. G&amp;A Détail'!U986&lt;&gt;"",'[1]Table Disp. G&amp;A Détail'!U986,"")</f>
        <v/>
      </c>
      <c r="V986" s="41" t="str">
        <f>IF('[1]Table Disp. G&amp;A Détail'!V986&lt;&gt;"",'[1]Table Disp. G&amp;A Détail'!V986,"")</f>
        <v/>
      </c>
      <c r="W986" s="41" t="str">
        <f>IF('[1]Table Disp. G&amp;A Détail'!W986&lt;&gt;"",'[1]Table Disp. G&amp;A Détail'!W986,"")</f>
        <v/>
      </c>
      <c r="X986" s="41" t="str">
        <f>IF('[1]Table Disp. G&amp;A Détail'!X986&lt;&gt;"",'[1]Table Disp. G&amp;A Détail'!X986,"")</f>
        <v/>
      </c>
    </row>
    <row r="987" spans="1:24" s="41" customFormat="1" x14ac:dyDescent="0.25">
      <c r="A987" s="66" t="str">
        <f>IF('[1]Table Disp. G&amp;A Détail'!A987&lt;&gt;"",'[1]Table Disp. G&amp;A Détail'!A987,"")</f>
        <v/>
      </c>
      <c r="B987" s="67" t="str">
        <f>IF('[1]Table Disp. G&amp;A Détail'!B987&lt;&gt;"",'[1]Table Disp. G&amp;A Détail'!B987,"")</f>
        <v/>
      </c>
      <c r="C987" s="41" t="str">
        <f>IF('[1]Table Disp. G&amp;A Détail'!C987&lt;&gt;"",'[1]Table Disp. G&amp;A Détail'!C987,"")</f>
        <v/>
      </c>
      <c r="D987" s="41" t="str">
        <f>IF('[1]Table Disp. G&amp;A Détail'!D987&lt;&gt;"",'[1]Table Disp. G&amp;A Détail'!D987,"")</f>
        <v/>
      </c>
      <c r="E987" s="66" t="str">
        <f>IF('[1]Table Disp. G&amp;A Détail'!E987&lt;&gt;"",'[1]Table Disp. G&amp;A Détail'!E987,"")</f>
        <v/>
      </c>
      <c r="F987" s="66" t="str">
        <f>IF('[1]Table Disp. G&amp;A Détail'!F987&lt;&gt;"",'[1]Table Disp. G&amp;A Détail'!F987,"")</f>
        <v/>
      </c>
      <c r="G987" s="66" t="str">
        <f>IF('[1]Table Disp. G&amp;A Détail'!G987&lt;&gt;"",'[1]Table Disp. G&amp;A Détail'!G987,"")</f>
        <v/>
      </c>
      <c r="H987" s="66" t="str">
        <f>IF('[1]Table Disp. G&amp;A Détail'!H987&lt;&gt;"",'[1]Table Disp. G&amp;A Détail'!H987,"")</f>
        <v/>
      </c>
      <c r="I987" s="66" t="str">
        <f>IF('[1]Table Disp. G&amp;A Détail'!I987&lt;&gt;"",'[1]Table Disp. G&amp;A Détail'!I987,"")</f>
        <v/>
      </c>
      <c r="J987" s="66" t="str">
        <f>IF('[1]Table Disp. G&amp;A Détail'!J987&lt;&gt;"",'[1]Table Disp. G&amp;A Détail'!J987,"")</f>
        <v/>
      </c>
      <c r="K987" s="41" t="str">
        <f>IF('[1]Table Disp. G&amp;A Détail'!K987&lt;&gt;"",'[1]Table Disp. G&amp;A Détail'!K987,"")</f>
        <v/>
      </c>
      <c r="L987" s="41" t="str">
        <f>IF('[1]Table Disp. G&amp;A Détail'!L987&lt;&gt;"",'[1]Table Disp. G&amp;A Détail'!L987,"")</f>
        <v/>
      </c>
      <c r="M987" s="41" t="str">
        <f>IF('[1]Table Disp. G&amp;A Détail'!M987&lt;&gt;"",'[1]Table Disp. G&amp;A Détail'!M987,"")</f>
        <v/>
      </c>
      <c r="N987" s="41" t="str">
        <f>IF('[1]Table Disp. G&amp;A Détail'!N987&lt;&gt;"",'[1]Table Disp. G&amp;A Détail'!N987,"")</f>
        <v/>
      </c>
      <c r="O987" s="41" t="str">
        <f>IF('[1]Table Disp. G&amp;A Détail'!O987&lt;&gt;"",'[1]Table Disp. G&amp;A Détail'!O987,"")</f>
        <v/>
      </c>
      <c r="P987" s="41" t="str">
        <f>IF('[1]Table Disp. G&amp;A Détail'!P987&lt;&gt;"",'[1]Table Disp. G&amp;A Détail'!P987,"")</f>
        <v/>
      </c>
      <c r="Q987" s="41" t="str">
        <f>IF('[1]Table Disp. G&amp;A Détail'!Q987&lt;&gt;"",'[1]Table Disp. G&amp;A Détail'!Q987,"")</f>
        <v/>
      </c>
      <c r="R987" s="41" t="str">
        <f>IF('[1]Table Disp. G&amp;A Détail'!R987&lt;&gt;"",'[1]Table Disp. G&amp;A Détail'!R987,"")</f>
        <v/>
      </c>
      <c r="S987" s="41" t="str">
        <f>IF('[1]Table Disp. G&amp;A Détail'!S987&lt;&gt;"",'[1]Table Disp. G&amp;A Détail'!S987,"")</f>
        <v/>
      </c>
      <c r="T987" s="41" t="str">
        <f>IF('[1]Table Disp. G&amp;A Détail'!T987&lt;&gt;"",'[1]Table Disp. G&amp;A Détail'!T987,"")</f>
        <v/>
      </c>
      <c r="U987" s="41" t="str">
        <f>IF('[1]Table Disp. G&amp;A Détail'!U987&lt;&gt;"",'[1]Table Disp. G&amp;A Détail'!U987,"")</f>
        <v/>
      </c>
      <c r="V987" s="41" t="str">
        <f>IF('[1]Table Disp. G&amp;A Détail'!V987&lt;&gt;"",'[1]Table Disp. G&amp;A Détail'!V987,"")</f>
        <v/>
      </c>
      <c r="W987" s="41" t="str">
        <f>IF('[1]Table Disp. G&amp;A Détail'!W987&lt;&gt;"",'[1]Table Disp. G&amp;A Détail'!W987,"")</f>
        <v/>
      </c>
      <c r="X987" s="41" t="str">
        <f>IF('[1]Table Disp. G&amp;A Détail'!X987&lt;&gt;"",'[1]Table Disp. G&amp;A Détail'!X987,"")</f>
        <v/>
      </c>
    </row>
    <row r="988" spans="1:24" s="41" customFormat="1" x14ac:dyDescent="0.25">
      <c r="A988" s="66" t="str">
        <f>IF('[1]Table Disp. G&amp;A Détail'!A988&lt;&gt;"",'[1]Table Disp. G&amp;A Détail'!A988,"")</f>
        <v/>
      </c>
      <c r="B988" s="67" t="str">
        <f>IF('[1]Table Disp. G&amp;A Détail'!B988&lt;&gt;"",'[1]Table Disp. G&amp;A Détail'!B988,"")</f>
        <v/>
      </c>
      <c r="C988" s="41" t="str">
        <f>IF('[1]Table Disp. G&amp;A Détail'!C988&lt;&gt;"",'[1]Table Disp. G&amp;A Détail'!C988,"")</f>
        <v/>
      </c>
      <c r="D988" s="41" t="str">
        <f>IF('[1]Table Disp. G&amp;A Détail'!D988&lt;&gt;"",'[1]Table Disp. G&amp;A Détail'!D988,"")</f>
        <v/>
      </c>
      <c r="E988" s="66" t="str">
        <f>IF('[1]Table Disp. G&amp;A Détail'!E988&lt;&gt;"",'[1]Table Disp. G&amp;A Détail'!E988,"")</f>
        <v/>
      </c>
      <c r="F988" s="66" t="str">
        <f>IF('[1]Table Disp. G&amp;A Détail'!F988&lt;&gt;"",'[1]Table Disp. G&amp;A Détail'!F988,"")</f>
        <v/>
      </c>
      <c r="G988" s="66" t="str">
        <f>IF('[1]Table Disp. G&amp;A Détail'!G988&lt;&gt;"",'[1]Table Disp. G&amp;A Détail'!G988,"")</f>
        <v/>
      </c>
      <c r="H988" s="66" t="str">
        <f>IF('[1]Table Disp. G&amp;A Détail'!H988&lt;&gt;"",'[1]Table Disp. G&amp;A Détail'!H988,"")</f>
        <v/>
      </c>
      <c r="I988" s="66" t="str">
        <f>IF('[1]Table Disp. G&amp;A Détail'!I988&lt;&gt;"",'[1]Table Disp. G&amp;A Détail'!I988,"")</f>
        <v/>
      </c>
      <c r="J988" s="66" t="str">
        <f>IF('[1]Table Disp. G&amp;A Détail'!J988&lt;&gt;"",'[1]Table Disp. G&amp;A Détail'!J988,"")</f>
        <v/>
      </c>
      <c r="K988" s="41" t="str">
        <f>IF('[1]Table Disp. G&amp;A Détail'!K988&lt;&gt;"",'[1]Table Disp. G&amp;A Détail'!K988,"")</f>
        <v/>
      </c>
      <c r="L988" s="41" t="str">
        <f>IF('[1]Table Disp. G&amp;A Détail'!L988&lt;&gt;"",'[1]Table Disp. G&amp;A Détail'!L988,"")</f>
        <v/>
      </c>
      <c r="M988" s="41" t="str">
        <f>IF('[1]Table Disp. G&amp;A Détail'!M988&lt;&gt;"",'[1]Table Disp. G&amp;A Détail'!M988,"")</f>
        <v/>
      </c>
      <c r="N988" s="41" t="str">
        <f>IF('[1]Table Disp. G&amp;A Détail'!N988&lt;&gt;"",'[1]Table Disp. G&amp;A Détail'!N988,"")</f>
        <v/>
      </c>
      <c r="O988" s="41" t="str">
        <f>IF('[1]Table Disp. G&amp;A Détail'!O988&lt;&gt;"",'[1]Table Disp. G&amp;A Détail'!O988,"")</f>
        <v/>
      </c>
      <c r="P988" s="41" t="str">
        <f>IF('[1]Table Disp. G&amp;A Détail'!P988&lt;&gt;"",'[1]Table Disp. G&amp;A Détail'!P988,"")</f>
        <v/>
      </c>
      <c r="Q988" s="41" t="str">
        <f>IF('[1]Table Disp. G&amp;A Détail'!Q988&lt;&gt;"",'[1]Table Disp. G&amp;A Détail'!Q988,"")</f>
        <v/>
      </c>
      <c r="R988" s="41" t="str">
        <f>IF('[1]Table Disp. G&amp;A Détail'!R988&lt;&gt;"",'[1]Table Disp. G&amp;A Détail'!R988,"")</f>
        <v/>
      </c>
      <c r="S988" s="41" t="str">
        <f>IF('[1]Table Disp. G&amp;A Détail'!S988&lt;&gt;"",'[1]Table Disp. G&amp;A Détail'!S988,"")</f>
        <v/>
      </c>
      <c r="T988" s="41" t="str">
        <f>IF('[1]Table Disp. G&amp;A Détail'!T988&lt;&gt;"",'[1]Table Disp. G&amp;A Détail'!T988,"")</f>
        <v/>
      </c>
      <c r="U988" s="41" t="str">
        <f>IF('[1]Table Disp. G&amp;A Détail'!U988&lt;&gt;"",'[1]Table Disp. G&amp;A Détail'!U988,"")</f>
        <v/>
      </c>
      <c r="V988" s="41" t="str">
        <f>IF('[1]Table Disp. G&amp;A Détail'!V988&lt;&gt;"",'[1]Table Disp. G&amp;A Détail'!V988,"")</f>
        <v/>
      </c>
      <c r="W988" s="41" t="str">
        <f>IF('[1]Table Disp. G&amp;A Détail'!W988&lt;&gt;"",'[1]Table Disp. G&amp;A Détail'!W988,"")</f>
        <v/>
      </c>
      <c r="X988" s="41" t="str">
        <f>IF('[1]Table Disp. G&amp;A Détail'!X988&lt;&gt;"",'[1]Table Disp. G&amp;A Détail'!X988,"")</f>
        <v/>
      </c>
    </row>
    <row r="989" spans="1:24" s="41" customFormat="1" x14ac:dyDescent="0.25">
      <c r="A989" s="66" t="str">
        <f>IF('[1]Table Disp. G&amp;A Détail'!A989&lt;&gt;"",'[1]Table Disp. G&amp;A Détail'!A989,"")</f>
        <v/>
      </c>
      <c r="B989" s="67" t="str">
        <f>IF('[1]Table Disp. G&amp;A Détail'!B989&lt;&gt;"",'[1]Table Disp. G&amp;A Détail'!B989,"")</f>
        <v/>
      </c>
      <c r="C989" s="41" t="str">
        <f>IF('[1]Table Disp. G&amp;A Détail'!C989&lt;&gt;"",'[1]Table Disp. G&amp;A Détail'!C989,"")</f>
        <v/>
      </c>
      <c r="D989" s="41" t="str">
        <f>IF('[1]Table Disp. G&amp;A Détail'!D989&lt;&gt;"",'[1]Table Disp. G&amp;A Détail'!D989,"")</f>
        <v/>
      </c>
      <c r="E989" s="66" t="str">
        <f>IF('[1]Table Disp. G&amp;A Détail'!E989&lt;&gt;"",'[1]Table Disp. G&amp;A Détail'!E989,"")</f>
        <v/>
      </c>
      <c r="F989" s="66" t="str">
        <f>IF('[1]Table Disp. G&amp;A Détail'!F989&lt;&gt;"",'[1]Table Disp. G&amp;A Détail'!F989,"")</f>
        <v/>
      </c>
      <c r="G989" s="66" t="str">
        <f>IF('[1]Table Disp. G&amp;A Détail'!G989&lt;&gt;"",'[1]Table Disp. G&amp;A Détail'!G989,"")</f>
        <v/>
      </c>
      <c r="H989" s="66" t="str">
        <f>IF('[1]Table Disp. G&amp;A Détail'!H989&lt;&gt;"",'[1]Table Disp. G&amp;A Détail'!H989,"")</f>
        <v/>
      </c>
      <c r="I989" s="66" t="str">
        <f>IF('[1]Table Disp. G&amp;A Détail'!I989&lt;&gt;"",'[1]Table Disp. G&amp;A Détail'!I989,"")</f>
        <v/>
      </c>
      <c r="J989" s="66" t="str">
        <f>IF('[1]Table Disp. G&amp;A Détail'!J989&lt;&gt;"",'[1]Table Disp. G&amp;A Détail'!J989,"")</f>
        <v/>
      </c>
      <c r="K989" s="41" t="str">
        <f>IF('[1]Table Disp. G&amp;A Détail'!K989&lt;&gt;"",'[1]Table Disp. G&amp;A Détail'!K989,"")</f>
        <v/>
      </c>
      <c r="L989" s="41" t="str">
        <f>IF('[1]Table Disp. G&amp;A Détail'!L989&lt;&gt;"",'[1]Table Disp. G&amp;A Détail'!L989,"")</f>
        <v/>
      </c>
      <c r="M989" s="41" t="str">
        <f>IF('[1]Table Disp. G&amp;A Détail'!M989&lt;&gt;"",'[1]Table Disp. G&amp;A Détail'!M989,"")</f>
        <v/>
      </c>
      <c r="N989" s="41" t="str">
        <f>IF('[1]Table Disp. G&amp;A Détail'!N989&lt;&gt;"",'[1]Table Disp. G&amp;A Détail'!N989,"")</f>
        <v/>
      </c>
      <c r="O989" s="41" t="str">
        <f>IF('[1]Table Disp. G&amp;A Détail'!O989&lt;&gt;"",'[1]Table Disp. G&amp;A Détail'!O989,"")</f>
        <v/>
      </c>
      <c r="P989" s="41" t="str">
        <f>IF('[1]Table Disp. G&amp;A Détail'!P989&lt;&gt;"",'[1]Table Disp. G&amp;A Détail'!P989,"")</f>
        <v/>
      </c>
      <c r="Q989" s="41" t="str">
        <f>IF('[1]Table Disp. G&amp;A Détail'!Q989&lt;&gt;"",'[1]Table Disp. G&amp;A Détail'!Q989,"")</f>
        <v/>
      </c>
      <c r="R989" s="41" t="str">
        <f>IF('[1]Table Disp. G&amp;A Détail'!R989&lt;&gt;"",'[1]Table Disp. G&amp;A Détail'!R989,"")</f>
        <v/>
      </c>
      <c r="S989" s="41" t="str">
        <f>IF('[1]Table Disp. G&amp;A Détail'!S989&lt;&gt;"",'[1]Table Disp. G&amp;A Détail'!S989,"")</f>
        <v/>
      </c>
      <c r="T989" s="41" t="str">
        <f>IF('[1]Table Disp. G&amp;A Détail'!T989&lt;&gt;"",'[1]Table Disp. G&amp;A Détail'!T989,"")</f>
        <v/>
      </c>
      <c r="U989" s="41" t="str">
        <f>IF('[1]Table Disp. G&amp;A Détail'!U989&lt;&gt;"",'[1]Table Disp. G&amp;A Détail'!U989,"")</f>
        <v/>
      </c>
      <c r="V989" s="41" t="str">
        <f>IF('[1]Table Disp. G&amp;A Détail'!V989&lt;&gt;"",'[1]Table Disp. G&amp;A Détail'!V989,"")</f>
        <v/>
      </c>
      <c r="W989" s="41" t="str">
        <f>IF('[1]Table Disp. G&amp;A Détail'!W989&lt;&gt;"",'[1]Table Disp. G&amp;A Détail'!W989,"")</f>
        <v/>
      </c>
      <c r="X989" s="41" t="str">
        <f>IF('[1]Table Disp. G&amp;A Détail'!X989&lt;&gt;"",'[1]Table Disp. G&amp;A Détail'!X989,"")</f>
        <v/>
      </c>
    </row>
    <row r="990" spans="1:24" s="41" customFormat="1" x14ac:dyDescent="0.25">
      <c r="A990" s="66" t="str">
        <f>IF('[1]Table Disp. G&amp;A Détail'!A990&lt;&gt;"",'[1]Table Disp. G&amp;A Détail'!A990,"")</f>
        <v/>
      </c>
      <c r="B990" s="67" t="str">
        <f>IF('[1]Table Disp. G&amp;A Détail'!B990&lt;&gt;"",'[1]Table Disp. G&amp;A Détail'!B990,"")</f>
        <v/>
      </c>
      <c r="C990" s="41" t="str">
        <f>IF('[1]Table Disp. G&amp;A Détail'!C990&lt;&gt;"",'[1]Table Disp. G&amp;A Détail'!C990,"")</f>
        <v/>
      </c>
      <c r="D990" s="41" t="str">
        <f>IF('[1]Table Disp. G&amp;A Détail'!D990&lt;&gt;"",'[1]Table Disp. G&amp;A Détail'!D990,"")</f>
        <v/>
      </c>
      <c r="E990" s="66" t="str">
        <f>IF('[1]Table Disp. G&amp;A Détail'!E990&lt;&gt;"",'[1]Table Disp. G&amp;A Détail'!E990,"")</f>
        <v/>
      </c>
      <c r="F990" s="66" t="str">
        <f>IF('[1]Table Disp. G&amp;A Détail'!F990&lt;&gt;"",'[1]Table Disp. G&amp;A Détail'!F990,"")</f>
        <v/>
      </c>
      <c r="G990" s="66" t="str">
        <f>IF('[1]Table Disp. G&amp;A Détail'!G990&lt;&gt;"",'[1]Table Disp. G&amp;A Détail'!G990,"")</f>
        <v/>
      </c>
      <c r="H990" s="66" t="str">
        <f>IF('[1]Table Disp. G&amp;A Détail'!H990&lt;&gt;"",'[1]Table Disp. G&amp;A Détail'!H990,"")</f>
        <v/>
      </c>
      <c r="I990" s="66" t="str">
        <f>IF('[1]Table Disp. G&amp;A Détail'!I990&lt;&gt;"",'[1]Table Disp. G&amp;A Détail'!I990,"")</f>
        <v/>
      </c>
      <c r="J990" s="66" t="str">
        <f>IF('[1]Table Disp. G&amp;A Détail'!J990&lt;&gt;"",'[1]Table Disp. G&amp;A Détail'!J990,"")</f>
        <v/>
      </c>
      <c r="K990" s="41" t="str">
        <f>IF('[1]Table Disp. G&amp;A Détail'!K990&lt;&gt;"",'[1]Table Disp. G&amp;A Détail'!K990,"")</f>
        <v/>
      </c>
      <c r="L990" s="41" t="str">
        <f>IF('[1]Table Disp. G&amp;A Détail'!L990&lt;&gt;"",'[1]Table Disp. G&amp;A Détail'!L990,"")</f>
        <v/>
      </c>
      <c r="M990" s="41" t="str">
        <f>IF('[1]Table Disp. G&amp;A Détail'!M990&lt;&gt;"",'[1]Table Disp. G&amp;A Détail'!M990,"")</f>
        <v/>
      </c>
      <c r="N990" s="41" t="str">
        <f>IF('[1]Table Disp. G&amp;A Détail'!N990&lt;&gt;"",'[1]Table Disp. G&amp;A Détail'!N990,"")</f>
        <v/>
      </c>
      <c r="O990" s="41" t="str">
        <f>IF('[1]Table Disp. G&amp;A Détail'!O990&lt;&gt;"",'[1]Table Disp. G&amp;A Détail'!O990,"")</f>
        <v/>
      </c>
      <c r="P990" s="41" t="str">
        <f>IF('[1]Table Disp. G&amp;A Détail'!P990&lt;&gt;"",'[1]Table Disp. G&amp;A Détail'!P990,"")</f>
        <v/>
      </c>
      <c r="Q990" s="41" t="str">
        <f>IF('[1]Table Disp. G&amp;A Détail'!Q990&lt;&gt;"",'[1]Table Disp. G&amp;A Détail'!Q990,"")</f>
        <v/>
      </c>
      <c r="R990" s="41" t="str">
        <f>IF('[1]Table Disp. G&amp;A Détail'!R990&lt;&gt;"",'[1]Table Disp. G&amp;A Détail'!R990,"")</f>
        <v/>
      </c>
      <c r="S990" s="41" t="str">
        <f>IF('[1]Table Disp. G&amp;A Détail'!S990&lt;&gt;"",'[1]Table Disp. G&amp;A Détail'!S990,"")</f>
        <v/>
      </c>
      <c r="T990" s="41" t="str">
        <f>IF('[1]Table Disp. G&amp;A Détail'!T990&lt;&gt;"",'[1]Table Disp. G&amp;A Détail'!T990,"")</f>
        <v/>
      </c>
      <c r="U990" s="41" t="str">
        <f>IF('[1]Table Disp. G&amp;A Détail'!U990&lt;&gt;"",'[1]Table Disp. G&amp;A Détail'!U990,"")</f>
        <v/>
      </c>
      <c r="V990" s="41" t="str">
        <f>IF('[1]Table Disp. G&amp;A Détail'!V990&lt;&gt;"",'[1]Table Disp. G&amp;A Détail'!V990,"")</f>
        <v/>
      </c>
      <c r="W990" s="41" t="str">
        <f>IF('[1]Table Disp. G&amp;A Détail'!W990&lt;&gt;"",'[1]Table Disp. G&amp;A Détail'!W990,"")</f>
        <v/>
      </c>
      <c r="X990" s="41" t="str">
        <f>IF('[1]Table Disp. G&amp;A Détail'!X990&lt;&gt;"",'[1]Table Disp. G&amp;A Détail'!X990,"")</f>
        <v/>
      </c>
    </row>
    <row r="991" spans="1:24" s="41" customFormat="1" x14ac:dyDescent="0.25">
      <c r="A991" s="66" t="str">
        <f>IF('[1]Table Disp. G&amp;A Détail'!A991&lt;&gt;"",'[1]Table Disp. G&amp;A Détail'!A991,"")</f>
        <v/>
      </c>
      <c r="B991" s="67" t="str">
        <f>IF('[1]Table Disp. G&amp;A Détail'!B991&lt;&gt;"",'[1]Table Disp. G&amp;A Détail'!B991,"")</f>
        <v/>
      </c>
      <c r="C991" s="41" t="str">
        <f>IF('[1]Table Disp. G&amp;A Détail'!C991&lt;&gt;"",'[1]Table Disp. G&amp;A Détail'!C991,"")</f>
        <v/>
      </c>
      <c r="D991" s="41" t="str">
        <f>IF('[1]Table Disp. G&amp;A Détail'!D991&lt;&gt;"",'[1]Table Disp. G&amp;A Détail'!D991,"")</f>
        <v/>
      </c>
      <c r="E991" s="66" t="str">
        <f>IF('[1]Table Disp. G&amp;A Détail'!E991&lt;&gt;"",'[1]Table Disp. G&amp;A Détail'!E991,"")</f>
        <v/>
      </c>
      <c r="F991" s="66" t="str">
        <f>IF('[1]Table Disp. G&amp;A Détail'!F991&lt;&gt;"",'[1]Table Disp. G&amp;A Détail'!F991,"")</f>
        <v/>
      </c>
      <c r="G991" s="66" t="str">
        <f>IF('[1]Table Disp. G&amp;A Détail'!G991&lt;&gt;"",'[1]Table Disp. G&amp;A Détail'!G991,"")</f>
        <v/>
      </c>
      <c r="H991" s="66" t="str">
        <f>IF('[1]Table Disp. G&amp;A Détail'!H991&lt;&gt;"",'[1]Table Disp. G&amp;A Détail'!H991,"")</f>
        <v/>
      </c>
      <c r="I991" s="66" t="str">
        <f>IF('[1]Table Disp. G&amp;A Détail'!I991&lt;&gt;"",'[1]Table Disp. G&amp;A Détail'!I991,"")</f>
        <v/>
      </c>
      <c r="J991" s="66" t="str">
        <f>IF('[1]Table Disp. G&amp;A Détail'!J991&lt;&gt;"",'[1]Table Disp. G&amp;A Détail'!J991,"")</f>
        <v/>
      </c>
      <c r="K991" s="41" t="str">
        <f>IF('[1]Table Disp. G&amp;A Détail'!K991&lt;&gt;"",'[1]Table Disp. G&amp;A Détail'!K991,"")</f>
        <v/>
      </c>
      <c r="L991" s="41" t="str">
        <f>IF('[1]Table Disp. G&amp;A Détail'!L991&lt;&gt;"",'[1]Table Disp. G&amp;A Détail'!L991,"")</f>
        <v/>
      </c>
      <c r="M991" s="41" t="str">
        <f>IF('[1]Table Disp. G&amp;A Détail'!M991&lt;&gt;"",'[1]Table Disp. G&amp;A Détail'!M991,"")</f>
        <v/>
      </c>
      <c r="N991" s="41" t="str">
        <f>IF('[1]Table Disp. G&amp;A Détail'!N991&lt;&gt;"",'[1]Table Disp. G&amp;A Détail'!N991,"")</f>
        <v/>
      </c>
      <c r="O991" s="41" t="str">
        <f>IF('[1]Table Disp. G&amp;A Détail'!O991&lt;&gt;"",'[1]Table Disp. G&amp;A Détail'!O991,"")</f>
        <v/>
      </c>
      <c r="P991" s="41" t="str">
        <f>IF('[1]Table Disp. G&amp;A Détail'!P991&lt;&gt;"",'[1]Table Disp. G&amp;A Détail'!P991,"")</f>
        <v/>
      </c>
      <c r="Q991" s="41" t="str">
        <f>IF('[1]Table Disp. G&amp;A Détail'!Q991&lt;&gt;"",'[1]Table Disp. G&amp;A Détail'!Q991,"")</f>
        <v/>
      </c>
      <c r="R991" s="41" t="str">
        <f>IF('[1]Table Disp. G&amp;A Détail'!R991&lt;&gt;"",'[1]Table Disp. G&amp;A Détail'!R991,"")</f>
        <v/>
      </c>
      <c r="S991" s="41" t="str">
        <f>IF('[1]Table Disp. G&amp;A Détail'!S991&lt;&gt;"",'[1]Table Disp. G&amp;A Détail'!S991,"")</f>
        <v/>
      </c>
      <c r="T991" s="41" t="str">
        <f>IF('[1]Table Disp. G&amp;A Détail'!T991&lt;&gt;"",'[1]Table Disp. G&amp;A Détail'!T991,"")</f>
        <v/>
      </c>
      <c r="U991" s="41" t="str">
        <f>IF('[1]Table Disp. G&amp;A Détail'!U991&lt;&gt;"",'[1]Table Disp. G&amp;A Détail'!U991,"")</f>
        <v/>
      </c>
      <c r="V991" s="41" t="str">
        <f>IF('[1]Table Disp. G&amp;A Détail'!V991&lt;&gt;"",'[1]Table Disp. G&amp;A Détail'!V991,"")</f>
        <v/>
      </c>
      <c r="W991" s="41" t="str">
        <f>IF('[1]Table Disp. G&amp;A Détail'!W991&lt;&gt;"",'[1]Table Disp. G&amp;A Détail'!W991,"")</f>
        <v/>
      </c>
      <c r="X991" s="41" t="str">
        <f>IF('[1]Table Disp. G&amp;A Détail'!X991&lt;&gt;"",'[1]Table Disp. G&amp;A Détail'!X991,"")</f>
        <v/>
      </c>
    </row>
    <row r="992" spans="1:24" s="41" customFormat="1" x14ac:dyDescent="0.25">
      <c r="A992" s="66" t="str">
        <f>IF('[1]Table Disp. G&amp;A Détail'!A992&lt;&gt;"",'[1]Table Disp. G&amp;A Détail'!A992,"")</f>
        <v/>
      </c>
      <c r="B992" s="67" t="str">
        <f>IF('[1]Table Disp. G&amp;A Détail'!B992&lt;&gt;"",'[1]Table Disp. G&amp;A Détail'!B992,"")</f>
        <v/>
      </c>
      <c r="C992" s="41" t="str">
        <f>IF('[1]Table Disp. G&amp;A Détail'!C992&lt;&gt;"",'[1]Table Disp. G&amp;A Détail'!C992,"")</f>
        <v/>
      </c>
      <c r="D992" s="41" t="str">
        <f>IF('[1]Table Disp. G&amp;A Détail'!D992&lt;&gt;"",'[1]Table Disp. G&amp;A Détail'!D992,"")</f>
        <v/>
      </c>
      <c r="E992" s="66" t="str">
        <f>IF('[1]Table Disp. G&amp;A Détail'!E992&lt;&gt;"",'[1]Table Disp. G&amp;A Détail'!E992,"")</f>
        <v/>
      </c>
      <c r="F992" s="66" t="str">
        <f>IF('[1]Table Disp. G&amp;A Détail'!F992&lt;&gt;"",'[1]Table Disp. G&amp;A Détail'!F992,"")</f>
        <v/>
      </c>
      <c r="G992" s="66" t="str">
        <f>IF('[1]Table Disp. G&amp;A Détail'!G992&lt;&gt;"",'[1]Table Disp. G&amp;A Détail'!G992,"")</f>
        <v/>
      </c>
      <c r="H992" s="66" t="str">
        <f>IF('[1]Table Disp. G&amp;A Détail'!H992&lt;&gt;"",'[1]Table Disp. G&amp;A Détail'!H992,"")</f>
        <v/>
      </c>
      <c r="I992" s="66" t="str">
        <f>IF('[1]Table Disp. G&amp;A Détail'!I992&lt;&gt;"",'[1]Table Disp. G&amp;A Détail'!I992,"")</f>
        <v/>
      </c>
      <c r="J992" s="66" t="str">
        <f>IF('[1]Table Disp. G&amp;A Détail'!J992&lt;&gt;"",'[1]Table Disp. G&amp;A Détail'!J992,"")</f>
        <v/>
      </c>
      <c r="K992" s="41" t="str">
        <f>IF('[1]Table Disp. G&amp;A Détail'!K992&lt;&gt;"",'[1]Table Disp. G&amp;A Détail'!K992,"")</f>
        <v/>
      </c>
      <c r="L992" s="41" t="str">
        <f>IF('[1]Table Disp. G&amp;A Détail'!L992&lt;&gt;"",'[1]Table Disp. G&amp;A Détail'!L992,"")</f>
        <v/>
      </c>
      <c r="M992" s="41" t="str">
        <f>IF('[1]Table Disp. G&amp;A Détail'!M992&lt;&gt;"",'[1]Table Disp. G&amp;A Détail'!M992,"")</f>
        <v/>
      </c>
      <c r="N992" s="41" t="str">
        <f>IF('[1]Table Disp. G&amp;A Détail'!N992&lt;&gt;"",'[1]Table Disp. G&amp;A Détail'!N992,"")</f>
        <v/>
      </c>
      <c r="O992" s="41" t="str">
        <f>IF('[1]Table Disp. G&amp;A Détail'!O992&lt;&gt;"",'[1]Table Disp. G&amp;A Détail'!O992,"")</f>
        <v/>
      </c>
      <c r="P992" s="41" t="str">
        <f>IF('[1]Table Disp. G&amp;A Détail'!P992&lt;&gt;"",'[1]Table Disp. G&amp;A Détail'!P992,"")</f>
        <v/>
      </c>
      <c r="Q992" s="41" t="str">
        <f>IF('[1]Table Disp. G&amp;A Détail'!Q992&lt;&gt;"",'[1]Table Disp. G&amp;A Détail'!Q992,"")</f>
        <v/>
      </c>
      <c r="R992" s="41" t="str">
        <f>IF('[1]Table Disp. G&amp;A Détail'!R992&lt;&gt;"",'[1]Table Disp. G&amp;A Détail'!R992,"")</f>
        <v/>
      </c>
      <c r="S992" s="41" t="str">
        <f>IF('[1]Table Disp. G&amp;A Détail'!S992&lt;&gt;"",'[1]Table Disp. G&amp;A Détail'!S992,"")</f>
        <v/>
      </c>
      <c r="T992" s="41" t="str">
        <f>IF('[1]Table Disp. G&amp;A Détail'!T992&lt;&gt;"",'[1]Table Disp. G&amp;A Détail'!T992,"")</f>
        <v/>
      </c>
      <c r="U992" s="41" t="str">
        <f>IF('[1]Table Disp. G&amp;A Détail'!U992&lt;&gt;"",'[1]Table Disp. G&amp;A Détail'!U992,"")</f>
        <v/>
      </c>
      <c r="V992" s="41" t="str">
        <f>IF('[1]Table Disp. G&amp;A Détail'!V992&lt;&gt;"",'[1]Table Disp. G&amp;A Détail'!V992,"")</f>
        <v/>
      </c>
      <c r="W992" s="41" t="str">
        <f>IF('[1]Table Disp. G&amp;A Détail'!W992&lt;&gt;"",'[1]Table Disp. G&amp;A Détail'!W992,"")</f>
        <v/>
      </c>
      <c r="X992" s="41" t="str">
        <f>IF('[1]Table Disp. G&amp;A Détail'!X992&lt;&gt;"",'[1]Table Disp. G&amp;A Détail'!X992,"")</f>
        <v/>
      </c>
    </row>
    <row r="993" spans="1:24" s="41" customFormat="1" x14ac:dyDescent="0.25">
      <c r="A993" s="66" t="str">
        <f>IF('[1]Table Disp. G&amp;A Détail'!A993&lt;&gt;"",'[1]Table Disp. G&amp;A Détail'!A993,"")</f>
        <v/>
      </c>
      <c r="B993" s="67" t="str">
        <f>IF('[1]Table Disp. G&amp;A Détail'!B993&lt;&gt;"",'[1]Table Disp. G&amp;A Détail'!B993,"")</f>
        <v/>
      </c>
      <c r="C993" s="41" t="str">
        <f>IF('[1]Table Disp. G&amp;A Détail'!C993&lt;&gt;"",'[1]Table Disp. G&amp;A Détail'!C993,"")</f>
        <v/>
      </c>
      <c r="D993" s="41" t="str">
        <f>IF('[1]Table Disp. G&amp;A Détail'!D993&lt;&gt;"",'[1]Table Disp. G&amp;A Détail'!D993,"")</f>
        <v/>
      </c>
      <c r="E993" s="66" t="str">
        <f>IF('[1]Table Disp. G&amp;A Détail'!E993&lt;&gt;"",'[1]Table Disp. G&amp;A Détail'!E993,"")</f>
        <v/>
      </c>
      <c r="F993" s="66" t="str">
        <f>IF('[1]Table Disp. G&amp;A Détail'!F993&lt;&gt;"",'[1]Table Disp. G&amp;A Détail'!F993,"")</f>
        <v/>
      </c>
      <c r="G993" s="66" t="str">
        <f>IF('[1]Table Disp. G&amp;A Détail'!G993&lt;&gt;"",'[1]Table Disp. G&amp;A Détail'!G993,"")</f>
        <v/>
      </c>
      <c r="H993" s="66" t="str">
        <f>IF('[1]Table Disp. G&amp;A Détail'!H993&lt;&gt;"",'[1]Table Disp. G&amp;A Détail'!H993,"")</f>
        <v/>
      </c>
      <c r="I993" s="66" t="str">
        <f>IF('[1]Table Disp. G&amp;A Détail'!I993&lt;&gt;"",'[1]Table Disp. G&amp;A Détail'!I993,"")</f>
        <v/>
      </c>
      <c r="J993" s="66" t="str">
        <f>IF('[1]Table Disp. G&amp;A Détail'!J993&lt;&gt;"",'[1]Table Disp. G&amp;A Détail'!J993,"")</f>
        <v/>
      </c>
      <c r="K993" s="41" t="str">
        <f>IF('[1]Table Disp. G&amp;A Détail'!K993&lt;&gt;"",'[1]Table Disp. G&amp;A Détail'!K993,"")</f>
        <v/>
      </c>
      <c r="L993" s="41" t="str">
        <f>IF('[1]Table Disp. G&amp;A Détail'!L993&lt;&gt;"",'[1]Table Disp. G&amp;A Détail'!L993,"")</f>
        <v/>
      </c>
      <c r="M993" s="41" t="str">
        <f>IF('[1]Table Disp. G&amp;A Détail'!M993&lt;&gt;"",'[1]Table Disp. G&amp;A Détail'!M993,"")</f>
        <v/>
      </c>
      <c r="N993" s="41" t="str">
        <f>IF('[1]Table Disp. G&amp;A Détail'!N993&lt;&gt;"",'[1]Table Disp. G&amp;A Détail'!N993,"")</f>
        <v/>
      </c>
      <c r="O993" s="41" t="str">
        <f>IF('[1]Table Disp. G&amp;A Détail'!O993&lt;&gt;"",'[1]Table Disp. G&amp;A Détail'!O993,"")</f>
        <v/>
      </c>
      <c r="P993" s="41" t="str">
        <f>IF('[1]Table Disp. G&amp;A Détail'!P993&lt;&gt;"",'[1]Table Disp. G&amp;A Détail'!P993,"")</f>
        <v/>
      </c>
      <c r="Q993" s="41" t="str">
        <f>IF('[1]Table Disp. G&amp;A Détail'!Q993&lt;&gt;"",'[1]Table Disp. G&amp;A Détail'!Q993,"")</f>
        <v/>
      </c>
      <c r="R993" s="41" t="str">
        <f>IF('[1]Table Disp. G&amp;A Détail'!R993&lt;&gt;"",'[1]Table Disp. G&amp;A Détail'!R993,"")</f>
        <v/>
      </c>
      <c r="S993" s="41" t="str">
        <f>IF('[1]Table Disp. G&amp;A Détail'!S993&lt;&gt;"",'[1]Table Disp. G&amp;A Détail'!S993,"")</f>
        <v/>
      </c>
      <c r="T993" s="41" t="str">
        <f>IF('[1]Table Disp. G&amp;A Détail'!T993&lt;&gt;"",'[1]Table Disp. G&amp;A Détail'!T993,"")</f>
        <v/>
      </c>
      <c r="U993" s="41" t="str">
        <f>IF('[1]Table Disp. G&amp;A Détail'!U993&lt;&gt;"",'[1]Table Disp. G&amp;A Détail'!U993,"")</f>
        <v/>
      </c>
      <c r="V993" s="41" t="str">
        <f>IF('[1]Table Disp. G&amp;A Détail'!V993&lt;&gt;"",'[1]Table Disp. G&amp;A Détail'!V993,"")</f>
        <v/>
      </c>
      <c r="W993" s="41" t="str">
        <f>IF('[1]Table Disp. G&amp;A Détail'!W993&lt;&gt;"",'[1]Table Disp. G&amp;A Détail'!W993,"")</f>
        <v/>
      </c>
      <c r="X993" s="41" t="str">
        <f>IF('[1]Table Disp. G&amp;A Détail'!X993&lt;&gt;"",'[1]Table Disp. G&amp;A Détail'!X993,"")</f>
        <v/>
      </c>
    </row>
    <row r="994" spans="1:24" s="41" customFormat="1" x14ac:dyDescent="0.25">
      <c r="A994" s="66" t="str">
        <f>IF('[1]Table Disp. G&amp;A Détail'!A994&lt;&gt;"",'[1]Table Disp. G&amp;A Détail'!A994,"")</f>
        <v/>
      </c>
      <c r="B994" s="67" t="str">
        <f>IF('[1]Table Disp. G&amp;A Détail'!B994&lt;&gt;"",'[1]Table Disp. G&amp;A Détail'!B994,"")</f>
        <v/>
      </c>
      <c r="C994" s="41" t="str">
        <f>IF('[1]Table Disp. G&amp;A Détail'!C994&lt;&gt;"",'[1]Table Disp. G&amp;A Détail'!C994,"")</f>
        <v/>
      </c>
      <c r="D994" s="41" t="str">
        <f>IF('[1]Table Disp. G&amp;A Détail'!D994&lt;&gt;"",'[1]Table Disp. G&amp;A Détail'!D994,"")</f>
        <v/>
      </c>
      <c r="E994" s="66" t="str">
        <f>IF('[1]Table Disp. G&amp;A Détail'!E994&lt;&gt;"",'[1]Table Disp. G&amp;A Détail'!E994,"")</f>
        <v/>
      </c>
      <c r="F994" s="66" t="str">
        <f>IF('[1]Table Disp. G&amp;A Détail'!F994&lt;&gt;"",'[1]Table Disp. G&amp;A Détail'!F994,"")</f>
        <v/>
      </c>
      <c r="G994" s="66" t="str">
        <f>IF('[1]Table Disp. G&amp;A Détail'!G994&lt;&gt;"",'[1]Table Disp. G&amp;A Détail'!G994,"")</f>
        <v/>
      </c>
      <c r="H994" s="66" t="str">
        <f>IF('[1]Table Disp. G&amp;A Détail'!H994&lt;&gt;"",'[1]Table Disp. G&amp;A Détail'!H994,"")</f>
        <v/>
      </c>
      <c r="I994" s="66" t="str">
        <f>IF('[1]Table Disp. G&amp;A Détail'!I994&lt;&gt;"",'[1]Table Disp. G&amp;A Détail'!I994,"")</f>
        <v/>
      </c>
      <c r="J994" s="66" t="str">
        <f>IF('[1]Table Disp. G&amp;A Détail'!J994&lt;&gt;"",'[1]Table Disp. G&amp;A Détail'!J994,"")</f>
        <v/>
      </c>
      <c r="K994" s="41" t="str">
        <f>IF('[1]Table Disp. G&amp;A Détail'!K994&lt;&gt;"",'[1]Table Disp. G&amp;A Détail'!K994,"")</f>
        <v/>
      </c>
      <c r="L994" s="41" t="str">
        <f>IF('[1]Table Disp. G&amp;A Détail'!L994&lt;&gt;"",'[1]Table Disp. G&amp;A Détail'!L994,"")</f>
        <v/>
      </c>
      <c r="M994" s="41" t="str">
        <f>IF('[1]Table Disp. G&amp;A Détail'!M994&lt;&gt;"",'[1]Table Disp. G&amp;A Détail'!M994,"")</f>
        <v/>
      </c>
      <c r="N994" s="41" t="str">
        <f>IF('[1]Table Disp. G&amp;A Détail'!N994&lt;&gt;"",'[1]Table Disp. G&amp;A Détail'!N994,"")</f>
        <v/>
      </c>
      <c r="O994" s="41" t="str">
        <f>IF('[1]Table Disp. G&amp;A Détail'!O994&lt;&gt;"",'[1]Table Disp. G&amp;A Détail'!O994,"")</f>
        <v/>
      </c>
      <c r="P994" s="41" t="str">
        <f>IF('[1]Table Disp. G&amp;A Détail'!P994&lt;&gt;"",'[1]Table Disp. G&amp;A Détail'!P994,"")</f>
        <v/>
      </c>
      <c r="Q994" s="41" t="str">
        <f>IF('[1]Table Disp. G&amp;A Détail'!Q994&lt;&gt;"",'[1]Table Disp. G&amp;A Détail'!Q994,"")</f>
        <v/>
      </c>
      <c r="R994" s="41" t="str">
        <f>IF('[1]Table Disp. G&amp;A Détail'!R994&lt;&gt;"",'[1]Table Disp. G&amp;A Détail'!R994,"")</f>
        <v/>
      </c>
      <c r="S994" s="41" t="str">
        <f>IF('[1]Table Disp. G&amp;A Détail'!S994&lt;&gt;"",'[1]Table Disp. G&amp;A Détail'!S994,"")</f>
        <v/>
      </c>
      <c r="T994" s="41" t="str">
        <f>IF('[1]Table Disp. G&amp;A Détail'!T994&lt;&gt;"",'[1]Table Disp. G&amp;A Détail'!T994,"")</f>
        <v/>
      </c>
      <c r="U994" s="41" t="str">
        <f>IF('[1]Table Disp. G&amp;A Détail'!U994&lt;&gt;"",'[1]Table Disp. G&amp;A Détail'!U994,"")</f>
        <v/>
      </c>
      <c r="V994" s="41" t="str">
        <f>IF('[1]Table Disp. G&amp;A Détail'!V994&lt;&gt;"",'[1]Table Disp. G&amp;A Détail'!V994,"")</f>
        <v/>
      </c>
      <c r="W994" s="41" t="str">
        <f>IF('[1]Table Disp. G&amp;A Détail'!W994&lt;&gt;"",'[1]Table Disp. G&amp;A Détail'!W994,"")</f>
        <v/>
      </c>
      <c r="X994" s="41" t="str">
        <f>IF('[1]Table Disp. G&amp;A Détail'!X994&lt;&gt;"",'[1]Table Disp. G&amp;A Détail'!X994,"")</f>
        <v/>
      </c>
    </row>
    <row r="995" spans="1:24" s="41" customFormat="1" x14ac:dyDescent="0.25">
      <c r="A995" s="66" t="str">
        <f>IF('[1]Table Disp. G&amp;A Détail'!A995&lt;&gt;"",'[1]Table Disp. G&amp;A Détail'!A995,"")</f>
        <v/>
      </c>
      <c r="B995" s="67" t="str">
        <f>IF('[1]Table Disp. G&amp;A Détail'!B995&lt;&gt;"",'[1]Table Disp. G&amp;A Détail'!B995,"")</f>
        <v/>
      </c>
      <c r="C995" s="41" t="str">
        <f>IF('[1]Table Disp. G&amp;A Détail'!C995&lt;&gt;"",'[1]Table Disp. G&amp;A Détail'!C995,"")</f>
        <v/>
      </c>
      <c r="D995" s="41" t="str">
        <f>IF('[1]Table Disp. G&amp;A Détail'!D995&lt;&gt;"",'[1]Table Disp. G&amp;A Détail'!D995,"")</f>
        <v/>
      </c>
      <c r="E995" s="66" t="str">
        <f>IF('[1]Table Disp. G&amp;A Détail'!E995&lt;&gt;"",'[1]Table Disp. G&amp;A Détail'!E995,"")</f>
        <v/>
      </c>
      <c r="F995" s="66" t="str">
        <f>IF('[1]Table Disp. G&amp;A Détail'!F995&lt;&gt;"",'[1]Table Disp. G&amp;A Détail'!F995,"")</f>
        <v/>
      </c>
      <c r="G995" s="66" t="str">
        <f>IF('[1]Table Disp. G&amp;A Détail'!G995&lt;&gt;"",'[1]Table Disp. G&amp;A Détail'!G995,"")</f>
        <v/>
      </c>
      <c r="H995" s="66" t="str">
        <f>IF('[1]Table Disp. G&amp;A Détail'!H995&lt;&gt;"",'[1]Table Disp. G&amp;A Détail'!H995,"")</f>
        <v/>
      </c>
      <c r="I995" s="66" t="str">
        <f>IF('[1]Table Disp. G&amp;A Détail'!I995&lt;&gt;"",'[1]Table Disp. G&amp;A Détail'!I995,"")</f>
        <v/>
      </c>
      <c r="J995" s="66" t="str">
        <f>IF('[1]Table Disp. G&amp;A Détail'!J995&lt;&gt;"",'[1]Table Disp. G&amp;A Détail'!J995,"")</f>
        <v/>
      </c>
      <c r="K995" s="41" t="str">
        <f>IF('[1]Table Disp. G&amp;A Détail'!K995&lt;&gt;"",'[1]Table Disp. G&amp;A Détail'!K995,"")</f>
        <v/>
      </c>
      <c r="L995" s="41" t="str">
        <f>IF('[1]Table Disp. G&amp;A Détail'!L995&lt;&gt;"",'[1]Table Disp. G&amp;A Détail'!L995,"")</f>
        <v/>
      </c>
      <c r="M995" s="41" t="str">
        <f>IF('[1]Table Disp. G&amp;A Détail'!M995&lt;&gt;"",'[1]Table Disp. G&amp;A Détail'!M995,"")</f>
        <v/>
      </c>
      <c r="N995" s="41" t="str">
        <f>IF('[1]Table Disp. G&amp;A Détail'!N995&lt;&gt;"",'[1]Table Disp. G&amp;A Détail'!N995,"")</f>
        <v/>
      </c>
      <c r="O995" s="41" t="str">
        <f>IF('[1]Table Disp. G&amp;A Détail'!O995&lt;&gt;"",'[1]Table Disp. G&amp;A Détail'!O995,"")</f>
        <v/>
      </c>
      <c r="P995" s="41" t="str">
        <f>IF('[1]Table Disp. G&amp;A Détail'!P995&lt;&gt;"",'[1]Table Disp. G&amp;A Détail'!P995,"")</f>
        <v/>
      </c>
      <c r="Q995" s="41" t="str">
        <f>IF('[1]Table Disp. G&amp;A Détail'!Q995&lt;&gt;"",'[1]Table Disp. G&amp;A Détail'!Q995,"")</f>
        <v/>
      </c>
      <c r="R995" s="41" t="str">
        <f>IF('[1]Table Disp. G&amp;A Détail'!R995&lt;&gt;"",'[1]Table Disp. G&amp;A Détail'!R995,"")</f>
        <v/>
      </c>
      <c r="S995" s="41" t="str">
        <f>IF('[1]Table Disp. G&amp;A Détail'!S995&lt;&gt;"",'[1]Table Disp. G&amp;A Détail'!S995,"")</f>
        <v/>
      </c>
      <c r="T995" s="41" t="str">
        <f>IF('[1]Table Disp. G&amp;A Détail'!T995&lt;&gt;"",'[1]Table Disp. G&amp;A Détail'!T995,"")</f>
        <v/>
      </c>
      <c r="U995" s="41" t="str">
        <f>IF('[1]Table Disp. G&amp;A Détail'!U995&lt;&gt;"",'[1]Table Disp. G&amp;A Détail'!U995,"")</f>
        <v/>
      </c>
      <c r="V995" s="41" t="str">
        <f>IF('[1]Table Disp. G&amp;A Détail'!V995&lt;&gt;"",'[1]Table Disp. G&amp;A Détail'!V995,"")</f>
        <v/>
      </c>
      <c r="W995" s="41" t="str">
        <f>IF('[1]Table Disp. G&amp;A Détail'!W995&lt;&gt;"",'[1]Table Disp. G&amp;A Détail'!W995,"")</f>
        <v/>
      </c>
      <c r="X995" s="41" t="str">
        <f>IF('[1]Table Disp. G&amp;A Détail'!X995&lt;&gt;"",'[1]Table Disp. G&amp;A Détail'!X995,"")</f>
        <v/>
      </c>
    </row>
    <row r="996" spans="1:24" s="41" customFormat="1" x14ac:dyDescent="0.25">
      <c r="A996" s="66" t="str">
        <f>IF('[1]Table Disp. G&amp;A Détail'!A996&lt;&gt;"",'[1]Table Disp. G&amp;A Détail'!A996,"")</f>
        <v/>
      </c>
      <c r="B996" s="67" t="str">
        <f>IF('[1]Table Disp. G&amp;A Détail'!B996&lt;&gt;"",'[1]Table Disp. G&amp;A Détail'!B996,"")</f>
        <v/>
      </c>
      <c r="C996" s="41" t="str">
        <f>IF('[1]Table Disp. G&amp;A Détail'!C996&lt;&gt;"",'[1]Table Disp. G&amp;A Détail'!C996,"")</f>
        <v/>
      </c>
      <c r="D996" s="41" t="str">
        <f>IF('[1]Table Disp. G&amp;A Détail'!D996&lt;&gt;"",'[1]Table Disp. G&amp;A Détail'!D996,"")</f>
        <v/>
      </c>
      <c r="E996" s="66" t="str">
        <f>IF('[1]Table Disp. G&amp;A Détail'!E996&lt;&gt;"",'[1]Table Disp. G&amp;A Détail'!E996,"")</f>
        <v/>
      </c>
      <c r="F996" s="66" t="str">
        <f>IF('[1]Table Disp. G&amp;A Détail'!F996&lt;&gt;"",'[1]Table Disp. G&amp;A Détail'!F996,"")</f>
        <v/>
      </c>
      <c r="G996" s="66" t="str">
        <f>IF('[1]Table Disp. G&amp;A Détail'!G996&lt;&gt;"",'[1]Table Disp. G&amp;A Détail'!G996,"")</f>
        <v/>
      </c>
      <c r="H996" s="66" t="str">
        <f>IF('[1]Table Disp. G&amp;A Détail'!H996&lt;&gt;"",'[1]Table Disp. G&amp;A Détail'!H996,"")</f>
        <v/>
      </c>
      <c r="I996" s="66" t="str">
        <f>IF('[1]Table Disp. G&amp;A Détail'!I996&lt;&gt;"",'[1]Table Disp. G&amp;A Détail'!I996,"")</f>
        <v/>
      </c>
      <c r="J996" s="66" t="str">
        <f>IF('[1]Table Disp. G&amp;A Détail'!J996&lt;&gt;"",'[1]Table Disp. G&amp;A Détail'!J996,"")</f>
        <v/>
      </c>
      <c r="K996" s="41" t="str">
        <f>IF('[1]Table Disp. G&amp;A Détail'!K996&lt;&gt;"",'[1]Table Disp. G&amp;A Détail'!K996,"")</f>
        <v/>
      </c>
      <c r="L996" s="41" t="str">
        <f>IF('[1]Table Disp. G&amp;A Détail'!L996&lt;&gt;"",'[1]Table Disp. G&amp;A Détail'!L996,"")</f>
        <v/>
      </c>
      <c r="M996" s="41" t="str">
        <f>IF('[1]Table Disp. G&amp;A Détail'!M996&lt;&gt;"",'[1]Table Disp. G&amp;A Détail'!M996,"")</f>
        <v/>
      </c>
      <c r="N996" s="41" t="str">
        <f>IF('[1]Table Disp. G&amp;A Détail'!N996&lt;&gt;"",'[1]Table Disp. G&amp;A Détail'!N996,"")</f>
        <v/>
      </c>
      <c r="O996" s="41" t="str">
        <f>IF('[1]Table Disp. G&amp;A Détail'!O996&lt;&gt;"",'[1]Table Disp. G&amp;A Détail'!O996,"")</f>
        <v/>
      </c>
      <c r="P996" s="41" t="str">
        <f>IF('[1]Table Disp. G&amp;A Détail'!P996&lt;&gt;"",'[1]Table Disp. G&amp;A Détail'!P996,"")</f>
        <v/>
      </c>
      <c r="Q996" s="41" t="str">
        <f>IF('[1]Table Disp. G&amp;A Détail'!Q996&lt;&gt;"",'[1]Table Disp. G&amp;A Détail'!Q996,"")</f>
        <v/>
      </c>
      <c r="R996" s="41" t="str">
        <f>IF('[1]Table Disp. G&amp;A Détail'!R996&lt;&gt;"",'[1]Table Disp. G&amp;A Détail'!R996,"")</f>
        <v/>
      </c>
      <c r="S996" s="41" t="str">
        <f>IF('[1]Table Disp. G&amp;A Détail'!S996&lt;&gt;"",'[1]Table Disp. G&amp;A Détail'!S996,"")</f>
        <v/>
      </c>
      <c r="T996" s="41" t="str">
        <f>IF('[1]Table Disp. G&amp;A Détail'!T996&lt;&gt;"",'[1]Table Disp. G&amp;A Détail'!T996,"")</f>
        <v/>
      </c>
      <c r="U996" s="41" t="str">
        <f>IF('[1]Table Disp. G&amp;A Détail'!U996&lt;&gt;"",'[1]Table Disp. G&amp;A Détail'!U996,"")</f>
        <v/>
      </c>
      <c r="V996" s="41" t="str">
        <f>IF('[1]Table Disp. G&amp;A Détail'!V996&lt;&gt;"",'[1]Table Disp. G&amp;A Détail'!V996,"")</f>
        <v/>
      </c>
      <c r="W996" s="41" t="str">
        <f>IF('[1]Table Disp. G&amp;A Détail'!W996&lt;&gt;"",'[1]Table Disp. G&amp;A Détail'!W996,"")</f>
        <v/>
      </c>
      <c r="X996" s="41" t="str">
        <f>IF('[1]Table Disp. G&amp;A Détail'!X996&lt;&gt;"",'[1]Table Disp. G&amp;A Détail'!X996,"")</f>
        <v/>
      </c>
    </row>
    <row r="997" spans="1:24" s="41" customFormat="1" x14ac:dyDescent="0.25">
      <c r="A997" s="66" t="str">
        <f>IF('[1]Table Disp. G&amp;A Détail'!A997&lt;&gt;"",'[1]Table Disp. G&amp;A Détail'!A997,"")</f>
        <v/>
      </c>
      <c r="B997" s="67" t="str">
        <f>IF('[1]Table Disp. G&amp;A Détail'!B997&lt;&gt;"",'[1]Table Disp. G&amp;A Détail'!B997,"")</f>
        <v/>
      </c>
      <c r="C997" s="41" t="str">
        <f>IF('[1]Table Disp. G&amp;A Détail'!C997&lt;&gt;"",'[1]Table Disp. G&amp;A Détail'!C997,"")</f>
        <v/>
      </c>
      <c r="D997" s="41" t="str">
        <f>IF('[1]Table Disp. G&amp;A Détail'!D997&lt;&gt;"",'[1]Table Disp. G&amp;A Détail'!D997,"")</f>
        <v/>
      </c>
      <c r="E997" s="66" t="str">
        <f>IF('[1]Table Disp. G&amp;A Détail'!E997&lt;&gt;"",'[1]Table Disp. G&amp;A Détail'!E997,"")</f>
        <v/>
      </c>
      <c r="F997" s="66" t="str">
        <f>IF('[1]Table Disp. G&amp;A Détail'!F997&lt;&gt;"",'[1]Table Disp. G&amp;A Détail'!F997,"")</f>
        <v/>
      </c>
      <c r="G997" s="66" t="str">
        <f>IF('[1]Table Disp. G&amp;A Détail'!G997&lt;&gt;"",'[1]Table Disp. G&amp;A Détail'!G997,"")</f>
        <v/>
      </c>
      <c r="H997" s="66" t="str">
        <f>IF('[1]Table Disp. G&amp;A Détail'!H997&lt;&gt;"",'[1]Table Disp. G&amp;A Détail'!H997,"")</f>
        <v/>
      </c>
      <c r="I997" s="66" t="str">
        <f>IF('[1]Table Disp. G&amp;A Détail'!I997&lt;&gt;"",'[1]Table Disp. G&amp;A Détail'!I997,"")</f>
        <v/>
      </c>
      <c r="J997" s="66" t="str">
        <f>IF('[1]Table Disp. G&amp;A Détail'!J997&lt;&gt;"",'[1]Table Disp. G&amp;A Détail'!J997,"")</f>
        <v/>
      </c>
      <c r="K997" s="41" t="str">
        <f>IF('[1]Table Disp. G&amp;A Détail'!K997&lt;&gt;"",'[1]Table Disp. G&amp;A Détail'!K997,"")</f>
        <v/>
      </c>
      <c r="L997" s="41" t="str">
        <f>IF('[1]Table Disp. G&amp;A Détail'!L997&lt;&gt;"",'[1]Table Disp. G&amp;A Détail'!L997,"")</f>
        <v/>
      </c>
      <c r="M997" s="41" t="str">
        <f>IF('[1]Table Disp. G&amp;A Détail'!M997&lt;&gt;"",'[1]Table Disp. G&amp;A Détail'!M997,"")</f>
        <v/>
      </c>
      <c r="N997" s="41" t="str">
        <f>IF('[1]Table Disp. G&amp;A Détail'!N997&lt;&gt;"",'[1]Table Disp. G&amp;A Détail'!N997,"")</f>
        <v/>
      </c>
      <c r="O997" s="41" t="str">
        <f>IF('[1]Table Disp. G&amp;A Détail'!O997&lt;&gt;"",'[1]Table Disp. G&amp;A Détail'!O997,"")</f>
        <v/>
      </c>
      <c r="P997" s="41" t="str">
        <f>IF('[1]Table Disp. G&amp;A Détail'!P997&lt;&gt;"",'[1]Table Disp. G&amp;A Détail'!P997,"")</f>
        <v/>
      </c>
      <c r="Q997" s="41" t="str">
        <f>IF('[1]Table Disp. G&amp;A Détail'!Q997&lt;&gt;"",'[1]Table Disp. G&amp;A Détail'!Q997,"")</f>
        <v/>
      </c>
      <c r="R997" s="41" t="str">
        <f>IF('[1]Table Disp. G&amp;A Détail'!R997&lt;&gt;"",'[1]Table Disp. G&amp;A Détail'!R997,"")</f>
        <v/>
      </c>
      <c r="S997" s="41" t="str">
        <f>IF('[1]Table Disp. G&amp;A Détail'!S997&lt;&gt;"",'[1]Table Disp. G&amp;A Détail'!S997,"")</f>
        <v/>
      </c>
      <c r="T997" s="41" t="str">
        <f>IF('[1]Table Disp. G&amp;A Détail'!T997&lt;&gt;"",'[1]Table Disp. G&amp;A Détail'!T997,"")</f>
        <v/>
      </c>
      <c r="U997" s="41" t="str">
        <f>IF('[1]Table Disp. G&amp;A Détail'!U997&lt;&gt;"",'[1]Table Disp. G&amp;A Détail'!U997,"")</f>
        <v/>
      </c>
      <c r="V997" s="41" t="str">
        <f>IF('[1]Table Disp. G&amp;A Détail'!V997&lt;&gt;"",'[1]Table Disp. G&amp;A Détail'!V997,"")</f>
        <v/>
      </c>
      <c r="W997" s="41" t="str">
        <f>IF('[1]Table Disp. G&amp;A Détail'!W997&lt;&gt;"",'[1]Table Disp. G&amp;A Détail'!W997,"")</f>
        <v/>
      </c>
      <c r="X997" s="41" t="str">
        <f>IF('[1]Table Disp. G&amp;A Détail'!X997&lt;&gt;"",'[1]Table Disp. G&amp;A Détail'!X997,"")</f>
        <v/>
      </c>
    </row>
    <row r="998" spans="1:24" s="41" customFormat="1" x14ac:dyDescent="0.25">
      <c r="A998" s="66" t="str">
        <f>IF('[1]Table Disp. G&amp;A Détail'!A998&lt;&gt;"",'[1]Table Disp. G&amp;A Détail'!A998,"")</f>
        <v/>
      </c>
      <c r="B998" s="67" t="str">
        <f>IF('[1]Table Disp. G&amp;A Détail'!B998&lt;&gt;"",'[1]Table Disp. G&amp;A Détail'!B998,"")</f>
        <v/>
      </c>
      <c r="C998" s="41" t="str">
        <f>IF('[1]Table Disp. G&amp;A Détail'!C998&lt;&gt;"",'[1]Table Disp. G&amp;A Détail'!C998,"")</f>
        <v/>
      </c>
      <c r="D998" s="41" t="str">
        <f>IF('[1]Table Disp. G&amp;A Détail'!D998&lt;&gt;"",'[1]Table Disp. G&amp;A Détail'!D998,"")</f>
        <v/>
      </c>
      <c r="E998" s="66" t="str">
        <f>IF('[1]Table Disp. G&amp;A Détail'!E998&lt;&gt;"",'[1]Table Disp. G&amp;A Détail'!E998,"")</f>
        <v/>
      </c>
      <c r="F998" s="66" t="str">
        <f>IF('[1]Table Disp. G&amp;A Détail'!F998&lt;&gt;"",'[1]Table Disp. G&amp;A Détail'!F998,"")</f>
        <v/>
      </c>
      <c r="G998" s="66" t="str">
        <f>IF('[1]Table Disp. G&amp;A Détail'!G998&lt;&gt;"",'[1]Table Disp. G&amp;A Détail'!G998,"")</f>
        <v/>
      </c>
      <c r="H998" s="66" t="str">
        <f>IF('[1]Table Disp. G&amp;A Détail'!H998&lt;&gt;"",'[1]Table Disp. G&amp;A Détail'!H998,"")</f>
        <v/>
      </c>
      <c r="I998" s="66" t="str">
        <f>IF('[1]Table Disp. G&amp;A Détail'!I998&lt;&gt;"",'[1]Table Disp. G&amp;A Détail'!I998,"")</f>
        <v/>
      </c>
      <c r="J998" s="66" t="str">
        <f>IF('[1]Table Disp. G&amp;A Détail'!J998&lt;&gt;"",'[1]Table Disp. G&amp;A Détail'!J998,"")</f>
        <v/>
      </c>
      <c r="K998" s="41" t="str">
        <f>IF('[1]Table Disp. G&amp;A Détail'!K998&lt;&gt;"",'[1]Table Disp. G&amp;A Détail'!K998,"")</f>
        <v/>
      </c>
      <c r="L998" s="41" t="str">
        <f>IF('[1]Table Disp. G&amp;A Détail'!L998&lt;&gt;"",'[1]Table Disp. G&amp;A Détail'!L998,"")</f>
        <v/>
      </c>
      <c r="M998" s="41" t="str">
        <f>IF('[1]Table Disp. G&amp;A Détail'!M998&lt;&gt;"",'[1]Table Disp. G&amp;A Détail'!M998,"")</f>
        <v/>
      </c>
      <c r="N998" s="41" t="str">
        <f>IF('[1]Table Disp. G&amp;A Détail'!N998&lt;&gt;"",'[1]Table Disp. G&amp;A Détail'!N998,"")</f>
        <v/>
      </c>
      <c r="O998" s="41" t="str">
        <f>IF('[1]Table Disp. G&amp;A Détail'!O998&lt;&gt;"",'[1]Table Disp. G&amp;A Détail'!O998,"")</f>
        <v/>
      </c>
      <c r="P998" s="41" t="str">
        <f>IF('[1]Table Disp. G&amp;A Détail'!P998&lt;&gt;"",'[1]Table Disp. G&amp;A Détail'!P998,"")</f>
        <v/>
      </c>
      <c r="Q998" s="41" t="str">
        <f>IF('[1]Table Disp. G&amp;A Détail'!Q998&lt;&gt;"",'[1]Table Disp. G&amp;A Détail'!Q998,"")</f>
        <v/>
      </c>
      <c r="R998" s="41" t="str">
        <f>IF('[1]Table Disp. G&amp;A Détail'!R998&lt;&gt;"",'[1]Table Disp. G&amp;A Détail'!R998,"")</f>
        <v/>
      </c>
      <c r="S998" s="41" t="str">
        <f>IF('[1]Table Disp. G&amp;A Détail'!S998&lt;&gt;"",'[1]Table Disp. G&amp;A Détail'!S998,"")</f>
        <v/>
      </c>
      <c r="T998" s="41" t="str">
        <f>IF('[1]Table Disp. G&amp;A Détail'!T998&lt;&gt;"",'[1]Table Disp. G&amp;A Détail'!T998,"")</f>
        <v/>
      </c>
      <c r="U998" s="41" t="str">
        <f>IF('[1]Table Disp. G&amp;A Détail'!U998&lt;&gt;"",'[1]Table Disp. G&amp;A Détail'!U998,"")</f>
        <v/>
      </c>
      <c r="V998" s="41" t="str">
        <f>IF('[1]Table Disp. G&amp;A Détail'!V998&lt;&gt;"",'[1]Table Disp. G&amp;A Détail'!V998,"")</f>
        <v/>
      </c>
      <c r="W998" s="41" t="str">
        <f>IF('[1]Table Disp. G&amp;A Détail'!W998&lt;&gt;"",'[1]Table Disp. G&amp;A Détail'!W998,"")</f>
        <v/>
      </c>
      <c r="X998" s="41" t="str">
        <f>IF('[1]Table Disp. G&amp;A Détail'!X998&lt;&gt;"",'[1]Table Disp. G&amp;A Détail'!X998,"")</f>
        <v/>
      </c>
    </row>
    <row r="999" spans="1:24" s="41" customFormat="1" x14ac:dyDescent="0.25">
      <c r="A999" s="66" t="str">
        <f>IF('[1]Table Disp. G&amp;A Détail'!A999&lt;&gt;"",'[1]Table Disp. G&amp;A Détail'!A999,"")</f>
        <v/>
      </c>
      <c r="B999" s="67" t="str">
        <f>IF('[1]Table Disp. G&amp;A Détail'!B999&lt;&gt;"",'[1]Table Disp. G&amp;A Détail'!B999,"")</f>
        <v/>
      </c>
      <c r="C999" s="41" t="str">
        <f>IF('[1]Table Disp. G&amp;A Détail'!C999&lt;&gt;"",'[1]Table Disp. G&amp;A Détail'!C999,"")</f>
        <v/>
      </c>
      <c r="D999" s="41" t="str">
        <f>IF('[1]Table Disp. G&amp;A Détail'!D999&lt;&gt;"",'[1]Table Disp. G&amp;A Détail'!D999,"")</f>
        <v/>
      </c>
      <c r="E999" s="66" t="str">
        <f>IF('[1]Table Disp. G&amp;A Détail'!E999&lt;&gt;"",'[1]Table Disp. G&amp;A Détail'!E999,"")</f>
        <v/>
      </c>
      <c r="F999" s="66" t="str">
        <f>IF('[1]Table Disp. G&amp;A Détail'!F999&lt;&gt;"",'[1]Table Disp. G&amp;A Détail'!F999,"")</f>
        <v/>
      </c>
      <c r="G999" s="66" t="str">
        <f>IF('[1]Table Disp. G&amp;A Détail'!G999&lt;&gt;"",'[1]Table Disp. G&amp;A Détail'!G999,"")</f>
        <v/>
      </c>
      <c r="H999" s="66" t="str">
        <f>IF('[1]Table Disp. G&amp;A Détail'!H999&lt;&gt;"",'[1]Table Disp. G&amp;A Détail'!H999,"")</f>
        <v/>
      </c>
      <c r="I999" s="66" t="str">
        <f>IF('[1]Table Disp. G&amp;A Détail'!I999&lt;&gt;"",'[1]Table Disp. G&amp;A Détail'!I999,"")</f>
        <v/>
      </c>
      <c r="J999" s="66" t="str">
        <f>IF('[1]Table Disp. G&amp;A Détail'!J999&lt;&gt;"",'[1]Table Disp. G&amp;A Détail'!J999,"")</f>
        <v/>
      </c>
      <c r="K999" s="41" t="str">
        <f>IF('[1]Table Disp. G&amp;A Détail'!K999&lt;&gt;"",'[1]Table Disp. G&amp;A Détail'!K999,"")</f>
        <v/>
      </c>
      <c r="L999" s="41" t="str">
        <f>IF('[1]Table Disp. G&amp;A Détail'!L999&lt;&gt;"",'[1]Table Disp. G&amp;A Détail'!L999,"")</f>
        <v/>
      </c>
      <c r="M999" s="41" t="str">
        <f>IF('[1]Table Disp. G&amp;A Détail'!M999&lt;&gt;"",'[1]Table Disp. G&amp;A Détail'!M999,"")</f>
        <v/>
      </c>
      <c r="N999" s="41" t="str">
        <f>IF('[1]Table Disp. G&amp;A Détail'!N999&lt;&gt;"",'[1]Table Disp. G&amp;A Détail'!N999,"")</f>
        <v/>
      </c>
      <c r="O999" s="41" t="str">
        <f>IF('[1]Table Disp. G&amp;A Détail'!O999&lt;&gt;"",'[1]Table Disp. G&amp;A Détail'!O999,"")</f>
        <v/>
      </c>
      <c r="P999" s="41" t="str">
        <f>IF('[1]Table Disp. G&amp;A Détail'!P999&lt;&gt;"",'[1]Table Disp. G&amp;A Détail'!P999,"")</f>
        <v/>
      </c>
      <c r="Q999" s="41" t="str">
        <f>IF('[1]Table Disp. G&amp;A Détail'!Q999&lt;&gt;"",'[1]Table Disp. G&amp;A Détail'!Q999,"")</f>
        <v/>
      </c>
      <c r="R999" s="41" t="str">
        <f>IF('[1]Table Disp. G&amp;A Détail'!R999&lt;&gt;"",'[1]Table Disp. G&amp;A Détail'!R999,"")</f>
        <v/>
      </c>
      <c r="S999" s="41" t="str">
        <f>IF('[1]Table Disp. G&amp;A Détail'!S999&lt;&gt;"",'[1]Table Disp. G&amp;A Détail'!S999,"")</f>
        <v/>
      </c>
      <c r="T999" s="41" t="str">
        <f>IF('[1]Table Disp. G&amp;A Détail'!T999&lt;&gt;"",'[1]Table Disp. G&amp;A Détail'!T999,"")</f>
        <v/>
      </c>
      <c r="U999" s="41" t="str">
        <f>IF('[1]Table Disp. G&amp;A Détail'!U999&lt;&gt;"",'[1]Table Disp. G&amp;A Détail'!U999,"")</f>
        <v/>
      </c>
      <c r="V999" s="41" t="str">
        <f>IF('[1]Table Disp. G&amp;A Détail'!V999&lt;&gt;"",'[1]Table Disp. G&amp;A Détail'!V999,"")</f>
        <v/>
      </c>
      <c r="W999" s="41" t="str">
        <f>IF('[1]Table Disp. G&amp;A Détail'!W999&lt;&gt;"",'[1]Table Disp. G&amp;A Détail'!W999,"")</f>
        <v/>
      </c>
      <c r="X999" s="41" t="str">
        <f>IF('[1]Table Disp. G&amp;A Détail'!X999&lt;&gt;"",'[1]Table Disp. G&amp;A Détail'!X999,"")</f>
        <v/>
      </c>
    </row>
    <row r="1000" spans="1:24" s="41" customFormat="1" x14ac:dyDescent="0.25">
      <c r="A1000" s="66" t="str">
        <f>IF('[1]Table Disp. G&amp;A Détail'!A1000&lt;&gt;"",'[1]Table Disp. G&amp;A Détail'!A1000,"")</f>
        <v/>
      </c>
      <c r="B1000" s="67" t="str">
        <f>IF('[1]Table Disp. G&amp;A Détail'!B1000&lt;&gt;"",'[1]Table Disp. G&amp;A Détail'!B1000,"")</f>
        <v/>
      </c>
      <c r="C1000" s="41" t="str">
        <f>IF('[1]Table Disp. G&amp;A Détail'!C1000&lt;&gt;"",'[1]Table Disp. G&amp;A Détail'!C1000,"")</f>
        <v/>
      </c>
      <c r="D1000" s="41" t="str">
        <f>IF('[1]Table Disp. G&amp;A Détail'!D1000&lt;&gt;"",'[1]Table Disp. G&amp;A Détail'!D1000,"")</f>
        <v/>
      </c>
      <c r="E1000" s="66" t="str">
        <f>IF('[1]Table Disp. G&amp;A Détail'!E1000&lt;&gt;"",'[1]Table Disp. G&amp;A Détail'!E1000,"")</f>
        <v/>
      </c>
      <c r="F1000" s="66" t="str">
        <f>IF('[1]Table Disp. G&amp;A Détail'!F1000&lt;&gt;"",'[1]Table Disp. G&amp;A Détail'!F1000,"")</f>
        <v/>
      </c>
      <c r="G1000" s="66" t="str">
        <f>IF('[1]Table Disp. G&amp;A Détail'!G1000&lt;&gt;"",'[1]Table Disp. G&amp;A Détail'!G1000,"")</f>
        <v/>
      </c>
      <c r="H1000" s="66" t="str">
        <f>IF('[1]Table Disp. G&amp;A Détail'!H1000&lt;&gt;"",'[1]Table Disp. G&amp;A Détail'!H1000,"")</f>
        <v/>
      </c>
      <c r="I1000" s="66" t="str">
        <f>IF('[1]Table Disp. G&amp;A Détail'!I1000&lt;&gt;"",'[1]Table Disp. G&amp;A Détail'!I1000,"")</f>
        <v/>
      </c>
      <c r="J1000" s="66" t="str">
        <f>IF('[1]Table Disp. G&amp;A Détail'!J1000&lt;&gt;"",'[1]Table Disp. G&amp;A Détail'!J1000,"")</f>
        <v/>
      </c>
      <c r="K1000" s="41" t="str">
        <f>IF('[1]Table Disp. G&amp;A Détail'!K1000&lt;&gt;"",'[1]Table Disp. G&amp;A Détail'!K1000,"")</f>
        <v/>
      </c>
      <c r="L1000" s="41" t="str">
        <f>IF('[1]Table Disp. G&amp;A Détail'!L1000&lt;&gt;"",'[1]Table Disp. G&amp;A Détail'!L1000,"")</f>
        <v/>
      </c>
      <c r="M1000" s="41" t="str">
        <f>IF('[1]Table Disp. G&amp;A Détail'!M1000&lt;&gt;"",'[1]Table Disp. G&amp;A Détail'!M1000,"")</f>
        <v/>
      </c>
      <c r="N1000" s="41" t="str">
        <f>IF('[1]Table Disp. G&amp;A Détail'!N1000&lt;&gt;"",'[1]Table Disp. G&amp;A Détail'!N1000,"")</f>
        <v/>
      </c>
      <c r="O1000" s="41" t="str">
        <f>IF('[1]Table Disp. G&amp;A Détail'!O1000&lt;&gt;"",'[1]Table Disp. G&amp;A Détail'!O1000,"")</f>
        <v/>
      </c>
      <c r="P1000" s="41" t="str">
        <f>IF('[1]Table Disp. G&amp;A Détail'!P1000&lt;&gt;"",'[1]Table Disp. G&amp;A Détail'!P1000,"")</f>
        <v/>
      </c>
      <c r="Q1000" s="41" t="str">
        <f>IF('[1]Table Disp. G&amp;A Détail'!Q1000&lt;&gt;"",'[1]Table Disp. G&amp;A Détail'!Q1000,"")</f>
        <v/>
      </c>
      <c r="R1000" s="41" t="str">
        <f>IF('[1]Table Disp. G&amp;A Détail'!R1000&lt;&gt;"",'[1]Table Disp. G&amp;A Détail'!R1000,"")</f>
        <v/>
      </c>
      <c r="S1000" s="41" t="str">
        <f>IF('[1]Table Disp. G&amp;A Détail'!S1000&lt;&gt;"",'[1]Table Disp. G&amp;A Détail'!S1000,"")</f>
        <v/>
      </c>
      <c r="T1000" s="41" t="str">
        <f>IF('[1]Table Disp. G&amp;A Détail'!T1000&lt;&gt;"",'[1]Table Disp. G&amp;A Détail'!T1000,"")</f>
        <v/>
      </c>
      <c r="U1000" s="41" t="str">
        <f>IF('[1]Table Disp. G&amp;A Détail'!U1000&lt;&gt;"",'[1]Table Disp. G&amp;A Détail'!U1000,"")</f>
        <v/>
      </c>
      <c r="V1000" s="41" t="str">
        <f>IF('[1]Table Disp. G&amp;A Détail'!V1000&lt;&gt;"",'[1]Table Disp. G&amp;A Détail'!V1000,"")</f>
        <v/>
      </c>
      <c r="W1000" s="41" t="str">
        <f>IF('[1]Table Disp. G&amp;A Détail'!W1000&lt;&gt;"",'[1]Table Disp. G&amp;A Détail'!W1000,"")</f>
        <v/>
      </c>
      <c r="X1000" s="41" t="str">
        <f>IF('[1]Table Disp. G&amp;A Détail'!X1000&lt;&gt;"",'[1]Table Disp. G&amp;A Détail'!X1000,"")</f>
        <v/>
      </c>
    </row>
  </sheetData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5"/>
  <dimension ref="A1:I179"/>
  <sheetViews>
    <sheetView topLeftCell="A9" workbookViewId="0">
      <selection activeCell="G21" sqref="G21"/>
    </sheetView>
  </sheetViews>
  <sheetFormatPr baseColWidth="10" defaultRowHeight="15" x14ac:dyDescent="0.25"/>
  <cols>
    <col min="3" max="3" width="46.85546875" customWidth="1"/>
  </cols>
  <sheetData>
    <row r="1" spans="1:9" x14ac:dyDescent="0.25">
      <c r="A1" s="140" t="str">
        <f>IF('[1]Tables Générales'!A1&lt;&gt;"",'[1]Tables Générales'!A1,"")</f>
        <v>Table Libellé Jour</v>
      </c>
      <c r="B1" s="141">
        <v>0</v>
      </c>
      <c r="C1" s="142">
        <v>0</v>
      </c>
      <c r="D1" t="str">
        <f>IF('[1]Tables Générales'!D1&lt;&gt;"",'[1]Tables Générales'!D1,"")</f>
        <v/>
      </c>
      <c r="E1" t="str">
        <f>IF('[1]Tables Générales'!E1&lt;&gt;"",'[1]Tables Générales'!E1,"")</f>
        <v/>
      </c>
      <c r="F1" t="str">
        <f>IF('[1]Tables Générales'!F1&lt;&gt;"",'[1]Tables Générales'!F1,"")</f>
        <v/>
      </c>
    </row>
    <row r="2" spans="1:9" x14ac:dyDescent="0.25">
      <c r="A2" s="128" t="str">
        <f>IF('[1]Tables Générales'!A2&lt;&gt;"",'[1]Tables Générales'!A2,"")</f>
        <v>N° jour</v>
      </c>
      <c r="B2" s="128" t="str">
        <f>IF('[1]Tables Générales'!B2&lt;&gt;"",'[1]Tables Générales'!B2,"")</f>
        <v>L Jour</v>
      </c>
      <c r="C2" s="128" t="str">
        <f>IF('[1]Tables Générales'!C2&lt;&gt;"",'[1]Tables Générales'!C2,"")</f>
        <v>Tye Jour</v>
      </c>
      <c r="D2" t="str">
        <f>IF('[1]Tables Générales'!D2&lt;&gt;"",'[1]Tables Générales'!D2,"")</f>
        <v/>
      </c>
      <c r="E2" t="str">
        <f>IF('[1]Tables Générales'!E2&lt;&gt;"",'[1]Tables Générales'!E2,"")</f>
        <v/>
      </c>
      <c r="F2" t="str">
        <f>IF('[1]Tables Générales'!F2&lt;&gt;"",'[1]Tables Générales'!F2,"")</f>
        <v/>
      </c>
    </row>
    <row r="3" spans="1:9" x14ac:dyDescent="0.25">
      <c r="A3" s="128">
        <f>IF('[1]Tables Générales'!A3&lt;&gt;"",'[1]Tables Générales'!A3,"")</f>
        <v>1</v>
      </c>
      <c r="B3" s="128" t="str">
        <f>IF('[1]Tables Générales'!B3&lt;&gt;"",'[1]Tables Générales'!B3,"")</f>
        <v>Lu</v>
      </c>
      <c r="C3" s="128" t="str">
        <f>IF('[1]Tables Générales'!C3&lt;&gt;"",'[1]Tables Générales'!C3,"")</f>
        <v>Se</v>
      </c>
      <c r="D3" t="str">
        <f>IF('[1]Tables Générales'!D3&lt;&gt;"",'[1]Tables Générales'!D3,"")</f>
        <v/>
      </c>
      <c r="E3" t="str">
        <f>IF('[1]Tables Générales'!E3&lt;&gt;"",'[1]Tables Générales'!E3,"")</f>
        <v/>
      </c>
      <c r="F3" t="str">
        <f>IF('[1]Tables Générales'!F3&lt;&gt;"",'[1]Tables Générales'!F3,"")</f>
        <v/>
      </c>
    </row>
    <row r="4" spans="1:9" x14ac:dyDescent="0.25">
      <c r="A4" s="128">
        <f>IF('[1]Tables Générales'!A4&lt;&gt;"",'[1]Tables Générales'!A4,"")</f>
        <v>2</v>
      </c>
      <c r="B4" s="128" t="str">
        <f>IF('[1]Tables Générales'!B4&lt;&gt;"",'[1]Tables Générales'!B4,"")</f>
        <v>Ma</v>
      </c>
      <c r="C4" s="128" t="str">
        <f>IF('[1]Tables Générales'!C4&lt;&gt;"",'[1]Tables Générales'!C4,"")</f>
        <v>Se</v>
      </c>
      <c r="D4" t="str">
        <f>IF('[1]Tables Générales'!D4&lt;&gt;"",'[1]Tables Générales'!D4,"")</f>
        <v/>
      </c>
      <c r="E4" t="str">
        <f>IF('[1]Tables Générales'!E4&lt;&gt;"",'[1]Tables Générales'!E4,"")</f>
        <v/>
      </c>
      <c r="F4" t="str">
        <f>IF('[1]Tables Générales'!F4&lt;&gt;"",'[1]Tables Générales'!F4,"")</f>
        <v/>
      </c>
    </row>
    <row r="5" spans="1:9" x14ac:dyDescent="0.25">
      <c r="A5" s="128">
        <f>IF('[1]Tables Générales'!A5&lt;&gt;"",'[1]Tables Générales'!A5,"")</f>
        <v>3</v>
      </c>
      <c r="B5" s="128" t="str">
        <f>IF('[1]Tables Générales'!B5&lt;&gt;"",'[1]Tables Générales'!B5,"")</f>
        <v>Me</v>
      </c>
      <c r="C5" s="128" t="str">
        <f>IF('[1]Tables Générales'!C5&lt;&gt;"",'[1]Tables Générales'!C5,"")</f>
        <v>Se</v>
      </c>
      <c r="D5" t="str">
        <f>IF('[1]Tables Générales'!D5&lt;&gt;"",'[1]Tables Générales'!D5,"")</f>
        <v/>
      </c>
      <c r="E5" t="str">
        <f>IF('[1]Tables Générales'!E5&lt;&gt;"",'[1]Tables Générales'!E5,"")</f>
        <v/>
      </c>
      <c r="F5" t="str">
        <f>IF('[1]Tables Générales'!F5&lt;&gt;"",'[1]Tables Générales'!F5,"")</f>
        <v/>
      </c>
    </row>
    <row r="6" spans="1:9" x14ac:dyDescent="0.25">
      <c r="A6" s="128">
        <f>IF('[1]Tables Générales'!A6&lt;&gt;"",'[1]Tables Générales'!A6,"")</f>
        <v>4</v>
      </c>
      <c r="B6" s="128" t="str">
        <f>IF('[1]Tables Générales'!B6&lt;&gt;"",'[1]Tables Générales'!B6,"")</f>
        <v>Je</v>
      </c>
      <c r="C6" s="128" t="str">
        <f>IF('[1]Tables Générales'!C6&lt;&gt;"",'[1]Tables Générales'!C6,"")</f>
        <v>Se</v>
      </c>
      <c r="D6" t="str">
        <f>IF('[1]Tables Générales'!D6&lt;&gt;"",'[1]Tables Générales'!D6,"")</f>
        <v/>
      </c>
      <c r="E6" t="str">
        <f>IF('[1]Tables Générales'!E6&lt;&gt;"",'[1]Tables Générales'!E6,"")</f>
        <v/>
      </c>
      <c r="F6" t="str">
        <f>IF('[1]Tables Générales'!F6&lt;&gt;"",'[1]Tables Générales'!F6,"")</f>
        <v/>
      </c>
    </row>
    <row r="7" spans="1:9" x14ac:dyDescent="0.25">
      <c r="A7" s="128">
        <f>IF('[1]Tables Générales'!A7&lt;&gt;"",'[1]Tables Générales'!A7,"")</f>
        <v>5</v>
      </c>
      <c r="B7" s="128" t="str">
        <f>IF('[1]Tables Générales'!B7&lt;&gt;"",'[1]Tables Générales'!B7,"")</f>
        <v>Ve</v>
      </c>
      <c r="C7" s="128" t="str">
        <f>IF('[1]Tables Générales'!C7&lt;&gt;"",'[1]Tables Générales'!C7,"")</f>
        <v>Se</v>
      </c>
      <c r="D7" t="str">
        <f>IF('[1]Tables Générales'!D7&lt;&gt;"",'[1]Tables Générales'!D7,"")</f>
        <v/>
      </c>
      <c r="E7" t="str">
        <f>IF('[1]Tables Générales'!E7&lt;&gt;"",'[1]Tables Générales'!E7,"")</f>
        <v/>
      </c>
      <c r="F7" t="str">
        <f>IF('[1]Tables Générales'!F7&lt;&gt;"",'[1]Tables Générales'!F7,"")</f>
        <v/>
      </c>
    </row>
    <row r="8" spans="1:9" x14ac:dyDescent="0.25">
      <c r="A8" s="128">
        <f>IF('[1]Tables Générales'!A8&lt;&gt;"",'[1]Tables Générales'!A8,"")</f>
        <v>6</v>
      </c>
      <c r="B8" s="128" t="str">
        <f>IF('[1]Tables Générales'!B8&lt;&gt;"",'[1]Tables Générales'!B8,"")</f>
        <v>Sa</v>
      </c>
      <c r="C8" s="128" t="str">
        <f>IF('[1]Tables Générales'!C8&lt;&gt;"",'[1]Tables Générales'!C8,"")</f>
        <v>Sa</v>
      </c>
      <c r="D8" t="str">
        <f>IF('[1]Tables Générales'!D8&lt;&gt;"",'[1]Tables Générales'!D8,"")</f>
        <v/>
      </c>
      <c r="E8" t="str">
        <f>IF('[1]Tables Générales'!E8&lt;&gt;"",'[1]Tables Générales'!E8,"")</f>
        <v/>
      </c>
      <c r="F8" t="str">
        <f>IF('[1]Tables Générales'!F8&lt;&gt;"",'[1]Tables Générales'!F8,"")</f>
        <v/>
      </c>
    </row>
    <row r="9" spans="1:9" x14ac:dyDescent="0.25">
      <c r="A9" s="128">
        <f>IF('[1]Tables Générales'!A9&lt;&gt;"",'[1]Tables Générales'!A9,"")</f>
        <v>7</v>
      </c>
      <c r="B9" s="128" t="str">
        <f>IF('[1]Tables Générales'!B9&lt;&gt;"",'[1]Tables Générales'!B9,"")</f>
        <v>Di</v>
      </c>
      <c r="C9" s="128" t="str">
        <f>IF('[1]Tables Générales'!C9&lt;&gt;"",'[1]Tables Générales'!C9,"")</f>
        <v>Di</v>
      </c>
      <c r="D9" t="str">
        <f>IF('[1]Tables Générales'!D9&lt;&gt;"",'[1]Tables Générales'!D9,"")</f>
        <v/>
      </c>
      <c r="E9" t="str">
        <f>IF('[1]Tables Générales'!E9&lt;&gt;"",'[1]Tables Générales'!E9,"")</f>
        <v/>
      </c>
      <c r="F9" t="str">
        <f>IF('[1]Tables Générales'!F9&lt;&gt;"",'[1]Tables Générales'!F9,"")</f>
        <v/>
      </c>
    </row>
    <row r="10" spans="1:9" x14ac:dyDescent="0.25">
      <c r="A10" s="140" t="str">
        <f>IF('[1]Tables Générales'!A10&lt;&gt;"",'[1]Tables Générales'!A10,"")</f>
        <v>Table Jours fériés</v>
      </c>
      <c r="B10" s="141">
        <v>0</v>
      </c>
      <c r="C10" s="142">
        <v>0</v>
      </c>
      <c r="D10" t="str">
        <f>IF('[1]Tables Générales'!D10&lt;&gt;"",'[1]Tables Générales'!D10,"")</f>
        <v/>
      </c>
      <c r="E10" t="str">
        <f>IF('[1]Tables Générales'!E10&lt;&gt;"",'[1]Tables Générales'!E10,"")</f>
        <v/>
      </c>
      <c r="F10" t="str">
        <f>IF('[1]Tables Générales'!F10&lt;&gt;"",'[1]Tables Générales'!F10,"")</f>
        <v/>
      </c>
    </row>
    <row r="11" spans="1:9" x14ac:dyDescent="0.25">
      <c r="A11" s="129" t="str">
        <f>IF('[1]Tables Générales'!A11&lt;&gt;"",'[1]Tables Générales'!A11,"")</f>
        <v>Date JF</v>
      </c>
      <c r="B11" s="128" t="str">
        <f>IF('[1]Tables Générales'!B11&lt;&gt;"",'[1]Tables Générales'!B11,"")</f>
        <v>Année</v>
      </c>
      <c r="C11" s="128" t="str">
        <f>IF('[1]Tables Générales'!C11&lt;&gt;"",'[1]Tables Générales'!C11,"")</f>
        <v/>
      </c>
      <c r="D11" t="str">
        <f>IF('[1]Tables Générales'!D11&lt;&gt;"",'[1]Tables Générales'!D11,"")</f>
        <v/>
      </c>
      <c r="E11" t="str">
        <f>IF('[1]Tables Générales'!E11&lt;&gt;"",'[1]Tables Générales'!E11,"")</f>
        <v/>
      </c>
      <c r="F11" t="str">
        <f>IF('[1]Tables Générales'!F11&lt;&gt;"",'[1]Tables Générales'!F11,"")</f>
        <v/>
      </c>
    </row>
    <row r="12" spans="1:9" x14ac:dyDescent="0.25">
      <c r="A12" s="130">
        <f>DATE(B12,1,1)</f>
        <v>45658</v>
      </c>
      <c r="B12" s="131">
        <f>YEAR('Saisie G&amp;A'!$N$4)</f>
        <v>2025</v>
      </c>
      <c r="C12" s="128" t="str">
        <f>IF('[1]Tables Générales'!C12&lt;&gt;"",'[1]Tables Générales'!C12,"")</f>
        <v>Jour de l'an</v>
      </c>
      <c r="D12" t="str">
        <f>IF('[1]Tables Générales'!D12&lt;&gt;"",'[1]Tables Générales'!D12,"")</f>
        <v/>
      </c>
      <c r="E12" t="str">
        <f>IF('[1]Tables Générales'!E12&lt;&gt;"",'[1]Tables Générales'!E12,"")</f>
        <v/>
      </c>
      <c r="F12" s="132" t="str">
        <f>IF('[1]Tables Générales'!F12&lt;&gt;"",'[1]Tables Générales'!F12,"")</f>
        <v/>
      </c>
      <c r="G12" s="133"/>
      <c r="H12" s="133"/>
      <c r="I12" s="133"/>
    </row>
    <row r="13" spans="1:9" x14ac:dyDescent="0.25">
      <c r="A13" s="130">
        <f>(ROUND(DATE(B13,4,MOD(234-11*MOD(B13,19),30))/7,0)*7-6)+1</f>
        <v>45768</v>
      </c>
      <c r="B13" s="131">
        <f>B12</f>
        <v>2025</v>
      </c>
      <c r="C13" s="128" t="str">
        <f>IF('[1]Tables Générales'!C13&lt;&gt;"",'[1]Tables Générales'!C13,"")</f>
        <v>Lundi de Pâques</v>
      </c>
      <c r="D13" t="str">
        <f>IF('[1]Tables Générales'!D13&lt;&gt;"",'[1]Tables Générales'!D13,"")</f>
        <v/>
      </c>
      <c r="E13" t="str">
        <f>IF('[1]Tables Générales'!E13&lt;&gt;"",'[1]Tables Générales'!E13,"")</f>
        <v/>
      </c>
      <c r="F13" s="132" t="str">
        <f>IF('[1]Tables Générales'!F13&lt;&gt;"",'[1]Tables Générales'!F13,"")</f>
        <v/>
      </c>
      <c r="G13" s="133"/>
      <c r="H13" s="133"/>
      <c r="I13" s="133"/>
    </row>
    <row r="14" spans="1:9" x14ac:dyDescent="0.25">
      <c r="A14" s="130">
        <f>DATE(B14,5,1)</f>
        <v>45778</v>
      </c>
      <c r="B14" s="131">
        <f t="shared" ref="B14:B22" si="0">B13</f>
        <v>2025</v>
      </c>
      <c r="C14" s="128" t="str">
        <f>IF('[1]Tables Générales'!C14&lt;&gt;"",'[1]Tables Générales'!C14,"")</f>
        <v>Fête du Travail</v>
      </c>
      <c r="D14" t="str">
        <f>IF('[1]Tables Générales'!D14&lt;&gt;"",'[1]Tables Générales'!D14,"")</f>
        <v/>
      </c>
      <c r="E14" t="str">
        <f>IF('[1]Tables Générales'!E14&lt;&gt;"",'[1]Tables Générales'!E14,"")</f>
        <v/>
      </c>
      <c r="F14" s="132" t="str">
        <f>IF('[1]Tables Générales'!F14&lt;&gt;"",'[1]Tables Générales'!F14,"")</f>
        <v/>
      </c>
      <c r="G14" s="133"/>
      <c r="H14" s="133"/>
      <c r="I14" s="133"/>
    </row>
    <row r="15" spans="1:9" x14ac:dyDescent="0.25">
      <c r="A15" s="130">
        <f>DATE(B15,5,8)</f>
        <v>45785</v>
      </c>
      <c r="B15" s="131">
        <f t="shared" si="0"/>
        <v>2025</v>
      </c>
      <c r="C15" s="128" t="str">
        <f>IF('[1]Tables Générales'!C15&lt;&gt;"",'[1]Tables Générales'!C15,"")</f>
        <v>8 mai 1945</v>
      </c>
      <c r="D15" t="str">
        <f>IF('[1]Tables Générales'!D15&lt;&gt;"",'[1]Tables Générales'!D15,"")</f>
        <v/>
      </c>
      <c r="E15" t="str">
        <f>IF('[1]Tables Générales'!E15&lt;&gt;"",'[1]Tables Générales'!E15,"")</f>
        <v/>
      </c>
      <c r="F15" s="134" t="str">
        <f>IF('[1]Tables Générales'!F15&lt;&gt;"",'[1]Tables Générales'!F15,"")</f>
        <v/>
      </c>
      <c r="G15" s="133"/>
      <c r="H15" s="133"/>
      <c r="I15" s="133"/>
    </row>
    <row r="16" spans="1:9" x14ac:dyDescent="0.25">
      <c r="A16" s="130">
        <f>A13+38</f>
        <v>45806</v>
      </c>
      <c r="B16" s="131">
        <f t="shared" si="0"/>
        <v>2025</v>
      </c>
      <c r="C16" s="128" t="str">
        <f>IF('[1]Tables Générales'!C16&lt;&gt;"",'[1]Tables Générales'!C16,"")</f>
        <v>Jeudi de l'Ascension</v>
      </c>
      <c r="D16" t="str">
        <f>IF('[1]Tables Générales'!D16&lt;&gt;"",'[1]Tables Générales'!D16,"")</f>
        <v/>
      </c>
      <c r="E16" t="str">
        <f>IF('[1]Tables Générales'!E16&lt;&gt;"",'[1]Tables Générales'!E16,"")</f>
        <v/>
      </c>
      <c r="F16" s="132" t="str">
        <f>IF('[1]Tables Générales'!F16&lt;&gt;"",'[1]Tables Générales'!F16,"")</f>
        <v/>
      </c>
      <c r="G16" s="133"/>
      <c r="H16" s="133"/>
      <c r="I16" s="133"/>
    </row>
    <row r="17" spans="1:9" x14ac:dyDescent="0.25">
      <c r="A17" s="130">
        <f>A13+49</f>
        <v>45817</v>
      </c>
      <c r="B17" s="131">
        <f t="shared" si="0"/>
        <v>2025</v>
      </c>
      <c r="C17" s="128" t="str">
        <f>IF('[1]Tables Générales'!C17&lt;&gt;"",'[1]Tables Générales'!C17,"")</f>
        <v>Lundi de Pentecôte</v>
      </c>
      <c r="D17" t="str">
        <f>IF('[1]Tables Générales'!D17&lt;&gt;"",'[1]Tables Générales'!D17,"")</f>
        <v/>
      </c>
      <c r="E17" t="str">
        <f>IF('[1]Tables Générales'!E17&lt;&gt;"",'[1]Tables Générales'!E17,"")</f>
        <v/>
      </c>
      <c r="F17" s="132" t="str">
        <f>IF('[1]Tables Générales'!F17&lt;&gt;"",'[1]Tables Générales'!F17,"")</f>
        <v/>
      </c>
      <c r="G17" s="133"/>
      <c r="H17" s="133"/>
      <c r="I17" s="133"/>
    </row>
    <row r="18" spans="1:9" x14ac:dyDescent="0.25">
      <c r="A18" s="130">
        <f>DATE(B18,7,14)</f>
        <v>45852</v>
      </c>
      <c r="B18" s="131">
        <f t="shared" si="0"/>
        <v>2025</v>
      </c>
      <c r="C18" s="128" t="str">
        <f>IF('[1]Tables Générales'!C18&lt;&gt;"",'[1]Tables Générales'!C18,"")</f>
        <v>Fête Nationale</v>
      </c>
      <c r="D18" t="str">
        <f>IF('[1]Tables Générales'!D18&lt;&gt;"",'[1]Tables Générales'!D18,"")</f>
        <v/>
      </c>
      <c r="E18" t="str">
        <f>IF('[1]Tables Générales'!E18&lt;&gt;"",'[1]Tables Générales'!E18,"")</f>
        <v/>
      </c>
      <c r="F18" s="132" t="str">
        <f>IF('[1]Tables Générales'!F18&lt;&gt;"",'[1]Tables Générales'!F18,"")</f>
        <v/>
      </c>
      <c r="G18" s="133"/>
      <c r="H18" s="133"/>
      <c r="I18" s="133"/>
    </row>
    <row r="19" spans="1:9" x14ac:dyDescent="0.25">
      <c r="A19" s="130">
        <f>DATE(B19,8,15)</f>
        <v>45884</v>
      </c>
      <c r="B19" s="131">
        <f t="shared" si="0"/>
        <v>2025</v>
      </c>
      <c r="C19" s="128" t="str">
        <f>IF('[1]Tables Générales'!C19&lt;&gt;"",'[1]Tables Générales'!C19,"")</f>
        <v>Assomption</v>
      </c>
      <c r="D19" t="str">
        <f>IF('[1]Tables Générales'!D19&lt;&gt;"",'[1]Tables Générales'!D19,"")</f>
        <v/>
      </c>
      <c r="E19" t="str">
        <f>IF('[1]Tables Générales'!E19&lt;&gt;"",'[1]Tables Générales'!E19,"")</f>
        <v/>
      </c>
      <c r="F19" s="132" t="str">
        <f>IF('[1]Tables Générales'!F19&lt;&gt;"",'[1]Tables Générales'!F19,"")</f>
        <v/>
      </c>
      <c r="G19" s="133"/>
      <c r="H19" s="133"/>
      <c r="I19" s="133"/>
    </row>
    <row r="20" spans="1:9" x14ac:dyDescent="0.25">
      <c r="A20" s="130">
        <f>DATE(B20,11,1)</f>
        <v>45962</v>
      </c>
      <c r="B20" s="131">
        <f t="shared" si="0"/>
        <v>2025</v>
      </c>
      <c r="C20" s="128" t="str">
        <f>IF('[1]Tables Générales'!C20&lt;&gt;"",'[1]Tables Générales'!C20,"")</f>
        <v>La Toussaint</v>
      </c>
      <c r="D20" t="str">
        <f>IF('[1]Tables Générales'!D20&lt;&gt;"",'[1]Tables Générales'!D20,"")</f>
        <v/>
      </c>
      <c r="E20" t="str">
        <f>IF('[1]Tables Générales'!E20&lt;&gt;"",'[1]Tables Générales'!E20,"")</f>
        <v/>
      </c>
      <c r="F20" s="132" t="str">
        <f>IF('[1]Tables Générales'!F20&lt;&gt;"",'[1]Tables Générales'!F20,"")</f>
        <v/>
      </c>
      <c r="G20" s="133"/>
      <c r="H20" s="133"/>
      <c r="I20" s="133"/>
    </row>
    <row r="21" spans="1:9" x14ac:dyDescent="0.25">
      <c r="A21" s="130">
        <f>DATE(B21,11,11)</f>
        <v>45972</v>
      </c>
      <c r="B21" s="131">
        <f t="shared" si="0"/>
        <v>2025</v>
      </c>
      <c r="C21" s="128" t="str">
        <f>IF('[1]Tables Générales'!C21&lt;&gt;"",'[1]Tables Générales'!C21,"")</f>
        <v>Armistice</v>
      </c>
      <c r="D21" t="str">
        <f>IF('[1]Tables Générales'!D21&lt;&gt;"",'[1]Tables Générales'!D21,"")</f>
        <v/>
      </c>
      <c r="E21" t="str">
        <f>IF('[1]Tables Générales'!E21&lt;&gt;"",'[1]Tables Générales'!E21,"")</f>
        <v/>
      </c>
      <c r="F21" s="132" t="str">
        <f>IF('[1]Tables Générales'!F21&lt;&gt;"",'[1]Tables Générales'!F21,"")</f>
        <v/>
      </c>
      <c r="G21" s="139"/>
      <c r="H21" s="133"/>
      <c r="I21" s="133"/>
    </row>
    <row r="22" spans="1:9" x14ac:dyDescent="0.25">
      <c r="A22" s="130">
        <f>DATE(B22,12,25)</f>
        <v>46016</v>
      </c>
      <c r="B22" s="131">
        <f t="shared" si="0"/>
        <v>2025</v>
      </c>
      <c r="C22" s="128" t="str">
        <f>IF('[1]Tables Générales'!C22&lt;&gt;"",'[1]Tables Générales'!C22,"")</f>
        <v>Noël</v>
      </c>
      <c r="D22" t="str">
        <f>IF('[1]Tables Générales'!D22&lt;&gt;"",'[1]Tables Générales'!D22,"")</f>
        <v/>
      </c>
      <c r="E22" t="str">
        <f>IF('[1]Tables Générales'!E22&lt;&gt;"",'[1]Tables Générales'!E22,"")</f>
        <v/>
      </c>
      <c r="F22" s="132" t="str">
        <f>IF('[1]Tables Générales'!F22&lt;&gt;"",'[1]Tables Générales'!F22,"")</f>
        <v/>
      </c>
    </row>
    <row r="23" spans="1:9" x14ac:dyDescent="0.25">
      <c r="A23" s="140" t="str">
        <f>IF('[1]Tables Générales'!A23&lt;&gt;"",'[1]Tables Générales'!A23,"")</f>
        <v>Table Paramètres Divers</v>
      </c>
      <c r="B23" s="141">
        <v>0</v>
      </c>
      <c r="C23" s="142">
        <v>0</v>
      </c>
      <c r="D23" t="str">
        <f>IF('[1]Tables Générales'!D23&lt;&gt;"",'[1]Tables Générales'!D23,"")</f>
        <v/>
      </c>
      <c r="E23" t="str">
        <f>IF('[1]Tables Générales'!E23&lt;&gt;"",'[1]Tables Générales'!E23,"")</f>
        <v/>
      </c>
      <c r="F23" t="str">
        <f>IF('[1]Tables Générales'!F23&lt;&gt;"",'[1]Tables Générales'!F23,"")</f>
        <v/>
      </c>
    </row>
    <row r="24" spans="1:9" x14ac:dyDescent="0.25">
      <c r="A24" s="129" t="str">
        <f>IF('[1]Tables Générales'!A24&lt;&gt;"",'[1]Tables Générales'!A24,"")</f>
        <v>Paramètres</v>
      </c>
      <c r="B24" s="128" t="str">
        <f>IF('[1]Tables Générales'!B24&lt;&gt;"",'[1]Tables Générales'!B24,"")</f>
        <v>Libellé 1</v>
      </c>
      <c r="C24" s="128" t="str">
        <f>IF('[1]Tables Générales'!C24&lt;&gt;"",'[1]Tables Générales'!C24,"")</f>
        <v>Libellé 2</v>
      </c>
      <c r="D24" t="str">
        <f>IF('[1]Tables Générales'!D24&lt;&gt;"",'[1]Tables Générales'!D24,"")</f>
        <v/>
      </c>
      <c r="E24" t="str">
        <f>IF('[1]Tables Générales'!E24&lt;&gt;"",'[1]Tables Générales'!E24,"")</f>
        <v/>
      </c>
      <c r="F24" t="str">
        <f>IF('[1]Tables Générales'!F24&lt;&gt;"",'[1]Tables Générales'!F24,"")</f>
        <v/>
      </c>
    </row>
    <row r="25" spans="1:9" x14ac:dyDescent="0.25">
      <c r="A25" s="135" t="str">
        <f>IF('[1]Tables Générales'!A25&lt;&gt;"",'[1]Tables Générales'!A25,"")</f>
        <v>V2019-07R2</v>
      </c>
      <c r="B25" s="136" t="str">
        <f>IF('[1]Tables Générales'!B25&lt;&gt;"",'[1]Tables Générales'!B25,"")</f>
        <v>N° de version</v>
      </c>
      <c r="C25" s="128">
        <f>IF('[1]Tables Générales'!C25&lt;&gt;"",'[1]Tables Générales'!C25,"")</f>
        <v>0</v>
      </c>
      <c r="D25" t="str">
        <f>IF('[1]Tables Générales'!D25&lt;&gt;"",'[1]Tables Générales'!D25,"")</f>
        <v/>
      </c>
      <c r="E25" t="str">
        <f>IF('[1]Tables Générales'!E25&lt;&gt;"",'[1]Tables Générales'!E25,"")</f>
        <v/>
      </c>
      <c r="F25" t="str">
        <f>IF('[1]Tables Générales'!F25&lt;&gt;"",'[1]Tables Générales'!F25,"")</f>
        <v/>
      </c>
    </row>
    <row r="26" spans="1:9" x14ac:dyDescent="0.25">
      <c r="A26" s="135" t="str">
        <f>IF('[1]Tables Générales'!A26&lt;&gt;"",'[1]Tables Générales'!A26,"")</f>
        <v>BAMGA</v>
      </c>
      <c r="B26" s="137" t="str">
        <f>IF('[1]Tables Générales'!B26&lt;&gt;"",'[1]Tables Générales'!B26,"")</f>
        <v>Mot de passe pour débloquer N° version non compatible</v>
      </c>
      <c r="C26" s="128">
        <f>IF('[1]Tables Générales'!C26&lt;&gt;"",'[1]Tables Générales'!C26,"")</f>
        <v>0</v>
      </c>
      <c r="D26" t="str">
        <f>IF('[1]Tables Générales'!D26&lt;&gt;"",'[1]Tables Générales'!D26,"")</f>
        <v/>
      </c>
      <c r="E26" t="str">
        <f>IF('[1]Tables Générales'!E26&lt;&gt;"",'[1]Tables Générales'!E26,"")</f>
        <v/>
      </c>
      <c r="F26" t="str">
        <f>IF('[1]Tables Générales'!F26&lt;&gt;"",'[1]Tables Générales'!F26,"")</f>
        <v/>
      </c>
    </row>
    <row r="27" spans="1:9" x14ac:dyDescent="0.25">
      <c r="A27" s="138" t="str">
        <f>IF('[1]Tables Générales'!A27&lt;&gt;"",'[1]Tables Générales'!A27,"")</f>
        <v>\\nas-01\BAM_PDS\FORMULAIRE SAISIE G&amp;A.xlsm</v>
      </c>
      <c r="B27" s="128" t="str">
        <f>IF('[1]Tables Générales'!B27&lt;&gt;"",'[1]Tables Générales'!B27,"")</f>
        <v>Rép et nom fichier données source</v>
      </c>
      <c r="C27" s="128">
        <f>IF('[1]Tables Générales'!C27&lt;&gt;"",'[1]Tables Générales'!C27,"")</f>
        <v>0</v>
      </c>
      <c r="D27" t="str">
        <f>IF('[1]Tables Générales'!D27&lt;&gt;"",'[1]Tables Générales'!D27,"")</f>
        <v/>
      </c>
      <c r="E27" t="str">
        <f>IF('[1]Tables Générales'!E27&lt;&gt;"",'[1]Tables Générales'!E27,"")</f>
        <v/>
      </c>
      <c r="F27" t="str">
        <f>IF('[1]Tables Générales'!F27&lt;&gt;"",'[1]Tables Générales'!F27,"")</f>
        <v/>
      </c>
    </row>
    <row r="28" spans="1:9" x14ac:dyDescent="0.25">
      <c r="A28" t="str">
        <f>IF('[1]Tables Générales'!A28&lt;&gt;"",'[1]Tables Générales'!A28,"")</f>
        <v/>
      </c>
      <c r="B28" t="str">
        <f>IF('[1]Tables Générales'!B28&lt;&gt;"",'[1]Tables Générales'!B28,"")</f>
        <v/>
      </c>
      <c r="C28" t="str">
        <f>IF('[1]Tables Générales'!C28&lt;&gt;"",'[1]Tables Générales'!C28,"")</f>
        <v/>
      </c>
      <c r="D28" t="str">
        <f>IF('[1]Tables Générales'!D28&lt;&gt;"",'[1]Tables Générales'!D28,"")</f>
        <v/>
      </c>
      <c r="E28" t="str">
        <f>IF('[1]Tables Générales'!E28&lt;&gt;"",'[1]Tables Générales'!E28,"")</f>
        <v/>
      </c>
      <c r="F28" t="str">
        <f>IF('[1]Tables Générales'!F28&lt;&gt;"",'[1]Tables Générales'!F28,"")</f>
        <v/>
      </c>
    </row>
    <row r="29" spans="1:9" x14ac:dyDescent="0.25">
      <c r="A29" t="str">
        <f>IF('[1]Tables Générales'!A29&lt;&gt;"",'[1]Tables Générales'!A29,"")</f>
        <v/>
      </c>
      <c r="B29" t="str">
        <f>IF('[1]Tables Générales'!B29&lt;&gt;"",'[1]Tables Générales'!B29,"")</f>
        <v/>
      </c>
      <c r="C29" t="str">
        <f>IF('[1]Tables Générales'!C29&lt;&gt;"",'[1]Tables Générales'!C29,"")</f>
        <v/>
      </c>
      <c r="D29" t="str">
        <f>IF('[1]Tables Générales'!D29&lt;&gt;"",'[1]Tables Générales'!D29,"")</f>
        <v/>
      </c>
      <c r="E29" t="str">
        <f>IF('[1]Tables Générales'!E29&lt;&gt;"",'[1]Tables Générales'!E29,"")</f>
        <v/>
      </c>
      <c r="F29" t="str">
        <f>IF('[1]Tables Générales'!F29&lt;&gt;"",'[1]Tables Générales'!F29,"")</f>
        <v/>
      </c>
    </row>
    <row r="30" spans="1:9" x14ac:dyDescent="0.25">
      <c r="A30" t="str">
        <f>IF('[1]Tables Générales'!A30&lt;&gt;"",'[1]Tables Générales'!A30,"")</f>
        <v/>
      </c>
      <c r="B30" t="str">
        <f>IF('[1]Tables Générales'!B30&lt;&gt;"",'[1]Tables Générales'!B30,"")</f>
        <v/>
      </c>
      <c r="C30" t="str">
        <f>IF('[1]Tables Générales'!C30&lt;&gt;"",'[1]Tables Générales'!C30,"")</f>
        <v/>
      </c>
      <c r="D30" t="str">
        <f>IF('[1]Tables Générales'!D30&lt;&gt;"",'[1]Tables Générales'!D30,"")</f>
        <v/>
      </c>
      <c r="E30" t="str">
        <f>IF('[1]Tables Générales'!E30&lt;&gt;"",'[1]Tables Générales'!E30,"")</f>
        <v/>
      </c>
      <c r="F30" t="str">
        <f>IF('[1]Tables Générales'!F30&lt;&gt;"",'[1]Tables Générales'!F30,"")</f>
        <v/>
      </c>
    </row>
    <row r="31" spans="1:9" x14ac:dyDescent="0.25">
      <c r="A31" t="str">
        <f>IF('[1]Tables Générales'!A31&lt;&gt;"",'[1]Tables Générales'!A31,"")</f>
        <v/>
      </c>
      <c r="B31" t="str">
        <f>IF('[1]Tables Générales'!B31&lt;&gt;"",'[1]Tables Générales'!B31,"")</f>
        <v/>
      </c>
      <c r="C31" t="str">
        <f>IF('[1]Tables Générales'!C31&lt;&gt;"",'[1]Tables Générales'!C31,"")</f>
        <v/>
      </c>
      <c r="D31" t="str">
        <f>IF('[1]Tables Générales'!D31&lt;&gt;"",'[1]Tables Générales'!D31,"")</f>
        <v/>
      </c>
      <c r="E31" t="str">
        <f>IF('[1]Tables Générales'!E31&lt;&gt;"",'[1]Tables Générales'!E31,"")</f>
        <v/>
      </c>
      <c r="F31" t="str">
        <f>IF('[1]Tables Générales'!F31&lt;&gt;"",'[1]Tables Générales'!F31,"")</f>
        <v/>
      </c>
    </row>
    <row r="32" spans="1:9" x14ac:dyDescent="0.25">
      <c r="A32" t="str">
        <f>IF('[1]Tables Générales'!A32&lt;&gt;"",'[1]Tables Générales'!A32,"")</f>
        <v/>
      </c>
      <c r="B32" t="str">
        <f>IF('[1]Tables Générales'!B32&lt;&gt;"",'[1]Tables Générales'!B32,"")</f>
        <v/>
      </c>
      <c r="C32" t="str">
        <f>IF('[1]Tables Générales'!C32&lt;&gt;"",'[1]Tables Générales'!C32,"")</f>
        <v/>
      </c>
      <c r="D32" t="str">
        <f>IF('[1]Tables Générales'!D32&lt;&gt;"",'[1]Tables Générales'!D32,"")</f>
        <v/>
      </c>
      <c r="E32" t="str">
        <f>IF('[1]Tables Générales'!E32&lt;&gt;"",'[1]Tables Générales'!E32,"")</f>
        <v/>
      </c>
      <c r="F32" t="str">
        <f>IF('[1]Tables Générales'!F32&lt;&gt;"",'[1]Tables Générales'!F32,"")</f>
        <v/>
      </c>
    </row>
    <row r="33" spans="1:6" x14ac:dyDescent="0.25">
      <c r="A33" t="str">
        <f>IF('[1]Tables Générales'!A33&lt;&gt;"",'[1]Tables Générales'!A33,"")</f>
        <v/>
      </c>
      <c r="B33" t="str">
        <f>IF('[1]Tables Générales'!B33&lt;&gt;"",'[1]Tables Générales'!B33,"")</f>
        <v/>
      </c>
      <c r="C33" t="str">
        <f>IF('[1]Tables Générales'!C33&lt;&gt;"",'[1]Tables Générales'!C33,"")</f>
        <v/>
      </c>
      <c r="D33" t="str">
        <f>IF('[1]Tables Générales'!D33&lt;&gt;"",'[1]Tables Générales'!D33,"")</f>
        <v/>
      </c>
      <c r="E33" t="str">
        <f>IF('[1]Tables Générales'!E33&lt;&gt;"",'[1]Tables Générales'!E33,"")</f>
        <v/>
      </c>
      <c r="F33" t="str">
        <f>IF('[1]Tables Générales'!F33&lt;&gt;"",'[1]Tables Générales'!F33,"")</f>
        <v/>
      </c>
    </row>
    <row r="34" spans="1:6" x14ac:dyDescent="0.25">
      <c r="A34" t="str">
        <f>IF('[1]Tables Générales'!A34&lt;&gt;"",'[1]Tables Générales'!A34,"")</f>
        <v/>
      </c>
      <c r="B34" t="str">
        <f>IF('[1]Tables Générales'!B34&lt;&gt;"",'[1]Tables Générales'!B34,"")</f>
        <v/>
      </c>
      <c r="C34" t="str">
        <f>IF('[1]Tables Générales'!C34&lt;&gt;"",'[1]Tables Générales'!C34,"")</f>
        <v/>
      </c>
      <c r="D34" t="str">
        <f>IF('[1]Tables Générales'!D34&lt;&gt;"",'[1]Tables Générales'!D34,"")</f>
        <v/>
      </c>
      <c r="E34" t="str">
        <f>IF('[1]Tables Générales'!E34&lt;&gt;"",'[1]Tables Générales'!E34,"")</f>
        <v/>
      </c>
      <c r="F34" t="str">
        <f>IF('[1]Tables Générales'!F34&lt;&gt;"",'[1]Tables Générales'!F34,"")</f>
        <v/>
      </c>
    </row>
    <row r="35" spans="1:6" x14ac:dyDescent="0.25">
      <c r="A35" t="str">
        <f>IF('[1]Tables Générales'!A35&lt;&gt;"",'[1]Tables Générales'!A35,"")</f>
        <v/>
      </c>
      <c r="B35" t="str">
        <f>IF('[1]Tables Générales'!B35&lt;&gt;"",'[1]Tables Générales'!B35,"")</f>
        <v/>
      </c>
      <c r="C35" t="str">
        <f>IF('[1]Tables Générales'!C35&lt;&gt;"",'[1]Tables Générales'!C35,"")</f>
        <v/>
      </c>
      <c r="D35" t="str">
        <f>IF('[1]Tables Générales'!D35&lt;&gt;"",'[1]Tables Générales'!D35,"")</f>
        <v/>
      </c>
      <c r="E35" t="str">
        <f>IF('[1]Tables Générales'!E35&lt;&gt;"",'[1]Tables Générales'!E35,"")</f>
        <v/>
      </c>
      <c r="F35" t="str">
        <f>IF('[1]Tables Générales'!F35&lt;&gt;"",'[1]Tables Générales'!F35,"")</f>
        <v/>
      </c>
    </row>
    <row r="36" spans="1:6" x14ac:dyDescent="0.25">
      <c r="A36" t="str">
        <f>IF('[1]Tables Générales'!A36&lt;&gt;"",'[1]Tables Générales'!A36,"")</f>
        <v/>
      </c>
      <c r="B36" t="str">
        <f>IF('[1]Tables Générales'!B36&lt;&gt;"",'[1]Tables Générales'!B36,"")</f>
        <v/>
      </c>
      <c r="C36" t="str">
        <f>IF('[1]Tables Générales'!C36&lt;&gt;"",'[1]Tables Générales'!C36,"")</f>
        <v/>
      </c>
      <c r="D36" t="str">
        <f>IF('[1]Tables Générales'!D36&lt;&gt;"",'[1]Tables Générales'!D36,"")</f>
        <v/>
      </c>
      <c r="E36" t="str">
        <f>IF('[1]Tables Générales'!E36&lt;&gt;"",'[1]Tables Générales'!E36,"")</f>
        <v/>
      </c>
      <c r="F36" t="str">
        <f>IF('[1]Tables Générales'!F36&lt;&gt;"",'[1]Tables Générales'!F36,"")</f>
        <v/>
      </c>
    </row>
    <row r="37" spans="1:6" x14ac:dyDescent="0.25">
      <c r="A37" t="str">
        <f>IF('[1]Tables Générales'!A37&lt;&gt;"",'[1]Tables Générales'!A37,"")</f>
        <v/>
      </c>
      <c r="B37" t="str">
        <f>IF('[1]Tables Générales'!B37&lt;&gt;"",'[1]Tables Générales'!B37,"")</f>
        <v/>
      </c>
      <c r="C37" t="str">
        <f>IF('[1]Tables Générales'!C37&lt;&gt;"",'[1]Tables Générales'!C37,"")</f>
        <v/>
      </c>
      <c r="D37" t="str">
        <f>IF('[1]Tables Générales'!D37&lt;&gt;"",'[1]Tables Générales'!D37,"")</f>
        <v/>
      </c>
      <c r="E37" t="str">
        <f>IF('[1]Tables Générales'!E37&lt;&gt;"",'[1]Tables Générales'!E37,"")</f>
        <v/>
      </c>
      <c r="F37" t="str">
        <f>IF('[1]Tables Générales'!F37&lt;&gt;"",'[1]Tables Générales'!F37,"")</f>
        <v/>
      </c>
    </row>
    <row r="38" spans="1:6" x14ac:dyDescent="0.25">
      <c r="A38" t="str">
        <f>IF('[1]Tables Générales'!A38&lt;&gt;"",'[1]Tables Générales'!A38,"")</f>
        <v/>
      </c>
      <c r="B38" t="str">
        <f>IF('[1]Tables Générales'!B38&lt;&gt;"",'[1]Tables Générales'!B38,"")</f>
        <v/>
      </c>
      <c r="C38" t="str">
        <f>IF('[1]Tables Générales'!C38&lt;&gt;"",'[1]Tables Générales'!C38,"")</f>
        <v/>
      </c>
      <c r="D38" t="str">
        <f>IF('[1]Tables Générales'!D38&lt;&gt;"",'[1]Tables Générales'!D38,"")</f>
        <v/>
      </c>
      <c r="E38" t="str">
        <f>IF('[1]Tables Générales'!E38&lt;&gt;"",'[1]Tables Générales'!E38,"")</f>
        <v/>
      </c>
      <c r="F38" t="str">
        <f>IF('[1]Tables Générales'!F38&lt;&gt;"",'[1]Tables Générales'!F38,"")</f>
        <v/>
      </c>
    </row>
    <row r="39" spans="1:6" x14ac:dyDescent="0.25">
      <c r="A39" t="str">
        <f>IF('[1]Tables Générales'!A39&lt;&gt;"",'[1]Tables Générales'!A39,"")</f>
        <v/>
      </c>
      <c r="B39" t="str">
        <f>IF('[1]Tables Générales'!B39&lt;&gt;"",'[1]Tables Générales'!B39,"")</f>
        <v/>
      </c>
      <c r="C39" t="str">
        <f>IF('[1]Tables Générales'!C39&lt;&gt;"",'[1]Tables Générales'!C39,"")</f>
        <v/>
      </c>
      <c r="D39" t="str">
        <f>IF('[1]Tables Générales'!D39&lt;&gt;"",'[1]Tables Générales'!D39,"")</f>
        <v/>
      </c>
      <c r="E39" t="str">
        <f>IF('[1]Tables Générales'!E39&lt;&gt;"",'[1]Tables Générales'!E39,"")</f>
        <v/>
      </c>
      <c r="F39" t="str">
        <f>IF('[1]Tables Générales'!F39&lt;&gt;"",'[1]Tables Générales'!F39,"")</f>
        <v/>
      </c>
    </row>
    <row r="40" spans="1:6" x14ac:dyDescent="0.25">
      <c r="A40" t="str">
        <f>IF('[1]Tables Générales'!A40&lt;&gt;"",'[1]Tables Générales'!A40,"")</f>
        <v/>
      </c>
      <c r="B40" t="str">
        <f>IF('[1]Tables Générales'!B40&lt;&gt;"",'[1]Tables Générales'!B40,"")</f>
        <v/>
      </c>
      <c r="C40" t="str">
        <f>IF('[1]Tables Générales'!C40&lt;&gt;"",'[1]Tables Générales'!C40,"")</f>
        <v/>
      </c>
      <c r="D40" t="str">
        <f>IF('[1]Tables Générales'!D40&lt;&gt;"",'[1]Tables Générales'!D40,"")</f>
        <v/>
      </c>
      <c r="E40" t="str">
        <f>IF('[1]Tables Générales'!E40&lt;&gt;"",'[1]Tables Générales'!E40,"")</f>
        <v/>
      </c>
      <c r="F40" t="str">
        <f>IF('[1]Tables Générales'!F40&lt;&gt;"",'[1]Tables Générales'!F40,"")</f>
        <v/>
      </c>
    </row>
    <row r="41" spans="1:6" x14ac:dyDescent="0.25">
      <c r="A41" t="str">
        <f>IF('[1]Tables Générales'!A41&lt;&gt;"",'[1]Tables Générales'!A41,"")</f>
        <v/>
      </c>
      <c r="B41" t="str">
        <f>IF('[1]Tables Générales'!B41&lt;&gt;"",'[1]Tables Générales'!B41,"")</f>
        <v/>
      </c>
      <c r="C41" t="str">
        <f>IF('[1]Tables Générales'!C41&lt;&gt;"",'[1]Tables Générales'!C41,"")</f>
        <v/>
      </c>
      <c r="D41" t="str">
        <f>IF('[1]Tables Générales'!D41&lt;&gt;"",'[1]Tables Générales'!D41,"")</f>
        <v/>
      </c>
      <c r="E41" t="str">
        <f>IF('[1]Tables Générales'!E41&lt;&gt;"",'[1]Tables Générales'!E41,"")</f>
        <v/>
      </c>
      <c r="F41" t="str">
        <f>IF('[1]Tables Générales'!F41&lt;&gt;"",'[1]Tables Générales'!F41,"")</f>
        <v/>
      </c>
    </row>
    <row r="42" spans="1:6" x14ac:dyDescent="0.25">
      <c r="A42" t="str">
        <f>IF('[1]Tables Générales'!A42&lt;&gt;"",'[1]Tables Générales'!A42,"")</f>
        <v/>
      </c>
      <c r="B42" t="str">
        <f>IF('[1]Tables Générales'!B42&lt;&gt;"",'[1]Tables Générales'!B42,"")</f>
        <v/>
      </c>
      <c r="C42" t="str">
        <f>IF('[1]Tables Générales'!C42&lt;&gt;"",'[1]Tables Générales'!C42,"")</f>
        <v/>
      </c>
      <c r="D42" t="str">
        <f>IF('[1]Tables Générales'!D42&lt;&gt;"",'[1]Tables Générales'!D42,"")</f>
        <v/>
      </c>
      <c r="E42" t="str">
        <f>IF('[1]Tables Générales'!E42&lt;&gt;"",'[1]Tables Générales'!E42,"")</f>
        <v/>
      </c>
      <c r="F42" t="str">
        <f>IF('[1]Tables Générales'!F42&lt;&gt;"",'[1]Tables Générales'!F42,"")</f>
        <v/>
      </c>
    </row>
    <row r="43" spans="1:6" x14ac:dyDescent="0.25">
      <c r="A43" t="str">
        <f>IF('[1]Tables Générales'!A43&lt;&gt;"",'[1]Tables Générales'!A43,"")</f>
        <v/>
      </c>
      <c r="B43" t="str">
        <f>IF('[1]Tables Générales'!B43&lt;&gt;"",'[1]Tables Générales'!B43,"")</f>
        <v/>
      </c>
      <c r="C43" t="str">
        <f>IF('[1]Tables Générales'!C43&lt;&gt;"",'[1]Tables Générales'!C43,"")</f>
        <v/>
      </c>
      <c r="D43" t="str">
        <f>IF('[1]Tables Générales'!D43&lt;&gt;"",'[1]Tables Générales'!D43,"")</f>
        <v/>
      </c>
      <c r="E43" t="str">
        <f>IF('[1]Tables Générales'!E43&lt;&gt;"",'[1]Tables Générales'!E43,"")</f>
        <v/>
      </c>
      <c r="F43" t="str">
        <f>IF('[1]Tables Générales'!F43&lt;&gt;"",'[1]Tables Générales'!F43,"")</f>
        <v/>
      </c>
    </row>
    <row r="44" spans="1:6" x14ac:dyDescent="0.25">
      <c r="A44" t="str">
        <f>IF('[1]Tables Générales'!A44&lt;&gt;"",'[1]Tables Générales'!A44,"")</f>
        <v/>
      </c>
      <c r="B44" t="str">
        <f>IF('[1]Tables Générales'!B44&lt;&gt;"",'[1]Tables Générales'!B44,"")</f>
        <v/>
      </c>
      <c r="C44" t="str">
        <f>IF('[1]Tables Générales'!C44&lt;&gt;"",'[1]Tables Générales'!C44,"")</f>
        <v/>
      </c>
      <c r="D44" t="str">
        <f>IF('[1]Tables Générales'!D44&lt;&gt;"",'[1]Tables Générales'!D44,"")</f>
        <v/>
      </c>
      <c r="E44" t="str">
        <f>IF('[1]Tables Générales'!E44&lt;&gt;"",'[1]Tables Générales'!E44,"")</f>
        <v/>
      </c>
      <c r="F44" t="str">
        <f>IF('[1]Tables Générales'!F44&lt;&gt;"",'[1]Tables Générales'!F44,"")</f>
        <v/>
      </c>
    </row>
    <row r="45" spans="1:6" x14ac:dyDescent="0.25">
      <c r="A45" t="str">
        <f>IF('[1]Tables Générales'!A45&lt;&gt;"",'[1]Tables Générales'!A45,"")</f>
        <v/>
      </c>
      <c r="B45" t="str">
        <f>IF('[1]Tables Générales'!B45&lt;&gt;"",'[1]Tables Générales'!B45,"")</f>
        <v/>
      </c>
      <c r="C45" t="str">
        <f>IF('[1]Tables Générales'!C45&lt;&gt;"",'[1]Tables Générales'!C45,"")</f>
        <v/>
      </c>
      <c r="D45" t="str">
        <f>IF('[1]Tables Générales'!D45&lt;&gt;"",'[1]Tables Générales'!D45,"")</f>
        <v/>
      </c>
      <c r="E45" t="str">
        <f>IF('[1]Tables Générales'!E45&lt;&gt;"",'[1]Tables Générales'!E45,"")</f>
        <v/>
      </c>
      <c r="F45" t="str">
        <f>IF('[1]Tables Générales'!F45&lt;&gt;"",'[1]Tables Générales'!F45,"")</f>
        <v/>
      </c>
    </row>
    <row r="46" spans="1:6" x14ac:dyDescent="0.25">
      <c r="A46" t="str">
        <f>IF('[1]Tables Générales'!A46&lt;&gt;"",'[1]Tables Générales'!A46,"")</f>
        <v/>
      </c>
      <c r="B46" t="str">
        <f>IF('[1]Tables Générales'!B46&lt;&gt;"",'[1]Tables Générales'!B46,"")</f>
        <v/>
      </c>
      <c r="C46" t="str">
        <f>IF('[1]Tables Générales'!C46&lt;&gt;"",'[1]Tables Générales'!C46,"")</f>
        <v/>
      </c>
      <c r="D46" t="str">
        <f>IF('[1]Tables Générales'!D46&lt;&gt;"",'[1]Tables Générales'!D46,"")</f>
        <v/>
      </c>
      <c r="E46" t="str">
        <f>IF('[1]Tables Générales'!E46&lt;&gt;"",'[1]Tables Générales'!E46,"")</f>
        <v/>
      </c>
      <c r="F46" t="str">
        <f>IF('[1]Tables Générales'!F46&lt;&gt;"",'[1]Tables Générales'!F46,"")</f>
        <v/>
      </c>
    </row>
    <row r="47" spans="1:6" x14ac:dyDescent="0.25">
      <c r="A47" t="str">
        <f>IF('[1]Tables Générales'!A47&lt;&gt;"",'[1]Tables Générales'!A47,"")</f>
        <v/>
      </c>
      <c r="B47" t="str">
        <f>IF('[1]Tables Générales'!B47&lt;&gt;"",'[1]Tables Générales'!B47,"")</f>
        <v/>
      </c>
      <c r="C47" t="str">
        <f>IF('[1]Tables Générales'!C47&lt;&gt;"",'[1]Tables Générales'!C47,"")</f>
        <v/>
      </c>
      <c r="D47" t="str">
        <f>IF('[1]Tables Générales'!D47&lt;&gt;"",'[1]Tables Générales'!D47,"")</f>
        <v/>
      </c>
      <c r="E47" t="str">
        <f>IF('[1]Tables Générales'!E47&lt;&gt;"",'[1]Tables Générales'!E47,"")</f>
        <v/>
      </c>
      <c r="F47" t="str">
        <f>IF('[1]Tables Générales'!F47&lt;&gt;"",'[1]Tables Générales'!F47,"")</f>
        <v/>
      </c>
    </row>
    <row r="48" spans="1:6" x14ac:dyDescent="0.25">
      <c r="A48" t="str">
        <f>IF('[1]Tables Générales'!A48&lt;&gt;"",'[1]Tables Générales'!A48,"")</f>
        <v/>
      </c>
      <c r="B48" t="str">
        <f>IF('[1]Tables Générales'!B48&lt;&gt;"",'[1]Tables Générales'!B48,"")</f>
        <v/>
      </c>
      <c r="C48" t="str">
        <f>IF('[1]Tables Générales'!C48&lt;&gt;"",'[1]Tables Générales'!C48,"")</f>
        <v/>
      </c>
      <c r="D48" t="str">
        <f>IF('[1]Tables Générales'!D48&lt;&gt;"",'[1]Tables Générales'!D48,"")</f>
        <v/>
      </c>
      <c r="E48" t="str">
        <f>IF('[1]Tables Générales'!E48&lt;&gt;"",'[1]Tables Générales'!E48,"")</f>
        <v/>
      </c>
      <c r="F48" t="str">
        <f>IF('[1]Tables Générales'!F48&lt;&gt;"",'[1]Tables Générales'!F48,"")</f>
        <v/>
      </c>
    </row>
    <row r="49" spans="1:6" x14ac:dyDescent="0.25">
      <c r="A49" t="str">
        <f>IF('[1]Tables Générales'!A49&lt;&gt;"",'[1]Tables Générales'!A49,"")</f>
        <v/>
      </c>
      <c r="B49" t="str">
        <f>IF('[1]Tables Générales'!B49&lt;&gt;"",'[1]Tables Générales'!B49,"")</f>
        <v/>
      </c>
      <c r="C49" t="str">
        <f>IF('[1]Tables Générales'!C49&lt;&gt;"",'[1]Tables Générales'!C49,"")</f>
        <v/>
      </c>
      <c r="D49" t="str">
        <f>IF('[1]Tables Générales'!D49&lt;&gt;"",'[1]Tables Générales'!D49,"")</f>
        <v/>
      </c>
      <c r="E49" t="str">
        <f>IF('[1]Tables Générales'!E49&lt;&gt;"",'[1]Tables Générales'!E49,"")</f>
        <v/>
      </c>
      <c r="F49" t="str">
        <f>IF('[1]Tables Générales'!F49&lt;&gt;"",'[1]Tables Générales'!F49,"")</f>
        <v/>
      </c>
    </row>
    <row r="50" spans="1:6" x14ac:dyDescent="0.25">
      <c r="A50" t="str">
        <f>IF('[1]Tables Générales'!A50&lt;&gt;"",'[1]Tables Générales'!A50,"")</f>
        <v/>
      </c>
      <c r="B50" t="str">
        <f>IF('[1]Tables Générales'!B50&lt;&gt;"",'[1]Tables Générales'!B50,"")</f>
        <v/>
      </c>
      <c r="C50" t="str">
        <f>IF('[1]Tables Générales'!C50&lt;&gt;"",'[1]Tables Générales'!C50,"")</f>
        <v/>
      </c>
      <c r="D50" t="str">
        <f>IF('[1]Tables Générales'!D50&lt;&gt;"",'[1]Tables Générales'!D50,"")</f>
        <v/>
      </c>
      <c r="E50" t="str">
        <f>IF('[1]Tables Générales'!E50&lt;&gt;"",'[1]Tables Générales'!E50,"")</f>
        <v/>
      </c>
      <c r="F50" t="str">
        <f>IF('[1]Tables Générales'!F50&lt;&gt;"",'[1]Tables Générales'!F50,"")</f>
        <v/>
      </c>
    </row>
    <row r="51" spans="1:6" x14ac:dyDescent="0.25">
      <c r="A51" t="str">
        <f>IF('[1]Tables Générales'!A51&lt;&gt;"",'[1]Tables Générales'!A51,"")</f>
        <v/>
      </c>
      <c r="B51" t="str">
        <f>IF('[1]Tables Générales'!B51&lt;&gt;"",'[1]Tables Générales'!B51,"")</f>
        <v/>
      </c>
      <c r="C51" t="str">
        <f>IF('[1]Tables Générales'!C51&lt;&gt;"",'[1]Tables Générales'!C51,"")</f>
        <v/>
      </c>
      <c r="D51" t="str">
        <f>IF('[1]Tables Générales'!D51&lt;&gt;"",'[1]Tables Générales'!D51,"")</f>
        <v/>
      </c>
      <c r="E51" t="str">
        <f>IF('[1]Tables Générales'!E51&lt;&gt;"",'[1]Tables Générales'!E51,"")</f>
        <v/>
      </c>
      <c r="F51" t="str">
        <f>IF('[1]Tables Générales'!F51&lt;&gt;"",'[1]Tables Générales'!F51,"")</f>
        <v/>
      </c>
    </row>
    <row r="52" spans="1:6" x14ac:dyDescent="0.25">
      <c r="A52" t="str">
        <f>IF('[1]Tables Générales'!A52&lt;&gt;"",'[1]Tables Générales'!A52,"")</f>
        <v/>
      </c>
      <c r="B52" t="str">
        <f>IF('[1]Tables Générales'!B52&lt;&gt;"",'[1]Tables Générales'!B52,"")</f>
        <v/>
      </c>
      <c r="C52" t="str">
        <f>IF('[1]Tables Générales'!C52&lt;&gt;"",'[1]Tables Générales'!C52,"")</f>
        <v/>
      </c>
      <c r="D52" t="str">
        <f>IF('[1]Tables Générales'!D52&lt;&gt;"",'[1]Tables Générales'!D52,"")</f>
        <v/>
      </c>
      <c r="E52" t="str">
        <f>IF('[1]Tables Générales'!E52&lt;&gt;"",'[1]Tables Générales'!E52,"")</f>
        <v/>
      </c>
      <c r="F52" t="str">
        <f>IF('[1]Tables Générales'!F52&lt;&gt;"",'[1]Tables Générales'!F52,"")</f>
        <v/>
      </c>
    </row>
    <row r="53" spans="1:6" x14ac:dyDescent="0.25">
      <c r="A53" t="str">
        <f>IF('[1]Tables Générales'!A53&lt;&gt;"",'[1]Tables Générales'!A53,"")</f>
        <v/>
      </c>
      <c r="B53" t="str">
        <f>IF('[1]Tables Générales'!B53&lt;&gt;"",'[1]Tables Générales'!B53,"")</f>
        <v/>
      </c>
      <c r="C53" t="str">
        <f>IF('[1]Tables Générales'!C53&lt;&gt;"",'[1]Tables Générales'!C53,"")</f>
        <v/>
      </c>
      <c r="D53" t="str">
        <f>IF('[1]Tables Générales'!D53&lt;&gt;"",'[1]Tables Générales'!D53,"")</f>
        <v/>
      </c>
      <c r="E53" t="str">
        <f>IF('[1]Tables Générales'!E53&lt;&gt;"",'[1]Tables Générales'!E53,"")</f>
        <v/>
      </c>
      <c r="F53" t="str">
        <f>IF('[1]Tables Générales'!F53&lt;&gt;"",'[1]Tables Générales'!F53,"")</f>
        <v/>
      </c>
    </row>
    <row r="54" spans="1:6" x14ac:dyDescent="0.25">
      <c r="A54" t="str">
        <f>IF('[1]Tables Générales'!A54&lt;&gt;"",'[1]Tables Générales'!A54,"")</f>
        <v/>
      </c>
      <c r="B54" t="str">
        <f>IF('[1]Tables Générales'!B54&lt;&gt;"",'[1]Tables Générales'!B54,"")</f>
        <v/>
      </c>
      <c r="C54" t="str">
        <f>IF('[1]Tables Générales'!C54&lt;&gt;"",'[1]Tables Générales'!C54,"")</f>
        <v/>
      </c>
      <c r="D54" t="str">
        <f>IF('[1]Tables Générales'!D54&lt;&gt;"",'[1]Tables Générales'!D54,"")</f>
        <v/>
      </c>
      <c r="E54" t="str">
        <f>IF('[1]Tables Générales'!E54&lt;&gt;"",'[1]Tables Générales'!E54,"")</f>
        <v/>
      </c>
      <c r="F54" t="str">
        <f>IF('[1]Tables Générales'!F54&lt;&gt;"",'[1]Tables Générales'!F54,"")</f>
        <v/>
      </c>
    </row>
    <row r="55" spans="1:6" x14ac:dyDescent="0.25">
      <c r="A55" t="str">
        <f>IF('[1]Tables Générales'!A55&lt;&gt;"",'[1]Tables Générales'!A55,"")</f>
        <v/>
      </c>
      <c r="B55" t="str">
        <f>IF('[1]Tables Générales'!B55&lt;&gt;"",'[1]Tables Générales'!B55,"")</f>
        <v/>
      </c>
      <c r="C55" t="str">
        <f>IF('[1]Tables Générales'!C55&lt;&gt;"",'[1]Tables Générales'!C55,"")</f>
        <v/>
      </c>
      <c r="D55" t="str">
        <f>IF('[1]Tables Générales'!D55&lt;&gt;"",'[1]Tables Générales'!D55,"")</f>
        <v/>
      </c>
      <c r="E55" t="str">
        <f>IF('[1]Tables Générales'!E55&lt;&gt;"",'[1]Tables Générales'!E55,"")</f>
        <v/>
      </c>
      <c r="F55" t="str">
        <f>IF('[1]Tables Générales'!F55&lt;&gt;"",'[1]Tables Générales'!F55,"")</f>
        <v/>
      </c>
    </row>
    <row r="56" spans="1:6" x14ac:dyDescent="0.25">
      <c r="A56" t="str">
        <f>IF('[1]Tables Générales'!A56&lt;&gt;"",'[1]Tables Générales'!A56,"")</f>
        <v/>
      </c>
      <c r="B56" t="str">
        <f>IF('[1]Tables Générales'!B56&lt;&gt;"",'[1]Tables Générales'!B56,"")</f>
        <v/>
      </c>
      <c r="C56" t="str">
        <f>IF('[1]Tables Générales'!C56&lt;&gt;"",'[1]Tables Générales'!C56,"")</f>
        <v/>
      </c>
      <c r="D56" t="str">
        <f>IF('[1]Tables Générales'!D56&lt;&gt;"",'[1]Tables Générales'!D56,"")</f>
        <v/>
      </c>
      <c r="E56" t="str">
        <f>IF('[1]Tables Générales'!E56&lt;&gt;"",'[1]Tables Générales'!E56,"")</f>
        <v/>
      </c>
      <c r="F56" t="str">
        <f>IF('[1]Tables Générales'!F56&lt;&gt;"",'[1]Tables Générales'!F56,"")</f>
        <v/>
      </c>
    </row>
    <row r="57" spans="1:6" x14ac:dyDescent="0.25">
      <c r="A57" t="str">
        <f>IF('[1]Tables Générales'!A57&lt;&gt;"",'[1]Tables Générales'!A57,"")</f>
        <v/>
      </c>
      <c r="B57" t="str">
        <f>IF('[1]Tables Générales'!B57&lt;&gt;"",'[1]Tables Générales'!B57,"")</f>
        <v/>
      </c>
      <c r="C57" t="str">
        <f>IF('[1]Tables Générales'!C57&lt;&gt;"",'[1]Tables Générales'!C57,"")</f>
        <v/>
      </c>
      <c r="D57" t="str">
        <f>IF('[1]Tables Générales'!D57&lt;&gt;"",'[1]Tables Générales'!D57,"")</f>
        <v/>
      </c>
      <c r="E57" t="str">
        <f>IF('[1]Tables Générales'!E57&lt;&gt;"",'[1]Tables Générales'!E57,"")</f>
        <v/>
      </c>
      <c r="F57" t="str">
        <f>IF('[1]Tables Générales'!F57&lt;&gt;"",'[1]Tables Générales'!F57,"")</f>
        <v/>
      </c>
    </row>
    <row r="58" spans="1:6" x14ac:dyDescent="0.25">
      <c r="A58" t="str">
        <f>IF('[1]Tables Générales'!A58&lt;&gt;"",'[1]Tables Générales'!A58,"")</f>
        <v/>
      </c>
      <c r="B58" t="str">
        <f>IF('[1]Tables Générales'!B58&lt;&gt;"",'[1]Tables Générales'!B58,"")</f>
        <v/>
      </c>
      <c r="C58" t="str">
        <f>IF('[1]Tables Générales'!C58&lt;&gt;"",'[1]Tables Générales'!C58,"")</f>
        <v/>
      </c>
      <c r="D58" t="str">
        <f>IF('[1]Tables Générales'!D58&lt;&gt;"",'[1]Tables Générales'!D58,"")</f>
        <v/>
      </c>
      <c r="E58" t="str">
        <f>IF('[1]Tables Générales'!E58&lt;&gt;"",'[1]Tables Générales'!E58,"")</f>
        <v/>
      </c>
      <c r="F58" t="str">
        <f>IF('[1]Tables Générales'!F58&lt;&gt;"",'[1]Tables Générales'!F58,"")</f>
        <v/>
      </c>
    </row>
    <row r="59" spans="1:6" x14ac:dyDescent="0.25">
      <c r="A59" t="str">
        <f>IF('[1]Tables Générales'!A59&lt;&gt;"",'[1]Tables Générales'!A59,"")</f>
        <v/>
      </c>
      <c r="B59" t="str">
        <f>IF('[1]Tables Générales'!B59&lt;&gt;"",'[1]Tables Générales'!B59,"")</f>
        <v/>
      </c>
      <c r="C59" t="str">
        <f>IF('[1]Tables Générales'!C59&lt;&gt;"",'[1]Tables Générales'!C59,"")</f>
        <v/>
      </c>
      <c r="D59" t="str">
        <f>IF('[1]Tables Générales'!D59&lt;&gt;"",'[1]Tables Générales'!D59,"")</f>
        <v/>
      </c>
      <c r="E59" t="str">
        <f>IF('[1]Tables Générales'!E59&lt;&gt;"",'[1]Tables Générales'!E59,"")</f>
        <v/>
      </c>
      <c r="F59" t="str">
        <f>IF('[1]Tables Générales'!F59&lt;&gt;"",'[1]Tables Générales'!F59,"")</f>
        <v/>
      </c>
    </row>
    <row r="60" spans="1:6" x14ac:dyDescent="0.25">
      <c r="A60" t="str">
        <f>IF('[1]Tables Générales'!A60&lt;&gt;"",'[1]Tables Générales'!A60,"")</f>
        <v/>
      </c>
      <c r="B60" t="str">
        <f>IF('[1]Tables Générales'!B60&lt;&gt;"",'[1]Tables Générales'!B60,"")</f>
        <v/>
      </c>
      <c r="C60" t="str">
        <f>IF('[1]Tables Générales'!C60&lt;&gt;"",'[1]Tables Générales'!C60,"")</f>
        <v/>
      </c>
      <c r="D60" t="str">
        <f>IF('[1]Tables Générales'!D60&lt;&gt;"",'[1]Tables Générales'!D60,"")</f>
        <v/>
      </c>
      <c r="E60" t="str">
        <f>IF('[1]Tables Générales'!E60&lt;&gt;"",'[1]Tables Générales'!E60,"")</f>
        <v/>
      </c>
      <c r="F60" t="str">
        <f>IF('[1]Tables Générales'!F60&lt;&gt;"",'[1]Tables Générales'!F60,"")</f>
        <v/>
      </c>
    </row>
    <row r="61" spans="1:6" x14ac:dyDescent="0.25">
      <c r="A61" t="str">
        <f>IF('[1]Tables Générales'!A61&lt;&gt;"",'[1]Tables Générales'!A61,"")</f>
        <v/>
      </c>
      <c r="B61" t="str">
        <f>IF('[1]Tables Générales'!B61&lt;&gt;"",'[1]Tables Générales'!B61,"")</f>
        <v/>
      </c>
      <c r="C61" t="str">
        <f>IF('[1]Tables Générales'!C61&lt;&gt;"",'[1]Tables Générales'!C61,"")</f>
        <v/>
      </c>
      <c r="D61" t="str">
        <f>IF('[1]Tables Générales'!D61&lt;&gt;"",'[1]Tables Générales'!D61,"")</f>
        <v/>
      </c>
      <c r="E61" t="str">
        <f>IF('[1]Tables Générales'!E61&lt;&gt;"",'[1]Tables Générales'!E61,"")</f>
        <v/>
      </c>
      <c r="F61" t="str">
        <f>IF('[1]Tables Générales'!F61&lt;&gt;"",'[1]Tables Générales'!F61,"")</f>
        <v/>
      </c>
    </row>
    <row r="62" spans="1:6" x14ac:dyDescent="0.25">
      <c r="A62" t="str">
        <f>IF('[1]Tables Générales'!A62&lt;&gt;"",'[1]Tables Générales'!A62,"")</f>
        <v/>
      </c>
      <c r="B62" t="str">
        <f>IF('[1]Tables Générales'!B62&lt;&gt;"",'[1]Tables Générales'!B62,"")</f>
        <v/>
      </c>
      <c r="C62" t="str">
        <f>IF('[1]Tables Générales'!C62&lt;&gt;"",'[1]Tables Générales'!C62,"")</f>
        <v/>
      </c>
      <c r="D62" t="str">
        <f>IF('[1]Tables Générales'!D62&lt;&gt;"",'[1]Tables Générales'!D62,"")</f>
        <v/>
      </c>
      <c r="E62" t="str">
        <f>IF('[1]Tables Générales'!E62&lt;&gt;"",'[1]Tables Générales'!E62,"")</f>
        <v/>
      </c>
      <c r="F62" t="str">
        <f>IF('[1]Tables Générales'!F62&lt;&gt;"",'[1]Tables Générales'!F62,"")</f>
        <v/>
      </c>
    </row>
    <row r="63" spans="1:6" x14ac:dyDescent="0.25">
      <c r="A63" t="str">
        <f>IF('[1]Tables Générales'!A63&lt;&gt;"",'[1]Tables Générales'!A63,"")</f>
        <v/>
      </c>
      <c r="B63" t="str">
        <f>IF('[1]Tables Générales'!B63&lt;&gt;"",'[1]Tables Générales'!B63,"")</f>
        <v/>
      </c>
      <c r="C63" t="str">
        <f>IF('[1]Tables Générales'!C63&lt;&gt;"",'[1]Tables Générales'!C63,"")</f>
        <v/>
      </c>
      <c r="D63" t="str">
        <f>IF('[1]Tables Générales'!D63&lt;&gt;"",'[1]Tables Générales'!D63,"")</f>
        <v/>
      </c>
      <c r="E63" t="str">
        <f>IF('[1]Tables Générales'!E63&lt;&gt;"",'[1]Tables Générales'!E63,"")</f>
        <v/>
      </c>
      <c r="F63" t="str">
        <f>IF('[1]Tables Générales'!F63&lt;&gt;"",'[1]Tables Générales'!F63,"")</f>
        <v/>
      </c>
    </row>
    <row r="64" spans="1:6" x14ac:dyDescent="0.25">
      <c r="A64" t="str">
        <f>IF('[1]Tables Générales'!A64&lt;&gt;"",'[1]Tables Générales'!A64,"")</f>
        <v/>
      </c>
      <c r="B64" t="str">
        <f>IF('[1]Tables Générales'!B64&lt;&gt;"",'[1]Tables Générales'!B64,"")</f>
        <v/>
      </c>
      <c r="C64" t="str">
        <f>IF('[1]Tables Générales'!C64&lt;&gt;"",'[1]Tables Générales'!C64,"")</f>
        <v/>
      </c>
      <c r="D64" t="str">
        <f>IF('[1]Tables Générales'!D64&lt;&gt;"",'[1]Tables Générales'!D64,"")</f>
        <v/>
      </c>
      <c r="E64" t="str">
        <f>IF('[1]Tables Générales'!E64&lt;&gt;"",'[1]Tables Générales'!E64,"")</f>
        <v/>
      </c>
      <c r="F64" t="str">
        <f>IF('[1]Tables Générales'!F64&lt;&gt;"",'[1]Tables Générales'!F64,"")</f>
        <v/>
      </c>
    </row>
    <row r="65" spans="1:6" x14ac:dyDescent="0.25">
      <c r="A65" t="str">
        <f>IF('[1]Tables Générales'!A65&lt;&gt;"",'[1]Tables Générales'!A65,"")</f>
        <v/>
      </c>
      <c r="B65" t="str">
        <f>IF('[1]Tables Générales'!B65&lt;&gt;"",'[1]Tables Générales'!B65,"")</f>
        <v/>
      </c>
      <c r="C65" t="str">
        <f>IF('[1]Tables Générales'!C65&lt;&gt;"",'[1]Tables Générales'!C65,"")</f>
        <v/>
      </c>
      <c r="D65" t="str">
        <f>IF('[1]Tables Générales'!D65&lt;&gt;"",'[1]Tables Générales'!D65,"")</f>
        <v/>
      </c>
      <c r="E65" t="str">
        <f>IF('[1]Tables Générales'!E65&lt;&gt;"",'[1]Tables Générales'!E65,"")</f>
        <v/>
      </c>
      <c r="F65" t="str">
        <f>IF('[1]Tables Générales'!F65&lt;&gt;"",'[1]Tables Générales'!F65,"")</f>
        <v/>
      </c>
    </row>
    <row r="66" spans="1:6" x14ac:dyDescent="0.25">
      <c r="A66" t="str">
        <f>IF('[1]Tables Générales'!A66&lt;&gt;"",'[1]Tables Générales'!A66,"")</f>
        <v/>
      </c>
      <c r="B66" t="str">
        <f>IF('[1]Tables Générales'!B66&lt;&gt;"",'[1]Tables Générales'!B66,"")</f>
        <v/>
      </c>
      <c r="C66" t="str">
        <f>IF('[1]Tables Générales'!C66&lt;&gt;"",'[1]Tables Générales'!C66,"")</f>
        <v/>
      </c>
      <c r="D66" t="str">
        <f>IF('[1]Tables Générales'!D66&lt;&gt;"",'[1]Tables Générales'!D66,"")</f>
        <v/>
      </c>
      <c r="E66" t="str">
        <f>IF('[1]Tables Générales'!E66&lt;&gt;"",'[1]Tables Générales'!E66,"")</f>
        <v/>
      </c>
      <c r="F66" t="str">
        <f>IF('[1]Tables Générales'!F66&lt;&gt;"",'[1]Tables Générales'!F66,"")</f>
        <v/>
      </c>
    </row>
    <row r="67" spans="1:6" x14ac:dyDescent="0.25">
      <c r="A67" t="str">
        <f>IF('[1]Tables Générales'!A67&lt;&gt;"",'[1]Tables Générales'!A67,"")</f>
        <v/>
      </c>
      <c r="B67" t="str">
        <f>IF('[1]Tables Générales'!B67&lt;&gt;"",'[1]Tables Générales'!B67,"")</f>
        <v/>
      </c>
      <c r="C67" t="str">
        <f>IF('[1]Tables Générales'!C67&lt;&gt;"",'[1]Tables Générales'!C67,"")</f>
        <v/>
      </c>
      <c r="D67" t="str">
        <f>IF('[1]Tables Générales'!D67&lt;&gt;"",'[1]Tables Générales'!D67,"")</f>
        <v/>
      </c>
      <c r="E67" t="str">
        <f>IF('[1]Tables Générales'!E67&lt;&gt;"",'[1]Tables Générales'!E67,"")</f>
        <v/>
      </c>
      <c r="F67" t="str">
        <f>IF('[1]Tables Générales'!F67&lt;&gt;"",'[1]Tables Générales'!F67,"")</f>
        <v/>
      </c>
    </row>
    <row r="68" spans="1:6" x14ac:dyDescent="0.25">
      <c r="A68" t="str">
        <f>IF('[1]Tables Générales'!A68&lt;&gt;"",'[1]Tables Générales'!A68,"")</f>
        <v/>
      </c>
      <c r="B68" t="str">
        <f>IF('[1]Tables Générales'!B68&lt;&gt;"",'[1]Tables Générales'!B68,"")</f>
        <v/>
      </c>
      <c r="C68" t="str">
        <f>IF('[1]Tables Générales'!C68&lt;&gt;"",'[1]Tables Générales'!C68,"")</f>
        <v/>
      </c>
      <c r="D68" t="str">
        <f>IF('[1]Tables Générales'!D68&lt;&gt;"",'[1]Tables Générales'!D68,"")</f>
        <v/>
      </c>
      <c r="E68" t="str">
        <f>IF('[1]Tables Générales'!E68&lt;&gt;"",'[1]Tables Générales'!E68,"")</f>
        <v/>
      </c>
      <c r="F68" t="str">
        <f>IF('[1]Tables Générales'!F68&lt;&gt;"",'[1]Tables Générales'!F68,"")</f>
        <v/>
      </c>
    </row>
    <row r="69" spans="1:6" x14ac:dyDescent="0.25">
      <c r="A69" t="str">
        <f>IF('[1]Tables Générales'!A69&lt;&gt;"",'[1]Tables Générales'!A69,"")</f>
        <v/>
      </c>
      <c r="B69" t="str">
        <f>IF('[1]Tables Générales'!B69&lt;&gt;"",'[1]Tables Générales'!B69,"")</f>
        <v/>
      </c>
      <c r="C69" t="str">
        <f>IF('[1]Tables Générales'!C69&lt;&gt;"",'[1]Tables Générales'!C69,"")</f>
        <v/>
      </c>
      <c r="D69" t="str">
        <f>IF('[1]Tables Générales'!D69&lt;&gt;"",'[1]Tables Générales'!D69,"")</f>
        <v/>
      </c>
      <c r="E69" t="str">
        <f>IF('[1]Tables Générales'!E69&lt;&gt;"",'[1]Tables Générales'!E69,"")</f>
        <v/>
      </c>
      <c r="F69" t="str">
        <f>IF('[1]Tables Générales'!F69&lt;&gt;"",'[1]Tables Générales'!F69,"")</f>
        <v/>
      </c>
    </row>
    <row r="70" spans="1:6" x14ac:dyDescent="0.25">
      <c r="A70" t="str">
        <f>IF('[1]Tables Générales'!A70&lt;&gt;"",'[1]Tables Générales'!A70,"")</f>
        <v/>
      </c>
      <c r="B70" t="str">
        <f>IF('[1]Tables Générales'!B70&lt;&gt;"",'[1]Tables Générales'!B70,"")</f>
        <v/>
      </c>
      <c r="C70" t="str">
        <f>IF('[1]Tables Générales'!C70&lt;&gt;"",'[1]Tables Générales'!C70,"")</f>
        <v/>
      </c>
      <c r="D70" t="str">
        <f>IF('[1]Tables Générales'!D70&lt;&gt;"",'[1]Tables Générales'!D70,"")</f>
        <v/>
      </c>
      <c r="E70" t="str">
        <f>IF('[1]Tables Générales'!E70&lt;&gt;"",'[1]Tables Générales'!E70,"")</f>
        <v/>
      </c>
      <c r="F70" t="str">
        <f>IF('[1]Tables Générales'!F70&lt;&gt;"",'[1]Tables Générales'!F70,"")</f>
        <v/>
      </c>
    </row>
    <row r="71" spans="1:6" x14ac:dyDescent="0.25">
      <c r="A71" t="str">
        <f>IF('[1]Tables Générales'!A71&lt;&gt;"",'[1]Tables Générales'!A71,"")</f>
        <v/>
      </c>
      <c r="B71" t="str">
        <f>IF('[1]Tables Générales'!B71&lt;&gt;"",'[1]Tables Générales'!B71,"")</f>
        <v/>
      </c>
      <c r="C71" t="str">
        <f>IF('[1]Tables Générales'!C71&lt;&gt;"",'[1]Tables Générales'!C71,"")</f>
        <v/>
      </c>
      <c r="D71" t="str">
        <f>IF('[1]Tables Générales'!D71&lt;&gt;"",'[1]Tables Générales'!D71,"")</f>
        <v/>
      </c>
      <c r="E71" t="str">
        <f>IF('[1]Tables Générales'!E71&lt;&gt;"",'[1]Tables Générales'!E71,"")</f>
        <v/>
      </c>
      <c r="F71" t="str">
        <f>IF('[1]Tables Générales'!F71&lt;&gt;"",'[1]Tables Générales'!F71,"")</f>
        <v/>
      </c>
    </row>
    <row r="72" spans="1:6" x14ac:dyDescent="0.25">
      <c r="A72" t="str">
        <f>IF('[1]Tables Générales'!A72&lt;&gt;"",'[1]Tables Générales'!A72,"")</f>
        <v/>
      </c>
      <c r="B72" t="str">
        <f>IF('[1]Tables Générales'!B72&lt;&gt;"",'[1]Tables Générales'!B72,"")</f>
        <v/>
      </c>
      <c r="C72" t="str">
        <f>IF('[1]Tables Générales'!C72&lt;&gt;"",'[1]Tables Générales'!C72,"")</f>
        <v/>
      </c>
      <c r="D72" t="str">
        <f>IF('[1]Tables Générales'!D72&lt;&gt;"",'[1]Tables Générales'!D72,"")</f>
        <v/>
      </c>
      <c r="E72" t="str">
        <f>IF('[1]Tables Générales'!E72&lt;&gt;"",'[1]Tables Générales'!E72,"")</f>
        <v/>
      </c>
      <c r="F72" t="str">
        <f>IF('[1]Tables Générales'!F72&lt;&gt;"",'[1]Tables Générales'!F72,"")</f>
        <v/>
      </c>
    </row>
    <row r="73" spans="1:6" x14ac:dyDescent="0.25">
      <c r="A73" t="str">
        <f>IF('[1]Tables Générales'!A73&lt;&gt;"",'[1]Tables Générales'!A73,"")</f>
        <v/>
      </c>
      <c r="B73" t="str">
        <f>IF('[1]Tables Générales'!B73&lt;&gt;"",'[1]Tables Générales'!B73,"")</f>
        <v/>
      </c>
      <c r="C73" t="str">
        <f>IF('[1]Tables Générales'!C73&lt;&gt;"",'[1]Tables Générales'!C73,"")</f>
        <v/>
      </c>
      <c r="D73" t="str">
        <f>IF('[1]Tables Générales'!D73&lt;&gt;"",'[1]Tables Générales'!D73,"")</f>
        <v/>
      </c>
      <c r="E73" t="str">
        <f>IF('[1]Tables Générales'!E73&lt;&gt;"",'[1]Tables Générales'!E73,"")</f>
        <v/>
      </c>
      <c r="F73" t="str">
        <f>IF('[1]Tables Générales'!F73&lt;&gt;"",'[1]Tables Générales'!F73,"")</f>
        <v/>
      </c>
    </row>
    <row r="74" spans="1:6" x14ac:dyDescent="0.25">
      <c r="A74" t="str">
        <f>IF('[1]Tables Générales'!A74&lt;&gt;"",'[1]Tables Générales'!A74,"")</f>
        <v/>
      </c>
      <c r="B74" t="str">
        <f>IF('[1]Tables Générales'!B74&lt;&gt;"",'[1]Tables Générales'!B74,"")</f>
        <v/>
      </c>
      <c r="C74" t="str">
        <f>IF('[1]Tables Générales'!C74&lt;&gt;"",'[1]Tables Générales'!C74,"")</f>
        <v/>
      </c>
      <c r="D74" t="str">
        <f>IF('[1]Tables Générales'!D74&lt;&gt;"",'[1]Tables Générales'!D74,"")</f>
        <v/>
      </c>
      <c r="E74" t="str">
        <f>IF('[1]Tables Générales'!E74&lt;&gt;"",'[1]Tables Générales'!E74,"")</f>
        <v/>
      </c>
      <c r="F74" t="str">
        <f>IF('[1]Tables Générales'!F74&lt;&gt;"",'[1]Tables Générales'!F74,"")</f>
        <v/>
      </c>
    </row>
    <row r="75" spans="1:6" x14ac:dyDescent="0.25">
      <c r="A75" t="str">
        <f>IF('[1]Tables Générales'!A75&lt;&gt;"",'[1]Tables Générales'!A75,"")</f>
        <v/>
      </c>
      <c r="B75" t="str">
        <f>IF('[1]Tables Générales'!B75&lt;&gt;"",'[1]Tables Générales'!B75,"")</f>
        <v/>
      </c>
      <c r="C75" t="str">
        <f>IF('[1]Tables Générales'!C75&lt;&gt;"",'[1]Tables Générales'!C75,"")</f>
        <v/>
      </c>
      <c r="D75" t="str">
        <f>IF('[1]Tables Générales'!D75&lt;&gt;"",'[1]Tables Générales'!D75,"")</f>
        <v/>
      </c>
      <c r="E75" t="str">
        <f>IF('[1]Tables Générales'!E75&lt;&gt;"",'[1]Tables Générales'!E75,"")</f>
        <v/>
      </c>
      <c r="F75" t="str">
        <f>IF('[1]Tables Générales'!F75&lt;&gt;"",'[1]Tables Générales'!F75,"")</f>
        <v/>
      </c>
    </row>
    <row r="76" spans="1:6" x14ac:dyDescent="0.25">
      <c r="A76" t="str">
        <f>IF('[1]Tables Générales'!A76&lt;&gt;"",'[1]Tables Générales'!A76,"")</f>
        <v/>
      </c>
      <c r="B76" t="str">
        <f>IF('[1]Tables Générales'!B76&lt;&gt;"",'[1]Tables Générales'!B76,"")</f>
        <v/>
      </c>
      <c r="C76" t="str">
        <f>IF('[1]Tables Générales'!C76&lt;&gt;"",'[1]Tables Générales'!C76,"")</f>
        <v/>
      </c>
      <c r="D76" t="str">
        <f>IF('[1]Tables Générales'!D76&lt;&gt;"",'[1]Tables Générales'!D76,"")</f>
        <v/>
      </c>
      <c r="E76" t="str">
        <f>IF('[1]Tables Générales'!E76&lt;&gt;"",'[1]Tables Générales'!E76,"")</f>
        <v/>
      </c>
      <c r="F76" t="str">
        <f>IF('[1]Tables Générales'!F76&lt;&gt;"",'[1]Tables Générales'!F76,"")</f>
        <v/>
      </c>
    </row>
    <row r="77" spans="1:6" x14ac:dyDescent="0.25">
      <c r="A77" t="str">
        <f>IF('[1]Tables Générales'!A77&lt;&gt;"",'[1]Tables Générales'!A77,"")</f>
        <v/>
      </c>
      <c r="B77" t="str">
        <f>IF('[1]Tables Générales'!B77&lt;&gt;"",'[1]Tables Générales'!B77,"")</f>
        <v/>
      </c>
      <c r="C77" t="str">
        <f>IF('[1]Tables Générales'!C77&lt;&gt;"",'[1]Tables Générales'!C77,"")</f>
        <v/>
      </c>
      <c r="D77" t="str">
        <f>IF('[1]Tables Générales'!D77&lt;&gt;"",'[1]Tables Générales'!D77,"")</f>
        <v/>
      </c>
      <c r="E77" t="str">
        <f>IF('[1]Tables Générales'!E77&lt;&gt;"",'[1]Tables Générales'!E77,"")</f>
        <v/>
      </c>
      <c r="F77" t="str">
        <f>IF('[1]Tables Générales'!F77&lt;&gt;"",'[1]Tables Générales'!F77,"")</f>
        <v/>
      </c>
    </row>
    <row r="78" spans="1:6" x14ac:dyDescent="0.25">
      <c r="A78" t="str">
        <f>IF('[1]Tables Générales'!A78&lt;&gt;"",'[1]Tables Générales'!A78,"")</f>
        <v/>
      </c>
      <c r="B78" t="str">
        <f>IF('[1]Tables Générales'!B78&lt;&gt;"",'[1]Tables Générales'!B78,"")</f>
        <v/>
      </c>
      <c r="C78" t="str">
        <f>IF('[1]Tables Générales'!C78&lt;&gt;"",'[1]Tables Générales'!C78,"")</f>
        <v/>
      </c>
      <c r="D78" t="str">
        <f>IF('[1]Tables Générales'!D78&lt;&gt;"",'[1]Tables Générales'!D78,"")</f>
        <v/>
      </c>
      <c r="E78" t="str">
        <f>IF('[1]Tables Générales'!E78&lt;&gt;"",'[1]Tables Générales'!E78,"")</f>
        <v/>
      </c>
      <c r="F78" t="str">
        <f>IF('[1]Tables Générales'!F78&lt;&gt;"",'[1]Tables Générales'!F78,"")</f>
        <v/>
      </c>
    </row>
    <row r="79" spans="1:6" x14ac:dyDescent="0.25">
      <c r="A79" t="str">
        <f>IF('[1]Tables Générales'!A79&lt;&gt;"",'[1]Tables Générales'!A79,"")</f>
        <v/>
      </c>
      <c r="B79" t="str">
        <f>IF('[1]Tables Générales'!B79&lt;&gt;"",'[1]Tables Générales'!B79,"")</f>
        <v/>
      </c>
      <c r="C79" t="str">
        <f>IF('[1]Tables Générales'!C79&lt;&gt;"",'[1]Tables Générales'!C79,"")</f>
        <v/>
      </c>
      <c r="D79" t="str">
        <f>IF('[1]Tables Générales'!D79&lt;&gt;"",'[1]Tables Générales'!D79,"")</f>
        <v/>
      </c>
      <c r="E79" t="str">
        <f>IF('[1]Tables Générales'!E79&lt;&gt;"",'[1]Tables Générales'!E79,"")</f>
        <v/>
      </c>
      <c r="F79" t="str">
        <f>IF('[1]Tables Générales'!F79&lt;&gt;"",'[1]Tables Générales'!F79,"")</f>
        <v/>
      </c>
    </row>
    <row r="80" spans="1:6" x14ac:dyDescent="0.25">
      <c r="A80" t="str">
        <f>IF('[1]Tables Générales'!A80&lt;&gt;"",'[1]Tables Générales'!A80,"")</f>
        <v/>
      </c>
      <c r="B80" t="str">
        <f>IF('[1]Tables Générales'!B80&lt;&gt;"",'[1]Tables Générales'!B80,"")</f>
        <v/>
      </c>
      <c r="C80" t="str">
        <f>IF('[1]Tables Générales'!C80&lt;&gt;"",'[1]Tables Générales'!C80,"")</f>
        <v/>
      </c>
      <c r="D80" t="str">
        <f>IF('[1]Tables Générales'!D80&lt;&gt;"",'[1]Tables Générales'!D80,"")</f>
        <v/>
      </c>
      <c r="E80" t="str">
        <f>IF('[1]Tables Générales'!E80&lt;&gt;"",'[1]Tables Générales'!E80,"")</f>
        <v/>
      </c>
      <c r="F80" t="str">
        <f>IF('[1]Tables Générales'!F80&lt;&gt;"",'[1]Tables Générales'!F80,"")</f>
        <v/>
      </c>
    </row>
    <row r="81" spans="1:6" x14ac:dyDescent="0.25">
      <c r="A81" t="str">
        <f>IF('[1]Tables Générales'!A81&lt;&gt;"",'[1]Tables Générales'!A81,"")</f>
        <v/>
      </c>
      <c r="B81" t="str">
        <f>IF('[1]Tables Générales'!B81&lt;&gt;"",'[1]Tables Générales'!B81,"")</f>
        <v/>
      </c>
      <c r="C81" t="str">
        <f>IF('[1]Tables Générales'!C81&lt;&gt;"",'[1]Tables Générales'!C81,"")</f>
        <v/>
      </c>
      <c r="D81" t="str">
        <f>IF('[1]Tables Générales'!D81&lt;&gt;"",'[1]Tables Générales'!D81,"")</f>
        <v/>
      </c>
      <c r="E81" t="str">
        <f>IF('[1]Tables Générales'!E81&lt;&gt;"",'[1]Tables Générales'!E81,"")</f>
        <v/>
      </c>
      <c r="F81" t="str">
        <f>IF('[1]Tables Générales'!F81&lt;&gt;"",'[1]Tables Générales'!F81,"")</f>
        <v/>
      </c>
    </row>
    <row r="82" spans="1:6" x14ac:dyDescent="0.25">
      <c r="A82" t="str">
        <f>IF('[1]Tables Générales'!A82&lt;&gt;"",'[1]Tables Générales'!A82,"")</f>
        <v/>
      </c>
      <c r="B82" t="str">
        <f>IF('[1]Tables Générales'!B82&lt;&gt;"",'[1]Tables Générales'!B82,"")</f>
        <v/>
      </c>
      <c r="C82" t="str">
        <f>IF('[1]Tables Générales'!C82&lt;&gt;"",'[1]Tables Générales'!C82,"")</f>
        <v/>
      </c>
      <c r="D82" t="str">
        <f>IF('[1]Tables Générales'!D82&lt;&gt;"",'[1]Tables Générales'!D82,"")</f>
        <v/>
      </c>
      <c r="E82" t="str">
        <f>IF('[1]Tables Générales'!E82&lt;&gt;"",'[1]Tables Générales'!E82,"")</f>
        <v/>
      </c>
      <c r="F82" t="str">
        <f>IF('[1]Tables Générales'!F82&lt;&gt;"",'[1]Tables Générales'!F82,"")</f>
        <v/>
      </c>
    </row>
    <row r="83" spans="1:6" x14ac:dyDescent="0.25">
      <c r="A83" t="str">
        <f>IF('[1]Tables Générales'!A83&lt;&gt;"",'[1]Tables Générales'!A83,"")</f>
        <v/>
      </c>
      <c r="B83" t="str">
        <f>IF('[1]Tables Générales'!B83&lt;&gt;"",'[1]Tables Générales'!B83,"")</f>
        <v/>
      </c>
      <c r="C83" t="str">
        <f>IF('[1]Tables Générales'!C83&lt;&gt;"",'[1]Tables Générales'!C83,"")</f>
        <v/>
      </c>
      <c r="D83" t="str">
        <f>IF('[1]Tables Générales'!D83&lt;&gt;"",'[1]Tables Générales'!D83,"")</f>
        <v/>
      </c>
      <c r="E83" t="str">
        <f>IF('[1]Tables Générales'!E83&lt;&gt;"",'[1]Tables Générales'!E83,"")</f>
        <v/>
      </c>
      <c r="F83" t="str">
        <f>IF('[1]Tables Générales'!F83&lt;&gt;"",'[1]Tables Générales'!F83,"")</f>
        <v/>
      </c>
    </row>
    <row r="84" spans="1:6" x14ac:dyDescent="0.25">
      <c r="A84" t="str">
        <f>IF('[1]Tables Générales'!A84&lt;&gt;"",'[1]Tables Générales'!A84,"")</f>
        <v/>
      </c>
      <c r="B84" t="str">
        <f>IF('[1]Tables Générales'!B84&lt;&gt;"",'[1]Tables Générales'!B84,"")</f>
        <v/>
      </c>
      <c r="C84" t="str">
        <f>IF('[1]Tables Générales'!C84&lt;&gt;"",'[1]Tables Générales'!C84,"")</f>
        <v/>
      </c>
      <c r="D84" t="str">
        <f>IF('[1]Tables Générales'!D84&lt;&gt;"",'[1]Tables Générales'!D84,"")</f>
        <v/>
      </c>
      <c r="E84" t="str">
        <f>IF('[1]Tables Générales'!E84&lt;&gt;"",'[1]Tables Générales'!E84,"")</f>
        <v/>
      </c>
      <c r="F84" t="str">
        <f>IF('[1]Tables Générales'!F84&lt;&gt;"",'[1]Tables Générales'!F84,"")</f>
        <v/>
      </c>
    </row>
    <row r="85" spans="1:6" x14ac:dyDescent="0.25">
      <c r="A85" t="str">
        <f>IF('[1]Tables Générales'!A85&lt;&gt;"",'[1]Tables Générales'!A85,"")</f>
        <v/>
      </c>
      <c r="B85" t="str">
        <f>IF('[1]Tables Générales'!B85&lt;&gt;"",'[1]Tables Générales'!B85,"")</f>
        <v/>
      </c>
      <c r="C85" t="str">
        <f>IF('[1]Tables Générales'!C85&lt;&gt;"",'[1]Tables Générales'!C85,"")</f>
        <v/>
      </c>
      <c r="D85" t="str">
        <f>IF('[1]Tables Générales'!D85&lt;&gt;"",'[1]Tables Générales'!D85,"")</f>
        <v/>
      </c>
      <c r="E85" t="str">
        <f>IF('[1]Tables Générales'!E85&lt;&gt;"",'[1]Tables Générales'!E85,"")</f>
        <v/>
      </c>
      <c r="F85" t="str">
        <f>IF('[1]Tables Générales'!F85&lt;&gt;"",'[1]Tables Générales'!F85,"")</f>
        <v/>
      </c>
    </row>
    <row r="86" spans="1:6" x14ac:dyDescent="0.25">
      <c r="A86" t="str">
        <f>IF('[1]Tables Générales'!A86&lt;&gt;"",'[1]Tables Générales'!A86,"")</f>
        <v/>
      </c>
      <c r="B86" t="str">
        <f>IF('[1]Tables Générales'!B86&lt;&gt;"",'[1]Tables Générales'!B86,"")</f>
        <v/>
      </c>
      <c r="C86" t="str">
        <f>IF('[1]Tables Générales'!C86&lt;&gt;"",'[1]Tables Générales'!C86,"")</f>
        <v/>
      </c>
      <c r="D86" t="str">
        <f>IF('[1]Tables Générales'!D86&lt;&gt;"",'[1]Tables Générales'!D86,"")</f>
        <v/>
      </c>
      <c r="E86" t="str">
        <f>IF('[1]Tables Générales'!E86&lt;&gt;"",'[1]Tables Générales'!E86,"")</f>
        <v/>
      </c>
      <c r="F86" t="str">
        <f>IF('[1]Tables Générales'!F86&lt;&gt;"",'[1]Tables Générales'!F86,"")</f>
        <v/>
      </c>
    </row>
    <row r="87" spans="1:6" x14ac:dyDescent="0.25">
      <c r="A87" t="str">
        <f>IF('[1]Tables Générales'!A87&lt;&gt;"",'[1]Tables Générales'!A87,"")</f>
        <v/>
      </c>
      <c r="B87" t="str">
        <f>IF('[1]Tables Générales'!B87&lt;&gt;"",'[1]Tables Générales'!B87,"")</f>
        <v/>
      </c>
      <c r="C87" t="str">
        <f>IF('[1]Tables Générales'!C87&lt;&gt;"",'[1]Tables Générales'!C87,"")</f>
        <v/>
      </c>
      <c r="D87" t="str">
        <f>IF('[1]Tables Générales'!D87&lt;&gt;"",'[1]Tables Générales'!D87,"")</f>
        <v/>
      </c>
      <c r="E87" t="str">
        <f>IF('[1]Tables Générales'!E87&lt;&gt;"",'[1]Tables Générales'!E87,"")</f>
        <v/>
      </c>
      <c r="F87" t="str">
        <f>IF('[1]Tables Générales'!F87&lt;&gt;"",'[1]Tables Générales'!F87,"")</f>
        <v/>
      </c>
    </row>
    <row r="88" spans="1:6" x14ac:dyDescent="0.25">
      <c r="A88" t="str">
        <f>IF('[1]Tables Générales'!A88&lt;&gt;"",'[1]Tables Générales'!A88,"")</f>
        <v/>
      </c>
      <c r="B88" t="str">
        <f>IF('[1]Tables Générales'!B88&lt;&gt;"",'[1]Tables Générales'!B88,"")</f>
        <v/>
      </c>
      <c r="C88" t="str">
        <f>IF('[1]Tables Générales'!C88&lt;&gt;"",'[1]Tables Générales'!C88,"")</f>
        <v/>
      </c>
      <c r="D88" t="str">
        <f>IF('[1]Tables Générales'!D88&lt;&gt;"",'[1]Tables Générales'!D88,"")</f>
        <v/>
      </c>
      <c r="E88" t="str">
        <f>IF('[1]Tables Générales'!E88&lt;&gt;"",'[1]Tables Générales'!E88,"")</f>
        <v/>
      </c>
      <c r="F88" t="str">
        <f>IF('[1]Tables Générales'!F88&lt;&gt;"",'[1]Tables Générales'!F88,"")</f>
        <v/>
      </c>
    </row>
    <row r="89" spans="1:6" x14ac:dyDescent="0.25">
      <c r="A89" t="str">
        <f>IF('[1]Tables Générales'!A89&lt;&gt;"",'[1]Tables Générales'!A89,"")</f>
        <v/>
      </c>
      <c r="B89" t="str">
        <f>IF('[1]Tables Générales'!B89&lt;&gt;"",'[1]Tables Générales'!B89,"")</f>
        <v/>
      </c>
      <c r="C89" t="str">
        <f>IF('[1]Tables Générales'!C89&lt;&gt;"",'[1]Tables Générales'!C89,"")</f>
        <v/>
      </c>
      <c r="D89" t="str">
        <f>IF('[1]Tables Générales'!D89&lt;&gt;"",'[1]Tables Générales'!D89,"")</f>
        <v/>
      </c>
      <c r="E89" t="str">
        <f>IF('[1]Tables Générales'!E89&lt;&gt;"",'[1]Tables Générales'!E89,"")</f>
        <v/>
      </c>
      <c r="F89" t="str">
        <f>IF('[1]Tables Générales'!F89&lt;&gt;"",'[1]Tables Générales'!F89,"")</f>
        <v/>
      </c>
    </row>
    <row r="90" spans="1:6" x14ac:dyDescent="0.25">
      <c r="A90" t="str">
        <f>IF('[1]Tables Générales'!A90&lt;&gt;"",'[1]Tables Générales'!A90,"")</f>
        <v/>
      </c>
      <c r="B90" t="str">
        <f>IF('[1]Tables Générales'!B90&lt;&gt;"",'[1]Tables Générales'!B90,"")</f>
        <v/>
      </c>
      <c r="C90" t="str">
        <f>IF('[1]Tables Générales'!C90&lt;&gt;"",'[1]Tables Générales'!C90,"")</f>
        <v/>
      </c>
      <c r="D90" t="str">
        <f>IF('[1]Tables Générales'!D90&lt;&gt;"",'[1]Tables Générales'!D90,"")</f>
        <v/>
      </c>
      <c r="E90" t="str">
        <f>IF('[1]Tables Générales'!E90&lt;&gt;"",'[1]Tables Générales'!E90,"")</f>
        <v/>
      </c>
      <c r="F90" t="str">
        <f>IF('[1]Tables Générales'!F90&lt;&gt;"",'[1]Tables Générales'!F90,"")</f>
        <v/>
      </c>
    </row>
    <row r="91" spans="1:6" x14ac:dyDescent="0.25">
      <c r="A91" t="str">
        <f>IF('[1]Tables Générales'!A91&lt;&gt;"",'[1]Tables Générales'!A91,"")</f>
        <v/>
      </c>
      <c r="B91" t="str">
        <f>IF('[1]Tables Générales'!B91&lt;&gt;"",'[1]Tables Générales'!B91,"")</f>
        <v/>
      </c>
      <c r="C91" t="str">
        <f>IF('[1]Tables Générales'!C91&lt;&gt;"",'[1]Tables Générales'!C91,"")</f>
        <v/>
      </c>
      <c r="D91" t="str">
        <f>IF('[1]Tables Générales'!D91&lt;&gt;"",'[1]Tables Générales'!D91,"")</f>
        <v/>
      </c>
      <c r="E91" t="str">
        <f>IF('[1]Tables Générales'!E91&lt;&gt;"",'[1]Tables Générales'!E91,"")</f>
        <v/>
      </c>
      <c r="F91" t="str">
        <f>IF('[1]Tables Générales'!F91&lt;&gt;"",'[1]Tables Générales'!F91,"")</f>
        <v/>
      </c>
    </row>
    <row r="92" spans="1:6" x14ac:dyDescent="0.25">
      <c r="A92" t="str">
        <f>IF('[1]Tables Générales'!A92&lt;&gt;"",'[1]Tables Générales'!A92,"")</f>
        <v/>
      </c>
      <c r="B92" t="str">
        <f>IF('[1]Tables Générales'!B92&lt;&gt;"",'[1]Tables Générales'!B92,"")</f>
        <v/>
      </c>
      <c r="C92" t="str">
        <f>IF('[1]Tables Générales'!C92&lt;&gt;"",'[1]Tables Générales'!C92,"")</f>
        <v/>
      </c>
      <c r="D92" t="str">
        <f>IF('[1]Tables Générales'!D92&lt;&gt;"",'[1]Tables Générales'!D92,"")</f>
        <v/>
      </c>
      <c r="E92" t="str">
        <f>IF('[1]Tables Générales'!E92&lt;&gt;"",'[1]Tables Générales'!E92,"")</f>
        <v/>
      </c>
      <c r="F92" t="str">
        <f>IF('[1]Tables Générales'!F92&lt;&gt;"",'[1]Tables Générales'!F92,"")</f>
        <v/>
      </c>
    </row>
    <row r="93" spans="1:6" x14ac:dyDescent="0.25">
      <c r="A93" t="str">
        <f>IF('[1]Tables Générales'!A93&lt;&gt;"",'[1]Tables Générales'!A93,"")</f>
        <v/>
      </c>
      <c r="B93" t="str">
        <f>IF('[1]Tables Générales'!B93&lt;&gt;"",'[1]Tables Générales'!B93,"")</f>
        <v/>
      </c>
      <c r="C93" t="str">
        <f>IF('[1]Tables Générales'!C93&lt;&gt;"",'[1]Tables Générales'!C93,"")</f>
        <v/>
      </c>
      <c r="D93" t="str">
        <f>IF('[1]Tables Générales'!D93&lt;&gt;"",'[1]Tables Générales'!D93,"")</f>
        <v/>
      </c>
      <c r="E93" t="str">
        <f>IF('[1]Tables Générales'!E93&lt;&gt;"",'[1]Tables Générales'!E93,"")</f>
        <v/>
      </c>
      <c r="F93" t="str">
        <f>IF('[1]Tables Générales'!F93&lt;&gt;"",'[1]Tables Générales'!F93,"")</f>
        <v/>
      </c>
    </row>
    <row r="94" spans="1:6" x14ac:dyDescent="0.25">
      <c r="A94" t="str">
        <f>IF('[1]Tables Générales'!A94&lt;&gt;"",'[1]Tables Générales'!A94,"")</f>
        <v/>
      </c>
      <c r="B94" t="str">
        <f>IF('[1]Tables Générales'!B94&lt;&gt;"",'[1]Tables Générales'!B94,"")</f>
        <v/>
      </c>
      <c r="C94" t="str">
        <f>IF('[1]Tables Générales'!C94&lt;&gt;"",'[1]Tables Générales'!C94,"")</f>
        <v/>
      </c>
      <c r="D94" t="str">
        <f>IF('[1]Tables Générales'!D94&lt;&gt;"",'[1]Tables Générales'!D94,"")</f>
        <v/>
      </c>
      <c r="E94" t="str">
        <f>IF('[1]Tables Générales'!E94&lt;&gt;"",'[1]Tables Générales'!E94,"")</f>
        <v/>
      </c>
      <c r="F94" t="str">
        <f>IF('[1]Tables Générales'!F94&lt;&gt;"",'[1]Tables Générales'!F94,"")</f>
        <v/>
      </c>
    </row>
    <row r="95" spans="1:6" x14ac:dyDescent="0.25">
      <c r="A95" t="str">
        <f>IF('[1]Tables Générales'!A95&lt;&gt;"",'[1]Tables Générales'!A95,"")</f>
        <v/>
      </c>
      <c r="B95" t="str">
        <f>IF('[1]Tables Générales'!B95&lt;&gt;"",'[1]Tables Générales'!B95,"")</f>
        <v/>
      </c>
      <c r="C95" t="str">
        <f>IF('[1]Tables Générales'!C95&lt;&gt;"",'[1]Tables Générales'!C95,"")</f>
        <v/>
      </c>
      <c r="D95" t="str">
        <f>IF('[1]Tables Générales'!D95&lt;&gt;"",'[1]Tables Générales'!D95,"")</f>
        <v/>
      </c>
      <c r="E95" t="str">
        <f>IF('[1]Tables Générales'!E95&lt;&gt;"",'[1]Tables Générales'!E95,"")</f>
        <v/>
      </c>
      <c r="F95" t="str">
        <f>IF('[1]Tables Générales'!F95&lt;&gt;"",'[1]Tables Générales'!F95,"")</f>
        <v/>
      </c>
    </row>
    <row r="96" spans="1:6" x14ac:dyDescent="0.25">
      <c r="A96" t="str">
        <f>IF('[1]Tables Générales'!A96&lt;&gt;"",'[1]Tables Générales'!A96,"")</f>
        <v/>
      </c>
      <c r="B96" t="str">
        <f>IF('[1]Tables Générales'!B96&lt;&gt;"",'[1]Tables Générales'!B96,"")</f>
        <v/>
      </c>
      <c r="C96" t="str">
        <f>IF('[1]Tables Générales'!C96&lt;&gt;"",'[1]Tables Générales'!C96,"")</f>
        <v/>
      </c>
      <c r="D96" t="str">
        <f>IF('[1]Tables Générales'!D96&lt;&gt;"",'[1]Tables Générales'!D96,"")</f>
        <v/>
      </c>
      <c r="E96" t="str">
        <f>IF('[1]Tables Générales'!E96&lt;&gt;"",'[1]Tables Générales'!E96,"")</f>
        <v/>
      </c>
      <c r="F96" t="str">
        <f>IF('[1]Tables Générales'!F96&lt;&gt;"",'[1]Tables Générales'!F96,"")</f>
        <v/>
      </c>
    </row>
    <row r="97" spans="1:6" x14ac:dyDescent="0.25">
      <c r="A97" t="str">
        <f>IF('[1]Tables Générales'!A97&lt;&gt;"",'[1]Tables Générales'!A97,"")</f>
        <v/>
      </c>
      <c r="B97" t="str">
        <f>IF('[1]Tables Générales'!B97&lt;&gt;"",'[1]Tables Générales'!B97,"")</f>
        <v/>
      </c>
      <c r="C97" t="str">
        <f>IF('[1]Tables Générales'!C97&lt;&gt;"",'[1]Tables Générales'!C97,"")</f>
        <v/>
      </c>
      <c r="D97" t="str">
        <f>IF('[1]Tables Générales'!D97&lt;&gt;"",'[1]Tables Générales'!D97,"")</f>
        <v/>
      </c>
      <c r="E97" t="str">
        <f>IF('[1]Tables Générales'!E97&lt;&gt;"",'[1]Tables Générales'!E97,"")</f>
        <v/>
      </c>
      <c r="F97" t="str">
        <f>IF('[1]Tables Générales'!F97&lt;&gt;"",'[1]Tables Générales'!F97,"")</f>
        <v/>
      </c>
    </row>
    <row r="98" spans="1:6" x14ac:dyDescent="0.25">
      <c r="A98" t="str">
        <f>IF('[1]Tables Générales'!A98&lt;&gt;"",'[1]Tables Générales'!A98,"")</f>
        <v/>
      </c>
      <c r="B98" t="str">
        <f>IF('[1]Tables Générales'!B98&lt;&gt;"",'[1]Tables Générales'!B98,"")</f>
        <v/>
      </c>
      <c r="C98" t="str">
        <f>IF('[1]Tables Générales'!C98&lt;&gt;"",'[1]Tables Générales'!C98,"")</f>
        <v/>
      </c>
      <c r="D98" t="str">
        <f>IF('[1]Tables Générales'!D98&lt;&gt;"",'[1]Tables Générales'!D98,"")</f>
        <v/>
      </c>
      <c r="E98" t="str">
        <f>IF('[1]Tables Générales'!E98&lt;&gt;"",'[1]Tables Générales'!E98,"")</f>
        <v/>
      </c>
      <c r="F98" t="str">
        <f>IF('[1]Tables Générales'!F98&lt;&gt;"",'[1]Tables Générales'!F98,"")</f>
        <v/>
      </c>
    </row>
    <row r="99" spans="1:6" x14ac:dyDescent="0.25">
      <c r="A99" t="str">
        <f>IF('[1]Tables Générales'!A99&lt;&gt;"",'[1]Tables Générales'!A99,"")</f>
        <v/>
      </c>
      <c r="B99" t="str">
        <f>IF('[1]Tables Générales'!B99&lt;&gt;"",'[1]Tables Générales'!B99,"")</f>
        <v/>
      </c>
      <c r="C99" t="str">
        <f>IF('[1]Tables Générales'!C99&lt;&gt;"",'[1]Tables Générales'!C99,"")</f>
        <v/>
      </c>
      <c r="D99" t="str">
        <f>IF('[1]Tables Générales'!D99&lt;&gt;"",'[1]Tables Générales'!D99,"")</f>
        <v/>
      </c>
      <c r="E99" t="str">
        <f>IF('[1]Tables Générales'!E99&lt;&gt;"",'[1]Tables Générales'!E99,"")</f>
        <v/>
      </c>
      <c r="F99" t="str">
        <f>IF('[1]Tables Générales'!F99&lt;&gt;"",'[1]Tables Générales'!F99,"")</f>
        <v/>
      </c>
    </row>
    <row r="100" spans="1:6" x14ac:dyDescent="0.25">
      <c r="A100" t="str">
        <f>IF('[1]Tables Générales'!A100&lt;&gt;"",'[1]Tables Générales'!A100,"")</f>
        <v/>
      </c>
      <c r="B100" t="str">
        <f>IF('[1]Tables Générales'!B100&lt;&gt;"",'[1]Tables Générales'!B100,"")</f>
        <v/>
      </c>
      <c r="C100" t="str">
        <f>IF('[1]Tables Générales'!C100&lt;&gt;"",'[1]Tables Générales'!C100,"")</f>
        <v/>
      </c>
      <c r="D100" t="str">
        <f>IF('[1]Tables Générales'!D100&lt;&gt;"",'[1]Tables Générales'!D100,"")</f>
        <v/>
      </c>
      <c r="E100" t="str">
        <f>IF('[1]Tables Générales'!E100&lt;&gt;"",'[1]Tables Générales'!E100,"")</f>
        <v/>
      </c>
      <c r="F100" t="str">
        <f>IF('[1]Tables Générales'!F100&lt;&gt;"",'[1]Tables Générales'!F100,"")</f>
        <v/>
      </c>
    </row>
    <row r="101" spans="1:6" x14ac:dyDescent="0.25">
      <c r="A101" t="str">
        <f>IF('[1]Tables Générales'!A101&lt;&gt;"",'[1]Tables Générales'!A101,"")</f>
        <v/>
      </c>
      <c r="B101" t="str">
        <f>IF('[1]Tables Générales'!B101&lt;&gt;"",'[1]Tables Générales'!B101,"")</f>
        <v/>
      </c>
      <c r="C101" t="str">
        <f>IF('[1]Tables Générales'!C101&lt;&gt;"",'[1]Tables Générales'!C101,"")</f>
        <v/>
      </c>
      <c r="D101" t="str">
        <f>IF('[1]Tables Générales'!D101&lt;&gt;"",'[1]Tables Générales'!D101,"")</f>
        <v/>
      </c>
      <c r="E101" t="str">
        <f>IF('[1]Tables Générales'!E101&lt;&gt;"",'[1]Tables Générales'!E101,"")</f>
        <v/>
      </c>
      <c r="F101" t="str">
        <f>IF('[1]Tables Générales'!F101&lt;&gt;"",'[1]Tables Générales'!F101,"")</f>
        <v/>
      </c>
    </row>
    <row r="102" spans="1:6" x14ac:dyDescent="0.25">
      <c r="A102" t="str">
        <f>IF('[1]Tables Générales'!A102&lt;&gt;"",'[1]Tables Générales'!A102,"")</f>
        <v/>
      </c>
      <c r="B102" t="str">
        <f>IF('[1]Tables Générales'!B102&lt;&gt;"",'[1]Tables Générales'!B102,"")</f>
        <v/>
      </c>
      <c r="C102" t="str">
        <f>IF('[1]Tables Générales'!C102&lt;&gt;"",'[1]Tables Générales'!C102,"")</f>
        <v/>
      </c>
      <c r="D102" t="str">
        <f>IF('[1]Tables Générales'!D102&lt;&gt;"",'[1]Tables Générales'!D102,"")</f>
        <v/>
      </c>
      <c r="E102" t="str">
        <f>IF('[1]Tables Générales'!E102&lt;&gt;"",'[1]Tables Générales'!E102,"")</f>
        <v/>
      </c>
      <c r="F102" t="str">
        <f>IF('[1]Tables Générales'!F102&lt;&gt;"",'[1]Tables Générales'!F102,"")</f>
        <v/>
      </c>
    </row>
    <row r="103" spans="1:6" x14ac:dyDescent="0.25">
      <c r="A103" t="str">
        <f>IF('[1]Tables Générales'!A103&lt;&gt;"",'[1]Tables Générales'!A103,"")</f>
        <v/>
      </c>
      <c r="B103" t="str">
        <f>IF('[1]Tables Générales'!B103&lt;&gt;"",'[1]Tables Générales'!B103,"")</f>
        <v/>
      </c>
      <c r="C103" t="str">
        <f>IF('[1]Tables Générales'!C103&lt;&gt;"",'[1]Tables Générales'!C103,"")</f>
        <v/>
      </c>
      <c r="D103" t="str">
        <f>IF('[1]Tables Générales'!D103&lt;&gt;"",'[1]Tables Générales'!D103,"")</f>
        <v/>
      </c>
      <c r="E103" t="str">
        <f>IF('[1]Tables Générales'!E103&lt;&gt;"",'[1]Tables Générales'!E103,"")</f>
        <v/>
      </c>
      <c r="F103" t="str">
        <f>IF('[1]Tables Générales'!F103&lt;&gt;"",'[1]Tables Générales'!F103,"")</f>
        <v/>
      </c>
    </row>
    <row r="104" spans="1:6" x14ac:dyDescent="0.25">
      <c r="A104" t="str">
        <f>IF('[1]Tables Générales'!A104&lt;&gt;"",'[1]Tables Générales'!A104,"")</f>
        <v/>
      </c>
      <c r="B104" t="str">
        <f>IF('[1]Tables Générales'!B104&lt;&gt;"",'[1]Tables Générales'!B104,"")</f>
        <v/>
      </c>
      <c r="C104" t="str">
        <f>IF('[1]Tables Générales'!C104&lt;&gt;"",'[1]Tables Générales'!C104,"")</f>
        <v/>
      </c>
      <c r="D104" t="str">
        <f>IF('[1]Tables Générales'!D104&lt;&gt;"",'[1]Tables Générales'!D104,"")</f>
        <v/>
      </c>
      <c r="E104" t="str">
        <f>IF('[1]Tables Générales'!E104&lt;&gt;"",'[1]Tables Générales'!E104,"")</f>
        <v/>
      </c>
      <c r="F104" t="str">
        <f>IF('[1]Tables Générales'!F104&lt;&gt;"",'[1]Tables Générales'!F104,"")</f>
        <v/>
      </c>
    </row>
    <row r="105" spans="1:6" x14ac:dyDescent="0.25">
      <c r="A105" t="str">
        <f>IF('[1]Tables Générales'!A105&lt;&gt;"",'[1]Tables Générales'!A105,"")</f>
        <v/>
      </c>
      <c r="B105" t="str">
        <f>IF('[1]Tables Générales'!B105&lt;&gt;"",'[1]Tables Générales'!B105,"")</f>
        <v/>
      </c>
      <c r="C105" t="str">
        <f>IF('[1]Tables Générales'!C105&lt;&gt;"",'[1]Tables Générales'!C105,"")</f>
        <v/>
      </c>
      <c r="D105" t="str">
        <f>IF('[1]Tables Générales'!D105&lt;&gt;"",'[1]Tables Générales'!D105,"")</f>
        <v/>
      </c>
      <c r="E105" t="str">
        <f>IF('[1]Tables Générales'!E105&lt;&gt;"",'[1]Tables Générales'!E105,"")</f>
        <v/>
      </c>
      <c r="F105" t="str">
        <f>IF('[1]Tables Générales'!F105&lt;&gt;"",'[1]Tables Générales'!F105,"")</f>
        <v/>
      </c>
    </row>
    <row r="106" spans="1:6" x14ac:dyDescent="0.25">
      <c r="A106" t="str">
        <f>IF('[1]Tables Générales'!A106&lt;&gt;"",'[1]Tables Générales'!A106,"")</f>
        <v/>
      </c>
      <c r="B106" t="str">
        <f>IF('[1]Tables Générales'!B106&lt;&gt;"",'[1]Tables Générales'!B106,"")</f>
        <v/>
      </c>
      <c r="C106" t="str">
        <f>IF('[1]Tables Générales'!C106&lt;&gt;"",'[1]Tables Générales'!C106,"")</f>
        <v/>
      </c>
      <c r="D106" t="str">
        <f>IF('[1]Tables Générales'!D106&lt;&gt;"",'[1]Tables Générales'!D106,"")</f>
        <v/>
      </c>
      <c r="E106" t="str">
        <f>IF('[1]Tables Générales'!E106&lt;&gt;"",'[1]Tables Générales'!E106,"")</f>
        <v/>
      </c>
      <c r="F106" t="str">
        <f>IF('[1]Tables Générales'!F106&lt;&gt;"",'[1]Tables Générales'!F106,"")</f>
        <v/>
      </c>
    </row>
    <row r="107" spans="1:6" x14ac:dyDescent="0.25">
      <c r="A107" t="str">
        <f>IF('[1]Tables Générales'!A107&lt;&gt;"",'[1]Tables Générales'!A107,"")</f>
        <v/>
      </c>
      <c r="B107" t="str">
        <f>IF('[1]Tables Générales'!B107&lt;&gt;"",'[1]Tables Générales'!B107,"")</f>
        <v/>
      </c>
      <c r="C107" t="str">
        <f>IF('[1]Tables Générales'!C107&lt;&gt;"",'[1]Tables Générales'!C107,"")</f>
        <v/>
      </c>
      <c r="D107" t="str">
        <f>IF('[1]Tables Générales'!D107&lt;&gt;"",'[1]Tables Générales'!D107,"")</f>
        <v/>
      </c>
      <c r="E107" t="str">
        <f>IF('[1]Tables Générales'!E107&lt;&gt;"",'[1]Tables Générales'!E107,"")</f>
        <v/>
      </c>
      <c r="F107" t="str">
        <f>IF('[1]Tables Générales'!F107&lt;&gt;"",'[1]Tables Générales'!F107,"")</f>
        <v/>
      </c>
    </row>
    <row r="108" spans="1:6" x14ac:dyDescent="0.25">
      <c r="A108" t="str">
        <f>IF('[1]Tables Générales'!A108&lt;&gt;"",'[1]Tables Générales'!A108,"")</f>
        <v/>
      </c>
      <c r="B108" t="str">
        <f>IF('[1]Tables Générales'!B108&lt;&gt;"",'[1]Tables Générales'!B108,"")</f>
        <v/>
      </c>
      <c r="C108" t="str">
        <f>IF('[1]Tables Générales'!C108&lt;&gt;"",'[1]Tables Générales'!C108,"")</f>
        <v/>
      </c>
      <c r="D108" t="str">
        <f>IF('[1]Tables Générales'!D108&lt;&gt;"",'[1]Tables Générales'!D108,"")</f>
        <v/>
      </c>
      <c r="E108" t="str">
        <f>IF('[1]Tables Générales'!E108&lt;&gt;"",'[1]Tables Générales'!E108,"")</f>
        <v/>
      </c>
      <c r="F108" t="str">
        <f>IF('[1]Tables Générales'!F108&lt;&gt;"",'[1]Tables Générales'!F108,"")</f>
        <v/>
      </c>
    </row>
    <row r="109" spans="1:6" x14ac:dyDescent="0.25">
      <c r="A109" t="str">
        <f>IF('[1]Tables Générales'!A109&lt;&gt;"",'[1]Tables Générales'!A109,"")</f>
        <v/>
      </c>
      <c r="B109" t="str">
        <f>IF('[1]Tables Générales'!B109&lt;&gt;"",'[1]Tables Générales'!B109,"")</f>
        <v/>
      </c>
      <c r="C109" t="str">
        <f>IF('[1]Tables Générales'!C109&lt;&gt;"",'[1]Tables Générales'!C109,"")</f>
        <v/>
      </c>
      <c r="D109" t="str">
        <f>IF('[1]Tables Générales'!D109&lt;&gt;"",'[1]Tables Générales'!D109,"")</f>
        <v/>
      </c>
      <c r="E109" t="str">
        <f>IF('[1]Tables Générales'!E109&lt;&gt;"",'[1]Tables Générales'!E109,"")</f>
        <v/>
      </c>
      <c r="F109" t="str">
        <f>IF('[1]Tables Générales'!F109&lt;&gt;"",'[1]Tables Générales'!F109,"")</f>
        <v/>
      </c>
    </row>
    <row r="110" spans="1:6" x14ac:dyDescent="0.25">
      <c r="A110" t="str">
        <f>IF('[1]Tables Générales'!A110&lt;&gt;"",'[1]Tables Générales'!A110,"")</f>
        <v/>
      </c>
      <c r="B110" t="str">
        <f>IF('[1]Tables Générales'!B110&lt;&gt;"",'[1]Tables Générales'!B110,"")</f>
        <v/>
      </c>
      <c r="C110" t="str">
        <f>IF('[1]Tables Générales'!C110&lt;&gt;"",'[1]Tables Générales'!C110,"")</f>
        <v/>
      </c>
      <c r="D110" t="str">
        <f>IF('[1]Tables Générales'!D110&lt;&gt;"",'[1]Tables Générales'!D110,"")</f>
        <v/>
      </c>
      <c r="E110" t="str">
        <f>IF('[1]Tables Générales'!E110&lt;&gt;"",'[1]Tables Générales'!E110,"")</f>
        <v/>
      </c>
      <c r="F110" t="str">
        <f>IF('[1]Tables Générales'!F110&lt;&gt;"",'[1]Tables Générales'!F110,"")</f>
        <v/>
      </c>
    </row>
    <row r="111" spans="1:6" x14ac:dyDescent="0.25">
      <c r="A111" t="str">
        <f>IF('[1]Tables Générales'!A111&lt;&gt;"",'[1]Tables Générales'!A111,"")</f>
        <v/>
      </c>
      <c r="B111" t="str">
        <f>IF('[1]Tables Générales'!B111&lt;&gt;"",'[1]Tables Générales'!B111,"")</f>
        <v/>
      </c>
      <c r="C111" t="str">
        <f>IF('[1]Tables Générales'!C111&lt;&gt;"",'[1]Tables Générales'!C111,"")</f>
        <v/>
      </c>
      <c r="D111" t="str">
        <f>IF('[1]Tables Générales'!D111&lt;&gt;"",'[1]Tables Générales'!D111,"")</f>
        <v/>
      </c>
      <c r="E111" t="str">
        <f>IF('[1]Tables Générales'!E111&lt;&gt;"",'[1]Tables Générales'!E111,"")</f>
        <v/>
      </c>
      <c r="F111" t="str">
        <f>IF('[1]Tables Générales'!F111&lt;&gt;"",'[1]Tables Générales'!F111,"")</f>
        <v/>
      </c>
    </row>
    <row r="112" spans="1:6" x14ac:dyDescent="0.25">
      <c r="A112" t="str">
        <f>IF('[1]Tables Générales'!A112&lt;&gt;"",'[1]Tables Générales'!A112,"")</f>
        <v/>
      </c>
      <c r="B112" t="str">
        <f>IF('[1]Tables Générales'!B112&lt;&gt;"",'[1]Tables Générales'!B112,"")</f>
        <v/>
      </c>
      <c r="C112" t="str">
        <f>IF('[1]Tables Générales'!C112&lt;&gt;"",'[1]Tables Générales'!C112,"")</f>
        <v/>
      </c>
      <c r="D112" t="str">
        <f>IF('[1]Tables Générales'!D112&lt;&gt;"",'[1]Tables Générales'!D112,"")</f>
        <v/>
      </c>
      <c r="E112" t="str">
        <f>IF('[1]Tables Générales'!E112&lt;&gt;"",'[1]Tables Générales'!E112,"")</f>
        <v/>
      </c>
      <c r="F112" t="str">
        <f>IF('[1]Tables Générales'!F112&lt;&gt;"",'[1]Tables Générales'!F112,"")</f>
        <v/>
      </c>
    </row>
    <row r="113" spans="1:6" x14ac:dyDescent="0.25">
      <c r="A113" t="str">
        <f>IF('[1]Tables Générales'!A113&lt;&gt;"",'[1]Tables Générales'!A113,"")</f>
        <v/>
      </c>
      <c r="B113" t="str">
        <f>IF('[1]Tables Générales'!B113&lt;&gt;"",'[1]Tables Générales'!B113,"")</f>
        <v/>
      </c>
      <c r="C113" t="str">
        <f>IF('[1]Tables Générales'!C113&lt;&gt;"",'[1]Tables Générales'!C113,"")</f>
        <v/>
      </c>
      <c r="D113" t="str">
        <f>IF('[1]Tables Générales'!D113&lt;&gt;"",'[1]Tables Générales'!D113,"")</f>
        <v/>
      </c>
      <c r="E113" t="str">
        <f>IF('[1]Tables Générales'!E113&lt;&gt;"",'[1]Tables Générales'!E113,"")</f>
        <v/>
      </c>
      <c r="F113" t="str">
        <f>IF('[1]Tables Générales'!F113&lt;&gt;"",'[1]Tables Générales'!F113,"")</f>
        <v/>
      </c>
    </row>
    <row r="114" spans="1:6" x14ac:dyDescent="0.25">
      <c r="A114" t="str">
        <f>IF('[1]Tables Générales'!A114&lt;&gt;"",'[1]Tables Générales'!A114,"")</f>
        <v/>
      </c>
      <c r="B114" t="str">
        <f>IF('[1]Tables Générales'!B114&lt;&gt;"",'[1]Tables Générales'!B114,"")</f>
        <v/>
      </c>
      <c r="C114" t="str">
        <f>IF('[1]Tables Générales'!C114&lt;&gt;"",'[1]Tables Générales'!C114,"")</f>
        <v/>
      </c>
      <c r="D114" t="str">
        <f>IF('[1]Tables Générales'!D114&lt;&gt;"",'[1]Tables Générales'!D114,"")</f>
        <v/>
      </c>
      <c r="E114" t="str">
        <f>IF('[1]Tables Générales'!E114&lt;&gt;"",'[1]Tables Générales'!E114,"")</f>
        <v/>
      </c>
      <c r="F114" t="str">
        <f>IF('[1]Tables Générales'!F114&lt;&gt;"",'[1]Tables Générales'!F114,"")</f>
        <v/>
      </c>
    </row>
    <row r="115" spans="1:6" x14ac:dyDescent="0.25">
      <c r="A115" t="str">
        <f>IF('[1]Tables Générales'!A115&lt;&gt;"",'[1]Tables Générales'!A115,"")</f>
        <v/>
      </c>
      <c r="B115" t="str">
        <f>IF('[1]Tables Générales'!B115&lt;&gt;"",'[1]Tables Générales'!B115,"")</f>
        <v/>
      </c>
      <c r="C115" t="str">
        <f>IF('[1]Tables Générales'!C115&lt;&gt;"",'[1]Tables Générales'!C115,"")</f>
        <v/>
      </c>
      <c r="D115" t="str">
        <f>IF('[1]Tables Générales'!D115&lt;&gt;"",'[1]Tables Générales'!D115,"")</f>
        <v/>
      </c>
      <c r="E115" t="str">
        <f>IF('[1]Tables Générales'!E115&lt;&gt;"",'[1]Tables Générales'!E115,"")</f>
        <v/>
      </c>
      <c r="F115" t="str">
        <f>IF('[1]Tables Générales'!F115&lt;&gt;"",'[1]Tables Générales'!F115,"")</f>
        <v/>
      </c>
    </row>
    <row r="116" spans="1:6" x14ac:dyDescent="0.25">
      <c r="A116" t="str">
        <f>IF('[1]Tables Générales'!A116&lt;&gt;"",'[1]Tables Générales'!A116,"")</f>
        <v/>
      </c>
      <c r="B116" t="str">
        <f>IF('[1]Tables Générales'!B116&lt;&gt;"",'[1]Tables Générales'!B116,"")</f>
        <v/>
      </c>
      <c r="C116" t="str">
        <f>IF('[1]Tables Générales'!C116&lt;&gt;"",'[1]Tables Générales'!C116,"")</f>
        <v/>
      </c>
      <c r="D116" t="str">
        <f>IF('[1]Tables Générales'!D116&lt;&gt;"",'[1]Tables Générales'!D116,"")</f>
        <v/>
      </c>
      <c r="E116" t="str">
        <f>IF('[1]Tables Générales'!E116&lt;&gt;"",'[1]Tables Générales'!E116,"")</f>
        <v/>
      </c>
      <c r="F116" t="str">
        <f>IF('[1]Tables Générales'!F116&lt;&gt;"",'[1]Tables Générales'!F116,"")</f>
        <v/>
      </c>
    </row>
    <row r="117" spans="1:6" x14ac:dyDescent="0.25">
      <c r="A117" t="str">
        <f>IF('[1]Tables Générales'!A117&lt;&gt;"",'[1]Tables Générales'!A117,"")</f>
        <v/>
      </c>
      <c r="B117" t="str">
        <f>IF('[1]Tables Générales'!B117&lt;&gt;"",'[1]Tables Générales'!B117,"")</f>
        <v/>
      </c>
      <c r="C117" t="str">
        <f>IF('[1]Tables Générales'!C117&lt;&gt;"",'[1]Tables Générales'!C117,"")</f>
        <v/>
      </c>
      <c r="D117" t="str">
        <f>IF('[1]Tables Générales'!D117&lt;&gt;"",'[1]Tables Générales'!D117,"")</f>
        <v/>
      </c>
      <c r="E117" t="str">
        <f>IF('[1]Tables Générales'!E117&lt;&gt;"",'[1]Tables Générales'!E117,"")</f>
        <v/>
      </c>
      <c r="F117" t="str">
        <f>IF('[1]Tables Générales'!F117&lt;&gt;"",'[1]Tables Générales'!F117,"")</f>
        <v/>
      </c>
    </row>
    <row r="118" spans="1:6" x14ac:dyDescent="0.25">
      <c r="A118" t="str">
        <f>IF('[1]Tables Générales'!A118&lt;&gt;"",'[1]Tables Générales'!A118,"")</f>
        <v/>
      </c>
      <c r="B118" t="str">
        <f>IF('[1]Tables Générales'!B118&lt;&gt;"",'[1]Tables Générales'!B118,"")</f>
        <v/>
      </c>
      <c r="C118" t="str">
        <f>IF('[1]Tables Générales'!C118&lt;&gt;"",'[1]Tables Générales'!C118,"")</f>
        <v/>
      </c>
      <c r="D118" t="str">
        <f>IF('[1]Tables Générales'!D118&lt;&gt;"",'[1]Tables Générales'!D118,"")</f>
        <v/>
      </c>
      <c r="E118" t="str">
        <f>IF('[1]Tables Générales'!E118&lt;&gt;"",'[1]Tables Générales'!E118,"")</f>
        <v/>
      </c>
      <c r="F118" t="str">
        <f>IF('[1]Tables Générales'!F118&lt;&gt;"",'[1]Tables Générales'!F118,"")</f>
        <v/>
      </c>
    </row>
    <row r="119" spans="1:6" x14ac:dyDescent="0.25">
      <c r="A119" t="str">
        <f>IF('[1]Tables Générales'!A119&lt;&gt;"",'[1]Tables Générales'!A119,"")</f>
        <v/>
      </c>
      <c r="B119" t="str">
        <f>IF('[1]Tables Générales'!B119&lt;&gt;"",'[1]Tables Générales'!B119,"")</f>
        <v/>
      </c>
      <c r="C119" t="str">
        <f>IF('[1]Tables Générales'!C119&lt;&gt;"",'[1]Tables Générales'!C119,"")</f>
        <v/>
      </c>
      <c r="D119" t="str">
        <f>IF('[1]Tables Générales'!D119&lt;&gt;"",'[1]Tables Générales'!D119,"")</f>
        <v/>
      </c>
      <c r="E119" t="str">
        <f>IF('[1]Tables Générales'!E119&lt;&gt;"",'[1]Tables Générales'!E119,"")</f>
        <v/>
      </c>
      <c r="F119" t="str">
        <f>IF('[1]Tables Générales'!F119&lt;&gt;"",'[1]Tables Générales'!F119,"")</f>
        <v/>
      </c>
    </row>
    <row r="120" spans="1:6" x14ac:dyDescent="0.25">
      <c r="A120" t="str">
        <f>IF('[1]Tables Générales'!A120&lt;&gt;"",'[1]Tables Générales'!A120,"")</f>
        <v/>
      </c>
      <c r="B120" t="str">
        <f>IF('[1]Tables Générales'!B120&lt;&gt;"",'[1]Tables Générales'!B120,"")</f>
        <v/>
      </c>
      <c r="C120" t="str">
        <f>IF('[1]Tables Générales'!C120&lt;&gt;"",'[1]Tables Générales'!C120,"")</f>
        <v/>
      </c>
      <c r="D120" t="str">
        <f>IF('[1]Tables Générales'!D120&lt;&gt;"",'[1]Tables Générales'!D120,"")</f>
        <v/>
      </c>
      <c r="E120" t="str">
        <f>IF('[1]Tables Générales'!E120&lt;&gt;"",'[1]Tables Générales'!E120,"")</f>
        <v/>
      </c>
      <c r="F120" t="str">
        <f>IF('[1]Tables Générales'!F120&lt;&gt;"",'[1]Tables Générales'!F120,"")</f>
        <v/>
      </c>
    </row>
    <row r="121" spans="1:6" x14ac:dyDescent="0.25">
      <c r="A121" t="str">
        <f>IF('[1]Tables Générales'!A121&lt;&gt;"",'[1]Tables Générales'!A121,"")</f>
        <v/>
      </c>
      <c r="B121" t="str">
        <f>IF('[1]Tables Générales'!B121&lt;&gt;"",'[1]Tables Générales'!B121,"")</f>
        <v/>
      </c>
      <c r="C121" t="str">
        <f>IF('[1]Tables Générales'!C121&lt;&gt;"",'[1]Tables Générales'!C121,"")</f>
        <v/>
      </c>
      <c r="D121" t="str">
        <f>IF('[1]Tables Générales'!D121&lt;&gt;"",'[1]Tables Générales'!D121,"")</f>
        <v/>
      </c>
      <c r="E121" t="str">
        <f>IF('[1]Tables Générales'!E121&lt;&gt;"",'[1]Tables Générales'!E121,"")</f>
        <v/>
      </c>
      <c r="F121" t="str">
        <f>IF('[1]Tables Générales'!F121&lt;&gt;"",'[1]Tables Générales'!F121,"")</f>
        <v/>
      </c>
    </row>
    <row r="122" spans="1:6" x14ac:dyDescent="0.25">
      <c r="A122" t="str">
        <f>IF('[1]Tables Générales'!A122&lt;&gt;"",'[1]Tables Générales'!A122,"")</f>
        <v/>
      </c>
      <c r="B122" t="str">
        <f>IF('[1]Tables Générales'!B122&lt;&gt;"",'[1]Tables Générales'!B122,"")</f>
        <v/>
      </c>
      <c r="C122" t="str">
        <f>IF('[1]Tables Générales'!C122&lt;&gt;"",'[1]Tables Générales'!C122,"")</f>
        <v/>
      </c>
      <c r="D122" t="str">
        <f>IF('[1]Tables Générales'!D122&lt;&gt;"",'[1]Tables Générales'!D122,"")</f>
        <v/>
      </c>
      <c r="E122" t="str">
        <f>IF('[1]Tables Générales'!E122&lt;&gt;"",'[1]Tables Générales'!E122,"")</f>
        <v/>
      </c>
      <c r="F122" t="str">
        <f>IF('[1]Tables Générales'!F122&lt;&gt;"",'[1]Tables Générales'!F122,"")</f>
        <v/>
      </c>
    </row>
    <row r="123" spans="1:6" x14ac:dyDescent="0.25">
      <c r="A123" t="str">
        <f>IF('[1]Tables Générales'!A123&lt;&gt;"",'[1]Tables Générales'!A123,"")</f>
        <v/>
      </c>
      <c r="B123" t="str">
        <f>IF('[1]Tables Générales'!B123&lt;&gt;"",'[1]Tables Générales'!B123,"")</f>
        <v/>
      </c>
      <c r="C123" t="str">
        <f>IF('[1]Tables Générales'!C123&lt;&gt;"",'[1]Tables Générales'!C123,"")</f>
        <v/>
      </c>
      <c r="D123" t="str">
        <f>IF('[1]Tables Générales'!D123&lt;&gt;"",'[1]Tables Générales'!D123,"")</f>
        <v/>
      </c>
      <c r="E123" t="str">
        <f>IF('[1]Tables Générales'!E123&lt;&gt;"",'[1]Tables Générales'!E123,"")</f>
        <v/>
      </c>
      <c r="F123" t="str">
        <f>IF('[1]Tables Générales'!F123&lt;&gt;"",'[1]Tables Générales'!F123,"")</f>
        <v/>
      </c>
    </row>
    <row r="124" spans="1:6" x14ac:dyDescent="0.25">
      <c r="A124" t="str">
        <f>IF('[1]Tables Générales'!A124&lt;&gt;"",'[1]Tables Générales'!A124,"")</f>
        <v/>
      </c>
      <c r="B124" t="str">
        <f>IF('[1]Tables Générales'!B124&lt;&gt;"",'[1]Tables Générales'!B124,"")</f>
        <v/>
      </c>
      <c r="C124" t="str">
        <f>IF('[1]Tables Générales'!C124&lt;&gt;"",'[1]Tables Générales'!C124,"")</f>
        <v/>
      </c>
      <c r="D124" t="str">
        <f>IF('[1]Tables Générales'!D124&lt;&gt;"",'[1]Tables Générales'!D124,"")</f>
        <v/>
      </c>
      <c r="E124" t="str">
        <f>IF('[1]Tables Générales'!E124&lt;&gt;"",'[1]Tables Générales'!E124,"")</f>
        <v/>
      </c>
      <c r="F124" t="str">
        <f>IF('[1]Tables Générales'!F124&lt;&gt;"",'[1]Tables Générales'!F124,"")</f>
        <v/>
      </c>
    </row>
    <row r="125" spans="1:6" x14ac:dyDescent="0.25">
      <c r="A125" t="str">
        <f>IF('[1]Tables Générales'!A125&lt;&gt;"",'[1]Tables Générales'!A125,"")</f>
        <v/>
      </c>
      <c r="B125" t="str">
        <f>IF('[1]Tables Générales'!B125&lt;&gt;"",'[1]Tables Générales'!B125,"")</f>
        <v/>
      </c>
      <c r="C125" t="str">
        <f>IF('[1]Tables Générales'!C125&lt;&gt;"",'[1]Tables Générales'!C125,"")</f>
        <v/>
      </c>
      <c r="D125" t="str">
        <f>IF('[1]Tables Générales'!D125&lt;&gt;"",'[1]Tables Générales'!D125,"")</f>
        <v/>
      </c>
      <c r="E125" t="str">
        <f>IF('[1]Tables Générales'!E125&lt;&gt;"",'[1]Tables Générales'!E125,"")</f>
        <v/>
      </c>
      <c r="F125" t="str">
        <f>IF('[1]Tables Générales'!F125&lt;&gt;"",'[1]Tables Générales'!F125,"")</f>
        <v/>
      </c>
    </row>
    <row r="126" spans="1:6" x14ac:dyDescent="0.25">
      <c r="A126" t="str">
        <f>IF('[1]Tables Générales'!A126&lt;&gt;"",'[1]Tables Générales'!A126,"")</f>
        <v/>
      </c>
      <c r="B126" t="str">
        <f>IF('[1]Tables Générales'!B126&lt;&gt;"",'[1]Tables Générales'!B126,"")</f>
        <v/>
      </c>
      <c r="C126" t="str">
        <f>IF('[1]Tables Générales'!C126&lt;&gt;"",'[1]Tables Générales'!C126,"")</f>
        <v/>
      </c>
      <c r="D126" t="str">
        <f>IF('[1]Tables Générales'!D126&lt;&gt;"",'[1]Tables Générales'!D126,"")</f>
        <v/>
      </c>
      <c r="E126" t="str">
        <f>IF('[1]Tables Générales'!E126&lt;&gt;"",'[1]Tables Générales'!E126,"")</f>
        <v/>
      </c>
      <c r="F126" t="str">
        <f>IF('[1]Tables Générales'!F126&lt;&gt;"",'[1]Tables Générales'!F126,"")</f>
        <v/>
      </c>
    </row>
    <row r="127" spans="1:6" x14ac:dyDescent="0.25">
      <c r="A127" t="str">
        <f>IF('[1]Tables Générales'!A127&lt;&gt;"",'[1]Tables Générales'!A127,"")</f>
        <v/>
      </c>
      <c r="B127" t="str">
        <f>IF('[1]Tables Générales'!B127&lt;&gt;"",'[1]Tables Générales'!B127,"")</f>
        <v/>
      </c>
      <c r="C127" t="str">
        <f>IF('[1]Tables Générales'!C127&lt;&gt;"",'[1]Tables Générales'!C127,"")</f>
        <v/>
      </c>
      <c r="D127" t="str">
        <f>IF('[1]Tables Générales'!D127&lt;&gt;"",'[1]Tables Générales'!D127,"")</f>
        <v/>
      </c>
      <c r="E127" t="str">
        <f>IF('[1]Tables Générales'!E127&lt;&gt;"",'[1]Tables Générales'!E127,"")</f>
        <v/>
      </c>
      <c r="F127" t="str">
        <f>IF('[1]Tables Générales'!F127&lt;&gt;"",'[1]Tables Générales'!F127,"")</f>
        <v/>
      </c>
    </row>
    <row r="128" spans="1:6" x14ac:dyDescent="0.25">
      <c r="A128" t="str">
        <f>IF('[1]Tables Générales'!A128&lt;&gt;"",'[1]Tables Générales'!A128,"")</f>
        <v/>
      </c>
      <c r="B128" t="str">
        <f>IF('[1]Tables Générales'!B128&lt;&gt;"",'[1]Tables Générales'!B128,"")</f>
        <v/>
      </c>
      <c r="C128" t="str">
        <f>IF('[1]Tables Générales'!C128&lt;&gt;"",'[1]Tables Générales'!C128,"")</f>
        <v/>
      </c>
      <c r="D128" t="str">
        <f>IF('[1]Tables Générales'!D128&lt;&gt;"",'[1]Tables Générales'!D128,"")</f>
        <v/>
      </c>
      <c r="E128" t="str">
        <f>IF('[1]Tables Générales'!E128&lt;&gt;"",'[1]Tables Générales'!E128,"")</f>
        <v/>
      </c>
      <c r="F128" t="str">
        <f>IF('[1]Tables Générales'!F128&lt;&gt;"",'[1]Tables Générales'!F128,"")</f>
        <v/>
      </c>
    </row>
    <row r="129" spans="1:6" x14ac:dyDescent="0.25">
      <c r="A129" t="str">
        <f>IF('[1]Tables Générales'!A129&lt;&gt;"",'[1]Tables Générales'!A129,"")</f>
        <v/>
      </c>
      <c r="B129" t="str">
        <f>IF('[1]Tables Générales'!B129&lt;&gt;"",'[1]Tables Générales'!B129,"")</f>
        <v/>
      </c>
      <c r="C129" t="str">
        <f>IF('[1]Tables Générales'!C129&lt;&gt;"",'[1]Tables Générales'!C129,"")</f>
        <v/>
      </c>
      <c r="D129" t="str">
        <f>IF('[1]Tables Générales'!D129&lt;&gt;"",'[1]Tables Générales'!D129,"")</f>
        <v/>
      </c>
      <c r="E129" t="str">
        <f>IF('[1]Tables Générales'!E129&lt;&gt;"",'[1]Tables Générales'!E129,"")</f>
        <v/>
      </c>
      <c r="F129" t="str">
        <f>IF('[1]Tables Générales'!F129&lt;&gt;"",'[1]Tables Générales'!F129,"")</f>
        <v/>
      </c>
    </row>
    <row r="130" spans="1:6" x14ac:dyDescent="0.25">
      <c r="A130" t="str">
        <f>IF('[1]Tables Générales'!A130&lt;&gt;"",'[1]Tables Générales'!A130,"")</f>
        <v/>
      </c>
      <c r="B130" t="str">
        <f>IF('[1]Tables Générales'!B130&lt;&gt;"",'[1]Tables Générales'!B130,"")</f>
        <v/>
      </c>
      <c r="C130" t="str">
        <f>IF('[1]Tables Générales'!C130&lt;&gt;"",'[1]Tables Générales'!C130,"")</f>
        <v/>
      </c>
      <c r="D130" t="str">
        <f>IF('[1]Tables Générales'!D130&lt;&gt;"",'[1]Tables Générales'!D130,"")</f>
        <v/>
      </c>
      <c r="E130" t="str">
        <f>IF('[1]Tables Générales'!E130&lt;&gt;"",'[1]Tables Générales'!E130,"")</f>
        <v/>
      </c>
      <c r="F130" t="str">
        <f>IF('[1]Tables Générales'!F130&lt;&gt;"",'[1]Tables Générales'!F130,"")</f>
        <v/>
      </c>
    </row>
    <row r="131" spans="1:6" x14ac:dyDescent="0.25">
      <c r="A131" t="str">
        <f>IF('[1]Tables Générales'!A131&lt;&gt;"",'[1]Tables Générales'!A131,"")</f>
        <v/>
      </c>
      <c r="B131" t="str">
        <f>IF('[1]Tables Générales'!B131&lt;&gt;"",'[1]Tables Générales'!B131,"")</f>
        <v/>
      </c>
      <c r="C131" t="str">
        <f>IF('[1]Tables Générales'!C131&lt;&gt;"",'[1]Tables Générales'!C131,"")</f>
        <v/>
      </c>
      <c r="D131" t="str">
        <f>IF('[1]Tables Générales'!D131&lt;&gt;"",'[1]Tables Générales'!D131,"")</f>
        <v/>
      </c>
      <c r="E131" t="str">
        <f>IF('[1]Tables Générales'!E131&lt;&gt;"",'[1]Tables Générales'!E131,"")</f>
        <v/>
      </c>
      <c r="F131" t="str">
        <f>IF('[1]Tables Générales'!F131&lt;&gt;"",'[1]Tables Générales'!F131,"")</f>
        <v/>
      </c>
    </row>
    <row r="132" spans="1:6" x14ac:dyDescent="0.25">
      <c r="A132" t="str">
        <f>IF('[1]Tables Générales'!A132&lt;&gt;"",'[1]Tables Générales'!A132,"")</f>
        <v/>
      </c>
      <c r="B132" t="str">
        <f>IF('[1]Tables Générales'!B132&lt;&gt;"",'[1]Tables Générales'!B132,"")</f>
        <v/>
      </c>
      <c r="C132" t="str">
        <f>IF('[1]Tables Générales'!C132&lt;&gt;"",'[1]Tables Générales'!C132,"")</f>
        <v/>
      </c>
      <c r="D132" t="str">
        <f>IF('[1]Tables Générales'!D132&lt;&gt;"",'[1]Tables Générales'!D132,"")</f>
        <v/>
      </c>
      <c r="E132" t="str">
        <f>IF('[1]Tables Générales'!E132&lt;&gt;"",'[1]Tables Générales'!E132,"")</f>
        <v/>
      </c>
      <c r="F132" t="str">
        <f>IF('[1]Tables Générales'!F132&lt;&gt;"",'[1]Tables Générales'!F132,"")</f>
        <v/>
      </c>
    </row>
    <row r="133" spans="1:6" x14ac:dyDescent="0.25">
      <c r="A133" t="str">
        <f>IF('[1]Tables Générales'!A133&lt;&gt;"",'[1]Tables Générales'!A133,"")</f>
        <v/>
      </c>
      <c r="B133" t="str">
        <f>IF('[1]Tables Générales'!B133&lt;&gt;"",'[1]Tables Générales'!B133,"")</f>
        <v/>
      </c>
      <c r="C133" t="str">
        <f>IF('[1]Tables Générales'!C133&lt;&gt;"",'[1]Tables Générales'!C133,"")</f>
        <v/>
      </c>
      <c r="D133" t="str">
        <f>IF('[1]Tables Générales'!D133&lt;&gt;"",'[1]Tables Générales'!D133,"")</f>
        <v/>
      </c>
      <c r="E133" t="str">
        <f>IF('[1]Tables Générales'!E133&lt;&gt;"",'[1]Tables Générales'!E133,"")</f>
        <v/>
      </c>
      <c r="F133" t="str">
        <f>IF('[1]Tables Générales'!F133&lt;&gt;"",'[1]Tables Générales'!F133,"")</f>
        <v/>
      </c>
    </row>
    <row r="134" spans="1:6" x14ac:dyDescent="0.25">
      <c r="A134" t="str">
        <f>IF('[1]Tables Générales'!A134&lt;&gt;"",'[1]Tables Générales'!A134,"")</f>
        <v/>
      </c>
      <c r="B134" t="str">
        <f>IF('[1]Tables Générales'!B134&lt;&gt;"",'[1]Tables Générales'!B134,"")</f>
        <v/>
      </c>
      <c r="C134" t="str">
        <f>IF('[1]Tables Générales'!C134&lt;&gt;"",'[1]Tables Générales'!C134,"")</f>
        <v/>
      </c>
      <c r="D134" t="str">
        <f>IF('[1]Tables Générales'!D134&lt;&gt;"",'[1]Tables Générales'!D134,"")</f>
        <v/>
      </c>
      <c r="E134" t="str">
        <f>IF('[1]Tables Générales'!E134&lt;&gt;"",'[1]Tables Générales'!E134,"")</f>
        <v/>
      </c>
      <c r="F134" t="str">
        <f>IF('[1]Tables Générales'!F134&lt;&gt;"",'[1]Tables Générales'!F134,"")</f>
        <v/>
      </c>
    </row>
    <row r="135" spans="1:6" x14ac:dyDescent="0.25">
      <c r="A135" t="str">
        <f>IF('[1]Tables Générales'!A135&lt;&gt;"",'[1]Tables Générales'!A135,"")</f>
        <v/>
      </c>
      <c r="B135" t="str">
        <f>IF('[1]Tables Générales'!B135&lt;&gt;"",'[1]Tables Générales'!B135,"")</f>
        <v/>
      </c>
      <c r="C135" t="str">
        <f>IF('[1]Tables Générales'!C135&lt;&gt;"",'[1]Tables Générales'!C135,"")</f>
        <v/>
      </c>
      <c r="D135" t="str">
        <f>IF('[1]Tables Générales'!D135&lt;&gt;"",'[1]Tables Générales'!D135,"")</f>
        <v/>
      </c>
      <c r="E135" t="str">
        <f>IF('[1]Tables Générales'!E135&lt;&gt;"",'[1]Tables Générales'!E135,"")</f>
        <v/>
      </c>
      <c r="F135" t="str">
        <f>IF('[1]Tables Générales'!F135&lt;&gt;"",'[1]Tables Générales'!F135,"")</f>
        <v/>
      </c>
    </row>
    <row r="136" spans="1:6" x14ac:dyDescent="0.25">
      <c r="A136" t="str">
        <f>IF('[1]Tables Générales'!A136&lt;&gt;"",'[1]Tables Générales'!A136,"")</f>
        <v/>
      </c>
      <c r="B136" t="str">
        <f>IF('[1]Tables Générales'!B136&lt;&gt;"",'[1]Tables Générales'!B136,"")</f>
        <v/>
      </c>
      <c r="C136" t="str">
        <f>IF('[1]Tables Générales'!C136&lt;&gt;"",'[1]Tables Générales'!C136,"")</f>
        <v/>
      </c>
      <c r="D136" t="str">
        <f>IF('[1]Tables Générales'!D136&lt;&gt;"",'[1]Tables Générales'!D136,"")</f>
        <v/>
      </c>
      <c r="E136" t="str">
        <f>IF('[1]Tables Générales'!E136&lt;&gt;"",'[1]Tables Générales'!E136,"")</f>
        <v/>
      </c>
      <c r="F136" t="str">
        <f>IF('[1]Tables Générales'!F136&lt;&gt;"",'[1]Tables Générales'!F136,"")</f>
        <v/>
      </c>
    </row>
    <row r="137" spans="1:6" x14ac:dyDescent="0.25">
      <c r="A137" t="str">
        <f>IF('[1]Tables Générales'!A137&lt;&gt;"",'[1]Tables Générales'!A137,"")</f>
        <v/>
      </c>
      <c r="B137" t="str">
        <f>IF('[1]Tables Générales'!B137&lt;&gt;"",'[1]Tables Générales'!B137,"")</f>
        <v/>
      </c>
      <c r="C137" t="str">
        <f>IF('[1]Tables Générales'!C137&lt;&gt;"",'[1]Tables Générales'!C137,"")</f>
        <v/>
      </c>
      <c r="D137" t="str">
        <f>IF('[1]Tables Générales'!D137&lt;&gt;"",'[1]Tables Générales'!D137,"")</f>
        <v/>
      </c>
      <c r="E137" t="str">
        <f>IF('[1]Tables Générales'!E137&lt;&gt;"",'[1]Tables Générales'!E137,"")</f>
        <v/>
      </c>
      <c r="F137" t="str">
        <f>IF('[1]Tables Générales'!F137&lt;&gt;"",'[1]Tables Générales'!F137,"")</f>
        <v/>
      </c>
    </row>
    <row r="138" spans="1:6" x14ac:dyDescent="0.25">
      <c r="A138" t="str">
        <f>IF('[1]Tables Générales'!A138&lt;&gt;"",'[1]Tables Générales'!A138,"")</f>
        <v/>
      </c>
      <c r="B138" t="str">
        <f>IF('[1]Tables Générales'!B138&lt;&gt;"",'[1]Tables Générales'!B138,"")</f>
        <v/>
      </c>
      <c r="C138" t="str">
        <f>IF('[1]Tables Générales'!C138&lt;&gt;"",'[1]Tables Générales'!C138,"")</f>
        <v/>
      </c>
      <c r="D138" t="str">
        <f>IF('[1]Tables Générales'!D138&lt;&gt;"",'[1]Tables Générales'!D138,"")</f>
        <v/>
      </c>
      <c r="E138" t="str">
        <f>IF('[1]Tables Générales'!E138&lt;&gt;"",'[1]Tables Générales'!E138,"")</f>
        <v/>
      </c>
      <c r="F138" t="str">
        <f>IF('[1]Tables Générales'!F138&lt;&gt;"",'[1]Tables Générales'!F138,"")</f>
        <v/>
      </c>
    </row>
    <row r="139" spans="1:6" x14ac:dyDescent="0.25">
      <c r="A139" t="str">
        <f>IF('[1]Tables Générales'!A139&lt;&gt;"",'[1]Tables Générales'!A139,"")</f>
        <v/>
      </c>
      <c r="B139" t="str">
        <f>IF('[1]Tables Générales'!B139&lt;&gt;"",'[1]Tables Générales'!B139,"")</f>
        <v/>
      </c>
      <c r="C139" t="str">
        <f>IF('[1]Tables Générales'!C139&lt;&gt;"",'[1]Tables Générales'!C139,"")</f>
        <v/>
      </c>
      <c r="D139" t="str">
        <f>IF('[1]Tables Générales'!D139&lt;&gt;"",'[1]Tables Générales'!D139,"")</f>
        <v/>
      </c>
      <c r="E139" t="str">
        <f>IF('[1]Tables Générales'!E139&lt;&gt;"",'[1]Tables Générales'!E139,"")</f>
        <v/>
      </c>
      <c r="F139" t="str">
        <f>IF('[1]Tables Générales'!F139&lt;&gt;"",'[1]Tables Générales'!F139,"")</f>
        <v/>
      </c>
    </row>
    <row r="140" spans="1:6" x14ac:dyDescent="0.25">
      <c r="A140" t="str">
        <f>IF('[1]Tables Générales'!A140&lt;&gt;"",'[1]Tables Générales'!A140,"")</f>
        <v/>
      </c>
      <c r="B140" t="str">
        <f>IF('[1]Tables Générales'!B140&lt;&gt;"",'[1]Tables Générales'!B140,"")</f>
        <v/>
      </c>
      <c r="C140" t="str">
        <f>IF('[1]Tables Générales'!C140&lt;&gt;"",'[1]Tables Générales'!C140,"")</f>
        <v/>
      </c>
      <c r="D140" t="str">
        <f>IF('[1]Tables Générales'!D140&lt;&gt;"",'[1]Tables Générales'!D140,"")</f>
        <v/>
      </c>
      <c r="E140" t="str">
        <f>IF('[1]Tables Générales'!E140&lt;&gt;"",'[1]Tables Générales'!E140,"")</f>
        <v/>
      </c>
      <c r="F140" t="str">
        <f>IF('[1]Tables Générales'!F140&lt;&gt;"",'[1]Tables Générales'!F140,"")</f>
        <v/>
      </c>
    </row>
    <row r="141" spans="1:6" x14ac:dyDescent="0.25">
      <c r="A141" t="str">
        <f>IF('[1]Tables Générales'!A141&lt;&gt;"",'[1]Tables Générales'!A141,"")</f>
        <v/>
      </c>
      <c r="B141" t="str">
        <f>IF('[1]Tables Générales'!B141&lt;&gt;"",'[1]Tables Générales'!B141,"")</f>
        <v/>
      </c>
      <c r="C141" t="str">
        <f>IF('[1]Tables Générales'!C141&lt;&gt;"",'[1]Tables Générales'!C141,"")</f>
        <v/>
      </c>
      <c r="D141" t="str">
        <f>IF('[1]Tables Générales'!D141&lt;&gt;"",'[1]Tables Générales'!D141,"")</f>
        <v/>
      </c>
      <c r="E141" t="str">
        <f>IF('[1]Tables Générales'!E141&lt;&gt;"",'[1]Tables Générales'!E141,"")</f>
        <v/>
      </c>
      <c r="F141" t="str">
        <f>IF('[1]Tables Générales'!F141&lt;&gt;"",'[1]Tables Générales'!F141,"")</f>
        <v/>
      </c>
    </row>
    <row r="142" spans="1:6" x14ac:dyDescent="0.25">
      <c r="A142" t="str">
        <f>IF('[1]Tables Générales'!A142&lt;&gt;"",'[1]Tables Générales'!A142,"")</f>
        <v/>
      </c>
      <c r="B142" t="str">
        <f>IF('[1]Tables Générales'!B142&lt;&gt;"",'[1]Tables Générales'!B142,"")</f>
        <v/>
      </c>
      <c r="C142" t="str">
        <f>IF('[1]Tables Générales'!C142&lt;&gt;"",'[1]Tables Générales'!C142,"")</f>
        <v/>
      </c>
      <c r="D142" t="str">
        <f>IF('[1]Tables Générales'!D142&lt;&gt;"",'[1]Tables Générales'!D142,"")</f>
        <v/>
      </c>
      <c r="E142" t="str">
        <f>IF('[1]Tables Générales'!E142&lt;&gt;"",'[1]Tables Générales'!E142,"")</f>
        <v/>
      </c>
      <c r="F142" t="str">
        <f>IF('[1]Tables Générales'!F142&lt;&gt;"",'[1]Tables Générales'!F142,"")</f>
        <v/>
      </c>
    </row>
    <row r="143" spans="1:6" x14ac:dyDescent="0.25">
      <c r="A143" t="str">
        <f>IF('[1]Tables Générales'!A143&lt;&gt;"",'[1]Tables Générales'!A143,"")</f>
        <v/>
      </c>
      <c r="B143" t="str">
        <f>IF('[1]Tables Générales'!B143&lt;&gt;"",'[1]Tables Générales'!B143,"")</f>
        <v/>
      </c>
      <c r="C143" t="str">
        <f>IF('[1]Tables Générales'!C143&lt;&gt;"",'[1]Tables Générales'!C143,"")</f>
        <v/>
      </c>
      <c r="D143" t="str">
        <f>IF('[1]Tables Générales'!D143&lt;&gt;"",'[1]Tables Générales'!D143,"")</f>
        <v/>
      </c>
      <c r="E143" t="str">
        <f>IF('[1]Tables Générales'!E143&lt;&gt;"",'[1]Tables Générales'!E143,"")</f>
        <v/>
      </c>
      <c r="F143" t="str">
        <f>IF('[1]Tables Générales'!F143&lt;&gt;"",'[1]Tables Générales'!F143,"")</f>
        <v/>
      </c>
    </row>
    <row r="144" spans="1:6" x14ac:dyDescent="0.25">
      <c r="A144" t="str">
        <f>IF('[1]Tables Générales'!A144&lt;&gt;"",'[1]Tables Générales'!A144,"")</f>
        <v/>
      </c>
      <c r="B144" t="str">
        <f>IF('[1]Tables Générales'!B144&lt;&gt;"",'[1]Tables Générales'!B144,"")</f>
        <v/>
      </c>
      <c r="C144" t="str">
        <f>IF('[1]Tables Générales'!C144&lt;&gt;"",'[1]Tables Générales'!C144,"")</f>
        <v/>
      </c>
      <c r="D144" t="str">
        <f>IF('[1]Tables Générales'!D144&lt;&gt;"",'[1]Tables Générales'!D144,"")</f>
        <v/>
      </c>
      <c r="E144" t="str">
        <f>IF('[1]Tables Générales'!E144&lt;&gt;"",'[1]Tables Générales'!E144,"")</f>
        <v/>
      </c>
      <c r="F144" t="str">
        <f>IF('[1]Tables Générales'!F144&lt;&gt;"",'[1]Tables Générales'!F144,"")</f>
        <v/>
      </c>
    </row>
    <row r="145" spans="1:6" x14ac:dyDescent="0.25">
      <c r="A145" t="str">
        <f>IF('[1]Tables Générales'!A145&lt;&gt;"",'[1]Tables Générales'!A145,"")</f>
        <v/>
      </c>
      <c r="B145" t="str">
        <f>IF('[1]Tables Générales'!B145&lt;&gt;"",'[1]Tables Générales'!B145,"")</f>
        <v/>
      </c>
      <c r="C145" t="str">
        <f>IF('[1]Tables Générales'!C145&lt;&gt;"",'[1]Tables Générales'!C145,"")</f>
        <v/>
      </c>
      <c r="D145" t="str">
        <f>IF('[1]Tables Générales'!D145&lt;&gt;"",'[1]Tables Générales'!D145,"")</f>
        <v/>
      </c>
      <c r="E145" t="str">
        <f>IF('[1]Tables Générales'!E145&lt;&gt;"",'[1]Tables Générales'!E145,"")</f>
        <v/>
      </c>
      <c r="F145" t="str">
        <f>IF('[1]Tables Générales'!F145&lt;&gt;"",'[1]Tables Générales'!F145,"")</f>
        <v/>
      </c>
    </row>
    <row r="146" spans="1:6" x14ac:dyDescent="0.25">
      <c r="A146" t="str">
        <f>IF('[1]Tables Générales'!A146&lt;&gt;"",'[1]Tables Générales'!A146,"")</f>
        <v/>
      </c>
      <c r="B146" t="str">
        <f>IF('[1]Tables Générales'!B146&lt;&gt;"",'[1]Tables Générales'!B146,"")</f>
        <v/>
      </c>
      <c r="C146" t="str">
        <f>IF('[1]Tables Générales'!C146&lt;&gt;"",'[1]Tables Générales'!C146,"")</f>
        <v/>
      </c>
      <c r="D146" t="str">
        <f>IF('[1]Tables Générales'!D146&lt;&gt;"",'[1]Tables Générales'!D146,"")</f>
        <v/>
      </c>
      <c r="E146" t="str">
        <f>IF('[1]Tables Générales'!E146&lt;&gt;"",'[1]Tables Générales'!E146,"")</f>
        <v/>
      </c>
      <c r="F146" t="str">
        <f>IF('[1]Tables Générales'!F146&lt;&gt;"",'[1]Tables Générales'!F146,"")</f>
        <v/>
      </c>
    </row>
    <row r="147" spans="1:6" x14ac:dyDescent="0.25">
      <c r="A147" t="str">
        <f>IF('[1]Tables Générales'!A147&lt;&gt;"",'[1]Tables Générales'!A147,"")</f>
        <v/>
      </c>
      <c r="B147" t="str">
        <f>IF('[1]Tables Générales'!B147&lt;&gt;"",'[1]Tables Générales'!B147,"")</f>
        <v/>
      </c>
      <c r="C147" t="str">
        <f>IF('[1]Tables Générales'!C147&lt;&gt;"",'[1]Tables Générales'!C147,"")</f>
        <v/>
      </c>
      <c r="D147" t="str">
        <f>IF('[1]Tables Générales'!D147&lt;&gt;"",'[1]Tables Générales'!D147,"")</f>
        <v/>
      </c>
      <c r="E147" t="str">
        <f>IF('[1]Tables Générales'!E147&lt;&gt;"",'[1]Tables Générales'!E147,"")</f>
        <v/>
      </c>
      <c r="F147" t="str">
        <f>IF('[1]Tables Générales'!F147&lt;&gt;"",'[1]Tables Générales'!F147,"")</f>
        <v/>
      </c>
    </row>
    <row r="148" spans="1:6" x14ac:dyDescent="0.25">
      <c r="A148" t="str">
        <f>IF('[1]Tables Générales'!A148&lt;&gt;"",'[1]Tables Générales'!A148,"")</f>
        <v/>
      </c>
      <c r="B148" t="str">
        <f>IF('[1]Tables Générales'!B148&lt;&gt;"",'[1]Tables Générales'!B148,"")</f>
        <v/>
      </c>
      <c r="C148" t="str">
        <f>IF('[1]Tables Générales'!C148&lt;&gt;"",'[1]Tables Générales'!C148,"")</f>
        <v/>
      </c>
      <c r="D148" t="str">
        <f>IF('[1]Tables Générales'!D148&lt;&gt;"",'[1]Tables Générales'!D148,"")</f>
        <v/>
      </c>
      <c r="E148" t="str">
        <f>IF('[1]Tables Générales'!E148&lt;&gt;"",'[1]Tables Générales'!E148,"")</f>
        <v/>
      </c>
      <c r="F148" t="str">
        <f>IF('[1]Tables Générales'!F148&lt;&gt;"",'[1]Tables Générales'!F148,"")</f>
        <v/>
      </c>
    </row>
    <row r="149" spans="1:6" x14ac:dyDescent="0.25">
      <c r="A149" t="str">
        <f>IF('[1]Tables Générales'!A149&lt;&gt;"",'[1]Tables Générales'!A149,"")</f>
        <v/>
      </c>
      <c r="B149" t="str">
        <f>IF('[1]Tables Générales'!B149&lt;&gt;"",'[1]Tables Générales'!B149,"")</f>
        <v/>
      </c>
      <c r="C149" t="str">
        <f>IF('[1]Tables Générales'!C149&lt;&gt;"",'[1]Tables Générales'!C149,"")</f>
        <v/>
      </c>
      <c r="D149" t="str">
        <f>IF('[1]Tables Générales'!D149&lt;&gt;"",'[1]Tables Générales'!D149,"")</f>
        <v/>
      </c>
      <c r="E149" t="str">
        <f>IF('[1]Tables Générales'!E149&lt;&gt;"",'[1]Tables Générales'!E149,"")</f>
        <v/>
      </c>
      <c r="F149" t="str">
        <f>IF('[1]Tables Générales'!F149&lt;&gt;"",'[1]Tables Générales'!F149,"")</f>
        <v/>
      </c>
    </row>
    <row r="150" spans="1:6" x14ac:dyDescent="0.25">
      <c r="A150" t="str">
        <f>IF('[1]Tables Générales'!A150&lt;&gt;"",'[1]Tables Générales'!A150,"")</f>
        <v/>
      </c>
      <c r="B150" t="str">
        <f>IF('[1]Tables Générales'!B150&lt;&gt;"",'[1]Tables Générales'!B150,"")</f>
        <v/>
      </c>
      <c r="C150" t="str">
        <f>IF('[1]Tables Générales'!C150&lt;&gt;"",'[1]Tables Générales'!C150,"")</f>
        <v/>
      </c>
      <c r="D150" t="str">
        <f>IF('[1]Tables Générales'!D150&lt;&gt;"",'[1]Tables Générales'!D150,"")</f>
        <v/>
      </c>
      <c r="E150" t="str">
        <f>IF('[1]Tables Générales'!E150&lt;&gt;"",'[1]Tables Générales'!E150,"")</f>
        <v/>
      </c>
      <c r="F150" t="str">
        <f>IF('[1]Tables Générales'!F150&lt;&gt;"",'[1]Tables Générales'!F150,"")</f>
        <v/>
      </c>
    </row>
    <row r="151" spans="1:6" x14ac:dyDescent="0.25">
      <c r="A151" t="str">
        <f>IF('[1]Tables Générales'!A151&lt;&gt;"",'[1]Tables Générales'!A151,"")</f>
        <v/>
      </c>
      <c r="B151" t="str">
        <f>IF('[1]Tables Générales'!B151&lt;&gt;"",'[1]Tables Générales'!B151,"")</f>
        <v/>
      </c>
      <c r="C151" t="str">
        <f>IF('[1]Tables Générales'!C151&lt;&gt;"",'[1]Tables Générales'!C151,"")</f>
        <v/>
      </c>
      <c r="D151" t="str">
        <f>IF('[1]Tables Générales'!D151&lt;&gt;"",'[1]Tables Générales'!D151,"")</f>
        <v/>
      </c>
      <c r="E151" t="str">
        <f>IF('[1]Tables Générales'!E151&lt;&gt;"",'[1]Tables Générales'!E151,"")</f>
        <v/>
      </c>
      <c r="F151" t="str">
        <f>IF('[1]Tables Générales'!F151&lt;&gt;"",'[1]Tables Générales'!F151,"")</f>
        <v/>
      </c>
    </row>
    <row r="152" spans="1:6" x14ac:dyDescent="0.25">
      <c r="A152" t="str">
        <f>IF('[1]Tables Générales'!A152&lt;&gt;"",'[1]Tables Générales'!A152,"")</f>
        <v/>
      </c>
      <c r="B152" t="str">
        <f>IF('[1]Tables Générales'!B152&lt;&gt;"",'[1]Tables Générales'!B152,"")</f>
        <v/>
      </c>
      <c r="C152" t="str">
        <f>IF('[1]Tables Générales'!C152&lt;&gt;"",'[1]Tables Générales'!C152,"")</f>
        <v/>
      </c>
      <c r="D152" t="str">
        <f>IF('[1]Tables Générales'!D152&lt;&gt;"",'[1]Tables Générales'!D152,"")</f>
        <v/>
      </c>
      <c r="E152" t="str">
        <f>IF('[1]Tables Générales'!E152&lt;&gt;"",'[1]Tables Générales'!E152,"")</f>
        <v/>
      </c>
      <c r="F152" t="str">
        <f>IF('[1]Tables Générales'!F152&lt;&gt;"",'[1]Tables Générales'!F152,"")</f>
        <v/>
      </c>
    </row>
    <row r="153" spans="1:6" x14ac:dyDescent="0.25">
      <c r="A153" t="str">
        <f>IF('[1]Tables Générales'!A153&lt;&gt;"",'[1]Tables Générales'!A153,"")</f>
        <v/>
      </c>
      <c r="B153" t="str">
        <f>IF('[1]Tables Générales'!B153&lt;&gt;"",'[1]Tables Générales'!B153,"")</f>
        <v/>
      </c>
      <c r="C153" t="str">
        <f>IF('[1]Tables Générales'!C153&lt;&gt;"",'[1]Tables Générales'!C153,"")</f>
        <v/>
      </c>
      <c r="D153" t="str">
        <f>IF('[1]Tables Générales'!D153&lt;&gt;"",'[1]Tables Générales'!D153,"")</f>
        <v/>
      </c>
      <c r="E153" t="str">
        <f>IF('[1]Tables Générales'!E153&lt;&gt;"",'[1]Tables Générales'!E153,"")</f>
        <v/>
      </c>
      <c r="F153" t="str">
        <f>IF('[1]Tables Générales'!F153&lt;&gt;"",'[1]Tables Générales'!F153,"")</f>
        <v/>
      </c>
    </row>
    <row r="154" spans="1:6" x14ac:dyDescent="0.25">
      <c r="A154" t="str">
        <f>IF('[1]Tables Générales'!A154&lt;&gt;"",'[1]Tables Générales'!A154,"")</f>
        <v/>
      </c>
      <c r="B154" t="str">
        <f>IF('[1]Tables Générales'!B154&lt;&gt;"",'[1]Tables Générales'!B154,"")</f>
        <v/>
      </c>
      <c r="C154" t="str">
        <f>IF('[1]Tables Générales'!C154&lt;&gt;"",'[1]Tables Générales'!C154,"")</f>
        <v/>
      </c>
      <c r="D154" t="str">
        <f>IF('[1]Tables Générales'!D154&lt;&gt;"",'[1]Tables Générales'!D154,"")</f>
        <v/>
      </c>
      <c r="E154" t="str">
        <f>IF('[1]Tables Générales'!E154&lt;&gt;"",'[1]Tables Générales'!E154,"")</f>
        <v/>
      </c>
      <c r="F154" t="str">
        <f>IF('[1]Tables Générales'!F154&lt;&gt;"",'[1]Tables Générales'!F154,"")</f>
        <v/>
      </c>
    </row>
    <row r="155" spans="1:6" x14ac:dyDescent="0.25">
      <c r="A155" t="str">
        <f>IF('[1]Tables Générales'!A155&lt;&gt;"",'[1]Tables Générales'!A155,"")</f>
        <v/>
      </c>
      <c r="B155" t="str">
        <f>IF('[1]Tables Générales'!B155&lt;&gt;"",'[1]Tables Générales'!B155,"")</f>
        <v/>
      </c>
      <c r="C155" t="str">
        <f>IF('[1]Tables Générales'!C155&lt;&gt;"",'[1]Tables Générales'!C155,"")</f>
        <v/>
      </c>
      <c r="D155" t="str">
        <f>IF('[1]Tables Générales'!D155&lt;&gt;"",'[1]Tables Générales'!D155,"")</f>
        <v/>
      </c>
      <c r="E155" t="str">
        <f>IF('[1]Tables Générales'!E155&lt;&gt;"",'[1]Tables Générales'!E155,"")</f>
        <v/>
      </c>
      <c r="F155" t="str">
        <f>IF('[1]Tables Générales'!F155&lt;&gt;"",'[1]Tables Générales'!F155,"")</f>
        <v/>
      </c>
    </row>
    <row r="156" spans="1:6" x14ac:dyDescent="0.25">
      <c r="A156" t="str">
        <f>IF('[1]Tables Générales'!A156&lt;&gt;"",'[1]Tables Générales'!A156,"")</f>
        <v/>
      </c>
      <c r="B156" t="str">
        <f>IF('[1]Tables Générales'!B156&lt;&gt;"",'[1]Tables Générales'!B156,"")</f>
        <v/>
      </c>
      <c r="C156" t="str">
        <f>IF('[1]Tables Générales'!C156&lt;&gt;"",'[1]Tables Générales'!C156,"")</f>
        <v/>
      </c>
      <c r="D156" t="str">
        <f>IF('[1]Tables Générales'!D156&lt;&gt;"",'[1]Tables Générales'!D156,"")</f>
        <v/>
      </c>
      <c r="E156" t="str">
        <f>IF('[1]Tables Générales'!E156&lt;&gt;"",'[1]Tables Générales'!E156,"")</f>
        <v/>
      </c>
      <c r="F156" t="str">
        <f>IF('[1]Tables Générales'!F156&lt;&gt;"",'[1]Tables Générales'!F156,"")</f>
        <v/>
      </c>
    </row>
    <row r="157" spans="1:6" x14ac:dyDescent="0.25">
      <c r="A157" t="str">
        <f>IF('[1]Tables Générales'!A157&lt;&gt;"",'[1]Tables Générales'!A157,"")</f>
        <v/>
      </c>
      <c r="B157" t="str">
        <f>IF('[1]Tables Générales'!B157&lt;&gt;"",'[1]Tables Générales'!B157,"")</f>
        <v/>
      </c>
      <c r="C157" t="str">
        <f>IF('[1]Tables Générales'!C157&lt;&gt;"",'[1]Tables Générales'!C157,"")</f>
        <v/>
      </c>
      <c r="D157" t="str">
        <f>IF('[1]Tables Générales'!D157&lt;&gt;"",'[1]Tables Générales'!D157,"")</f>
        <v/>
      </c>
      <c r="E157" t="str">
        <f>IF('[1]Tables Générales'!E157&lt;&gt;"",'[1]Tables Générales'!E157,"")</f>
        <v/>
      </c>
      <c r="F157" t="str">
        <f>IF('[1]Tables Générales'!F157&lt;&gt;"",'[1]Tables Générales'!F157,"")</f>
        <v/>
      </c>
    </row>
    <row r="158" spans="1:6" x14ac:dyDescent="0.25">
      <c r="A158" t="str">
        <f>IF('[1]Tables Générales'!A158&lt;&gt;"",'[1]Tables Générales'!A158,"")</f>
        <v/>
      </c>
      <c r="B158" t="str">
        <f>IF('[1]Tables Générales'!B158&lt;&gt;"",'[1]Tables Générales'!B158,"")</f>
        <v/>
      </c>
      <c r="C158" t="str">
        <f>IF('[1]Tables Générales'!C158&lt;&gt;"",'[1]Tables Générales'!C158,"")</f>
        <v/>
      </c>
      <c r="D158" t="str">
        <f>IF('[1]Tables Générales'!D158&lt;&gt;"",'[1]Tables Générales'!D158,"")</f>
        <v/>
      </c>
      <c r="E158" t="str">
        <f>IF('[1]Tables Générales'!E158&lt;&gt;"",'[1]Tables Générales'!E158,"")</f>
        <v/>
      </c>
      <c r="F158" t="str">
        <f>IF('[1]Tables Générales'!F158&lt;&gt;"",'[1]Tables Générales'!F158,"")</f>
        <v/>
      </c>
    </row>
    <row r="159" spans="1:6" x14ac:dyDescent="0.25">
      <c r="A159" t="str">
        <f>IF('[1]Tables Générales'!A159&lt;&gt;"",'[1]Tables Générales'!A159,"")</f>
        <v/>
      </c>
      <c r="B159" t="str">
        <f>IF('[1]Tables Générales'!B159&lt;&gt;"",'[1]Tables Générales'!B159,"")</f>
        <v/>
      </c>
      <c r="C159" t="str">
        <f>IF('[1]Tables Générales'!C159&lt;&gt;"",'[1]Tables Générales'!C159,"")</f>
        <v/>
      </c>
      <c r="D159" t="str">
        <f>IF('[1]Tables Générales'!D159&lt;&gt;"",'[1]Tables Générales'!D159,"")</f>
        <v/>
      </c>
      <c r="E159" t="str">
        <f>IF('[1]Tables Générales'!E159&lt;&gt;"",'[1]Tables Générales'!E159,"")</f>
        <v/>
      </c>
      <c r="F159" t="str">
        <f>IF('[1]Tables Générales'!F159&lt;&gt;"",'[1]Tables Générales'!F159,"")</f>
        <v/>
      </c>
    </row>
    <row r="160" spans="1:6" x14ac:dyDescent="0.25">
      <c r="A160" t="str">
        <f>IF('[1]Tables Générales'!A160&lt;&gt;"",'[1]Tables Générales'!A160,"")</f>
        <v/>
      </c>
      <c r="B160" t="str">
        <f>IF('[1]Tables Générales'!B160&lt;&gt;"",'[1]Tables Générales'!B160,"")</f>
        <v/>
      </c>
      <c r="C160" t="str">
        <f>IF('[1]Tables Générales'!C160&lt;&gt;"",'[1]Tables Générales'!C160,"")</f>
        <v/>
      </c>
      <c r="D160" t="str">
        <f>IF('[1]Tables Générales'!D160&lt;&gt;"",'[1]Tables Générales'!D160,"")</f>
        <v/>
      </c>
      <c r="E160" t="str">
        <f>IF('[1]Tables Générales'!E160&lt;&gt;"",'[1]Tables Générales'!E160,"")</f>
        <v/>
      </c>
      <c r="F160" t="str">
        <f>IF('[1]Tables Générales'!F160&lt;&gt;"",'[1]Tables Générales'!F160,"")</f>
        <v/>
      </c>
    </row>
    <row r="161" spans="1:6" x14ac:dyDescent="0.25">
      <c r="A161" t="str">
        <f>IF('[1]Tables Générales'!A161&lt;&gt;"",'[1]Tables Générales'!A161,"")</f>
        <v/>
      </c>
      <c r="B161" t="str">
        <f>IF('[1]Tables Générales'!B161&lt;&gt;"",'[1]Tables Générales'!B161,"")</f>
        <v/>
      </c>
      <c r="C161" t="str">
        <f>IF('[1]Tables Générales'!C161&lt;&gt;"",'[1]Tables Générales'!C161,"")</f>
        <v/>
      </c>
      <c r="D161" t="str">
        <f>IF('[1]Tables Générales'!D161&lt;&gt;"",'[1]Tables Générales'!D161,"")</f>
        <v/>
      </c>
      <c r="E161" t="str">
        <f>IF('[1]Tables Générales'!E161&lt;&gt;"",'[1]Tables Générales'!E161,"")</f>
        <v/>
      </c>
      <c r="F161" t="str">
        <f>IF('[1]Tables Générales'!F161&lt;&gt;"",'[1]Tables Générales'!F161,"")</f>
        <v/>
      </c>
    </row>
    <row r="162" spans="1:6" x14ac:dyDescent="0.25">
      <c r="A162" t="str">
        <f>IF('[1]Tables Générales'!A162&lt;&gt;"",'[1]Tables Générales'!A162,"")</f>
        <v/>
      </c>
      <c r="B162" t="str">
        <f>IF('[1]Tables Générales'!B162&lt;&gt;"",'[1]Tables Générales'!B162,"")</f>
        <v/>
      </c>
      <c r="C162" t="str">
        <f>IF('[1]Tables Générales'!C162&lt;&gt;"",'[1]Tables Générales'!C162,"")</f>
        <v/>
      </c>
      <c r="D162" t="str">
        <f>IF('[1]Tables Générales'!D162&lt;&gt;"",'[1]Tables Générales'!D162,"")</f>
        <v/>
      </c>
      <c r="E162" t="str">
        <f>IF('[1]Tables Générales'!E162&lt;&gt;"",'[1]Tables Générales'!E162,"")</f>
        <v/>
      </c>
      <c r="F162" t="str">
        <f>IF('[1]Tables Générales'!F162&lt;&gt;"",'[1]Tables Générales'!F162,"")</f>
        <v/>
      </c>
    </row>
    <row r="163" spans="1:6" x14ac:dyDescent="0.25">
      <c r="A163" t="str">
        <f>IF('[1]Tables Générales'!A163&lt;&gt;"",'[1]Tables Générales'!A163,"")</f>
        <v/>
      </c>
      <c r="B163" t="str">
        <f>IF('[1]Tables Générales'!B163&lt;&gt;"",'[1]Tables Générales'!B163,"")</f>
        <v/>
      </c>
      <c r="C163" t="str">
        <f>IF('[1]Tables Générales'!C163&lt;&gt;"",'[1]Tables Générales'!C163,"")</f>
        <v/>
      </c>
      <c r="D163" t="str">
        <f>IF('[1]Tables Générales'!D163&lt;&gt;"",'[1]Tables Générales'!D163,"")</f>
        <v/>
      </c>
      <c r="E163" t="str">
        <f>IF('[1]Tables Générales'!E163&lt;&gt;"",'[1]Tables Générales'!E163,"")</f>
        <v/>
      </c>
      <c r="F163" t="str">
        <f>IF('[1]Tables Générales'!F163&lt;&gt;"",'[1]Tables Générales'!F163,"")</f>
        <v/>
      </c>
    </row>
    <row r="164" spans="1:6" x14ac:dyDescent="0.25">
      <c r="A164" t="str">
        <f>IF('[1]Tables Générales'!A164&lt;&gt;"",'[1]Tables Générales'!A164,"")</f>
        <v/>
      </c>
      <c r="B164" t="str">
        <f>IF('[1]Tables Générales'!B164&lt;&gt;"",'[1]Tables Générales'!B164,"")</f>
        <v/>
      </c>
      <c r="C164" t="str">
        <f>IF('[1]Tables Générales'!C164&lt;&gt;"",'[1]Tables Générales'!C164,"")</f>
        <v/>
      </c>
      <c r="D164" t="str">
        <f>IF('[1]Tables Générales'!D164&lt;&gt;"",'[1]Tables Générales'!D164,"")</f>
        <v/>
      </c>
      <c r="E164" t="str">
        <f>IF('[1]Tables Générales'!E164&lt;&gt;"",'[1]Tables Générales'!E164,"")</f>
        <v/>
      </c>
      <c r="F164" t="str">
        <f>IF('[1]Tables Générales'!F164&lt;&gt;"",'[1]Tables Générales'!F164,"")</f>
        <v/>
      </c>
    </row>
    <row r="165" spans="1:6" x14ac:dyDescent="0.25">
      <c r="A165" t="str">
        <f>IF('[1]Tables Générales'!A165&lt;&gt;"",'[1]Tables Générales'!A165,"")</f>
        <v/>
      </c>
      <c r="B165" t="str">
        <f>IF('[1]Tables Générales'!B165&lt;&gt;"",'[1]Tables Générales'!B165,"")</f>
        <v/>
      </c>
      <c r="C165" t="str">
        <f>IF('[1]Tables Générales'!C165&lt;&gt;"",'[1]Tables Générales'!C165,"")</f>
        <v/>
      </c>
      <c r="D165" t="str">
        <f>IF('[1]Tables Générales'!D165&lt;&gt;"",'[1]Tables Générales'!D165,"")</f>
        <v/>
      </c>
      <c r="E165" t="str">
        <f>IF('[1]Tables Générales'!E165&lt;&gt;"",'[1]Tables Générales'!E165,"")</f>
        <v/>
      </c>
      <c r="F165" t="str">
        <f>IF('[1]Tables Générales'!F165&lt;&gt;"",'[1]Tables Générales'!F165,"")</f>
        <v/>
      </c>
    </row>
    <row r="166" spans="1:6" x14ac:dyDescent="0.25">
      <c r="A166" t="str">
        <f>IF('[1]Tables Générales'!A166&lt;&gt;"",'[1]Tables Générales'!A166,"")</f>
        <v/>
      </c>
      <c r="B166" t="str">
        <f>IF('[1]Tables Générales'!B166&lt;&gt;"",'[1]Tables Générales'!B166,"")</f>
        <v/>
      </c>
      <c r="C166" t="str">
        <f>IF('[1]Tables Générales'!C166&lt;&gt;"",'[1]Tables Générales'!C166,"")</f>
        <v/>
      </c>
      <c r="D166" t="str">
        <f>IF('[1]Tables Générales'!D166&lt;&gt;"",'[1]Tables Générales'!D166,"")</f>
        <v/>
      </c>
      <c r="E166" t="str">
        <f>IF('[1]Tables Générales'!E166&lt;&gt;"",'[1]Tables Générales'!E166,"")</f>
        <v/>
      </c>
      <c r="F166" t="str">
        <f>IF('[1]Tables Générales'!F166&lt;&gt;"",'[1]Tables Générales'!F166,"")</f>
        <v/>
      </c>
    </row>
    <row r="167" spans="1:6" x14ac:dyDescent="0.25">
      <c r="A167" t="str">
        <f>IF('[1]Tables Générales'!A167&lt;&gt;"",'[1]Tables Générales'!A167,"")</f>
        <v/>
      </c>
      <c r="B167" t="str">
        <f>IF('[1]Tables Générales'!B167&lt;&gt;"",'[1]Tables Générales'!B167,"")</f>
        <v/>
      </c>
      <c r="C167" t="str">
        <f>IF('[1]Tables Générales'!C167&lt;&gt;"",'[1]Tables Générales'!C167,"")</f>
        <v/>
      </c>
      <c r="D167" t="str">
        <f>IF('[1]Tables Générales'!D167&lt;&gt;"",'[1]Tables Générales'!D167,"")</f>
        <v/>
      </c>
      <c r="E167" t="str">
        <f>IF('[1]Tables Générales'!E167&lt;&gt;"",'[1]Tables Générales'!E167,"")</f>
        <v/>
      </c>
      <c r="F167" t="str">
        <f>IF('[1]Tables Générales'!F167&lt;&gt;"",'[1]Tables Générales'!F167,"")</f>
        <v/>
      </c>
    </row>
    <row r="168" spans="1:6" x14ac:dyDescent="0.25">
      <c r="A168" t="str">
        <f>IF('[1]Tables Générales'!A168&lt;&gt;"",'[1]Tables Générales'!A168,"")</f>
        <v/>
      </c>
      <c r="B168" t="str">
        <f>IF('[1]Tables Générales'!B168&lt;&gt;"",'[1]Tables Générales'!B168,"")</f>
        <v/>
      </c>
      <c r="C168" t="str">
        <f>IF('[1]Tables Générales'!C168&lt;&gt;"",'[1]Tables Générales'!C168,"")</f>
        <v/>
      </c>
      <c r="D168" t="str">
        <f>IF('[1]Tables Générales'!D168&lt;&gt;"",'[1]Tables Générales'!D168,"")</f>
        <v/>
      </c>
      <c r="E168" t="str">
        <f>IF('[1]Tables Générales'!E168&lt;&gt;"",'[1]Tables Générales'!E168,"")</f>
        <v/>
      </c>
      <c r="F168" t="str">
        <f>IF('[1]Tables Générales'!F168&lt;&gt;"",'[1]Tables Générales'!F168,"")</f>
        <v/>
      </c>
    </row>
    <row r="169" spans="1:6" x14ac:dyDescent="0.25">
      <c r="A169" t="str">
        <f>IF('[1]Tables Générales'!A169&lt;&gt;"",'[1]Tables Générales'!A169,"")</f>
        <v/>
      </c>
      <c r="B169" t="str">
        <f>IF('[1]Tables Générales'!B169&lt;&gt;"",'[1]Tables Générales'!B169,"")</f>
        <v/>
      </c>
      <c r="C169" t="str">
        <f>IF('[1]Tables Générales'!C169&lt;&gt;"",'[1]Tables Générales'!C169,"")</f>
        <v/>
      </c>
      <c r="D169" t="str">
        <f>IF('[1]Tables Générales'!D169&lt;&gt;"",'[1]Tables Générales'!D169,"")</f>
        <v/>
      </c>
      <c r="E169" t="str">
        <f>IF('[1]Tables Générales'!E169&lt;&gt;"",'[1]Tables Générales'!E169,"")</f>
        <v/>
      </c>
      <c r="F169" t="str">
        <f>IF('[1]Tables Générales'!F169&lt;&gt;"",'[1]Tables Générales'!F169,"")</f>
        <v/>
      </c>
    </row>
    <row r="170" spans="1:6" x14ac:dyDescent="0.25">
      <c r="A170" t="str">
        <f>IF('[1]Tables Générales'!A170&lt;&gt;"",'[1]Tables Générales'!A170,"")</f>
        <v/>
      </c>
      <c r="B170" t="str">
        <f>IF('[1]Tables Générales'!B170&lt;&gt;"",'[1]Tables Générales'!B170,"")</f>
        <v/>
      </c>
      <c r="C170" t="str">
        <f>IF('[1]Tables Générales'!C170&lt;&gt;"",'[1]Tables Générales'!C170,"")</f>
        <v/>
      </c>
      <c r="D170" t="str">
        <f>IF('[1]Tables Générales'!D170&lt;&gt;"",'[1]Tables Générales'!D170,"")</f>
        <v/>
      </c>
      <c r="E170" t="str">
        <f>IF('[1]Tables Générales'!E170&lt;&gt;"",'[1]Tables Générales'!E170,"")</f>
        <v/>
      </c>
      <c r="F170" t="str">
        <f>IF('[1]Tables Générales'!F170&lt;&gt;"",'[1]Tables Générales'!F170,"")</f>
        <v/>
      </c>
    </row>
    <row r="171" spans="1:6" x14ac:dyDescent="0.25">
      <c r="A171" t="str">
        <f>IF('[1]Tables Générales'!A171&lt;&gt;"",'[1]Tables Générales'!A171,"")</f>
        <v/>
      </c>
      <c r="B171" t="str">
        <f>IF('[1]Tables Générales'!B171&lt;&gt;"",'[1]Tables Générales'!B171,"")</f>
        <v/>
      </c>
      <c r="C171" t="str">
        <f>IF('[1]Tables Générales'!C171&lt;&gt;"",'[1]Tables Générales'!C171,"")</f>
        <v/>
      </c>
      <c r="D171" t="str">
        <f>IF('[1]Tables Générales'!D171&lt;&gt;"",'[1]Tables Générales'!D171,"")</f>
        <v/>
      </c>
      <c r="E171" t="str">
        <f>IF('[1]Tables Générales'!E171&lt;&gt;"",'[1]Tables Générales'!E171,"")</f>
        <v/>
      </c>
      <c r="F171" t="str">
        <f>IF('[1]Tables Générales'!F171&lt;&gt;"",'[1]Tables Générales'!F171,"")</f>
        <v/>
      </c>
    </row>
    <row r="172" spans="1:6" x14ac:dyDescent="0.25">
      <c r="A172" t="str">
        <f>IF('[1]Tables Générales'!A172&lt;&gt;"",'[1]Tables Générales'!A172,"")</f>
        <v/>
      </c>
      <c r="B172" t="str">
        <f>IF('[1]Tables Générales'!B172&lt;&gt;"",'[1]Tables Générales'!B172,"")</f>
        <v/>
      </c>
      <c r="C172" t="str">
        <f>IF('[1]Tables Générales'!C172&lt;&gt;"",'[1]Tables Générales'!C172,"")</f>
        <v/>
      </c>
      <c r="D172" t="str">
        <f>IF('[1]Tables Générales'!D172&lt;&gt;"",'[1]Tables Générales'!D172,"")</f>
        <v/>
      </c>
      <c r="E172" t="str">
        <f>IF('[1]Tables Générales'!E172&lt;&gt;"",'[1]Tables Générales'!E172,"")</f>
        <v/>
      </c>
      <c r="F172" t="str">
        <f>IF('[1]Tables Générales'!F172&lt;&gt;"",'[1]Tables Générales'!F172,"")</f>
        <v/>
      </c>
    </row>
    <row r="173" spans="1:6" x14ac:dyDescent="0.25">
      <c r="A173" t="str">
        <f>IF('[1]Tables Générales'!A173&lt;&gt;"",'[1]Tables Générales'!A173,"")</f>
        <v/>
      </c>
      <c r="B173" t="str">
        <f>IF('[1]Tables Générales'!B173&lt;&gt;"",'[1]Tables Générales'!B173,"")</f>
        <v/>
      </c>
      <c r="C173" t="str">
        <f>IF('[1]Tables Générales'!C173&lt;&gt;"",'[1]Tables Générales'!C173,"")</f>
        <v/>
      </c>
      <c r="D173" t="str">
        <f>IF('[1]Tables Générales'!D173&lt;&gt;"",'[1]Tables Générales'!D173,"")</f>
        <v/>
      </c>
      <c r="E173" t="str">
        <f>IF('[1]Tables Générales'!E173&lt;&gt;"",'[1]Tables Générales'!E173,"")</f>
        <v/>
      </c>
      <c r="F173" t="str">
        <f>IF('[1]Tables Générales'!F173&lt;&gt;"",'[1]Tables Générales'!F173,"")</f>
        <v/>
      </c>
    </row>
    <row r="174" spans="1:6" x14ac:dyDescent="0.25">
      <c r="A174" t="str">
        <f>IF('[1]Tables Générales'!A174&lt;&gt;"",'[1]Tables Générales'!A174,"")</f>
        <v/>
      </c>
      <c r="B174" t="str">
        <f>IF('[1]Tables Générales'!B174&lt;&gt;"",'[1]Tables Générales'!B174,"")</f>
        <v/>
      </c>
      <c r="C174" t="str">
        <f>IF('[1]Tables Générales'!C174&lt;&gt;"",'[1]Tables Générales'!C174,"")</f>
        <v/>
      </c>
      <c r="D174" t="str">
        <f>IF('[1]Tables Générales'!D174&lt;&gt;"",'[1]Tables Générales'!D174,"")</f>
        <v/>
      </c>
      <c r="E174" t="str">
        <f>IF('[1]Tables Générales'!E174&lt;&gt;"",'[1]Tables Générales'!E174,"")</f>
        <v/>
      </c>
      <c r="F174" t="str">
        <f>IF('[1]Tables Générales'!F174&lt;&gt;"",'[1]Tables Générales'!F174,"")</f>
        <v/>
      </c>
    </row>
    <row r="175" spans="1:6" x14ac:dyDescent="0.25">
      <c r="A175" t="str">
        <f>IF('[1]Tables Générales'!A175&lt;&gt;"",'[1]Tables Générales'!A175,"")</f>
        <v/>
      </c>
      <c r="B175" t="str">
        <f>IF('[1]Tables Générales'!B175&lt;&gt;"",'[1]Tables Générales'!B175,"")</f>
        <v/>
      </c>
      <c r="C175" t="str">
        <f>IF('[1]Tables Générales'!C175&lt;&gt;"",'[1]Tables Générales'!C175,"")</f>
        <v/>
      </c>
      <c r="D175" t="str">
        <f>IF('[1]Tables Générales'!D175&lt;&gt;"",'[1]Tables Générales'!D175,"")</f>
        <v/>
      </c>
      <c r="E175" t="str">
        <f>IF('[1]Tables Générales'!E175&lt;&gt;"",'[1]Tables Générales'!E175,"")</f>
        <v/>
      </c>
      <c r="F175" t="str">
        <f>IF('[1]Tables Générales'!F175&lt;&gt;"",'[1]Tables Générales'!F175,"")</f>
        <v/>
      </c>
    </row>
    <row r="176" spans="1:6" x14ac:dyDescent="0.25">
      <c r="A176" t="str">
        <f>IF('[1]Tables Générales'!A176&lt;&gt;"",'[1]Tables Générales'!A176,"")</f>
        <v/>
      </c>
      <c r="B176" t="str">
        <f>IF('[1]Tables Générales'!B176&lt;&gt;"",'[1]Tables Générales'!B176,"")</f>
        <v/>
      </c>
      <c r="C176" t="str">
        <f>IF('[1]Tables Générales'!C176&lt;&gt;"",'[1]Tables Générales'!C176,"")</f>
        <v/>
      </c>
      <c r="D176" t="str">
        <f>IF('[1]Tables Générales'!D176&lt;&gt;"",'[1]Tables Générales'!D176,"")</f>
        <v/>
      </c>
      <c r="E176" t="str">
        <f>IF('[1]Tables Générales'!E176&lt;&gt;"",'[1]Tables Générales'!E176,"")</f>
        <v/>
      </c>
      <c r="F176" t="str">
        <f>IF('[1]Tables Générales'!F176&lt;&gt;"",'[1]Tables Générales'!F176,"")</f>
        <v/>
      </c>
    </row>
    <row r="177" spans="1:6" x14ac:dyDescent="0.25">
      <c r="A177" t="str">
        <f>IF('[1]Tables Générales'!A177&lt;&gt;"",'[1]Tables Générales'!A177,"")</f>
        <v/>
      </c>
      <c r="B177" t="str">
        <f>IF('[1]Tables Générales'!B177&lt;&gt;"",'[1]Tables Générales'!B177,"")</f>
        <v/>
      </c>
      <c r="C177" t="str">
        <f>IF('[1]Tables Générales'!C177&lt;&gt;"",'[1]Tables Générales'!C177,"")</f>
        <v/>
      </c>
      <c r="D177" t="str">
        <f>IF('[1]Tables Générales'!D177&lt;&gt;"",'[1]Tables Générales'!D177,"")</f>
        <v/>
      </c>
      <c r="E177" t="str">
        <f>IF('[1]Tables Générales'!E177&lt;&gt;"",'[1]Tables Générales'!E177,"")</f>
        <v/>
      </c>
      <c r="F177" t="str">
        <f>IF('[1]Tables Générales'!F177&lt;&gt;"",'[1]Tables Générales'!F177,"")</f>
        <v/>
      </c>
    </row>
    <row r="178" spans="1:6" x14ac:dyDescent="0.25">
      <c r="A178" t="str">
        <f>IF('[1]Tables Générales'!A178&lt;&gt;"",'[1]Tables Générales'!A178,"")</f>
        <v/>
      </c>
      <c r="B178" t="str">
        <f>IF('[1]Tables Générales'!B178&lt;&gt;"",'[1]Tables Générales'!B178,"")</f>
        <v/>
      </c>
      <c r="C178" t="str">
        <f>IF('[1]Tables Générales'!C178&lt;&gt;"",'[1]Tables Générales'!C178,"")</f>
        <v/>
      </c>
      <c r="D178" t="str">
        <f>IF('[1]Tables Générales'!D178&lt;&gt;"",'[1]Tables Générales'!D178,"")</f>
        <v/>
      </c>
      <c r="E178" t="str">
        <f>IF('[1]Tables Générales'!E178&lt;&gt;"",'[1]Tables Générales'!E178,"")</f>
        <v/>
      </c>
      <c r="F178" t="str">
        <f>IF('[1]Tables Générales'!F178&lt;&gt;"",'[1]Tables Générales'!F178,"")</f>
        <v/>
      </c>
    </row>
    <row r="179" spans="1:6" x14ac:dyDescent="0.25">
      <c r="A179" t="str">
        <f>IF('[1]Tables Générales'!A179&lt;&gt;"",'[1]Tables Générales'!A179,"")</f>
        <v/>
      </c>
      <c r="B179" t="str">
        <f>IF('[1]Tables Générales'!B179&lt;&gt;"",'[1]Tables Générales'!B179,"")</f>
        <v/>
      </c>
      <c r="C179" t="str">
        <f>IF('[1]Tables Générales'!C179&lt;&gt;"",'[1]Tables Générales'!C179,"")</f>
        <v/>
      </c>
      <c r="D179" t="str">
        <f>IF('[1]Tables Générales'!D179&lt;&gt;"",'[1]Tables Générales'!D179,"")</f>
        <v/>
      </c>
      <c r="E179" t="str">
        <f>IF('[1]Tables Générales'!E179&lt;&gt;"",'[1]Tables Générales'!E179,"")</f>
        <v/>
      </c>
      <c r="F179" t="str">
        <f>IF('[1]Tables Générales'!F179&lt;&gt;"",'[1]Tables Générales'!F179,"")</f>
        <v/>
      </c>
    </row>
  </sheetData>
  <mergeCells count="3">
    <mergeCell ref="A1:C1"/>
    <mergeCell ref="A10:C10"/>
    <mergeCell ref="A23:C23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pageSetUpPr fitToPage="1"/>
  </sheetPr>
  <dimension ref="A1:V43"/>
  <sheetViews>
    <sheetView showGridLines="0" showZeros="0" tabSelected="1" zoomScaleNormal="100" workbookViewId="0">
      <pane xSplit="12" ySplit="11" topLeftCell="M12" activePane="bottomRight" state="frozen"/>
      <selection pane="topRight" activeCell="M1" sqref="M1"/>
      <selection pane="bottomLeft" activeCell="A12" sqref="A12"/>
      <selection pane="bottomRight" activeCell="M39" sqref="M39"/>
    </sheetView>
  </sheetViews>
  <sheetFormatPr baseColWidth="10" defaultColWidth="11.5703125" defaultRowHeight="9" x14ac:dyDescent="0.25"/>
  <cols>
    <col min="1" max="1" width="2.140625" style="12" customWidth="1"/>
    <col min="2" max="2" width="2.5703125" style="12" customWidth="1"/>
    <col min="3" max="3" width="2.140625" style="12" customWidth="1"/>
    <col min="4" max="12" width="3" style="30" hidden="1" customWidth="1"/>
    <col min="13" max="20" width="14.7109375" style="12" customWidth="1"/>
    <col min="21" max="21" width="14.5703125" style="15" hidden="1" customWidth="1"/>
    <col min="22" max="22" width="14.5703125" style="12" customWidth="1"/>
    <col min="23" max="16384" width="11.5703125" style="12"/>
  </cols>
  <sheetData>
    <row r="1" spans="1:22" ht="9.75" thickBot="1" x14ac:dyDescent="0.3">
      <c r="D1" s="13"/>
      <c r="E1" s="13"/>
      <c r="F1" s="13"/>
      <c r="G1" s="13"/>
      <c r="H1" s="13"/>
      <c r="I1" s="13"/>
      <c r="J1" s="13"/>
      <c r="K1" s="13"/>
      <c r="L1" s="13"/>
      <c r="V1" s="116" t="s">
        <v>59</v>
      </c>
    </row>
    <row r="2" spans="1:22" ht="19.350000000000001" customHeight="1" thickBot="1" x14ac:dyDescent="0.3">
      <c r="D2" s="13"/>
      <c r="E2" s="13"/>
      <c r="F2" s="13"/>
      <c r="G2" s="13"/>
      <c r="H2" s="13"/>
      <c r="I2" s="13"/>
      <c r="J2" s="13"/>
      <c r="K2" s="13"/>
      <c r="L2" s="13"/>
      <c r="M2" s="10" t="s">
        <v>3</v>
      </c>
      <c r="N2" s="146" t="s">
        <v>76</v>
      </c>
      <c r="O2" s="147"/>
      <c r="P2" s="10"/>
      <c r="Q2" s="14"/>
      <c r="V2" s="115"/>
    </row>
    <row r="3" spans="1:22" ht="9.75" thickBot="1" x14ac:dyDescent="0.3">
      <c r="D3" s="13"/>
      <c r="E3" s="13"/>
      <c r="F3" s="13"/>
      <c r="G3" s="13"/>
      <c r="H3" s="13"/>
      <c r="I3" s="13"/>
      <c r="J3" s="13"/>
      <c r="K3" s="13"/>
      <c r="L3" s="13"/>
    </row>
    <row r="4" spans="1:22" ht="20.100000000000001" customHeight="1" thickBot="1" x14ac:dyDescent="0.3">
      <c r="D4" s="13"/>
      <c r="E4" s="13"/>
      <c r="F4" s="13"/>
      <c r="G4" s="13"/>
      <c r="H4" s="13"/>
      <c r="I4" s="13"/>
      <c r="J4" s="13"/>
      <c r="K4" s="13"/>
      <c r="L4" s="13"/>
      <c r="M4" s="10" t="s">
        <v>13</v>
      </c>
      <c r="N4" s="117">
        <v>45901</v>
      </c>
    </row>
    <row r="5" spans="1:22" ht="27" customHeight="1" x14ac:dyDescent="0.25">
      <c r="D5" s="13"/>
      <c r="E5" s="13"/>
      <c r="F5" s="13"/>
      <c r="G5" s="13"/>
      <c r="H5" s="13"/>
      <c r="I5" s="13"/>
      <c r="J5" s="13"/>
      <c r="K5" s="13"/>
      <c r="L5" s="13"/>
      <c r="M5" s="150" t="str">
        <f>"PERMANENCE DES SOINS : "&amp;MID(N2,7,50)&amp;" "&amp;"("&amp;LEFT(N2,5)&amp;")"</f>
        <v>PERMANENCE DES SOINS : CANCEROLOGIE CERVICO-FACIALE (031-1)</v>
      </c>
      <c r="N5" s="151"/>
      <c r="O5" s="152"/>
      <c r="P5" s="152"/>
      <c r="Q5" s="152"/>
      <c r="R5" s="152"/>
      <c r="S5" s="152"/>
      <c r="T5" s="152"/>
      <c r="U5" s="153"/>
    </row>
    <row r="6" spans="1:22" ht="27.6" customHeight="1" x14ac:dyDescent="0.25">
      <c r="A6" s="149"/>
      <c r="B6" s="149"/>
      <c r="C6" s="149"/>
      <c r="D6" s="27" t="str">
        <f>VLOOKUP(LEFT($N$2,5)&amp;"Ti",'Table Disp. G&amp;A Détail'!$F:$O,2,FALSE)</f>
        <v>M</v>
      </c>
      <c r="E6" s="16" t="str">
        <f>VLOOKUP(LEFT($N$2,5)&amp;"Ti",'Table Disp. G&amp;A Détail'!$F:$O,3,FALSE)</f>
        <v>M</v>
      </c>
      <c r="F6" s="16" t="str">
        <f>VLOOKUP(LEFT($N$2,5)&amp;"Ti",'Table Disp. G&amp;A Détail'!$F:$O,4,FALSE)</f>
        <v>M</v>
      </c>
      <c r="G6" s="16" t="str">
        <f>VLOOKUP(LEFT($N$2,5)&amp;"Ti",'Table Disp. G&amp;A Détail'!$F:$O,5,FALSE)</f>
        <v>M</v>
      </c>
      <c r="H6" s="16" t="str">
        <f>VLOOKUP(LEFT($N$2,5)&amp;"Ti",'Table Disp. G&amp;A Détail'!$F:$O,6,FALSE)</f>
        <v>M</v>
      </c>
      <c r="I6" s="16" t="str">
        <f>VLOOKUP(LEFT($N$2,5)&amp;"Ti",'Table Disp. G&amp;A Détail'!$F:$O,7,FALSE)</f>
        <v>M</v>
      </c>
      <c r="J6" s="16" t="str">
        <f>VLOOKUP(LEFT($N$2,5)&amp;"Ti",'Table Disp. G&amp;A Détail'!$F:$O,8,FALSE)</f>
        <v>M</v>
      </c>
      <c r="K6" s="16" t="str">
        <f>VLOOKUP(LEFT($N$2,5)&amp;"Ti",'Table Disp. G&amp;A Détail'!$F:$O,9,FALSE)</f>
        <v>M</v>
      </c>
      <c r="L6" s="24" t="str">
        <f>VLOOKUP(LEFT($N$2,5)&amp;"Ti",'Table Disp. G&amp;A Détail'!$F:$O,10,FALSE)</f>
        <v/>
      </c>
      <c r="M6" s="125" t="str">
        <f>VLOOKUP(LEFT($N$2,5)&amp;"Ti",'Table Disp. G&amp;A Détail'!$F:$X,11,FALSE)</f>
        <v>CONTINUITES SOINS JUNIOR</v>
      </c>
      <c r="N6" s="127" t="str">
        <f>VLOOKUP(LEFT($N$2,5)&amp;"Ti",'Table Disp. G&amp;A Détail'!$F:$X,12,FALSE)</f>
        <v>Signature</v>
      </c>
      <c r="O6" s="125" t="str">
        <f>VLOOKUP(LEFT($N$2,5)&amp;"Ti",'Table Disp. G&amp;A Détail'!$F:$X,13,FALSE)</f>
        <v>CONTINUITES SOINS SENIOR</v>
      </c>
      <c r="P6" s="127" t="str">
        <f>VLOOKUP(LEFT($N$2,5)&amp;"Ti",'Table Disp. G&amp;A Détail'!$F:$X,14,FALSE)</f>
        <v>Signature</v>
      </c>
      <c r="Q6" s="125" t="str">
        <f>VLOOKUP(LEFT($N$2,5)&amp;"Ti",'Table Disp. G&amp;A Détail'!$F:$X,15,FALSE)</f>
        <v>ASTREINTE</v>
      </c>
      <c r="R6" s="127" t="str">
        <f>VLOOKUP(LEFT($N$2,5)&amp;"Ti",'Table Disp. G&amp;A Détail'!$F:$X,16,FALSE)</f>
        <v>Signature</v>
      </c>
      <c r="S6" s="125" t="str">
        <f>VLOOKUP(LEFT($N$2,5)&amp;"Ti",'Table Disp. G&amp;A Détail'!$F:$X,17,FALSE)</f>
        <v>CONTINUITES SOINS SENIOR</v>
      </c>
      <c r="T6" s="125" t="str">
        <f>VLOOKUP(LEFT($N$2,5)&amp;"Ti",'Table Disp. G&amp;A Détail'!$F:$X,18,FALSE)</f>
        <v>Signature</v>
      </c>
      <c r="U6" s="125" t="str">
        <f>VLOOKUP(LEFT($N$2,5)&amp;"Ti",'Table Disp. G&amp;A Détail'!$F:$X,19,FALSE)</f>
        <v/>
      </c>
    </row>
    <row r="7" spans="1:22" x14ac:dyDescent="0.25">
      <c r="A7" s="11"/>
      <c r="B7" s="11"/>
      <c r="C7" s="11"/>
      <c r="D7" s="27"/>
      <c r="E7" s="16"/>
      <c r="F7" s="16"/>
      <c r="G7" s="16"/>
      <c r="H7" s="16"/>
      <c r="I7" s="16"/>
      <c r="J7" s="16"/>
      <c r="K7" s="16"/>
      <c r="L7" s="24"/>
      <c r="M7" s="25" t="str">
        <f>VLOOKUP(LEFT($N$2,5)&amp;"Co",'Table Disp. G&amp;A Détail'!$F:$X,11,FALSE)</f>
        <v>C03</v>
      </c>
      <c r="N7" s="25" t="str">
        <f>VLOOKUP(LEFT($N$2,5)&amp;"Co",'Table Disp. G&amp;A Détail'!$F:$X,12,FALSE)</f>
        <v/>
      </c>
      <c r="O7" s="25" t="str">
        <f>VLOOKUP(LEFT($N$2,5)&amp;"Co",'Table Disp. G&amp;A Détail'!$F:$X,13,FALSE)</f>
        <v>C03</v>
      </c>
      <c r="P7" s="25" t="str">
        <f>VLOOKUP(LEFT($N$2,5)&amp;"Co",'Table Disp. G&amp;A Détail'!$F:$X,14,FALSE)</f>
        <v/>
      </c>
      <c r="Q7" s="25" t="str">
        <f>VLOOKUP(LEFT($N$2,5)&amp;"Co",'Table Disp. G&amp;A Détail'!$F:$X,15,FALSE)</f>
        <v>O03</v>
      </c>
      <c r="R7" s="25" t="str">
        <f>VLOOKUP(LEFT($N$2,5)&amp;"Co",'Table Disp. G&amp;A Détail'!$F:$X,16,FALSE)</f>
        <v/>
      </c>
      <c r="S7" s="25" t="str">
        <f>VLOOKUP(LEFT($N$2,5)&amp;"Co",'Table Disp. G&amp;A Détail'!$F:$X,17,FALSE)</f>
        <v>C03</v>
      </c>
      <c r="T7" s="126" t="str">
        <f>VLOOKUP(LEFT($N$2,5)&amp;"Co",'Table Disp. G&amp;A Détail'!$F:$X,18,FALSE)</f>
        <v/>
      </c>
      <c r="U7" s="126" t="str">
        <f>VLOOKUP(LEFT($N$2,5)&amp;"Co",'Table Disp. G&amp;A Détail'!$F:$X,19,FALSE)</f>
        <v/>
      </c>
    </row>
    <row r="8" spans="1:22" x14ac:dyDescent="0.25">
      <c r="A8" s="148" t="s">
        <v>7</v>
      </c>
      <c r="B8" s="148"/>
      <c r="C8" s="148"/>
      <c r="D8" s="27" t="str">
        <f>VLOOKUP(LEFT($N$2,5)&amp;"Se",'Table Disp. G&amp;A Détail'!$F:$O,2,FALSE)</f>
        <v/>
      </c>
      <c r="E8" s="16" t="str">
        <f>VLOOKUP(LEFT($N$2,5)&amp;"Se",'Table Disp. G&amp;A Détail'!$F:$O,3,FALSE)</f>
        <v/>
      </c>
      <c r="F8" s="16" t="str">
        <f>VLOOKUP(LEFT($N$2,5)&amp;"Se",'Table Disp. G&amp;A Détail'!$F:$O,4,FALSE)</f>
        <v/>
      </c>
      <c r="G8" s="16" t="str">
        <f>VLOOKUP(LEFT($N$2,5)&amp;"Se",'Table Disp. G&amp;A Détail'!$F:$O,5,FALSE)</f>
        <v/>
      </c>
      <c r="H8" s="16" t="str">
        <f>VLOOKUP(LEFT($N$2,5)&amp;"Se",'Table Disp. G&amp;A Détail'!$F:$O,6,FALSE)</f>
        <v>ALO</v>
      </c>
      <c r="I8" s="16" t="str">
        <f>VLOOKUP(LEFT($N$2,5)&amp;"Se",'Table Disp. G&amp;A Détail'!$F:$O,7,FALSE)</f>
        <v>ANN</v>
      </c>
      <c r="J8" s="16" t="str">
        <f>VLOOKUP(LEFT($N$2,5)&amp;"Se",'Table Disp. G&amp;A Détail'!$F:$O,8,FALSE)</f>
        <v/>
      </c>
      <c r="K8" s="16" t="str">
        <f>VLOOKUP(LEFT($N$2,5)&amp;"Se",'Table Disp. G&amp;A Détail'!$F:$O,9,FALSE)</f>
        <v/>
      </c>
      <c r="L8" s="24" t="str">
        <f>VLOOKUP(LEFT($N$2,5)&amp;"Se",'Table Disp. G&amp;A Détail'!$F:$O,10,FALSE)</f>
        <v/>
      </c>
      <c r="M8" s="23" t="str">
        <f>VLOOKUP(LEFT($N$2,5)&amp;"Se",'Table Disp. G&amp;A Détail'!$F:$X,11,FALSE)</f>
        <v/>
      </c>
      <c r="N8" s="23" t="str">
        <f>VLOOKUP(LEFT($N$2,5)&amp;"Se",'Table Disp. G&amp;A Détail'!$F:$X,12,FALSE)</f>
        <v/>
      </c>
      <c r="O8" s="23" t="str">
        <f>VLOOKUP(LEFT($N$2,5)&amp;"Se",'Table Disp. G&amp;A Détail'!$F:$X,13,FALSE)</f>
        <v/>
      </c>
      <c r="P8" s="23" t="str">
        <f>VLOOKUP(LEFT($N$2,5)&amp;"Se",'Table Disp. G&amp;A Détail'!$F:$X,14,FALSE)</f>
        <v/>
      </c>
      <c r="Q8" s="23" t="str">
        <f>VLOOKUP(LEFT($N$2,5)&amp;"Se",'Table Disp. G&amp;A Détail'!$F:$X,15,FALSE)</f>
        <v>18:30 - 08:30</v>
      </c>
      <c r="R8" s="23" t="str">
        <f>VLOOKUP(LEFT($N$2,5)&amp;"Se",'Table Disp. G&amp;A Détail'!$F:$X,16,FALSE)</f>
        <v/>
      </c>
      <c r="S8" s="23" t="str">
        <f>VLOOKUP(LEFT($N$2,5)&amp;"Se",'Table Disp. G&amp;A Détail'!$F:$X,17,FALSE)</f>
        <v/>
      </c>
      <c r="T8" s="23" t="str">
        <f>VLOOKUP(LEFT($N$2,5)&amp;"Se",'Table Disp. G&amp;A Détail'!$F:$X,18,FALSE)</f>
        <v/>
      </c>
      <c r="U8" s="23" t="str">
        <f>VLOOKUP(LEFT($N$2,5)&amp;"Se",'Table Disp. G&amp;A Détail'!$F:$X,19,FALSE)</f>
        <v/>
      </c>
    </row>
    <row r="9" spans="1:22" x14ac:dyDescent="0.25">
      <c r="A9" s="148" t="s">
        <v>8</v>
      </c>
      <c r="B9" s="148"/>
      <c r="C9" s="148"/>
      <c r="D9" s="27" t="str">
        <f>VLOOKUP(LEFT($N$2,5)&amp;"Sa",'Table Disp. G&amp;A Détail'!$F:$O,2,FALSE)</f>
        <v/>
      </c>
      <c r="E9" s="16" t="str">
        <f>VLOOKUP(LEFT($N$2,5)&amp;"Sa",'Table Disp. G&amp;A Détail'!$F:$O,3,FALSE)</f>
        <v/>
      </c>
      <c r="F9" s="16" t="str">
        <f>VLOOKUP(LEFT($N$2,5)&amp;"Sa",'Table Disp. G&amp;A Détail'!$F:$O,4,FALSE)</f>
        <v>ALO</v>
      </c>
      <c r="G9" s="16" t="str">
        <f>VLOOKUP(LEFT($N$2,5)&amp;"Sa",'Table Disp. G&amp;A Détail'!$F:$O,5,FALSE)</f>
        <v>ANN</v>
      </c>
      <c r="H9" s="16" t="str">
        <f>VLOOKUP(LEFT($N$2,5)&amp;"Sa",'Table Disp. G&amp;A Détail'!$F:$O,6,FALSE)</f>
        <v>ALO</v>
      </c>
      <c r="I9" s="16" t="str">
        <f>VLOOKUP(LEFT($N$2,5)&amp;"Sa",'Table Disp. G&amp;A Détail'!$F:$O,7,FALSE)</f>
        <v>ANN</v>
      </c>
      <c r="J9" s="16" t="str">
        <f>VLOOKUP(LEFT($N$2,5)&amp;"Sa",'Table Disp. G&amp;A Détail'!$F:$O,8,FALSE)</f>
        <v>ALO</v>
      </c>
      <c r="K9" s="16" t="str">
        <f>VLOOKUP(LEFT($N$2,5)&amp;"Sa",'Table Disp. G&amp;A Détail'!$F:$O,9,FALSE)</f>
        <v>ANN</v>
      </c>
      <c r="L9" s="24" t="str">
        <f>VLOOKUP(LEFT($N$2,5)&amp;"Sa",'Table Disp. G&amp;A Détail'!$F:$O,10,FALSE)</f>
        <v/>
      </c>
      <c r="M9" s="23" t="str">
        <f>VLOOKUP(LEFT($N$2,5)&amp;"Sa",'Table Disp. G&amp;A Détail'!$F:$X,11,FALSE)</f>
        <v/>
      </c>
      <c r="N9" s="23" t="str">
        <f>VLOOKUP(LEFT($N$2,5)&amp;"Sa",'Table Disp. G&amp;A Détail'!$F:$X,12,FALSE)</f>
        <v/>
      </c>
      <c r="O9" s="23" t="str">
        <f>VLOOKUP(LEFT($N$2,5)&amp;"Sa",'Table Disp. G&amp;A Détail'!$F:$X,13,FALSE)</f>
        <v>08:30 - 13:30</v>
      </c>
      <c r="P9" s="23" t="str">
        <f>VLOOKUP(LEFT($N$2,5)&amp;"Sa",'Table Disp. G&amp;A Détail'!$F:$X,14,FALSE)</f>
        <v/>
      </c>
      <c r="Q9" s="23" t="str">
        <f>VLOOKUP(LEFT($N$2,5)&amp;"Sa",'Table Disp. G&amp;A Détail'!$F:$X,15,FALSE)</f>
        <v>18:30 - 08:30</v>
      </c>
      <c r="R9" s="23" t="str">
        <f>VLOOKUP(LEFT($N$2,5)&amp;"Sa",'Table Disp. G&amp;A Détail'!$F:$X,16,FALSE)</f>
        <v/>
      </c>
      <c r="S9" s="23" t="str">
        <f>VLOOKUP(LEFT($N$2,5)&amp;"Sa",'Table Disp. G&amp;A Détail'!$F:$X,17,FALSE)</f>
        <v>08:30 - 13:30</v>
      </c>
      <c r="T9" s="23" t="str">
        <f>VLOOKUP(LEFT($N$2,5)&amp;"Sa",'Table Disp. G&amp;A Détail'!$F:$X,18,FALSE)</f>
        <v/>
      </c>
      <c r="U9" s="23" t="str">
        <f>VLOOKUP(LEFT($N$2,5)&amp;"Sa",'Table Disp. G&amp;A Détail'!$F:$X,19,FALSE)</f>
        <v/>
      </c>
    </row>
    <row r="10" spans="1:22" x14ac:dyDescent="0.25">
      <c r="A10" s="148" t="s">
        <v>9</v>
      </c>
      <c r="B10" s="148"/>
      <c r="C10" s="148"/>
      <c r="D10" s="27" t="str">
        <f>VLOOKUP(LEFT($N$2,5)&amp;"Di",'Table Disp. G&amp;A Détail'!$F:$O,2,FALSE)</f>
        <v>ALO</v>
      </c>
      <c r="E10" s="16" t="str">
        <f>VLOOKUP(LEFT($N$2,5)&amp;"Di",'Table Disp. G&amp;A Détail'!$F:$O,3,FALSE)</f>
        <v>ANN</v>
      </c>
      <c r="F10" s="16" t="str">
        <f>VLOOKUP(LEFT($N$2,5)&amp;"Di",'Table Disp. G&amp;A Détail'!$F:$O,4,FALSE)</f>
        <v/>
      </c>
      <c r="G10" s="16" t="str">
        <f>VLOOKUP(LEFT($N$2,5)&amp;"Di",'Table Disp. G&amp;A Détail'!$F:$O,5,FALSE)</f>
        <v/>
      </c>
      <c r="H10" s="16" t="str">
        <f>VLOOKUP(LEFT($N$2,5)&amp;"Di",'Table Disp. G&amp;A Détail'!$F:$O,6,FALSE)</f>
        <v>ALO</v>
      </c>
      <c r="I10" s="16" t="str">
        <f>VLOOKUP(LEFT($N$2,5)&amp;"Di",'Table Disp. G&amp;A Détail'!$F:$O,7,FALSE)</f>
        <v>ANN</v>
      </c>
      <c r="J10" s="16" t="str">
        <f>VLOOKUP(LEFT($N$2,5)&amp;"Di",'Table Disp. G&amp;A Détail'!$F:$O,8,FALSE)</f>
        <v>ALO</v>
      </c>
      <c r="K10" s="16" t="str">
        <f>VLOOKUP(LEFT($N$2,5)&amp;"Di",'Table Disp. G&amp;A Détail'!$F:$O,9,FALSE)</f>
        <v>ANN</v>
      </c>
      <c r="L10" s="24" t="str">
        <f>VLOOKUP(LEFT($N$2,5)&amp;"Di",'Table Disp. G&amp;A Détail'!$F:$O,10,FALSE)</f>
        <v/>
      </c>
      <c r="M10" s="23" t="str">
        <f>VLOOKUP(LEFT($N$2,5)&amp;"Di",'Table Disp. G&amp;A Détail'!$F:$X,11,FALSE)</f>
        <v>08:30 - 13:30</v>
      </c>
      <c r="N10" s="23" t="str">
        <f>VLOOKUP(LEFT($N$2,5)&amp;"Di",'Table Disp. G&amp;A Détail'!$F:$X,12,FALSE)</f>
        <v/>
      </c>
      <c r="O10" s="23" t="str">
        <f>VLOOKUP(LEFT($N$2,5)&amp;"Di",'Table Disp. G&amp;A Détail'!$F:$X,13,FALSE)</f>
        <v/>
      </c>
      <c r="P10" s="23" t="str">
        <f>VLOOKUP(LEFT($N$2,5)&amp;"Di",'Table Disp. G&amp;A Détail'!$F:$X,14,FALSE)</f>
        <v/>
      </c>
      <c r="Q10" s="23" t="str">
        <f>VLOOKUP(LEFT($N$2,5)&amp;"Di",'Table Disp. G&amp;A Détail'!$F:$X,15,FALSE)</f>
        <v>08:30 - 08:30</v>
      </c>
      <c r="R10" s="23" t="str">
        <f>VLOOKUP(LEFT($N$2,5)&amp;"Di",'Table Disp. G&amp;A Détail'!$F:$X,16,FALSE)</f>
        <v/>
      </c>
      <c r="S10" s="23" t="str">
        <f>VLOOKUP(LEFT($N$2,5)&amp;"Di",'Table Disp. G&amp;A Détail'!$F:$X,17,FALSE)</f>
        <v>08:30 - 13:30</v>
      </c>
      <c r="T10" s="23" t="str">
        <f>VLOOKUP(LEFT($N$2,5)&amp;"Di",'Table Disp. G&amp;A Détail'!$F:$X,18,FALSE)</f>
        <v/>
      </c>
      <c r="U10" s="23" t="str">
        <f>VLOOKUP(LEFT($N$2,5)&amp;"Di",'Table Disp. G&amp;A Détail'!$F:$X,19,FALSE)</f>
        <v/>
      </c>
    </row>
    <row r="11" spans="1:22" x14ac:dyDescent="0.25">
      <c r="A11" s="148" t="s">
        <v>11</v>
      </c>
      <c r="B11" s="148"/>
      <c r="C11" s="148"/>
      <c r="D11" s="28" t="str">
        <f>VLOOKUP(LEFT($N$2,5)&amp;"Jf",'Table Disp. G&amp;A Détail'!$F:$O,2,FALSE)</f>
        <v>ALO</v>
      </c>
      <c r="E11" s="17" t="str">
        <f>VLOOKUP(LEFT($N$2,5)&amp;"Jf",'Table Disp. G&amp;A Détail'!$F:$O,3,FALSE)</f>
        <v>ANN</v>
      </c>
      <c r="F11" s="17" t="str">
        <f>VLOOKUP(LEFT($N$2,5)&amp;"Jf",'Table Disp. G&amp;A Détail'!$F:$O,4,FALSE)</f>
        <v>ALO</v>
      </c>
      <c r="G11" s="17" t="str">
        <f>VLOOKUP(LEFT($N$2,5)&amp;"Jf",'Table Disp. G&amp;A Détail'!$F:$O,5,FALSE)</f>
        <v>ANN</v>
      </c>
      <c r="H11" s="17" t="str">
        <f>VLOOKUP(LEFT($N$2,5)&amp;"Jf",'Table Disp. G&amp;A Détail'!$F:$O,6,FALSE)</f>
        <v>ALO</v>
      </c>
      <c r="I11" s="17" t="str">
        <f>VLOOKUP(LEFT($N$2,5)&amp;"Jf",'Table Disp. G&amp;A Détail'!$F:$O,7,FALSE)</f>
        <v>ANN</v>
      </c>
      <c r="J11" s="17" t="str">
        <f>VLOOKUP(LEFT($N$2,5)&amp;"Jf",'Table Disp. G&amp;A Détail'!$F:$O,8,FALSE)</f>
        <v>ALO</v>
      </c>
      <c r="K11" s="17" t="str">
        <f>VLOOKUP(LEFT($N$2,5)&amp;"Jf",'Table Disp. G&amp;A Détail'!$F:$O,9,FALSE)</f>
        <v>ANN</v>
      </c>
      <c r="L11" s="26" t="str">
        <f>VLOOKUP(LEFT($N$2,5)&amp;"Jf",'Table Disp. G&amp;A Détail'!$F:$O,10,FALSE)</f>
        <v/>
      </c>
      <c r="M11" s="23" t="str">
        <f>VLOOKUP(LEFT($N$2,5)&amp;"Jf",'Table Disp. G&amp;A Détail'!$F:$X,11,FALSE)</f>
        <v>08:30 - 13:30</v>
      </c>
      <c r="N11" s="23" t="str">
        <f>VLOOKUP(LEFT($N$2,5)&amp;"Jf",'Table Disp. G&amp;A Détail'!$F:$X,12,FALSE)</f>
        <v/>
      </c>
      <c r="O11" s="23" t="str">
        <f>VLOOKUP(LEFT($N$2,5)&amp;"Jf",'Table Disp. G&amp;A Détail'!$F:$X,13,FALSE)</f>
        <v>08:30 - 13:30</v>
      </c>
      <c r="P11" s="23" t="str">
        <f>VLOOKUP(LEFT($N$2,5)&amp;"Jf",'Table Disp. G&amp;A Détail'!$F:$X,14,FALSE)</f>
        <v/>
      </c>
      <c r="Q11" s="23" t="str">
        <f>VLOOKUP(LEFT($N$2,5)&amp;"Jf",'Table Disp. G&amp;A Détail'!$F:$X,15,FALSE)</f>
        <v>18:30 - 08:30</v>
      </c>
      <c r="R11" s="23" t="str">
        <f>VLOOKUP(LEFT($N$2,5)&amp;"Jf",'Table Disp. G&amp;A Détail'!$F:$X,16,FALSE)</f>
        <v/>
      </c>
      <c r="S11" s="23" t="str">
        <f>VLOOKUP(LEFT($N$2,5)&amp;"Jf",'Table Disp. G&amp;A Détail'!$F:$X,17,FALSE)</f>
        <v>08:30 - 13:30</v>
      </c>
      <c r="T11" s="23" t="str">
        <f>VLOOKUP(LEFT($N$2,5)&amp;"Jf",'Table Disp. G&amp;A Détail'!$F:$X,18,FALSE)</f>
        <v/>
      </c>
      <c r="U11" s="23" t="str">
        <f>VLOOKUP(LEFT($N$2,5)&amp;"Jf",'Table Disp. G&amp;A Détail'!$F:$X,19,FALSE)</f>
        <v/>
      </c>
    </row>
    <row r="12" spans="1:22" ht="19.350000000000001" customHeight="1" x14ac:dyDescent="0.25">
      <c r="A12" s="18">
        <f>DATE(YEAR(N4),MONTH(N4),1)</f>
        <v>45901</v>
      </c>
      <c r="B12" s="19" t="str">
        <f>IF(A12&lt;&gt;"",VLOOKUP(WEEKDAY(A12,2),'Tables Générales'!$A$3:$B$9,2,FALSE),"")</f>
        <v>Lu</v>
      </c>
      <c r="C12" s="20" t="str">
        <f>IF(A12&lt;&gt;"",IF(ISNA(VLOOKUP(A12,'Tables Générales'!$A$12:$A$22,1,FALSE))=TRUE,"","JF"),"")</f>
        <v/>
      </c>
      <c r="D12" s="29" t="str">
        <f>IF($A12&lt;&gt;"",VLOOKUP(LEFT($N$2,5)&amp;IF($B12="Di","Di",IF($C12="Jf","Jf",IF($B12="Sa",$B12,"Se"))),'Table Disp. G&amp;A Détail'!$F:$O,2,FALSE),"")</f>
        <v/>
      </c>
      <c r="E12" s="21" t="str">
        <f>IF($A12&lt;&gt;"",VLOOKUP(LEFT($N$2,5)&amp;IF($B12="Di","Di",IF($C12="Jf","Jf",IF($B12="Sa",$B12,"Se"))),'Table Disp. G&amp;A Détail'!$F:$O,3,FALSE),"")</f>
        <v/>
      </c>
      <c r="F12" s="21" t="str">
        <f>IF($A12&lt;&gt;"",VLOOKUP(LEFT($N$2,5)&amp;IF($B12="Di","Di",IF($C12="Jf","Jf",IF($B12="Sa",$B12,"Se"))),'Table Disp. G&amp;A Détail'!$F:$O,4,FALSE),"")</f>
        <v/>
      </c>
      <c r="G12" s="21" t="str">
        <f>IF($A12&lt;&gt;"",VLOOKUP(LEFT($N$2,5)&amp;IF($B12="Di","Di",IF($C12="Jf","Jf",IF($B12="Sa",$B12,"Se"))),'Table Disp. G&amp;A Détail'!$F:$O,5,FALSE),"")</f>
        <v/>
      </c>
      <c r="H12" s="21" t="str">
        <f>IF($A12&lt;&gt;"",VLOOKUP(LEFT($N$2,5)&amp;IF($B12="Di","Di",IF($C12="Jf","Jf",IF($B12="Sa",$B12,"Se"))),'Table Disp. G&amp;A Détail'!$F:$O,6,FALSE),"")</f>
        <v>ALO</v>
      </c>
      <c r="I12" s="21" t="str">
        <f>IF($A12&lt;&gt;"",VLOOKUP(LEFT($N$2,5)&amp;IF($B12="Di","Di",IF($C12="Jf","Jf",IF($B12="Sa",$B12,"Se"))),'Table Disp. G&amp;A Détail'!$F:$O,7,FALSE),"")</f>
        <v>ANN</v>
      </c>
      <c r="J12" s="21" t="str">
        <f>IF($A12&lt;&gt;"",VLOOKUP(LEFT($N$2,5)&amp;IF($B12="Di","Di",IF($C12="Jf","Jf",IF($B12="Sa",$B12,"Se"))),'Table Disp. G&amp;A Détail'!$F:$O,8,FALSE),"")</f>
        <v/>
      </c>
      <c r="K12" s="21" t="str">
        <f>IF($A12&lt;&gt;"",VLOOKUP(LEFT($N$2,5)&amp;IF($B12="Di","Di",IF($C12="Jf","Jf",IF($B12="Sa",$B12,"Se"))),'Table Disp. G&amp;A Détail'!$F:$O,9,FALSE),"")</f>
        <v/>
      </c>
      <c r="L12" s="21" t="str">
        <f>IF($A12&lt;&gt;"",VLOOKUP(LEFT($N$2,5)&amp;IF($B12="Di","Di",IF($C12="Jf","Jf",IF($B12="Sa",$B12,"Se"))),'Table Disp. G&amp;A Détail'!$F:$O,10,FALSE),"")</f>
        <v/>
      </c>
      <c r="M12" s="22"/>
      <c r="N12" s="22"/>
      <c r="O12" s="22"/>
      <c r="P12" s="22"/>
      <c r="Q12" s="124" t="s">
        <v>148</v>
      </c>
      <c r="R12" s="22"/>
      <c r="S12" s="22"/>
      <c r="T12" s="22"/>
      <c r="U12" s="22"/>
    </row>
    <row r="13" spans="1:22" ht="19.350000000000001" customHeight="1" x14ac:dyDescent="0.25">
      <c r="A13" s="18">
        <f t="shared" ref="A13:A39" si="0">IF(A12&lt;&gt;"",IF(MONTH(A12+1)=MONTH(A12),A12+1,""),"")</f>
        <v>45902</v>
      </c>
      <c r="B13" s="19" t="str">
        <f>IF(A13&lt;&gt;"",VLOOKUP(WEEKDAY(A13,2),'Tables Générales'!$A$3:$B$9,2,FALSE),"")</f>
        <v>Ma</v>
      </c>
      <c r="C13" s="20" t="str">
        <f>IF(A13&lt;&gt;"",IF(ISNA(VLOOKUP(A13,'Tables Générales'!$A$12:$A$22,1,FALSE))=TRUE,"","JF"),"")</f>
        <v/>
      </c>
      <c r="D13" s="29" t="str">
        <f>IF($A13&lt;&gt;"",VLOOKUP(LEFT($N$2,5)&amp;IF($B13="Di","Di",IF($C13="Jf","Jf",IF($B13="Sa",$B13,"Se"))),'Table Disp. G&amp;A Détail'!$F:$O,2,FALSE),"")</f>
        <v/>
      </c>
      <c r="E13" s="21" t="str">
        <f>IF($A13&lt;&gt;"",VLOOKUP(LEFT($N$2,5)&amp;IF($B13="Di","Di",IF($C13="Jf","Jf",IF($B13="Sa",$B13,"Se"))),'Table Disp. G&amp;A Détail'!$F:$O,3,FALSE),"")</f>
        <v/>
      </c>
      <c r="F13" s="21" t="str">
        <f>IF($A13&lt;&gt;"",VLOOKUP(LEFT($N$2,5)&amp;IF($B13="Di","Di",IF($C13="Jf","Jf",IF($B13="Sa",$B13,"Se"))),'Table Disp. G&amp;A Détail'!$F:$O,4,FALSE),"")</f>
        <v/>
      </c>
      <c r="G13" s="21" t="str">
        <f>IF($A13&lt;&gt;"",VLOOKUP(LEFT($N$2,5)&amp;IF($B13="Di","Di",IF($C13="Jf","Jf",IF($B13="Sa",$B13,"Se"))),'Table Disp. G&amp;A Détail'!$F:$O,5,FALSE),"")</f>
        <v/>
      </c>
      <c r="H13" s="21" t="str">
        <f>IF($A13&lt;&gt;"",VLOOKUP(LEFT($N$2,5)&amp;IF($B13="Di","Di",IF($C13="Jf","Jf",IF($B13="Sa",$B13,"Se"))),'Table Disp. G&amp;A Détail'!$F:$O,6,FALSE),"")</f>
        <v>ALO</v>
      </c>
      <c r="I13" s="21" t="str">
        <f>IF($A13&lt;&gt;"",VLOOKUP(LEFT($N$2,5)&amp;IF($B13="Di","Di",IF($C13="Jf","Jf",IF($B13="Sa",$B13,"Se"))),'Table Disp. G&amp;A Détail'!$F:$O,7,FALSE),"")</f>
        <v>ANN</v>
      </c>
      <c r="J13" s="21" t="str">
        <f>IF($A13&lt;&gt;"",VLOOKUP(LEFT($N$2,5)&amp;IF($B13="Di","Di",IF($C13="Jf","Jf",IF($B13="Sa",$B13,"Se"))),'Table Disp. G&amp;A Détail'!$F:$O,8,FALSE),"")</f>
        <v/>
      </c>
      <c r="K13" s="21" t="str">
        <f>IF($A13&lt;&gt;"",VLOOKUP(LEFT($N$2,5)&amp;IF($B13="Di","Di",IF($C13="Jf","Jf",IF($B13="Sa",$B13,"Se"))),'Table Disp. G&amp;A Détail'!$F:$O,9,FALSE),"")</f>
        <v/>
      </c>
      <c r="L13" s="21" t="str">
        <f>IF($A13&lt;&gt;"",VLOOKUP(LEFT($N$2,5)&amp;IF($B13="Di","Di",IF($C13="Jf","Jf",IF($B13="Sa",$B13,"Se"))),'Table Disp. G&amp;A Détail'!$F:$O,10,FALSE),"")</f>
        <v/>
      </c>
      <c r="M13" s="22"/>
      <c r="N13" s="22"/>
      <c r="O13" s="22"/>
      <c r="P13" s="22"/>
      <c r="Q13" s="124" t="s">
        <v>80</v>
      </c>
      <c r="R13" s="22"/>
      <c r="S13" s="22"/>
      <c r="T13" s="22"/>
      <c r="U13" s="22"/>
    </row>
    <row r="14" spans="1:22" ht="19.350000000000001" customHeight="1" x14ac:dyDescent="0.25">
      <c r="A14" s="18">
        <f t="shared" si="0"/>
        <v>45903</v>
      </c>
      <c r="B14" s="19" t="str">
        <f>IF(A14&lt;&gt;"",VLOOKUP(WEEKDAY(A14,2),'Tables Générales'!$A$3:$B$9,2,FALSE),"")</f>
        <v>Me</v>
      </c>
      <c r="C14" s="20" t="str">
        <f>IF(A14&lt;&gt;"",IF(ISNA(VLOOKUP(A14,'Tables Générales'!$A$12:$A$22,1,FALSE))=TRUE,"","JF"),"")</f>
        <v/>
      </c>
      <c r="D14" s="29" t="str">
        <f>IF($A14&lt;&gt;"",VLOOKUP(LEFT($N$2,5)&amp;IF($B14="Di","Di",IF($C14="Jf","Jf",IF($B14="Sa",$B14,"Se"))),'Table Disp. G&amp;A Détail'!$F:$O,2,FALSE),"")</f>
        <v/>
      </c>
      <c r="E14" s="21" t="str">
        <f>IF($A14&lt;&gt;"",VLOOKUP(LEFT($N$2,5)&amp;IF($B14="Di","Di",IF($C14="Jf","Jf",IF($B14="Sa",$B14,"Se"))),'Table Disp. G&amp;A Détail'!$F:$O,3,FALSE),"")</f>
        <v/>
      </c>
      <c r="F14" s="21" t="str">
        <f>IF($A14&lt;&gt;"",VLOOKUP(LEFT($N$2,5)&amp;IF($B14="Di","Di",IF($C14="Jf","Jf",IF($B14="Sa",$B14,"Se"))),'Table Disp. G&amp;A Détail'!$F:$O,4,FALSE),"")</f>
        <v/>
      </c>
      <c r="G14" s="21" t="str">
        <f>IF($A14&lt;&gt;"",VLOOKUP(LEFT($N$2,5)&amp;IF($B14="Di","Di",IF($C14="Jf","Jf",IF($B14="Sa",$B14,"Se"))),'Table Disp. G&amp;A Détail'!$F:$O,5,FALSE),"")</f>
        <v/>
      </c>
      <c r="H14" s="21" t="str">
        <f>IF($A14&lt;&gt;"",VLOOKUP(LEFT($N$2,5)&amp;IF($B14="Di","Di",IF($C14="Jf","Jf",IF($B14="Sa",$B14,"Se"))),'Table Disp. G&amp;A Détail'!$F:$O,6,FALSE),"")</f>
        <v>ALO</v>
      </c>
      <c r="I14" s="21" t="str">
        <f>IF($A14&lt;&gt;"",VLOOKUP(LEFT($N$2,5)&amp;IF($B14="Di","Di",IF($C14="Jf","Jf",IF($B14="Sa",$B14,"Se"))),'Table Disp. G&amp;A Détail'!$F:$O,7,FALSE),"")</f>
        <v>ANN</v>
      </c>
      <c r="J14" s="21" t="str">
        <f>IF($A14&lt;&gt;"",VLOOKUP(LEFT($N$2,5)&amp;IF($B14="Di","Di",IF($C14="Jf","Jf",IF($B14="Sa",$B14,"Se"))),'Table Disp. G&amp;A Détail'!$F:$O,8,FALSE),"")</f>
        <v/>
      </c>
      <c r="K14" s="21" t="str">
        <f>IF($A14&lt;&gt;"",VLOOKUP(LEFT($N$2,5)&amp;IF($B14="Di","Di",IF($C14="Jf","Jf",IF($B14="Sa",$B14,"Se"))),'Table Disp. G&amp;A Détail'!$F:$O,9,FALSE),"")</f>
        <v/>
      </c>
      <c r="L14" s="21" t="str">
        <f>IF($A14&lt;&gt;"",VLOOKUP(LEFT($N$2,5)&amp;IF($B14="Di","Di",IF($C14="Jf","Jf",IF($B14="Sa",$B14,"Se"))),'Table Disp. G&amp;A Détail'!$F:$O,10,FALSE),"")</f>
        <v/>
      </c>
      <c r="M14" s="22"/>
      <c r="N14" s="22"/>
      <c r="O14" s="22"/>
      <c r="P14" s="22"/>
      <c r="Q14" s="124" t="s">
        <v>61</v>
      </c>
      <c r="R14" s="22"/>
      <c r="S14" s="22"/>
      <c r="T14" s="22"/>
      <c r="U14" s="22"/>
    </row>
    <row r="15" spans="1:22" ht="19.350000000000001" customHeight="1" x14ac:dyDescent="0.25">
      <c r="A15" s="18">
        <f t="shared" si="0"/>
        <v>45904</v>
      </c>
      <c r="B15" s="19" t="str">
        <f>IF(A15&lt;&gt;"",VLOOKUP(WEEKDAY(A15,2),'Tables Générales'!$A$3:$B$9,2,FALSE),"")</f>
        <v>Je</v>
      </c>
      <c r="C15" s="20" t="str">
        <f>IF(A15&lt;&gt;"",IF(ISNA(VLOOKUP(A15,'Tables Générales'!$A$12:$A$22,1,FALSE))=TRUE,"","JF"),"")</f>
        <v/>
      </c>
      <c r="D15" s="29" t="str">
        <f>IF($A15&lt;&gt;"",VLOOKUP(LEFT($N$2,5)&amp;IF($B15="Di","Di",IF($C15="Jf","Jf",IF($B15="Sa",$B15,"Se"))),'Table Disp. G&amp;A Détail'!$F:$O,2,FALSE),"")</f>
        <v/>
      </c>
      <c r="E15" s="21" t="str">
        <f>IF($A15&lt;&gt;"",VLOOKUP(LEFT($N$2,5)&amp;IF($B15="Di","Di",IF($C15="Jf","Jf",IF($B15="Sa",$B15,"Se"))),'Table Disp. G&amp;A Détail'!$F:$O,3,FALSE),"")</f>
        <v/>
      </c>
      <c r="F15" s="21" t="str">
        <f>IF($A15&lt;&gt;"",VLOOKUP(LEFT($N$2,5)&amp;IF($B15="Di","Di",IF($C15="Jf","Jf",IF($B15="Sa",$B15,"Se"))),'Table Disp. G&amp;A Détail'!$F:$O,4,FALSE),"")</f>
        <v/>
      </c>
      <c r="G15" s="21" t="str">
        <f>IF($A15&lt;&gt;"",VLOOKUP(LEFT($N$2,5)&amp;IF($B15="Di","Di",IF($C15="Jf","Jf",IF($B15="Sa",$B15,"Se"))),'Table Disp. G&amp;A Détail'!$F:$O,5,FALSE),"")</f>
        <v/>
      </c>
      <c r="H15" s="21" t="str">
        <f>IF($A15&lt;&gt;"",VLOOKUP(LEFT($N$2,5)&amp;IF($B15="Di","Di",IF($C15="Jf","Jf",IF($B15="Sa",$B15,"Se"))),'Table Disp. G&amp;A Détail'!$F:$O,6,FALSE),"")</f>
        <v>ALO</v>
      </c>
      <c r="I15" s="21" t="str">
        <f>IF($A15&lt;&gt;"",VLOOKUP(LEFT($N$2,5)&amp;IF($B15="Di","Di",IF($C15="Jf","Jf",IF($B15="Sa",$B15,"Se"))),'Table Disp. G&amp;A Détail'!$F:$O,7,FALSE),"")</f>
        <v>ANN</v>
      </c>
      <c r="J15" s="21" t="str">
        <f>IF($A15&lt;&gt;"",VLOOKUP(LEFT($N$2,5)&amp;IF($B15="Di","Di",IF($C15="Jf","Jf",IF($B15="Sa",$B15,"Se"))),'Table Disp. G&amp;A Détail'!$F:$O,8,FALSE),"")</f>
        <v/>
      </c>
      <c r="K15" s="21" t="str">
        <f>IF($A15&lt;&gt;"",VLOOKUP(LEFT($N$2,5)&amp;IF($B15="Di","Di",IF($C15="Jf","Jf",IF($B15="Sa",$B15,"Se"))),'Table Disp. G&amp;A Détail'!$F:$O,9,FALSE),"")</f>
        <v/>
      </c>
      <c r="L15" s="21" t="str">
        <f>IF($A15&lt;&gt;"",VLOOKUP(LEFT($N$2,5)&amp;IF($B15="Di","Di",IF($C15="Jf","Jf",IF($B15="Sa",$B15,"Se"))),'Table Disp. G&amp;A Détail'!$F:$O,10,FALSE),"")</f>
        <v/>
      </c>
      <c r="M15" s="22"/>
      <c r="N15" s="22"/>
      <c r="O15" s="22"/>
      <c r="P15" s="22"/>
      <c r="Q15" s="124" t="s">
        <v>65</v>
      </c>
      <c r="R15" s="22"/>
      <c r="S15" s="22"/>
      <c r="T15" s="22"/>
      <c r="U15" s="22"/>
    </row>
    <row r="16" spans="1:22" ht="19.350000000000001" customHeight="1" x14ac:dyDescent="0.25">
      <c r="A16" s="18">
        <f t="shared" si="0"/>
        <v>45905</v>
      </c>
      <c r="B16" s="19" t="str">
        <f>IF(A16&lt;&gt;"",VLOOKUP(WEEKDAY(A16,2),'Tables Générales'!$A$3:$B$9,2,FALSE),"")</f>
        <v>Ve</v>
      </c>
      <c r="C16" s="20" t="str">
        <f>IF(A16&lt;&gt;"",IF(ISNA(VLOOKUP(A16,'Tables Générales'!$A$12:$A$22,1,FALSE))=TRUE,"","JF"),"")</f>
        <v/>
      </c>
      <c r="D16" s="29" t="str">
        <f>IF($A16&lt;&gt;"",VLOOKUP(LEFT($N$2,5)&amp;IF($B16="Di","Di",IF($C16="Jf","Jf",IF($B16="Sa",$B16,"Se"))),'Table Disp. G&amp;A Détail'!$F:$O,2,FALSE),"")</f>
        <v/>
      </c>
      <c r="E16" s="21" t="str">
        <f>IF($A16&lt;&gt;"",VLOOKUP(LEFT($N$2,5)&amp;IF($B16="Di","Di",IF($C16="Jf","Jf",IF($B16="Sa",$B16,"Se"))),'Table Disp. G&amp;A Détail'!$F:$O,3,FALSE),"")</f>
        <v/>
      </c>
      <c r="F16" s="21" t="str">
        <f>IF($A16&lt;&gt;"",VLOOKUP(LEFT($N$2,5)&amp;IF($B16="Di","Di",IF($C16="Jf","Jf",IF($B16="Sa",$B16,"Se"))),'Table Disp. G&amp;A Détail'!$F:$O,4,FALSE),"")</f>
        <v/>
      </c>
      <c r="G16" s="21" t="str">
        <f>IF($A16&lt;&gt;"",VLOOKUP(LEFT($N$2,5)&amp;IF($B16="Di","Di",IF($C16="Jf","Jf",IF($B16="Sa",$B16,"Se"))),'Table Disp. G&amp;A Détail'!$F:$O,5,FALSE),"")</f>
        <v/>
      </c>
      <c r="H16" s="21" t="str">
        <f>IF($A16&lt;&gt;"",VLOOKUP(LEFT($N$2,5)&amp;IF($B16="Di","Di",IF($C16="Jf","Jf",IF($B16="Sa",$B16,"Se"))),'Table Disp. G&amp;A Détail'!$F:$O,6,FALSE),"")</f>
        <v>ALO</v>
      </c>
      <c r="I16" s="21" t="str">
        <f>IF($A16&lt;&gt;"",VLOOKUP(LEFT($N$2,5)&amp;IF($B16="Di","Di",IF($C16="Jf","Jf",IF($B16="Sa",$B16,"Se"))),'Table Disp. G&amp;A Détail'!$F:$O,7,FALSE),"")</f>
        <v>ANN</v>
      </c>
      <c r="J16" s="21" t="str">
        <f>IF($A16&lt;&gt;"",VLOOKUP(LEFT($N$2,5)&amp;IF($B16="Di","Di",IF($C16="Jf","Jf",IF($B16="Sa",$B16,"Se"))),'Table Disp. G&amp;A Détail'!$F:$O,8,FALSE),"")</f>
        <v/>
      </c>
      <c r="K16" s="21" t="str">
        <f>IF($A16&lt;&gt;"",VLOOKUP(LEFT($N$2,5)&amp;IF($B16="Di","Di",IF($C16="Jf","Jf",IF($B16="Sa",$B16,"Se"))),'Table Disp. G&amp;A Détail'!$F:$O,9,FALSE),"")</f>
        <v/>
      </c>
      <c r="L16" s="21" t="str">
        <f>IF($A16&lt;&gt;"",VLOOKUP(LEFT($N$2,5)&amp;IF($B16="Di","Di",IF($C16="Jf","Jf",IF($B16="Sa",$B16,"Se"))),'Table Disp. G&amp;A Détail'!$F:$O,10,FALSE),"")</f>
        <v/>
      </c>
      <c r="M16" s="22"/>
      <c r="N16" s="22"/>
      <c r="O16" s="22"/>
      <c r="P16" s="22"/>
      <c r="Q16" s="124" t="s">
        <v>80</v>
      </c>
      <c r="R16" s="22"/>
      <c r="S16" s="22"/>
      <c r="T16" s="22"/>
      <c r="U16" s="22"/>
    </row>
    <row r="17" spans="1:21" ht="19.350000000000001" customHeight="1" x14ac:dyDescent="0.25">
      <c r="A17" s="18">
        <f t="shared" si="0"/>
        <v>45906</v>
      </c>
      <c r="B17" s="19" t="str">
        <f>IF(A17&lt;&gt;"",VLOOKUP(WEEKDAY(A17,2),'Tables Générales'!$A$3:$B$9,2,FALSE),"")</f>
        <v>Sa</v>
      </c>
      <c r="C17" s="20" t="str">
        <f>IF(A17&lt;&gt;"",IF(ISNA(VLOOKUP(A17,'Tables Générales'!$A$12:$A$22,1,FALSE))=TRUE,"","JF"),"")</f>
        <v/>
      </c>
      <c r="D17" s="29" t="str">
        <f>IF($A17&lt;&gt;"",VLOOKUP(LEFT($N$2,5)&amp;IF($B17="Di","Di",IF($C17="Jf","Jf",IF($B17="Sa",$B17,"Se"))),'Table Disp. G&amp;A Détail'!$F:$O,2,FALSE),"")</f>
        <v/>
      </c>
      <c r="E17" s="21" t="str">
        <f>IF($A17&lt;&gt;"",VLOOKUP(LEFT($N$2,5)&amp;IF($B17="Di","Di",IF($C17="Jf","Jf",IF($B17="Sa",$B17,"Se"))),'Table Disp. G&amp;A Détail'!$F:$O,3,FALSE),"")</f>
        <v/>
      </c>
      <c r="F17" s="21" t="str">
        <f>IF($A17&lt;&gt;"",VLOOKUP(LEFT($N$2,5)&amp;IF($B17="Di","Di",IF($C17="Jf","Jf",IF($B17="Sa",$B17,"Se"))),'Table Disp. G&amp;A Détail'!$F:$O,4,FALSE),"")</f>
        <v>ALO</v>
      </c>
      <c r="G17" s="21" t="str">
        <f>IF($A17&lt;&gt;"",VLOOKUP(LEFT($N$2,5)&amp;IF($B17="Di","Di",IF($C17="Jf","Jf",IF($B17="Sa",$B17,"Se"))),'Table Disp. G&amp;A Détail'!$F:$O,5,FALSE),"")</f>
        <v>ANN</v>
      </c>
      <c r="H17" s="21" t="str">
        <f>IF($A17&lt;&gt;"",VLOOKUP(LEFT($N$2,5)&amp;IF($B17="Di","Di",IF($C17="Jf","Jf",IF($B17="Sa",$B17,"Se"))),'Table Disp. G&amp;A Détail'!$F:$O,6,FALSE),"")</f>
        <v>ALO</v>
      </c>
      <c r="I17" s="21" t="str">
        <f>IF($A17&lt;&gt;"",VLOOKUP(LEFT($N$2,5)&amp;IF($B17="Di","Di",IF($C17="Jf","Jf",IF($B17="Sa",$B17,"Se"))),'Table Disp. G&amp;A Détail'!$F:$O,7,FALSE),"")</f>
        <v>ANN</v>
      </c>
      <c r="J17" s="21" t="str">
        <f>IF($A17&lt;&gt;"",VLOOKUP(LEFT($N$2,5)&amp;IF($B17="Di","Di",IF($C17="Jf","Jf",IF($B17="Sa",$B17,"Se"))),'Table Disp. G&amp;A Détail'!$F:$O,8,FALSE),"")</f>
        <v>ALO</v>
      </c>
      <c r="K17" s="21" t="str">
        <f>IF($A17&lt;&gt;"",VLOOKUP(LEFT($N$2,5)&amp;IF($B17="Di","Di",IF($C17="Jf","Jf",IF($B17="Sa",$B17,"Se"))),'Table Disp. G&amp;A Détail'!$F:$O,9,FALSE),"")</f>
        <v>ANN</v>
      </c>
      <c r="L17" s="21" t="str">
        <f>IF($A17&lt;&gt;"",VLOOKUP(LEFT($N$2,5)&amp;IF($B17="Di","Di",IF($C17="Jf","Jf",IF($B17="Sa",$B17,"Se"))),'Table Disp. G&amp;A Détail'!$F:$O,10,FALSE),"")</f>
        <v/>
      </c>
      <c r="M17" s="22"/>
      <c r="N17" s="22"/>
      <c r="O17" s="124" t="s">
        <v>130</v>
      </c>
      <c r="P17" s="22"/>
      <c r="Q17" s="124" t="s">
        <v>80</v>
      </c>
      <c r="R17" s="22"/>
      <c r="S17" s="124" t="s">
        <v>80</v>
      </c>
      <c r="T17" s="22"/>
      <c r="U17" s="22"/>
    </row>
    <row r="18" spans="1:21" ht="19.350000000000001" customHeight="1" x14ac:dyDescent="0.25">
      <c r="A18" s="18">
        <f t="shared" si="0"/>
        <v>45907</v>
      </c>
      <c r="B18" s="19" t="str">
        <f>IF(A18&lt;&gt;"",VLOOKUP(WEEKDAY(A18,2),'Tables Générales'!$A$3:$B$9,2,FALSE),"")</f>
        <v>Di</v>
      </c>
      <c r="C18" s="20" t="str">
        <f>IF(A18&lt;&gt;"",IF(ISNA(VLOOKUP(A18,'Tables Générales'!$A$12:$A$22,1,FALSE))=TRUE,"","JF"),"")</f>
        <v/>
      </c>
      <c r="D18" s="29" t="str">
        <f>IF($A18&lt;&gt;"",VLOOKUP(LEFT($N$2,5)&amp;IF($B18="Di","Di",IF($C18="Jf","Jf",IF($B18="Sa",$B18,"Se"))),'Table Disp. G&amp;A Détail'!$F:$O,2,FALSE),"")</f>
        <v>ALO</v>
      </c>
      <c r="E18" s="21" t="str">
        <f>IF($A18&lt;&gt;"",VLOOKUP(LEFT($N$2,5)&amp;IF($B18="Di","Di",IF($C18="Jf","Jf",IF($B18="Sa",$B18,"Se"))),'Table Disp. G&amp;A Détail'!$F:$O,3,FALSE),"")</f>
        <v>ANN</v>
      </c>
      <c r="F18" s="21" t="str">
        <f>IF($A18&lt;&gt;"",VLOOKUP(LEFT($N$2,5)&amp;IF($B18="Di","Di",IF($C18="Jf","Jf",IF($B18="Sa",$B18,"Se"))),'Table Disp. G&amp;A Détail'!$F:$O,4,FALSE),"")</f>
        <v/>
      </c>
      <c r="G18" s="21" t="str">
        <f>IF($A18&lt;&gt;"",VLOOKUP(LEFT($N$2,5)&amp;IF($B18="Di","Di",IF($C18="Jf","Jf",IF($B18="Sa",$B18,"Se"))),'Table Disp. G&amp;A Détail'!$F:$O,5,FALSE),"")</f>
        <v/>
      </c>
      <c r="H18" s="21" t="str">
        <f>IF($A18&lt;&gt;"",VLOOKUP(LEFT($N$2,5)&amp;IF($B18="Di","Di",IF($C18="Jf","Jf",IF($B18="Sa",$B18,"Se"))),'Table Disp. G&amp;A Détail'!$F:$O,6,FALSE),"")</f>
        <v>ALO</v>
      </c>
      <c r="I18" s="21" t="str">
        <f>IF($A18&lt;&gt;"",VLOOKUP(LEFT($N$2,5)&amp;IF($B18="Di","Di",IF($C18="Jf","Jf",IF($B18="Sa",$B18,"Se"))),'Table Disp. G&amp;A Détail'!$F:$O,7,FALSE),"")</f>
        <v>ANN</v>
      </c>
      <c r="J18" s="21" t="str">
        <f>IF($A18&lt;&gt;"",VLOOKUP(LEFT($N$2,5)&amp;IF($B18="Di","Di",IF($C18="Jf","Jf",IF($B18="Sa",$B18,"Se"))),'Table Disp. G&amp;A Détail'!$F:$O,8,FALSE),"")</f>
        <v>ALO</v>
      </c>
      <c r="K18" s="21" t="str">
        <f>IF($A18&lt;&gt;"",VLOOKUP(LEFT($N$2,5)&amp;IF($B18="Di","Di",IF($C18="Jf","Jf",IF($B18="Sa",$B18,"Se"))),'Table Disp. G&amp;A Détail'!$F:$O,9,FALSE),"")</f>
        <v>ANN</v>
      </c>
      <c r="L18" s="21" t="str">
        <f>IF($A18&lt;&gt;"",VLOOKUP(LEFT($N$2,5)&amp;IF($B18="Di","Di",IF($C18="Jf","Jf",IF($B18="Sa",$B18,"Se"))),'Table Disp. G&amp;A Détail'!$F:$O,10,FALSE),"")</f>
        <v/>
      </c>
      <c r="M18" s="124" t="s">
        <v>170</v>
      </c>
      <c r="N18" s="22"/>
      <c r="O18" s="22"/>
      <c r="P18" s="22"/>
      <c r="Q18" s="124" t="s">
        <v>80</v>
      </c>
      <c r="R18" s="22"/>
      <c r="S18" s="124" t="s">
        <v>80</v>
      </c>
      <c r="T18" s="22"/>
      <c r="U18" s="22"/>
    </row>
    <row r="19" spans="1:21" ht="19.350000000000001" customHeight="1" x14ac:dyDescent="0.25">
      <c r="A19" s="18">
        <f t="shared" si="0"/>
        <v>45908</v>
      </c>
      <c r="B19" s="19" t="str">
        <f>IF(A19&lt;&gt;"",VLOOKUP(WEEKDAY(A19,2),'Tables Générales'!$A$3:$B$9,2,FALSE),"")</f>
        <v>Lu</v>
      </c>
      <c r="C19" s="20" t="str">
        <f>IF(A19&lt;&gt;"",IF(ISNA(VLOOKUP(A19,'Tables Générales'!$A$12:$A$22,1,FALSE))=TRUE,"","JF"),"")</f>
        <v/>
      </c>
      <c r="D19" s="29" t="str">
        <f>IF($A19&lt;&gt;"",VLOOKUP(LEFT($N$2,5)&amp;IF($B19="Di","Di",IF($C19="Jf","Jf",IF($B19="Sa",$B19,"Se"))),'Table Disp. G&amp;A Détail'!$F:$O,2,FALSE),"")</f>
        <v/>
      </c>
      <c r="E19" s="21" t="str">
        <f>IF($A19&lt;&gt;"",VLOOKUP(LEFT($N$2,5)&amp;IF($B19="Di","Di",IF($C19="Jf","Jf",IF($B19="Sa",$B19,"Se"))),'Table Disp. G&amp;A Détail'!$F:$O,3,FALSE),"")</f>
        <v/>
      </c>
      <c r="F19" s="21" t="str">
        <f>IF($A19&lt;&gt;"",VLOOKUP(LEFT($N$2,5)&amp;IF($B19="Di","Di",IF($C19="Jf","Jf",IF($B19="Sa",$B19,"Se"))),'Table Disp. G&amp;A Détail'!$F:$O,4,FALSE),"")</f>
        <v/>
      </c>
      <c r="G19" s="21" t="str">
        <f>IF($A19&lt;&gt;"",VLOOKUP(LEFT($N$2,5)&amp;IF($B19="Di","Di",IF($C19="Jf","Jf",IF($B19="Sa",$B19,"Se"))),'Table Disp. G&amp;A Détail'!$F:$O,5,FALSE),"")</f>
        <v/>
      </c>
      <c r="H19" s="21" t="str">
        <f>IF($A19&lt;&gt;"",VLOOKUP(LEFT($N$2,5)&amp;IF($B19="Di","Di",IF($C19="Jf","Jf",IF($B19="Sa",$B19,"Se"))),'Table Disp. G&amp;A Détail'!$F:$O,6,FALSE),"")</f>
        <v>ALO</v>
      </c>
      <c r="I19" s="21" t="str">
        <f>IF($A19&lt;&gt;"",VLOOKUP(LEFT($N$2,5)&amp;IF($B19="Di","Di",IF($C19="Jf","Jf",IF($B19="Sa",$B19,"Se"))),'Table Disp. G&amp;A Détail'!$F:$O,7,FALSE),"")</f>
        <v>ANN</v>
      </c>
      <c r="J19" s="21" t="str">
        <f>IF($A19&lt;&gt;"",VLOOKUP(LEFT($N$2,5)&amp;IF($B19="Di","Di",IF($C19="Jf","Jf",IF($B19="Sa",$B19,"Se"))),'Table Disp. G&amp;A Détail'!$F:$O,8,FALSE),"")</f>
        <v/>
      </c>
      <c r="K19" s="21" t="str">
        <f>IF($A19&lt;&gt;"",VLOOKUP(LEFT($N$2,5)&amp;IF($B19="Di","Di",IF($C19="Jf","Jf",IF($B19="Sa",$B19,"Se"))),'Table Disp. G&amp;A Détail'!$F:$O,9,FALSE),"")</f>
        <v/>
      </c>
      <c r="L19" s="21" t="str">
        <f>IF($A19&lt;&gt;"",VLOOKUP(LEFT($N$2,5)&amp;IF($B19="Di","Di",IF($C19="Jf","Jf",IF($B19="Sa",$B19,"Se"))),'Table Disp. G&amp;A Détail'!$F:$O,10,FALSE),"")</f>
        <v/>
      </c>
      <c r="M19" s="22"/>
      <c r="N19" s="22"/>
      <c r="O19" s="22"/>
      <c r="P19" s="22"/>
      <c r="Q19" s="124" t="s">
        <v>136</v>
      </c>
      <c r="R19" s="22"/>
      <c r="S19" s="22"/>
      <c r="T19" s="22"/>
      <c r="U19" s="22"/>
    </row>
    <row r="20" spans="1:21" ht="19.350000000000001" customHeight="1" x14ac:dyDescent="0.25">
      <c r="A20" s="18">
        <f t="shared" si="0"/>
        <v>45909</v>
      </c>
      <c r="B20" s="19" t="str">
        <f>IF(A20&lt;&gt;"",VLOOKUP(WEEKDAY(A20,2),'Tables Générales'!$A$3:$B$9,2,FALSE),"")</f>
        <v>Ma</v>
      </c>
      <c r="C20" s="20" t="str">
        <f>IF(A20&lt;&gt;"",IF(ISNA(VLOOKUP(A20,'Tables Générales'!$A$12:$A$22,1,FALSE))=TRUE,"","JF"),"")</f>
        <v/>
      </c>
      <c r="D20" s="29" t="str">
        <f>IF($A20&lt;&gt;"",VLOOKUP(LEFT($N$2,5)&amp;IF($B20="Di","Di",IF($C20="Jf","Jf",IF($B20="Sa",$B20,"Se"))),'Table Disp. G&amp;A Détail'!$F:$O,2,FALSE),"")</f>
        <v/>
      </c>
      <c r="E20" s="21" t="str">
        <f>IF($A20&lt;&gt;"",VLOOKUP(LEFT($N$2,5)&amp;IF($B20="Di","Di",IF($C20="Jf","Jf",IF($B20="Sa",$B20,"Se"))),'Table Disp. G&amp;A Détail'!$F:$O,3,FALSE),"")</f>
        <v/>
      </c>
      <c r="F20" s="21" t="str">
        <f>IF($A20&lt;&gt;"",VLOOKUP(LEFT($N$2,5)&amp;IF($B20="Di","Di",IF($C20="Jf","Jf",IF($B20="Sa",$B20,"Se"))),'Table Disp. G&amp;A Détail'!$F:$O,4,FALSE),"")</f>
        <v/>
      </c>
      <c r="G20" s="21" t="str">
        <f>IF($A20&lt;&gt;"",VLOOKUP(LEFT($N$2,5)&amp;IF($B20="Di","Di",IF($C20="Jf","Jf",IF($B20="Sa",$B20,"Se"))),'Table Disp. G&amp;A Détail'!$F:$O,5,FALSE),"")</f>
        <v/>
      </c>
      <c r="H20" s="21" t="str">
        <f>IF($A20&lt;&gt;"",VLOOKUP(LEFT($N$2,5)&amp;IF($B20="Di","Di",IF($C20="Jf","Jf",IF($B20="Sa",$B20,"Se"))),'Table Disp. G&amp;A Détail'!$F:$O,6,FALSE),"")</f>
        <v>ALO</v>
      </c>
      <c r="I20" s="21" t="str">
        <f>IF($A20&lt;&gt;"",VLOOKUP(LEFT($N$2,5)&amp;IF($B20="Di","Di",IF($C20="Jf","Jf",IF($B20="Sa",$B20,"Se"))),'Table Disp. G&amp;A Détail'!$F:$O,7,FALSE),"")</f>
        <v>ANN</v>
      </c>
      <c r="J20" s="21" t="str">
        <f>IF($A20&lt;&gt;"",VLOOKUP(LEFT($N$2,5)&amp;IF($B20="Di","Di",IF($C20="Jf","Jf",IF($B20="Sa",$B20,"Se"))),'Table Disp. G&amp;A Détail'!$F:$O,8,FALSE),"")</f>
        <v/>
      </c>
      <c r="K20" s="21" t="str">
        <f>IF($A20&lt;&gt;"",VLOOKUP(LEFT($N$2,5)&amp;IF($B20="Di","Di",IF($C20="Jf","Jf",IF($B20="Sa",$B20,"Se"))),'Table Disp. G&amp;A Détail'!$F:$O,9,FALSE),"")</f>
        <v/>
      </c>
      <c r="L20" s="21" t="str">
        <f>IF($A20&lt;&gt;"",VLOOKUP(LEFT($N$2,5)&amp;IF($B20="Di","Di",IF($C20="Jf","Jf",IF($B20="Sa",$B20,"Se"))),'Table Disp. G&amp;A Détail'!$F:$O,10,FALSE),"")</f>
        <v/>
      </c>
      <c r="M20" s="22"/>
      <c r="N20" s="22"/>
      <c r="O20" s="22"/>
      <c r="P20" s="22"/>
      <c r="Q20" s="124" t="s">
        <v>80</v>
      </c>
      <c r="R20" s="22"/>
      <c r="S20" s="22"/>
      <c r="T20" s="22"/>
      <c r="U20" s="22"/>
    </row>
    <row r="21" spans="1:21" ht="19.350000000000001" customHeight="1" x14ac:dyDescent="0.25">
      <c r="A21" s="18">
        <f t="shared" si="0"/>
        <v>45910</v>
      </c>
      <c r="B21" s="19" t="str">
        <f>IF(A21&lt;&gt;"",VLOOKUP(WEEKDAY(A21,2),'Tables Générales'!$A$3:$B$9,2,FALSE),"")</f>
        <v>Me</v>
      </c>
      <c r="C21" s="20" t="str">
        <f>IF(A21&lt;&gt;"",IF(ISNA(VLOOKUP(A21,'Tables Générales'!$A$12:$A$22,1,FALSE))=TRUE,"","JF"),"")</f>
        <v/>
      </c>
      <c r="D21" s="29" t="str">
        <f>IF($A21&lt;&gt;"",VLOOKUP(LEFT($N$2,5)&amp;IF($B21="Di","Di",IF($C21="Jf","Jf",IF($B21="Sa",$B21,"Se"))),'Table Disp. G&amp;A Détail'!$F:$O,2,FALSE),"")</f>
        <v/>
      </c>
      <c r="E21" s="21" t="str">
        <f>IF($A21&lt;&gt;"",VLOOKUP(LEFT($N$2,5)&amp;IF($B21="Di","Di",IF($C21="Jf","Jf",IF($B21="Sa",$B21,"Se"))),'Table Disp. G&amp;A Détail'!$F:$O,3,FALSE),"")</f>
        <v/>
      </c>
      <c r="F21" s="21" t="str">
        <f>IF($A21&lt;&gt;"",VLOOKUP(LEFT($N$2,5)&amp;IF($B21="Di","Di",IF($C21="Jf","Jf",IF($B21="Sa",$B21,"Se"))),'Table Disp. G&amp;A Détail'!$F:$O,4,FALSE),"")</f>
        <v/>
      </c>
      <c r="G21" s="21" t="str">
        <f>IF($A21&lt;&gt;"",VLOOKUP(LEFT($N$2,5)&amp;IF($B21="Di","Di",IF($C21="Jf","Jf",IF($B21="Sa",$B21,"Se"))),'Table Disp. G&amp;A Détail'!$F:$O,5,FALSE),"")</f>
        <v/>
      </c>
      <c r="H21" s="21" t="str">
        <f>IF($A21&lt;&gt;"",VLOOKUP(LEFT($N$2,5)&amp;IF($B21="Di","Di",IF($C21="Jf","Jf",IF($B21="Sa",$B21,"Se"))),'Table Disp. G&amp;A Détail'!$F:$O,6,FALSE),"")</f>
        <v>ALO</v>
      </c>
      <c r="I21" s="21" t="str">
        <f>IF($A21&lt;&gt;"",VLOOKUP(LEFT($N$2,5)&amp;IF($B21="Di","Di",IF($C21="Jf","Jf",IF($B21="Sa",$B21,"Se"))),'Table Disp. G&amp;A Détail'!$F:$O,7,FALSE),"")</f>
        <v>ANN</v>
      </c>
      <c r="J21" s="21" t="str">
        <f>IF($A21&lt;&gt;"",VLOOKUP(LEFT($N$2,5)&amp;IF($B21="Di","Di",IF($C21="Jf","Jf",IF($B21="Sa",$B21,"Se"))),'Table Disp. G&amp;A Détail'!$F:$O,8,FALSE),"")</f>
        <v/>
      </c>
      <c r="K21" s="21" t="str">
        <f>IF($A21&lt;&gt;"",VLOOKUP(LEFT($N$2,5)&amp;IF($B21="Di","Di",IF($C21="Jf","Jf",IF($B21="Sa",$B21,"Se"))),'Table Disp. G&amp;A Détail'!$F:$O,9,FALSE),"")</f>
        <v/>
      </c>
      <c r="L21" s="21" t="str">
        <f>IF($A21&lt;&gt;"",VLOOKUP(LEFT($N$2,5)&amp;IF($B21="Di","Di",IF($C21="Jf","Jf",IF($B21="Sa",$B21,"Se"))),'Table Disp. G&amp;A Détail'!$F:$O,10,FALSE),"")</f>
        <v/>
      </c>
      <c r="M21" s="22"/>
      <c r="N21" s="22"/>
      <c r="O21" s="22"/>
      <c r="P21" s="22"/>
      <c r="Q21" s="124" t="s">
        <v>65</v>
      </c>
      <c r="R21" s="22"/>
      <c r="S21" s="22"/>
      <c r="T21" s="22"/>
      <c r="U21" s="22"/>
    </row>
    <row r="22" spans="1:21" ht="19.350000000000001" customHeight="1" x14ac:dyDescent="0.25">
      <c r="A22" s="18">
        <f t="shared" si="0"/>
        <v>45911</v>
      </c>
      <c r="B22" s="19" t="str">
        <f>IF(A22&lt;&gt;"",VLOOKUP(WEEKDAY(A22,2),'Tables Générales'!$A$3:$B$9,2,FALSE),"")</f>
        <v>Je</v>
      </c>
      <c r="C22" s="20" t="str">
        <f>IF(A22&lt;&gt;"",IF(ISNA(VLOOKUP(A22,'Tables Générales'!$A$12:$A$22,1,FALSE))=TRUE,"","JF"),"")</f>
        <v/>
      </c>
      <c r="D22" s="29" t="str">
        <f>IF($A22&lt;&gt;"",VLOOKUP(LEFT($N$2,5)&amp;IF($B22="Di","Di",IF($C22="Jf","Jf",IF($B22="Sa",$B22,"Se"))),'Table Disp. G&amp;A Détail'!$F:$O,2,FALSE),"")</f>
        <v/>
      </c>
      <c r="E22" s="21" t="str">
        <f>IF($A22&lt;&gt;"",VLOOKUP(LEFT($N$2,5)&amp;IF($B22="Di","Di",IF($C22="Jf","Jf",IF($B22="Sa",$B22,"Se"))),'Table Disp. G&amp;A Détail'!$F:$O,3,FALSE),"")</f>
        <v/>
      </c>
      <c r="F22" s="21" t="str">
        <f>IF($A22&lt;&gt;"",VLOOKUP(LEFT($N$2,5)&amp;IF($B22="Di","Di",IF($C22="Jf","Jf",IF($B22="Sa",$B22,"Se"))),'Table Disp. G&amp;A Détail'!$F:$O,4,FALSE),"")</f>
        <v/>
      </c>
      <c r="G22" s="21" t="str">
        <f>IF($A22&lt;&gt;"",VLOOKUP(LEFT($N$2,5)&amp;IF($B22="Di","Di",IF($C22="Jf","Jf",IF($B22="Sa",$B22,"Se"))),'Table Disp. G&amp;A Détail'!$F:$O,5,FALSE),"")</f>
        <v/>
      </c>
      <c r="H22" s="21" t="str">
        <f>IF($A22&lt;&gt;"",VLOOKUP(LEFT($N$2,5)&amp;IF($B22="Di","Di",IF($C22="Jf","Jf",IF($B22="Sa",$B22,"Se"))),'Table Disp. G&amp;A Détail'!$F:$O,6,FALSE),"")</f>
        <v>ALO</v>
      </c>
      <c r="I22" s="21" t="str">
        <f>IF($A22&lt;&gt;"",VLOOKUP(LEFT($N$2,5)&amp;IF($B22="Di","Di",IF($C22="Jf","Jf",IF($B22="Sa",$B22,"Se"))),'Table Disp. G&amp;A Détail'!$F:$O,7,FALSE),"")</f>
        <v>ANN</v>
      </c>
      <c r="J22" s="21" t="str">
        <f>IF($A22&lt;&gt;"",VLOOKUP(LEFT($N$2,5)&amp;IF($B22="Di","Di",IF($C22="Jf","Jf",IF($B22="Sa",$B22,"Se"))),'Table Disp. G&amp;A Détail'!$F:$O,8,FALSE),"")</f>
        <v/>
      </c>
      <c r="K22" s="21" t="str">
        <f>IF($A22&lt;&gt;"",VLOOKUP(LEFT($N$2,5)&amp;IF($B22="Di","Di",IF($C22="Jf","Jf",IF($B22="Sa",$B22,"Se"))),'Table Disp. G&amp;A Détail'!$F:$O,9,FALSE),"")</f>
        <v/>
      </c>
      <c r="L22" s="21" t="str">
        <f>IF($A22&lt;&gt;"",VLOOKUP(LEFT($N$2,5)&amp;IF($B22="Di","Di",IF($C22="Jf","Jf",IF($B22="Sa",$B22,"Se"))),'Table Disp. G&amp;A Détail'!$F:$O,10,FALSE),"")</f>
        <v/>
      </c>
      <c r="M22" s="22"/>
      <c r="N22" s="22"/>
      <c r="O22" s="22"/>
      <c r="P22" s="22"/>
      <c r="Q22" s="124" t="s">
        <v>148</v>
      </c>
      <c r="R22" s="22"/>
      <c r="S22" s="22"/>
      <c r="T22" s="22"/>
      <c r="U22" s="22"/>
    </row>
    <row r="23" spans="1:21" ht="19.350000000000001" customHeight="1" x14ac:dyDescent="0.25">
      <c r="A23" s="18">
        <f t="shared" si="0"/>
        <v>45912</v>
      </c>
      <c r="B23" s="19" t="str">
        <f>IF(A23&lt;&gt;"",VLOOKUP(WEEKDAY(A23,2),'Tables Générales'!$A$3:$B$9,2,FALSE),"")</f>
        <v>Ve</v>
      </c>
      <c r="C23" s="20" t="str">
        <f>IF(A23&lt;&gt;"",IF(ISNA(VLOOKUP(A23,'Tables Générales'!$A$12:$A$22,1,FALSE))=TRUE,"","JF"),"")</f>
        <v/>
      </c>
      <c r="D23" s="29" t="str">
        <f>IF($A23&lt;&gt;"",VLOOKUP(LEFT($N$2,5)&amp;IF($B23="Di","Di",IF($C23="Jf","Jf",IF($B23="Sa",$B23,"Se"))),'Table Disp. G&amp;A Détail'!$F:$O,2,FALSE),"")</f>
        <v/>
      </c>
      <c r="E23" s="21" t="str">
        <f>IF($A23&lt;&gt;"",VLOOKUP(LEFT($N$2,5)&amp;IF($B23="Di","Di",IF($C23="Jf","Jf",IF($B23="Sa",$B23,"Se"))),'Table Disp. G&amp;A Détail'!$F:$O,3,FALSE),"")</f>
        <v/>
      </c>
      <c r="F23" s="21" t="str">
        <f>IF($A23&lt;&gt;"",VLOOKUP(LEFT($N$2,5)&amp;IF($B23="Di","Di",IF($C23="Jf","Jf",IF($B23="Sa",$B23,"Se"))),'Table Disp. G&amp;A Détail'!$F:$O,4,FALSE),"")</f>
        <v/>
      </c>
      <c r="G23" s="21" t="str">
        <f>IF($A23&lt;&gt;"",VLOOKUP(LEFT($N$2,5)&amp;IF($B23="Di","Di",IF($C23="Jf","Jf",IF($B23="Sa",$B23,"Se"))),'Table Disp. G&amp;A Détail'!$F:$O,5,FALSE),"")</f>
        <v/>
      </c>
      <c r="H23" s="21" t="str">
        <f>IF($A23&lt;&gt;"",VLOOKUP(LEFT($N$2,5)&amp;IF($B23="Di","Di",IF($C23="Jf","Jf",IF($B23="Sa",$B23,"Se"))),'Table Disp. G&amp;A Détail'!$F:$O,6,FALSE),"")</f>
        <v>ALO</v>
      </c>
      <c r="I23" s="21" t="str">
        <f>IF($A23&lt;&gt;"",VLOOKUP(LEFT($N$2,5)&amp;IF($B23="Di","Di",IF($C23="Jf","Jf",IF($B23="Sa",$B23,"Se"))),'Table Disp. G&amp;A Détail'!$F:$O,7,FALSE),"")</f>
        <v>ANN</v>
      </c>
      <c r="J23" s="21" t="str">
        <f>IF($A23&lt;&gt;"",VLOOKUP(LEFT($N$2,5)&amp;IF($B23="Di","Di",IF($C23="Jf","Jf",IF($B23="Sa",$B23,"Se"))),'Table Disp. G&amp;A Détail'!$F:$O,8,FALSE),"")</f>
        <v/>
      </c>
      <c r="K23" s="21" t="str">
        <f>IF($A23&lt;&gt;"",VLOOKUP(LEFT($N$2,5)&amp;IF($B23="Di","Di",IF($C23="Jf","Jf",IF($B23="Sa",$B23,"Se"))),'Table Disp. G&amp;A Détail'!$F:$O,9,FALSE),"")</f>
        <v/>
      </c>
      <c r="L23" s="21" t="str">
        <f>IF($A23&lt;&gt;"",VLOOKUP(LEFT($N$2,5)&amp;IF($B23="Di","Di",IF($C23="Jf","Jf",IF($B23="Sa",$B23,"Se"))),'Table Disp. G&amp;A Détail'!$F:$O,10,FALSE),"")</f>
        <v/>
      </c>
      <c r="M23" s="22"/>
      <c r="N23" s="22"/>
      <c r="O23" s="22"/>
      <c r="P23" s="22"/>
      <c r="Q23" s="124" t="s">
        <v>136</v>
      </c>
      <c r="R23" s="22"/>
      <c r="S23" s="22"/>
      <c r="T23" s="22"/>
      <c r="U23" s="22"/>
    </row>
    <row r="24" spans="1:21" ht="19.350000000000001" customHeight="1" x14ac:dyDescent="0.25">
      <c r="A24" s="18">
        <f t="shared" si="0"/>
        <v>45913</v>
      </c>
      <c r="B24" s="19" t="str">
        <f>IF(A24&lt;&gt;"",VLOOKUP(WEEKDAY(A24,2),'Tables Générales'!$A$3:$B$9,2,FALSE),"")</f>
        <v>Sa</v>
      </c>
      <c r="C24" s="20" t="str">
        <f>IF(A24&lt;&gt;"",IF(ISNA(VLOOKUP(A24,'Tables Générales'!$A$12:$A$22,1,FALSE))=TRUE,"","JF"),"")</f>
        <v/>
      </c>
      <c r="D24" s="29" t="str">
        <f>IF($A24&lt;&gt;"",VLOOKUP(LEFT($N$2,5)&amp;IF($B24="Di","Di",IF($C24="Jf","Jf",IF($B24="Sa",$B24,"Se"))),'Table Disp. G&amp;A Détail'!$F:$O,2,FALSE),"")</f>
        <v/>
      </c>
      <c r="E24" s="21" t="str">
        <f>IF($A24&lt;&gt;"",VLOOKUP(LEFT($N$2,5)&amp;IF($B24="Di","Di",IF($C24="Jf","Jf",IF($B24="Sa",$B24,"Se"))),'Table Disp. G&amp;A Détail'!$F:$O,3,FALSE),"")</f>
        <v/>
      </c>
      <c r="F24" s="21" t="str">
        <f>IF($A24&lt;&gt;"",VLOOKUP(LEFT($N$2,5)&amp;IF($B24="Di","Di",IF($C24="Jf","Jf",IF($B24="Sa",$B24,"Se"))),'Table Disp. G&amp;A Détail'!$F:$O,4,FALSE),"")</f>
        <v>ALO</v>
      </c>
      <c r="G24" s="21" t="str">
        <f>IF($A24&lt;&gt;"",VLOOKUP(LEFT($N$2,5)&amp;IF($B24="Di","Di",IF($C24="Jf","Jf",IF($B24="Sa",$B24,"Se"))),'Table Disp. G&amp;A Détail'!$F:$O,5,FALSE),"")</f>
        <v>ANN</v>
      </c>
      <c r="H24" s="21" t="str">
        <f>IF($A24&lt;&gt;"",VLOOKUP(LEFT($N$2,5)&amp;IF($B24="Di","Di",IF($C24="Jf","Jf",IF($B24="Sa",$B24,"Se"))),'Table Disp. G&amp;A Détail'!$F:$O,6,FALSE),"")</f>
        <v>ALO</v>
      </c>
      <c r="I24" s="21" t="str">
        <f>IF($A24&lt;&gt;"",VLOOKUP(LEFT($N$2,5)&amp;IF($B24="Di","Di",IF($C24="Jf","Jf",IF($B24="Sa",$B24,"Se"))),'Table Disp. G&amp;A Détail'!$F:$O,7,FALSE),"")</f>
        <v>ANN</v>
      </c>
      <c r="J24" s="21" t="str">
        <f>IF($A24&lt;&gt;"",VLOOKUP(LEFT($N$2,5)&amp;IF($B24="Di","Di",IF($C24="Jf","Jf",IF($B24="Sa",$B24,"Se"))),'Table Disp. G&amp;A Détail'!$F:$O,8,FALSE),"")</f>
        <v>ALO</v>
      </c>
      <c r="K24" s="21" t="str">
        <f>IF($A24&lt;&gt;"",VLOOKUP(LEFT($N$2,5)&amp;IF($B24="Di","Di",IF($C24="Jf","Jf",IF($B24="Sa",$B24,"Se"))),'Table Disp. G&amp;A Détail'!$F:$O,9,FALSE),"")</f>
        <v>ANN</v>
      </c>
      <c r="L24" s="21" t="str">
        <f>IF($A24&lt;&gt;"",VLOOKUP(LEFT($N$2,5)&amp;IF($B24="Di","Di",IF($C24="Jf","Jf",IF($B24="Sa",$B24,"Se"))),'Table Disp. G&amp;A Détail'!$F:$O,10,FALSE),"")</f>
        <v/>
      </c>
      <c r="M24" s="22"/>
      <c r="N24" s="22"/>
      <c r="O24" s="124" t="s">
        <v>86</v>
      </c>
      <c r="P24" s="22"/>
      <c r="Q24" s="124" t="s">
        <v>136</v>
      </c>
      <c r="R24" s="22"/>
      <c r="S24" s="124" t="s">
        <v>136</v>
      </c>
      <c r="T24" s="22"/>
      <c r="U24" s="22"/>
    </row>
    <row r="25" spans="1:21" ht="19.350000000000001" customHeight="1" x14ac:dyDescent="0.25">
      <c r="A25" s="18">
        <f t="shared" si="0"/>
        <v>45914</v>
      </c>
      <c r="B25" s="19" t="str">
        <f>IF(A25&lt;&gt;"",VLOOKUP(WEEKDAY(A25,2),'Tables Générales'!$A$3:$B$9,2,FALSE),"")</f>
        <v>Di</v>
      </c>
      <c r="C25" s="20" t="str">
        <f>IF(A25&lt;&gt;"",IF(ISNA(VLOOKUP(A25,'Tables Générales'!$A$12:$A$22,1,FALSE))=TRUE,"","JF"),"")</f>
        <v/>
      </c>
      <c r="D25" s="29" t="str">
        <f>IF($A25&lt;&gt;"",VLOOKUP(LEFT($N$2,5)&amp;IF($B25="Di","Di",IF($C25="Jf","Jf",IF($B25="Sa",$B25,"Se"))),'Table Disp. G&amp;A Détail'!$F:$O,2,FALSE),"")</f>
        <v>ALO</v>
      </c>
      <c r="E25" s="21" t="str">
        <f>IF($A25&lt;&gt;"",VLOOKUP(LEFT($N$2,5)&amp;IF($B25="Di","Di",IF($C25="Jf","Jf",IF($B25="Sa",$B25,"Se"))),'Table Disp. G&amp;A Détail'!$F:$O,3,FALSE),"")</f>
        <v>ANN</v>
      </c>
      <c r="F25" s="21" t="str">
        <f>IF($A25&lt;&gt;"",VLOOKUP(LEFT($N$2,5)&amp;IF($B25="Di","Di",IF($C25="Jf","Jf",IF($B25="Sa",$B25,"Se"))),'Table Disp. G&amp;A Détail'!$F:$O,4,FALSE),"")</f>
        <v/>
      </c>
      <c r="G25" s="21" t="str">
        <f>IF($A25&lt;&gt;"",VLOOKUP(LEFT($N$2,5)&amp;IF($B25="Di","Di",IF($C25="Jf","Jf",IF($B25="Sa",$B25,"Se"))),'Table Disp. G&amp;A Détail'!$F:$O,5,FALSE),"")</f>
        <v/>
      </c>
      <c r="H25" s="21" t="str">
        <f>IF($A25&lt;&gt;"",VLOOKUP(LEFT($N$2,5)&amp;IF($B25="Di","Di",IF($C25="Jf","Jf",IF($B25="Sa",$B25,"Se"))),'Table Disp. G&amp;A Détail'!$F:$O,6,FALSE),"")</f>
        <v>ALO</v>
      </c>
      <c r="I25" s="21" t="str">
        <f>IF($A25&lt;&gt;"",VLOOKUP(LEFT($N$2,5)&amp;IF($B25="Di","Di",IF($C25="Jf","Jf",IF($B25="Sa",$B25,"Se"))),'Table Disp. G&amp;A Détail'!$F:$O,7,FALSE),"")</f>
        <v>ANN</v>
      </c>
      <c r="J25" s="21" t="str">
        <f>IF($A25&lt;&gt;"",VLOOKUP(LEFT($N$2,5)&amp;IF($B25="Di","Di",IF($C25="Jf","Jf",IF($B25="Sa",$B25,"Se"))),'Table Disp. G&amp;A Détail'!$F:$O,8,FALSE),"")</f>
        <v>ALO</v>
      </c>
      <c r="K25" s="21" t="str">
        <f>IF($A25&lt;&gt;"",VLOOKUP(LEFT($N$2,5)&amp;IF($B25="Di","Di",IF($C25="Jf","Jf",IF($B25="Sa",$B25,"Se"))),'Table Disp. G&amp;A Détail'!$F:$O,9,FALSE),"")</f>
        <v>ANN</v>
      </c>
      <c r="L25" s="21" t="str">
        <f>IF($A25&lt;&gt;"",VLOOKUP(LEFT($N$2,5)&amp;IF($B25="Di","Di",IF($C25="Jf","Jf",IF($B25="Sa",$B25,"Se"))),'Table Disp. G&amp;A Détail'!$F:$O,10,FALSE),"")</f>
        <v/>
      </c>
      <c r="M25" s="124" t="s">
        <v>156</v>
      </c>
      <c r="N25" s="22"/>
      <c r="O25" s="22"/>
      <c r="P25" s="22"/>
      <c r="Q25" s="124" t="s">
        <v>136</v>
      </c>
      <c r="R25" s="22"/>
      <c r="S25" s="124" t="s">
        <v>136</v>
      </c>
      <c r="T25" s="22"/>
      <c r="U25" s="22"/>
    </row>
    <row r="26" spans="1:21" ht="19.350000000000001" customHeight="1" x14ac:dyDescent="0.25">
      <c r="A26" s="18">
        <f t="shared" si="0"/>
        <v>45915</v>
      </c>
      <c r="B26" s="19" t="str">
        <f>IF(A26&lt;&gt;"",VLOOKUP(WEEKDAY(A26,2),'Tables Générales'!$A$3:$B$9,2,FALSE),"")</f>
        <v>Lu</v>
      </c>
      <c r="C26" s="20" t="str">
        <f>IF(A26&lt;&gt;"",IF(ISNA(VLOOKUP(A26,'Tables Générales'!$A$12:$A$22,1,FALSE))=TRUE,"","JF"),"")</f>
        <v/>
      </c>
      <c r="D26" s="29" t="str">
        <f>IF($A26&lt;&gt;"",VLOOKUP(LEFT($N$2,5)&amp;IF($B26="Di","Di",IF($C26="Jf","Jf",IF($B26="Sa",$B26,"Se"))),'Table Disp. G&amp;A Détail'!$F:$O,2,FALSE),"")</f>
        <v/>
      </c>
      <c r="E26" s="21" t="str">
        <f>IF($A26&lt;&gt;"",VLOOKUP(LEFT($N$2,5)&amp;IF($B26="Di","Di",IF($C26="Jf","Jf",IF($B26="Sa",$B26,"Se"))),'Table Disp. G&amp;A Détail'!$F:$O,3,FALSE),"")</f>
        <v/>
      </c>
      <c r="F26" s="21" t="str">
        <f>IF($A26&lt;&gt;"",VLOOKUP(LEFT($N$2,5)&amp;IF($B26="Di","Di",IF($C26="Jf","Jf",IF($B26="Sa",$B26,"Se"))),'Table Disp. G&amp;A Détail'!$F:$O,4,FALSE),"")</f>
        <v/>
      </c>
      <c r="G26" s="21" t="str">
        <f>IF($A26&lt;&gt;"",VLOOKUP(LEFT($N$2,5)&amp;IF($B26="Di","Di",IF($C26="Jf","Jf",IF($B26="Sa",$B26,"Se"))),'Table Disp. G&amp;A Détail'!$F:$O,5,FALSE),"")</f>
        <v/>
      </c>
      <c r="H26" s="21" t="str">
        <f>IF($A26&lt;&gt;"",VLOOKUP(LEFT($N$2,5)&amp;IF($B26="Di","Di",IF($C26="Jf","Jf",IF($B26="Sa",$B26,"Se"))),'Table Disp. G&amp;A Détail'!$F:$O,6,FALSE),"")</f>
        <v>ALO</v>
      </c>
      <c r="I26" s="21" t="str">
        <f>IF($A26&lt;&gt;"",VLOOKUP(LEFT($N$2,5)&amp;IF($B26="Di","Di",IF($C26="Jf","Jf",IF($B26="Sa",$B26,"Se"))),'Table Disp. G&amp;A Détail'!$F:$O,7,FALSE),"")</f>
        <v>ANN</v>
      </c>
      <c r="J26" s="21" t="str">
        <f>IF($A26&lt;&gt;"",VLOOKUP(LEFT($N$2,5)&amp;IF($B26="Di","Di",IF($C26="Jf","Jf",IF($B26="Sa",$B26,"Se"))),'Table Disp. G&amp;A Détail'!$F:$O,8,FALSE),"")</f>
        <v/>
      </c>
      <c r="K26" s="21" t="str">
        <f>IF($A26&lt;&gt;"",VLOOKUP(LEFT($N$2,5)&amp;IF($B26="Di","Di",IF($C26="Jf","Jf",IF($B26="Sa",$B26,"Se"))),'Table Disp. G&amp;A Détail'!$F:$O,9,FALSE),"")</f>
        <v/>
      </c>
      <c r="L26" s="21" t="str">
        <f>IF($A26&lt;&gt;"",VLOOKUP(LEFT($N$2,5)&amp;IF($B26="Di","Di",IF($C26="Jf","Jf",IF($B26="Sa",$B26,"Se"))),'Table Disp. G&amp;A Détail'!$F:$O,10,FALSE),"")</f>
        <v/>
      </c>
      <c r="M26" s="22"/>
      <c r="N26" s="22"/>
      <c r="O26" s="22"/>
      <c r="P26" s="22"/>
      <c r="Q26" s="124" t="s">
        <v>148</v>
      </c>
      <c r="R26" s="22"/>
      <c r="S26" s="22"/>
      <c r="T26" s="22"/>
      <c r="U26" s="22"/>
    </row>
    <row r="27" spans="1:21" ht="19.350000000000001" customHeight="1" x14ac:dyDescent="0.25">
      <c r="A27" s="18">
        <f t="shared" si="0"/>
        <v>45916</v>
      </c>
      <c r="B27" s="19" t="str">
        <f>IF(A27&lt;&gt;"",VLOOKUP(WEEKDAY(A27,2),'Tables Générales'!$A$3:$B$9,2,FALSE),"")</f>
        <v>Ma</v>
      </c>
      <c r="C27" s="20" t="str">
        <f>IF(A27&lt;&gt;"",IF(ISNA(VLOOKUP(A27,'Tables Générales'!$A$12:$A$22,1,FALSE))=TRUE,"","JF"),"")</f>
        <v/>
      </c>
      <c r="D27" s="29" t="str">
        <f>IF($A27&lt;&gt;"",VLOOKUP(LEFT($N$2,5)&amp;IF($B27="Di","Di",IF($C27="Jf","Jf",IF($B27="Sa",$B27,"Se"))),'Table Disp. G&amp;A Détail'!$F:$O,2,FALSE),"")</f>
        <v/>
      </c>
      <c r="E27" s="21" t="str">
        <f>IF($A27&lt;&gt;"",VLOOKUP(LEFT($N$2,5)&amp;IF($B27="Di","Di",IF($C27="Jf","Jf",IF($B27="Sa",$B27,"Se"))),'Table Disp. G&amp;A Détail'!$F:$O,3,FALSE),"")</f>
        <v/>
      </c>
      <c r="F27" s="21" t="str">
        <f>IF($A27&lt;&gt;"",VLOOKUP(LEFT($N$2,5)&amp;IF($B27="Di","Di",IF($C27="Jf","Jf",IF($B27="Sa",$B27,"Se"))),'Table Disp. G&amp;A Détail'!$F:$O,4,FALSE),"")</f>
        <v/>
      </c>
      <c r="G27" s="21" t="str">
        <f>IF($A27&lt;&gt;"",VLOOKUP(LEFT($N$2,5)&amp;IF($B27="Di","Di",IF($C27="Jf","Jf",IF($B27="Sa",$B27,"Se"))),'Table Disp. G&amp;A Détail'!$F:$O,5,FALSE),"")</f>
        <v/>
      </c>
      <c r="H27" s="21" t="str">
        <f>IF($A27&lt;&gt;"",VLOOKUP(LEFT($N$2,5)&amp;IF($B27="Di","Di",IF($C27="Jf","Jf",IF($B27="Sa",$B27,"Se"))),'Table Disp. G&amp;A Détail'!$F:$O,6,FALSE),"")</f>
        <v>ALO</v>
      </c>
      <c r="I27" s="21" t="str">
        <f>IF($A27&lt;&gt;"",VLOOKUP(LEFT($N$2,5)&amp;IF($B27="Di","Di",IF($C27="Jf","Jf",IF($B27="Sa",$B27,"Se"))),'Table Disp. G&amp;A Détail'!$F:$O,7,FALSE),"")</f>
        <v>ANN</v>
      </c>
      <c r="J27" s="21" t="str">
        <f>IF($A27&lt;&gt;"",VLOOKUP(LEFT($N$2,5)&amp;IF($B27="Di","Di",IF($C27="Jf","Jf",IF($B27="Sa",$B27,"Se"))),'Table Disp. G&amp;A Détail'!$F:$O,8,FALSE),"")</f>
        <v/>
      </c>
      <c r="K27" s="21" t="str">
        <f>IF($A27&lt;&gt;"",VLOOKUP(LEFT($N$2,5)&amp;IF($B27="Di","Di",IF($C27="Jf","Jf",IF($B27="Sa",$B27,"Se"))),'Table Disp. G&amp;A Détail'!$F:$O,9,FALSE),"")</f>
        <v/>
      </c>
      <c r="L27" s="21" t="str">
        <f>IF($A27&lt;&gt;"",VLOOKUP(LEFT($N$2,5)&amp;IF($B27="Di","Di",IF($C27="Jf","Jf",IF($B27="Sa",$B27,"Se"))),'Table Disp. G&amp;A Détail'!$F:$O,10,FALSE),"")</f>
        <v/>
      </c>
      <c r="M27" s="22"/>
      <c r="N27" s="22"/>
      <c r="O27" s="22"/>
      <c r="P27" s="22"/>
      <c r="Q27" s="124" t="s">
        <v>80</v>
      </c>
      <c r="R27" s="22"/>
      <c r="S27" s="22"/>
      <c r="T27" s="22"/>
      <c r="U27" s="22"/>
    </row>
    <row r="28" spans="1:21" ht="19.350000000000001" customHeight="1" x14ac:dyDescent="0.25">
      <c r="A28" s="18">
        <f t="shared" si="0"/>
        <v>45917</v>
      </c>
      <c r="B28" s="19" t="str">
        <f>IF(A28&lt;&gt;"",VLOOKUP(WEEKDAY(A28,2),'Tables Générales'!$A$3:$B$9,2,FALSE),"")</f>
        <v>Me</v>
      </c>
      <c r="C28" s="20" t="str">
        <f>IF(A28&lt;&gt;"",IF(ISNA(VLOOKUP(A28,'Tables Générales'!$A$12:$A$22,1,FALSE))=TRUE,"","JF"),"")</f>
        <v/>
      </c>
      <c r="D28" s="29" t="str">
        <f>IF($A28&lt;&gt;"",VLOOKUP(LEFT($N$2,5)&amp;IF($B28="Di","Di",IF($C28="Jf","Jf",IF($B28="Sa",$B28,"Se"))),'Table Disp. G&amp;A Détail'!$F:$O,2,FALSE),"")</f>
        <v/>
      </c>
      <c r="E28" s="21" t="str">
        <f>IF($A28&lt;&gt;"",VLOOKUP(LEFT($N$2,5)&amp;IF($B28="Di","Di",IF($C28="Jf","Jf",IF($B28="Sa",$B28,"Se"))),'Table Disp. G&amp;A Détail'!$F:$O,3,FALSE),"")</f>
        <v/>
      </c>
      <c r="F28" s="21" t="str">
        <f>IF($A28&lt;&gt;"",VLOOKUP(LEFT($N$2,5)&amp;IF($B28="Di","Di",IF($C28="Jf","Jf",IF($B28="Sa",$B28,"Se"))),'Table Disp. G&amp;A Détail'!$F:$O,4,FALSE),"")</f>
        <v/>
      </c>
      <c r="G28" s="21" t="str">
        <f>IF($A28&lt;&gt;"",VLOOKUP(LEFT($N$2,5)&amp;IF($B28="Di","Di",IF($C28="Jf","Jf",IF($B28="Sa",$B28,"Se"))),'Table Disp. G&amp;A Détail'!$F:$O,5,FALSE),"")</f>
        <v/>
      </c>
      <c r="H28" s="21" t="str">
        <f>IF($A28&lt;&gt;"",VLOOKUP(LEFT($N$2,5)&amp;IF($B28="Di","Di",IF($C28="Jf","Jf",IF($B28="Sa",$B28,"Se"))),'Table Disp. G&amp;A Détail'!$F:$O,6,FALSE),"")</f>
        <v>ALO</v>
      </c>
      <c r="I28" s="21" t="str">
        <f>IF($A28&lt;&gt;"",VLOOKUP(LEFT($N$2,5)&amp;IF($B28="Di","Di",IF($C28="Jf","Jf",IF($B28="Sa",$B28,"Se"))),'Table Disp. G&amp;A Détail'!$F:$O,7,FALSE),"")</f>
        <v>ANN</v>
      </c>
      <c r="J28" s="21" t="str">
        <f>IF($A28&lt;&gt;"",VLOOKUP(LEFT($N$2,5)&amp;IF($B28="Di","Di",IF($C28="Jf","Jf",IF($B28="Sa",$B28,"Se"))),'Table Disp. G&amp;A Détail'!$F:$O,8,FALSE),"")</f>
        <v/>
      </c>
      <c r="K28" s="21" t="str">
        <f>IF($A28&lt;&gt;"",VLOOKUP(LEFT($N$2,5)&amp;IF($B28="Di","Di",IF($C28="Jf","Jf",IF($B28="Sa",$B28,"Se"))),'Table Disp. G&amp;A Détail'!$F:$O,9,FALSE),"")</f>
        <v/>
      </c>
      <c r="L28" s="21" t="str">
        <f>IF($A28&lt;&gt;"",VLOOKUP(LEFT($N$2,5)&amp;IF($B28="Di","Di",IF($C28="Jf","Jf",IF($B28="Sa",$B28,"Se"))),'Table Disp. G&amp;A Détail'!$F:$O,10,FALSE),"")</f>
        <v/>
      </c>
      <c r="M28" s="22"/>
      <c r="N28" s="22"/>
      <c r="O28" s="22"/>
      <c r="P28" s="22"/>
      <c r="Q28" s="124" t="s">
        <v>65</v>
      </c>
      <c r="R28" s="22"/>
      <c r="S28" s="22"/>
      <c r="T28" s="22"/>
      <c r="U28" s="22"/>
    </row>
    <row r="29" spans="1:21" ht="19.350000000000001" customHeight="1" x14ac:dyDescent="0.25">
      <c r="A29" s="18">
        <f t="shared" si="0"/>
        <v>45918</v>
      </c>
      <c r="B29" s="19" t="str">
        <f>IF(A29&lt;&gt;"",VLOOKUP(WEEKDAY(A29,2),'Tables Générales'!$A$3:$B$9,2,FALSE),"")</f>
        <v>Je</v>
      </c>
      <c r="C29" s="20" t="str">
        <f>IF(A29&lt;&gt;"",IF(ISNA(VLOOKUP(A29,'Tables Générales'!$A$12:$A$22,1,FALSE))=TRUE,"","JF"),"")</f>
        <v/>
      </c>
      <c r="D29" s="29" t="str">
        <f>IF($A29&lt;&gt;"",VLOOKUP(LEFT($N$2,5)&amp;IF($B29="Di","Di",IF($C29="Jf","Jf",IF($B29="Sa",$B29,"Se"))),'Table Disp. G&amp;A Détail'!$F:$O,2,FALSE),"")</f>
        <v/>
      </c>
      <c r="E29" s="21" t="str">
        <f>IF($A29&lt;&gt;"",VLOOKUP(LEFT($N$2,5)&amp;IF($B29="Di","Di",IF($C29="Jf","Jf",IF($B29="Sa",$B29,"Se"))),'Table Disp. G&amp;A Détail'!$F:$O,3,FALSE),"")</f>
        <v/>
      </c>
      <c r="F29" s="21" t="str">
        <f>IF($A29&lt;&gt;"",VLOOKUP(LEFT($N$2,5)&amp;IF($B29="Di","Di",IF($C29="Jf","Jf",IF($B29="Sa",$B29,"Se"))),'Table Disp. G&amp;A Détail'!$F:$O,4,FALSE),"")</f>
        <v/>
      </c>
      <c r="G29" s="21" t="str">
        <f>IF($A29&lt;&gt;"",VLOOKUP(LEFT($N$2,5)&amp;IF($B29="Di","Di",IF($C29="Jf","Jf",IF($B29="Sa",$B29,"Se"))),'Table Disp. G&amp;A Détail'!$F:$O,5,FALSE),"")</f>
        <v/>
      </c>
      <c r="H29" s="21" t="str">
        <f>IF($A29&lt;&gt;"",VLOOKUP(LEFT($N$2,5)&amp;IF($B29="Di","Di",IF($C29="Jf","Jf",IF($B29="Sa",$B29,"Se"))),'Table Disp. G&amp;A Détail'!$F:$O,6,FALSE),"")</f>
        <v>ALO</v>
      </c>
      <c r="I29" s="21" t="str">
        <f>IF($A29&lt;&gt;"",VLOOKUP(LEFT($N$2,5)&amp;IF($B29="Di","Di",IF($C29="Jf","Jf",IF($B29="Sa",$B29,"Se"))),'Table Disp. G&amp;A Détail'!$F:$O,7,FALSE),"")</f>
        <v>ANN</v>
      </c>
      <c r="J29" s="21" t="str">
        <f>IF($A29&lt;&gt;"",VLOOKUP(LEFT($N$2,5)&amp;IF($B29="Di","Di",IF($C29="Jf","Jf",IF($B29="Sa",$B29,"Se"))),'Table Disp. G&amp;A Détail'!$F:$O,8,FALSE),"")</f>
        <v/>
      </c>
      <c r="K29" s="21" t="str">
        <f>IF($A29&lt;&gt;"",VLOOKUP(LEFT($N$2,5)&amp;IF($B29="Di","Di",IF($C29="Jf","Jf",IF($B29="Sa",$B29,"Se"))),'Table Disp. G&amp;A Détail'!$F:$O,9,FALSE),"")</f>
        <v/>
      </c>
      <c r="L29" s="21" t="str">
        <f>IF($A29&lt;&gt;"",VLOOKUP(LEFT($N$2,5)&amp;IF($B29="Di","Di",IF($C29="Jf","Jf",IF($B29="Sa",$B29,"Se"))),'Table Disp. G&amp;A Détail'!$F:$O,10,FALSE),"")</f>
        <v/>
      </c>
      <c r="M29" s="22"/>
      <c r="N29" s="22"/>
      <c r="O29" s="22"/>
      <c r="P29" s="22"/>
      <c r="Q29" s="124" t="s">
        <v>136</v>
      </c>
      <c r="R29" s="22"/>
      <c r="S29" s="22"/>
      <c r="T29" s="22"/>
      <c r="U29" s="22"/>
    </row>
    <row r="30" spans="1:21" ht="19.350000000000001" customHeight="1" x14ac:dyDescent="0.25">
      <c r="A30" s="18">
        <f t="shared" si="0"/>
        <v>45919</v>
      </c>
      <c r="B30" s="19" t="str">
        <f>IF(A30&lt;&gt;"",VLOOKUP(WEEKDAY(A30,2),'Tables Générales'!$A$3:$B$9,2,FALSE),"")</f>
        <v>Ve</v>
      </c>
      <c r="C30" s="20" t="str">
        <f>IF(A30&lt;&gt;"",IF(ISNA(VLOOKUP(A30,'Tables Générales'!$A$12:$A$22,1,FALSE))=TRUE,"","JF"),"")</f>
        <v/>
      </c>
      <c r="D30" s="29" t="str">
        <f>IF($A30&lt;&gt;"",VLOOKUP(LEFT($N$2,5)&amp;IF($B30="Di","Di",IF($C30="Jf","Jf",IF($B30="Sa",$B30,"Se"))),'Table Disp. G&amp;A Détail'!$F:$O,2,FALSE),"")</f>
        <v/>
      </c>
      <c r="E30" s="21" t="str">
        <f>IF($A30&lt;&gt;"",VLOOKUP(LEFT($N$2,5)&amp;IF($B30="Di","Di",IF($C30="Jf","Jf",IF($B30="Sa",$B30,"Se"))),'Table Disp. G&amp;A Détail'!$F:$O,3,FALSE),"")</f>
        <v/>
      </c>
      <c r="F30" s="21" t="str">
        <f>IF($A30&lt;&gt;"",VLOOKUP(LEFT($N$2,5)&amp;IF($B30="Di","Di",IF($C30="Jf","Jf",IF($B30="Sa",$B30,"Se"))),'Table Disp. G&amp;A Détail'!$F:$O,4,FALSE),"")</f>
        <v/>
      </c>
      <c r="G30" s="21" t="str">
        <f>IF($A30&lt;&gt;"",VLOOKUP(LEFT($N$2,5)&amp;IF($B30="Di","Di",IF($C30="Jf","Jf",IF($B30="Sa",$B30,"Se"))),'Table Disp. G&amp;A Détail'!$F:$O,5,FALSE),"")</f>
        <v/>
      </c>
      <c r="H30" s="21" t="str">
        <f>IF($A30&lt;&gt;"",VLOOKUP(LEFT($N$2,5)&amp;IF($B30="Di","Di",IF($C30="Jf","Jf",IF($B30="Sa",$B30,"Se"))),'Table Disp. G&amp;A Détail'!$F:$O,6,FALSE),"")</f>
        <v>ALO</v>
      </c>
      <c r="I30" s="21" t="str">
        <f>IF($A30&lt;&gt;"",VLOOKUP(LEFT($N$2,5)&amp;IF($B30="Di","Di",IF($C30="Jf","Jf",IF($B30="Sa",$B30,"Se"))),'Table Disp. G&amp;A Détail'!$F:$O,7,FALSE),"")</f>
        <v>ANN</v>
      </c>
      <c r="J30" s="21" t="str">
        <f>IF($A30&lt;&gt;"",VLOOKUP(LEFT($N$2,5)&amp;IF($B30="Di","Di",IF($C30="Jf","Jf",IF($B30="Sa",$B30,"Se"))),'Table Disp. G&amp;A Détail'!$F:$O,8,FALSE),"")</f>
        <v/>
      </c>
      <c r="K30" s="21" t="str">
        <f>IF($A30&lt;&gt;"",VLOOKUP(LEFT($N$2,5)&amp;IF($B30="Di","Di",IF($C30="Jf","Jf",IF($B30="Sa",$B30,"Se"))),'Table Disp. G&amp;A Détail'!$F:$O,9,FALSE),"")</f>
        <v/>
      </c>
      <c r="L30" s="21" t="str">
        <f>IF($A30&lt;&gt;"",VLOOKUP(LEFT($N$2,5)&amp;IF($B30="Di","Di",IF($C30="Jf","Jf",IF($B30="Sa",$B30,"Se"))),'Table Disp. G&amp;A Détail'!$F:$O,10,FALSE),"")</f>
        <v/>
      </c>
      <c r="M30" s="22"/>
      <c r="N30" s="22"/>
      <c r="O30" s="22"/>
      <c r="P30" s="22"/>
      <c r="Q30" s="124" t="s">
        <v>65</v>
      </c>
      <c r="R30" s="22"/>
      <c r="S30" s="22"/>
      <c r="T30" s="22"/>
      <c r="U30" s="22"/>
    </row>
    <row r="31" spans="1:21" ht="19.350000000000001" customHeight="1" x14ac:dyDescent="0.25">
      <c r="A31" s="18">
        <f t="shared" si="0"/>
        <v>45920</v>
      </c>
      <c r="B31" s="19" t="str">
        <f>IF(A31&lt;&gt;"",VLOOKUP(WEEKDAY(A31,2),'Tables Générales'!$A$3:$B$9,2,FALSE),"")</f>
        <v>Sa</v>
      </c>
      <c r="C31" s="20" t="str">
        <f>IF(A31&lt;&gt;"",IF(ISNA(VLOOKUP(A31,'Tables Générales'!$A$12:$A$22,1,FALSE))=TRUE,"","JF"),"")</f>
        <v/>
      </c>
      <c r="D31" s="29" t="str">
        <f>IF($A31&lt;&gt;"",VLOOKUP(LEFT($N$2,5)&amp;IF($B31="Di","Di",IF($C31="Jf","Jf",IF($B31="Sa",$B31,"Se"))),'Table Disp. G&amp;A Détail'!$F:$O,2,FALSE),"")</f>
        <v/>
      </c>
      <c r="E31" s="21" t="str">
        <f>IF($A31&lt;&gt;"",VLOOKUP(LEFT($N$2,5)&amp;IF($B31="Di","Di",IF($C31="Jf","Jf",IF($B31="Sa",$B31,"Se"))),'Table Disp. G&amp;A Détail'!$F:$O,3,FALSE),"")</f>
        <v/>
      </c>
      <c r="F31" s="21" t="str">
        <f>IF($A31&lt;&gt;"",VLOOKUP(LEFT($N$2,5)&amp;IF($B31="Di","Di",IF($C31="Jf","Jf",IF($B31="Sa",$B31,"Se"))),'Table Disp. G&amp;A Détail'!$F:$O,4,FALSE),"")</f>
        <v>ALO</v>
      </c>
      <c r="G31" s="21" t="str">
        <f>IF($A31&lt;&gt;"",VLOOKUP(LEFT($N$2,5)&amp;IF($B31="Di","Di",IF($C31="Jf","Jf",IF($B31="Sa",$B31,"Se"))),'Table Disp. G&amp;A Détail'!$F:$O,5,FALSE),"")</f>
        <v>ANN</v>
      </c>
      <c r="H31" s="21" t="str">
        <f>IF($A31&lt;&gt;"",VLOOKUP(LEFT($N$2,5)&amp;IF($B31="Di","Di",IF($C31="Jf","Jf",IF($B31="Sa",$B31,"Se"))),'Table Disp. G&amp;A Détail'!$F:$O,6,FALSE),"")</f>
        <v>ALO</v>
      </c>
      <c r="I31" s="21" t="str">
        <f>IF($A31&lt;&gt;"",VLOOKUP(LEFT($N$2,5)&amp;IF($B31="Di","Di",IF($C31="Jf","Jf",IF($B31="Sa",$B31,"Se"))),'Table Disp. G&amp;A Détail'!$F:$O,7,FALSE),"")</f>
        <v>ANN</v>
      </c>
      <c r="J31" s="21" t="str">
        <f>IF($A31&lt;&gt;"",VLOOKUP(LEFT($N$2,5)&amp;IF($B31="Di","Di",IF($C31="Jf","Jf",IF($B31="Sa",$B31,"Se"))),'Table Disp. G&amp;A Détail'!$F:$O,8,FALSE),"")</f>
        <v>ALO</v>
      </c>
      <c r="K31" s="21" t="str">
        <f>IF($A31&lt;&gt;"",VLOOKUP(LEFT($N$2,5)&amp;IF($B31="Di","Di",IF($C31="Jf","Jf",IF($B31="Sa",$B31,"Se"))),'Table Disp. G&amp;A Détail'!$F:$O,9,FALSE),"")</f>
        <v>ANN</v>
      </c>
      <c r="L31" s="21" t="str">
        <f>IF($A31&lt;&gt;"",VLOOKUP(LEFT($N$2,5)&amp;IF($B31="Di","Di",IF($C31="Jf","Jf",IF($B31="Sa",$B31,"Se"))),'Table Disp. G&amp;A Détail'!$F:$O,10,FALSE),"")</f>
        <v/>
      </c>
      <c r="M31" s="22"/>
      <c r="N31" s="22"/>
      <c r="O31" s="124" t="s">
        <v>112</v>
      </c>
      <c r="P31" s="22"/>
      <c r="Q31" s="124" t="s">
        <v>65</v>
      </c>
      <c r="R31" s="22"/>
      <c r="S31" s="124" t="s">
        <v>65</v>
      </c>
      <c r="T31" s="22"/>
      <c r="U31" s="22"/>
    </row>
    <row r="32" spans="1:21" ht="19.350000000000001" customHeight="1" x14ac:dyDescent="0.25">
      <c r="A32" s="18">
        <f t="shared" si="0"/>
        <v>45921</v>
      </c>
      <c r="B32" s="19" t="str">
        <f>IF(A32&lt;&gt;"",VLOOKUP(WEEKDAY(A32,2),'Tables Générales'!$A$3:$B$9,2,FALSE),"")</f>
        <v>Di</v>
      </c>
      <c r="C32" s="20" t="str">
        <f>IF(A32&lt;&gt;"",IF(ISNA(VLOOKUP(A32,'Tables Générales'!$A$12:$A$22,1,FALSE))=TRUE,"","JF"),"")</f>
        <v/>
      </c>
      <c r="D32" s="29" t="str">
        <f>IF($A32&lt;&gt;"",VLOOKUP(LEFT($N$2,5)&amp;IF($B32="Di","Di",IF($C32="Jf","Jf",IF($B32="Sa",$B32,"Se"))),'Table Disp. G&amp;A Détail'!$F:$O,2,FALSE),"")</f>
        <v>ALO</v>
      </c>
      <c r="E32" s="21" t="str">
        <f>IF($A32&lt;&gt;"",VLOOKUP(LEFT($N$2,5)&amp;IF($B32="Di","Di",IF($C32="Jf","Jf",IF($B32="Sa",$B32,"Se"))),'Table Disp. G&amp;A Détail'!$F:$O,3,FALSE),"")</f>
        <v>ANN</v>
      </c>
      <c r="F32" s="21" t="str">
        <f>IF($A32&lt;&gt;"",VLOOKUP(LEFT($N$2,5)&amp;IF($B32="Di","Di",IF($C32="Jf","Jf",IF($B32="Sa",$B32,"Se"))),'Table Disp. G&amp;A Détail'!$F:$O,4,FALSE),"")</f>
        <v/>
      </c>
      <c r="G32" s="21" t="str">
        <f>IF($A32&lt;&gt;"",VLOOKUP(LEFT($N$2,5)&amp;IF($B32="Di","Di",IF($C32="Jf","Jf",IF($B32="Sa",$B32,"Se"))),'Table Disp. G&amp;A Détail'!$F:$O,5,FALSE),"")</f>
        <v/>
      </c>
      <c r="H32" s="21" t="str">
        <f>IF($A32&lt;&gt;"",VLOOKUP(LEFT($N$2,5)&amp;IF($B32="Di","Di",IF($C32="Jf","Jf",IF($B32="Sa",$B32,"Se"))),'Table Disp. G&amp;A Détail'!$F:$O,6,FALSE),"")</f>
        <v>ALO</v>
      </c>
      <c r="I32" s="21" t="str">
        <f>IF($A32&lt;&gt;"",VLOOKUP(LEFT($N$2,5)&amp;IF($B32="Di","Di",IF($C32="Jf","Jf",IF($B32="Sa",$B32,"Se"))),'Table Disp. G&amp;A Détail'!$F:$O,7,FALSE),"")</f>
        <v>ANN</v>
      </c>
      <c r="J32" s="21" t="str">
        <f>IF($A32&lt;&gt;"",VLOOKUP(LEFT($N$2,5)&amp;IF($B32="Di","Di",IF($C32="Jf","Jf",IF($B32="Sa",$B32,"Se"))),'Table Disp. G&amp;A Détail'!$F:$O,8,FALSE),"")</f>
        <v>ALO</v>
      </c>
      <c r="K32" s="21" t="str">
        <f>IF($A32&lt;&gt;"",VLOOKUP(LEFT($N$2,5)&amp;IF($B32="Di","Di",IF($C32="Jf","Jf",IF($B32="Sa",$B32,"Se"))),'Table Disp. G&amp;A Détail'!$F:$O,9,FALSE),"")</f>
        <v>ANN</v>
      </c>
      <c r="L32" s="21" t="str">
        <f>IF($A32&lt;&gt;"",VLOOKUP(LEFT($N$2,5)&amp;IF($B32="Di","Di",IF($C32="Jf","Jf",IF($B32="Sa",$B32,"Se"))),'Table Disp. G&amp;A Détail'!$F:$O,10,FALSE),"")</f>
        <v/>
      </c>
      <c r="M32" s="124" t="s">
        <v>152</v>
      </c>
      <c r="N32" s="22"/>
      <c r="O32" s="22"/>
      <c r="P32" s="22"/>
      <c r="Q32" s="124" t="s">
        <v>65</v>
      </c>
      <c r="R32" s="22"/>
      <c r="S32" s="124" t="s">
        <v>65</v>
      </c>
      <c r="T32" s="22"/>
      <c r="U32" s="22"/>
    </row>
    <row r="33" spans="1:21" ht="19.350000000000001" customHeight="1" x14ac:dyDescent="0.25">
      <c r="A33" s="18">
        <f t="shared" si="0"/>
        <v>45922</v>
      </c>
      <c r="B33" s="19" t="str">
        <f>IF(A33&lt;&gt;"",VLOOKUP(WEEKDAY(A33,2),'Tables Générales'!$A$3:$B$9,2,FALSE),"")</f>
        <v>Lu</v>
      </c>
      <c r="C33" s="20" t="str">
        <f>IF(A33&lt;&gt;"",IF(ISNA(VLOOKUP(A33,'Tables Générales'!$A$12:$A$22,1,FALSE))=TRUE,"","JF"),"")</f>
        <v/>
      </c>
      <c r="D33" s="29" t="str">
        <f>IF($A33&lt;&gt;"",VLOOKUP(LEFT($N$2,5)&amp;IF($B33="Di","Di",IF($C33="Jf","Jf",IF($B33="Sa",$B33,"Se"))),'Table Disp. G&amp;A Détail'!$F:$O,2,FALSE),"")</f>
        <v/>
      </c>
      <c r="E33" s="21" t="str">
        <f>IF($A33&lt;&gt;"",VLOOKUP(LEFT($N$2,5)&amp;IF($B33="Di","Di",IF($C33="Jf","Jf",IF($B33="Sa",$B33,"Se"))),'Table Disp. G&amp;A Détail'!$F:$O,3,FALSE),"")</f>
        <v/>
      </c>
      <c r="F33" s="21" t="str">
        <f>IF($A33&lt;&gt;"",VLOOKUP(LEFT($N$2,5)&amp;IF($B33="Di","Di",IF($C33="Jf","Jf",IF($B33="Sa",$B33,"Se"))),'Table Disp. G&amp;A Détail'!$F:$O,4,FALSE),"")</f>
        <v/>
      </c>
      <c r="G33" s="21" t="str">
        <f>IF($A33&lt;&gt;"",VLOOKUP(LEFT($N$2,5)&amp;IF($B33="Di","Di",IF($C33="Jf","Jf",IF($B33="Sa",$B33,"Se"))),'Table Disp. G&amp;A Détail'!$F:$O,5,FALSE),"")</f>
        <v/>
      </c>
      <c r="H33" s="21" t="str">
        <f>IF($A33&lt;&gt;"",VLOOKUP(LEFT($N$2,5)&amp;IF($B33="Di","Di",IF($C33="Jf","Jf",IF($B33="Sa",$B33,"Se"))),'Table Disp. G&amp;A Détail'!$F:$O,6,FALSE),"")</f>
        <v>ALO</v>
      </c>
      <c r="I33" s="21" t="str">
        <f>IF($A33&lt;&gt;"",VLOOKUP(LEFT($N$2,5)&amp;IF($B33="Di","Di",IF($C33="Jf","Jf",IF($B33="Sa",$B33,"Se"))),'Table Disp. G&amp;A Détail'!$F:$O,7,FALSE),"")</f>
        <v>ANN</v>
      </c>
      <c r="J33" s="21" t="str">
        <f>IF($A33&lt;&gt;"",VLOOKUP(LEFT($N$2,5)&amp;IF($B33="Di","Di",IF($C33="Jf","Jf",IF($B33="Sa",$B33,"Se"))),'Table Disp. G&amp;A Détail'!$F:$O,8,FALSE),"")</f>
        <v/>
      </c>
      <c r="K33" s="21" t="str">
        <f>IF($A33&lt;&gt;"",VLOOKUP(LEFT($N$2,5)&amp;IF($B33="Di","Di",IF($C33="Jf","Jf",IF($B33="Sa",$B33,"Se"))),'Table Disp. G&amp;A Détail'!$F:$O,9,FALSE),"")</f>
        <v/>
      </c>
      <c r="L33" s="21" t="str">
        <f>IF($A33&lt;&gt;"",VLOOKUP(LEFT($N$2,5)&amp;IF($B33="Di","Di",IF($C33="Jf","Jf",IF($B33="Sa",$B33,"Se"))),'Table Disp. G&amp;A Détail'!$F:$O,10,FALSE),"")</f>
        <v/>
      </c>
      <c r="M33" s="22"/>
      <c r="N33" s="22"/>
      <c r="O33" s="22"/>
      <c r="P33" s="22"/>
      <c r="Q33" s="124" t="s">
        <v>65</v>
      </c>
      <c r="R33" s="22"/>
      <c r="S33" s="22"/>
      <c r="T33" s="22"/>
      <c r="U33" s="22"/>
    </row>
    <row r="34" spans="1:21" ht="19.350000000000001" customHeight="1" x14ac:dyDescent="0.25">
      <c r="A34" s="18">
        <f t="shared" si="0"/>
        <v>45923</v>
      </c>
      <c r="B34" s="19" t="str">
        <f>IF(A34&lt;&gt;"",VLOOKUP(WEEKDAY(A34,2),'Tables Générales'!$A$3:$B$9,2,FALSE),"")</f>
        <v>Ma</v>
      </c>
      <c r="C34" s="20" t="str">
        <f>IF(A34&lt;&gt;"",IF(ISNA(VLOOKUP(A34,'Tables Générales'!$A$12:$A$22,1,FALSE))=TRUE,"","JF"),"")</f>
        <v/>
      </c>
      <c r="D34" s="29" t="str">
        <f>IF($A34&lt;&gt;"",VLOOKUP(LEFT($N$2,5)&amp;IF($B34="Di","Di",IF($C34="Jf","Jf",IF($B34="Sa",$B34,"Se"))),'Table Disp. G&amp;A Détail'!$F:$O,2,FALSE),"")</f>
        <v/>
      </c>
      <c r="E34" s="21" t="str">
        <f>IF($A34&lt;&gt;"",VLOOKUP(LEFT($N$2,5)&amp;IF($B34="Di","Di",IF($C34="Jf","Jf",IF($B34="Sa",$B34,"Se"))),'Table Disp. G&amp;A Détail'!$F:$O,3,FALSE),"")</f>
        <v/>
      </c>
      <c r="F34" s="21" t="str">
        <f>IF($A34&lt;&gt;"",VLOOKUP(LEFT($N$2,5)&amp;IF($B34="Di","Di",IF($C34="Jf","Jf",IF($B34="Sa",$B34,"Se"))),'Table Disp. G&amp;A Détail'!$F:$O,4,FALSE),"")</f>
        <v/>
      </c>
      <c r="G34" s="21" t="str">
        <f>IF($A34&lt;&gt;"",VLOOKUP(LEFT($N$2,5)&amp;IF($B34="Di","Di",IF($C34="Jf","Jf",IF($B34="Sa",$B34,"Se"))),'Table Disp. G&amp;A Détail'!$F:$O,5,FALSE),"")</f>
        <v/>
      </c>
      <c r="H34" s="21" t="str">
        <f>IF($A34&lt;&gt;"",VLOOKUP(LEFT($N$2,5)&amp;IF($B34="Di","Di",IF($C34="Jf","Jf",IF($B34="Sa",$B34,"Se"))),'Table Disp. G&amp;A Détail'!$F:$O,6,FALSE),"")</f>
        <v>ALO</v>
      </c>
      <c r="I34" s="21" t="str">
        <f>IF($A34&lt;&gt;"",VLOOKUP(LEFT($N$2,5)&amp;IF($B34="Di","Di",IF($C34="Jf","Jf",IF($B34="Sa",$B34,"Se"))),'Table Disp. G&amp;A Détail'!$F:$O,7,FALSE),"")</f>
        <v>ANN</v>
      </c>
      <c r="J34" s="21" t="str">
        <f>IF($A34&lt;&gt;"",VLOOKUP(LEFT($N$2,5)&amp;IF($B34="Di","Di",IF($C34="Jf","Jf",IF($B34="Sa",$B34,"Se"))),'Table Disp. G&amp;A Détail'!$F:$O,8,FALSE),"")</f>
        <v/>
      </c>
      <c r="K34" s="21" t="str">
        <f>IF($A34&lt;&gt;"",VLOOKUP(LEFT($N$2,5)&amp;IF($B34="Di","Di",IF($C34="Jf","Jf",IF($B34="Sa",$B34,"Se"))),'Table Disp. G&amp;A Détail'!$F:$O,9,FALSE),"")</f>
        <v/>
      </c>
      <c r="L34" s="21" t="str">
        <f>IF($A34&lt;&gt;"",VLOOKUP(LEFT($N$2,5)&amp;IF($B34="Di","Di",IF($C34="Jf","Jf",IF($B34="Sa",$B34,"Se"))),'Table Disp. G&amp;A Détail'!$F:$O,10,FALSE),"")</f>
        <v/>
      </c>
      <c r="M34" s="22"/>
      <c r="N34" s="22"/>
      <c r="O34" s="22"/>
      <c r="P34" s="22"/>
      <c r="Q34" s="124" t="s">
        <v>136</v>
      </c>
      <c r="R34" s="22"/>
      <c r="S34" s="22"/>
      <c r="T34" s="22"/>
      <c r="U34" s="22"/>
    </row>
    <row r="35" spans="1:21" ht="19.350000000000001" customHeight="1" x14ac:dyDescent="0.25">
      <c r="A35" s="18">
        <f t="shared" si="0"/>
        <v>45924</v>
      </c>
      <c r="B35" s="19" t="str">
        <f>IF(A35&lt;&gt;"",VLOOKUP(WEEKDAY(A35,2),'Tables Générales'!$A$3:$B$9,2,FALSE),"")</f>
        <v>Me</v>
      </c>
      <c r="C35" s="20" t="str">
        <f>IF(A35&lt;&gt;"",IF(ISNA(VLOOKUP(A35,'Tables Générales'!$A$12:$A$22,1,FALSE))=TRUE,"","JF"),"")</f>
        <v/>
      </c>
      <c r="D35" s="29" t="str">
        <f>IF($A35&lt;&gt;"",VLOOKUP(LEFT($N$2,5)&amp;IF($B35="Di","Di",IF($C35="Jf","Jf",IF($B35="Sa",$B35,"Se"))),'Table Disp. G&amp;A Détail'!$F:$O,2,FALSE),"")</f>
        <v/>
      </c>
      <c r="E35" s="21" t="str">
        <f>IF($A35&lt;&gt;"",VLOOKUP(LEFT($N$2,5)&amp;IF($B35="Di","Di",IF($C35="Jf","Jf",IF($B35="Sa",$B35,"Se"))),'Table Disp. G&amp;A Détail'!$F:$O,3,FALSE),"")</f>
        <v/>
      </c>
      <c r="F35" s="21" t="str">
        <f>IF($A35&lt;&gt;"",VLOOKUP(LEFT($N$2,5)&amp;IF($B35="Di","Di",IF($C35="Jf","Jf",IF($B35="Sa",$B35,"Se"))),'Table Disp. G&amp;A Détail'!$F:$O,4,FALSE),"")</f>
        <v/>
      </c>
      <c r="G35" s="21" t="str">
        <f>IF($A35&lt;&gt;"",VLOOKUP(LEFT($N$2,5)&amp;IF($B35="Di","Di",IF($C35="Jf","Jf",IF($B35="Sa",$B35,"Se"))),'Table Disp. G&amp;A Détail'!$F:$O,5,FALSE),"")</f>
        <v/>
      </c>
      <c r="H35" s="21" t="str">
        <f>IF($A35&lt;&gt;"",VLOOKUP(LEFT($N$2,5)&amp;IF($B35="Di","Di",IF($C35="Jf","Jf",IF($B35="Sa",$B35,"Se"))),'Table Disp. G&amp;A Détail'!$F:$O,6,FALSE),"")</f>
        <v>ALO</v>
      </c>
      <c r="I35" s="21" t="str">
        <f>IF($A35&lt;&gt;"",VLOOKUP(LEFT($N$2,5)&amp;IF($B35="Di","Di",IF($C35="Jf","Jf",IF($B35="Sa",$B35,"Se"))),'Table Disp. G&amp;A Détail'!$F:$O,7,FALSE),"")</f>
        <v>ANN</v>
      </c>
      <c r="J35" s="21" t="str">
        <f>IF($A35&lt;&gt;"",VLOOKUP(LEFT($N$2,5)&amp;IF($B35="Di","Di",IF($C35="Jf","Jf",IF($B35="Sa",$B35,"Se"))),'Table Disp. G&amp;A Détail'!$F:$O,8,FALSE),"")</f>
        <v/>
      </c>
      <c r="K35" s="21" t="str">
        <f>IF($A35&lt;&gt;"",VLOOKUP(LEFT($N$2,5)&amp;IF($B35="Di","Di",IF($C35="Jf","Jf",IF($B35="Sa",$B35,"Se"))),'Table Disp. G&amp;A Détail'!$F:$O,9,FALSE),"")</f>
        <v/>
      </c>
      <c r="L35" s="21" t="str">
        <f>IF($A35&lt;&gt;"",VLOOKUP(LEFT($N$2,5)&amp;IF($B35="Di","Di",IF($C35="Jf","Jf",IF($B35="Sa",$B35,"Se"))),'Table Disp. G&amp;A Détail'!$F:$O,10,FALSE),"")</f>
        <v/>
      </c>
      <c r="M35" s="22"/>
      <c r="N35" s="22"/>
      <c r="O35" s="22"/>
      <c r="P35" s="22"/>
      <c r="Q35" s="124" t="s">
        <v>61</v>
      </c>
      <c r="R35" s="22"/>
      <c r="S35" s="22"/>
      <c r="T35" s="22"/>
      <c r="U35" s="22"/>
    </row>
    <row r="36" spans="1:21" ht="19.350000000000001" customHeight="1" x14ac:dyDescent="0.25">
      <c r="A36" s="18">
        <f t="shared" si="0"/>
        <v>45925</v>
      </c>
      <c r="B36" s="19" t="str">
        <f>IF(A36&lt;&gt;"",VLOOKUP(WEEKDAY(A36,2),'Tables Générales'!$A$3:$B$9,2,FALSE),"")</f>
        <v>Je</v>
      </c>
      <c r="C36" s="20" t="str">
        <f>IF(A36&lt;&gt;"",IF(ISNA(VLOOKUP(A36,'Tables Générales'!$A$12:$A$22,1,FALSE))=TRUE,"","JF"),"")</f>
        <v/>
      </c>
      <c r="D36" s="29" t="str">
        <f>IF($A36&lt;&gt;"",VLOOKUP(LEFT($N$2,5)&amp;IF($B36="Di","Di",IF($C36="Jf","Jf",IF($B36="Sa",$B36,"Se"))),'Table Disp. G&amp;A Détail'!$F:$O,2,FALSE),"")</f>
        <v/>
      </c>
      <c r="E36" s="21" t="str">
        <f>IF($A36&lt;&gt;"",VLOOKUP(LEFT($N$2,5)&amp;IF($B36="Di","Di",IF($C36="Jf","Jf",IF($B36="Sa",$B36,"Se"))),'Table Disp. G&amp;A Détail'!$F:$O,3,FALSE),"")</f>
        <v/>
      </c>
      <c r="F36" s="21" t="str">
        <f>IF($A36&lt;&gt;"",VLOOKUP(LEFT($N$2,5)&amp;IF($B36="Di","Di",IF($C36="Jf","Jf",IF($B36="Sa",$B36,"Se"))),'Table Disp. G&amp;A Détail'!$F:$O,4,FALSE),"")</f>
        <v/>
      </c>
      <c r="G36" s="21" t="str">
        <f>IF($A36&lt;&gt;"",VLOOKUP(LEFT($N$2,5)&amp;IF($B36="Di","Di",IF($C36="Jf","Jf",IF($B36="Sa",$B36,"Se"))),'Table Disp. G&amp;A Détail'!$F:$O,5,FALSE),"")</f>
        <v/>
      </c>
      <c r="H36" s="21" t="str">
        <f>IF($A36&lt;&gt;"",VLOOKUP(LEFT($N$2,5)&amp;IF($B36="Di","Di",IF($C36="Jf","Jf",IF($B36="Sa",$B36,"Se"))),'Table Disp. G&amp;A Détail'!$F:$O,6,FALSE),"")</f>
        <v>ALO</v>
      </c>
      <c r="I36" s="21" t="str">
        <f>IF($A36&lt;&gt;"",VLOOKUP(LEFT($N$2,5)&amp;IF($B36="Di","Di",IF($C36="Jf","Jf",IF($B36="Sa",$B36,"Se"))),'Table Disp. G&amp;A Détail'!$F:$O,7,FALSE),"")</f>
        <v>ANN</v>
      </c>
      <c r="J36" s="21" t="str">
        <f>IF($A36&lt;&gt;"",VLOOKUP(LEFT($N$2,5)&amp;IF($B36="Di","Di",IF($C36="Jf","Jf",IF($B36="Sa",$B36,"Se"))),'Table Disp. G&amp;A Détail'!$F:$O,8,FALSE),"")</f>
        <v/>
      </c>
      <c r="K36" s="21" t="str">
        <f>IF($A36&lt;&gt;"",VLOOKUP(LEFT($N$2,5)&amp;IF($B36="Di","Di",IF($C36="Jf","Jf",IF($B36="Sa",$B36,"Se"))),'Table Disp. G&amp;A Détail'!$F:$O,9,FALSE),"")</f>
        <v/>
      </c>
      <c r="L36" s="21" t="str">
        <f>IF($A36&lt;&gt;"",VLOOKUP(LEFT($N$2,5)&amp;IF($B36="Di","Di",IF($C36="Jf","Jf",IF($B36="Sa",$B36,"Se"))),'Table Disp. G&amp;A Détail'!$F:$O,10,FALSE),"")</f>
        <v/>
      </c>
      <c r="M36" s="22"/>
      <c r="N36" s="22"/>
      <c r="O36" s="22"/>
      <c r="P36" s="22"/>
      <c r="Q36" s="124" t="s">
        <v>80</v>
      </c>
      <c r="R36" s="22"/>
      <c r="S36" s="22"/>
      <c r="T36" s="22"/>
      <c r="U36" s="22"/>
    </row>
    <row r="37" spans="1:21" ht="19.350000000000001" customHeight="1" x14ac:dyDescent="0.25">
      <c r="A37" s="18">
        <f t="shared" si="0"/>
        <v>45926</v>
      </c>
      <c r="B37" s="19" t="str">
        <f>IF(A37&lt;&gt;"",VLOOKUP(WEEKDAY(A37,2),'Tables Générales'!$A$3:$B$9,2,FALSE),"")</f>
        <v>Ve</v>
      </c>
      <c r="C37" s="20" t="str">
        <f>IF(A37&lt;&gt;"",IF(ISNA(VLOOKUP(A37,'Tables Générales'!$A$12:$A$22,1,FALSE))=TRUE,"","JF"),"")</f>
        <v/>
      </c>
      <c r="D37" s="29" t="str">
        <f>IF($A37&lt;&gt;"",VLOOKUP(LEFT($N$2,5)&amp;IF($B37="Di","Di",IF($C37="Jf","Jf",IF($B37="Sa",$B37,"Se"))),'Table Disp. G&amp;A Détail'!$F:$O,2,FALSE),"")</f>
        <v/>
      </c>
      <c r="E37" s="21" t="str">
        <f>IF($A37&lt;&gt;"",VLOOKUP(LEFT($N$2,5)&amp;IF($B37="Di","Di",IF($C37="Jf","Jf",IF($B37="Sa",$B37,"Se"))),'Table Disp. G&amp;A Détail'!$F:$O,3,FALSE),"")</f>
        <v/>
      </c>
      <c r="F37" s="21" t="str">
        <f>IF($A37&lt;&gt;"",VLOOKUP(LEFT($N$2,5)&amp;IF($B37="Di","Di",IF($C37="Jf","Jf",IF($B37="Sa",$B37,"Se"))),'Table Disp. G&amp;A Détail'!$F:$O,4,FALSE),"")</f>
        <v/>
      </c>
      <c r="G37" s="21" t="str">
        <f>IF($A37&lt;&gt;"",VLOOKUP(LEFT($N$2,5)&amp;IF($B37="Di","Di",IF($C37="Jf","Jf",IF($B37="Sa",$B37,"Se"))),'Table Disp. G&amp;A Détail'!$F:$O,5,FALSE),"")</f>
        <v/>
      </c>
      <c r="H37" s="21" t="str">
        <f>IF($A37&lt;&gt;"",VLOOKUP(LEFT($N$2,5)&amp;IF($B37="Di","Di",IF($C37="Jf","Jf",IF($B37="Sa",$B37,"Se"))),'Table Disp. G&amp;A Détail'!$F:$O,6,FALSE),"")</f>
        <v>ALO</v>
      </c>
      <c r="I37" s="21" t="str">
        <f>IF($A37&lt;&gt;"",VLOOKUP(LEFT($N$2,5)&amp;IF($B37="Di","Di",IF($C37="Jf","Jf",IF($B37="Sa",$B37,"Se"))),'Table Disp. G&amp;A Détail'!$F:$O,7,FALSE),"")</f>
        <v>ANN</v>
      </c>
      <c r="J37" s="21" t="str">
        <f>IF($A37&lt;&gt;"",VLOOKUP(LEFT($N$2,5)&amp;IF($B37="Di","Di",IF($C37="Jf","Jf",IF($B37="Sa",$B37,"Se"))),'Table Disp. G&amp;A Détail'!$F:$O,8,FALSE),"")</f>
        <v/>
      </c>
      <c r="K37" s="21" t="str">
        <f>IF($A37&lt;&gt;"",VLOOKUP(LEFT($N$2,5)&amp;IF($B37="Di","Di",IF($C37="Jf","Jf",IF($B37="Sa",$B37,"Se"))),'Table Disp. G&amp;A Détail'!$F:$O,9,FALSE),"")</f>
        <v/>
      </c>
      <c r="L37" s="21" t="str">
        <f>IF($A37&lt;&gt;"",VLOOKUP(LEFT($N$2,5)&amp;IF($B37="Di","Di",IF($C37="Jf","Jf",IF($B37="Sa",$B37,"Se"))),'Table Disp. G&amp;A Détail'!$F:$O,10,FALSE),"")</f>
        <v/>
      </c>
      <c r="M37" s="22"/>
      <c r="N37" s="22"/>
      <c r="O37" s="22"/>
      <c r="P37" s="22"/>
      <c r="Q37" s="124" t="s">
        <v>148</v>
      </c>
      <c r="R37" s="22"/>
      <c r="S37" s="22"/>
      <c r="T37" s="22"/>
      <c r="U37" s="22"/>
    </row>
    <row r="38" spans="1:21" ht="19.350000000000001" customHeight="1" x14ac:dyDescent="0.25">
      <c r="A38" s="18">
        <f t="shared" si="0"/>
        <v>45927</v>
      </c>
      <c r="B38" s="19" t="str">
        <f>IF(A38&lt;&gt;"",VLOOKUP(WEEKDAY(A38,2),'Tables Générales'!$A$3:$B$9,2,FALSE),"")</f>
        <v>Sa</v>
      </c>
      <c r="C38" s="20" t="str">
        <f>IF(A38&lt;&gt;"",IF(ISNA(VLOOKUP(A38,'Tables Générales'!$A$12:$A$22,1,FALSE))=TRUE,"","JF"),"")</f>
        <v/>
      </c>
      <c r="D38" s="29" t="str">
        <f>IF($A38&lt;&gt;"",VLOOKUP(LEFT($N$2,5)&amp;IF($B38="Di","Di",IF($C38="Jf","Jf",IF($B38="Sa",$B38,"Se"))),'Table Disp. G&amp;A Détail'!$F:$O,2,FALSE),"")</f>
        <v/>
      </c>
      <c r="E38" s="21" t="str">
        <f>IF($A38&lt;&gt;"",VLOOKUP(LEFT($N$2,5)&amp;IF($B38="Di","Di",IF($C38="Jf","Jf",IF($B38="Sa",$B38,"Se"))),'Table Disp. G&amp;A Détail'!$F:$O,3,FALSE),"")</f>
        <v/>
      </c>
      <c r="F38" s="21" t="str">
        <f>IF($A38&lt;&gt;"",VLOOKUP(LEFT($N$2,5)&amp;IF($B38="Di","Di",IF($C38="Jf","Jf",IF($B38="Sa",$B38,"Se"))),'Table Disp. G&amp;A Détail'!$F:$O,4,FALSE),"")</f>
        <v>ALO</v>
      </c>
      <c r="G38" s="21" t="str">
        <f>IF($A38&lt;&gt;"",VLOOKUP(LEFT($N$2,5)&amp;IF($B38="Di","Di",IF($C38="Jf","Jf",IF($B38="Sa",$B38,"Se"))),'Table Disp. G&amp;A Détail'!$F:$O,5,FALSE),"")</f>
        <v>ANN</v>
      </c>
      <c r="H38" s="21" t="str">
        <f>IF($A38&lt;&gt;"",VLOOKUP(LEFT($N$2,5)&amp;IF($B38="Di","Di",IF($C38="Jf","Jf",IF($B38="Sa",$B38,"Se"))),'Table Disp. G&amp;A Détail'!$F:$O,6,FALSE),"")</f>
        <v>ALO</v>
      </c>
      <c r="I38" s="21" t="str">
        <f>IF($A38&lt;&gt;"",VLOOKUP(LEFT($N$2,5)&amp;IF($B38="Di","Di",IF($C38="Jf","Jf",IF($B38="Sa",$B38,"Se"))),'Table Disp. G&amp;A Détail'!$F:$O,7,FALSE),"")</f>
        <v>ANN</v>
      </c>
      <c r="J38" s="21" t="str">
        <f>IF($A38&lt;&gt;"",VLOOKUP(LEFT($N$2,5)&amp;IF($B38="Di","Di",IF($C38="Jf","Jf",IF($B38="Sa",$B38,"Se"))),'Table Disp. G&amp;A Détail'!$F:$O,8,FALSE),"")</f>
        <v>ALO</v>
      </c>
      <c r="K38" s="21" t="str">
        <f>IF($A38&lt;&gt;"",VLOOKUP(LEFT($N$2,5)&amp;IF($B38="Di","Di",IF($C38="Jf","Jf",IF($B38="Sa",$B38,"Se"))),'Table Disp. G&amp;A Détail'!$F:$O,9,FALSE),"")</f>
        <v>ANN</v>
      </c>
      <c r="L38" s="21" t="str">
        <f>IF($A38&lt;&gt;"",VLOOKUP(LEFT($N$2,5)&amp;IF($B38="Di","Di",IF($C38="Jf","Jf",IF($B38="Sa",$B38,"Se"))),'Table Disp. G&amp;A Détail'!$F:$O,10,FALSE),"")</f>
        <v/>
      </c>
      <c r="M38" s="22"/>
      <c r="N38" s="22"/>
      <c r="O38" s="124" t="s">
        <v>100</v>
      </c>
      <c r="P38" s="22"/>
      <c r="Q38" s="124" t="s">
        <v>148</v>
      </c>
      <c r="R38" s="22"/>
      <c r="S38" s="124" t="s">
        <v>148</v>
      </c>
      <c r="T38" s="22"/>
      <c r="U38" s="22"/>
    </row>
    <row r="39" spans="1:21" ht="19.350000000000001" customHeight="1" x14ac:dyDescent="0.25">
      <c r="A39" s="18">
        <f t="shared" si="0"/>
        <v>45928</v>
      </c>
      <c r="B39" s="19" t="str">
        <f>IF(A39&lt;&gt;"",VLOOKUP(WEEKDAY(A39,2),'Tables Générales'!$A$3:$B$9,2,FALSE),"")</f>
        <v>Di</v>
      </c>
      <c r="C39" s="20" t="str">
        <f>IF(A39&lt;&gt;"",IF(ISNA(VLOOKUP(A39,'Tables Générales'!$A$12:$A$22,1,FALSE))=TRUE,"","JF"),"")</f>
        <v/>
      </c>
      <c r="D39" s="29" t="str">
        <f>IF($A39&lt;&gt;"",VLOOKUP(LEFT($N$2,5)&amp;IF($B39="Di","Di",IF($C39="Jf","Jf",IF($B39="Sa",$B39,"Se"))),'Table Disp. G&amp;A Détail'!$F:$O,2,FALSE),"")</f>
        <v>ALO</v>
      </c>
      <c r="E39" s="21" t="str">
        <f>IF($A39&lt;&gt;"",VLOOKUP(LEFT($N$2,5)&amp;IF($B39="Di","Di",IF($C39="Jf","Jf",IF($B39="Sa",$B39,"Se"))),'Table Disp. G&amp;A Détail'!$F:$O,3,FALSE),"")</f>
        <v>ANN</v>
      </c>
      <c r="F39" s="21" t="str">
        <f>IF($A39&lt;&gt;"",VLOOKUP(LEFT($N$2,5)&amp;IF($B39="Di","Di",IF($C39="Jf","Jf",IF($B39="Sa",$B39,"Se"))),'Table Disp. G&amp;A Détail'!$F:$O,4,FALSE),"")</f>
        <v/>
      </c>
      <c r="G39" s="21" t="str">
        <f>IF($A39&lt;&gt;"",VLOOKUP(LEFT($N$2,5)&amp;IF($B39="Di","Di",IF($C39="Jf","Jf",IF($B39="Sa",$B39,"Se"))),'Table Disp. G&amp;A Détail'!$F:$O,5,FALSE),"")</f>
        <v/>
      </c>
      <c r="H39" s="21" t="str">
        <f>IF($A39&lt;&gt;"",VLOOKUP(LEFT($N$2,5)&amp;IF($B39="Di","Di",IF($C39="Jf","Jf",IF($B39="Sa",$B39,"Se"))),'Table Disp. G&amp;A Détail'!$F:$O,6,FALSE),"")</f>
        <v>ALO</v>
      </c>
      <c r="I39" s="21" t="str">
        <f>IF($A39&lt;&gt;"",VLOOKUP(LEFT($N$2,5)&amp;IF($B39="Di","Di",IF($C39="Jf","Jf",IF($B39="Sa",$B39,"Se"))),'Table Disp. G&amp;A Détail'!$F:$O,7,FALSE),"")</f>
        <v>ANN</v>
      </c>
      <c r="J39" s="21" t="str">
        <f>IF($A39&lt;&gt;"",VLOOKUP(LEFT($N$2,5)&amp;IF($B39="Di","Di",IF($C39="Jf","Jf",IF($B39="Sa",$B39,"Se"))),'Table Disp. G&amp;A Détail'!$F:$O,8,FALSE),"")</f>
        <v>ALO</v>
      </c>
      <c r="K39" s="21" t="str">
        <f>IF($A39&lt;&gt;"",VLOOKUP(LEFT($N$2,5)&amp;IF($B39="Di","Di",IF($C39="Jf","Jf",IF($B39="Sa",$B39,"Se"))),'Table Disp. G&amp;A Détail'!$F:$O,9,FALSE),"")</f>
        <v>ANN</v>
      </c>
      <c r="L39" s="21" t="str">
        <f>IF($A39&lt;&gt;"",VLOOKUP(LEFT($N$2,5)&amp;IF($B39="Di","Di",IF($C39="Jf","Jf",IF($B39="Sa",$B39,"Se"))),'Table Disp. G&amp;A Détail'!$F:$O,10,FALSE),"")</f>
        <v/>
      </c>
      <c r="M39" s="124" t="s">
        <v>84</v>
      </c>
      <c r="N39" s="22"/>
      <c r="O39" s="22"/>
      <c r="P39" s="22"/>
      <c r="Q39" s="124" t="s">
        <v>148</v>
      </c>
      <c r="R39" s="22"/>
      <c r="S39" s="124" t="s">
        <v>148</v>
      </c>
      <c r="T39" s="22"/>
      <c r="U39" s="22"/>
    </row>
    <row r="40" spans="1:21" ht="19.350000000000001" customHeight="1" x14ac:dyDescent="0.25">
      <c r="A40" s="18">
        <f>IF(A39&lt;&gt;"",IF(MONTH(A39+1)=MONTH(A39),A39+1,""),"")</f>
        <v>45929</v>
      </c>
      <c r="B40" s="19" t="str">
        <f>IF(A40&lt;&gt;"",VLOOKUP(WEEKDAY(A40,2),'Tables Générales'!$A$3:$B$9,2,FALSE),"")</f>
        <v>Lu</v>
      </c>
      <c r="C40" s="20" t="str">
        <f>IF(A40&lt;&gt;"",IF(ISNA(VLOOKUP(A40,'Tables Générales'!$A$12:$A$22,1,FALSE))=TRUE,"","JF"),"")</f>
        <v/>
      </c>
      <c r="D40" s="29" t="str">
        <f>IF($A40&lt;&gt;"",VLOOKUP(LEFT($N$2,5)&amp;IF($B40="Di","Di",IF($C40="Jf","Jf",IF($B40="Sa",$B40,"Se"))),'Table Disp. G&amp;A Détail'!$F:$O,2,FALSE),"")</f>
        <v/>
      </c>
      <c r="E40" s="21" t="str">
        <f>IF($A40&lt;&gt;"",VLOOKUP(LEFT($N$2,5)&amp;IF($B40="Di","Di",IF($C40="Jf","Jf",IF($B40="Sa",$B40,"Se"))),'Table Disp. G&amp;A Détail'!$F:$O,3,FALSE),"")</f>
        <v/>
      </c>
      <c r="F40" s="21" t="str">
        <f>IF($A40&lt;&gt;"",VLOOKUP(LEFT($N$2,5)&amp;IF($B40="Di","Di",IF($C40="Jf","Jf",IF($B40="Sa",$B40,"Se"))),'Table Disp. G&amp;A Détail'!$F:$O,4,FALSE),"")</f>
        <v/>
      </c>
      <c r="G40" s="21" t="str">
        <f>IF($A40&lt;&gt;"",VLOOKUP(LEFT($N$2,5)&amp;IF($B40="Di","Di",IF($C40="Jf","Jf",IF($B40="Sa",$B40,"Se"))),'Table Disp. G&amp;A Détail'!$F:$O,5,FALSE),"")</f>
        <v/>
      </c>
      <c r="H40" s="21" t="str">
        <f>IF($A40&lt;&gt;"",VLOOKUP(LEFT($N$2,5)&amp;IF($B40="Di","Di",IF($C40="Jf","Jf",IF($B40="Sa",$B40,"Se"))),'Table Disp. G&amp;A Détail'!$F:$O,6,FALSE),"")</f>
        <v>ALO</v>
      </c>
      <c r="I40" s="21" t="str">
        <f>IF($A40&lt;&gt;"",VLOOKUP(LEFT($N$2,5)&amp;IF($B40="Di","Di",IF($C40="Jf","Jf",IF($B40="Sa",$B40,"Se"))),'Table Disp. G&amp;A Détail'!$F:$O,7,FALSE),"")</f>
        <v>ANN</v>
      </c>
      <c r="J40" s="21" t="str">
        <f>IF($A40&lt;&gt;"",VLOOKUP(LEFT($N$2,5)&amp;IF($B40="Di","Di",IF($C40="Jf","Jf",IF($B40="Sa",$B40,"Se"))),'Table Disp. G&amp;A Détail'!$F:$O,8,FALSE),"")</f>
        <v/>
      </c>
      <c r="K40" s="21" t="str">
        <f>IF($A40&lt;&gt;"",VLOOKUP(LEFT($N$2,5)&amp;IF($B40="Di","Di",IF($C40="Jf","Jf",IF($B40="Sa",$B40,"Se"))),'Table Disp. G&amp;A Détail'!$F:$O,9,FALSE),"")</f>
        <v/>
      </c>
      <c r="L40" s="21" t="str">
        <f>IF($A40&lt;&gt;"",VLOOKUP(LEFT($N$2,5)&amp;IF($B40="Di","Di",IF($C40="Jf","Jf",IF($B40="Sa",$B40,"Se"))),'Table Disp. G&amp;A Détail'!$F:$O,10,FALSE),"")</f>
        <v/>
      </c>
      <c r="M40" s="22"/>
      <c r="N40" s="22"/>
      <c r="O40" s="22"/>
      <c r="P40" s="22"/>
      <c r="Q40" s="124" t="s">
        <v>80</v>
      </c>
      <c r="R40" s="22"/>
      <c r="S40" s="22"/>
      <c r="T40" s="22"/>
      <c r="U40" s="22"/>
    </row>
    <row r="41" spans="1:21" ht="19.350000000000001" customHeight="1" x14ac:dyDescent="0.25">
      <c r="A41" s="18">
        <f>IF(A40&lt;&gt;"",IF(MONTH(A40+1)=MONTH(A40),A40+1,""),"")</f>
        <v>45930</v>
      </c>
      <c r="B41" s="19" t="str">
        <f>IF(A41&lt;&gt;"",VLOOKUP(WEEKDAY(A41,2),'Tables Générales'!$A$3:$B$9,2,FALSE),"")</f>
        <v>Ma</v>
      </c>
      <c r="C41" s="20" t="str">
        <f>IF(A41&lt;&gt;"",IF(ISNA(VLOOKUP(A41,'Tables Générales'!$A$12:$A$22,1,FALSE))=TRUE,"","JF"),"")</f>
        <v/>
      </c>
      <c r="D41" s="29" t="str">
        <f>IF($A41&lt;&gt;"",VLOOKUP(LEFT($N$2,5)&amp;IF($B41="Di","Di",IF($C41="Jf","Jf",IF($B41="Sa",$B41,"Se"))),'Table Disp. G&amp;A Détail'!$F:$O,2,FALSE),"")</f>
        <v/>
      </c>
      <c r="E41" s="21" t="str">
        <f>IF($A41&lt;&gt;"",VLOOKUP(LEFT($N$2,5)&amp;IF($B41="Di","Di",IF($C41="Jf","Jf",IF($B41="Sa",$B41,"Se"))),'Table Disp. G&amp;A Détail'!$F:$O,3,FALSE),"")</f>
        <v/>
      </c>
      <c r="F41" s="21" t="str">
        <f>IF($A41&lt;&gt;"",VLOOKUP(LEFT($N$2,5)&amp;IF($B41="Di","Di",IF($C41="Jf","Jf",IF($B41="Sa",$B41,"Se"))),'Table Disp. G&amp;A Détail'!$F:$O,4,FALSE),"")</f>
        <v/>
      </c>
      <c r="G41" s="21" t="str">
        <f>IF($A41&lt;&gt;"",VLOOKUP(LEFT($N$2,5)&amp;IF($B41="Di","Di",IF($C41="Jf","Jf",IF($B41="Sa",$B41,"Se"))),'Table Disp. G&amp;A Détail'!$F:$O,5,FALSE),"")</f>
        <v/>
      </c>
      <c r="H41" s="21" t="str">
        <f>IF($A41&lt;&gt;"",VLOOKUP(LEFT($N$2,5)&amp;IF($B41="Di","Di",IF($C41="Jf","Jf",IF($B41="Sa",$B41,"Se"))),'Table Disp. G&amp;A Détail'!$F:$O,6,FALSE),"")</f>
        <v>ALO</v>
      </c>
      <c r="I41" s="21" t="str">
        <f>IF($A41&lt;&gt;"",VLOOKUP(LEFT($N$2,5)&amp;IF($B41="Di","Di",IF($C41="Jf","Jf",IF($B41="Sa",$B41,"Se"))),'Table Disp. G&amp;A Détail'!$F:$O,7,FALSE),"")</f>
        <v>ANN</v>
      </c>
      <c r="J41" s="21" t="str">
        <f>IF($A41&lt;&gt;"",VLOOKUP(LEFT($N$2,5)&amp;IF($B41="Di","Di",IF($C41="Jf","Jf",IF($B41="Sa",$B41,"Se"))),'Table Disp. G&amp;A Détail'!$F:$O,8,FALSE),"")</f>
        <v/>
      </c>
      <c r="K41" s="21" t="str">
        <f>IF($A41&lt;&gt;"",VLOOKUP(LEFT($N$2,5)&amp;IF($B41="Di","Di",IF($C41="Jf","Jf",IF($B41="Sa",$B41,"Se"))),'Table Disp. G&amp;A Détail'!$F:$O,9,FALSE),"")</f>
        <v/>
      </c>
      <c r="L41" s="21" t="str">
        <f>IF($A41&lt;&gt;"",VLOOKUP(LEFT($N$2,5)&amp;IF($B41="Di","Di",IF($C41="Jf","Jf",IF($B41="Sa",$B41,"Se"))),'Table Disp. G&amp;A Détail'!$F:$O,10,FALSE),"")</f>
        <v/>
      </c>
      <c r="M41" s="22"/>
      <c r="N41" s="22"/>
      <c r="O41" s="22"/>
      <c r="P41" s="22"/>
      <c r="Q41" s="124" t="s">
        <v>136</v>
      </c>
      <c r="R41" s="22"/>
      <c r="S41" s="22"/>
      <c r="T41" s="22"/>
      <c r="U41" s="22"/>
    </row>
    <row r="42" spans="1:21" ht="19.350000000000001" customHeight="1" x14ac:dyDescent="0.25">
      <c r="A42" s="18" t="str">
        <f>IF(A41&lt;&gt;"",IF(MONTH(A41+1)=MONTH(A41),A41+1,""),"")</f>
        <v/>
      </c>
      <c r="B42" s="19" t="str">
        <f>IF(A42&lt;&gt;"",VLOOKUP(WEEKDAY(A42,2),'Tables Générales'!$A$3:$B$9,2,FALSE),"")</f>
        <v/>
      </c>
      <c r="C42" s="20" t="str">
        <f>IF(A42&lt;&gt;"",IF(ISNA(VLOOKUP(A42,'Tables Générales'!$A$12:$A$22,1,FALSE))=TRUE,"","JF"),"")</f>
        <v/>
      </c>
      <c r="D42" s="29" t="str">
        <f>IF($A42&lt;&gt;"",VLOOKUP(LEFT($N$2,5)&amp;IF($B42="Di","Di",IF($C42="Jf","Jf",IF($B42="Sa",$B42,"Se"))),'Table Disp. G&amp;A Détail'!$F:$O,2,FALSE),"")</f>
        <v/>
      </c>
      <c r="E42" s="21" t="str">
        <f>IF($A42&lt;&gt;"",VLOOKUP(LEFT($N$2,5)&amp;IF($B42="Di","Di",IF($C42="Jf","Jf",IF($B42="Sa",$B42,"Se"))),'Table Disp. G&amp;A Détail'!$F:$O,3,FALSE),"")</f>
        <v/>
      </c>
      <c r="F42" s="21" t="str">
        <f>IF($A42&lt;&gt;"",VLOOKUP(LEFT($N$2,5)&amp;IF($B42="Di","Di",IF($C42="Jf","Jf",IF($B42="Sa",$B42,"Se"))),'Table Disp. G&amp;A Détail'!$F:$O,4,FALSE),"")</f>
        <v/>
      </c>
      <c r="G42" s="21" t="str">
        <f>IF($A42&lt;&gt;"",VLOOKUP(LEFT($N$2,5)&amp;IF($B42="Di","Di",IF($C42="Jf","Jf",IF($B42="Sa",$B42,"Se"))),'Table Disp. G&amp;A Détail'!$F:$O,5,FALSE),"")</f>
        <v/>
      </c>
      <c r="H42" s="21" t="str">
        <f>IF($A42&lt;&gt;"",VLOOKUP(LEFT($N$2,5)&amp;IF($B42="Di","Di",IF($C42="Jf","Jf",IF($B42="Sa",$B42,"Se"))),'Table Disp. G&amp;A Détail'!$F:$O,6,FALSE),"")</f>
        <v/>
      </c>
      <c r="I42" s="21" t="str">
        <f>IF($A42&lt;&gt;"",VLOOKUP(LEFT($N$2,5)&amp;IF($B42="Di","Di",IF($C42="Jf","Jf",IF($B42="Sa",$B42,"Se"))),'Table Disp. G&amp;A Détail'!$F:$O,7,FALSE),"")</f>
        <v/>
      </c>
      <c r="J42" s="21" t="str">
        <f>IF($A42&lt;&gt;"",VLOOKUP(LEFT($N$2,5)&amp;IF($B42="Di","Di",IF($C42="Jf","Jf",IF($B42="Sa",$B42,"Se"))),'Table Disp. G&amp;A Détail'!$F:$O,8,FALSE),"")</f>
        <v/>
      </c>
      <c r="K42" s="21" t="str">
        <f>IF($A42&lt;&gt;"",VLOOKUP(LEFT($N$2,5)&amp;IF($B42="Di","Di",IF($C42="Jf","Jf",IF($B42="Sa",$B42,"Se"))),'Table Disp. G&amp;A Détail'!$F:$O,9,FALSE),"")</f>
        <v/>
      </c>
      <c r="L42" s="21" t="str">
        <f>IF($A42&lt;&gt;"",VLOOKUP(LEFT($N$2,5)&amp;IF($B42="Di","Di",IF($C42="Jf","Jf",IF($B42="Sa",$B42,"Se"))),'Table Disp. G&amp;A Détail'!$F:$O,10,FALSE),"")</f>
        <v/>
      </c>
      <c r="M42" s="22"/>
      <c r="N42" s="22"/>
      <c r="O42" s="22"/>
      <c r="P42" s="22"/>
      <c r="Q42" s="22"/>
      <c r="R42" s="22"/>
      <c r="S42" s="22"/>
      <c r="T42" s="22"/>
      <c r="U42" s="22"/>
    </row>
    <row r="43" spans="1:21" ht="93.6" customHeight="1" x14ac:dyDescent="0.25">
      <c r="A43" s="143" t="s">
        <v>32</v>
      </c>
      <c r="B43" s="144"/>
      <c r="C43" s="144"/>
      <c r="D43" s="144"/>
      <c r="E43" s="144"/>
      <c r="F43" s="144"/>
      <c r="G43" s="144"/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5"/>
    </row>
  </sheetData>
  <sheetProtection sheet="1" objects="1" scenarios="1" selectLockedCells="1"/>
  <mergeCells count="8">
    <mergeCell ref="A43:U43"/>
    <mergeCell ref="N2:O2"/>
    <mergeCell ref="A8:C8"/>
    <mergeCell ref="A9:C9"/>
    <mergeCell ref="A10:C10"/>
    <mergeCell ref="A11:C11"/>
    <mergeCell ref="A6:C6"/>
    <mergeCell ref="M5:U5"/>
  </mergeCells>
  <conditionalFormatting sqref="U12">
    <cfRule type="expression" dxfId="3" priority="552">
      <formula>OR(L12=0,L12="")</formula>
    </cfRule>
  </conditionalFormatting>
  <conditionalFormatting sqref="M12:T12">
    <cfRule type="expression" dxfId="2" priority="3">
      <formula>OR(D12=0,D12="")</formula>
    </cfRule>
  </conditionalFormatting>
  <conditionalFormatting sqref="U13:U42">
    <cfRule type="expression" dxfId="1" priority="2">
      <formula>OR(L13=0,L13="")</formula>
    </cfRule>
  </conditionalFormatting>
  <conditionalFormatting sqref="M13:T42">
    <cfRule type="expression" dxfId="0" priority="1">
      <formula>OR(D13=0,D13="")</formula>
    </cfRule>
  </conditionalFormatting>
  <dataValidations count="2">
    <dataValidation type="date" allowBlank="1" showInputMessage="1" showErrorMessage="1" errorTitle="Erreur Saisie Période" error="Veuillez saisir une date sous la forme MM/AAAA" sqref="N4">
      <formula1>42370</formula1>
      <formula2>55153</formula2>
    </dataValidation>
    <dataValidation type="list" allowBlank="1" showInputMessage="1" showErrorMessage="1" sqref="M12:U42">
      <formula1>ListeNom</formula1>
    </dataValidation>
  </dataValidations>
  <pageMargins left="3.937007874015748E-2" right="3.937007874015748E-2" top="0.15748031496062992" bottom="0.15748031496062992" header="0.11811023622047245" footer="0.11811023622047245"/>
  <pageSetup paperSize="9" scale="80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'Table Disp. G&amp;A'!$A$2:$A$498</xm:f>
          </x14:formula1>
          <xm:sqref>N2:O2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/>
  <dimension ref="A1:T2666"/>
  <sheetViews>
    <sheetView workbookViewId="0">
      <selection activeCell="A2" sqref="A2:T600"/>
    </sheetView>
  </sheetViews>
  <sheetFormatPr baseColWidth="10" defaultRowHeight="15" x14ac:dyDescent="0.25"/>
  <cols>
    <col min="1" max="1" width="7.5703125" style="31" customWidth="1"/>
    <col min="2" max="2" width="7.42578125" customWidth="1"/>
    <col min="3" max="3" width="28.85546875" bestFit="1" customWidth="1"/>
    <col min="4" max="5" width="5.42578125" customWidth="1"/>
    <col min="6" max="8" width="16.42578125" customWidth="1"/>
    <col min="9" max="9" width="8.5703125" customWidth="1"/>
    <col min="10" max="14" width="11.140625" customWidth="1"/>
    <col min="15" max="15" width="10.42578125" customWidth="1"/>
    <col min="16" max="16" width="9.85546875" customWidth="1"/>
    <col min="17" max="17" width="10.140625" customWidth="1"/>
    <col min="18" max="19" width="8.85546875" customWidth="1"/>
    <col min="20" max="20" width="14.42578125" customWidth="1"/>
  </cols>
  <sheetData>
    <row r="1" spans="1:20" ht="75" x14ac:dyDescent="0.25">
      <c r="A1" s="32" t="s">
        <v>36</v>
      </c>
      <c r="B1" s="32" t="s">
        <v>37</v>
      </c>
      <c r="C1" s="32" t="s">
        <v>0</v>
      </c>
      <c r="D1" s="32" t="s">
        <v>38</v>
      </c>
      <c r="E1" s="32" t="s">
        <v>39</v>
      </c>
      <c r="F1" s="32" t="s">
        <v>40</v>
      </c>
      <c r="G1" s="32" t="s">
        <v>41</v>
      </c>
      <c r="H1" s="32" t="s">
        <v>42</v>
      </c>
      <c r="I1" s="118" t="s">
        <v>33</v>
      </c>
      <c r="J1" s="118" t="s">
        <v>43</v>
      </c>
      <c r="K1" s="118" t="s">
        <v>44</v>
      </c>
      <c r="L1" s="118" t="s">
        <v>45</v>
      </c>
      <c r="M1" s="118" t="s">
        <v>46</v>
      </c>
      <c r="N1" s="118" t="s">
        <v>47</v>
      </c>
      <c r="O1" s="119" t="s">
        <v>48</v>
      </c>
      <c r="P1" s="119" t="s">
        <v>49</v>
      </c>
      <c r="Q1" s="118" t="s">
        <v>50</v>
      </c>
      <c r="R1" s="119" t="s">
        <v>51</v>
      </c>
      <c r="S1" s="119" t="s">
        <v>52</v>
      </c>
      <c r="T1" s="119" t="s">
        <v>53</v>
      </c>
    </row>
    <row r="2" spans="1:20" x14ac:dyDescent="0.25">
      <c r="A2" t="s">
        <v>219</v>
      </c>
      <c r="B2" s="31">
        <f t="shared" ref="B2:B65" ca="1" si="0">IF($A2&lt;&gt;"",INDIRECT("'Saisie G&amp;A'!"&amp;"A"&amp;MID($A2,2,2)),"")</f>
        <v>45906</v>
      </c>
      <c r="C2" t="str">
        <f t="shared" ref="C2:C65" ca="1" si="1">IF($A2&lt;&gt;"",INDIRECT("'Saisie G&amp;A'!"&amp;$A2),"")</f>
        <v>IBRAHIM, REBECCA S42111K</v>
      </c>
      <c r="D2" t="str">
        <f t="shared" ref="D2:D65" ca="1" si="2">IF($A2&lt;&gt;"",INDIRECT("'Saisie G&amp;A'!"&amp;LEFT($A2,1)&amp;"7"),"")</f>
        <v>C03</v>
      </c>
      <c r="E2" t="str">
        <f t="shared" ref="E2:E65" ca="1" si="3">IF($A2&lt;&gt;"",INDIRECT("'Saisie G&amp;A'!"&amp;"B"&amp;MID($A2,2,2)),"")</f>
        <v>Sa</v>
      </c>
      <c r="F2" t="str">
        <f t="shared" ref="F2:F65" ca="1" si="4">IF(D2&lt;&gt;"",IF(AND(D2="G11",E2="Di",OFFSET(INDIRECT("'Saisie G&amp;A'!"&amp;A2),,1)&lt;&gt;C2,OFFSET(INDIRECT("'Saisie G&amp;A'!"&amp;A2),,1)&lt;&gt;""),"G91","")&amp;IF(AND(D2="G91",E2="Di",OFFSET(INDIRECT("'Saisie G&amp;A'!"&amp;A2),,-1)=C2),"XXX",""),"")</f>
        <v/>
      </c>
      <c r="I2" s="120" t="str">
        <f t="shared" ref="I2:I65" ca="1" si="5">IF($A2&lt;&gt;"",RIGHT(C2,7),"")</f>
        <v>S42111K</v>
      </c>
      <c r="J2" s="121" t="str">
        <f t="shared" ref="J2:J65" ca="1" si="6">IF($A2&lt;&gt;"",TEXT(DATE(YEAR($B2),MONTH($B2),DAY($B2)),"JJ/MM/AAAA"),"")</f>
        <v>06/09/2025</v>
      </c>
      <c r="K2" s="121" t="str">
        <f t="shared" ref="K2:K65" ca="1" si="7">J2</f>
        <v>06/09/2025</v>
      </c>
      <c r="L2" s="121"/>
      <c r="M2" s="121"/>
      <c r="N2" s="121"/>
      <c r="O2" s="122"/>
      <c r="P2" s="122"/>
      <c r="Q2" s="121" t="str">
        <f t="shared" ref="Q2:Q65" ca="1" si="8">IF(F2&lt;&gt;"",F2,D2)</f>
        <v>C03</v>
      </c>
      <c r="R2" s="122"/>
      <c r="S2" s="123"/>
      <c r="T2" s="123"/>
    </row>
    <row r="3" spans="1:20" x14ac:dyDescent="0.25">
      <c r="A3" t="s">
        <v>220</v>
      </c>
      <c r="B3" s="31">
        <f t="shared" ca="1" si="0"/>
        <v>45913</v>
      </c>
      <c r="C3" t="str">
        <f t="shared" ca="1" si="1"/>
        <v>BASSIL JOSIANE S39529M</v>
      </c>
      <c r="D3" t="str">
        <f t="shared" ca="1" si="2"/>
        <v>C03</v>
      </c>
      <c r="E3" t="str">
        <f t="shared" ca="1" si="3"/>
        <v>Sa</v>
      </c>
      <c r="F3" t="str">
        <f t="shared" ca="1" si="4"/>
        <v/>
      </c>
      <c r="I3" s="120" t="str">
        <f t="shared" ca="1" si="5"/>
        <v>S39529M</v>
      </c>
      <c r="J3" s="121" t="str">
        <f t="shared" ca="1" si="6"/>
        <v>13/09/2025</v>
      </c>
      <c r="K3" s="121" t="str">
        <f t="shared" ca="1" si="7"/>
        <v>13/09/2025</v>
      </c>
      <c r="L3" s="121"/>
      <c r="M3" s="121"/>
      <c r="N3" s="121"/>
      <c r="O3" s="122"/>
      <c r="P3" s="122"/>
      <c r="Q3" s="121" t="str">
        <f t="shared" ca="1" si="8"/>
        <v>C03</v>
      </c>
      <c r="R3" s="122"/>
      <c r="S3" s="123"/>
      <c r="T3" s="123"/>
    </row>
    <row r="4" spans="1:20" x14ac:dyDescent="0.25">
      <c r="A4" t="s">
        <v>221</v>
      </c>
      <c r="B4" s="31">
        <f t="shared" ca="1" si="0"/>
        <v>45920</v>
      </c>
      <c r="C4" t="str">
        <f t="shared" ca="1" si="1"/>
        <v>FERRAND, FRANCOIS-REGIS S28984M</v>
      </c>
      <c r="D4" t="str">
        <f t="shared" ca="1" si="2"/>
        <v>C03</v>
      </c>
      <c r="E4" t="str">
        <f t="shared" ca="1" si="3"/>
        <v>Sa</v>
      </c>
      <c r="F4" t="str">
        <f t="shared" ca="1" si="4"/>
        <v/>
      </c>
      <c r="I4" s="120" t="str">
        <f t="shared" ca="1" si="5"/>
        <v>S28984M</v>
      </c>
      <c r="J4" s="121" t="str">
        <f t="shared" ca="1" si="6"/>
        <v>20/09/2025</v>
      </c>
      <c r="K4" s="121" t="str">
        <f t="shared" ca="1" si="7"/>
        <v>20/09/2025</v>
      </c>
      <c r="L4" s="121"/>
      <c r="M4" s="121"/>
      <c r="N4" s="121"/>
      <c r="O4" s="122"/>
      <c r="P4" s="122"/>
      <c r="Q4" s="121" t="str">
        <f t="shared" ca="1" si="8"/>
        <v>C03</v>
      </c>
      <c r="R4" s="122"/>
      <c r="S4" s="123"/>
      <c r="T4" s="123"/>
    </row>
    <row r="5" spans="1:20" x14ac:dyDescent="0.25">
      <c r="A5" t="s">
        <v>222</v>
      </c>
      <c r="B5" s="31">
        <f t="shared" ca="1" si="0"/>
        <v>45927</v>
      </c>
      <c r="C5" t="str">
        <f t="shared" ca="1" si="1"/>
        <v>DALL OLIO GUSTAVO S39622K</v>
      </c>
      <c r="D5" t="str">
        <f t="shared" ca="1" si="2"/>
        <v>C03</v>
      </c>
      <c r="E5" t="str">
        <f t="shared" ca="1" si="3"/>
        <v>Sa</v>
      </c>
      <c r="F5" t="str">
        <f t="shared" ca="1" si="4"/>
        <v/>
      </c>
      <c r="I5" s="120" t="str">
        <f t="shared" ca="1" si="5"/>
        <v>S39622K</v>
      </c>
      <c r="J5" s="121" t="str">
        <f t="shared" ca="1" si="6"/>
        <v>27/09/2025</v>
      </c>
      <c r="K5" s="121" t="str">
        <f t="shared" ca="1" si="7"/>
        <v>27/09/2025</v>
      </c>
      <c r="L5" s="121"/>
      <c r="M5" s="121"/>
      <c r="N5" s="121"/>
      <c r="O5" s="122"/>
      <c r="P5" s="122"/>
      <c r="Q5" s="121" t="str">
        <f t="shared" ca="1" si="8"/>
        <v>C03</v>
      </c>
      <c r="R5" s="122"/>
      <c r="S5" s="123"/>
      <c r="T5" s="123"/>
    </row>
    <row r="6" spans="1:20" x14ac:dyDescent="0.25">
      <c r="A6" s="31" t="s">
        <v>179</v>
      </c>
      <c r="B6" s="31">
        <f t="shared" ca="1" si="0"/>
        <v>45901</v>
      </c>
      <c r="C6" t="str">
        <f t="shared" ca="1" si="1"/>
        <v>MARHIC ALIX S36797S</v>
      </c>
      <c r="D6" t="str">
        <f t="shared" ca="1" si="2"/>
        <v>O03</v>
      </c>
      <c r="E6" t="str">
        <f t="shared" ca="1" si="3"/>
        <v>Lu</v>
      </c>
      <c r="F6" t="str">
        <f t="shared" ca="1" si="4"/>
        <v/>
      </c>
      <c r="I6" s="120" t="str">
        <f t="shared" ca="1" si="5"/>
        <v>S36797S</v>
      </c>
      <c r="J6" s="121" t="str">
        <f t="shared" ca="1" si="6"/>
        <v>01/09/2025</v>
      </c>
      <c r="K6" s="121" t="str">
        <f t="shared" ca="1" si="7"/>
        <v>01/09/2025</v>
      </c>
      <c r="L6" s="121"/>
      <c r="M6" s="121"/>
      <c r="N6" s="121"/>
      <c r="O6" s="122"/>
      <c r="P6" s="122"/>
      <c r="Q6" s="121" t="str">
        <f t="shared" ca="1" si="8"/>
        <v>O03</v>
      </c>
      <c r="R6" s="122"/>
      <c r="S6" s="123"/>
      <c r="T6" s="123"/>
    </row>
    <row r="7" spans="1:20" x14ac:dyDescent="0.25">
      <c r="A7" s="31" t="s">
        <v>180</v>
      </c>
      <c r="B7" s="31">
        <f t="shared" ca="1" si="0"/>
        <v>45902</v>
      </c>
      <c r="C7" t="str">
        <f t="shared" ca="1" si="1"/>
        <v>AIRAUDO OLIVIER S39580E</v>
      </c>
      <c r="D7" t="str">
        <f t="shared" ca="1" si="2"/>
        <v>O03</v>
      </c>
      <c r="E7" t="str">
        <f t="shared" ca="1" si="3"/>
        <v>Ma</v>
      </c>
      <c r="F7" t="str">
        <f t="shared" ca="1" si="4"/>
        <v/>
      </c>
      <c r="I7" s="120" t="str">
        <f t="shared" ca="1" si="5"/>
        <v>S39580E</v>
      </c>
      <c r="J7" s="121" t="str">
        <f t="shared" ca="1" si="6"/>
        <v>02/09/2025</v>
      </c>
      <c r="K7" s="121" t="str">
        <f t="shared" ca="1" si="7"/>
        <v>02/09/2025</v>
      </c>
      <c r="L7" s="121"/>
      <c r="M7" s="121"/>
      <c r="N7" s="121"/>
      <c r="O7" s="122"/>
      <c r="P7" s="122"/>
      <c r="Q7" s="121" t="str">
        <f t="shared" ca="1" si="8"/>
        <v>O03</v>
      </c>
      <c r="R7" s="122"/>
      <c r="S7" s="123"/>
      <c r="T7" s="123"/>
    </row>
    <row r="8" spans="1:20" x14ac:dyDescent="0.25">
      <c r="A8" s="31" t="s">
        <v>181</v>
      </c>
      <c r="B8" s="31">
        <f t="shared" ca="1" si="0"/>
        <v>45903</v>
      </c>
      <c r="C8" t="str">
        <f t="shared" ca="1" si="1"/>
        <v>BENMOUSSA-REBIBO NADIA S37056H</v>
      </c>
      <c r="D8" t="str">
        <f t="shared" ca="1" si="2"/>
        <v>O03</v>
      </c>
      <c r="E8" t="str">
        <f t="shared" ca="1" si="3"/>
        <v>Me</v>
      </c>
      <c r="F8" t="str">
        <f t="shared" ca="1" si="4"/>
        <v/>
      </c>
      <c r="I8" s="120" t="str">
        <f t="shared" ca="1" si="5"/>
        <v>S37056H</v>
      </c>
      <c r="J8" s="121" t="str">
        <f t="shared" ca="1" si="6"/>
        <v>03/09/2025</v>
      </c>
      <c r="K8" s="121" t="str">
        <f t="shared" ca="1" si="7"/>
        <v>03/09/2025</v>
      </c>
      <c r="L8" s="121"/>
      <c r="M8" s="121"/>
      <c r="N8" s="121"/>
      <c r="O8" s="122"/>
      <c r="P8" s="122"/>
      <c r="Q8" s="121" t="str">
        <f t="shared" ca="1" si="8"/>
        <v>O03</v>
      </c>
      <c r="R8" s="122"/>
      <c r="S8" s="123"/>
      <c r="T8" s="123"/>
    </row>
    <row r="9" spans="1:20" x14ac:dyDescent="0.25">
      <c r="A9" s="31" t="s">
        <v>182</v>
      </c>
      <c r="B9" s="31">
        <f t="shared" ca="1" si="0"/>
        <v>45904</v>
      </c>
      <c r="C9" t="str">
        <f t="shared" ca="1" si="1"/>
        <v>GORPHE, PHILIPPE S29996T</v>
      </c>
      <c r="D9" t="str">
        <f t="shared" ca="1" si="2"/>
        <v>O03</v>
      </c>
      <c r="E9" t="str">
        <f t="shared" ca="1" si="3"/>
        <v>Je</v>
      </c>
      <c r="F9" t="str">
        <f t="shared" ca="1" si="4"/>
        <v/>
      </c>
      <c r="I9" s="120" t="str">
        <f t="shared" ca="1" si="5"/>
        <v>S29996T</v>
      </c>
      <c r="J9" s="121" t="str">
        <f t="shared" ca="1" si="6"/>
        <v>04/09/2025</v>
      </c>
      <c r="K9" s="121" t="str">
        <f t="shared" ca="1" si="7"/>
        <v>04/09/2025</v>
      </c>
      <c r="L9" s="121"/>
      <c r="M9" s="121"/>
      <c r="N9" s="121"/>
      <c r="O9" s="122"/>
      <c r="P9" s="122"/>
      <c r="Q9" s="121" t="str">
        <f t="shared" ca="1" si="8"/>
        <v>O03</v>
      </c>
      <c r="R9" s="122"/>
      <c r="S9" s="123"/>
      <c r="T9" s="123"/>
    </row>
    <row r="10" spans="1:20" x14ac:dyDescent="0.25">
      <c r="A10" s="31" t="s">
        <v>183</v>
      </c>
      <c r="B10" s="31">
        <f t="shared" ca="1" si="0"/>
        <v>45905</v>
      </c>
      <c r="C10" t="str">
        <f t="shared" ca="1" si="1"/>
        <v>AIRAUDO OLIVIER S39580E</v>
      </c>
      <c r="D10" t="str">
        <f t="shared" ca="1" si="2"/>
        <v>O03</v>
      </c>
      <c r="E10" t="str">
        <f t="shared" ca="1" si="3"/>
        <v>Ve</v>
      </c>
      <c r="F10" t="str">
        <f t="shared" ca="1" si="4"/>
        <v/>
      </c>
      <c r="I10" s="120" t="str">
        <f t="shared" ca="1" si="5"/>
        <v>S39580E</v>
      </c>
      <c r="J10" s="121" t="str">
        <f t="shared" ca="1" si="6"/>
        <v>05/09/2025</v>
      </c>
      <c r="K10" s="121" t="str">
        <f t="shared" ca="1" si="7"/>
        <v>05/09/2025</v>
      </c>
      <c r="L10" s="121"/>
      <c r="M10" s="121"/>
      <c r="N10" s="121"/>
      <c r="O10" s="122"/>
      <c r="P10" s="122"/>
      <c r="Q10" s="121" t="str">
        <f t="shared" ca="1" si="8"/>
        <v>O03</v>
      </c>
      <c r="R10" s="122"/>
      <c r="S10" s="123"/>
      <c r="T10" s="123"/>
    </row>
    <row r="11" spans="1:20" x14ac:dyDescent="0.25">
      <c r="A11" s="31" t="s">
        <v>184</v>
      </c>
      <c r="B11" s="31">
        <f t="shared" ca="1" si="0"/>
        <v>45906</v>
      </c>
      <c r="C11" t="str">
        <f t="shared" ca="1" si="1"/>
        <v>AIRAUDO OLIVIER S39580E</v>
      </c>
      <c r="D11" t="str">
        <f t="shared" ca="1" si="2"/>
        <v>O03</v>
      </c>
      <c r="E11" t="str">
        <f t="shared" ca="1" si="3"/>
        <v>Sa</v>
      </c>
      <c r="F11" t="str">
        <f t="shared" ca="1" si="4"/>
        <v/>
      </c>
      <c r="I11" s="120" t="str">
        <f t="shared" ca="1" si="5"/>
        <v>S39580E</v>
      </c>
      <c r="J11" s="121" t="str">
        <f t="shared" ca="1" si="6"/>
        <v>06/09/2025</v>
      </c>
      <c r="K11" s="121" t="str">
        <f t="shared" ca="1" si="7"/>
        <v>06/09/2025</v>
      </c>
      <c r="L11" s="121"/>
      <c r="M11" s="121"/>
      <c r="N11" s="121"/>
      <c r="O11" s="122"/>
      <c r="P11" s="122"/>
      <c r="Q11" s="121" t="str">
        <f t="shared" ca="1" si="8"/>
        <v>O03</v>
      </c>
      <c r="R11" s="122"/>
      <c r="S11" s="123"/>
      <c r="T11" s="123"/>
    </row>
    <row r="12" spans="1:20" x14ac:dyDescent="0.25">
      <c r="A12" s="31" t="s">
        <v>185</v>
      </c>
      <c r="B12" s="31">
        <f t="shared" ca="1" si="0"/>
        <v>45907</v>
      </c>
      <c r="C12" t="str">
        <f t="shared" ca="1" si="1"/>
        <v>AIRAUDO OLIVIER S39580E</v>
      </c>
      <c r="D12" t="str">
        <f t="shared" ca="1" si="2"/>
        <v>O03</v>
      </c>
      <c r="E12" t="str">
        <f t="shared" ca="1" si="3"/>
        <v>Di</v>
      </c>
      <c r="F12" t="str">
        <f t="shared" ca="1" si="4"/>
        <v/>
      </c>
      <c r="I12" s="120" t="str">
        <f t="shared" ca="1" si="5"/>
        <v>S39580E</v>
      </c>
      <c r="J12" s="121" t="str">
        <f t="shared" ca="1" si="6"/>
        <v>07/09/2025</v>
      </c>
      <c r="K12" s="121" t="str">
        <f t="shared" ca="1" si="7"/>
        <v>07/09/2025</v>
      </c>
      <c r="L12" s="121"/>
      <c r="M12" s="121"/>
      <c r="N12" s="121"/>
      <c r="O12" s="122"/>
      <c r="P12" s="122"/>
      <c r="Q12" s="121" t="str">
        <f t="shared" ca="1" si="8"/>
        <v>O03</v>
      </c>
      <c r="R12" s="122"/>
      <c r="S12" s="123"/>
      <c r="T12" s="123"/>
    </row>
    <row r="13" spans="1:20" x14ac:dyDescent="0.25">
      <c r="A13" s="31" t="s">
        <v>188</v>
      </c>
      <c r="B13" s="31">
        <f t="shared" ca="1" si="0"/>
        <v>45908</v>
      </c>
      <c r="C13" t="str">
        <f t="shared" ca="1" si="1"/>
        <v>KHALAF  MICHEL S42113M</v>
      </c>
      <c r="D13" t="str">
        <f t="shared" ca="1" si="2"/>
        <v>O03</v>
      </c>
      <c r="E13" t="str">
        <f t="shared" ca="1" si="3"/>
        <v>Lu</v>
      </c>
      <c r="F13" t="str">
        <f t="shared" ca="1" si="4"/>
        <v/>
      </c>
      <c r="I13" s="120" t="str">
        <f t="shared" ca="1" si="5"/>
        <v>S42113M</v>
      </c>
      <c r="J13" s="121" t="str">
        <f t="shared" ca="1" si="6"/>
        <v>08/09/2025</v>
      </c>
      <c r="K13" s="121" t="str">
        <f t="shared" ca="1" si="7"/>
        <v>08/09/2025</v>
      </c>
      <c r="L13" s="121"/>
      <c r="M13" s="121"/>
      <c r="N13" s="121"/>
      <c r="O13" s="122"/>
      <c r="P13" s="122"/>
      <c r="Q13" s="121" t="str">
        <f t="shared" ca="1" si="8"/>
        <v>O03</v>
      </c>
      <c r="R13" s="122"/>
      <c r="S13" s="123"/>
      <c r="T13" s="123"/>
    </row>
    <row r="14" spans="1:20" x14ac:dyDescent="0.25">
      <c r="A14" s="31" t="s">
        <v>189</v>
      </c>
      <c r="B14" s="31">
        <f t="shared" ca="1" si="0"/>
        <v>45909</v>
      </c>
      <c r="C14" t="str">
        <f t="shared" ca="1" si="1"/>
        <v>AIRAUDO OLIVIER S39580E</v>
      </c>
      <c r="D14" t="str">
        <f t="shared" ca="1" si="2"/>
        <v>O03</v>
      </c>
      <c r="E14" t="str">
        <f t="shared" ca="1" si="3"/>
        <v>Ma</v>
      </c>
      <c r="F14" t="str">
        <f t="shared" ca="1" si="4"/>
        <v/>
      </c>
      <c r="I14" s="120" t="str">
        <f t="shared" ca="1" si="5"/>
        <v>S39580E</v>
      </c>
      <c r="J14" s="121" t="str">
        <f t="shared" ca="1" si="6"/>
        <v>09/09/2025</v>
      </c>
      <c r="K14" s="121" t="str">
        <f t="shared" ca="1" si="7"/>
        <v>09/09/2025</v>
      </c>
      <c r="L14" s="121"/>
      <c r="M14" s="121"/>
      <c r="N14" s="121"/>
      <c r="O14" s="122"/>
      <c r="P14" s="122"/>
      <c r="Q14" s="121" t="str">
        <f t="shared" ca="1" si="8"/>
        <v>O03</v>
      </c>
      <c r="R14" s="122"/>
      <c r="S14" s="123"/>
      <c r="T14" s="123"/>
    </row>
    <row r="15" spans="1:20" x14ac:dyDescent="0.25">
      <c r="A15" s="31" t="s">
        <v>190</v>
      </c>
      <c r="B15" s="31">
        <f t="shared" ca="1" si="0"/>
        <v>45910</v>
      </c>
      <c r="C15" t="str">
        <f t="shared" ca="1" si="1"/>
        <v>GORPHE, PHILIPPE S29996T</v>
      </c>
      <c r="D15" t="str">
        <f t="shared" ca="1" si="2"/>
        <v>O03</v>
      </c>
      <c r="E15" t="str">
        <f t="shared" ca="1" si="3"/>
        <v>Me</v>
      </c>
      <c r="F15" t="str">
        <f t="shared" ca="1" si="4"/>
        <v/>
      </c>
      <c r="I15" s="120" t="str">
        <f t="shared" ca="1" si="5"/>
        <v>S29996T</v>
      </c>
      <c r="J15" s="121" t="str">
        <f t="shared" ca="1" si="6"/>
        <v>10/09/2025</v>
      </c>
      <c r="K15" s="121" t="str">
        <f t="shared" ca="1" si="7"/>
        <v>10/09/2025</v>
      </c>
      <c r="L15" s="121"/>
      <c r="M15" s="121"/>
      <c r="N15" s="121"/>
      <c r="O15" s="122"/>
      <c r="P15" s="122"/>
      <c r="Q15" s="121" t="str">
        <f t="shared" ca="1" si="8"/>
        <v>O03</v>
      </c>
      <c r="R15" s="122"/>
      <c r="S15" s="123"/>
      <c r="T15" s="123"/>
    </row>
    <row r="16" spans="1:20" x14ac:dyDescent="0.25">
      <c r="A16" s="31" t="s">
        <v>191</v>
      </c>
      <c r="B16" s="31">
        <f t="shared" ca="1" si="0"/>
        <v>45911</v>
      </c>
      <c r="C16" t="str">
        <f t="shared" ca="1" si="1"/>
        <v>MARHIC ALIX S36797S</v>
      </c>
      <c r="D16" t="str">
        <f t="shared" ca="1" si="2"/>
        <v>O03</v>
      </c>
      <c r="E16" t="str">
        <f t="shared" ca="1" si="3"/>
        <v>Je</v>
      </c>
      <c r="F16" t="str">
        <f t="shared" ca="1" si="4"/>
        <v/>
      </c>
      <c r="I16" s="120" t="str">
        <f t="shared" ca="1" si="5"/>
        <v>S36797S</v>
      </c>
      <c r="J16" s="121" t="str">
        <f t="shared" ca="1" si="6"/>
        <v>11/09/2025</v>
      </c>
      <c r="K16" s="121" t="str">
        <f t="shared" ca="1" si="7"/>
        <v>11/09/2025</v>
      </c>
      <c r="L16" s="121"/>
      <c r="M16" s="121"/>
      <c r="N16" s="121"/>
      <c r="O16" s="122"/>
      <c r="P16" s="122"/>
      <c r="Q16" s="121" t="str">
        <f t="shared" ca="1" si="8"/>
        <v>O03</v>
      </c>
      <c r="R16" s="122"/>
      <c r="S16" s="123"/>
      <c r="T16" s="123"/>
    </row>
    <row r="17" spans="1:20" x14ac:dyDescent="0.25">
      <c r="A17" t="s">
        <v>192</v>
      </c>
      <c r="B17" s="31">
        <f t="shared" ca="1" si="0"/>
        <v>45912</v>
      </c>
      <c r="C17" t="str">
        <f t="shared" ca="1" si="1"/>
        <v>KHALAF  MICHEL S42113M</v>
      </c>
      <c r="D17" t="str">
        <f t="shared" ca="1" si="2"/>
        <v>O03</v>
      </c>
      <c r="E17" t="str">
        <f t="shared" ca="1" si="3"/>
        <v>Ve</v>
      </c>
      <c r="F17" t="str">
        <f t="shared" ca="1" si="4"/>
        <v/>
      </c>
      <c r="I17" s="120" t="str">
        <f t="shared" ca="1" si="5"/>
        <v>S42113M</v>
      </c>
      <c r="J17" s="121" t="str">
        <f t="shared" ca="1" si="6"/>
        <v>12/09/2025</v>
      </c>
      <c r="K17" s="121" t="str">
        <f t="shared" ca="1" si="7"/>
        <v>12/09/2025</v>
      </c>
      <c r="L17" s="121"/>
      <c r="M17" s="121"/>
      <c r="N17" s="121"/>
      <c r="O17" s="122"/>
      <c r="P17" s="122"/>
      <c r="Q17" s="121" t="str">
        <f t="shared" ca="1" si="8"/>
        <v>O03</v>
      </c>
      <c r="R17" s="122"/>
      <c r="S17" s="123"/>
      <c r="T17" s="123"/>
    </row>
    <row r="18" spans="1:20" x14ac:dyDescent="0.25">
      <c r="A18" t="s">
        <v>193</v>
      </c>
      <c r="B18" s="31">
        <f t="shared" ca="1" si="0"/>
        <v>45913</v>
      </c>
      <c r="C18" t="str">
        <f t="shared" ca="1" si="1"/>
        <v>KHALAF  MICHEL S42113M</v>
      </c>
      <c r="D18" t="str">
        <f t="shared" ca="1" si="2"/>
        <v>O03</v>
      </c>
      <c r="E18" t="str">
        <f t="shared" ca="1" si="3"/>
        <v>Sa</v>
      </c>
      <c r="F18" t="str">
        <f t="shared" ca="1" si="4"/>
        <v/>
      </c>
      <c r="I18" s="120" t="str">
        <f t="shared" ca="1" si="5"/>
        <v>S42113M</v>
      </c>
      <c r="J18" s="121" t="str">
        <f t="shared" ca="1" si="6"/>
        <v>13/09/2025</v>
      </c>
      <c r="K18" s="121" t="str">
        <f t="shared" ca="1" si="7"/>
        <v>13/09/2025</v>
      </c>
      <c r="L18" s="121"/>
      <c r="M18" s="121"/>
      <c r="N18" s="121"/>
      <c r="O18" s="122"/>
      <c r="P18" s="122"/>
      <c r="Q18" s="121" t="str">
        <f t="shared" ca="1" si="8"/>
        <v>O03</v>
      </c>
      <c r="R18" s="122"/>
      <c r="S18" s="123"/>
      <c r="T18" s="123"/>
    </row>
    <row r="19" spans="1:20" x14ac:dyDescent="0.25">
      <c r="A19" t="s">
        <v>194</v>
      </c>
      <c r="B19" s="31">
        <f t="shared" ca="1" si="0"/>
        <v>45914</v>
      </c>
      <c r="C19" t="str">
        <f t="shared" ca="1" si="1"/>
        <v>KHALAF  MICHEL S42113M</v>
      </c>
      <c r="D19" t="str">
        <f t="shared" ca="1" si="2"/>
        <v>O03</v>
      </c>
      <c r="E19" t="str">
        <f t="shared" ca="1" si="3"/>
        <v>Di</v>
      </c>
      <c r="F19" t="str">
        <f t="shared" ca="1" si="4"/>
        <v/>
      </c>
      <c r="I19" s="120" t="str">
        <f t="shared" ca="1" si="5"/>
        <v>S42113M</v>
      </c>
      <c r="J19" s="121" t="str">
        <f t="shared" ca="1" si="6"/>
        <v>14/09/2025</v>
      </c>
      <c r="K19" s="121" t="str">
        <f t="shared" ca="1" si="7"/>
        <v>14/09/2025</v>
      </c>
      <c r="L19" s="121"/>
      <c r="M19" s="121"/>
      <c r="N19" s="121"/>
      <c r="O19" s="122"/>
      <c r="P19" s="122"/>
      <c r="Q19" s="121" t="str">
        <f t="shared" ca="1" si="8"/>
        <v>O03</v>
      </c>
      <c r="R19" s="122"/>
      <c r="S19" s="123"/>
      <c r="T19" s="123"/>
    </row>
    <row r="20" spans="1:20" x14ac:dyDescent="0.25">
      <c r="A20" t="s">
        <v>197</v>
      </c>
      <c r="B20" s="31">
        <f t="shared" ca="1" si="0"/>
        <v>45915</v>
      </c>
      <c r="C20" t="str">
        <f t="shared" ca="1" si="1"/>
        <v>MARHIC ALIX S36797S</v>
      </c>
      <c r="D20" t="str">
        <f t="shared" ca="1" si="2"/>
        <v>O03</v>
      </c>
      <c r="E20" t="str">
        <f t="shared" ca="1" si="3"/>
        <v>Lu</v>
      </c>
      <c r="F20" t="str">
        <f t="shared" ca="1" si="4"/>
        <v/>
      </c>
      <c r="I20" s="120" t="str">
        <f t="shared" ca="1" si="5"/>
        <v>S36797S</v>
      </c>
      <c r="J20" s="121" t="str">
        <f t="shared" ca="1" si="6"/>
        <v>15/09/2025</v>
      </c>
      <c r="K20" s="121" t="str">
        <f t="shared" ca="1" si="7"/>
        <v>15/09/2025</v>
      </c>
      <c r="L20" s="121"/>
      <c r="M20" s="121"/>
      <c r="N20" s="121"/>
      <c r="O20" s="122"/>
      <c r="P20" s="122"/>
      <c r="Q20" s="121" t="str">
        <f t="shared" ca="1" si="8"/>
        <v>O03</v>
      </c>
      <c r="R20" s="122"/>
      <c r="S20" s="123"/>
      <c r="T20" s="123"/>
    </row>
    <row r="21" spans="1:20" x14ac:dyDescent="0.25">
      <c r="A21" t="s">
        <v>198</v>
      </c>
      <c r="B21" s="31">
        <f t="shared" ca="1" si="0"/>
        <v>45916</v>
      </c>
      <c r="C21" t="str">
        <f t="shared" ca="1" si="1"/>
        <v>AIRAUDO OLIVIER S39580E</v>
      </c>
      <c r="D21" t="str">
        <f t="shared" ca="1" si="2"/>
        <v>O03</v>
      </c>
      <c r="E21" t="str">
        <f t="shared" ca="1" si="3"/>
        <v>Ma</v>
      </c>
      <c r="F21" t="str">
        <f t="shared" ca="1" si="4"/>
        <v/>
      </c>
      <c r="I21" s="120" t="str">
        <f t="shared" ca="1" si="5"/>
        <v>S39580E</v>
      </c>
      <c r="J21" s="121" t="str">
        <f t="shared" ca="1" si="6"/>
        <v>16/09/2025</v>
      </c>
      <c r="K21" s="121" t="str">
        <f t="shared" ca="1" si="7"/>
        <v>16/09/2025</v>
      </c>
      <c r="L21" s="121"/>
      <c r="M21" s="121"/>
      <c r="N21" s="121"/>
      <c r="O21" s="122"/>
      <c r="P21" s="122"/>
      <c r="Q21" s="121" t="str">
        <f t="shared" ca="1" si="8"/>
        <v>O03</v>
      </c>
      <c r="R21" s="122"/>
      <c r="S21" s="123"/>
      <c r="T21" s="123"/>
    </row>
    <row r="22" spans="1:20" x14ac:dyDescent="0.25">
      <c r="A22" t="s">
        <v>199</v>
      </c>
      <c r="B22" s="31">
        <f t="shared" ca="1" si="0"/>
        <v>45917</v>
      </c>
      <c r="C22" t="str">
        <f t="shared" ca="1" si="1"/>
        <v>GORPHE, PHILIPPE S29996T</v>
      </c>
      <c r="D22" t="str">
        <f t="shared" ca="1" si="2"/>
        <v>O03</v>
      </c>
      <c r="E22" t="str">
        <f t="shared" ca="1" si="3"/>
        <v>Me</v>
      </c>
      <c r="F22" t="str">
        <f t="shared" ca="1" si="4"/>
        <v/>
      </c>
      <c r="I22" s="120" t="str">
        <f t="shared" ca="1" si="5"/>
        <v>S29996T</v>
      </c>
      <c r="J22" s="121" t="str">
        <f t="shared" ca="1" si="6"/>
        <v>17/09/2025</v>
      </c>
      <c r="K22" s="121" t="str">
        <f t="shared" ca="1" si="7"/>
        <v>17/09/2025</v>
      </c>
      <c r="L22" s="121"/>
      <c r="M22" s="121"/>
      <c r="N22" s="121"/>
      <c r="O22" s="122"/>
      <c r="P22" s="122"/>
      <c r="Q22" s="121" t="str">
        <f t="shared" ca="1" si="8"/>
        <v>O03</v>
      </c>
      <c r="R22" s="122"/>
      <c r="S22" s="123"/>
      <c r="T22" s="123"/>
    </row>
    <row r="23" spans="1:20" x14ac:dyDescent="0.25">
      <c r="A23" t="s">
        <v>200</v>
      </c>
      <c r="B23" s="31">
        <f t="shared" ca="1" si="0"/>
        <v>45918</v>
      </c>
      <c r="C23" t="str">
        <f t="shared" ca="1" si="1"/>
        <v>KHALAF  MICHEL S42113M</v>
      </c>
      <c r="D23" t="str">
        <f t="shared" ca="1" si="2"/>
        <v>O03</v>
      </c>
      <c r="E23" t="str">
        <f t="shared" ca="1" si="3"/>
        <v>Je</v>
      </c>
      <c r="F23" t="str">
        <f t="shared" ca="1" si="4"/>
        <v/>
      </c>
      <c r="I23" s="120" t="str">
        <f t="shared" ca="1" si="5"/>
        <v>S42113M</v>
      </c>
      <c r="J23" s="121" t="str">
        <f t="shared" ca="1" si="6"/>
        <v>18/09/2025</v>
      </c>
      <c r="K23" s="121" t="str">
        <f t="shared" ca="1" si="7"/>
        <v>18/09/2025</v>
      </c>
      <c r="L23" s="121"/>
      <c r="M23" s="121"/>
      <c r="N23" s="121"/>
      <c r="O23" s="122"/>
      <c r="P23" s="122"/>
      <c r="Q23" s="121" t="str">
        <f t="shared" ca="1" si="8"/>
        <v>O03</v>
      </c>
      <c r="R23" s="122"/>
      <c r="S23" s="123"/>
      <c r="T23" s="123"/>
    </row>
    <row r="24" spans="1:20" x14ac:dyDescent="0.25">
      <c r="A24" t="s">
        <v>201</v>
      </c>
      <c r="B24" s="31">
        <f t="shared" ca="1" si="0"/>
        <v>45919</v>
      </c>
      <c r="C24" t="str">
        <f t="shared" ca="1" si="1"/>
        <v>GORPHE, PHILIPPE S29996T</v>
      </c>
      <c r="D24" t="str">
        <f t="shared" ca="1" si="2"/>
        <v>O03</v>
      </c>
      <c r="E24" t="str">
        <f t="shared" ca="1" si="3"/>
        <v>Ve</v>
      </c>
      <c r="F24" t="str">
        <f t="shared" ca="1" si="4"/>
        <v/>
      </c>
      <c r="I24" s="120" t="str">
        <f t="shared" ca="1" si="5"/>
        <v>S29996T</v>
      </c>
      <c r="J24" s="121" t="str">
        <f t="shared" ca="1" si="6"/>
        <v>19/09/2025</v>
      </c>
      <c r="K24" s="121" t="str">
        <f t="shared" ca="1" si="7"/>
        <v>19/09/2025</v>
      </c>
      <c r="L24" s="121"/>
      <c r="M24" s="121"/>
      <c r="N24" s="121"/>
      <c r="O24" s="122"/>
      <c r="P24" s="122"/>
      <c r="Q24" s="121" t="str">
        <f t="shared" ca="1" si="8"/>
        <v>O03</v>
      </c>
      <c r="R24" s="122"/>
      <c r="S24" s="123"/>
      <c r="T24" s="123"/>
    </row>
    <row r="25" spans="1:20" x14ac:dyDescent="0.25">
      <c r="A25" t="s">
        <v>202</v>
      </c>
      <c r="B25" s="31">
        <f t="shared" ca="1" si="0"/>
        <v>45920</v>
      </c>
      <c r="C25" t="str">
        <f t="shared" ca="1" si="1"/>
        <v>GORPHE, PHILIPPE S29996T</v>
      </c>
      <c r="D25" t="str">
        <f t="shared" ca="1" si="2"/>
        <v>O03</v>
      </c>
      <c r="E25" t="str">
        <f t="shared" ca="1" si="3"/>
        <v>Sa</v>
      </c>
      <c r="F25" t="str">
        <f t="shared" ca="1" si="4"/>
        <v/>
      </c>
      <c r="I25" s="120" t="str">
        <f t="shared" ca="1" si="5"/>
        <v>S29996T</v>
      </c>
      <c r="J25" s="121" t="str">
        <f t="shared" ca="1" si="6"/>
        <v>20/09/2025</v>
      </c>
      <c r="K25" s="121" t="str">
        <f t="shared" ca="1" si="7"/>
        <v>20/09/2025</v>
      </c>
      <c r="L25" s="121"/>
      <c r="M25" s="121"/>
      <c r="N25" s="121"/>
      <c r="O25" s="122"/>
      <c r="P25" s="122"/>
      <c r="Q25" s="121" t="str">
        <f t="shared" ca="1" si="8"/>
        <v>O03</v>
      </c>
      <c r="R25" s="122"/>
      <c r="S25" s="123"/>
      <c r="T25" s="123"/>
    </row>
    <row r="26" spans="1:20" x14ac:dyDescent="0.25">
      <c r="A26" t="s">
        <v>203</v>
      </c>
      <c r="B26" s="31">
        <f t="shared" ca="1" si="0"/>
        <v>45921</v>
      </c>
      <c r="C26" t="str">
        <f t="shared" ca="1" si="1"/>
        <v>GORPHE, PHILIPPE S29996T</v>
      </c>
      <c r="D26" t="str">
        <f t="shared" ca="1" si="2"/>
        <v>O03</v>
      </c>
      <c r="E26" t="str">
        <f t="shared" ca="1" si="3"/>
        <v>Di</v>
      </c>
      <c r="F26" t="str">
        <f t="shared" ca="1" si="4"/>
        <v/>
      </c>
      <c r="I26" s="120" t="str">
        <f t="shared" ca="1" si="5"/>
        <v>S29996T</v>
      </c>
      <c r="J26" s="121" t="str">
        <f t="shared" ca="1" si="6"/>
        <v>21/09/2025</v>
      </c>
      <c r="K26" s="121" t="str">
        <f t="shared" ca="1" si="7"/>
        <v>21/09/2025</v>
      </c>
      <c r="L26" s="121"/>
      <c r="M26" s="121"/>
      <c r="N26" s="121"/>
      <c r="O26" s="122"/>
      <c r="P26" s="122"/>
      <c r="Q26" s="121" t="str">
        <f t="shared" ca="1" si="8"/>
        <v>O03</v>
      </c>
      <c r="R26" s="122"/>
      <c r="S26" s="123"/>
      <c r="T26" s="123"/>
    </row>
    <row r="27" spans="1:20" x14ac:dyDescent="0.25">
      <c r="A27" t="s">
        <v>206</v>
      </c>
      <c r="B27" s="31">
        <f t="shared" ca="1" si="0"/>
        <v>45922</v>
      </c>
      <c r="C27" t="str">
        <f t="shared" ca="1" si="1"/>
        <v>GORPHE, PHILIPPE S29996T</v>
      </c>
      <c r="D27" t="str">
        <f t="shared" ca="1" si="2"/>
        <v>O03</v>
      </c>
      <c r="E27" t="str">
        <f t="shared" ca="1" si="3"/>
        <v>Lu</v>
      </c>
      <c r="F27" t="str">
        <f t="shared" ca="1" si="4"/>
        <v/>
      </c>
      <c r="I27" s="120" t="str">
        <f t="shared" ca="1" si="5"/>
        <v>S29996T</v>
      </c>
      <c r="J27" s="121" t="str">
        <f t="shared" ca="1" si="6"/>
        <v>22/09/2025</v>
      </c>
      <c r="K27" s="121" t="str">
        <f t="shared" ca="1" si="7"/>
        <v>22/09/2025</v>
      </c>
      <c r="L27" s="121"/>
      <c r="M27" s="121"/>
      <c r="N27" s="121"/>
      <c r="O27" s="122"/>
      <c r="P27" s="122"/>
      <c r="Q27" s="121" t="str">
        <f t="shared" ca="1" si="8"/>
        <v>O03</v>
      </c>
      <c r="R27" s="122"/>
      <c r="S27" s="123"/>
      <c r="T27" s="123"/>
    </row>
    <row r="28" spans="1:20" x14ac:dyDescent="0.25">
      <c r="A28" t="s">
        <v>210</v>
      </c>
      <c r="B28" s="31">
        <f t="shared" ca="1" si="0"/>
        <v>45923</v>
      </c>
      <c r="C28" t="str">
        <f t="shared" ca="1" si="1"/>
        <v>KHALAF  MICHEL S42113M</v>
      </c>
      <c r="D28" t="str">
        <f t="shared" ca="1" si="2"/>
        <v>O03</v>
      </c>
      <c r="E28" t="str">
        <f t="shared" ca="1" si="3"/>
        <v>Ma</v>
      </c>
      <c r="F28" t="str">
        <f t="shared" ca="1" si="4"/>
        <v/>
      </c>
      <c r="I28" s="120" t="str">
        <f t="shared" ca="1" si="5"/>
        <v>S42113M</v>
      </c>
      <c r="J28" s="121" t="str">
        <f t="shared" ca="1" si="6"/>
        <v>23/09/2025</v>
      </c>
      <c r="K28" s="121" t="str">
        <f t="shared" ca="1" si="7"/>
        <v>23/09/2025</v>
      </c>
      <c r="L28" s="121"/>
      <c r="M28" s="121"/>
      <c r="N28" s="121"/>
      <c r="O28" s="122"/>
      <c r="P28" s="122"/>
      <c r="Q28" s="121" t="str">
        <f t="shared" ca="1" si="8"/>
        <v>O03</v>
      </c>
      <c r="R28" s="122"/>
      <c r="S28" s="123"/>
      <c r="T28" s="123"/>
    </row>
    <row r="29" spans="1:20" x14ac:dyDescent="0.25">
      <c r="A29" t="s">
        <v>209</v>
      </c>
      <c r="B29" s="31">
        <f t="shared" ca="1" si="0"/>
        <v>45924</v>
      </c>
      <c r="C29" t="str">
        <f t="shared" ca="1" si="1"/>
        <v>BENMOUSSA-REBIBO NADIA S37056H</v>
      </c>
      <c r="D29" t="str">
        <f t="shared" ca="1" si="2"/>
        <v>O03</v>
      </c>
      <c r="E29" t="str">
        <f t="shared" ca="1" si="3"/>
        <v>Me</v>
      </c>
      <c r="F29" t="str">
        <f t="shared" ca="1" si="4"/>
        <v/>
      </c>
      <c r="I29" s="120" t="str">
        <f t="shared" ca="1" si="5"/>
        <v>S37056H</v>
      </c>
      <c r="J29" s="121" t="str">
        <f t="shared" ca="1" si="6"/>
        <v>24/09/2025</v>
      </c>
      <c r="K29" s="121" t="str">
        <f t="shared" ca="1" si="7"/>
        <v>24/09/2025</v>
      </c>
      <c r="L29" s="121"/>
      <c r="M29" s="121"/>
      <c r="N29" s="121"/>
      <c r="O29" s="122"/>
      <c r="P29" s="122"/>
      <c r="Q29" s="121" t="str">
        <f t="shared" ca="1" si="8"/>
        <v>O03</v>
      </c>
      <c r="R29" s="122"/>
      <c r="S29" s="123"/>
      <c r="T29" s="123"/>
    </row>
    <row r="30" spans="1:20" x14ac:dyDescent="0.25">
      <c r="A30" t="s">
        <v>211</v>
      </c>
      <c r="B30" s="31">
        <f t="shared" ca="1" si="0"/>
        <v>45925</v>
      </c>
      <c r="C30" t="str">
        <f t="shared" ca="1" si="1"/>
        <v>AIRAUDO OLIVIER S39580E</v>
      </c>
      <c r="D30" t="str">
        <f t="shared" ca="1" si="2"/>
        <v>O03</v>
      </c>
      <c r="E30" t="str">
        <f t="shared" ca="1" si="3"/>
        <v>Je</v>
      </c>
      <c r="F30" t="str">
        <f t="shared" ca="1" si="4"/>
        <v/>
      </c>
      <c r="I30" s="120" t="str">
        <f t="shared" ca="1" si="5"/>
        <v>S39580E</v>
      </c>
      <c r="J30" s="121" t="str">
        <f t="shared" ca="1" si="6"/>
        <v>25/09/2025</v>
      </c>
      <c r="K30" s="121" t="str">
        <f t="shared" ca="1" si="7"/>
        <v>25/09/2025</v>
      </c>
      <c r="L30" s="121"/>
      <c r="M30" s="121"/>
      <c r="N30" s="121"/>
      <c r="O30" s="122"/>
      <c r="P30" s="122"/>
      <c r="Q30" s="121" t="str">
        <f t="shared" ca="1" si="8"/>
        <v>O03</v>
      </c>
      <c r="R30" s="122"/>
      <c r="S30" s="123"/>
      <c r="T30" s="123"/>
    </row>
    <row r="31" spans="1:20" x14ac:dyDescent="0.25">
      <c r="A31" t="s">
        <v>212</v>
      </c>
      <c r="B31" s="31">
        <f t="shared" ca="1" si="0"/>
        <v>45926</v>
      </c>
      <c r="C31" t="str">
        <f t="shared" ca="1" si="1"/>
        <v>MARHIC ALIX S36797S</v>
      </c>
      <c r="D31" t="str">
        <f t="shared" ca="1" si="2"/>
        <v>O03</v>
      </c>
      <c r="E31" t="str">
        <f t="shared" ca="1" si="3"/>
        <v>Ve</v>
      </c>
      <c r="F31" t="str">
        <f t="shared" ca="1" si="4"/>
        <v/>
      </c>
      <c r="I31" s="120" t="str">
        <f t="shared" ca="1" si="5"/>
        <v>S36797S</v>
      </c>
      <c r="J31" s="121" t="str">
        <f t="shared" ca="1" si="6"/>
        <v>26/09/2025</v>
      </c>
      <c r="K31" s="121" t="str">
        <f t="shared" ca="1" si="7"/>
        <v>26/09/2025</v>
      </c>
      <c r="L31" s="121"/>
      <c r="M31" s="121"/>
      <c r="N31" s="121"/>
      <c r="O31" s="122"/>
      <c r="P31" s="122"/>
      <c r="Q31" s="121" t="str">
        <f t="shared" ca="1" si="8"/>
        <v>O03</v>
      </c>
      <c r="R31" s="122"/>
      <c r="S31" s="123"/>
      <c r="T31" s="123"/>
    </row>
    <row r="32" spans="1:20" x14ac:dyDescent="0.25">
      <c r="A32" t="s">
        <v>213</v>
      </c>
      <c r="B32" s="31">
        <f t="shared" ca="1" si="0"/>
        <v>45927</v>
      </c>
      <c r="C32" t="str">
        <f t="shared" ca="1" si="1"/>
        <v>MARHIC ALIX S36797S</v>
      </c>
      <c r="D32" t="str">
        <f t="shared" ca="1" si="2"/>
        <v>O03</v>
      </c>
      <c r="E32" t="str">
        <f t="shared" ca="1" si="3"/>
        <v>Sa</v>
      </c>
      <c r="F32" t="str">
        <f t="shared" ca="1" si="4"/>
        <v/>
      </c>
      <c r="I32" s="120" t="str">
        <f t="shared" ca="1" si="5"/>
        <v>S36797S</v>
      </c>
      <c r="J32" s="121" t="str">
        <f t="shared" ca="1" si="6"/>
        <v>27/09/2025</v>
      </c>
      <c r="K32" s="121" t="str">
        <f t="shared" ca="1" si="7"/>
        <v>27/09/2025</v>
      </c>
      <c r="L32" s="121"/>
      <c r="M32" s="121"/>
      <c r="N32" s="121"/>
      <c r="O32" s="122"/>
      <c r="P32" s="122"/>
      <c r="Q32" s="121" t="str">
        <f t="shared" ca="1" si="8"/>
        <v>O03</v>
      </c>
      <c r="R32" s="122"/>
      <c r="S32" s="123"/>
      <c r="T32" s="123"/>
    </row>
    <row r="33" spans="1:20" x14ac:dyDescent="0.25">
      <c r="A33" t="s">
        <v>214</v>
      </c>
      <c r="B33" s="31">
        <f t="shared" ca="1" si="0"/>
        <v>45928</v>
      </c>
      <c r="C33" t="str">
        <f t="shared" ca="1" si="1"/>
        <v>MARHIC ALIX S36797S</v>
      </c>
      <c r="D33" t="str">
        <f t="shared" ca="1" si="2"/>
        <v>O03</v>
      </c>
      <c r="E33" t="str">
        <f t="shared" ca="1" si="3"/>
        <v>Di</v>
      </c>
      <c r="F33" t="str">
        <f t="shared" ca="1" si="4"/>
        <v/>
      </c>
      <c r="I33" s="120" t="str">
        <f t="shared" ca="1" si="5"/>
        <v>S36797S</v>
      </c>
      <c r="J33" s="121" t="str">
        <f t="shared" ca="1" si="6"/>
        <v>28/09/2025</v>
      </c>
      <c r="K33" s="121" t="str">
        <f t="shared" ca="1" si="7"/>
        <v>28/09/2025</v>
      </c>
      <c r="L33" s="121"/>
      <c r="M33" s="121"/>
      <c r="N33" s="121"/>
      <c r="O33" s="122"/>
      <c r="P33" s="122"/>
      <c r="Q33" s="121" t="str">
        <f t="shared" ca="1" si="8"/>
        <v>O03</v>
      </c>
      <c r="R33" s="122"/>
      <c r="S33" s="123"/>
      <c r="T33" s="123"/>
    </row>
    <row r="34" spans="1:20" x14ac:dyDescent="0.25">
      <c r="A34" t="s">
        <v>217</v>
      </c>
      <c r="B34" s="31">
        <f t="shared" ca="1" si="0"/>
        <v>45929</v>
      </c>
      <c r="C34" t="str">
        <f t="shared" ca="1" si="1"/>
        <v>AIRAUDO OLIVIER S39580E</v>
      </c>
      <c r="D34" t="str">
        <f t="shared" ca="1" si="2"/>
        <v>O03</v>
      </c>
      <c r="E34" t="str">
        <f t="shared" ca="1" si="3"/>
        <v>Lu</v>
      </c>
      <c r="F34" t="str">
        <f t="shared" ca="1" si="4"/>
        <v/>
      </c>
      <c r="I34" s="120" t="str">
        <f t="shared" ca="1" si="5"/>
        <v>S39580E</v>
      </c>
      <c r="J34" s="121" t="str">
        <f t="shared" ca="1" si="6"/>
        <v>29/09/2025</v>
      </c>
      <c r="K34" s="121" t="str">
        <f t="shared" ca="1" si="7"/>
        <v>29/09/2025</v>
      </c>
      <c r="L34" s="121"/>
      <c r="M34" s="121"/>
      <c r="N34" s="121"/>
      <c r="O34" s="122"/>
      <c r="P34" s="122"/>
      <c r="Q34" s="121" t="str">
        <f t="shared" ca="1" si="8"/>
        <v>O03</v>
      </c>
      <c r="R34" s="122"/>
      <c r="S34" s="123"/>
      <c r="T34" s="123"/>
    </row>
    <row r="35" spans="1:20" x14ac:dyDescent="0.25">
      <c r="A35" t="s">
        <v>218</v>
      </c>
      <c r="B35" s="31">
        <f t="shared" ca="1" si="0"/>
        <v>45930</v>
      </c>
      <c r="C35" t="str">
        <f t="shared" ca="1" si="1"/>
        <v>KHALAF  MICHEL S42113M</v>
      </c>
      <c r="D35" t="str">
        <f t="shared" ca="1" si="2"/>
        <v>O03</v>
      </c>
      <c r="E35" t="str">
        <f t="shared" ca="1" si="3"/>
        <v>Ma</v>
      </c>
      <c r="F35" t="str">
        <f t="shared" ca="1" si="4"/>
        <v/>
      </c>
      <c r="I35" s="120" t="str">
        <f t="shared" ca="1" si="5"/>
        <v>S42113M</v>
      </c>
      <c r="J35" s="121" t="str">
        <f t="shared" ca="1" si="6"/>
        <v>30/09/2025</v>
      </c>
      <c r="K35" s="121" t="str">
        <f t="shared" ca="1" si="7"/>
        <v>30/09/2025</v>
      </c>
      <c r="L35" s="121"/>
      <c r="M35" s="121"/>
      <c r="N35" s="121"/>
      <c r="O35" s="122"/>
      <c r="P35" s="122"/>
      <c r="Q35" s="121" t="str">
        <f t="shared" ca="1" si="8"/>
        <v>O03</v>
      </c>
      <c r="R35" s="122"/>
      <c r="S35" s="123"/>
      <c r="T35" s="123"/>
    </row>
    <row r="36" spans="1:20" x14ac:dyDescent="0.25">
      <c r="A36" s="31" t="s">
        <v>186</v>
      </c>
      <c r="B36" s="31">
        <f t="shared" ca="1" si="0"/>
        <v>45906</v>
      </c>
      <c r="C36" t="str">
        <f t="shared" ca="1" si="1"/>
        <v>AIRAUDO OLIVIER S39580E</v>
      </c>
      <c r="D36" t="str">
        <f t="shared" ca="1" si="2"/>
        <v>C03</v>
      </c>
      <c r="E36" t="str">
        <f t="shared" ca="1" si="3"/>
        <v>Sa</v>
      </c>
      <c r="F36" t="str">
        <f t="shared" ca="1" si="4"/>
        <v/>
      </c>
      <c r="I36" s="120" t="str">
        <f t="shared" ca="1" si="5"/>
        <v>S39580E</v>
      </c>
      <c r="J36" s="121" t="str">
        <f t="shared" ca="1" si="6"/>
        <v>06/09/2025</v>
      </c>
      <c r="K36" s="121" t="str">
        <f t="shared" ca="1" si="7"/>
        <v>06/09/2025</v>
      </c>
      <c r="L36" s="121"/>
      <c r="M36" s="121"/>
      <c r="N36" s="121"/>
      <c r="O36" s="122"/>
      <c r="P36" s="122"/>
      <c r="Q36" s="121" t="str">
        <f t="shared" ca="1" si="8"/>
        <v>C03</v>
      </c>
      <c r="R36" s="122"/>
      <c r="S36" s="123"/>
      <c r="T36" s="123"/>
    </row>
    <row r="37" spans="1:20" x14ac:dyDescent="0.25">
      <c r="A37" s="31" t="s">
        <v>187</v>
      </c>
      <c r="B37" s="31">
        <f t="shared" ca="1" si="0"/>
        <v>45907</v>
      </c>
      <c r="C37" t="str">
        <f t="shared" ca="1" si="1"/>
        <v>AIRAUDO OLIVIER S39580E</v>
      </c>
      <c r="D37" t="str">
        <f t="shared" ca="1" si="2"/>
        <v>C03</v>
      </c>
      <c r="E37" t="str">
        <f t="shared" ca="1" si="3"/>
        <v>Di</v>
      </c>
      <c r="F37" t="str">
        <f t="shared" ca="1" si="4"/>
        <v/>
      </c>
      <c r="I37" s="120" t="str">
        <f t="shared" ca="1" si="5"/>
        <v>S39580E</v>
      </c>
      <c r="J37" s="121" t="str">
        <f t="shared" ca="1" si="6"/>
        <v>07/09/2025</v>
      </c>
      <c r="K37" s="121" t="str">
        <f t="shared" ca="1" si="7"/>
        <v>07/09/2025</v>
      </c>
      <c r="L37" s="121"/>
      <c r="M37" s="121"/>
      <c r="N37" s="121"/>
      <c r="O37" s="122"/>
      <c r="P37" s="122"/>
      <c r="Q37" s="121" t="str">
        <f t="shared" ca="1" si="8"/>
        <v>C03</v>
      </c>
      <c r="R37" s="122"/>
      <c r="S37" s="123"/>
      <c r="T37" s="123"/>
    </row>
    <row r="38" spans="1:20" x14ac:dyDescent="0.25">
      <c r="A38" t="s">
        <v>195</v>
      </c>
      <c r="B38" s="31">
        <f t="shared" ca="1" si="0"/>
        <v>45913</v>
      </c>
      <c r="C38" t="str">
        <f t="shared" ca="1" si="1"/>
        <v>KHALAF  MICHEL S42113M</v>
      </c>
      <c r="D38" t="str">
        <f t="shared" ca="1" si="2"/>
        <v>C03</v>
      </c>
      <c r="E38" t="str">
        <f t="shared" ca="1" si="3"/>
        <v>Sa</v>
      </c>
      <c r="F38" t="str">
        <f t="shared" ca="1" si="4"/>
        <v/>
      </c>
      <c r="I38" s="120" t="str">
        <f t="shared" ca="1" si="5"/>
        <v>S42113M</v>
      </c>
      <c r="J38" s="121" t="str">
        <f t="shared" ca="1" si="6"/>
        <v>13/09/2025</v>
      </c>
      <c r="K38" s="121" t="str">
        <f t="shared" ca="1" si="7"/>
        <v>13/09/2025</v>
      </c>
      <c r="L38" s="121"/>
      <c r="M38" s="121"/>
      <c r="N38" s="121"/>
      <c r="O38" s="122"/>
      <c r="P38" s="122"/>
      <c r="Q38" s="121" t="str">
        <f t="shared" ca="1" si="8"/>
        <v>C03</v>
      </c>
      <c r="R38" s="122"/>
      <c r="S38" s="123"/>
      <c r="T38" s="123"/>
    </row>
    <row r="39" spans="1:20" x14ac:dyDescent="0.25">
      <c r="A39" t="s">
        <v>196</v>
      </c>
      <c r="B39" s="31">
        <f t="shared" ca="1" si="0"/>
        <v>45914</v>
      </c>
      <c r="C39" t="str">
        <f t="shared" ca="1" si="1"/>
        <v>KHALAF  MICHEL S42113M</v>
      </c>
      <c r="D39" t="str">
        <f t="shared" ca="1" si="2"/>
        <v>C03</v>
      </c>
      <c r="E39" t="str">
        <f t="shared" ca="1" si="3"/>
        <v>Di</v>
      </c>
      <c r="F39" t="str">
        <f t="shared" ca="1" si="4"/>
        <v/>
      </c>
      <c r="I39" s="120" t="str">
        <f t="shared" ca="1" si="5"/>
        <v>S42113M</v>
      </c>
      <c r="J39" s="121" t="str">
        <f t="shared" ca="1" si="6"/>
        <v>14/09/2025</v>
      </c>
      <c r="K39" s="121" t="str">
        <f t="shared" ca="1" si="7"/>
        <v>14/09/2025</v>
      </c>
      <c r="L39" s="121"/>
      <c r="M39" s="121"/>
      <c r="N39" s="121"/>
      <c r="O39" s="122"/>
      <c r="P39" s="122"/>
      <c r="Q39" s="121" t="str">
        <f t="shared" ca="1" si="8"/>
        <v>C03</v>
      </c>
      <c r="R39" s="122"/>
      <c r="S39" s="123"/>
      <c r="T39" s="123"/>
    </row>
    <row r="40" spans="1:20" x14ac:dyDescent="0.25">
      <c r="A40" t="s">
        <v>204</v>
      </c>
      <c r="B40" s="31">
        <f t="shared" ca="1" si="0"/>
        <v>45920</v>
      </c>
      <c r="C40" t="str">
        <f t="shared" ca="1" si="1"/>
        <v>GORPHE, PHILIPPE S29996T</v>
      </c>
      <c r="D40" t="str">
        <f t="shared" ca="1" si="2"/>
        <v>C03</v>
      </c>
      <c r="E40" t="str">
        <f t="shared" ca="1" si="3"/>
        <v>Sa</v>
      </c>
      <c r="F40" t="str">
        <f t="shared" ca="1" si="4"/>
        <v/>
      </c>
      <c r="I40" s="120" t="str">
        <f t="shared" ca="1" si="5"/>
        <v>S29996T</v>
      </c>
      <c r="J40" s="121" t="str">
        <f t="shared" ca="1" si="6"/>
        <v>20/09/2025</v>
      </c>
      <c r="K40" s="121" t="str">
        <f t="shared" ca="1" si="7"/>
        <v>20/09/2025</v>
      </c>
      <c r="L40" s="121"/>
      <c r="M40" s="121"/>
      <c r="N40" s="121"/>
      <c r="O40" s="122"/>
      <c r="P40" s="122"/>
      <c r="Q40" s="121" t="str">
        <f t="shared" ca="1" si="8"/>
        <v>C03</v>
      </c>
      <c r="R40" s="122"/>
      <c r="S40" s="123"/>
      <c r="T40" s="123"/>
    </row>
    <row r="41" spans="1:20" x14ac:dyDescent="0.25">
      <c r="A41" t="s">
        <v>205</v>
      </c>
      <c r="B41" s="31">
        <f t="shared" ca="1" si="0"/>
        <v>45921</v>
      </c>
      <c r="C41" t="str">
        <f t="shared" ca="1" si="1"/>
        <v>GORPHE, PHILIPPE S29996T</v>
      </c>
      <c r="D41" t="str">
        <f t="shared" ca="1" si="2"/>
        <v>C03</v>
      </c>
      <c r="E41" t="str">
        <f t="shared" ca="1" si="3"/>
        <v>Di</v>
      </c>
      <c r="F41" t="str">
        <f t="shared" ca="1" si="4"/>
        <v/>
      </c>
      <c r="I41" s="120" t="str">
        <f t="shared" ca="1" si="5"/>
        <v>S29996T</v>
      </c>
      <c r="J41" s="121" t="str">
        <f t="shared" ca="1" si="6"/>
        <v>21/09/2025</v>
      </c>
      <c r="K41" s="121" t="str">
        <f t="shared" ca="1" si="7"/>
        <v>21/09/2025</v>
      </c>
      <c r="L41" s="121"/>
      <c r="M41" s="121"/>
      <c r="N41" s="121"/>
      <c r="O41" s="122"/>
      <c r="P41" s="122"/>
      <c r="Q41" s="121" t="str">
        <f t="shared" ca="1" si="8"/>
        <v>C03</v>
      </c>
      <c r="R41" s="122"/>
      <c r="S41" s="123"/>
      <c r="T41" s="123"/>
    </row>
    <row r="42" spans="1:20" x14ac:dyDescent="0.25">
      <c r="A42" t="s">
        <v>215</v>
      </c>
      <c r="B42" s="31">
        <f t="shared" ca="1" si="0"/>
        <v>45927</v>
      </c>
      <c r="C42" t="str">
        <f t="shared" ca="1" si="1"/>
        <v>MARHIC ALIX S36797S</v>
      </c>
      <c r="D42" t="str">
        <f t="shared" ca="1" si="2"/>
        <v>C03</v>
      </c>
      <c r="E42" t="str">
        <f t="shared" ca="1" si="3"/>
        <v>Sa</v>
      </c>
      <c r="F42" t="str">
        <f t="shared" ca="1" si="4"/>
        <v/>
      </c>
      <c r="I42" s="120" t="str">
        <f t="shared" ca="1" si="5"/>
        <v>S36797S</v>
      </c>
      <c r="J42" s="121" t="str">
        <f t="shared" ca="1" si="6"/>
        <v>27/09/2025</v>
      </c>
      <c r="K42" s="121" t="str">
        <f t="shared" ca="1" si="7"/>
        <v>27/09/2025</v>
      </c>
      <c r="L42" s="121"/>
      <c r="M42" s="121"/>
      <c r="N42" s="121"/>
      <c r="O42" s="122"/>
      <c r="P42" s="122"/>
      <c r="Q42" s="121" t="str">
        <f t="shared" ca="1" si="8"/>
        <v>C03</v>
      </c>
      <c r="R42" s="122"/>
      <c r="S42" s="123"/>
      <c r="T42" s="123"/>
    </row>
    <row r="43" spans="1:20" x14ac:dyDescent="0.25">
      <c r="A43" t="s">
        <v>216</v>
      </c>
      <c r="B43" s="31">
        <f t="shared" ca="1" si="0"/>
        <v>45928</v>
      </c>
      <c r="C43" t="str">
        <f t="shared" ca="1" si="1"/>
        <v>MARHIC ALIX S36797S</v>
      </c>
      <c r="D43" t="str">
        <f t="shared" ca="1" si="2"/>
        <v>C03</v>
      </c>
      <c r="E43" t="str">
        <f t="shared" ca="1" si="3"/>
        <v>Di</v>
      </c>
      <c r="F43" t="str">
        <f t="shared" ca="1" si="4"/>
        <v/>
      </c>
      <c r="I43" s="120" t="str">
        <f t="shared" ca="1" si="5"/>
        <v>S36797S</v>
      </c>
      <c r="J43" s="121" t="str">
        <f t="shared" ca="1" si="6"/>
        <v>28/09/2025</v>
      </c>
      <c r="K43" s="121" t="str">
        <f t="shared" ca="1" si="7"/>
        <v>28/09/2025</v>
      </c>
      <c r="L43" s="121"/>
      <c r="M43" s="121"/>
      <c r="N43" s="121"/>
      <c r="O43" s="122"/>
      <c r="P43" s="122"/>
      <c r="Q43" s="121" t="str">
        <f t="shared" ca="1" si="8"/>
        <v>C03</v>
      </c>
      <c r="R43" s="122"/>
      <c r="S43" s="123"/>
      <c r="T43" s="123"/>
    </row>
    <row r="44" spans="1:20" x14ac:dyDescent="0.25">
      <c r="A44"/>
      <c r="B44" s="31" t="str">
        <f t="shared" ca="1" si="0"/>
        <v/>
      </c>
      <c r="C44" t="str">
        <f t="shared" ca="1" si="1"/>
        <v/>
      </c>
      <c r="D44" t="str">
        <f t="shared" ca="1" si="2"/>
        <v/>
      </c>
      <c r="E44" t="str">
        <f t="shared" ca="1" si="3"/>
        <v/>
      </c>
      <c r="F44" t="str">
        <f t="shared" ca="1" si="4"/>
        <v/>
      </c>
      <c r="I44" s="120" t="str">
        <f t="shared" si="5"/>
        <v/>
      </c>
      <c r="J44" s="121" t="str">
        <f t="shared" si="6"/>
        <v/>
      </c>
      <c r="K44" s="121" t="str">
        <f t="shared" si="7"/>
        <v/>
      </c>
      <c r="L44" s="121"/>
      <c r="M44" s="121"/>
      <c r="N44" s="121"/>
      <c r="O44" s="122"/>
      <c r="P44" s="122"/>
      <c r="Q44" s="121" t="str">
        <f t="shared" ca="1" si="8"/>
        <v/>
      </c>
      <c r="R44" s="122"/>
      <c r="S44" s="123"/>
      <c r="T44" s="123"/>
    </row>
    <row r="45" spans="1:20" x14ac:dyDescent="0.25">
      <c r="A45"/>
      <c r="B45" s="31" t="str">
        <f t="shared" ca="1" si="0"/>
        <v/>
      </c>
      <c r="C45" t="str">
        <f t="shared" ca="1" si="1"/>
        <v/>
      </c>
      <c r="D45" t="str">
        <f t="shared" ca="1" si="2"/>
        <v/>
      </c>
      <c r="E45" t="str">
        <f t="shared" ca="1" si="3"/>
        <v/>
      </c>
      <c r="F45" t="str">
        <f t="shared" ca="1" si="4"/>
        <v/>
      </c>
      <c r="I45" s="120" t="str">
        <f t="shared" si="5"/>
        <v/>
      </c>
      <c r="J45" s="121" t="str">
        <f t="shared" si="6"/>
        <v/>
      </c>
      <c r="K45" s="121" t="str">
        <f t="shared" si="7"/>
        <v/>
      </c>
      <c r="L45" s="121"/>
      <c r="M45" s="121"/>
      <c r="N45" s="121"/>
      <c r="O45" s="122"/>
      <c r="P45" s="122"/>
      <c r="Q45" s="121" t="str">
        <f t="shared" ca="1" si="8"/>
        <v/>
      </c>
      <c r="R45" s="122"/>
      <c r="S45" s="123"/>
      <c r="T45" s="123"/>
    </row>
    <row r="46" spans="1:20" x14ac:dyDescent="0.25">
      <c r="A46"/>
      <c r="B46" s="31" t="str">
        <f t="shared" ca="1" si="0"/>
        <v/>
      </c>
      <c r="C46" t="str">
        <f t="shared" ca="1" si="1"/>
        <v/>
      </c>
      <c r="D46" t="str">
        <f t="shared" ca="1" si="2"/>
        <v/>
      </c>
      <c r="E46" t="str">
        <f t="shared" ca="1" si="3"/>
        <v/>
      </c>
      <c r="F46" t="str">
        <f t="shared" ca="1" si="4"/>
        <v/>
      </c>
      <c r="I46" s="120" t="str">
        <f t="shared" si="5"/>
        <v/>
      </c>
      <c r="J46" s="121" t="str">
        <f t="shared" si="6"/>
        <v/>
      </c>
      <c r="K46" s="121" t="str">
        <f t="shared" si="7"/>
        <v/>
      </c>
      <c r="L46" s="121"/>
      <c r="M46" s="121"/>
      <c r="N46" s="121"/>
      <c r="O46" s="122"/>
      <c r="P46" s="122"/>
      <c r="Q46" s="121" t="str">
        <f t="shared" ca="1" si="8"/>
        <v/>
      </c>
      <c r="R46" s="122"/>
      <c r="S46" s="123"/>
      <c r="T46" s="123"/>
    </row>
    <row r="47" spans="1:20" x14ac:dyDescent="0.25">
      <c r="A47"/>
      <c r="B47" s="31" t="str">
        <f t="shared" ca="1" si="0"/>
        <v/>
      </c>
      <c r="C47" t="str">
        <f t="shared" ca="1" si="1"/>
        <v/>
      </c>
      <c r="D47" t="str">
        <f t="shared" ca="1" si="2"/>
        <v/>
      </c>
      <c r="E47" t="str">
        <f t="shared" ca="1" si="3"/>
        <v/>
      </c>
      <c r="F47" t="str">
        <f t="shared" ca="1" si="4"/>
        <v/>
      </c>
      <c r="I47" s="120" t="str">
        <f t="shared" si="5"/>
        <v/>
      </c>
      <c r="J47" s="121" t="str">
        <f t="shared" si="6"/>
        <v/>
      </c>
      <c r="K47" s="121" t="str">
        <f t="shared" si="7"/>
        <v/>
      </c>
      <c r="L47" s="121"/>
      <c r="M47" s="121"/>
      <c r="N47" s="121"/>
      <c r="O47" s="122"/>
      <c r="P47" s="122"/>
      <c r="Q47" s="121" t="str">
        <f t="shared" ca="1" si="8"/>
        <v/>
      </c>
      <c r="R47" s="122"/>
      <c r="S47" s="123"/>
      <c r="T47" s="123"/>
    </row>
    <row r="48" spans="1:20" x14ac:dyDescent="0.25">
      <c r="A48"/>
      <c r="B48" s="31" t="str">
        <f t="shared" ca="1" si="0"/>
        <v/>
      </c>
      <c r="C48" t="str">
        <f t="shared" ca="1" si="1"/>
        <v/>
      </c>
      <c r="D48" t="str">
        <f t="shared" ca="1" si="2"/>
        <v/>
      </c>
      <c r="E48" t="str">
        <f t="shared" ca="1" si="3"/>
        <v/>
      </c>
      <c r="F48" t="str">
        <f t="shared" ca="1" si="4"/>
        <v/>
      </c>
      <c r="I48" s="120" t="str">
        <f t="shared" si="5"/>
        <v/>
      </c>
      <c r="J48" s="121" t="str">
        <f t="shared" si="6"/>
        <v/>
      </c>
      <c r="K48" s="121" t="str">
        <f t="shared" si="7"/>
        <v/>
      </c>
      <c r="L48" s="121"/>
      <c r="M48" s="121"/>
      <c r="N48" s="121"/>
      <c r="O48" s="122"/>
      <c r="P48" s="122"/>
      <c r="Q48" s="121" t="str">
        <f t="shared" ca="1" si="8"/>
        <v/>
      </c>
      <c r="R48" s="122"/>
      <c r="S48" s="123"/>
      <c r="T48" s="123"/>
    </row>
    <row r="49" spans="1:20" x14ac:dyDescent="0.25">
      <c r="A49"/>
      <c r="B49" s="31" t="str">
        <f t="shared" ca="1" si="0"/>
        <v/>
      </c>
      <c r="C49" t="str">
        <f t="shared" ca="1" si="1"/>
        <v/>
      </c>
      <c r="D49" t="str">
        <f t="shared" ca="1" si="2"/>
        <v/>
      </c>
      <c r="E49" t="str">
        <f t="shared" ca="1" si="3"/>
        <v/>
      </c>
      <c r="F49" t="str">
        <f t="shared" ca="1" si="4"/>
        <v/>
      </c>
      <c r="I49" s="120" t="str">
        <f t="shared" si="5"/>
        <v/>
      </c>
      <c r="J49" s="121" t="str">
        <f t="shared" si="6"/>
        <v/>
      </c>
      <c r="K49" s="121" t="str">
        <f t="shared" si="7"/>
        <v/>
      </c>
      <c r="L49" s="121"/>
      <c r="M49" s="121"/>
      <c r="N49" s="121"/>
      <c r="O49" s="122"/>
      <c r="P49" s="122"/>
      <c r="Q49" s="121" t="str">
        <f t="shared" ca="1" si="8"/>
        <v/>
      </c>
      <c r="R49" s="122"/>
      <c r="S49" s="123"/>
      <c r="T49" s="123"/>
    </row>
    <row r="50" spans="1:20" x14ac:dyDescent="0.25">
      <c r="A50"/>
      <c r="B50" s="31" t="str">
        <f t="shared" ca="1" si="0"/>
        <v/>
      </c>
      <c r="C50" t="str">
        <f t="shared" ca="1" si="1"/>
        <v/>
      </c>
      <c r="D50" t="str">
        <f t="shared" ca="1" si="2"/>
        <v/>
      </c>
      <c r="E50" t="str">
        <f t="shared" ca="1" si="3"/>
        <v/>
      </c>
      <c r="F50" t="str">
        <f t="shared" ca="1" si="4"/>
        <v/>
      </c>
      <c r="I50" s="120" t="str">
        <f t="shared" si="5"/>
        <v/>
      </c>
      <c r="J50" s="121" t="str">
        <f t="shared" si="6"/>
        <v/>
      </c>
      <c r="K50" s="121" t="str">
        <f t="shared" si="7"/>
        <v/>
      </c>
      <c r="L50" s="121"/>
      <c r="M50" s="121"/>
      <c r="N50" s="121"/>
      <c r="O50" s="122"/>
      <c r="P50" s="122"/>
      <c r="Q50" s="121" t="str">
        <f t="shared" ca="1" si="8"/>
        <v/>
      </c>
      <c r="R50" s="122"/>
      <c r="S50" s="123"/>
      <c r="T50" s="123"/>
    </row>
    <row r="51" spans="1:20" x14ac:dyDescent="0.25">
      <c r="A51"/>
      <c r="B51" s="31" t="str">
        <f t="shared" ca="1" si="0"/>
        <v/>
      </c>
      <c r="C51" t="str">
        <f t="shared" ca="1" si="1"/>
        <v/>
      </c>
      <c r="D51" t="str">
        <f t="shared" ca="1" si="2"/>
        <v/>
      </c>
      <c r="E51" t="str">
        <f t="shared" ca="1" si="3"/>
        <v/>
      </c>
      <c r="F51" t="str">
        <f t="shared" ca="1" si="4"/>
        <v/>
      </c>
      <c r="I51" s="120" t="str">
        <f t="shared" si="5"/>
        <v/>
      </c>
      <c r="J51" s="121" t="str">
        <f t="shared" si="6"/>
        <v/>
      </c>
      <c r="K51" s="121" t="str">
        <f t="shared" si="7"/>
        <v/>
      </c>
      <c r="L51" s="121"/>
      <c r="M51" s="121"/>
      <c r="N51" s="121"/>
      <c r="O51" s="122"/>
      <c r="P51" s="122"/>
      <c r="Q51" s="121" t="str">
        <f t="shared" ca="1" si="8"/>
        <v/>
      </c>
      <c r="R51" s="122"/>
      <c r="S51" s="123"/>
      <c r="T51" s="123"/>
    </row>
    <row r="52" spans="1:20" x14ac:dyDescent="0.25">
      <c r="A52"/>
      <c r="B52" s="31" t="str">
        <f t="shared" ca="1" si="0"/>
        <v/>
      </c>
      <c r="C52" t="str">
        <f t="shared" ca="1" si="1"/>
        <v/>
      </c>
      <c r="D52" t="str">
        <f t="shared" ca="1" si="2"/>
        <v/>
      </c>
      <c r="E52" t="str">
        <f t="shared" ca="1" si="3"/>
        <v/>
      </c>
      <c r="F52" t="str">
        <f t="shared" ca="1" si="4"/>
        <v/>
      </c>
      <c r="I52" s="120" t="str">
        <f t="shared" si="5"/>
        <v/>
      </c>
      <c r="J52" s="121" t="str">
        <f t="shared" si="6"/>
        <v/>
      </c>
      <c r="K52" s="121" t="str">
        <f t="shared" si="7"/>
        <v/>
      </c>
      <c r="L52" s="121"/>
      <c r="M52" s="121"/>
      <c r="N52" s="121"/>
      <c r="O52" s="122"/>
      <c r="P52" s="122"/>
      <c r="Q52" s="121" t="str">
        <f t="shared" ca="1" si="8"/>
        <v/>
      </c>
      <c r="R52" s="122"/>
      <c r="S52" s="123"/>
      <c r="T52" s="123"/>
    </row>
    <row r="53" spans="1:20" x14ac:dyDescent="0.25">
      <c r="A53"/>
      <c r="B53" s="31" t="str">
        <f t="shared" ca="1" si="0"/>
        <v/>
      </c>
      <c r="C53" t="str">
        <f t="shared" ca="1" si="1"/>
        <v/>
      </c>
      <c r="D53" t="str">
        <f t="shared" ca="1" si="2"/>
        <v/>
      </c>
      <c r="E53" t="str">
        <f t="shared" ca="1" si="3"/>
        <v/>
      </c>
      <c r="F53" t="str">
        <f t="shared" ca="1" si="4"/>
        <v/>
      </c>
      <c r="I53" s="120" t="str">
        <f t="shared" si="5"/>
        <v/>
      </c>
      <c r="J53" s="121" t="str">
        <f t="shared" si="6"/>
        <v/>
      </c>
      <c r="K53" s="121" t="str">
        <f t="shared" si="7"/>
        <v/>
      </c>
      <c r="L53" s="121"/>
      <c r="M53" s="121"/>
      <c r="N53" s="121"/>
      <c r="O53" s="122"/>
      <c r="P53" s="122"/>
      <c r="Q53" s="121" t="str">
        <f t="shared" ca="1" si="8"/>
        <v/>
      </c>
      <c r="R53" s="122"/>
      <c r="S53" s="123"/>
      <c r="T53" s="123"/>
    </row>
    <row r="54" spans="1:20" x14ac:dyDescent="0.25">
      <c r="A54"/>
      <c r="B54" s="31" t="str">
        <f t="shared" ca="1" si="0"/>
        <v/>
      </c>
      <c r="C54" t="str">
        <f t="shared" ca="1" si="1"/>
        <v/>
      </c>
      <c r="D54" t="str">
        <f t="shared" ca="1" si="2"/>
        <v/>
      </c>
      <c r="E54" t="str">
        <f t="shared" ca="1" si="3"/>
        <v/>
      </c>
      <c r="F54" t="str">
        <f t="shared" ca="1" si="4"/>
        <v/>
      </c>
      <c r="I54" s="120" t="str">
        <f t="shared" si="5"/>
        <v/>
      </c>
      <c r="J54" s="121" t="str">
        <f t="shared" si="6"/>
        <v/>
      </c>
      <c r="K54" s="121" t="str">
        <f t="shared" si="7"/>
        <v/>
      </c>
      <c r="L54" s="121"/>
      <c r="M54" s="121"/>
      <c r="N54" s="121"/>
      <c r="O54" s="122"/>
      <c r="P54" s="122"/>
      <c r="Q54" s="121" t="str">
        <f t="shared" ca="1" si="8"/>
        <v/>
      </c>
      <c r="R54" s="122"/>
      <c r="S54" s="123"/>
      <c r="T54" s="123"/>
    </row>
    <row r="55" spans="1:20" x14ac:dyDescent="0.25">
      <c r="A55"/>
      <c r="B55" s="31" t="str">
        <f t="shared" ca="1" si="0"/>
        <v/>
      </c>
      <c r="C55" t="str">
        <f t="shared" ca="1" si="1"/>
        <v/>
      </c>
      <c r="D55" t="str">
        <f t="shared" ca="1" si="2"/>
        <v/>
      </c>
      <c r="E55" t="str">
        <f t="shared" ca="1" si="3"/>
        <v/>
      </c>
      <c r="F55" t="str">
        <f t="shared" ca="1" si="4"/>
        <v/>
      </c>
      <c r="I55" s="120" t="str">
        <f t="shared" si="5"/>
        <v/>
      </c>
      <c r="J55" s="121" t="str">
        <f t="shared" si="6"/>
        <v/>
      </c>
      <c r="K55" s="121" t="str">
        <f t="shared" si="7"/>
        <v/>
      </c>
      <c r="L55" s="121"/>
      <c r="M55" s="121"/>
      <c r="N55" s="121"/>
      <c r="O55" s="122"/>
      <c r="P55" s="122"/>
      <c r="Q55" s="121" t="str">
        <f t="shared" ca="1" si="8"/>
        <v/>
      </c>
      <c r="R55" s="122"/>
      <c r="S55" s="123"/>
      <c r="T55" s="123"/>
    </row>
    <row r="56" spans="1:20" x14ac:dyDescent="0.25">
      <c r="A56"/>
      <c r="B56" s="31" t="str">
        <f t="shared" ca="1" si="0"/>
        <v/>
      </c>
      <c r="C56" t="str">
        <f t="shared" ca="1" si="1"/>
        <v/>
      </c>
      <c r="D56" t="str">
        <f t="shared" ca="1" si="2"/>
        <v/>
      </c>
      <c r="E56" t="str">
        <f t="shared" ca="1" si="3"/>
        <v/>
      </c>
      <c r="F56" t="str">
        <f t="shared" ca="1" si="4"/>
        <v/>
      </c>
      <c r="I56" s="120" t="str">
        <f t="shared" si="5"/>
        <v/>
      </c>
      <c r="J56" s="121" t="str">
        <f t="shared" si="6"/>
        <v/>
      </c>
      <c r="K56" s="121" t="str">
        <f t="shared" si="7"/>
        <v/>
      </c>
      <c r="L56" s="121"/>
      <c r="M56" s="121"/>
      <c r="N56" s="121"/>
      <c r="O56" s="122"/>
      <c r="P56" s="122"/>
      <c r="Q56" s="121" t="str">
        <f t="shared" ca="1" si="8"/>
        <v/>
      </c>
      <c r="R56" s="122"/>
      <c r="S56" s="123"/>
      <c r="T56" s="123"/>
    </row>
    <row r="57" spans="1:20" x14ac:dyDescent="0.25">
      <c r="A57"/>
      <c r="B57" s="31" t="str">
        <f t="shared" ca="1" si="0"/>
        <v/>
      </c>
      <c r="C57" t="str">
        <f t="shared" ca="1" si="1"/>
        <v/>
      </c>
      <c r="D57" t="str">
        <f t="shared" ca="1" si="2"/>
        <v/>
      </c>
      <c r="E57" t="str">
        <f t="shared" ca="1" si="3"/>
        <v/>
      </c>
      <c r="F57" t="str">
        <f t="shared" ca="1" si="4"/>
        <v/>
      </c>
      <c r="I57" s="120" t="str">
        <f t="shared" si="5"/>
        <v/>
      </c>
      <c r="J57" s="121" t="str">
        <f t="shared" si="6"/>
        <v/>
      </c>
      <c r="K57" s="121" t="str">
        <f t="shared" si="7"/>
        <v/>
      </c>
      <c r="L57" s="121"/>
      <c r="M57" s="121"/>
      <c r="N57" s="121"/>
      <c r="O57" s="122"/>
      <c r="P57" s="122"/>
      <c r="Q57" s="121" t="str">
        <f t="shared" ca="1" si="8"/>
        <v/>
      </c>
      <c r="R57" s="122"/>
      <c r="S57" s="123"/>
      <c r="T57" s="123"/>
    </row>
    <row r="58" spans="1:20" x14ac:dyDescent="0.25">
      <c r="A58"/>
      <c r="B58" s="31" t="str">
        <f t="shared" ca="1" si="0"/>
        <v/>
      </c>
      <c r="C58" t="str">
        <f t="shared" ca="1" si="1"/>
        <v/>
      </c>
      <c r="D58" t="str">
        <f t="shared" ca="1" si="2"/>
        <v/>
      </c>
      <c r="E58" t="str">
        <f t="shared" ca="1" si="3"/>
        <v/>
      </c>
      <c r="F58" t="str">
        <f t="shared" ca="1" si="4"/>
        <v/>
      </c>
      <c r="I58" s="120" t="str">
        <f t="shared" si="5"/>
        <v/>
      </c>
      <c r="J58" s="121" t="str">
        <f t="shared" si="6"/>
        <v/>
      </c>
      <c r="K58" s="121" t="str">
        <f t="shared" si="7"/>
        <v/>
      </c>
      <c r="L58" s="121"/>
      <c r="M58" s="121"/>
      <c r="N58" s="121"/>
      <c r="O58" s="122"/>
      <c r="P58" s="122"/>
      <c r="Q58" s="121" t="str">
        <f t="shared" ca="1" si="8"/>
        <v/>
      </c>
      <c r="R58" s="122"/>
      <c r="S58" s="123"/>
      <c r="T58" s="123"/>
    </row>
    <row r="59" spans="1:20" x14ac:dyDescent="0.25">
      <c r="A59"/>
      <c r="B59" s="31" t="str">
        <f t="shared" ca="1" si="0"/>
        <v/>
      </c>
      <c r="C59" t="str">
        <f t="shared" ca="1" si="1"/>
        <v/>
      </c>
      <c r="D59" t="str">
        <f t="shared" ca="1" si="2"/>
        <v/>
      </c>
      <c r="E59" t="str">
        <f t="shared" ca="1" si="3"/>
        <v/>
      </c>
      <c r="F59" t="str">
        <f t="shared" ca="1" si="4"/>
        <v/>
      </c>
      <c r="I59" s="120" t="str">
        <f t="shared" si="5"/>
        <v/>
      </c>
      <c r="J59" s="121" t="str">
        <f t="shared" si="6"/>
        <v/>
      </c>
      <c r="K59" s="121" t="str">
        <f t="shared" si="7"/>
        <v/>
      </c>
      <c r="L59" s="121"/>
      <c r="M59" s="121"/>
      <c r="N59" s="121"/>
      <c r="O59" s="122"/>
      <c r="P59" s="122"/>
      <c r="Q59" s="121" t="str">
        <f t="shared" ca="1" si="8"/>
        <v/>
      </c>
      <c r="R59" s="122"/>
      <c r="S59" s="123"/>
      <c r="T59" s="123"/>
    </row>
    <row r="60" spans="1:20" x14ac:dyDescent="0.25">
      <c r="A60"/>
      <c r="B60" s="31" t="str">
        <f t="shared" ca="1" si="0"/>
        <v/>
      </c>
      <c r="C60" t="str">
        <f t="shared" ca="1" si="1"/>
        <v/>
      </c>
      <c r="D60" t="str">
        <f t="shared" ca="1" si="2"/>
        <v/>
      </c>
      <c r="E60" t="str">
        <f t="shared" ca="1" si="3"/>
        <v/>
      </c>
      <c r="F60" t="str">
        <f t="shared" ca="1" si="4"/>
        <v/>
      </c>
      <c r="I60" s="120" t="str">
        <f t="shared" si="5"/>
        <v/>
      </c>
      <c r="J60" s="121" t="str">
        <f t="shared" si="6"/>
        <v/>
      </c>
      <c r="K60" s="121" t="str">
        <f t="shared" si="7"/>
        <v/>
      </c>
      <c r="L60" s="121"/>
      <c r="M60" s="121"/>
      <c r="N60" s="121"/>
      <c r="O60" s="122"/>
      <c r="P60" s="122"/>
      <c r="Q60" s="121" t="str">
        <f t="shared" ca="1" si="8"/>
        <v/>
      </c>
      <c r="R60" s="122"/>
      <c r="S60" s="123"/>
      <c r="T60" s="123"/>
    </row>
    <row r="61" spans="1:20" x14ac:dyDescent="0.25">
      <c r="A61"/>
      <c r="B61" s="31" t="str">
        <f t="shared" ca="1" si="0"/>
        <v/>
      </c>
      <c r="C61" t="str">
        <f t="shared" ca="1" si="1"/>
        <v/>
      </c>
      <c r="D61" t="str">
        <f t="shared" ca="1" si="2"/>
        <v/>
      </c>
      <c r="E61" t="str">
        <f t="shared" ca="1" si="3"/>
        <v/>
      </c>
      <c r="F61" t="str">
        <f t="shared" ca="1" si="4"/>
        <v/>
      </c>
      <c r="I61" s="120" t="str">
        <f t="shared" si="5"/>
        <v/>
      </c>
      <c r="J61" s="121" t="str">
        <f t="shared" si="6"/>
        <v/>
      </c>
      <c r="K61" s="121" t="str">
        <f t="shared" si="7"/>
        <v/>
      </c>
      <c r="L61" s="121"/>
      <c r="M61" s="121"/>
      <c r="N61" s="121"/>
      <c r="O61" s="122"/>
      <c r="P61" s="122"/>
      <c r="Q61" s="121" t="str">
        <f t="shared" ca="1" si="8"/>
        <v/>
      </c>
      <c r="R61" s="122"/>
      <c r="S61" s="123"/>
      <c r="T61" s="123"/>
    </row>
    <row r="62" spans="1:20" x14ac:dyDescent="0.25">
      <c r="A62"/>
      <c r="B62" s="31" t="str">
        <f t="shared" ca="1" si="0"/>
        <v/>
      </c>
      <c r="C62" t="str">
        <f t="shared" ca="1" si="1"/>
        <v/>
      </c>
      <c r="D62" t="str">
        <f t="shared" ca="1" si="2"/>
        <v/>
      </c>
      <c r="E62" t="str">
        <f t="shared" ca="1" si="3"/>
        <v/>
      </c>
      <c r="F62" t="str">
        <f t="shared" ca="1" si="4"/>
        <v/>
      </c>
      <c r="I62" s="120" t="str">
        <f t="shared" si="5"/>
        <v/>
      </c>
      <c r="J62" s="121" t="str">
        <f t="shared" si="6"/>
        <v/>
      </c>
      <c r="K62" s="121" t="str">
        <f t="shared" si="7"/>
        <v/>
      </c>
      <c r="L62" s="121"/>
      <c r="M62" s="121"/>
      <c r="N62" s="121"/>
      <c r="O62" s="122"/>
      <c r="P62" s="122"/>
      <c r="Q62" s="121" t="str">
        <f t="shared" ca="1" si="8"/>
        <v/>
      </c>
      <c r="R62" s="122"/>
      <c r="S62" s="123"/>
      <c r="T62" s="123"/>
    </row>
    <row r="63" spans="1:20" x14ac:dyDescent="0.25">
      <c r="A63"/>
      <c r="B63" s="31" t="str">
        <f t="shared" ca="1" si="0"/>
        <v/>
      </c>
      <c r="C63" t="str">
        <f t="shared" ca="1" si="1"/>
        <v/>
      </c>
      <c r="D63" t="str">
        <f t="shared" ca="1" si="2"/>
        <v/>
      </c>
      <c r="E63" t="str">
        <f t="shared" ca="1" si="3"/>
        <v/>
      </c>
      <c r="F63" t="str">
        <f t="shared" ca="1" si="4"/>
        <v/>
      </c>
      <c r="I63" s="120" t="str">
        <f t="shared" si="5"/>
        <v/>
      </c>
      <c r="J63" s="121" t="str">
        <f t="shared" si="6"/>
        <v/>
      </c>
      <c r="K63" s="121" t="str">
        <f t="shared" si="7"/>
        <v/>
      </c>
      <c r="L63" s="121"/>
      <c r="M63" s="121"/>
      <c r="N63" s="121"/>
      <c r="O63" s="122"/>
      <c r="P63" s="122"/>
      <c r="Q63" s="121" t="str">
        <f t="shared" ca="1" si="8"/>
        <v/>
      </c>
      <c r="R63" s="122"/>
      <c r="S63" s="123"/>
      <c r="T63" s="123"/>
    </row>
    <row r="64" spans="1:20" x14ac:dyDescent="0.25">
      <c r="A64"/>
      <c r="B64" s="31" t="str">
        <f t="shared" ca="1" si="0"/>
        <v/>
      </c>
      <c r="C64" t="str">
        <f t="shared" ca="1" si="1"/>
        <v/>
      </c>
      <c r="D64" t="str">
        <f t="shared" ca="1" si="2"/>
        <v/>
      </c>
      <c r="E64" t="str">
        <f t="shared" ca="1" si="3"/>
        <v/>
      </c>
      <c r="F64" t="str">
        <f t="shared" ca="1" si="4"/>
        <v/>
      </c>
      <c r="I64" s="120" t="str">
        <f t="shared" si="5"/>
        <v/>
      </c>
      <c r="J64" s="121" t="str">
        <f t="shared" si="6"/>
        <v/>
      </c>
      <c r="K64" s="121" t="str">
        <f t="shared" si="7"/>
        <v/>
      </c>
      <c r="L64" s="121"/>
      <c r="M64" s="121"/>
      <c r="N64" s="121"/>
      <c r="O64" s="122"/>
      <c r="P64" s="122"/>
      <c r="Q64" s="121" t="str">
        <f t="shared" ca="1" si="8"/>
        <v/>
      </c>
      <c r="R64" s="122"/>
      <c r="S64" s="123"/>
      <c r="T64" s="123"/>
    </row>
    <row r="65" spans="1:20" x14ac:dyDescent="0.25">
      <c r="A65"/>
      <c r="B65" s="31" t="str">
        <f t="shared" ca="1" si="0"/>
        <v/>
      </c>
      <c r="C65" t="str">
        <f t="shared" ca="1" si="1"/>
        <v/>
      </c>
      <c r="D65" t="str">
        <f t="shared" ca="1" si="2"/>
        <v/>
      </c>
      <c r="E65" t="str">
        <f t="shared" ca="1" si="3"/>
        <v/>
      </c>
      <c r="F65" t="str">
        <f t="shared" ca="1" si="4"/>
        <v/>
      </c>
      <c r="I65" s="120" t="str">
        <f t="shared" si="5"/>
        <v/>
      </c>
      <c r="J65" s="121" t="str">
        <f t="shared" si="6"/>
        <v/>
      </c>
      <c r="K65" s="121" t="str">
        <f t="shared" si="7"/>
        <v/>
      </c>
      <c r="L65" s="121"/>
      <c r="M65" s="121"/>
      <c r="N65" s="121"/>
      <c r="O65" s="122"/>
      <c r="P65" s="122"/>
      <c r="Q65" s="121" t="str">
        <f t="shared" ca="1" si="8"/>
        <v/>
      </c>
      <c r="R65" s="122"/>
      <c r="S65" s="123"/>
      <c r="T65" s="123"/>
    </row>
    <row r="66" spans="1:20" x14ac:dyDescent="0.25">
      <c r="A66"/>
      <c r="B66" s="31" t="str">
        <f t="shared" ref="B66:B129" ca="1" si="9">IF($A66&lt;&gt;"",INDIRECT("'Saisie G&amp;A'!"&amp;"A"&amp;MID($A66,2,2)),"")</f>
        <v/>
      </c>
      <c r="C66" t="str">
        <f t="shared" ref="C66:C129" ca="1" si="10">IF($A66&lt;&gt;"",INDIRECT("'Saisie G&amp;A'!"&amp;$A66),"")</f>
        <v/>
      </c>
      <c r="D66" t="str">
        <f t="shared" ref="D66:D129" ca="1" si="11">IF($A66&lt;&gt;"",INDIRECT("'Saisie G&amp;A'!"&amp;LEFT($A66,1)&amp;"7"),"")</f>
        <v/>
      </c>
      <c r="E66" t="str">
        <f t="shared" ref="E66:E129" ca="1" si="12">IF($A66&lt;&gt;"",INDIRECT("'Saisie G&amp;A'!"&amp;"B"&amp;MID($A66,2,2)),"")</f>
        <v/>
      </c>
      <c r="F66" t="str">
        <f t="shared" ref="F66:F129" ca="1" si="13">IF(D66&lt;&gt;"",IF(AND(D66="G11",E66="Di",OFFSET(INDIRECT("'Saisie G&amp;A'!"&amp;A66),,1)&lt;&gt;C66,OFFSET(INDIRECT("'Saisie G&amp;A'!"&amp;A66),,1)&lt;&gt;""),"G91","")&amp;IF(AND(D66="G91",E66="Di",OFFSET(INDIRECT("'Saisie G&amp;A'!"&amp;A66),,-1)=C66),"XXX",""),"")</f>
        <v/>
      </c>
      <c r="I66" s="120" t="str">
        <f t="shared" ref="I66:I129" si="14">IF($A66&lt;&gt;"",RIGHT(C66,7),"")</f>
        <v/>
      </c>
      <c r="J66" s="121" t="str">
        <f t="shared" ref="J66:J129" si="15">IF($A66&lt;&gt;"",TEXT(DATE(YEAR($B66),MONTH($B66),DAY($B66)),"JJ/MM/AAAA"),"")</f>
        <v/>
      </c>
      <c r="K66" s="121" t="str">
        <f t="shared" ref="K66:K129" si="16">J66</f>
        <v/>
      </c>
      <c r="L66" s="121"/>
      <c r="M66" s="121"/>
      <c r="N66" s="121"/>
      <c r="O66" s="122"/>
      <c r="P66" s="122"/>
      <c r="Q66" s="121" t="str">
        <f t="shared" ref="Q66:Q129" ca="1" si="17">IF(F66&lt;&gt;"",F66,D66)</f>
        <v/>
      </c>
      <c r="R66" s="122"/>
      <c r="S66" s="123"/>
      <c r="T66" s="123"/>
    </row>
    <row r="67" spans="1:20" x14ac:dyDescent="0.25">
      <c r="A67"/>
      <c r="B67" s="31" t="str">
        <f t="shared" ca="1" si="9"/>
        <v/>
      </c>
      <c r="C67" t="str">
        <f t="shared" ca="1" si="10"/>
        <v/>
      </c>
      <c r="D67" t="str">
        <f t="shared" ca="1" si="11"/>
        <v/>
      </c>
      <c r="E67" t="str">
        <f t="shared" ca="1" si="12"/>
        <v/>
      </c>
      <c r="F67" t="str">
        <f t="shared" ca="1" si="13"/>
        <v/>
      </c>
      <c r="I67" s="120" t="str">
        <f t="shared" si="14"/>
        <v/>
      </c>
      <c r="J67" s="121" t="str">
        <f t="shared" si="15"/>
        <v/>
      </c>
      <c r="K67" s="121" t="str">
        <f t="shared" si="16"/>
        <v/>
      </c>
      <c r="L67" s="121"/>
      <c r="M67" s="121"/>
      <c r="N67" s="121"/>
      <c r="O67" s="122"/>
      <c r="P67" s="122"/>
      <c r="Q67" s="121" t="str">
        <f t="shared" ca="1" si="17"/>
        <v/>
      </c>
      <c r="R67" s="122"/>
      <c r="S67" s="123"/>
      <c r="T67" s="123"/>
    </row>
    <row r="68" spans="1:20" x14ac:dyDescent="0.25">
      <c r="A68"/>
      <c r="B68" s="31" t="str">
        <f t="shared" ca="1" si="9"/>
        <v/>
      </c>
      <c r="C68" t="str">
        <f t="shared" ca="1" si="10"/>
        <v/>
      </c>
      <c r="D68" t="str">
        <f t="shared" ca="1" si="11"/>
        <v/>
      </c>
      <c r="E68" t="str">
        <f t="shared" ca="1" si="12"/>
        <v/>
      </c>
      <c r="F68" t="str">
        <f t="shared" ca="1" si="13"/>
        <v/>
      </c>
      <c r="I68" s="120" t="str">
        <f t="shared" si="14"/>
        <v/>
      </c>
      <c r="J68" s="121" t="str">
        <f t="shared" si="15"/>
        <v/>
      </c>
      <c r="K68" s="121" t="str">
        <f t="shared" si="16"/>
        <v/>
      </c>
      <c r="L68" s="121"/>
      <c r="M68" s="121"/>
      <c r="N68" s="121"/>
      <c r="O68" s="122"/>
      <c r="P68" s="122"/>
      <c r="Q68" s="121" t="str">
        <f t="shared" ca="1" si="17"/>
        <v/>
      </c>
      <c r="R68" s="122"/>
      <c r="S68" s="123"/>
      <c r="T68" s="123"/>
    </row>
    <row r="69" spans="1:20" x14ac:dyDescent="0.25">
      <c r="A69"/>
      <c r="B69" s="31" t="str">
        <f t="shared" ca="1" si="9"/>
        <v/>
      </c>
      <c r="C69" t="str">
        <f t="shared" ca="1" si="10"/>
        <v/>
      </c>
      <c r="D69" t="str">
        <f t="shared" ca="1" si="11"/>
        <v/>
      </c>
      <c r="E69" t="str">
        <f t="shared" ca="1" si="12"/>
        <v/>
      </c>
      <c r="F69" t="str">
        <f t="shared" ca="1" si="13"/>
        <v/>
      </c>
      <c r="I69" s="120" t="str">
        <f t="shared" si="14"/>
        <v/>
      </c>
      <c r="J69" s="121" t="str">
        <f t="shared" si="15"/>
        <v/>
      </c>
      <c r="K69" s="121" t="str">
        <f t="shared" si="16"/>
        <v/>
      </c>
      <c r="L69" s="121"/>
      <c r="M69" s="121"/>
      <c r="N69" s="121"/>
      <c r="O69" s="122"/>
      <c r="P69" s="122"/>
      <c r="Q69" s="121" t="str">
        <f t="shared" ca="1" si="17"/>
        <v/>
      </c>
      <c r="R69" s="122"/>
      <c r="S69" s="123"/>
      <c r="T69" s="123"/>
    </row>
    <row r="70" spans="1:20" x14ac:dyDescent="0.25">
      <c r="A70"/>
      <c r="B70" s="31" t="str">
        <f t="shared" ca="1" si="9"/>
        <v/>
      </c>
      <c r="C70" t="str">
        <f t="shared" ca="1" si="10"/>
        <v/>
      </c>
      <c r="D70" t="str">
        <f t="shared" ca="1" si="11"/>
        <v/>
      </c>
      <c r="E70" t="str">
        <f t="shared" ca="1" si="12"/>
        <v/>
      </c>
      <c r="F70" t="str">
        <f t="shared" ca="1" si="13"/>
        <v/>
      </c>
      <c r="I70" s="120" t="str">
        <f t="shared" si="14"/>
        <v/>
      </c>
      <c r="J70" s="121" t="str">
        <f t="shared" si="15"/>
        <v/>
      </c>
      <c r="K70" s="121" t="str">
        <f t="shared" si="16"/>
        <v/>
      </c>
      <c r="L70" s="121"/>
      <c r="M70" s="121"/>
      <c r="N70" s="121"/>
      <c r="O70" s="122"/>
      <c r="P70" s="122"/>
      <c r="Q70" s="121" t="str">
        <f t="shared" ca="1" si="17"/>
        <v/>
      </c>
      <c r="R70" s="122"/>
      <c r="S70" s="123"/>
      <c r="T70" s="123"/>
    </row>
    <row r="71" spans="1:20" x14ac:dyDescent="0.25">
      <c r="A71"/>
      <c r="B71" s="31" t="str">
        <f t="shared" ca="1" si="9"/>
        <v/>
      </c>
      <c r="C71" t="str">
        <f t="shared" ca="1" si="10"/>
        <v/>
      </c>
      <c r="D71" t="str">
        <f t="shared" ca="1" si="11"/>
        <v/>
      </c>
      <c r="E71" t="str">
        <f t="shared" ca="1" si="12"/>
        <v/>
      </c>
      <c r="F71" t="str">
        <f t="shared" ca="1" si="13"/>
        <v/>
      </c>
      <c r="I71" s="120" t="str">
        <f t="shared" si="14"/>
        <v/>
      </c>
      <c r="J71" s="121" t="str">
        <f t="shared" si="15"/>
        <v/>
      </c>
      <c r="K71" s="121" t="str">
        <f t="shared" si="16"/>
        <v/>
      </c>
      <c r="L71" s="121"/>
      <c r="M71" s="121"/>
      <c r="N71" s="121"/>
      <c r="O71" s="122"/>
      <c r="P71" s="122"/>
      <c r="Q71" s="121" t="str">
        <f t="shared" ca="1" si="17"/>
        <v/>
      </c>
      <c r="R71" s="122"/>
      <c r="S71" s="123"/>
      <c r="T71" s="123"/>
    </row>
    <row r="72" spans="1:20" x14ac:dyDescent="0.25">
      <c r="A72"/>
      <c r="B72" s="31" t="str">
        <f t="shared" ca="1" si="9"/>
        <v/>
      </c>
      <c r="C72" t="str">
        <f t="shared" ca="1" si="10"/>
        <v/>
      </c>
      <c r="D72" t="str">
        <f t="shared" ca="1" si="11"/>
        <v/>
      </c>
      <c r="E72" t="str">
        <f t="shared" ca="1" si="12"/>
        <v/>
      </c>
      <c r="F72" t="str">
        <f t="shared" ca="1" si="13"/>
        <v/>
      </c>
      <c r="I72" s="120" t="str">
        <f t="shared" si="14"/>
        <v/>
      </c>
      <c r="J72" s="121" t="str">
        <f t="shared" si="15"/>
        <v/>
      </c>
      <c r="K72" s="121" t="str">
        <f t="shared" si="16"/>
        <v/>
      </c>
      <c r="L72" s="121"/>
      <c r="M72" s="121"/>
      <c r="N72" s="121"/>
      <c r="O72" s="122"/>
      <c r="P72" s="122"/>
      <c r="Q72" s="121" t="str">
        <f t="shared" ca="1" si="17"/>
        <v/>
      </c>
      <c r="R72" s="122"/>
      <c r="S72" s="123"/>
      <c r="T72" s="123"/>
    </row>
    <row r="73" spans="1:20" x14ac:dyDescent="0.25">
      <c r="A73"/>
      <c r="B73" s="31" t="str">
        <f t="shared" ca="1" si="9"/>
        <v/>
      </c>
      <c r="C73" t="str">
        <f t="shared" ca="1" si="10"/>
        <v/>
      </c>
      <c r="D73" t="str">
        <f t="shared" ca="1" si="11"/>
        <v/>
      </c>
      <c r="E73" t="str">
        <f t="shared" ca="1" si="12"/>
        <v/>
      </c>
      <c r="F73" t="str">
        <f t="shared" ca="1" si="13"/>
        <v/>
      </c>
      <c r="I73" s="120" t="str">
        <f t="shared" si="14"/>
        <v/>
      </c>
      <c r="J73" s="121" t="str">
        <f t="shared" si="15"/>
        <v/>
      </c>
      <c r="K73" s="121" t="str">
        <f t="shared" si="16"/>
        <v/>
      </c>
      <c r="L73" s="121"/>
      <c r="M73" s="121"/>
      <c r="N73" s="121"/>
      <c r="O73" s="122"/>
      <c r="P73" s="122"/>
      <c r="Q73" s="121" t="str">
        <f t="shared" ca="1" si="17"/>
        <v/>
      </c>
      <c r="R73" s="122"/>
      <c r="S73" s="123"/>
      <c r="T73" s="123"/>
    </row>
    <row r="74" spans="1:20" x14ac:dyDescent="0.25">
      <c r="A74"/>
      <c r="B74" s="31" t="str">
        <f t="shared" ca="1" si="9"/>
        <v/>
      </c>
      <c r="C74" t="str">
        <f t="shared" ca="1" si="10"/>
        <v/>
      </c>
      <c r="D74" t="str">
        <f t="shared" ca="1" si="11"/>
        <v/>
      </c>
      <c r="E74" t="str">
        <f t="shared" ca="1" si="12"/>
        <v/>
      </c>
      <c r="F74" t="str">
        <f t="shared" ca="1" si="13"/>
        <v/>
      </c>
      <c r="I74" s="120" t="str">
        <f t="shared" si="14"/>
        <v/>
      </c>
      <c r="J74" s="121" t="str">
        <f t="shared" si="15"/>
        <v/>
      </c>
      <c r="K74" s="121" t="str">
        <f t="shared" si="16"/>
        <v/>
      </c>
      <c r="L74" s="121"/>
      <c r="M74" s="121"/>
      <c r="N74" s="121"/>
      <c r="O74" s="122"/>
      <c r="P74" s="122"/>
      <c r="Q74" s="121" t="str">
        <f t="shared" ca="1" si="17"/>
        <v/>
      </c>
      <c r="R74" s="122"/>
      <c r="S74" s="123"/>
      <c r="T74" s="123"/>
    </row>
    <row r="75" spans="1:20" x14ac:dyDescent="0.25">
      <c r="A75"/>
      <c r="B75" s="31" t="str">
        <f t="shared" ca="1" si="9"/>
        <v/>
      </c>
      <c r="C75" t="str">
        <f t="shared" ca="1" si="10"/>
        <v/>
      </c>
      <c r="D75" t="str">
        <f t="shared" ca="1" si="11"/>
        <v/>
      </c>
      <c r="E75" t="str">
        <f t="shared" ca="1" si="12"/>
        <v/>
      </c>
      <c r="F75" t="str">
        <f t="shared" ca="1" si="13"/>
        <v/>
      </c>
      <c r="I75" s="120" t="str">
        <f t="shared" si="14"/>
        <v/>
      </c>
      <c r="J75" s="121" t="str">
        <f t="shared" si="15"/>
        <v/>
      </c>
      <c r="K75" s="121" t="str">
        <f t="shared" si="16"/>
        <v/>
      </c>
      <c r="L75" s="121"/>
      <c r="M75" s="121"/>
      <c r="N75" s="121"/>
      <c r="O75" s="122"/>
      <c r="P75" s="122"/>
      <c r="Q75" s="121" t="str">
        <f t="shared" ca="1" si="17"/>
        <v/>
      </c>
      <c r="R75" s="122"/>
      <c r="S75" s="123"/>
      <c r="T75" s="123"/>
    </row>
    <row r="76" spans="1:20" x14ac:dyDescent="0.25">
      <c r="A76"/>
      <c r="B76" s="31" t="str">
        <f t="shared" ca="1" si="9"/>
        <v/>
      </c>
      <c r="C76" t="str">
        <f t="shared" ca="1" si="10"/>
        <v/>
      </c>
      <c r="D76" t="str">
        <f t="shared" ca="1" si="11"/>
        <v/>
      </c>
      <c r="E76" t="str">
        <f t="shared" ca="1" si="12"/>
        <v/>
      </c>
      <c r="F76" t="str">
        <f t="shared" ca="1" si="13"/>
        <v/>
      </c>
      <c r="I76" s="120" t="str">
        <f t="shared" si="14"/>
        <v/>
      </c>
      <c r="J76" s="121" t="str">
        <f t="shared" si="15"/>
        <v/>
      </c>
      <c r="K76" s="121" t="str">
        <f t="shared" si="16"/>
        <v/>
      </c>
      <c r="L76" s="121"/>
      <c r="M76" s="121"/>
      <c r="N76" s="121"/>
      <c r="O76" s="122"/>
      <c r="P76" s="122"/>
      <c r="Q76" s="121" t="str">
        <f t="shared" ca="1" si="17"/>
        <v/>
      </c>
      <c r="R76" s="122"/>
      <c r="S76" s="123"/>
      <c r="T76" s="123"/>
    </row>
    <row r="77" spans="1:20" x14ac:dyDescent="0.25">
      <c r="A77"/>
      <c r="B77" s="31" t="str">
        <f t="shared" ca="1" si="9"/>
        <v/>
      </c>
      <c r="C77" t="str">
        <f t="shared" ca="1" si="10"/>
        <v/>
      </c>
      <c r="D77" t="str">
        <f t="shared" ca="1" si="11"/>
        <v/>
      </c>
      <c r="E77" t="str">
        <f t="shared" ca="1" si="12"/>
        <v/>
      </c>
      <c r="F77" t="str">
        <f t="shared" ca="1" si="13"/>
        <v/>
      </c>
      <c r="I77" s="120" t="str">
        <f t="shared" si="14"/>
        <v/>
      </c>
      <c r="J77" s="121" t="str">
        <f t="shared" si="15"/>
        <v/>
      </c>
      <c r="K77" s="121" t="str">
        <f t="shared" si="16"/>
        <v/>
      </c>
      <c r="L77" s="121"/>
      <c r="M77" s="121"/>
      <c r="N77" s="121"/>
      <c r="O77" s="122"/>
      <c r="P77" s="122"/>
      <c r="Q77" s="121" t="str">
        <f t="shared" ca="1" si="17"/>
        <v/>
      </c>
      <c r="R77" s="122"/>
      <c r="S77" s="123"/>
      <c r="T77" s="123"/>
    </row>
    <row r="78" spans="1:20" x14ac:dyDescent="0.25">
      <c r="A78"/>
      <c r="B78" s="31" t="str">
        <f t="shared" ca="1" si="9"/>
        <v/>
      </c>
      <c r="C78" t="str">
        <f t="shared" ca="1" si="10"/>
        <v/>
      </c>
      <c r="D78" t="str">
        <f t="shared" ca="1" si="11"/>
        <v/>
      </c>
      <c r="E78" t="str">
        <f t="shared" ca="1" si="12"/>
        <v/>
      </c>
      <c r="F78" t="str">
        <f t="shared" ca="1" si="13"/>
        <v/>
      </c>
      <c r="I78" s="120" t="str">
        <f t="shared" si="14"/>
        <v/>
      </c>
      <c r="J78" s="121" t="str">
        <f t="shared" si="15"/>
        <v/>
      </c>
      <c r="K78" s="121" t="str">
        <f t="shared" si="16"/>
        <v/>
      </c>
      <c r="L78" s="121"/>
      <c r="M78" s="121"/>
      <c r="N78" s="121"/>
      <c r="O78" s="122"/>
      <c r="P78" s="122"/>
      <c r="Q78" s="121" t="str">
        <f t="shared" ca="1" si="17"/>
        <v/>
      </c>
      <c r="R78" s="122"/>
      <c r="S78" s="123"/>
      <c r="T78" s="123"/>
    </row>
    <row r="79" spans="1:20" x14ac:dyDescent="0.25">
      <c r="A79"/>
      <c r="B79" s="31" t="str">
        <f t="shared" ca="1" si="9"/>
        <v/>
      </c>
      <c r="C79" t="str">
        <f t="shared" ca="1" si="10"/>
        <v/>
      </c>
      <c r="D79" t="str">
        <f t="shared" ca="1" si="11"/>
        <v/>
      </c>
      <c r="E79" t="str">
        <f t="shared" ca="1" si="12"/>
        <v/>
      </c>
      <c r="F79" t="str">
        <f t="shared" ca="1" si="13"/>
        <v/>
      </c>
      <c r="I79" s="120" t="str">
        <f t="shared" si="14"/>
        <v/>
      </c>
      <c r="J79" s="121" t="str">
        <f t="shared" si="15"/>
        <v/>
      </c>
      <c r="K79" s="121" t="str">
        <f t="shared" si="16"/>
        <v/>
      </c>
      <c r="L79" s="121"/>
      <c r="M79" s="121"/>
      <c r="N79" s="121"/>
      <c r="O79" s="122"/>
      <c r="P79" s="122"/>
      <c r="Q79" s="121" t="str">
        <f t="shared" ca="1" si="17"/>
        <v/>
      </c>
      <c r="R79" s="122"/>
      <c r="S79" s="123"/>
      <c r="T79" s="123"/>
    </row>
    <row r="80" spans="1:20" x14ac:dyDescent="0.25">
      <c r="A80"/>
      <c r="B80" s="31" t="str">
        <f t="shared" ca="1" si="9"/>
        <v/>
      </c>
      <c r="C80" t="str">
        <f t="shared" ca="1" si="10"/>
        <v/>
      </c>
      <c r="D80" t="str">
        <f t="shared" ca="1" si="11"/>
        <v/>
      </c>
      <c r="E80" t="str">
        <f t="shared" ca="1" si="12"/>
        <v/>
      </c>
      <c r="F80" t="str">
        <f t="shared" ca="1" si="13"/>
        <v/>
      </c>
      <c r="I80" s="120" t="str">
        <f t="shared" si="14"/>
        <v/>
      </c>
      <c r="J80" s="121" t="str">
        <f t="shared" si="15"/>
        <v/>
      </c>
      <c r="K80" s="121" t="str">
        <f t="shared" si="16"/>
        <v/>
      </c>
      <c r="L80" s="121"/>
      <c r="M80" s="121"/>
      <c r="N80" s="121"/>
      <c r="O80" s="122"/>
      <c r="P80" s="122"/>
      <c r="Q80" s="121" t="str">
        <f t="shared" ca="1" si="17"/>
        <v/>
      </c>
      <c r="R80" s="122"/>
      <c r="S80" s="123"/>
      <c r="T80" s="123"/>
    </row>
    <row r="81" spans="1:20" x14ac:dyDescent="0.25">
      <c r="A81"/>
      <c r="B81" s="31" t="str">
        <f t="shared" ca="1" si="9"/>
        <v/>
      </c>
      <c r="C81" t="str">
        <f t="shared" ca="1" si="10"/>
        <v/>
      </c>
      <c r="D81" t="str">
        <f t="shared" ca="1" si="11"/>
        <v/>
      </c>
      <c r="E81" t="str">
        <f t="shared" ca="1" si="12"/>
        <v/>
      </c>
      <c r="F81" t="str">
        <f t="shared" ca="1" si="13"/>
        <v/>
      </c>
      <c r="I81" s="120" t="str">
        <f t="shared" si="14"/>
        <v/>
      </c>
      <c r="J81" s="121" t="str">
        <f t="shared" si="15"/>
        <v/>
      </c>
      <c r="K81" s="121" t="str">
        <f t="shared" si="16"/>
        <v/>
      </c>
      <c r="L81" s="121"/>
      <c r="M81" s="121"/>
      <c r="N81" s="121"/>
      <c r="O81" s="122"/>
      <c r="P81" s="122"/>
      <c r="Q81" s="121" t="str">
        <f t="shared" ca="1" si="17"/>
        <v/>
      </c>
      <c r="R81" s="122"/>
      <c r="S81" s="123"/>
      <c r="T81" s="123"/>
    </row>
    <row r="82" spans="1:20" x14ac:dyDescent="0.25">
      <c r="A82"/>
      <c r="B82" s="31" t="str">
        <f t="shared" ca="1" si="9"/>
        <v/>
      </c>
      <c r="C82" t="str">
        <f t="shared" ca="1" si="10"/>
        <v/>
      </c>
      <c r="D82" t="str">
        <f t="shared" ca="1" si="11"/>
        <v/>
      </c>
      <c r="E82" t="str">
        <f t="shared" ca="1" si="12"/>
        <v/>
      </c>
      <c r="F82" t="str">
        <f t="shared" ca="1" si="13"/>
        <v/>
      </c>
      <c r="I82" s="120" t="str">
        <f t="shared" si="14"/>
        <v/>
      </c>
      <c r="J82" s="121" t="str">
        <f t="shared" si="15"/>
        <v/>
      </c>
      <c r="K82" s="121" t="str">
        <f t="shared" si="16"/>
        <v/>
      </c>
      <c r="L82" s="121"/>
      <c r="M82" s="121"/>
      <c r="N82" s="121"/>
      <c r="O82" s="122"/>
      <c r="P82" s="122"/>
      <c r="Q82" s="121" t="str">
        <f t="shared" ca="1" si="17"/>
        <v/>
      </c>
      <c r="R82" s="122"/>
      <c r="S82" s="123"/>
      <c r="T82" s="123"/>
    </row>
    <row r="83" spans="1:20" x14ac:dyDescent="0.25">
      <c r="A83"/>
      <c r="B83" s="31" t="str">
        <f t="shared" ca="1" si="9"/>
        <v/>
      </c>
      <c r="C83" t="str">
        <f t="shared" ca="1" si="10"/>
        <v/>
      </c>
      <c r="D83" t="str">
        <f t="shared" ca="1" si="11"/>
        <v/>
      </c>
      <c r="E83" t="str">
        <f t="shared" ca="1" si="12"/>
        <v/>
      </c>
      <c r="F83" t="str">
        <f t="shared" ca="1" si="13"/>
        <v/>
      </c>
      <c r="I83" s="120" t="str">
        <f t="shared" si="14"/>
        <v/>
      </c>
      <c r="J83" s="121" t="str">
        <f t="shared" si="15"/>
        <v/>
      </c>
      <c r="K83" s="121" t="str">
        <f t="shared" si="16"/>
        <v/>
      </c>
      <c r="L83" s="121"/>
      <c r="M83" s="121"/>
      <c r="N83" s="121"/>
      <c r="O83" s="122"/>
      <c r="P83" s="122"/>
      <c r="Q83" s="121" t="str">
        <f t="shared" ca="1" si="17"/>
        <v/>
      </c>
      <c r="R83" s="122"/>
      <c r="S83" s="123"/>
      <c r="T83" s="123"/>
    </row>
    <row r="84" spans="1:20" x14ac:dyDescent="0.25">
      <c r="A84"/>
      <c r="B84" s="31" t="str">
        <f t="shared" ca="1" si="9"/>
        <v/>
      </c>
      <c r="C84" t="str">
        <f t="shared" ca="1" si="10"/>
        <v/>
      </c>
      <c r="D84" t="str">
        <f t="shared" ca="1" si="11"/>
        <v/>
      </c>
      <c r="E84" t="str">
        <f t="shared" ca="1" si="12"/>
        <v/>
      </c>
      <c r="F84" t="str">
        <f t="shared" ca="1" si="13"/>
        <v/>
      </c>
      <c r="I84" s="120" t="str">
        <f t="shared" si="14"/>
        <v/>
      </c>
      <c r="J84" s="121" t="str">
        <f t="shared" si="15"/>
        <v/>
      </c>
      <c r="K84" s="121" t="str">
        <f t="shared" si="16"/>
        <v/>
      </c>
      <c r="L84" s="121"/>
      <c r="M84" s="121"/>
      <c r="N84" s="121"/>
      <c r="O84" s="122"/>
      <c r="P84" s="122"/>
      <c r="Q84" s="121" t="str">
        <f t="shared" ca="1" si="17"/>
        <v/>
      </c>
      <c r="R84" s="122"/>
      <c r="S84" s="123"/>
      <c r="T84" s="123"/>
    </row>
    <row r="85" spans="1:20" x14ac:dyDescent="0.25">
      <c r="A85"/>
      <c r="B85" s="31" t="str">
        <f t="shared" ca="1" si="9"/>
        <v/>
      </c>
      <c r="C85" t="str">
        <f t="shared" ca="1" si="10"/>
        <v/>
      </c>
      <c r="D85" t="str">
        <f t="shared" ca="1" si="11"/>
        <v/>
      </c>
      <c r="E85" t="str">
        <f t="shared" ca="1" si="12"/>
        <v/>
      </c>
      <c r="F85" t="str">
        <f t="shared" ca="1" si="13"/>
        <v/>
      </c>
      <c r="I85" s="120" t="str">
        <f t="shared" si="14"/>
        <v/>
      </c>
      <c r="J85" s="121" t="str">
        <f t="shared" si="15"/>
        <v/>
      </c>
      <c r="K85" s="121" t="str">
        <f t="shared" si="16"/>
        <v/>
      </c>
      <c r="L85" s="121"/>
      <c r="M85" s="121"/>
      <c r="N85" s="121"/>
      <c r="O85" s="122"/>
      <c r="P85" s="122"/>
      <c r="Q85" s="121" t="str">
        <f t="shared" ca="1" si="17"/>
        <v/>
      </c>
      <c r="R85" s="122"/>
      <c r="S85" s="123"/>
      <c r="T85" s="123"/>
    </row>
    <row r="86" spans="1:20" x14ac:dyDescent="0.25">
      <c r="A86"/>
      <c r="B86" s="31" t="str">
        <f t="shared" ca="1" si="9"/>
        <v/>
      </c>
      <c r="C86" t="str">
        <f t="shared" ca="1" si="10"/>
        <v/>
      </c>
      <c r="D86" t="str">
        <f t="shared" ca="1" si="11"/>
        <v/>
      </c>
      <c r="E86" t="str">
        <f t="shared" ca="1" si="12"/>
        <v/>
      </c>
      <c r="F86" t="str">
        <f t="shared" ca="1" si="13"/>
        <v/>
      </c>
      <c r="I86" s="120" t="str">
        <f t="shared" si="14"/>
        <v/>
      </c>
      <c r="J86" s="121" t="str">
        <f t="shared" si="15"/>
        <v/>
      </c>
      <c r="K86" s="121" t="str">
        <f t="shared" si="16"/>
        <v/>
      </c>
      <c r="L86" s="121"/>
      <c r="M86" s="121"/>
      <c r="N86" s="121"/>
      <c r="O86" s="122"/>
      <c r="P86" s="122"/>
      <c r="Q86" s="121" t="str">
        <f t="shared" ca="1" si="17"/>
        <v/>
      </c>
      <c r="R86" s="122"/>
      <c r="S86" s="123"/>
      <c r="T86" s="123"/>
    </row>
    <row r="87" spans="1:20" x14ac:dyDescent="0.25">
      <c r="A87"/>
      <c r="B87" s="31" t="str">
        <f t="shared" ca="1" si="9"/>
        <v/>
      </c>
      <c r="C87" t="str">
        <f t="shared" ca="1" si="10"/>
        <v/>
      </c>
      <c r="D87" t="str">
        <f t="shared" ca="1" si="11"/>
        <v/>
      </c>
      <c r="E87" t="str">
        <f t="shared" ca="1" si="12"/>
        <v/>
      </c>
      <c r="F87" t="str">
        <f t="shared" ca="1" si="13"/>
        <v/>
      </c>
      <c r="I87" s="120" t="str">
        <f t="shared" si="14"/>
        <v/>
      </c>
      <c r="J87" s="121" t="str">
        <f t="shared" si="15"/>
        <v/>
      </c>
      <c r="K87" s="121" t="str">
        <f t="shared" si="16"/>
        <v/>
      </c>
      <c r="L87" s="121"/>
      <c r="M87" s="121"/>
      <c r="N87" s="121"/>
      <c r="O87" s="122"/>
      <c r="P87" s="122"/>
      <c r="Q87" s="121" t="str">
        <f t="shared" ca="1" si="17"/>
        <v/>
      </c>
      <c r="R87" s="122"/>
      <c r="S87" s="123"/>
      <c r="T87" s="123"/>
    </row>
    <row r="88" spans="1:20" x14ac:dyDescent="0.25">
      <c r="A88"/>
      <c r="B88" s="31" t="str">
        <f t="shared" ca="1" si="9"/>
        <v/>
      </c>
      <c r="C88" t="str">
        <f t="shared" ca="1" si="10"/>
        <v/>
      </c>
      <c r="D88" t="str">
        <f t="shared" ca="1" si="11"/>
        <v/>
      </c>
      <c r="E88" t="str">
        <f t="shared" ca="1" si="12"/>
        <v/>
      </c>
      <c r="F88" t="str">
        <f t="shared" ca="1" si="13"/>
        <v/>
      </c>
      <c r="I88" s="120" t="str">
        <f t="shared" si="14"/>
        <v/>
      </c>
      <c r="J88" s="121" t="str">
        <f t="shared" si="15"/>
        <v/>
      </c>
      <c r="K88" s="121" t="str">
        <f t="shared" si="16"/>
        <v/>
      </c>
      <c r="L88" s="121"/>
      <c r="M88" s="121"/>
      <c r="N88" s="121"/>
      <c r="O88" s="122"/>
      <c r="P88" s="122"/>
      <c r="Q88" s="121" t="str">
        <f t="shared" ca="1" si="17"/>
        <v/>
      </c>
      <c r="R88" s="122"/>
      <c r="S88" s="123"/>
      <c r="T88" s="123"/>
    </row>
    <row r="89" spans="1:20" x14ac:dyDescent="0.25">
      <c r="A89"/>
      <c r="B89" s="31" t="str">
        <f t="shared" ca="1" si="9"/>
        <v/>
      </c>
      <c r="C89" t="str">
        <f t="shared" ca="1" si="10"/>
        <v/>
      </c>
      <c r="D89" t="str">
        <f t="shared" ca="1" si="11"/>
        <v/>
      </c>
      <c r="E89" t="str">
        <f t="shared" ca="1" si="12"/>
        <v/>
      </c>
      <c r="F89" t="str">
        <f t="shared" ca="1" si="13"/>
        <v/>
      </c>
      <c r="I89" s="120" t="str">
        <f t="shared" si="14"/>
        <v/>
      </c>
      <c r="J89" s="121" t="str">
        <f t="shared" si="15"/>
        <v/>
      </c>
      <c r="K89" s="121" t="str">
        <f t="shared" si="16"/>
        <v/>
      </c>
      <c r="L89" s="121"/>
      <c r="M89" s="121"/>
      <c r="N89" s="121"/>
      <c r="O89" s="122"/>
      <c r="P89" s="122"/>
      <c r="Q89" s="121" t="str">
        <f t="shared" ca="1" si="17"/>
        <v/>
      </c>
      <c r="R89" s="122"/>
      <c r="S89" s="123"/>
      <c r="T89" s="123"/>
    </row>
    <row r="90" spans="1:20" x14ac:dyDescent="0.25">
      <c r="A90"/>
      <c r="B90" s="31" t="str">
        <f t="shared" ca="1" si="9"/>
        <v/>
      </c>
      <c r="C90" t="str">
        <f t="shared" ca="1" si="10"/>
        <v/>
      </c>
      <c r="D90" t="str">
        <f t="shared" ca="1" si="11"/>
        <v/>
      </c>
      <c r="E90" t="str">
        <f t="shared" ca="1" si="12"/>
        <v/>
      </c>
      <c r="F90" t="str">
        <f t="shared" ca="1" si="13"/>
        <v/>
      </c>
      <c r="I90" s="120" t="str">
        <f t="shared" si="14"/>
        <v/>
      </c>
      <c r="J90" s="121" t="str">
        <f t="shared" si="15"/>
        <v/>
      </c>
      <c r="K90" s="121" t="str">
        <f t="shared" si="16"/>
        <v/>
      </c>
      <c r="L90" s="121"/>
      <c r="M90" s="121"/>
      <c r="N90" s="121"/>
      <c r="O90" s="122"/>
      <c r="P90" s="122"/>
      <c r="Q90" s="121" t="str">
        <f t="shared" ca="1" si="17"/>
        <v/>
      </c>
      <c r="R90" s="122"/>
      <c r="S90" s="123"/>
      <c r="T90" s="123"/>
    </row>
    <row r="91" spans="1:20" x14ac:dyDescent="0.25">
      <c r="A91"/>
      <c r="B91" s="31" t="str">
        <f t="shared" ca="1" si="9"/>
        <v/>
      </c>
      <c r="C91" t="str">
        <f t="shared" ca="1" si="10"/>
        <v/>
      </c>
      <c r="D91" t="str">
        <f t="shared" ca="1" si="11"/>
        <v/>
      </c>
      <c r="E91" t="str">
        <f t="shared" ca="1" si="12"/>
        <v/>
      </c>
      <c r="F91" t="str">
        <f t="shared" ca="1" si="13"/>
        <v/>
      </c>
      <c r="I91" s="120" t="str">
        <f t="shared" si="14"/>
        <v/>
      </c>
      <c r="J91" s="121" t="str">
        <f t="shared" si="15"/>
        <v/>
      </c>
      <c r="K91" s="121" t="str">
        <f t="shared" si="16"/>
        <v/>
      </c>
      <c r="L91" s="121"/>
      <c r="M91" s="121"/>
      <c r="N91" s="121"/>
      <c r="O91" s="122"/>
      <c r="P91" s="122"/>
      <c r="Q91" s="121" t="str">
        <f t="shared" ca="1" si="17"/>
        <v/>
      </c>
      <c r="R91" s="122"/>
      <c r="S91" s="123"/>
      <c r="T91" s="123"/>
    </row>
    <row r="92" spans="1:20" x14ac:dyDescent="0.25">
      <c r="A92"/>
      <c r="B92" s="31" t="str">
        <f t="shared" ca="1" si="9"/>
        <v/>
      </c>
      <c r="C92" t="str">
        <f t="shared" ca="1" si="10"/>
        <v/>
      </c>
      <c r="D92" t="str">
        <f t="shared" ca="1" si="11"/>
        <v/>
      </c>
      <c r="E92" t="str">
        <f t="shared" ca="1" si="12"/>
        <v/>
      </c>
      <c r="F92" t="str">
        <f t="shared" ca="1" si="13"/>
        <v/>
      </c>
      <c r="I92" s="120" t="str">
        <f t="shared" si="14"/>
        <v/>
      </c>
      <c r="J92" s="121" t="str">
        <f t="shared" si="15"/>
        <v/>
      </c>
      <c r="K92" s="121" t="str">
        <f t="shared" si="16"/>
        <v/>
      </c>
      <c r="L92" s="121"/>
      <c r="M92" s="121"/>
      <c r="N92" s="121"/>
      <c r="O92" s="122"/>
      <c r="P92" s="122"/>
      <c r="Q92" s="121" t="str">
        <f t="shared" ca="1" si="17"/>
        <v/>
      </c>
      <c r="R92" s="122"/>
      <c r="S92" s="123"/>
      <c r="T92" s="123"/>
    </row>
    <row r="93" spans="1:20" x14ac:dyDescent="0.25">
      <c r="A93"/>
      <c r="B93" s="31" t="str">
        <f t="shared" ca="1" si="9"/>
        <v/>
      </c>
      <c r="C93" t="str">
        <f t="shared" ca="1" si="10"/>
        <v/>
      </c>
      <c r="D93" t="str">
        <f t="shared" ca="1" si="11"/>
        <v/>
      </c>
      <c r="E93" t="str">
        <f t="shared" ca="1" si="12"/>
        <v/>
      </c>
      <c r="F93" t="str">
        <f t="shared" ca="1" si="13"/>
        <v/>
      </c>
      <c r="I93" s="120" t="str">
        <f t="shared" si="14"/>
        <v/>
      </c>
      <c r="J93" s="121" t="str">
        <f t="shared" si="15"/>
        <v/>
      </c>
      <c r="K93" s="121" t="str">
        <f t="shared" si="16"/>
        <v/>
      </c>
      <c r="L93" s="121"/>
      <c r="M93" s="121"/>
      <c r="N93" s="121"/>
      <c r="O93" s="122"/>
      <c r="P93" s="122"/>
      <c r="Q93" s="121" t="str">
        <f t="shared" ca="1" si="17"/>
        <v/>
      </c>
      <c r="R93" s="122"/>
      <c r="S93" s="123"/>
      <c r="T93" s="123"/>
    </row>
    <row r="94" spans="1:20" x14ac:dyDescent="0.25">
      <c r="A94"/>
      <c r="B94" s="31" t="str">
        <f t="shared" ca="1" si="9"/>
        <v/>
      </c>
      <c r="C94" t="str">
        <f t="shared" ca="1" si="10"/>
        <v/>
      </c>
      <c r="D94" t="str">
        <f t="shared" ca="1" si="11"/>
        <v/>
      </c>
      <c r="E94" t="str">
        <f t="shared" ca="1" si="12"/>
        <v/>
      </c>
      <c r="F94" t="str">
        <f t="shared" ca="1" si="13"/>
        <v/>
      </c>
      <c r="I94" s="120" t="str">
        <f t="shared" si="14"/>
        <v/>
      </c>
      <c r="J94" s="121" t="str">
        <f t="shared" si="15"/>
        <v/>
      </c>
      <c r="K94" s="121" t="str">
        <f t="shared" si="16"/>
        <v/>
      </c>
      <c r="L94" s="121"/>
      <c r="M94" s="121"/>
      <c r="N94" s="121"/>
      <c r="O94" s="122"/>
      <c r="P94" s="122"/>
      <c r="Q94" s="121" t="str">
        <f t="shared" ca="1" si="17"/>
        <v/>
      </c>
      <c r="R94" s="122"/>
      <c r="S94" s="123"/>
      <c r="T94" s="123"/>
    </row>
    <row r="95" spans="1:20" x14ac:dyDescent="0.25">
      <c r="A95"/>
      <c r="B95" s="31" t="str">
        <f t="shared" ca="1" si="9"/>
        <v/>
      </c>
      <c r="C95" t="str">
        <f t="shared" ca="1" si="10"/>
        <v/>
      </c>
      <c r="D95" t="str">
        <f t="shared" ca="1" si="11"/>
        <v/>
      </c>
      <c r="E95" t="str">
        <f t="shared" ca="1" si="12"/>
        <v/>
      </c>
      <c r="F95" t="str">
        <f t="shared" ca="1" si="13"/>
        <v/>
      </c>
      <c r="I95" s="120" t="str">
        <f t="shared" si="14"/>
        <v/>
      </c>
      <c r="J95" s="121" t="str">
        <f t="shared" si="15"/>
        <v/>
      </c>
      <c r="K95" s="121" t="str">
        <f t="shared" si="16"/>
        <v/>
      </c>
      <c r="L95" s="121"/>
      <c r="M95" s="121"/>
      <c r="N95" s="121"/>
      <c r="O95" s="122"/>
      <c r="P95" s="122"/>
      <c r="Q95" s="121" t="str">
        <f t="shared" ca="1" si="17"/>
        <v/>
      </c>
      <c r="R95" s="122"/>
      <c r="S95" s="123"/>
      <c r="T95" s="123"/>
    </row>
    <row r="96" spans="1:20" x14ac:dyDescent="0.25">
      <c r="A96"/>
      <c r="B96" s="31" t="str">
        <f t="shared" ca="1" si="9"/>
        <v/>
      </c>
      <c r="C96" t="str">
        <f t="shared" ca="1" si="10"/>
        <v/>
      </c>
      <c r="D96" t="str">
        <f t="shared" ca="1" si="11"/>
        <v/>
      </c>
      <c r="E96" t="str">
        <f t="shared" ca="1" si="12"/>
        <v/>
      </c>
      <c r="F96" t="str">
        <f t="shared" ca="1" si="13"/>
        <v/>
      </c>
      <c r="I96" s="120" t="str">
        <f t="shared" si="14"/>
        <v/>
      </c>
      <c r="J96" s="121" t="str">
        <f t="shared" si="15"/>
        <v/>
      </c>
      <c r="K96" s="121" t="str">
        <f t="shared" si="16"/>
        <v/>
      </c>
      <c r="L96" s="121"/>
      <c r="M96" s="121"/>
      <c r="N96" s="121"/>
      <c r="O96" s="122"/>
      <c r="P96" s="122"/>
      <c r="Q96" s="121" t="str">
        <f t="shared" ca="1" si="17"/>
        <v/>
      </c>
      <c r="R96" s="122"/>
      <c r="S96" s="123"/>
      <c r="T96" s="123"/>
    </row>
    <row r="97" spans="1:20" x14ac:dyDescent="0.25">
      <c r="A97"/>
      <c r="B97" s="31" t="str">
        <f t="shared" ca="1" si="9"/>
        <v/>
      </c>
      <c r="C97" t="str">
        <f t="shared" ca="1" si="10"/>
        <v/>
      </c>
      <c r="D97" t="str">
        <f t="shared" ca="1" si="11"/>
        <v/>
      </c>
      <c r="E97" t="str">
        <f t="shared" ca="1" si="12"/>
        <v/>
      </c>
      <c r="F97" t="str">
        <f t="shared" ca="1" si="13"/>
        <v/>
      </c>
      <c r="I97" s="120" t="str">
        <f t="shared" si="14"/>
        <v/>
      </c>
      <c r="J97" s="121" t="str">
        <f t="shared" si="15"/>
        <v/>
      </c>
      <c r="K97" s="121" t="str">
        <f t="shared" si="16"/>
        <v/>
      </c>
      <c r="L97" s="121"/>
      <c r="M97" s="121"/>
      <c r="N97" s="121"/>
      <c r="O97" s="122"/>
      <c r="P97" s="122"/>
      <c r="Q97" s="121" t="str">
        <f t="shared" ca="1" si="17"/>
        <v/>
      </c>
      <c r="R97" s="122"/>
      <c r="S97" s="123"/>
      <c r="T97" s="123"/>
    </row>
    <row r="98" spans="1:20" x14ac:dyDescent="0.25">
      <c r="A98"/>
      <c r="B98" s="31" t="str">
        <f t="shared" ca="1" si="9"/>
        <v/>
      </c>
      <c r="C98" t="str">
        <f t="shared" ca="1" si="10"/>
        <v/>
      </c>
      <c r="D98" t="str">
        <f t="shared" ca="1" si="11"/>
        <v/>
      </c>
      <c r="E98" t="str">
        <f t="shared" ca="1" si="12"/>
        <v/>
      </c>
      <c r="F98" t="str">
        <f t="shared" ca="1" si="13"/>
        <v/>
      </c>
      <c r="I98" s="120" t="str">
        <f t="shared" si="14"/>
        <v/>
      </c>
      <c r="J98" s="121" t="str">
        <f t="shared" si="15"/>
        <v/>
      </c>
      <c r="K98" s="121" t="str">
        <f t="shared" si="16"/>
        <v/>
      </c>
      <c r="L98" s="121"/>
      <c r="M98" s="121"/>
      <c r="N98" s="121"/>
      <c r="O98" s="122"/>
      <c r="P98" s="122"/>
      <c r="Q98" s="121" t="str">
        <f t="shared" ca="1" si="17"/>
        <v/>
      </c>
      <c r="R98" s="122"/>
      <c r="S98" s="123"/>
      <c r="T98" s="123"/>
    </row>
    <row r="99" spans="1:20" x14ac:dyDescent="0.25">
      <c r="A99"/>
      <c r="B99" s="31" t="str">
        <f t="shared" ca="1" si="9"/>
        <v/>
      </c>
      <c r="C99" t="str">
        <f t="shared" ca="1" si="10"/>
        <v/>
      </c>
      <c r="D99" t="str">
        <f t="shared" ca="1" si="11"/>
        <v/>
      </c>
      <c r="E99" t="str">
        <f t="shared" ca="1" si="12"/>
        <v/>
      </c>
      <c r="F99" t="str">
        <f t="shared" ca="1" si="13"/>
        <v/>
      </c>
      <c r="I99" s="120" t="str">
        <f t="shared" si="14"/>
        <v/>
      </c>
      <c r="J99" s="121" t="str">
        <f t="shared" si="15"/>
        <v/>
      </c>
      <c r="K99" s="121" t="str">
        <f t="shared" si="16"/>
        <v/>
      </c>
      <c r="L99" s="121"/>
      <c r="M99" s="121"/>
      <c r="N99" s="121"/>
      <c r="O99" s="122"/>
      <c r="P99" s="122"/>
      <c r="Q99" s="121" t="str">
        <f t="shared" ca="1" si="17"/>
        <v/>
      </c>
      <c r="R99" s="122"/>
      <c r="S99" s="123"/>
      <c r="T99" s="123"/>
    </row>
    <row r="100" spans="1:20" x14ac:dyDescent="0.25">
      <c r="A100"/>
      <c r="B100" s="31" t="str">
        <f t="shared" ca="1" si="9"/>
        <v/>
      </c>
      <c r="C100" t="str">
        <f t="shared" ca="1" si="10"/>
        <v/>
      </c>
      <c r="D100" t="str">
        <f t="shared" ca="1" si="11"/>
        <v/>
      </c>
      <c r="E100" t="str">
        <f t="shared" ca="1" si="12"/>
        <v/>
      </c>
      <c r="F100" t="str">
        <f t="shared" ca="1" si="13"/>
        <v/>
      </c>
      <c r="I100" s="120" t="str">
        <f t="shared" si="14"/>
        <v/>
      </c>
      <c r="J100" s="121" t="str">
        <f t="shared" si="15"/>
        <v/>
      </c>
      <c r="K100" s="121" t="str">
        <f t="shared" si="16"/>
        <v/>
      </c>
      <c r="L100" s="121"/>
      <c r="M100" s="121"/>
      <c r="N100" s="121"/>
      <c r="O100" s="122"/>
      <c r="P100" s="122"/>
      <c r="Q100" s="121" t="str">
        <f t="shared" ca="1" si="17"/>
        <v/>
      </c>
      <c r="R100" s="122"/>
      <c r="S100" s="123"/>
      <c r="T100" s="123"/>
    </row>
    <row r="101" spans="1:20" x14ac:dyDescent="0.25">
      <c r="A101"/>
      <c r="B101" s="31" t="str">
        <f t="shared" ca="1" si="9"/>
        <v/>
      </c>
      <c r="C101" t="str">
        <f t="shared" ca="1" si="10"/>
        <v/>
      </c>
      <c r="D101" t="str">
        <f t="shared" ca="1" si="11"/>
        <v/>
      </c>
      <c r="E101" t="str">
        <f t="shared" ca="1" si="12"/>
        <v/>
      </c>
      <c r="F101" t="str">
        <f t="shared" ca="1" si="13"/>
        <v/>
      </c>
      <c r="I101" s="120" t="str">
        <f t="shared" si="14"/>
        <v/>
      </c>
      <c r="J101" s="121" t="str">
        <f t="shared" si="15"/>
        <v/>
      </c>
      <c r="K101" s="121" t="str">
        <f t="shared" si="16"/>
        <v/>
      </c>
      <c r="L101" s="121"/>
      <c r="M101" s="121"/>
      <c r="N101" s="121"/>
      <c r="O101" s="122"/>
      <c r="P101" s="122"/>
      <c r="Q101" s="121" t="str">
        <f t="shared" ca="1" si="17"/>
        <v/>
      </c>
      <c r="R101" s="122"/>
      <c r="S101" s="123"/>
      <c r="T101" s="123"/>
    </row>
    <row r="102" spans="1:20" x14ac:dyDescent="0.25">
      <c r="A102"/>
      <c r="B102" s="31" t="str">
        <f t="shared" ca="1" si="9"/>
        <v/>
      </c>
      <c r="C102" t="str">
        <f t="shared" ca="1" si="10"/>
        <v/>
      </c>
      <c r="D102" t="str">
        <f t="shared" ca="1" si="11"/>
        <v/>
      </c>
      <c r="E102" t="str">
        <f t="shared" ca="1" si="12"/>
        <v/>
      </c>
      <c r="F102" t="str">
        <f t="shared" ca="1" si="13"/>
        <v/>
      </c>
      <c r="I102" s="120" t="str">
        <f t="shared" si="14"/>
        <v/>
      </c>
      <c r="J102" s="121" t="str">
        <f t="shared" si="15"/>
        <v/>
      </c>
      <c r="K102" s="121" t="str">
        <f t="shared" si="16"/>
        <v/>
      </c>
      <c r="L102" s="121"/>
      <c r="M102" s="121"/>
      <c r="N102" s="121"/>
      <c r="O102" s="122"/>
      <c r="P102" s="122"/>
      <c r="Q102" s="121" t="str">
        <f t="shared" ca="1" si="17"/>
        <v/>
      </c>
      <c r="R102" s="122"/>
      <c r="S102" s="123"/>
      <c r="T102" s="123"/>
    </row>
    <row r="103" spans="1:20" x14ac:dyDescent="0.25">
      <c r="A103"/>
      <c r="B103" s="31" t="str">
        <f t="shared" ca="1" si="9"/>
        <v/>
      </c>
      <c r="C103" t="str">
        <f t="shared" ca="1" si="10"/>
        <v/>
      </c>
      <c r="D103" t="str">
        <f t="shared" ca="1" si="11"/>
        <v/>
      </c>
      <c r="E103" t="str">
        <f t="shared" ca="1" si="12"/>
        <v/>
      </c>
      <c r="F103" t="str">
        <f t="shared" ca="1" si="13"/>
        <v/>
      </c>
      <c r="I103" s="120" t="str">
        <f t="shared" si="14"/>
        <v/>
      </c>
      <c r="J103" s="121" t="str">
        <f t="shared" si="15"/>
        <v/>
      </c>
      <c r="K103" s="121" t="str">
        <f t="shared" si="16"/>
        <v/>
      </c>
      <c r="L103" s="121"/>
      <c r="M103" s="121"/>
      <c r="N103" s="121"/>
      <c r="O103" s="122"/>
      <c r="P103" s="122"/>
      <c r="Q103" s="121" t="str">
        <f t="shared" ca="1" si="17"/>
        <v/>
      </c>
      <c r="R103" s="122"/>
      <c r="S103" s="123"/>
      <c r="T103" s="123"/>
    </row>
    <row r="104" spans="1:20" x14ac:dyDescent="0.25">
      <c r="A104"/>
      <c r="B104" s="31" t="str">
        <f t="shared" ca="1" si="9"/>
        <v/>
      </c>
      <c r="C104" t="str">
        <f t="shared" ca="1" si="10"/>
        <v/>
      </c>
      <c r="D104" t="str">
        <f t="shared" ca="1" si="11"/>
        <v/>
      </c>
      <c r="E104" t="str">
        <f t="shared" ca="1" si="12"/>
        <v/>
      </c>
      <c r="F104" t="str">
        <f t="shared" ca="1" si="13"/>
        <v/>
      </c>
      <c r="I104" s="120" t="str">
        <f t="shared" si="14"/>
        <v/>
      </c>
      <c r="J104" s="121" t="str">
        <f t="shared" si="15"/>
        <v/>
      </c>
      <c r="K104" s="121" t="str">
        <f t="shared" si="16"/>
        <v/>
      </c>
      <c r="L104" s="121"/>
      <c r="M104" s="121"/>
      <c r="N104" s="121"/>
      <c r="O104" s="122"/>
      <c r="P104" s="122"/>
      <c r="Q104" s="121" t="str">
        <f t="shared" ca="1" si="17"/>
        <v/>
      </c>
      <c r="R104" s="122"/>
      <c r="S104" s="123"/>
      <c r="T104" s="123"/>
    </row>
    <row r="105" spans="1:20" x14ac:dyDescent="0.25">
      <c r="A105"/>
      <c r="B105" s="31" t="str">
        <f t="shared" ca="1" si="9"/>
        <v/>
      </c>
      <c r="C105" t="str">
        <f t="shared" ca="1" si="10"/>
        <v/>
      </c>
      <c r="D105" t="str">
        <f t="shared" ca="1" si="11"/>
        <v/>
      </c>
      <c r="E105" t="str">
        <f t="shared" ca="1" si="12"/>
        <v/>
      </c>
      <c r="F105" t="str">
        <f t="shared" ca="1" si="13"/>
        <v/>
      </c>
      <c r="I105" s="120" t="str">
        <f t="shared" si="14"/>
        <v/>
      </c>
      <c r="J105" s="121" t="str">
        <f t="shared" si="15"/>
        <v/>
      </c>
      <c r="K105" s="121" t="str">
        <f t="shared" si="16"/>
        <v/>
      </c>
      <c r="L105" s="121"/>
      <c r="M105" s="121"/>
      <c r="N105" s="121"/>
      <c r="O105" s="122"/>
      <c r="P105" s="122"/>
      <c r="Q105" s="121" t="str">
        <f t="shared" ca="1" si="17"/>
        <v/>
      </c>
      <c r="R105" s="122"/>
      <c r="S105" s="123"/>
      <c r="T105" s="123"/>
    </row>
    <row r="106" spans="1:20" x14ac:dyDescent="0.25">
      <c r="A106"/>
      <c r="B106" s="31" t="str">
        <f t="shared" ca="1" si="9"/>
        <v/>
      </c>
      <c r="C106" t="str">
        <f t="shared" ca="1" si="10"/>
        <v/>
      </c>
      <c r="D106" t="str">
        <f t="shared" ca="1" si="11"/>
        <v/>
      </c>
      <c r="E106" t="str">
        <f t="shared" ca="1" si="12"/>
        <v/>
      </c>
      <c r="F106" t="str">
        <f t="shared" ca="1" si="13"/>
        <v/>
      </c>
      <c r="I106" s="120" t="str">
        <f t="shared" si="14"/>
        <v/>
      </c>
      <c r="J106" s="121" t="str">
        <f t="shared" si="15"/>
        <v/>
      </c>
      <c r="K106" s="121" t="str">
        <f t="shared" si="16"/>
        <v/>
      </c>
      <c r="L106" s="121"/>
      <c r="M106" s="121"/>
      <c r="N106" s="121"/>
      <c r="O106" s="122"/>
      <c r="P106" s="122"/>
      <c r="Q106" s="121" t="str">
        <f t="shared" ca="1" si="17"/>
        <v/>
      </c>
      <c r="R106" s="122"/>
      <c r="S106" s="123"/>
      <c r="T106" s="123"/>
    </row>
    <row r="107" spans="1:20" x14ac:dyDescent="0.25">
      <c r="A107"/>
      <c r="B107" s="31" t="str">
        <f t="shared" ca="1" si="9"/>
        <v/>
      </c>
      <c r="C107" t="str">
        <f t="shared" ca="1" si="10"/>
        <v/>
      </c>
      <c r="D107" t="str">
        <f t="shared" ca="1" si="11"/>
        <v/>
      </c>
      <c r="E107" t="str">
        <f t="shared" ca="1" si="12"/>
        <v/>
      </c>
      <c r="F107" t="str">
        <f t="shared" ca="1" si="13"/>
        <v/>
      </c>
      <c r="I107" s="120" t="str">
        <f t="shared" si="14"/>
        <v/>
      </c>
      <c r="J107" s="121" t="str">
        <f t="shared" si="15"/>
        <v/>
      </c>
      <c r="K107" s="121" t="str">
        <f t="shared" si="16"/>
        <v/>
      </c>
      <c r="L107" s="121"/>
      <c r="M107" s="121"/>
      <c r="N107" s="121"/>
      <c r="O107" s="122"/>
      <c r="P107" s="122"/>
      <c r="Q107" s="121" t="str">
        <f t="shared" ca="1" si="17"/>
        <v/>
      </c>
      <c r="R107" s="122"/>
      <c r="S107" s="123"/>
      <c r="T107" s="123"/>
    </row>
    <row r="108" spans="1:20" x14ac:dyDescent="0.25">
      <c r="A108"/>
      <c r="B108" s="31" t="str">
        <f t="shared" ca="1" si="9"/>
        <v/>
      </c>
      <c r="C108" t="str">
        <f t="shared" ca="1" si="10"/>
        <v/>
      </c>
      <c r="D108" t="str">
        <f t="shared" ca="1" si="11"/>
        <v/>
      </c>
      <c r="E108" t="str">
        <f t="shared" ca="1" si="12"/>
        <v/>
      </c>
      <c r="F108" t="str">
        <f t="shared" ca="1" si="13"/>
        <v/>
      </c>
      <c r="I108" s="120" t="str">
        <f t="shared" si="14"/>
        <v/>
      </c>
      <c r="J108" s="121" t="str">
        <f t="shared" si="15"/>
        <v/>
      </c>
      <c r="K108" s="121" t="str">
        <f t="shared" si="16"/>
        <v/>
      </c>
      <c r="L108" s="121"/>
      <c r="M108" s="121"/>
      <c r="N108" s="121"/>
      <c r="O108" s="122"/>
      <c r="P108" s="122"/>
      <c r="Q108" s="121" t="str">
        <f t="shared" ca="1" si="17"/>
        <v/>
      </c>
      <c r="R108" s="122"/>
      <c r="S108" s="123"/>
      <c r="T108" s="123"/>
    </row>
    <row r="109" spans="1:20" x14ac:dyDescent="0.25">
      <c r="A109"/>
      <c r="B109" s="31" t="str">
        <f t="shared" ca="1" si="9"/>
        <v/>
      </c>
      <c r="C109" t="str">
        <f t="shared" ca="1" si="10"/>
        <v/>
      </c>
      <c r="D109" t="str">
        <f t="shared" ca="1" si="11"/>
        <v/>
      </c>
      <c r="E109" t="str">
        <f t="shared" ca="1" si="12"/>
        <v/>
      </c>
      <c r="F109" t="str">
        <f t="shared" ca="1" si="13"/>
        <v/>
      </c>
      <c r="I109" s="120" t="str">
        <f t="shared" si="14"/>
        <v/>
      </c>
      <c r="J109" s="121" t="str">
        <f t="shared" si="15"/>
        <v/>
      </c>
      <c r="K109" s="121" t="str">
        <f t="shared" si="16"/>
        <v/>
      </c>
      <c r="L109" s="121"/>
      <c r="M109" s="121"/>
      <c r="N109" s="121"/>
      <c r="O109" s="122"/>
      <c r="P109" s="122"/>
      <c r="Q109" s="121" t="str">
        <f t="shared" ca="1" si="17"/>
        <v/>
      </c>
      <c r="R109" s="122"/>
      <c r="S109" s="123"/>
      <c r="T109" s="123"/>
    </row>
    <row r="110" spans="1:20" x14ac:dyDescent="0.25">
      <c r="A110"/>
      <c r="B110" s="31" t="str">
        <f t="shared" ca="1" si="9"/>
        <v/>
      </c>
      <c r="C110" t="str">
        <f t="shared" ca="1" si="10"/>
        <v/>
      </c>
      <c r="D110" t="str">
        <f t="shared" ca="1" si="11"/>
        <v/>
      </c>
      <c r="E110" t="str">
        <f t="shared" ca="1" si="12"/>
        <v/>
      </c>
      <c r="F110" t="str">
        <f t="shared" ca="1" si="13"/>
        <v/>
      </c>
      <c r="I110" s="120" t="str">
        <f t="shared" si="14"/>
        <v/>
      </c>
      <c r="J110" s="121" t="str">
        <f t="shared" si="15"/>
        <v/>
      </c>
      <c r="K110" s="121" t="str">
        <f t="shared" si="16"/>
        <v/>
      </c>
      <c r="L110" s="121"/>
      <c r="M110" s="121"/>
      <c r="N110" s="121"/>
      <c r="O110" s="122"/>
      <c r="P110" s="122"/>
      <c r="Q110" s="121" t="str">
        <f t="shared" ca="1" si="17"/>
        <v/>
      </c>
      <c r="R110" s="122"/>
      <c r="S110" s="123"/>
      <c r="T110" s="123"/>
    </row>
    <row r="111" spans="1:20" x14ac:dyDescent="0.25">
      <c r="A111"/>
      <c r="B111" s="31" t="str">
        <f t="shared" ca="1" si="9"/>
        <v/>
      </c>
      <c r="C111" t="str">
        <f t="shared" ca="1" si="10"/>
        <v/>
      </c>
      <c r="D111" t="str">
        <f t="shared" ca="1" si="11"/>
        <v/>
      </c>
      <c r="E111" t="str">
        <f t="shared" ca="1" si="12"/>
        <v/>
      </c>
      <c r="F111" t="str">
        <f t="shared" ca="1" si="13"/>
        <v/>
      </c>
      <c r="I111" s="120" t="str">
        <f t="shared" si="14"/>
        <v/>
      </c>
      <c r="J111" s="121" t="str">
        <f t="shared" si="15"/>
        <v/>
      </c>
      <c r="K111" s="121" t="str">
        <f t="shared" si="16"/>
        <v/>
      </c>
      <c r="L111" s="121"/>
      <c r="M111" s="121"/>
      <c r="N111" s="121"/>
      <c r="O111" s="122"/>
      <c r="P111" s="122"/>
      <c r="Q111" s="121" t="str">
        <f t="shared" ca="1" si="17"/>
        <v/>
      </c>
      <c r="R111" s="122"/>
      <c r="S111" s="123"/>
      <c r="T111" s="123"/>
    </row>
    <row r="112" spans="1:20" x14ac:dyDescent="0.25">
      <c r="A112"/>
      <c r="B112" s="31" t="str">
        <f t="shared" ca="1" si="9"/>
        <v/>
      </c>
      <c r="C112" t="str">
        <f t="shared" ca="1" si="10"/>
        <v/>
      </c>
      <c r="D112" t="str">
        <f t="shared" ca="1" si="11"/>
        <v/>
      </c>
      <c r="E112" t="str">
        <f t="shared" ca="1" si="12"/>
        <v/>
      </c>
      <c r="F112" t="str">
        <f t="shared" ca="1" si="13"/>
        <v/>
      </c>
      <c r="I112" s="120" t="str">
        <f t="shared" si="14"/>
        <v/>
      </c>
      <c r="J112" s="121" t="str">
        <f t="shared" si="15"/>
        <v/>
      </c>
      <c r="K112" s="121" t="str">
        <f t="shared" si="16"/>
        <v/>
      </c>
      <c r="L112" s="121"/>
      <c r="M112" s="121"/>
      <c r="N112" s="121"/>
      <c r="O112" s="122"/>
      <c r="P112" s="122"/>
      <c r="Q112" s="121" t="str">
        <f t="shared" ca="1" si="17"/>
        <v/>
      </c>
      <c r="R112" s="122"/>
      <c r="S112" s="123"/>
      <c r="T112" s="123"/>
    </row>
    <row r="113" spans="1:20" x14ac:dyDescent="0.25">
      <c r="A113"/>
      <c r="B113" s="31" t="str">
        <f t="shared" ca="1" si="9"/>
        <v/>
      </c>
      <c r="C113" t="str">
        <f t="shared" ca="1" si="10"/>
        <v/>
      </c>
      <c r="D113" t="str">
        <f t="shared" ca="1" si="11"/>
        <v/>
      </c>
      <c r="E113" t="str">
        <f t="shared" ca="1" si="12"/>
        <v/>
      </c>
      <c r="F113" t="str">
        <f t="shared" ca="1" si="13"/>
        <v/>
      </c>
      <c r="I113" s="120" t="str">
        <f t="shared" si="14"/>
        <v/>
      </c>
      <c r="J113" s="121" t="str">
        <f t="shared" si="15"/>
        <v/>
      </c>
      <c r="K113" s="121" t="str">
        <f t="shared" si="16"/>
        <v/>
      </c>
      <c r="L113" s="121"/>
      <c r="M113" s="121"/>
      <c r="N113" s="121"/>
      <c r="O113" s="122"/>
      <c r="P113" s="122"/>
      <c r="Q113" s="121" t="str">
        <f t="shared" ca="1" si="17"/>
        <v/>
      </c>
      <c r="R113" s="122"/>
      <c r="S113" s="123"/>
      <c r="T113" s="123"/>
    </row>
    <row r="114" spans="1:20" x14ac:dyDescent="0.25">
      <c r="A114"/>
      <c r="B114" s="31" t="str">
        <f t="shared" ca="1" si="9"/>
        <v/>
      </c>
      <c r="C114" t="str">
        <f t="shared" ca="1" si="10"/>
        <v/>
      </c>
      <c r="D114" t="str">
        <f t="shared" ca="1" si="11"/>
        <v/>
      </c>
      <c r="E114" t="str">
        <f t="shared" ca="1" si="12"/>
        <v/>
      </c>
      <c r="F114" t="str">
        <f t="shared" ca="1" si="13"/>
        <v/>
      </c>
      <c r="I114" s="120" t="str">
        <f t="shared" si="14"/>
        <v/>
      </c>
      <c r="J114" s="121" t="str">
        <f t="shared" si="15"/>
        <v/>
      </c>
      <c r="K114" s="121" t="str">
        <f t="shared" si="16"/>
        <v/>
      </c>
      <c r="L114" s="121"/>
      <c r="M114" s="121"/>
      <c r="N114" s="121"/>
      <c r="O114" s="122"/>
      <c r="P114" s="122"/>
      <c r="Q114" s="121" t="str">
        <f t="shared" ca="1" si="17"/>
        <v/>
      </c>
      <c r="R114" s="122"/>
      <c r="S114" s="123"/>
      <c r="T114" s="123"/>
    </row>
    <row r="115" spans="1:20" x14ac:dyDescent="0.25">
      <c r="A115"/>
      <c r="B115" s="31" t="str">
        <f t="shared" ca="1" si="9"/>
        <v/>
      </c>
      <c r="C115" t="str">
        <f t="shared" ca="1" si="10"/>
        <v/>
      </c>
      <c r="D115" t="str">
        <f t="shared" ca="1" si="11"/>
        <v/>
      </c>
      <c r="E115" t="str">
        <f t="shared" ca="1" si="12"/>
        <v/>
      </c>
      <c r="F115" t="str">
        <f t="shared" ca="1" si="13"/>
        <v/>
      </c>
      <c r="I115" s="120" t="str">
        <f t="shared" si="14"/>
        <v/>
      </c>
      <c r="J115" s="121" t="str">
        <f t="shared" si="15"/>
        <v/>
      </c>
      <c r="K115" s="121" t="str">
        <f t="shared" si="16"/>
        <v/>
      </c>
      <c r="L115" s="121"/>
      <c r="M115" s="121"/>
      <c r="N115" s="121"/>
      <c r="O115" s="122"/>
      <c r="P115" s="122"/>
      <c r="Q115" s="121" t="str">
        <f t="shared" ca="1" si="17"/>
        <v/>
      </c>
      <c r="R115" s="122"/>
      <c r="S115" s="123"/>
      <c r="T115" s="123"/>
    </row>
    <row r="116" spans="1:20" x14ac:dyDescent="0.25">
      <c r="A116"/>
      <c r="B116" s="31" t="str">
        <f t="shared" ca="1" si="9"/>
        <v/>
      </c>
      <c r="C116" t="str">
        <f t="shared" ca="1" si="10"/>
        <v/>
      </c>
      <c r="D116" t="str">
        <f t="shared" ca="1" si="11"/>
        <v/>
      </c>
      <c r="E116" t="str">
        <f t="shared" ca="1" si="12"/>
        <v/>
      </c>
      <c r="F116" t="str">
        <f t="shared" ca="1" si="13"/>
        <v/>
      </c>
      <c r="I116" s="120" t="str">
        <f t="shared" si="14"/>
        <v/>
      </c>
      <c r="J116" s="121" t="str">
        <f t="shared" si="15"/>
        <v/>
      </c>
      <c r="K116" s="121" t="str">
        <f t="shared" si="16"/>
        <v/>
      </c>
      <c r="L116" s="121"/>
      <c r="M116" s="121"/>
      <c r="N116" s="121"/>
      <c r="O116" s="122"/>
      <c r="P116" s="122"/>
      <c r="Q116" s="121" t="str">
        <f t="shared" ca="1" si="17"/>
        <v/>
      </c>
      <c r="R116" s="122"/>
      <c r="S116" s="123"/>
      <c r="T116" s="123"/>
    </row>
    <row r="117" spans="1:20" x14ac:dyDescent="0.25">
      <c r="A117"/>
      <c r="B117" s="31" t="str">
        <f t="shared" ca="1" si="9"/>
        <v/>
      </c>
      <c r="C117" t="str">
        <f t="shared" ca="1" si="10"/>
        <v/>
      </c>
      <c r="D117" t="str">
        <f t="shared" ca="1" si="11"/>
        <v/>
      </c>
      <c r="E117" t="str">
        <f t="shared" ca="1" si="12"/>
        <v/>
      </c>
      <c r="F117" t="str">
        <f t="shared" ca="1" si="13"/>
        <v/>
      </c>
      <c r="I117" s="120" t="str">
        <f t="shared" si="14"/>
        <v/>
      </c>
      <c r="J117" s="121" t="str">
        <f t="shared" si="15"/>
        <v/>
      </c>
      <c r="K117" s="121" t="str">
        <f t="shared" si="16"/>
        <v/>
      </c>
      <c r="L117" s="121"/>
      <c r="M117" s="121"/>
      <c r="N117" s="121"/>
      <c r="O117" s="122"/>
      <c r="P117" s="122"/>
      <c r="Q117" s="121" t="str">
        <f t="shared" ca="1" si="17"/>
        <v/>
      </c>
      <c r="R117" s="122"/>
      <c r="S117" s="123"/>
      <c r="T117" s="123"/>
    </row>
    <row r="118" spans="1:20" x14ac:dyDescent="0.25">
      <c r="A118"/>
      <c r="B118" s="31" t="str">
        <f t="shared" ca="1" si="9"/>
        <v/>
      </c>
      <c r="C118" t="str">
        <f t="shared" ca="1" si="10"/>
        <v/>
      </c>
      <c r="D118" t="str">
        <f t="shared" ca="1" si="11"/>
        <v/>
      </c>
      <c r="E118" t="str">
        <f t="shared" ca="1" si="12"/>
        <v/>
      </c>
      <c r="F118" t="str">
        <f t="shared" ca="1" si="13"/>
        <v/>
      </c>
      <c r="I118" s="120" t="str">
        <f t="shared" si="14"/>
        <v/>
      </c>
      <c r="J118" s="121" t="str">
        <f t="shared" si="15"/>
        <v/>
      </c>
      <c r="K118" s="121" t="str">
        <f t="shared" si="16"/>
        <v/>
      </c>
      <c r="L118" s="121"/>
      <c r="M118" s="121"/>
      <c r="N118" s="121"/>
      <c r="O118" s="122"/>
      <c r="P118" s="122"/>
      <c r="Q118" s="121" t="str">
        <f t="shared" ca="1" si="17"/>
        <v/>
      </c>
      <c r="R118" s="122"/>
      <c r="S118" s="123"/>
      <c r="T118" s="123"/>
    </row>
    <row r="119" spans="1:20" x14ac:dyDescent="0.25">
      <c r="A119"/>
      <c r="B119" s="31" t="str">
        <f t="shared" ca="1" si="9"/>
        <v/>
      </c>
      <c r="C119" t="str">
        <f t="shared" ca="1" si="10"/>
        <v/>
      </c>
      <c r="D119" t="str">
        <f t="shared" ca="1" si="11"/>
        <v/>
      </c>
      <c r="E119" t="str">
        <f t="shared" ca="1" si="12"/>
        <v/>
      </c>
      <c r="F119" t="str">
        <f t="shared" ca="1" si="13"/>
        <v/>
      </c>
      <c r="I119" s="120" t="str">
        <f t="shared" si="14"/>
        <v/>
      </c>
      <c r="J119" s="121" t="str">
        <f t="shared" si="15"/>
        <v/>
      </c>
      <c r="K119" s="121" t="str">
        <f t="shared" si="16"/>
        <v/>
      </c>
      <c r="L119" s="121"/>
      <c r="M119" s="121"/>
      <c r="N119" s="121"/>
      <c r="O119" s="122"/>
      <c r="P119" s="122"/>
      <c r="Q119" s="121" t="str">
        <f t="shared" ca="1" si="17"/>
        <v/>
      </c>
      <c r="R119" s="122"/>
      <c r="S119" s="123"/>
      <c r="T119" s="123"/>
    </row>
    <row r="120" spans="1:20" x14ac:dyDescent="0.25">
      <c r="A120"/>
      <c r="B120" s="31" t="str">
        <f t="shared" ca="1" si="9"/>
        <v/>
      </c>
      <c r="C120" t="str">
        <f t="shared" ca="1" si="10"/>
        <v/>
      </c>
      <c r="D120" t="str">
        <f t="shared" ca="1" si="11"/>
        <v/>
      </c>
      <c r="E120" t="str">
        <f t="shared" ca="1" si="12"/>
        <v/>
      </c>
      <c r="F120" t="str">
        <f t="shared" ca="1" si="13"/>
        <v/>
      </c>
      <c r="I120" s="120" t="str">
        <f t="shared" si="14"/>
        <v/>
      </c>
      <c r="J120" s="121" t="str">
        <f t="shared" si="15"/>
        <v/>
      </c>
      <c r="K120" s="121" t="str">
        <f t="shared" si="16"/>
        <v/>
      </c>
      <c r="L120" s="121"/>
      <c r="M120" s="121"/>
      <c r="N120" s="121"/>
      <c r="O120" s="122"/>
      <c r="P120" s="122"/>
      <c r="Q120" s="121" t="str">
        <f t="shared" ca="1" si="17"/>
        <v/>
      </c>
      <c r="R120" s="122"/>
      <c r="S120" s="123"/>
      <c r="T120" s="123"/>
    </row>
    <row r="121" spans="1:20" x14ac:dyDescent="0.25">
      <c r="A121"/>
      <c r="B121" s="31" t="str">
        <f t="shared" ca="1" si="9"/>
        <v/>
      </c>
      <c r="C121" t="str">
        <f t="shared" ca="1" si="10"/>
        <v/>
      </c>
      <c r="D121" t="str">
        <f t="shared" ca="1" si="11"/>
        <v/>
      </c>
      <c r="E121" t="str">
        <f t="shared" ca="1" si="12"/>
        <v/>
      </c>
      <c r="F121" t="str">
        <f t="shared" ca="1" si="13"/>
        <v/>
      </c>
      <c r="I121" s="120" t="str">
        <f t="shared" si="14"/>
        <v/>
      </c>
      <c r="J121" s="121" t="str">
        <f t="shared" si="15"/>
        <v/>
      </c>
      <c r="K121" s="121" t="str">
        <f t="shared" si="16"/>
        <v/>
      </c>
      <c r="L121" s="121"/>
      <c r="M121" s="121"/>
      <c r="N121" s="121"/>
      <c r="O121" s="122"/>
      <c r="P121" s="122"/>
      <c r="Q121" s="121" t="str">
        <f t="shared" ca="1" si="17"/>
        <v/>
      </c>
      <c r="R121" s="122"/>
      <c r="S121" s="123"/>
      <c r="T121" s="123"/>
    </row>
    <row r="122" spans="1:20" x14ac:dyDescent="0.25">
      <c r="A122"/>
      <c r="B122" s="31" t="str">
        <f t="shared" ca="1" si="9"/>
        <v/>
      </c>
      <c r="C122" t="str">
        <f t="shared" ca="1" si="10"/>
        <v/>
      </c>
      <c r="D122" t="str">
        <f t="shared" ca="1" si="11"/>
        <v/>
      </c>
      <c r="E122" t="str">
        <f t="shared" ca="1" si="12"/>
        <v/>
      </c>
      <c r="F122" t="str">
        <f t="shared" ca="1" si="13"/>
        <v/>
      </c>
      <c r="I122" s="120" t="str">
        <f t="shared" si="14"/>
        <v/>
      </c>
      <c r="J122" s="121" t="str">
        <f t="shared" si="15"/>
        <v/>
      </c>
      <c r="K122" s="121" t="str">
        <f t="shared" si="16"/>
        <v/>
      </c>
      <c r="L122" s="121"/>
      <c r="M122" s="121"/>
      <c r="N122" s="121"/>
      <c r="O122" s="122"/>
      <c r="P122" s="122"/>
      <c r="Q122" s="121" t="str">
        <f t="shared" ca="1" si="17"/>
        <v/>
      </c>
      <c r="R122" s="122"/>
      <c r="S122" s="123"/>
      <c r="T122" s="123"/>
    </row>
    <row r="123" spans="1:20" x14ac:dyDescent="0.25">
      <c r="A123"/>
      <c r="B123" s="31" t="str">
        <f t="shared" ca="1" si="9"/>
        <v/>
      </c>
      <c r="C123" t="str">
        <f t="shared" ca="1" si="10"/>
        <v/>
      </c>
      <c r="D123" t="str">
        <f t="shared" ca="1" si="11"/>
        <v/>
      </c>
      <c r="E123" t="str">
        <f t="shared" ca="1" si="12"/>
        <v/>
      </c>
      <c r="F123" t="str">
        <f t="shared" ca="1" si="13"/>
        <v/>
      </c>
      <c r="I123" s="120" t="str">
        <f t="shared" si="14"/>
        <v/>
      </c>
      <c r="J123" s="121" t="str">
        <f t="shared" si="15"/>
        <v/>
      </c>
      <c r="K123" s="121" t="str">
        <f t="shared" si="16"/>
        <v/>
      </c>
      <c r="L123" s="121"/>
      <c r="M123" s="121"/>
      <c r="N123" s="121"/>
      <c r="O123" s="122"/>
      <c r="P123" s="122"/>
      <c r="Q123" s="121" t="str">
        <f t="shared" ca="1" si="17"/>
        <v/>
      </c>
      <c r="R123" s="122"/>
      <c r="S123" s="123"/>
      <c r="T123" s="123"/>
    </row>
    <row r="124" spans="1:20" x14ac:dyDescent="0.25">
      <c r="A124"/>
      <c r="B124" s="31" t="str">
        <f t="shared" ca="1" si="9"/>
        <v/>
      </c>
      <c r="C124" t="str">
        <f t="shared" ca="1" si="10"/>
        <v/>
      </c>
      <c r="D124" t="str">
        <f t="shared" ca="1" si="11"/>
        <v/>
      </c>
      <c r="E124" t="str">
        <f t="shared" ca="1" si="12"/>
        <v/>
      </c>
      <c r="F124" t="str">
        <f t="shared" ca="1" si="13"/>
        <v/>
      </c>
      <c r="I124" s="120" t="str">
        <f t="shared" si="14"/>
        <v/>
      </c>
      <c r="J124" s="121" t="str">
        <f t="shared" si="15"/>
        <v/>
      </c>
      <c r="K124" s="121" t="str">
        <f t="shared" si="16"/>
        <v/>
      </c>
      <c r="L124" s="121"/>
      <c r="M124" s="121"/>
      <c r="N124" s="121"/>
      <c r="O124" s="122"/>
      <c r="P124" s="122"/>
      <c r="Q124" s="121" t="str">
        <f t="shared" ca="1" si="17"/>
        <v/>
      </c>
      <c r="R124" s="122"/>
      <c r="S124" s="123"/>
      <c r="T124" s="123"/>
    </row>
    <row r="125" spans="1:20" x14ac:dyDescent="0.25">
      <c r="A125"/>
      <c r="B125" s="31" t="str">
        <f t="shared" ca="1" si="9"/>
        <v/>
      </c>
      <c r="C125" t="str">
        <f t="shared" ca="1" si="10"/>
        <v/>
      </c>
      <c r="D125" t="str">
        <f t="shared" ca="1" si="11"/>
        <v/>
      </c>
      <c r="E125" t="str">
        <f t="shared" ca="1" si="12"/>
        <v/>
      </c>
      <c r="F125" t="str">
        <f t="shared" ca="1" si="13"/>
        <v/>
      </c>
      <c r="I125" s="120" t="str">
        <f t="shared" si="14"/>
        <v/>
      </c>
      <c r="J125" s="121" t="str">
        <f t="shared" si="15"/>
        <v/>
      </c>
      <c r="K125" s="121" t="str">
        <f t="shared" si="16"/>
        <v/>
      </c>
      <c r="L125" s="121"/>
      <c r="M125" s="121"/>
      <c r="N125" s="121"/>
      <c r="O125" s="122"/>
      <c r="P125" s="122"/>
      <c r="Q125" s="121" t="str">
        <f t="shared" ca="1" si="17"/>
        <v/>
      </c>
      <c r="R125" s="122"/>
      <c r="S125" s="123"/>
      <c r="T125" s="123"/>
    </row>
    <row r="126" spans="1:20" x14ac:dyDescent="0.25">
      <c r="A126"/>
      <c r="B126" s="31" t="str">
        <f t="shared" ca="1" si="9"/>
        <v/>
      </c>
      <c r="C126" t="str">
        <f t="shared" ca="1" si="10"/>
        <v/>
      </c>
      <c r="D126" t="str">
        <f t="shared" ca="1" si="11"/>
        <v/>
      </c>
      <c r="E126" t="str">
        <f t="shared" ca="1" si="12"/>
        <v/>
      </c>
      <c r="F126" t="str">
        <f t="shared" ca="1" si="13"/>
        <v/>
      </c>
      <c r="I126" s="120" t="str">
        <f t="shared" si="14"/>
        <v/>
      </c>
      <c r="J126" s="121" t="str">
        <f t="shared" si="15"/>
        <v/>
      </c>
      <c r="K126" s="121" t="str">
        <f t="shared" si="16"/>
        <v/>
      </c>
      <c r="L126" s="121"/>
      <c r="M126" s="121"/>
      <c r="N126" s="121"/>
      <c r="O126" s="122"/>
      <c r="P126" s="122"/>
      <c r="Q126" s="121" t="str">
        <f t="shared" ca="1" si="17"/>
        <v/>
      </c>
      <c r="R126" s="122"/>
      <c r="S126" s="123"/>
      <c r="T126" s="123"/>
    </row>
    <row r="127" spans="1:20" x14ac:dyDescent="0.25">
      <c r="A127"/>
      <c r="B127" s="31" t="str">
        <f t="shared" ca="1" si="9"/>
        <v/>
      </c>
      <c r="C127" t="str">
        <f t="shared" ca="1" si="10"/>
        <v/>
      </c>
      <c r="D127" t="str">
        <f t="shared" ca="1" si="11"/>
        <v/>
      </c>
      <c r="E127" t="str">
        <f t="shared" ca="1" si="12"/>
        <v/>
      </c>
      <c r="F127" t="str">
        <f t="shared" ca="1" si="13"/>
        <v/>
      </c>
      <c r="I127" s="120" t="str">
        <f t="shared" si="14"/>
        <v/>
      </c>
      <c r="J127" s="121" t="str">
        <f t="shared" si="15"/>
        <v/>
      </c>
      <c r="K127" s="121" t="str">
        <f t="shared" si="16"/>
        <v/>
      </c>
      <c r="L127" s="121"/>
      <c r="M127" s="121"/>
      <c r="N127" s="121"/>
      <c r="O127" s="122"/>
      <c r="P127" s="122"/>
      <c r="Q127" s="121" t="str">
        <f t="shared" ca="1" si="17"/>
        <v/>
      </c>
      <c r="R127" s="122"/>
      <c r="S127" s="123"/>
      <c r="T127" s="123"/>
    </row>
    <row r="128" spans="1:20" x14ac:dyDescent="0.25">
      <c r="A128"/>
      <c r="B128" s="31" t="str">
        <f t="shared" ca="1" si="9"/>
        <v/>
      </c>
      <c r="C128" t="str">
        <f t="shared" ca="1" si="10"/>
        <v/>
      </c>
      <c r="D128" t="str">
        <f t="shared" ca="1" si="11"/>
        <v/>
      </c>
      <c r="E128" t="str">
        <f t="shared" ca="1" si="12"/>
        <v/>
      </c>
      <c r="F128" t="str">
        <f t="shared" ca="1" si="13"/>
        <v/>
      </c>
      <c r="I128" s="120" t="str">
        <f t="shared" si="14"/>
        <v/>
      </c>
      <c r="J128" s="121" t="str">
        <f t="shared" si="15"/>
        <v/>
      </c>
      <c r="K128" s="121" t="str">
        <f t="shared" si="16"/>
        <v/>
      </c>
      <c r="L128" s="121"/>
      <c r="M128" s="121"/>
      <c r="N128" s="121"/>
      <c r="O128" s="122"/>
      <c r="P128" s="122"/>
      <c r="Q128" s="121" t="str">
        <f t="shared" ca="1" si="17"/>
        <v/>
      </c>
      <c r="R128" s="122"/>
      <c r="S128" s="123"/>
      <c r="T128" s="123"/>
    </row>
    <row r="129" spans="1:20" x14ac:dyDescent="0.25">
      <c r="A129"/>
      <c r="B129" s="31" t="str">
        <f t="shared" ca="1" si="9"/>
        <v/>
      </c>
      <c r="C129" t="str">
        <f t="shared" ca="1" si="10"/>
        <v/>
      </c>
      <c r="D129" t="str">
        <f t="shared" ca="1" si="11"/>
        <v/>
      </c>
      <c r="E129" t="str">
        <f t="shared" ca="1" si="12"/>
        <v/>
      </c>
      <c r="F129" t="str">
        <f t="shared" ca="1" si="13"/>
        <v/>
      </c>
      <c r="I129" s="120" t="str">
        <f t="shared" si="14"/>
        <v/>
      </c>
      <c r="J129" s="121" t="str">
        <f t="shared" si="15"/>
        <v/>
      </c>
      <c r="K129" s="121" t="str">
        <f t="shared" si="16"/>
        <v/>
      </c>
      <c r="L129" s="121"/>
      <c r="M129" s="121"/>
      <c r="N129" s="121"/>
      <c r="O129" s="122"/>
      <c r="P129" s="122"/>
      <c r="Q129" s="121" t="str">
        <f t="shared" ca="1" si="17"/>
        <v/>
      </c>
      <c r="R129" s="122"/>
      <c r="S129" s="123"/>
      <c r="T129" s="123"/>
    </row>
    <row r="130" spans="1:20" x14ac:dyDescent="0.25">
      <c r="A130"/>
      <c r="B130" s="31" t="str">
        <f t="shared" ref="B130:B193" ca="1" si="18">IF($A130&lt;&gt;"",INDIRECT("'Saisie G&amp;A'!"&amp;"A"&amp;MID($A130,2,2)),"")</f>
        <v/>
      </c>
      <c r="C130" t="str">
        <f t="shared" ref="C130:C193" ca="1" si="19">IF($A130&lt;&gt;"",INDIRECT("'Saisie G&amp;A'!"&amp;$A130),"")</f>
        <v/>
      </c>
      <c r="D130" t="str">
        <f t="shared" ref="D130:D193" ca="1" si="20">IF($A130&lt;&gt;"",INDIRECT("'Saisie G&amp;A'!"&amp;LEFT($A130,1)&amp;"7"),"")</f>
        <v/>
      </c>
      <c r="E130" t="str">
        <f t="shared" ref="E130:E193" ca="1" si="21">IF($A130&lt;&gt;"",INDIRECT("'Saisie G&amp;A'!"&amp;"B"&amp;MID($A130,2,2)),"")</f>
        <v/>
      </c>
      <c r="F130" t="str">
        <f t="shared" ref="F130:F193" ca="1" si="22">IF(D130&lt;&gt;"",IF(AND(D130="G11",E130="Di",OFFSET(INDIRECT("'Saisie G&amp;A'!"&amp;A130),,1)&lt;&gt;C130,OFFSET(INDIRECT("'Saisie G&amp;A'!"&amp;A130),,1)&lt;&gt;""),"G91","")&amp;IF(AND(D130="G91",E130="Di",OFFSET(INDIRECT("'Saisie G&amp;A'!"&amp;A130),,-1)=C130),"XXX",""),"")</f>
        <v/>
      </c>
      <c r="I130" s="120" t="str">
        <f t="shared" ref="I130:I193" si="23">IF($A130&lt;&gt;"",RIGHT(C130,7),"")</f>
        <v/>
      </c>
      <c r="J130" s="121" t="str">
        <f t="shared" ref="J130:J193" si="24">IF($A130&lt;&gt;"",TEXT(DATE(YEAR($B130),MONTH($B130),DAY($B130)),"JJ/MM/AAAA"),"")</f>
        <v/>
      </c>
      <c r="K130" s="121" t="str">
        <f t="shared" ref="K130:K193" si="25">J130</f>
        <v/>
      </c>
      <c r="L130" s="121"/>
      <c r="M130" s="121"/>
      <c r="N130" s="121"/>
      <c r="O130" s="122"/>
      <c r="P130" s="122"/>
      <c r="Q130" s="121" t="str">
        <f t="shared" ref="Q130:Q193" ca="1" si="26">IF(F130&lt;&gt;"",F130,D130)</f>
        <v/>
      </c>
      <c r="R130" s="122"/>
      <c r="S130" s="123"/>
      <c r="T130" s="123"/>
    </row>
    <row r="131" spans="1:20" x14ac:dyDescent="0.25">
      <c r="A131"/>
      <c r="B131" s="31" t="str">
        <f t="shared" ca="1" si="18"/>
        <v/>
      </c>
      <c r="C131" t="str">
        <f t="shared" ca="1" si="19"/>
        <v/>
      </c>
      <c r="D131" t="str">
        <f t="shared" ca="1" si="20"/>
        <v/>
      </c>
      <c r="E131" t="str">
        <f t="shared" ca="1" si="21"/>
        <v/>
      </c>
      <c r="F131" t="str">
        <f t="shared" ca="1" si="22"/>
        <v/>
      </c>
      <c r="I131" s="120" t="str">
        <f t="shared" si="23"/>
        <v/>
      </c>
      <c r="J131" s="121" t="str">
        <f t="shared" si="24"/>
        <v/>
      </c>
      <c r="K131" s="121" t="str">
        <f t="shared" si="25"/>
        <v/>
      </c>
      <c r="L131" s="121"/>
      <c r="M131" s="121"/>
      <c r="N131" s="121"/>
      <c r="O131" s="122"/>
      <c r="P131" s="122"/>
      <c r="Q131" s="121" t="str">
        <f t="shared" ca="1" si="26"/>
        <v/>
      </c>
      <c r="R131" s="122"/>
      <c r="S131" s="123"/>
      <c r="T131" s="123"/>
    </row>
    <row r="132" spans="1:20" x14ac:dyDescent="0.25">
      <c r="A132"/>
      <c r="B132" s="31" t="str">
        <f t="shared" ca="1" si="18"/>
        <v/>
      </c>
      <c r="C132" t="str">
        <f t="shared" ca="1" si="19"/>
        <v/>
      </c>
      <c r="D132" t="str">
        <f t="shared" ca="1" si="20"/>
        <v/>
      </c>
      <c r="E132" t="str">
        <f t="shared" ca="1" si="21"/>
        <v/>
      </c>
      <c r="F132" t="str">
        <f t="shared" ca="1" si="22"/>
        <v/>
      </c>
      <c r="I132" s="120" t="str">
        <f t="shared" si="23"/>
        <v/>
      </c>
      <c r="J132" s="121" t="str">
        <f t="shared" si="24"/>
        <v/>
      </c>
      <c r="K132" s="121" t="str">
        <f t="shared" si="25"/>
        <v/>
      </c>
      <c r="L132" s="121"/>
      <c r="M132" s="121"/>
      <c r="N132" s="121"/>
      <c r="O132" s="122"/>
      <c r="P132" s="122"/>
      <c r="Q132" s="121" t="str">
        <f t="shared" ca="1" si="26"/>
        <v/>
      </c>
      <c r="R132" s="122"/>
      <c r="S132" s="123"/>
      <c r="T132" s="123"/>
    </row>
    <row r="133" spans="1:20" x14ac:dyDescent="0.25">
      <c r="A133"/>
      <c r="B133" s="31" t="str">
        <f t="shared" ca="1" si="18"/>
        <v/>
      </c>
      <c r="C133" t="str">
        <f t="shared" ca="1" si="19"/>
        <v/>
      </c>
      <c r="D133" t="str">
        <f t="shared" ca="1" si="20"/>
        <v/>
      </c>
      <c r="E133" t="str">
        <f t="shared" ca="1" si="21"/>
        <v/>
      </c>
      <c r="F133" t="str">
        <f t="shared" ca="1" si="22"/>
        <v/>
      </c>
      <c r="I133" s="120" t="str">
        <f t="shared" si="23"/>
        <v/>
      </c>
      <c r="J133" s="121" t="str">
        <f t="shared" si="24"/>
        <v/>
      </c>
      <c r="K133" s="121" t="str">
        <f t="shared" si="25"/>
        <v/>
      </c>
      <c r="L133" s="121"/>
      <c r="M133" s="121"/>
      <c r="N133" s="121"/>
      <c r="O133" s="122"/>
      <c r="P133" s="122"/>
      <c r="Q133" s="121" t="str">
        <f t="shared" ca="1" si="26"/>
        <v/>
      </c>
      <c r="R133" s="122"/>
      <c r="S133" s="123"/>
      <c r="T133" s="123"/>
    </row>
    <row r="134" spans="1:20" x14ac:dyDescent="0.25">
      <c r="A134"/>
      <c r="B134" s="31" t="str">
        <f t="shared" ca="1" si="18"/>
        <v/>
      </c>
      <c r="C134" t="str">
        <f t="shared" ca="1" si="19"/>
        <v/>
      </c>
      <c r="D134" t="str">
        <f t="shared" ca="1" si="20"/>
        <v/>
      </c>
      <c r="E134" t="str">
        <f t="shared" ca="1" si="21"/>
        <v/>
      </c>
      <c r="F134" t="str">
        <f t="shared" ca="1" si="22"/>
        <v/>
      </c>
      <c r="I134" s="120" t="str">
        <f t="shared" si="23"/>
        <v/>
      </c>
      <c r="J134" s="121" t="str">
        <f t="shared" si="24"/>
        <v/>
      </c>
      <c r="K134" s="121" t="str">
        <f t="shared" si="25"/>
        <v/>
      </c>
      <c r="L134" s="121"/>
      <c r="M134" s="121"/>
      <c r="N134" s="121"/>
      <c r="O134" s="122"/>
      <c r="P134" s="122"/>
      <c r="Q134" s="121" t="str">
        <f t="shared" ca="1" si="26"/>
        <v/>
      </c>
      <c r="R134" s="122"/>
      <c r="S134" s="123"/>
      <c r="T134" s="123"/>
    </row>
    <row r="135" spans="1:20" x14ac:dyDescent="0.25">
      <c r="A135"/>
      <c r="B135" s="31" t="str">
        <f t="shared" ca="1" si="18"/>
        <v/>
      </c>
      <c r="C135" t="str">
        <f t="shared" ca="1" si="19"/>
        <v/>
      </c>
      <c r="D135" t="str">
        <f t="shared" ca="1" si="20"/>
        <v/>
      </c>
      <c r="E135" t="str">
        <f t="shared" ca="1" si="21"/>
        <v/>
      </c>
      <c r="F135" t="str">
        <f t="shared" ca="1" si="22"/>
        <v/>
      </c>
      <c r="I135" s="120" t="str">
        <f t="shared" si="23"/>
        <v/>
      </c>
      <c r="J135" s="121" t="str">
        <f t="shared" si="24"/>
        <v/>
      </c>
      <c r="K135" s="121" t="str">
        <f t="shared" si="25"/>
        <v/>
      </c>
      <c r="L135" s="121"/>
      <c r="M135" s="121"/>
      <c r="N135" s="121"/>
      <c r="O135" s="122"/>
      <c r="P135" s="122"/>
      <c r="Q135" s="121" t="str">
        <f t="shared" ca="1" si="26"/>
        <v/>
      </c>
      <c r="R135" s="122"/>
      <c r="S135" s="123"/>
      <c r="T135" s="123"/>
    </row>
    <row r="136" spans="1:20" x14ac:dyDescent="0.25">
      <c r="A136"/>
      <c r="B136" s="31" t="str">
        <f t="shared" ca="1" si="18"/>
        <v/>
      </c>
      <c r="C136" t="str">
        <f t="shared" ca="1" si="19"/>
        <v/>
      </c>
      <c r="D136" t="str">
        <f t="shared" ca="1" si="20"/>
        <v/>
      </c>
      <c r="E136" t="str">
        <f t="shared" ca="1" si="21"/>
        <v/>
      </c>
      <c r="F136" t="str">
        <f t="shared" ca="1" si="22"/>
        <v/>
      </c>
      <c r="I136" s="120" t="str">
        <f t="shared" si="23"/>
        <v/>
      </c>
      <c r="J136" s="121" t="str">
        <f t="shared" si="24"/>
        <v/>
      </c>
      <c r="K136" s="121" t="str">
        <f t="shared" si="25"/>
        <v/>
      </c>
      <c r="L136" s="121"/>
      <c r="M136" s="121"/>
      <c r="N136" s="121"/>
      <c r="O136" s="122"/>
      <c r="P136" s="122"/>
      <c r="Q136" s="121" t="str">
        <f t="shared" ca="1" si="26"/>
        <v/>
      </c>
      <c r="R136" s="122"/>
      <c r="S136" s="123"/>
      <c r="T136" s="123"/>
    </row>
    <row r="137" spans="1:20" x14ac:dyDescent="0.25">
      <c r="A137"/>
      <c r="B137" s="31" t="str">
        <f t="shared" ca="1" si="18"/>
        <v/>
      </c>
      <c r="C137" t="str">
        <f t="shared" ca="1" si="19"/>
        <v/>
      </c>
      <c r="D137" t="str">
        <f t="shared" ca="1" si="20"/>
        <v/>
      </c>
      <c r="E137" t="str">
        <f t="shared" ca="1" si="21"/>
        <v/>
      </c>
      <c r="F137" t="str">
        <f t="shared" ca="1" si="22"/>
        <v/>
      </c>
      <c r="I137" s="120" t="str">
        <f t="shared" si="23"/>
        <v/>
      </c>
      <c r="J137" s="121" t="str">
        <f t="shared" si="24"/>
        <v/>
      </c>
      <c r="K137" s="121" t="str">
        <f t="shared" si="25"/>
        <v/>
      </c>
      <c r="L137" s="121"/>
      <c r="M137" s="121"/>
      <c r="N137" s="121"/>
      <c r="O137" s="122"/>
      <c r="P137" s="122"/>
      <c r="Q137" s="121" t="str">
        <f t="shared" ca="1" si="26"/>
        <v/>
      </c>
      <c r="R137" s="122"/>
      <c r="S137" s="123"/>
      <c r="T137" s="123"/>
    </row>
    <row r="138" spans="1:20" x14ac:dyDescent="0.25">
      <c r="A138"/>
      <c r="B138" s="31" t="str">
        <f t="shared" ca="1" si="18"/>
        <v/>
      </c>
      <c r="C138" t="str">
        <f t="shared" ca="1" si="19"/>
        <v/>
      </c>
      <c r="D138" t="str">
        <f t="shared" ca="1" si="20"/>
        <v/>
      </c>
      <c r="E138" t="str">
        <f t="shared" ca="1" si="21"/>
        <v/>
      </c>
      <c r="F138" t="str">
        <f t="shared" ca="1" si="22"/>
        <v/>
      </c>
      <c r="I138" s="120" t="str">
        <f t="shared" si="23"/>
        <v/>
      </c>
      <c r="J138" s="121" t="str">
        <f t="shared" si="24"/>
        <v/>
      </c>
      <c r="K138" s="121" t="str">
        <f t="shared" si="25"/>
        <v/>
      </c>
      <c r="L138" s="121"/>
      <c r="M138" s="121"/>
      <c r="N138" s="121"/>
      <c r="O138" s="122"/>
      <c r="P138" s="122"/>
      <c r="Q138" s="121" t="str">
        <f t="shared" ca="1" si="26"/>
        <v/>
      </c>
      <c r="R138" s="122"/>
      <c r="S138" s="123"/>
      <c r="T138" s="123"/>
    </row>
    <row r="139" spans="1:20" x14ac:dyDescent="0.25">
      <c r="A139"/>
      <c r="B139" s="31" t="str">
        <f t="shared" ca="1" si="18"/>
        <v/>
      </c>
      <c r="C139" t="str">
        <f t="shared" ca="1" si="19"/>
        <v/>
      </c>
      <c r="D139" t="str">
        <f t="shared" ca="1" si="20"/>
        <v/>
      </c>
      <c r="E139" t="str">
        <f t="shared" ca="1" si="21"/>
        <v/>
      </c>
      <c r="F139" t="str">
        <f t="shared" ca="1" si="22"/>
        <v/>
      </c>
      <c r="I139" s="120" t="str">
        <f t="shared" si="23"/>
        <v/>
      </c>
      <c r="J139" s="121" t="str">
        <f t="shared" si="24"/>
        <v/>
      </c>
      <c r="K139" s="121" t="str">
        <f t="shared" si="25"/>
        <v/>
      </c>
      <c r="L139" s="121"/>
      <c r="M139" s="121"/>
      <c r="N139" s="121"/>
      <c r="O139" s="122"/>
      <c r="P139" s="122"/>
      <c r="Q139" s="121" t="str">
        <f t="shared" ca="1" si="26"/>
        <v/>
      </c>
      <c r="R139" s="122"/>
      <c r="S139" s="123"/>
      <c r="T139" s="123"/>
    </row>
    <row r="140" spans="1:20" x14ac:dyDescent="0.25">
      <c r="A140"/>
      <c r="B140" s="31" t="str">
        <f t="shared" ca="1" si="18"/>
        <v/>
      </c>
      <c r="C140" t="str">
        <f t="shared" ca="1" si="19"/>
        <v/>
      </c>
      <c r="D140" t="str">
        <f t="shared" ca="1" si="20"/>
        <v/>
      </c>
      <c r="E140" t="str">
        <f t="shared" ca="1" si="21"/>
        <v/>
      </c>
      <c r="F140" t="str">
        <f t="shared" ca="1" si="22"/>
        <v/>
      </c>
      <c r="I140" s="120" t="str">
        <f t="shared" si="23"/>
        <v/>
      </c>
      <c r="J140" s="121" t="str">
        <f t="shared" si="24"/>
        <v/>
      </c>
      <c r="K140" s="121" t="str">
        <f t="shared" si="25"/>
        <v/>
      </c>
      <c r="L140" s="121"/>
      <c r="M140" s="121"/>
      <c r="N140" s="121"/>
      <c r="O140" s="122"/>
      <c r="P140" s="122"/>
      <c r="Q140" s="121" t="str">
        <f t="shared" ca="1" si="26"/>
        <v/>
      </c>
      <c r="R140" s="122"/>
      <c r="S140" s="123"/>
      <c r="T140" s="123"/>
    </row>
    <row r="141" spans="1:20" x14ac:dyDescent="0.25">
      <c r="A141"/>
      <c r="B141" s="31" t="str">
        <f t="shared" ca="1" si="18"/>
        <v/>
      </c>
      <c r="C141" t="str">
        <f t="shared" ca="1" si="19"/>
        <v/>
      </c>
      <c r="D141" t="str">
        <f t="shared" ca="1" si="20"/>
        <v/>
      </c>
      <c r="E141" t="str">
        <f t="shared" ca="1" si="21"/>
        <v/>
      </c>
      <c r="F141" t="str">
        <f t="shared" ca="1" si="22"/>
        <v/>
      </c>
      <c r="I141" s="120" t="str">
        <f t="shared" si="23"/>
        <v/>
      </c>
      <c r="J141" s="121" t="str">
        <f t="shared" si="24"/>
        <v/>
      </c>
      <c r="K141" s="121" t="str">
        <f t="shared" si="25"/>
        <v/>
      </c>
      <c r="L141" s="121"/>
      <c r="M141" s="121"/>
      <c r="N141" s="121"/>
      <c r="O141" s="122"/>
      <c r="P141" s="122"/>
      <c r="Q141" s="121" t="str">
        <f t="shared" ca="1" si="26"/>
        <v/>
      </c>
      <c r="R141" s="122"/>
      <c r="S141" s="123"/>
      <c r="T141" s="123"/>
    </row>
    <row r="142" spans="1:20" x14ac:dyDescent="0.25">
      <c r="A142"/>
      <c r="B142" s="31" t="str">
        <f t="shared" ca="1" si="18"/>
        <v/>
      </c>
      <c r="C142" t="str">
        <f t="shared" ca="1" si="19"/>
        <v/>
      </c>
      <c r="D142" t="str">
        <f t="shared" ca="1" si="20"/>
        <v/>
      </c>
      <c r="E142" t="str">
        <f t="shared" ca="1" si="21"/>
        <v/>
      </c>
      <c r="F142" t="str">
        <f t="shared" ca="1" si="22"/>
        <v/>
      </c>
      <c r="I142" s="120" t="str">
        <f t="shared" si="23"/>
        <v/>
      </c>
      <c r="J142" s="121" t="str">
        <f t="shared" si="24"/>
        <v/>
      </c>
      <c r="K142" s="121" t="str">
        <f t="shared" si="25"/>
        <v/>
      </c>
      <c r="L142" s="121"/>
      <c r="M142" s="121"/>
      <c r="N142" s="121"/>
      <c r="O142" s="122"/>
      <c r="P142" s="122"/>
      <c r="Q142" s="121" t="str">
        <f t="shared" ca="1" si="26"/>
        <v/>
      </c>
      <c r="R142" s="122"/>
      <c r="S142" s="123"/>
      <c r="T142" s="123"/>
    </row>
    <row r="143" spans="1:20" x14ac:dyDescent="0.25">
      <c r="A143"/>
      <c r="B143" s="31" t="str">
        <f t="shared" ca="1" si="18"/>
        <v/>
      </c>
      <c r="C143" t="str">
        <f t="shared" ca="1" si="19"/>
        <v/>
      </c>
      <c r="D143" t="str">
        <f t="shared" ca="1" si="20"/>
        <v/>
      </c>
      <c r="E143" t="str">
        <f t="shared" ca="1" si="21"/>
        <v/>
      </c>
      <c r="F143" t="str">
        <f t="shared" ca="1" si="22"/>
        <v/>
      </c>
      <c r="I143" s="120" t="str">
        <f t="shared" si="23"/>
        <v/>
      </c>
      <c r="J143" s="121" t="str">
        <f t="shared" si="24"/>
        <v/>
      </c>
      <c r="K143" s="121" t="str">
        <f t="shared" si="25"/>
        <v/>
      </c>
      <c r="L143" s="121"/>
      <c r="M143" s="121"/>
      <c r="N143" s="121"/>
      <c r="O143" s="122"/>
      <c r="P143" s="122"/>
      <c r="Q143" s="121" t="str">
        <f t="shared" ca="1" si="26"/>
        <v/>
      </c>
      <c r="R143" s="122"/>
      <c r="S143" s="123"/>
      <c r="T143" s="123"/>
    </row>
    <row r="144" spans="1:20" x14ac:dyDescent="0.25">
      <c r="A144"/>
      <c r="B144" s="31" t="str">
        <f t="shared" ca="1" si="18"/>
        <v/>
      </c>
      <c r="C144" t="str">
        <f t="shared" ca="1" si="19"/>
        <v/>
      </c>
      <c r="D144" t="str">
        <f t="shared" ca="1" si="20"/>
        <v/>
      </c>
      <c r="E144" t="str">
        <f t="shared" ca="1" si="21"/>
        <v/>
      </c>
      <c r="F144" t="str">
        <f t="shared" ca="1" si="22"/>
        <v/>
      </c>
      <c r="I144" s="120" t="str">
        <f t="shared" si="23"/>
        <v/>
      </c>
      <c r="J144" s="121" t="str">
        <f t="shared" si="24"/>
        <v/>
      </c>
      <c r="K144" s="121" t="str">
        <f t="shared" si="25"/>
        <v/>
      </c>
      <c r="L144" s="121"/>
      <c r="M144" s="121"/>
      <c r="N144" s="121"/>
      <c r="O144" s="122"/>
      <c r="P144" s="122"/>
      <c r="Q144" s="121" t="str">
        <f t="shared" ca="1" si="26"/>
        <v/>
      </c>
      <c r="R144" s="122"/>
      <c r="S144" s="123"/>
      <c r="T144" s="123"/>
    </row>
    <row r="145" spans="1:20" x14ac:dyDescent="0.25">
      <c r="A145"/>
      <c r="B145" s="31" t="str">
        <f t="shared" ca="1" si="18"/>
        <v/>
      </c>
      <c r="C145" t="str">
        <f t="shared" ca="1" si="19"/>
        <v/>
      </c>
      <c r="D145" t="str">
        <f t="shared" ca="1" si="20"/>
        <v/>
      </c>
      <c r="E145" t="str">
        <f t="shared" ca="1" si="21"/>
        <v/>
      </c>
      <c r="F145" t="str">
        <f t="shared" ca="1" si="22"/>
        <v/>
      </c>
      <c r="I145" s="120" t="str">
        <f t="shared" si="23"/>
        <v/>
      </c>
      <c r="J145" s="121" t="str">
        <f t="shared" si="24"/>
        <v/>
      </c>
      <c r="K145" s="121" t="str">
        <f t="shared" si="25"/>
        <v/>
      </c>
      <c r="L145" s="121"/>
      <c r="M145" s="121"/>
      <c r="N145" s="121"/>
      <c r="O145" s="122"/>
      <c r="P145" s="122"/>
      <c r="Q145" s="121" t="str">
        <f t="shared" ca="1" si="26"/>
        <v/>
      </c>
      <c r="R145" s="122"/>
      <c r="S145" s="123"/>
      <c r="T145" s="123"/>
    </row>
    <row r="146" spans="1:20" x14ac:dyDescent="0.25">
      <c r="A146"/>
      <c r="B146" s="31" t="str">
        <f t="shared" ca="1" si="18"/>
        <v/>
      </c>
      <c r="C146" t="str">
        <f t="shared" ca="1" si="19"/>
        <v/>
      </c>
      <c r="D146" t="str">
        <f t="shared" ca="1" si="20"/>
        <v/>
      </c>
      <c r="E146" t="str">
        <f t="shared" ca="1" si="21"/>
        <v/>
      </c>
      <c r="F146" t="str">
        <f t="shared" ca="1" si="22"/>
        <v/>
      </c>
      <c r="I146" s="120" t="str">
        <f t="shared" si="23"/>
        <v/>
      </c>
      <c r="J146" s="121" t="str">
        <f t="shared" si="24"/>
        <v/>
      </c>
      <c r="K146" s="121" t="str">
        <f t="shared" si="25"/>
        <v/>
      </c>
      <c r="L146" s="121"/>
      <c r="M146" s="121"/>
      <c r="N146" s="121"/>
      <c r="O146" s="122"/>
      <c r="P146" s="122"/>
      <c r="Q146" s="121" t="str">
        <f t="shared" ca="1" si="26"/>
        <v/>
      </c>
      <c r="R146" s="122"/>
      <c r="S146" s="123"/>
      <c r="T146" s="123"/>
    </row>
    <row r="147" spans="1:20" x14ac:dyDescent="0.25">
      <c r="A147"/>
      <c r="B147" s="31" t="str">
        <f t="shared" ca="1" si="18"/>
        <v/>
      </c>
      <c r="C147" t="str">
        <f t="shared" ca="1" si="19"/>
        <v/>
      </c>
      <c r="D147" t="str">
        <f t="shared" ca="1" si="20"/>
        <v/>
      </c>
      <c r="E147" t="str">
        <f t="shared" ca="1" si="21"/>
        <v/>
      </c>
      <c r="F147" t="str">
        <f t="shared" ca="1" si="22"/>
        <v/>
      </c>
      <c r="I147" s="120" t="str">
        <f t="shared" si="23"/>
        <v/>
      </c>
      <c r="J147" s="121" t="str">
        <f t="shared" si="24"/>
        <v/>
      </c>
      <c r="K147" s="121" t="str">
        <f t="shared" si="25"/>
        <v/>
      </c>
      <c r="L147" s="121"/>
      <c r="M147" s="121"/>
      <c r="N147" s="121"/>
      <c r="O147" s="122"/>
      <c r="P147" s="122"/>
      <c r="Q147" s="121" t="str">
        <f t="shared" ca="1" si="26"/>
        <v/>
      </c>
      <c r="R147" s="122"/>
      <c r="S147" s="123"/>
      <c r="T147" s="123"/>
    </row>
    <row r="148" spans="1:20" x14ac:dyDescent="0.25">
      <c r="A148"/>
      <c r="B148" s="31" t="str">
        <f t="shared" ca="1" si="18"/>
        <v/>
      </c>
      <c r="C148" t="str">
        <f t="shared" ca="1" si="19"/>
        <v/>
      </c>
      <c r="D148" t="str">
        <f t="shared" ca="1" si="20"/>
        <v/>
      </c>
      <c r="E148" t="str">
        <f t="shared" ca="1" si="21"/>
        <v/>
      </c>
      <c r="F148" t="str">
        <f t="shared" ca="1" si="22"/>
        <v/>
      </c>
      <c r="I148" s="120" t="str">
        <f t="shared" si="23"/>
        <v/>
      </c>
      <c r="J148" s="121" t="str">
        <f t="shared" si="24"/>
        <v/>
      </c>
      <c r="K148" s="121" t="str">
        <f t="shared" si="25"/>
        <v/>
      </c>
      <c r="L148" s="121"/>
      <c r="M148" s="121"/>
      <c r="N148" s="121"/>
      <c r="O148" s="122"/>
      <c r="P148" s="122"/>
      <c r="Q148" s="121" t="str">
        <f t="shared" ca="1" si="26"/>
        <v/>
      </c>
      <c r="R148" s="122"/>
      <c r="S148" s="123"/>
      <c r="T148" s="123"/>
    </row>
    <row r="149" spans="1:20" x14ac:dyDescent="0.25">
      <c r="A149"/>
      <c r="B149" s="31" t="str">
        <f t="shared" ca="1" si="18"/>
        <v/>
      </c>
      <c r="C149" t="str">
        <f t="shared" ca="1" si="19"/>
        <v/>
      </c>
      <c r="D149" t="str">
        <f t="shared" ca="1" si="20"/>
        <v/>
      </c>
      <c r="E149" t="str">
        <f t="shared" ca="1" si="21"/>
        <v/>
      </c>
      <c r="F149" t="str">
        <f t="shared" ca="1" si="22"/>
        <v/>
      </c>
      <c r="I149" s="120" t="str">
        <f t="shared" si="23"/>
        <v/>
      </c>
      <c r="J149" s="121" t="str">
        <f t="shared" si="24"/>
        <v/>
      </c>
      <c r="K149" s="121" t="str">
        <f t="shared" si="25"/>
        <v/>
      </c>
      <c r="L149" s="121"/>
      <c r="M149" s="121"/>
      <c r="N149" s="121"/>
      <c r="O149" s="122"/>
      <c r="P149" s="122"/>
      <c r="Q149" s="121" t="str">
        <f t="shared" ca="1" si="26"/>
        <v/>
      </c>
      <c r="R149" s="122"/>
      <c r="S149" s="123"/>
      <c r="T149" s="123"/>
    </row>
    <row r="150" spans="1:20" x14ac:dyDescent="0.25">
      <c r="A150"/>
      <c r="B150" s="31" t="str">
        <f t="shared" ca="1" si="18"/>
        <v/>
      </c>
      <c r="C150" t="str">
        <f t="shared" ca="1" si="19"/>
        <v/>
      </c>
      <c r="D150" t="str">
        <f t="shared" ca="1" si="20"/>
        <v/>
      </c>
      <c r="E150" t="str">
        <f t="shared" ca="1" si="21"/>
        <v/>
      </c>
      <c r="F150" t="str">
        <f t="shared" ca="1" si="22"/>
        <v/>
      </c>
      <c r="I150" s="120" t="str">
        <f t="shared" si="23"/>
        <v/>
      </c>
      <c r="J150" s="121" t="str">
        <f t="shared" si="24"/>
        <v/>
      </c>
      <c r="K150" s="121" t="str">
        <f t="shared" si="25"/>
        <v/>
      </c>
      <c r="L150" s="121"/>
      <c r="M150" s="121"/>
      <c r="N150" s="121"/>
      <c r="O150" s="122"/>
      <c r="P150" s="122"/>
      <c r="Q150" s="121" t="str">
        <f t="shared" ca="1" si="26"/>
        <v/>
      </c>
      <c r="R150" s="122"/>
      <c r="S150" s="123"/>
      <c r="T150" s="123"/>
    </row>
    <row r="151" spans="1:20" x14ac:dyDescent="0.25">
      <c r="A151"/>
      <c r="B151" s="31" t="str">
        <f t="shared" ca="1" si="18"/>
        <v/>
      </c>
      <c r="C151" t="str">
        <f t="shared" ca="1" si="19"/>
        <v/>
      </c>
      <c r="D151" t="str">
        <f t="shared" ca="1" si="20"/>
        <v/>
      </c>
      <c r="E151" t="str">
        <f t="shared" ca="1" si="21"/>
        <v/>
      </c>
      <c r="F151" t="str">
        <f t="shared" ca="1" si="22"/>
        <v/>
      </c>
      <c r="I151" s="120" t="str">
        <f t="shared" si="23"/>
        <v/>
      </c>
      <c r="J151" s="121" t="str">
        <f t="shared" si="24"/>
        <v/>
      </c>
      <c r="K151" s="121" t="str">
        <f t="shared" si="25"/>
        <v/>
      </c>
      <c r="L151" s="121"/>
      <c r="M151" s="121"/>
      <c r="N151" s="121"/>
      <c r="O151" s="122"/>
      <c r="P151" s="122"/>
      <c r="Q151" s="121" t="str">
        <f t="shared" ca="1" si="26"/>
        <v/>
      </c>
      <c r="R151" s="122"/>
      <c r="S151" s="123"/>
      <c r="T151" s="123"/>
    </row>
    <row r="152" spans="1:20" x14ac:dyDescent="0.25">
      <c r="A152"/>
      <c r="B152" s="31" t="str">
        <f t="shared" ca="1" si="18"/>
        <v/>
      </c>
      <c r="C152" t="str">
        <f t="shared" ca="1" si="19"/>
        <v/>
      </c>
      <c r="D152" t="str">
        <f t="shared" ca="1" si="20"/>
        <v/>
      </c>
      <c r="E152" t="str">
        <f t="shared" ca="1" si="21"/>
        <v/>
      </c>
      <c r="F152" t="str">
        <f t="shared" ca="1" si="22"/>
        <v/>
      </c>
      <c r="I152" s="120" t="str">
        <f t="shared" si="23"/>
        <v/>
      </c>
      <c r="J152" s="121" t="str">
        <f t="shared" si="24"/>
        <v/>
      </c>
      <c r="K152" s="121" t="str">
        <f t="shared" si="25"/>
        <v/>
      </c>
      <c r="L152" s="121"/>
      <c r="M152" s="121"/>
      <c r="N152" s="121"/>
      <c r="O152" s="122"/>
      <c r="P152" s="122"/>
      <c r="Q152" s="121" t="str">
        <f t="shared" ca="1" si="26"/>
        <v/>
      </c>
      <c r="R152" s="122"/>
      <c r="S152" s="123"/>
      <c r="T152" s="123"/>
    </row>
    <row r="153" spans="1:20" x14ac:dyDescent="0.25">
      <c r="A153"/>
      <c r="B153" s="31" t="str">
        <f t="shared" ca="1" si="18"/>
        <v/>
      </c>
      <c r="C153" t="str">
        <f t="shared" ca="1" si="19"/>
        <v/>
      </c>
      <c r="D153" t="str">
        <f t="shared" ca="1" si="20"/>
        <v/>
      </c>
      <c r="E153" t="str">
        <f t="shared" ca="1" si="21"/>
        <v/>
      </c>
      <c r="F153" t="str">
        <f t="shared" ca="1" si="22"/>
        <v/>
      </c>
      <c r="I153" s="120" t="str">
        <f t="shared" si="23"/>
        <v/>
      </c>
      <c r="J153" s="121" t="str">
        <f t="shared" si="24"/>
        <v/>
      </c>
      <c r="K153" s="121" t="str">
        <f t="shared" si="25"/>
        <v/>
      </c>
      <c r="L153" s="121"/>
      <c r="M153" s="121"/>
      <c r="N153" s="121"/>
      <c r="O153" s="122"/>
      <c r="P153" s="122"/>
      <c r="Q153" s="121" t="str">
        <f t="shared" ca="1" si="26"/>
        <v/>
      </c>
      <c r="R153" s="122"/>
      <c r="S153" s="123"/>
      <c r="T153" s="123"/>
    </row>
    <row r="154" spans="1:20" x14ac:dyDescent="0.25">
      <c r="A154"/>
      <c r="B154" s="31" t="str">
        <f t="shared" ca="1" si="18"/>
        <v/>
      </c>
      <c r="C154" t="str">
        <f t="shared" ca="1" si="19"/>
        <v/>
      </c>
      <c r="D154" t="str">
        <f t="shared" ca="1" si="20"/>
        <v/>
      </c>
      <c r="E154" t="str">
        <f t="shared" ca="1" si="21"/>
        <v/>
      </c>
      <c r="F154" t="str">
        <f t="shared" ca="1" si="22"/>
        <v/>
      </c>
      <c r="I154" s="120" t="str">
        <f t="shared" si="23"/>
        <v/>
      </c>
      <c r="J154" s="121" t="str">
        <f t="shared" si="24"/>
        <v/>
      </c>
      <c r="K154" s="121" t="str">
        <f t="shared" si="25"/>
        <v/>
      </c>
      <c r="L154" s="121"/>
      <c r="M154" s="121"/>
      <c r="N154" s="121"/>
      <c r="O154" s="122"/>
      <c r="P154" s="122"/>
      <c r="Q154" s="121" t="str">
        <f t="shared" ca="1" si="26"/>
        <v/>
      </c>
      <c r="R154" s="122"/>
      <c r="S154" s="123"/>
      <c r="T154" s="123"/>
    </row>
    <row r="155" spans="1:20" x14ac:dyDescent="0.25">
      <c r="A155"/>
      <c r="B155" s="31" t="str">
        <f t="shared" ca="1" si="18"/>
        <v/>
      </c>
      <c r="C155" t="str">
        <f t="shared" ca="1" si="19"/>
        <v/>
      </c>
      <c r="D155" t="str">
        <f t="shared" ca="1" si="20"/>
        <v/>
      </c>
      <c r="E155" t="str">
        <f t="shared" ca="1" si="21"/>
        <v/>
      </c>
      <c r="F155" t="str">
        <f t="shared" ca="1" si="22"/>
        <v/>
      </c>
      <c r="I155" s="120" t="str">
        <f t="shared" si="23"/>
        <v/>
      </c>
      <c r="J155" s="121" t="str">
        <f t="shared" si="24"/>
        <v/>
      </c>
      <c r="K155" s="121" t="str">
        <f t="shared" si="25"/>
        <v/>
      </c>
      <c r="L155" s="121"/>
      <c r="M155" s="121"/>
      <c r="N155" s="121"/>
      <c r="O155" s="122"/>
      <c r="P155" s="122"/>
      <c r="Q155" s="121" t="str">
        <f t="shared" ca="1" si="26"/>
        <v/>
      </c>
      <c r="R155" s="122"/>
      <c r="S155" s="123"/>
      <c r="T155" s="123"/>
    </row>
    <row r="156" spans="1:20" x14ac:dyDescent="0.25">
      <c r="A156"/>
      <c r="B156" s="31" t="str">
        <f t="shared" ca="1" si="18"/>
        <v/>
      </c>
      <c r="C156" t="str">
        <f t="shared" ca="1" si="19"/>
        <v/>
      </c>
      <c r="D156" t="str">
        <f t="shared" ca="1" si="20"/>
        <v/>
      </c>
      <c r="E156" t="str">
        <f t="shared" ca="1" si="21"/>
        <v/>
      </c>
      <c r="F156" t="str">
        <f t="shared" ca="1" si="22"/>
        <v/>
      </c>
      <c r="I156" s="120" t="str">
        <f t="shared" si="23"/>
        <v/>
      </c>
      <c r="J156" s="121" t="str">
        <f t="shared" si="24"/>
        <v/>
      </c>
      <c r="K156" s="121" t="str">
        <f t="shared" si="25"/>
        <v/>
      </c>
      <c r="L156" s="121"/>
      <c r="M156" s="121"/>
      <c r="N156" s="121"/>
      <c r="O156" s="122"/>
      <c r="P156" s="122"/>
      <c r="Q156" s="121" t="str">
        <f t="shared" ca="1" si="26"/>
        <v/>
      </c>
      <c r="R156" s="122"/>
      <c r="S156" s="123"/>
      <c r="T156" s="123"/>
    </row>
    <row r="157" spans="1:20" x14ac:dyDescent="0.25">
      <c r="A157"/>
      <c r="B157" s="31" t="str">
        <f t="shared" ca="1" si="18"/>
        <v/>
      </c>
      <c r="C157" t="str">
        <f t="shared" ca="1" si="19"/>
        <v/>
      </c>
      <c r="D157" t="str">
        <f t="shared" ca="1" si="20"/>
        <v/>
      </c>
      <c r="E157" t="str">
        <f t="shared" ca="1" si="21"/>
        <v/>
      </c>
      <c r="F157" t="str">
        <f t="shared" ca="1" si="22"/>
        <v/>
      </c>
      <c r="I157" s="120" t="str">
        <f t="shared" si="23"/>
        <v/>
      </c>
      <c r="J157" s="121" t="str">
        <f t="shared" si="24"/>
        <v/>
      </c>
      <c r="K157" s="121" t="str">
        <f t="shared" si="25"/>
        <v/>
      </c>
      <c r="L157" s="121"/>
      <c r="M157" s="121"/>
      <c r="N157" s="121"/>
      <c r="O157" s="122"/>
      <c r="P157" s="122"/>
      <c r="Q157" s="121" t="str">
        <f t="shared" ca="1" si="26"/>
        <v/>
      </c>
      <c r="R157" s="122"/>
      <c r="S157" s="123"/>
      <c r="T157" s="123"/>
    </row>
    <row r="158" spans="1:20" x14ac:dyDescent="0.25">
      <c r="A158"/>
      <c r="B158" s="31" t="str">
        <f t="shared" ca="1" si="18"/>
        <v/>
      </c>
      <c r="C158" t="str">
        <f t="shared" ca="1" si="19"/>
        <v/>
      </c>
      <c r="D158" t="str">
        <f t="shared" ca="1" si="20"/>
        <v/>
      </c>
      <c r="E158" t="str">
        <f t="shared" ca="1" si="21"/>
        <v/>
      </c>
      <c r="F158" t="str">
        <f t="shared" ca="1" si="22"/>
        <v/>
      </c>
      <c r="I158" s="120" t="str">
        <f t="shared" si="23"/>
        <v/>
      </c>
      <c r="J158" s="121" t="str">
        <f t="shared" si="24"/>
        <v/>
      </c>
      <c r="K158" s="121" t="str">
        <f t="shared" si="25"/>
        <v/>
      </c>
      <c r="L158" s="121"/>
      <c r="M158" s="121"/>
      <c r="N158" s="121"/>
      <c r="O158" s="122"/>
      <c r="P158" s="122"/>
      <c r="Q158" s="121" t="str">
        <f t="shared" ca="1" si="26"/>
        <v/>
      </c>
      <c r="R158" s="122"/>
      <c r="S158" s="123"/>
      <c r="T158" s="123"/>
    </row>
    <row r="159" spans="1:20" x14ac:dyDescent="0.25">
      <c r="A159"/>
      <c r="B159" s="31" t="str">
        <f t="shared" ca="1" si="18"/>
        <v/>
      </c>
      <c r="C159" t="str">
        <f t="shared" ca="1" si="19"/>
        <v/>
      </c>
      <c r="D159" t="str">
        <f t="shared" ca="1" si="20"/>
        <v/>
      </c>
      <c r="E159" t="str">
        <f t="shared" ca="1" si="21"/>
        <v/>
      </c>
      <c r="F159" t="str">
        <f t="shared" ca="1" si="22"/>
        <v/>
      </c>
      <c r="I159" s="120" t="str">
        <f t="shared" si="23"/>
        <v/>
      </c>
      <c r="J159" s="121" t="str">
        <f t="shared" si="24"/>
        <v/>
      </c>
      <c r="K159" s="121" t="str">
        <f t="shared" si="25"/>
        <v/>
      </c>
      <c r="L159" s="121"/>
      <c r="M159" s="121"/>
      <c r="N159" s="121"/>
      <c r="O159" s="122"/>
      <c r="P159" s="122"/>
      <c r="Q159" s="121" t="str">
        <f t="shared" ca="1" si="26"/>
        <v/>
      </c>
      <c r="R159" s="122"/>
      <c r="S159" s="123"/>
      <c r="T159" s="123"/>
    </row>
    <row r="160" spans="1:20" x14ac:dyDescent="0.25">
      <c r="A160"/>
      <c r="B160" s="31" t="str">
        <f t="shared" ca="1" si="18"/>
        <v/>
      </c>
      <c r="C160" t="str">
        <f t="shared" ca="1" si="19"/>
        <v/>
      </c>
      <c r="D160" t="str">
        <f t="shared" ca="1" si="20"/>
        <v/>
      </c>
      <c r="E160" t="str">
        <f t="shared" ca="1" si="21"/>
        <v/>
      </c>
      <c r="F160" t="str">
        <f t="shared" ca="1" si="22"/>
        <v/>
      </c>
      <c r="I160" s="120" t="str">
        <f t="shared" si="23"/>
        <v/>
      </c>
      <c r="J160" s="121" t="str">
        <f t="shared" si="24"/>
        <v/>
      </c>
      <c r="K160" s="121" t="str">
        <f t="shared" si="25"/>
        <v/>
      </c>
      <c r="L160" s="121"/>
      <c r="M160" s="121"/>
      <c r="N160" s="121"/>
      <c r="O160" s="122"/>
      <c r="P160" s="122"/>
      <c r="Q160" s="121" t="str">
        <f t="shared" ca="1" si="26"/>
        <v/>
      </c>
      <c r="R160" s="122"/>
      <c r="S160" s="123"/>
      <c r="T160" s="123"/>
    </row>
    <row r="161" spans="1:20" x14ac:dyDescent="0.25">
      <c r="A161"/>
      <c r="B161" s="31" t="str">
        <f t="shared" ca="1" si="18"/>
        <v/>
      </c>
      <c r="C161" t="str">
        <f t="shared" ca="1" si="19"/>
        <v/>
      </c>
      <c r="D161" t="str">
        <f t="shared" ca="1" si="20"/>
        <v/>
      </c>
      <c r="E161" t="str">
        <f t="shared" ca="1" si="21"/>
        <v/>
      </c>
      <c r="F161" t="str">
        <f t="shared" ca="1" si="22"/>
        <v/>
      </c>
      <c r="I161" s="120" t="str">
        <f t="shared" si="23"/>
        <v/>
      </c>
      <c r="J161" s="121" t="str">
        <f t="shared" si="24"/>
        <v/>
      </c>
      <c r="K161" s="121" t="str">
        <f t="shared" si="25"/>
        <v/>
      </c>
      <c r="L161" s="121"/>
      <c r="M161" s="121"/>
      <c r="N161" s="121"/>
      <c r="O161" s="122"/>
      <c r="P161" s="122"/>
      <c r="Q161" s="121" t="str">
        <f t="shared" ca="1" si="26"/>
        <v/>
      </c>
      <c r="R161" s="122"/>
      <c r="S161" s="123"/>
      <c r="T161" s="123"/>
    </row>
    <row r="162" spans="1:20" x14ac:dyDescent="0.25">
      <c r="A162"/>
      <c r="B162" s="31" t="str">
        <f t="shared" ca="1" si="18"/>
        <v/>
      </c>
      <c r="C162" t="str">
        <f t="shared" ca="1" si="19"/>
        <v/>
      </c>
      <c r="D162" t="str">
        <f t="shared" ca="1" si="20"/>
        <v/>
      </c>
      <c r="E162" t="str">
        <f t="shared" ca="1" si="21"/>
        <v/>
      </c>
      <c r="F162" t="str">
        <f t="shared" ca="1" si="22"/>
        <v/>
      </c>
      <c r="I162" s="120" t="str">
        <f t="shared" si="23"/>
        <v/>
      </c>
      <c r="J162" s="121" t="str">
        <f t="shared" si="24"/>
        <v/>
      </c>
      <c r="K162" s="121" t="str">
        <f t="shared" si="25"/>
        <v/>
      </c>
      <c r="L162" s="121"/>
      <c r="M162" s="121"/>
      <c r="N162" s="121"/>
      <c r="O162" s="122"/>
      <c r="P162" s="122"/>
      <c r="Q162" s="121" t="str">
        <f t="shared" ca="1" si="26"/>
        <v/>
      </c>
      <c r="R162" s="122"/>
      <c r="S162" s="123"/>
      <c r="T162" s="123"/>
    </row>
    <row r="163" spans="1:20" x14ac:dyDescent="0.25">
      <c r="A163"/>
      <c r="B163" s="31" t="str">
        <f t="shared" ca="1" si="18"/>
        <v/>
      </c>
      <c r="C163" t="str">
        <f t="shared" ca="1" si="19"/>
        <v/>
      </c>
      <c r="D163" t="str">
        <f t="shared" ca="1" si="20"/>
        <v/>
      </c>
      <c r="E163" t="str">
        <f t="shared" ca="1" si="21"/>
        <v/>
      </c>
      <c r="F163" t="str">
        <f t="shared" ca="1" si="22"/>
        <v/>
      </c>
      <c r="I163" s="120" t="str">
        <f t="shared" si="23"/>
        <v/>
      </c>
      <c r="J163" s="121" t="str">
        <f t="shared" si="24"/>
        <v/>
      </c>
      <c r="K163" s="121" t="str">
        <f t="shared" si="25"/>
        <v/>
      </c>
      <c r="L163" s="121"/>
      <c r="M163" s="121"/>
      <c r="N163" s="121"/>
      <c r="O163" s="122"/>
      <c r="P163" s="122"/>
      <c r="Q163" s="121" t="str">
        <f t="shared" ca="1" si="26"/>
        <v/>
      </c>
      <c r="R163" s="122"/>
      <c r="S163" s="123"/>
      <c r="T163" s="123"/>
    </row>
    <row r="164" spans="1:20" x14ac:dyDescent="0.25">
      <c r="A164"/>
      <c r="B164" s="31" t="str">
        <f t="shared" ca="1" si="18"/>
        <v/>
      </c>
      <c r="C164" t="str">
        <f t="shared" ca="1" si="19"/>
        <v/>
      </c>
      <c r="D164" t="str">
        <f t="shared" ca="1" si="20"/>
        <v/>
      </c>
      <c r="E164" t="str">
        <f t="shared" ca="1" si="21"/>
        <v/>
      </c>
      <c r="F164" t="str">
        <f t="shared" ca="1" si="22"/>
        <v/>
      </c>
      <c r="I164" s="120" t="str">
        <f t="shared" si="23"/>
        <v/>
      </c>
      <c r="J164" s="121" t="str">
        <f t="shared" si="24"/>
        <v/>
      </c>
      <c r="K164" s="121" t="str">
        <f t="shared" si="25"/>
        <v/>
      </c>
      <c r="L164" s="121"/>
      <c r="M164" s="121"/>
      <c r="N164" s="121"/>
      <c r="O164" s="122"/>
      <c r="P164" s="122"/>
      <c r="Q164" s="121" t="str">
        <f t="shared" ca="1" si="26"/>
        <v/>
      </c>
      <c r="R164" s="122"/>
      <c r="S164" s="123"/>
      <c r="T164" s="123"/>
    </row>
    <row r="165" spans="1:20" x14ac:dyDescent="0.25">
      <c r="A165"/>
      <c r="B165" s="31" t="str">
        <f t="shared" ca="1" si="18"/>
        <v/>
      </c>
      <c r="C165" t="str">
        <f t="shared" ca="1" si="19"/>
        <v/>
      </c>
      <c r="D165" t="str">
        <f t="shared" ca="1" si="20"/>
        <v/>
      </c>
      <c r="E165" t="str">
        <f t="shared" ca="1" si="21"/>
        <v/>
      </c>
      <c r="F165" t="str">
        <f t="shared" ca="1" si="22"/>
        <v/>
      </c>
      <c r="I165" s="120" t="str">
        <f t="shared" si="23"/>
        <v/>
      </c>
      <c r="J165" s="121" t="str">
        <f t="shared" si="24"/>
        <v/>
      </c>
      <c r="K165" s="121" t="str">
        <f t="shared" si="25"/>
        <v/>
      </c>
      <c r="L165" s="121"/>
      <c r="M165" s="121"/>
      <c r="N165" s="121"/>
      <c r="O165" s="122"/>
      <c r="P165" s="122"/>
      <c r="Q165" s="121" t="str">
        <f t="shared" ca="1" si="26"/>
        <v/>
      </c>
      <c r="R165" s="122"/>
      <c r="S165" s="123"/>
      <c r="T165" s="123"/>
    </row>
    <row r="166" spans="1:20" x14ac:dyDescent="0.25">
      <c r="A166"/>
      <c r="B166" s="31" t="str">
        <f t="shared" ca="1" si="18"/>
        <v/>
      </c>
      <c r="C166" t="str">
        <f t="shared" ca="1" si="19"/>
        <v/>
      </c>
      <c r="D166" t="str">
        <f t="shared" ca="1" si="20"/>
        <v/>
      </c>
      <c r="E166" t="str">
        <f t="shared" ca="1" si="21"/>
        <v/>
      </c>
      <c r="F166" t="str">
        <f t="shared" ca="1" si="22"/>
        <v/>
      </c>
      <c r="I166" s="120" t="str">
        <f t="shared" si="23"/>
        <v/>
      </c>
      <c r="J166" s="121" t="str">
        <f t="shared" si="24"/>
        <v/>
      </c>
      <c r="K166" s="121" t="str">
        <f t="shared" si="25"/>
        <v/>
      </c>
      <c r="L166" s="121"/>
      <c r="M166" s="121"/>
      <c r="N166" s="121"/>
      <c r="O166" s="122"/>
      <c r="P166" s="122"/>
      <c r="Q166" s="121" t="str">
        <f t="shared" ca="1" si="26"/>
        <v/>
      </c>
      <c r="R166" s="122"/>
      <c r="S166" s="123"/>
      <c r="T166" s="123"/>
    </row>
    <row r="167" spans="1:20" x14ac:dyDescent="0.25">
      <c r="A167"/>
      <c r="B167" s="31" t="str">
        <f t="shared" ca="1" si="18"/>
        <v/>
      </c>
      <c r="C167" t="str">
        <f t="shared" ca="1" si="19"/>
        <v/>
      </c>
      <c r="D167" t="str">
        <f t="shared" ca="1" si="20"/>
        <v/>
      </c>
      <c r="E167" t="str">
        <f t="shared" ca="1" si="21"/>
        <v/>
      </c>
      <c r="F167" t="str">
        <f t="shared" ca="1" si="22"/>
        <v/>
      </c>
      <c r="I167" s="120" t="str">
        <f t="shared" si="23"/>
        <v/>
      </c>
      <c r="J167" s="121" t="str">
        <f t="shared" si="24"/>
        <v/>
      </c>
      <c r="K167" s="121" t="str">
        <f t="shared" si="25"/>
        <v/>
      </c>
      <c r="L167" s="121"/>
      <c r="M167" s="121"/>
      <c r="N167" s="121"/>
      <c r="O167" s="122"/>
      <c r="P167" s="122"/>
      <c r="Q167" s="121" t="str">
        <f t="shared" ca="1" si="26"/>
        <v/>
      </c>
      <c r="R167" s="122"/>
      <c r="S167" s="123"/>
      <c r="T167" s="123"/>
    </row>
    <row r="168" spans="1:20" x14ac:dyDescent="0.25">
      <c r="A168"/>
      <c r="B168" s="31" t="str">
        <f t="shared" ca="1" si="18"/>
        <v/>
      </c>
      <c r="C168" t="str">
        <f t="shared" ca="1" si="19"/>
        <v/>
      </c>
      <c r="D168" t="str">
        <f t="shared" ca="1" si="20"/>
        <v/>
      </c>
      <c r="E168" t="str">
        <f t="shared" ca="1" si="21"/>
        <v/>
      </c>
      <c r="F168" t="str">
        <f t="shared" ca="1" si="22"/>
        <v/>
      </c>
      <c r="I168" s="120" t="str">
        <f t="shared" si="23"/>
        <v/>
      </c>
      <c r="J168" s="121" t="str">
        <f t="shared" si="24"/>
        <v/>
      </c>
      <c r="K168" s="121" t="str">
        <f t="shared" si="25"/>
        <v/>
      </c>
      <c r="L168" s="121"/>
      <c r="M168" s="121"/>
      <c r="N168" s="121"/>
      <c r="O168" s="122"/>
      <c r="P168" s="122"/>
      <c r="Q168" s="121" t="str">
        <f t="shared" ca="1" si="26"/>
        <v/>
      </c>
      <c r="R168" s="122"/>
      <c r="S168" s="123"/>
      <c r="T168" s="123"/>
    </row>
    <row r="169" spans="1:20" x14ac:dyDescent="0.25">
      <c r="A169"/>
      <c r="B169" s="31" t="str">
        <f t="shared" ca="1" si="18"/>
        <v/>
      </c>
      <c r="C169" t="str">
        <f t="shared" ca="1" si="19"/>
        <v/>
      </c>
      <c r="D169" t="str">
        <f t="shared" ca="1" si="20"/>
        <v/>
      </c>
      <c r="E169" t="str">
        <f t="shared" ca="1" si="21"/>
        <v/>
      </c>
      <c r="F169" t="str">
        <f t="shared" ca="1" si="22"/>
        <v/>
      </c>
      <c r="I169" s="120" t="str">
        <f t="shared" si="23"/>
        <v/>
      </c>
      <c r="J169" s="121" t="str">
        <f t="shared" si="24"/>
        <v/>
      </c>
      <c r="K169" s="121" t="str">
        <f t="shared" si="25"/>
        <v/>
      </c>
      <c r="L169" s="121"/>
      <c r="M169" s="121"/>
      <c r="N169" s="121"/>
      <c r="O169" s="122"/>
      <c r="P169" s="122"/>
      <c r="Q169" s="121" t="str">
        <f t="shared" ca="1" si="26"/>
        <v/>
      </c>
      <c r="R169" s="122"/>
      <c r="S169" s="123"/>
      <c r="T169" s="123"/>
    </row>
    <row r="170" spans="1:20" x14ac:dyDescent="0.25">
      <c r="A170"/>
      <c r="B170" s="31" t="str">
        <f t="shared" ca="1" si="18"/>
        <v/>
      </c>
      <c r="C170" t="str">
        <f t="shared" ca="1" si="19"/>
        <v/>
      </c>
      <c r="D170" t="str">
        <f t="shared" ca="1" si="20"/>
        <v/>
      </c>
      <c r="E170" t="str">
        <f t="shared" ca="1" si="21"/>
        <v/>
      </c>
      <c r="F170" t="str">
        <f t="shared" ca="1" si="22"/>
        <v/>
      </c>
      <c r="I170" s="120" t="str">
        <f t="shared" si="23"/>
        <v/>
      </c>
      <c r="J170" s="121" t="str">
        <f t="shared" si="24"/>
        <v/>
      </c>
      <c r="K170" s="121" t="str">
        <f t="shared" si="25"/>
        <v/>
      </c>
      <c r="L170" s="121"/>
      <c r="M170" s="121"/>
      <c r="N170" s="121"/>
      <c r="O170" s="122"/>
      <c r="P170" s="122"/>
      <c r="Q170" s="121" t="str">
        <f t="shared" ca="1" si="26"/>
        <v/>
      </c>
      <c r="R170" s="122"/>
      <c r="S170" s="123"/>
      <c r="T170" s="123"/>
    </row>
    <row r="171" spans="1:20" x14ac:dyDescent="0.25">
      <c r="A171"/>
      <c r="B171" s="31" t="str">
        <f t="shared" ca="1" si="18"/>
        <v/>
      </c>
      <c r="C171" t="str">
        <f t="shared" ca="1" si="19"/>
        <v/>
      </c>
      <c r="D171" t="str">
        <f t="shared" ca="1" si="20"/>
        <v/>
      </c>
      <c r="E171" t="str">
        <f t="shared" ca="1" si="21"/>
        <v/>
      </c>
      <c r="F171" t="str">
        <f t="shared" ca="1" si="22"/>
        <v/>
      </c>
      <c r="I171" s="120" t="str">
        <f t="shared" si="23"/>
        <v/>
      </c>
      <c r="J171" s="121" t="str">
        <f t="shared" si="24"/>
        <v/>
      </c>
      <c r="K171" s="121" t="str">
        <f t="shared" si="25"/>
        <v/>
      </c>
      <c r="L171" s="121"/>
      <c r="M171" s="121"/>
      <c r="N171" s="121"/>
      <c r="O171" s="122"/>
      <c r="P171" s="122"/>
      <c r="Q171" s="121" t="str">
        <f t="shared" ca="1" si="26"/>
        <v/>
      </c>
      <c r="R171" s="122"/>
      <c r="S171" s="123"/>
      <c r="T171" s="123"/>
    </row>
    <row r="172" spans="1:20" x14ac:dyDescent="0.25">
      <c r="A172"/>
      <c r="B172" s="31" t="str">
        <f t="shared" ca="1" si="18"/>
        <v/>
      </c>
      <c r="C172" t="str">
        <f t="shared" ca="1" si="19"/>
        <v/>
      </c>
      <c r="D172" t="str">
        <f t="shared" ca="1" si="20"/>
        <v/>
      </c>
      <c r="E172" t="str">
        <f t="shared" ca="1" si="21"/>
        <v/>
      </c>
      <c r="F172" t="str">
        <f t="shared" ca="1" si="22"/>
        <v/>
      </c>
      <c r="I172" s="120" t="str">
        <f t="shared" si="23"/>
        <v/>
      </c>
      <c r="J172" s="121" t="str">
        <f t="shared" si="24"/>
        <v/>
      </c>
      <c r="K172" s="121" t="str">
        <f t="shared" si="25"/>
        <v/>
      </c>
      <c r="L172" s="121"/>
      <c r="M172" s="121"/>
      <c r="N172" s="121"/>
      <c r="O172" s="122"/>
      <c r="P172" s="122"/>
      <c r="Q172" s="121" t="str">
        <f t="shared" ca="1" si="26"/>
        <v/>
      </c>
      <c r="R172" s="122"/>
      <c r="S172" s="123"/>
      <c r="T172" s="123"/>
    </row>
    <row r="173" spans="1:20" x14ac:dyDescent="0.25">
      <c r="A173"/>
      <c r="B173" s="31" t="str">
        <f t="shared" ca="1" si="18"/>
        <v/>
      </c>
      <c r="C173" t="str">
        <f t="shared" ca="1" si="19"/>
        <v/>
      </c>
      <c r="D173" t="str">
        <f t="shared" ca="1" si="20"/>
        <v/>
      </c>
      <c r="E173" t="str">
        <f t="shared" ca="1" si="21"/>
        <v/>
      </c>
      <c r="F173" t="str">
        <f t="shared" ca="1" si="22"/>
        <v/>
      </c>
      <c r="I173" s="120" t="str">
        <f t="shared" si="23"/>
        <v/>
      </c>
      <c r="J173" s="121" t="str">
        <f t="shared" si="24"/>
        <v/>
      </c>
      <c r="K173" s="121" t="str">
        <f t="shared" si="25"/>
        <v/>
      </c>
      <c r="L173" s="121"/>
      <c r="M173" s="121"/>
      <c r="N173" s="121"/>
      <c r="O173" s="122"/>
      <c r="P173" s="122"/>
      <c r="Q173" s="121" t="str">
        <f t="shared" ca="1" si="26"/>
        <v/>
      </c>
      <c r="R173" s="122"/>
      <c r="S173" s="123"/>
      <c r="T173" s="123"/>
    </row>
    <row r="174" spans="1:20" x14ac:dyDescent="0.25">
      <c r="A174"/>
      <c r="B174" s="31" t="str">
        <f t="shared" ca="1" si="18"/>
        <v/>
      </c>
      <c r="C174" t="str">
        <f t="shared" ca="1" si="19"/>
        <v/>
      </c>
      <c r="D174" t="str">
        <f t="shared" ca="1" si="20"/>
        <v/>
      </c>
      <c r="E174" t="str">
        <f t="shared" ca="1" si="21"/>
        <v/>
      </c>
      <c r="F174" t="str">
        <f t="shared" ca="1" si="22"/>
        <v/>
      </c>
      <c r="I174" s="120" t="str">
        <f t="shared" si="23"/>
        <v/>
      </c>
      <c r="J174" s="121" t="str">
        <f t="shared" si="24"/>
        <v/>
      </c>
      <c r="K174" s="121" t="str">
        <f t="shared" si="25"/>
        <v/>
      </c>
      <c r="L174" s="121"/>
      <c r="M174" s="121"/>
      <c r="N174" s="121"/>
      <c r="O174" s="122"/>
      <c r="P174" s="122"/>
      <c r="Q174" s="121" t="str">
        <f t="shared" ca="1" si="26"/>
        <v/>
      </c>
      <c r="R174" s="122"/>
      <c r="S174" s="123"/>
      <c r="T174" s="123"/>
    </row>
    <row r="175" spans="1:20" x14ac:dyDescent="0.25">
      <c r="A175"/>
      <c r="B175" s="31" t="str">
        <f t="shared" ca="1" si="18"/>
        <v/>
      </c>
      <c r="C175" t="str">
        <f t="shared" ca="1" si="19"/>
        <v/>
      </c>
      <c r="D175" t="str">
        <f t="shared" ca="1" si="20"/>
        <v/>
      </c>
      <c r="E175" t="str">
        <f t="shared" ca="1" si="21"/>
        <v/>
      </c>
      <c r="F175" t="str">
        <f t="shared" ca="1" si="22"/>
        <v/>
      </c>
      <c r="I175" s="120" t="str">
        <f t="shared" si="23"/>
        <v/>
      </c>
      <c r="J175" s="121" t="str">
        <f t="shared" si="24"/>
        <v/>
      </c>
      <c r="K175" s="121" t="str">
        <f t="shared" si="25"/>
        <v/>
      </c>
      <c r="L175" s="121"/>
      <c r="M175" s="121"/>
      <c r="N175" s="121"/>
      <c r="O175" s="122"/>
      <c r="P175" s="122"/>
      <c r="Q175" s="121" t="str">
        <f t="shared" ca="1" si="26"/>
        <v/>
      </c>
      <c r="R175" s="122"/>
      <c r="S175" s="123"/>
      <c r="T175" s="123"/>
    </row>
    <row r="176" spans="1:20" x14ac:dyDescent="0.25">
      <c r="A176"/>
      <c r="B176" s="31" t="str">
        <f t="shared" ca="1" si="18"/>
        <v/>
      </c>
      <c r="C176" t="str">
        <f t="shared" ca="1" si="19"/>
        <v/>
      </c>
      <c r="D176" t="str">
        <f t="shared" ca="1" si="20"/>
        <v/>
      </c>
      <c r="E176" t="str">
        <f t="shared" ca="1" si="21"/>
        <v/>
      </c>
      <c r="F176" t="str">
        <f t="shared" ca="1" si="22"/>
        <v/>
      </c>
      <c r="I176" s="120" t="str">
        <f t="shared" si="23"/>
        <v/>
      </c>
      <c r="J176" s="121" t="str">
        <f t="shared" si="24"/>
        <v/>
      </c>
      <c r="K176" s="121" t="str">
        <f t="shared" si="25"/>
        <v/>
      </c>
      <c r="L176" s="121"/>
      <c r="M176" s="121"/>
      <c r="N176" s="121"/>
      <c r="O176" s="122"/>
      <c r="P176" s="122"/>
      <c r="Q176" s="121" t="str">
        <f t="shared" ca="1" si="26"/>
        <v/>
      </c>
      <c r="R176" s="122"/>
      <c r="S176" s="123"/>
      <c r="T176" s="123"/>
    </row>
    <row r="177" spans="1:20" x14ac:dyDescent="0.25">
      <c r="A177"/>
      <c r="B177" s="31" t="str">
        <f t="shared" ca="1" si="18"/>
        <v/>
      </c>
      <c r="C177" t="str">
        <f t="shared" ca="1" si="19"/>
        <v/>
      </c>
      <c r="D177" t="str">
        <f t="shared" ca="1" si="20"/>
        <v/>
      </c>
      <c r="E177" t="str">
        <f t="shared" ca="1" si="21"/>
        <v/>
      </c>
      <c r="F177" t="str">
        <f t="shared" ca="1" si="22"/>
        <v/>
      </c>
      <c r="I177" s="120" t="str">
        <f t="shared" si="23"/>
        <v/>
      </c>
      <c r="J177" s="121" t="str">
        <f t="shared" si="24"/>
        <v/>
      </c>
      <c r="K177" s="121" t="str">
        <f t="shared" si="25"/>
        <v/>
      </c>
      <c r="L177" s="121"/>
      <c r="M177" s="121"/>
      <c r="N177" s="121"/>
      <c r="O177" s="122"/>
      <c r="P177" s="122"/>
      <c r="Q177" s="121" t="str">
        <f t="shared" ca="1" si="26"/>
        <v/>
      </c>
      <c r="R177" s="122"/>
      <c r="S177" s="123"/>
      <c r="T177" s="123"/>
    </row>
    <row r="178" spans="1:20" x14ac:dyDescent="0.25">
      <c r="A178"/>
      <c r="B178" s="31" t="str">
        <f t="shared" ca="1" si="18"/>
        <v/>
      </c>
      <c r="C178" t="str">
        <f t="shared" ca="1" si="19"/>
        <v/>
      </c>
      <c r="D178" t="str">
        <f t="shared" ca="1" si="20"/>
        <v/>
      </c>
      <c r="E178" t="str">
        <f t="shared" ca="1" si="21"/>
        <v/>
      </c>
      <c r="F178" t="str">
        <f t="shared" ca="1" si="22"/>
        <v/>
      </c>
      <c r="I178" s="120" t="str">
        <f t="shared" si="23"/>
        <v/>
      </c>
      <c r="J178" s="121" t="str">
        <f t="shared" si="24"/>
        <v/>
      </c>
      <c r="K178" s="121" t="str">
        <f t="shared" si="25"/>
        <v/>
      </c>
      <c r="L178" s="121"/>
      <c r="M178" s="121"/>
      <c r="N178" s="121"/>
      <c r="O178" s="122"/>
      <c r="P178" s="122"/>
      <c r="Q178" s="121" t="str">
        <f t="shared" ca="1" si="26"/>
        <v/>
      </c>
      <c r="R178" s="122"/>
      <c r="S178" s="123"/>
      <c r="T178" s="123"/>
    </row>
    <row r="179" spans="1:20" x14ac:dyDescent="0.25">
      <c r="A179"/>
      <c r="B179" s="31" t="str">
        <f t="shared" ca="1" si="18"/>
        <v/>
      </c>
      <c r="C179" t="str">
        <f t="shared" ca="1" si="19"/>
        <v/>
      </c>
      <c r="D179" t="str">
        <f t="shared" ca="1" si="20"/>
        <v/>
      </c>
      <c r="E179" t="str">
        <f t="shared" ca="1" si="21"/>
        <v/>
      </c>
      <c r="F179" t="str">
        <f t="shared" ca="1" si="22"/>
        <v/>
      </c>
      <c r="I179" s="120" t="str">
        <f t="shared" si="23"/>
        <v/>
      </c>
      <c r="J179" s="121" t="str">
        <f t="shared" si="24"/>
        <v/>
      </c>
      <c r="K179" s="121" t="str">
        <f t="shared" si="25"/>
        <v/>
      </c>
      <c r="L179" s="121"/>
      <c r="M179" s="121"/>
      <c r="N179" s="121"/>
      <c r="O179" s="122"/>
      <c r="P179" s="122"/>
      <c r="Q179" s="121" t="str">
        <f t="shared" ca="1" si="26"/>
        <v/>
      </c>
      <c r="R179" s="122"/>
      <c r="S179" s="123"/>
      <c r="T179" s="123"/>
    </row>
    <row r="180" spans="1:20" x14ac:dyDescent="0.25">
      <c r="A180"/>
      <c r="B180" s="31" t="str">
        <f t="shared" ca="1" si="18"/>
        <v/>
      </c>
      <c r="C180" t="str">
        <f t="shared" ca="1" si="19"/>
        <v/>
      </c>
      <c r="D180" t="str">
        <f t="shared" ca="1" si="20"/>
        <v/>
      </c>
      <c r="E180" t="str">
        <f t="shared" ca="1" si="21"/>
        <v/>
      </c>
      <c r="F180" t="str">
        <f t="shared" ca="1" si="22"/>
        <v/>
      </c>
      <c r="I180" s="120" t="str">
        <f t="shared" si="23"/>
        <v/>
      </c>
      <c r="J180" s="121" t="str">
        <f t="shared" si="24"/>
        <v/>
      </c>
      <c r="K180" s="121" t="str">
        <f t="shared" si="25"/>
        <v/>
      </c>
      <c r="L180" s="121"/>
      <c r="M180" s="121"/>
      <c r="N180" s="121"/>
      <c r="O180" s="122"/>
      <c r="P180" s="122"/>
      <c r="Q180" s="121" t="str">
        <f t="shared" ca="1" si="26"/>
        <v/>
      </c>
      <c r="R180" s="122"/>
      <c r="S180" s="123"/>
      <c r="T180" s="123"/>
    </row>
    <row r="181" spans="1:20" x14ac:dyDescent="0.25">
      <c r="A181"/>
      <c r="B181" s="31" t="str">
        <f t="shared" ca="1" si="18"/>
        <v/>
      </c>
      <c r="C181" t="str">
        <f t="shared" ca="1" si="19"/>
        <v/>
      </c>
      <c r="D181" t="str">
        <f t="shared" ca="1" si="20"/>
        <v/>
      </c>
      <c r="E181" t="str">
        <f t="shared" ca="1" si="21"/>
        <v/>
      </c>
      <c r="F181" t="str">
        <f t="shared" ca="1" si="22"/>
        <v/>
      </c>
      <c r="I181" s="120" t="str">
        <f t="shared" si="23"/>
        <v/>
      </c>
      <c r="J181" s="121" t="str">
        <f t="shared" si="24"/>
        <v/>
      </c>
      <c r="K181" s="121" t="str">
        <f t="shared" si="25"/>
        <v/>
      </c>
      <c r="L181" s="121"/>
      <c r="M181" s="121"/>
      <c r="N181" s="121"/>
      <c r="O181" s="122"/>
      <c r="P181" s="122"/>
      <c r="Q181" s="121" t="str">
        <f t="shared" ca="1" si="26"/>
        <v/>
      </c>
      <c r="R181" s="122"/>
      <c r="S181" s="123"/>
      <c r="T181" s="123"/>
    </row>
    <row r="182" spans="1:20" x14ac:dyDescent="0.25">
      <c r="A182"/>
      <c r="B182" s="31" t="str">
        <f t="shared" ca="1" si="18"/>
        <v/>
      </c>
      <c r="C182" t="str">
        <f t="shared" ca="1" si="19"/>
        <v/>
      </c>
      <c r="D182" t="str">
        <f t="shared" ca="1" si="20"/>
        <v/>
      </c>
      <c r="E182" t="str">
        <f t="shared" ca="1" si="21"/>
        <v/>
      </c>
      <c r="F182" t="str">
        <f t="shared" ca="1" si="22"/>
        <v/>
      </c>
      <c r="I182" s="120" t="str">
        <f t="shared" si="23"/>
        <v/>
      </c>
      <c r="J182" s="121" t="str">
        <f t="shared" si="24"/>
        <v/>
      </c>
      <c r="K182" s="121" t="str">
        <f t="shared" si="25"/>
        <v/>
      </c>
      <c r="L182" s="121"/>
      <c r="M182" s="121"/>
      <c r="N182" s="121"/>
      <c r="O182" s="122"/>
      <c r="P182" s="122"/>
      <c r="Q182" s="121" t="str">
        <f t="shared" ca="1" si="26"/>
        <v/>
      </c>
      <c r="R182" s="122"/>
      <c r="S182" s="123"/>
      <c r="T182" s="123"/>
    </row>
    <row r="183" spans="1:20" x14ac:dyDescent="0.25">
      <c r="A183"/>
      <c r="B183" s="31" t="str">
        <f t="shared" ca="1" si="18"/>
        <v/>
      </c>
      <c r="C183" t="str">
        <f t="shared" ca="1" si="19"/>
        <v/>
      </c>
      <c r="D183" t="str">
        <f t="shared" ca="1" si="20"/>
        <v/>
      </c>
      <c r="E183" t="str">
        <f t="shared" ca="1" si="21"/>
        <v/>
      </c>
      <c r="F183" t="str">
        <f t="shared" ca="1" si="22"/>
        <v/>
      </c>
      <c r="I183" s="120" t="str">
        <f t="shared" si="23"/>
        <v/>
      </c>
      <c r="J183" s="121" t="str">
        <f t="shared" si="24"/>
        <v/>
      </c>
      <c r="K183" s="121" t="str">
        <f t="shared" si="25"/>
        <v/>
      </c>
      <c r="L183" s="121"/>
      <c r="M183" s="121"/>
      <c r="N183" s="121"/>
      <c r="O183" s="122"/>
      <c r="P183" s="122"/>
      <c r="Q183" s="121" t="str">
        <f t="shared" ca="1" si="26"/>
        <v/>
      </c>
      <c r="R183" s="122"/>
      <c r="S183" s="123"/>
      <c r="T183" s="123"/>
    </row>
    <row r="184" spans="1:20" x14ac:dyDescent="0.25">
      <c r="A184"/>
      <c r="B184" s="31" t="str">
        <f t="shared" ca="1" si="18"/>
        <v/>
      </c>
      <c r="C184" t="str">
        <f t="shared" ca="1" si="19"/>
        <v/>
      </c>
      <c r="D184" t="str">
        <f t="shared" ca="1" si="20"/>
        <v/>
      </c>
      <c r="E184" t="str">
        <f t="shared" ca="1" si="21"/>
        <v/>
      </c>
      <c r="F184" t="str">
        <f t="shared" ca="1" si="22"/>
        <v/>
      </c>
      <c r="I184" s="120" t="str">
        <f t="shared" si="23"/>
        <v/>
      </c>
      <c r="J184" s="121" t="str">
        <f t="shared" si="24"/>
        <v/>
      </c>
      <c r="K184" s="121" t="str">
        <f t="shared" si="25"/>
        <v/>
      </c>
      <c r="L184" s="121"/>
      <c r="M184" s="121"/>
      <c r="N184" s="121"/>
      <c r="O184" s="122"/>
      <c r="P184" s="122"/>
      <c r="Q184" s="121" t="str">
        <f t="shared" ca="1" si="26"/>
        <v/>
      </c>
      <c r="R184" s="122"/>
      <c r="S184" s="123"/>
      <c r="T184" s="123"/>
    </row>
    <row r="185" spans="1:20" x14ac:dyDescent="0.25">
      <c r="A185"/>
      <c r="B185" s="31" t="str">
        <f t="shared" ca="1" si="18"/>
        <v/>
      </c>
      <c r="C185" t="str">
        <f t="shared" ca="1" si="19"/>
        <v/>
      </c>
      <c r="D185" t="str">
        <f t="shared" ca="1" si="20"/>
        <v/>
      </c>
      <c r="E185" t="str">
        <f t="shared" ca="1" si="21"/>
        <v/>
      </c>
      <c r="F185" t="str">
        <f t="shared" ca="1" si="22"/>
        <v/>
      </c>
      <c r="I185" s="120" t="str">
        <f t="shared" si="23"/>
        <v/>
      </c>
      <c r="J185" s="121" t="str">
        <f t="shared" si="24"/>
        <v/>
      </c>
      <c r="K185" s="121" t="str">
        <f t="shared" si="25"/>
        <v/>
      </c>
      <c r="L185" s="121"/>
      <c r="M185" s="121"/>
      <c r="N185" s="121"/>
      <c r="O185" s="122"/>
      <c r="P185" s="122"/>
      <c r="Q185" s="121" t="str">
        <f t="shared" ca="1" si="26"/>
        <v/>
      </c>
      <c r="R185" s="122"/>
      <c r="S185" s="123"/>
      <c r="T185" s="123"/>
    </row>
    <row r="186" spans="1:20" x14ac:dyDescent="0.25">
      <c r="A186"/>
      <c r="B186" s="31" t="str">
        <f t="shared" ca="1" si="18"/>
        <v/>
      </c>
      <c r="C186" t="str">
        <f t="shared" ca="1" si="19"/>
        <v/>
      </c>
      <c r="D186" t="str">
        <f t="shared" ca="1" si="20"/>
        <v/>
      </c>
      <c r="E186" t="str">
        <f t="shared" ca="1" si="21"/>
        <v/>
      </c>
      <c r="F186" t="str">
        <f t="shared" ca="1" si="22"/>
        <v/>
      </c>
      <c r="I186" s="120" t="str">
        <f t="shared" si="23"/>
        <v/>
      </c>
      <c r="J186" s="121" t="str">
        <f t="shared" si="24"/>
        <v/>
      </c>
      <c r="K186" s="121" t="str">
        <f t="shared" si="25"/>
        <v/>
      </c>
      <c r="L186" s="121"/>
      <c r="M186" s="121"/>
      <c r="N186" s="121"/>
      <c r="O186" s="122"/>
      <c r="P186" s="122"/>
      <c r="Q186" s="121" t="str">
        <f t="shared" ca="1" si="26"/>
        <v/>
      </c>
      <c r="R186" s="122"/>
      <c r="S186" s="123"/>
      <c r="T186" s="123"/>
    </row>
    <row r="187" spans="1:20" x14ac:dyDescent="0.25">
      <c r="A187"/>
      <c r="B187" s="31" t="str">
        <f t="shared" ca="1" si="18"/>
        <v/>
      </c>
      <c r="C187" t="str">
        <f t="shared" ca="1" si="19"/>
        <v/>
      </c>
      <c r="D187" t="str">
        <f t="shared" ca="1" si="20"/>
        <v/>
      </c>
      <c r="E187" t="str">
        <f t="shared" ca="1" si="21"/>
        <v/>
      </c>
      <c r="F187" t="str">
        <f t="shared" ca="1" si="22"/>
        <v/>
      </c>
      <c r="I187" s="120" t="str">
        <f t="shared" si="23"/>
        <v/>
      </c>
      <c r="J187" s="121" t="str">
        <f t="shared" si="24"/>
        <v/>
      </c>
      <c r="K187" s="121" t="str">
        <f t="shared" si="25"/>
        <v/>
      </c>
      <c r="L187" s="121"/>
      <c r="M187" s="121"/>
      <c r="N187" s="121"/>
      <c r="O187" s="122"/>
      <c r="P187" s="122"/>
      <c r="Q187" s="121" t="str">
        <f t="shared" ca="1" si="26"/>
        <v/>
      </c>
      <c r="R187" s="122"/>
      <c r="S187" s="123"/>
      <c r="T187" s="123"/>
    </row>
    <row r="188" spans="1:20" x14ac:dyDescent="0.25">
      <c r="A188"/>
      <c r="B188" s="31" t="str">
        <f t="shared" ca="1" si="18"/>
        <v/>
      </c>
      <c r="C188" t="str">
        <f t="shared" ca="1" si="19"/>
        <v/>
      </c>
      <c r="D188" t="str">
        <f t="shared" ca="1" si="20"/>
        <v/>
      </c>
      <c r="E188" t="str">
        <f t="shared" ca="1" si="21"/>
        <v/>
      </c>
      <c r="F188" t="str">
        <f t="shared" ca="1" si="22"/>
        <v/>
      </c>
      <c r="I188" s="120" t="str">
        <f t="shared" si="23"/>
        <v/>
      </c>
      <c r="J188" s="121" t="str">
        <f t="shared" si="24"/>
        <v/>
      </c>
      <c r="K188" s="121" t="str">
        <f t="shared" si="25"/>
        <v/>
      </c>
      <c r="L188" s="121"/>
      <c r="M188" s="121"/>
      <c r="N188" s="121"/>
      <c r="O188" s="122"/>
      <c r="P188" s="122"/>
      <c r="Q188" s="121" t="str">
        <f t="shared" ca="1" si="26"/>
        <v/>
      </c>
      <c r="R188" s="122"/>
      <c r="S188" s="123"/>
      <c r="T188" s="123"/>
    </row>
    <row r="189" spans="1:20" x14ac:dyDescent="0.25">
      <c r="A189"/>
      <c r="B189" s="31" t="str">
        <f t="shared" ca="1" si="18"/>
        <v/>
      </c>
      <c r="C189" t="str">
        <f t="shared" ca="1" si="19"/>
        <v/>
      </c>
      <c r="D189" t="str">
        <f t="shared" ca="1" si="20"/>
        <v/>
      </c>
      <c r="E189" t="str">
        <f t="shared" ca="1" si="21"/>
        <v/>
      </c>
      <c r="F189" t="str">
        <f t="shared" ca="1" si="22"/>
        <v/>
      </c>
      <c r="I189" s="120" t="str">
        <f t="shared" si="23"/>
        <v/>
      </c>
      <c r="J189" s="121" t="str">
        <f t="shared" si="24"/>
        <v/>
      </c>
      <c r="K189" s="121" t="str">
        <f t="shared" si="25"/>
        <v/>
      </c>
      <c r="L189" s="121"/>
      <c r="M189" s="121"/>
      <c r="N189" s="121"/>
      <c r="O189" s="122"/>
      <c r="P189" s="122"/>
      <c r="Q189" s="121" t="str">
        <f t="shared" ca="1" si="26"/>
        <v/>
      </c>
      <c r="R189" s="122"/>
      <c r="S189" s="123"/>
      <c r="T189" s="123"/>
    </row>
    <row r="190" spans="1:20" x14ac:dyDescent="0.25">
      <c r="A190"/>
      <c r="B190" s="31" t="str">
        <f t="shared" ca="1" si="18"/>
        <v/>
      </c>
      <c r="C190" t="str">
        <f t="shared" ca="1" si="19"/>
        <v/>
      </c>
      <c r="D190" t="str">
        <f t="shared" ca="1" si="20"/>
        <v/>
      </c>
      <c r="E190" t="str">
        <f t="shared" ca="1" si="21"/>
        <v/>
      </c>
      <c r="F190" t="str">
        <f t="shared" ca="1" si="22"/>
        <v/>
      </c>
      <c r="I190" s="120" t="str">
        <f t="shared" si="23"/>
        <v/>
      </c>
      <c r="J190" s="121" t="str">
        <f t="shared" si="24"/>
        <v/>
      </c>
      <c r="K190" s="121" t="str">
        <f t="shared" si="25"/>
        <v/>
      </c>
      <c r="L190" s="121"/>
      <c r="M190" s="121"/>
      <c r="N190" s="121"/>
      <c r="O190" s="122"/>
      <c r="P190" s="122"/>
      <c r="Q190" s="121" t="str">
        <f t="shared" ca="1" si="26"/>
        <v/>
      </c>
      <c r="R190" s="122"/>
      <c r="S190" s="123"/>
      <c r="T190" s="123"/>
    </row>
    <row r="191" spans="1:20" x14ac:dyDescent="0.25">
      <c r="A191"/>
      <c r="B191" s="31" t="str">
        <f t="shared" ca="1" si="18"/>
        <v/>
      </c>
      <c r="C191" t="str">
        <f t="shared" ca="1" si="19"/>
        <v/>
      </c>
      <c r="D191" t="str">
        <f t="shared" ca="1" si="20"/>
        <v/>
      </c>
      <c r="E191" t="str">
        <f t="shared" ca="1" si="21"/>
        <v/>
      </c>
      <c r="F191" t="str">
        <f t="shared" ca="1" si="22"/>
        <v/>
      </c>
      <c r="I191" s="120" t="str">
        <f t="shared" si="23"/>
        <v/>
      </c>
      <c r="J191" s="121" t="str">
        <f t="shared" si="24"/>
        <v/>
      </c>
      <c r="K191" s="121" t="str">
        <f t="shared" si="25"/>
        <v/>
      </c>
      <c r="L191" s="121"/>
      <c r="M191" s="121"/>
      <c r="N191" s="121"/>
      <c r="O191" s="122"/>
      <c r="P191" s="122"/>
      <c r="Q191" s="121" t="str">
        <f t="shared" ca="1" si="26"/>
        <v/>
      </c>
      <c r="R191" s="122"/>
      <c r="S191" s="123"/>
      <c r="T191" s="123"/>
    </row>
    <row r="192" spans="1:20" x14ac:dyDescent="0.25">
      <c r="A192"/>
      <c r="B192" s="31" t="str">
        <f t="shared" ca="1" si="18"/>
        <v/>
      </c>
      <c r="C192" t="str">
        <f t="shared" ca="1" si="19"/>
        <v/>
      </c>
      <c r="D192" t="str">
        <f t="shared" ca="1" si="20"/>
        <v/>
      </c>
      <c r="E192" t="str">
        <f t="shared" ca="1" si="21"/>
        <v/>
      </c>
      <c r="F192" t="str">
        <f t="shared" ca="1" si="22"/>
        <v/>
      </c>
      <c r="I192" s="120" t="str">
        <f t="shared" si="23"/>
        <v/>
      </c>
      <c r="J192" s="121" t="str">
        <f t="shared" si="24"/>
        <v/>
      </c>
      <c r="K192" s="121" t="str">
        <f t="shared" si="25"/>
        <v/>
      </c>
      <c r="L192" s="121"/>
      <c r="M192" s="121"/>
      <c r="N192" s="121"/>
      <c r="O192" s="122"/>
      <c r="P192" s="122"/>
      <c r="Q192" s="121" t="str">
        <f t="shared" ca="1" si="26"/>
        <v/>
      </c>
      <c r="R192" s="122"/>
      <c r="S192" s="123"/>
      <c r="T192" s="123"/>
    </row>
    <row r="193" spans="1:20" x14ac:dyDescent="0.25">
      <c r="A193"/>
      <c r="B193" s="31" t="str">
        <f t="shared" ca="1" si="18"/>
        <v/>
      </c>
      <c r="C193" t="str">
        <f t="shared" ca="1" si="19"/>
        <v/>
      </c>
      <c r="D193" t="str">
        <f t="shared" ca="1" si="20"/>
        <v/>
      </c>
      <c r="E193" t="str">
        <f t="shared" ca="1" si="21"/>
        <v/>
      </c>
      <c r="F193" t="str">
        <f t="shared" ca="1" si="22"/>
        <v/>
      </c>
      <c r="I193" s="120" t="str">
        <f t="shared" si="23"/>
        <v/>
      </c>
      <c r="J193" s="121" t="str">
        <f t="shared" si="24"/>
        <v/>
      </c>
      <c r="K193" s="121" t="str">
        <f t="shared" si="25"/>
        <v/>
      </c>
      <c r="L193" s="121"/>
      <c r="M193" s="121"/>
      <c r="N193" s="121"/>
      <c r="O193" s="122"/>
      <c r="P193" s="122"/>
      <c r="Q193" s="121" t="str">
        <f t="shared" ca="1" si="26"/>
        <v/>
      </c>
      <c r="R193" s="122"/>
      <c r="S193" s="123"/>
      <c r="T193" s="123"/>
    </row>
    <row r="194" spans="1:20" x14ac:dyDescent="0.25">
      <c r="A194"/>
      <c r="B194" s="31" t="str">
        <f t="shared" ref="B194:B257" ca="1" si="27">IF($A194&lt;&gt;"",INDIRECT("'Saisie G&amp;A'!"&amp;"A"&amp;MID($A194,2,2)),"")</f>
        <v/>
      </c>
      <c r="C194" t="str">
        <f t="shared" ref="C194:C257" ca="1" si="28">IF($A194&lt;&gt;"",INDIRECT("'Saisie G&amp;A'!"&amp;$A194),"")</f>
        <v/>
      </c>
      <c r="D194" t="str">
        <f t="shared" ref="D194:D257" ca="1" si="29">IF($A194&lt;&gt;"",INDIRECT("'Saisie G&amp;A'!"&amp;LEFT($A194,1)&amp;"7"),"")</f>
        <v/>
      </c>
      <c r="E194" t="str">
        <f t="shared" ref="E194:E257" ca="1" si="30">IF($A194&lt;&gt;"",INDIRECT("'Saisie G&amp;A'!"&amp;"B"&amp;MID($A194,2,2)),"")</f>
        <v/>
      </c>
      <c r="F194" t="str">
        <f t="shared" ref="F194:F257" ca="1" si="31">IF(D194&lt;&gt;"",IF(AND(D194="G11",E194="Di",OFFSET(INDIRECT("'Saisie G&amp;A'!"&amp;A194),,1)&lt;&gt;C194,OFFSET(INDIRECT("'Saisie G&amp;A'!"&amp;A194),,1)&lt;&gt;""),"G91","")&amp;IF(AND(D194="G91",E194="Di",OFFSET(INDIRECT("'Saisie G&amp;A'!"&amp;A194),,-1)=C194),"XXX",""),"")</f>
        <v/>
      </c>
      <c r="I194" s="120" t="str">
        <f t="shared" ref="I194:I257" si="32">IF($A194&lt;&gt;"",RIGHT(C194,7),"")</f>
        <v/>
      </c>
      <c r="J194" s="121" t="str">
        <f t="shared" ref="J194:J257" si="33">IF($A194&lt;&gt;"",TEXT(DATE(YEAR($B194),MONTH($B194),DAY($B194)),"JJ/MM/AAAA"),"")</f>
        <v/>
      </c>
      <c r="K194" s="121" t="str">
        <f t="shared" ref="K194:K257" si="34">J194</f>
        <v/>
      </c>
      <c r="L194" s="121"/>
      <c r="M194" s="121"/>
      <c r="N194" s="121"/>
      <c r="O194" s="122"/>
      <c r="P194" s="122"/>
      <c r="Q194" s="121" t="str">
        <f t="shared" ref="Q194:Q257" ca="1" si="35">IF(F194&lt;&gt;"",F194,D194)</f>
        <v/>
      </c>
      <c r="R194" s="122"/>
      <c r="S194" s="123"/>
      <c r="T194" s="123"/>
    </row>
    <row r="195" spans="1:20" x14ac:dyDescent="0.25">
      <c r="A195"/>
      <c r="B195" s="31" t="str">
        <f t="shared" ca="1" si="27"/>
        <v/>
      </c>
      <c r="C195" t="str">
        <f t="shared" ca="1" si="28"/>
        <v/>
      </c>
      <c r="D195" t="str">
        <f t="shared" ca="1" si="29"/>
        <v/>
      </c>
      <c r="E195" t="str">
        <f t="shared" ca="1" si="30"/>
        <v/>
      </c>
      <c r="F195" t="str">
        <f t="shared" ca="1" si="31"/>
        <v/>
      </c>
      <c r="I195" s="120" t="str">
        <f t="shared" si="32"/>
        <v/>
      </c>
      <c r="J195" s="121" t="str">
        <f t="shared" si="33"/>
        <v/>
      </c>
      <c r="K195" s="121" t="str">
        <f t="shared" si="34"/>
        <v/>
      </c>
      <c r="L195" s="121"/>
      <c r="M195" s="121"/>
      <c r="N195" s="121"/>
      <c r="O195" s="122"/>
      <c r="P195" s="122"/>
      <c r="Q195" s="121" t="str">
        <f t="shared" ca="1" si="35"/>
        <v/>
      </c>
      <c r="R195" s="122"/>
      <c r="S195" s="123"/>
      <c r="T195" s="123"/>
    </row>
    <row r="196" spans="1:20" x14ac:dyDescent="0.25">
      <c r="A196"/>
      <c r="B196" s="31" t="str">
        <f t="shared" ca="1" si="27"/>
        <v/>
      </c>
      <c r="C196" t="str">
        <f t="shared" ca="1" si="28"/>
        <v/>
      </c>
      <c r="D196" t="str">
        <f t="shared" ca="1" si="29"/>
        <v/>
      </c>
      <c r="E196" t="str">
        <f t="shared" ca="1" si="30"/>
        <v/>
      </c>
      <c r="F196" t="str">
        <f t="shared" ca="1" si="31"/>
        <v/>
      </c>
      <c r="I196" s="120" t="str">
        <f t="shared" si="32"/>
        <v/>
      </c>
      <c r="J196" s="121" t="str">
        <f t="shared" si="33"/>
        <v/>
      </c>
      <c r="K196" s="121" t="str">
        <f t="shared" si="34"/>
        <v/>
      </c>
      <c r="L196" s="121"/>
      <c r="M196" s="121"/>
      <c r="N196" s="121"/>
      <c r="O196" s="122"/>
      <c r="P196" s="122"/>
      <c r="Q196" s="121" t="str">
        <f t="shared" ca="1" si="35"/>
        <v/>
      </c>
      <c r="R196" s="122"/>
      <c r="S196" s="123"/>
      <c r="T196" s="123"/>
    </row>
    <row r="197" spans="1:20" x14ac:dyDescent="0.25">
      <c r="A197"/>
      <c r="B197" s="31" t="str">
        <f t="shared" ca="1" si="27"/>
        <v/>
      </c>
      <c r="C197" t="str">
        <f t="shared" ca="1" si="28"/>
        <v/>
      </c>
      <c r="D197" t="str">
        <f t="shared" ca="1" si="29"/>
        <v/>
      </c>
      <c r="E197" t="str">
        <f t="shared" ca="1" si="30"/>
        <v/>
      </c>
      <c r="F197" t="str">
        <f t="shared" ca="1" si="31"/>
        <v/>
      </c>
      <c r="I197" s="120" t="str">
        <f t="shared" si="32"/>
        <v/>
      </c>
      <c r="J197" s="121" t="str">
        <f t="shared" si="33"/>
        <v/>
      </c>
      <c r="K197" s="121" t="str">
        <f t="shared" si="34"/>
        <v/>
      </c>
      <c r="L197" s="121"/>
      <c r="M197" s="121"/>
      <c r="N197" s="121"/>
      <c r="O197" s="122"/>
      <c r="P197" s="122"/>
      <c r="Q197" s="121" t="str">
        <f t="shared" ca="1" si="35"/>
        <v/>
      </c>
      <c r="R197" s="122"/>
      <c r="S197" s="123"/>
      <c r="T197" s="123"/>
    </row>
    <row r="198" spans="1:20" x14ac:dyDescent="0.25">
      <c r="A198"/>
      <c r="B198" s="31" t="str">
        <f t="shared" ca="1" si="27"/>
        <v/>
      </c>
      <c r="C198" t="str">
        <f t="shared" ca="1" si="28"/>
        <v/>
      </c>
      <c r="D198" t="str">
        <f t="shared" ca="1" si="29"/>
        <v/>
      </c>
      <c r="E198" t="str">
        <f t="shared" ca="1" si="30"/>
        <v/>
      </c>
      <c r="F198" t="str">
        <f t="shared" ca="1" si="31"/>
        <v/>
      </c>
      <c r="I198" s="120" t="str">
        <f t="shared" si="32"/>
        <v/>
      </c>
      <c r="J198" s="121" t="str">
        <f t="shared" si="33"/>
        <v/>
      </c>
      <c r="K198" s="121" t="str">
        <f t="shared" si="34"/>
        <v/>
      </c>
      <c r="L198" s="121"/>
      <c r="M198" s="121"/>
      <c r="N198" s="121"/>
      <c r="O198" s="122"/>
      <c r="P198" s="122"/>
      <c r="Q198" s="121" t="str">
        <f t="shared" ca="1" si="35"/>
        <v/>
      </c>
      <c r="R198" s="122"/>
      <c r="S198" s="123"/>
      <c r="T198" s="123"/>
    </row>
    <row r="199" spans="1:20" x14ac:dyDescent="0.25">
      <c r="A199"/>
      <c r="B199" s="31" t="str">
        <f t="shared" ca="1" si="27"/>
        <v/>
      </c>
      <c r="C199" t="str">
        <f t="shared" ca="1" si="28"/>
        <v/>
      </c>
      <c r="D199" t="str">
        <f t="shared" ca="1" si="29"/>
        <v/>
      </c>
      <c r="E199" t="str">
        <f t="shared" ca="1" si="30"/>
        <v/>
      </c>
      <c r="F199" t="str">
        <f t="shared" ca="1" si="31"/>
        <v/>
      </c>
      <c r="I199" s="120" t="str">
        <f t="shared" si="32"/>
        <v/>
      </c>
      <c r="J199" s="121" t="str">
        <f t="shared" si="33"/>
        <v/>
      </c>
      <c r="K199" s="121" t="str">
        <f t="shared" si="34"/>
        <v/>
      </c>
      <c r="L199" s="121"/>
      <c r="M199" s="121"/>
      <c r="N199" s="121"/>
      <c r="O199" s="122"/>
      <c r="P199" s="122"/>
      <c r="Q199" s="121" t="str">
        <f t="shared" ca="1" si="35"/>
        <v/>
      </c>
      <c r="R199" s="122"/>
      <c r="S199" s="123"/>
      <c r="T199" s="123"/>
    </row>
    <row r="200" spans="1:20" x14ac:dyDescent="0.25">
      <c r="A200"/>
      <c r="B200" s="31" t="str">
        <f t="shared" ca="1" si="27"/>
        <v/>
      </c>
      <c r="C200" t="str">
        <f t="shared" ca="1" si="28"/>
        <v/>
      </c>
      <c r="D200" t="str">
        <f t="shared" ca="1" si="29"/>
        <v/>
      </c>
      <c r="E200" t="str">
        <f t="shared" ca="1" si="30"/>
        <v/>
      </c>
      <c r="F200" t="str">
        <f t="shared" ca="1" si="31"/>
        <v/>
      </c>
      <c r="I200" s="120" t="str">
        <f t="shared" si="32"/>
        <v/>
      </c>
      <c r="J200" s="121" t="str">
        <f t="shared" si="33"/>
        <v/>
      </c>
      <c r="K200" s="121" t="str">
        <f t="shared" si="34"/>
        <v/>
      </c>
      <c r="L200" s="121"/>
      <c r="M200" s="121"/>
      <c r="N200" s="121"/>
      <c r="O200" s="122"/>
      <c r="P200" s="122"/>
      <c r="Q200" s="121" t="str">
        <f t="shared" ca="1" si="35"/>
        <v/>
      </c>
      <c r="R200" s="122"/>
      <c r="S200" s="123"/>
      <c r="T200" s="123"/>
    </row>
    <row r="201" spans="1:20" x14ac:dyDescent="0.25">
      <c r="A201"/>
      <c r="B201" s="31" t="str">
        <f t="shared" ca="1" si="27"/>
        <v/>
      </c>
      <c r="C201" t="str">
        <f t="shared" ca="1" si="28"/>
        <v/>
      </c>
      <c r="D201" t="str">
        <f t="shared" ca="1" si="29"/>
        <v/>
      </c>
      <c r="E201" t="str">
        <f t="shared" ca="1" si="30"/>
        <v/>
      </c>
      <c r="F201" t="str">
        <f t="shared" ca="1" si="31"/>
        <v/>
      </c>
      <c r="I201" s="120" t="str">
        <f t="shared" si="32"/>
        <v/>
      </c>
      <c r="J201" s="121" t="str">
        <f t="shared" si="33"/>
        <v/>
      </c>
      <c r="K201" s="121" t="str">
        <f t="shared" si="34"/>
        <v/>
      </c>
      <c r="L201" s="121"/>
      <c r="M201" s="121"/>
      <c r="N201" s="121"/>
      <c r="O201" s="122"/>
      <c r="P201" s="122"/>
      <c r="Q201" s="121" t="str">
        <f t="shared" ca="1" si="35"/>
        <v/>
      </c>
      <c r="R201" s="122"/>
      <c r="S201" s="123"/>
      <c r="T201" s="123"/>
    </row>
    <row r="202" spans="1:20" x14ac:dyDescent="0.25">
      <c r="A202"/>
      <c r="B202" s="31" t="str">
        <f t="shared" ca="1" si="27"/>
        <v/>
      </c>
      <c r="C202" t="str">
        <f t="shared" ca="1" si="28"/>
        <v/>
      </c>
      <c r="D202" t="str">
        <f t="shared" ca="1" si="29"/>
        <v/>
      </c>
      <c r="E202" t="str">
        <f t="shared" ca="1" si="30"/>
        <v/>
      </c>
      <c r="F202" t="str">
        <f t="shared" ca="1" si="31"/>
        <v/>
      </c>
      <c r="I202" s="120" t="str">
        <f t="shared" si="32"/>
        <v/>
      </c>
      <c r="J202" s="121" t="str">
        <f t="shared" si="33"/>
        <v/>
      </c>
      <c r="K202" s="121" t="str">
        <f t="shared" si="34"/>
        <v/>
      </c>
      <c r="L202" s="121"/>
      <c r="M202" s="121"/>
      <c r="N202" s="121"/>
      <c r="O202" s="122"/>
      <c r="P202" s="122"/>
      <c r="Q202" s="121" t="str">
        <f t="shared" ca="1" si="35"/>
        <v/>
      </c>
      <c r="R202" s="122"/>
      <c r="S202" s="123"/>
      <c r="T202" s="123"/>
    </row>
    <row r="203" spans="1:20" x14ac:dyDescent="0.25">
      <c r="A203"/>
      <c r="B203" s="31" t="str">
        <f t="shared" ca="1" si="27"/>
        <v/>
      </c>
      <c r="C203" t="str">
        <f t="shared" ca="1" si="28"/>
        <v/>
      </c>
      <c r="D203" t="str">
        <f t="shared" ca="1" si="29"/>
        <v/>
      </c>
      <c r="E203" t="str">
        <f t="shared" ca="1" si="30"/>
        <v/>
      </c>
      <c r="F203" t="str">
        <f t="shared" ca="1" si="31"/>
        <v/>
      </c>
      <c r="I203" s="120" t="str">
        <f t="shared" si="32"/>
        <v/>
      </c>
      <c r="J203" s="121" t="str">
        <f t="shared" si="33"/>
        <v/>
      </c>
      <c r="K203" s="121" t="str">
        <f t="shared" si="34"/>
        <v/>
      </c>
      <c r="L203" s="121"/>
      <c r="M203" s="121"/>
      <c r="N203" s="121"/>
      <c r="O203" s="122"/>
      <c r="P203" s="122"/>
      <c r="Q203" s="121" t="str">
        <f t="shared" ca="1" si="35"/>
        <v/>
      </c>
      <c r="R203" s="122"/>
      <c r="S203" s="123"/>
      <c r="T203" s="123"/>
    </row>
    <row r="204" spans="1:20" x14ac:dyDescent="0.25">
      <c r="A204"/>
      <c r="B204" s="31" t="str">
        <f t="shared" ca="1" si="27"/>
        <v/>
      </c>
      <c r="C204" t="str">
        <f t="shared" ca="1" si="28"/>
        <v/>
      </c>
      <c r="D204" t="str">
        <f t="shared" ca="1" si="29"/>
        <v/>
      </c>
      <c r="E204" t="str">
        <f t="shared" ca="1" si="30"/>
        <v/>
      </c>
      <c r="F204" t="str">
        <f t="shared" ca="1" si="31"/>
        <v/>
      </c>
      <c r="I204" s="120" t="str">
        <f t="shared" si="32"/>
        <v/>
      </c>
      <c r="J204" s="121" t="str">
        <f t="shared" si="33"/>
        <v/>
      </c>
      <c r="K204" s="121" t="str">
        <f t="shared" si="34"/>
        <v/>
      </c>
      <c r="L204" s="121"/>
      <c r="M204" s="121"/>
      <c r="N204" s="121"/>
      <c r="O204" s="122"/>
      <c r="P204" s="122"/>
      <c r="Q204" s="121" t="str">
        <f t="shared" ca="1" si="35"/>
        <v/>
      </c>
      <c r="R204" s="122"/>
      <c r="S204" s="123"/>
      <c r="T204" s="123"/>
    </row>
    <row r="205" spans="1:20" x14ac:dyDescent="0.25">
      <c r="A205"/>
      <c r="B205" s="31" t="str">
        <f t="shared" ca="1" si="27"/>
        <v/>
      </c>
      <c r="C205" t="str">
        <f t="shared" ca="1" si="28"/>
        <v/>
      </c>
      <c r="D205" t="str">
        <f t="shared" ca="1" si="29"/>
        <v/>
      </c>
      <c r="E205" t="str">
        <f t="shared" ca="1" si="30"/>
        <v/>
      </c>
      <c r="F205" t="str">
        <f t="shared" ca="1" si="31"/>
        <v/>
      </c>
      <c r="I205" s="120" t="str">
        <f t="shared" si="32"/>
        <v/>
      </c>
      <c r="J205" s="121" t="str">
        <f t="shared" si="33"/>
        <v/>
      </c>
      <c r="K205" s="121" t="str">
        <f t="shared" si="34"/>
        <v/>
      </c>
      <c r="L205" s="121"/>
      <c r="M205" s="121"/>
      <c r="N205" s="121"/>
      <c r="O205" s="122"/>
      <c r="P205" s="122"/>
      <c r="Q205" s="121" t="str">
        <f t="shared" ca="1" si="35"/>
        <v/>
      </c>
      <c r="R205" s="122"/>
      <c r="S205" s="123"/>
      <c r="T205" s="123"/>
    </row>
    <row r="206" spans="1:20" x14ac:dyDescent="0.25">
      <c r="A206"/>
      <c r="B206" s="31" t="str">
        <f t="shared" ca="1" si="27"/>
        <v/>
      </c>
      <c r="C206" t="str">
        <f t="shared" ca="1" si="28"/>
        <v/>
      </c>
      <c r="D206" t="str">
        <f t="shared" ca="1" si="29"/>
        <v/>
      </c>
      <c r="E206" t="str">
        <f t="shared" ca="1" si="30"/>
        <v/>
      </c>
      <c r="F206" t="str">
        <f t="shared" ca="1" si="31"/>
        <v/>
      </c>
      <c r="I206" s="120" t="str">
        <f t="shared" si="32"/>
        <v/>
      </c>
      <c r="J206" s="121" t="str">
        <f t="shared" si="33"/>
        <v/>
      </c>
      <c r="K206" s="121" t="str">
        <f t="shared" si="34"/>
        <v/>
      </c>
      <c r="L206" s="121"/>
      <c r="M206" s="121"/>
      <c r="N206" s="121"/>
      <c r="O206" s="122"/>
      <c r="P206" s="122"/>
      <c r="Q206" s="121" t="str">
        <f t="shared" ca="1" si="35"/>
        <v/>
      </c>
      <c r="R206" s="122"/>
      <c r="S206" s="123"/>
      <c r="T206" s="123"/>
    </row>
    <row r="207" spans="1:20" x14ac:dyDescent="0.25">
      <c r="A207"/>
      <c r="B207" s="31" t="str">
        <f t="shared" ca="1" si="27"/>
        <v/>
      </c>
      <c r="C207" t="str">
        <f t="shared" ca="1" si="28"/>
        <v/>
      </c>
      <c r="D207" t="str">
        <f t="shared" ca="1" si="29"/>
        <v/>
      </c>
      <c r="E207" t="str">
        <f t="shared" ca="1" si="30"/>
        <v/>
      </c>
      <c r="F207" t="str">
        <f t="shared" ca="1" si="31"/>
        <v/>
      </c>
      <c r="I207" s="120" t="str">
        <f t="shared" si="32"/>
        <v/>
      </c>
      <c r="J207" s="121" t="str">
        <f t="shared" si="33"/>
        <v/>
      </c>
      <c r="K207" s="121" t="str">
        <f t="shared" si="34"/>
        <v/>
      </c>
      <c r="L207" s="121"/>
      <c r="M207" s="121"/>
      <c r="N207" s="121"/>
      <c r="O207" s="122"/>
      <c r="P207" s="122"/>
      <c r="Q207" s="121" t="str">
        <f t="shared" ca="1" si="35"/>
        <v/>
      </c>
      <c r="R207" s="122"/>
      <c r="S207" s="123"/>
      <c r="T207" s="123"/>
    </row>
    <row r="208" spans="1:20" x14ac:dyDescent="0.25">
      <c r="A208"/>
      <c r="B208" s="31" t="str">
        <f t="shared" ca="1" si="27"/>
        <v/>
      </c>
      <c r="C208" t="str">
        <f t="shared" ca="1" si="28"/>
        <v/>
      </c>
      <c r="D208" t="str">
        <f t="shared" ca="1" si="29"/>
        <v/>
      </c>
      <c r="E208" t="str">
        <f t="shared" ca="1" si="30"/>
        <v/>
      </c>
      <c r="F208" t="str">
        <f t="shared" ca="1" si="31"/>
        <v/>
      </c>
      <c r="I208" s="120" t="str">
        <f t="shared" si="32"/>
        <v/>
      </c>
      <c r="J208" s="121" t="str">
        <f t="shared" si="33"/>
        <v/>
      </c>
      <c r="K208" s="121" t="str">
        <f t="shared" si="34"/>
        <v/>
      </c>
      <c r="L208" s="121"/>
      <c r="M208" s="121"/>
      <c r="N208" s="121"/>
      <c r="O208" s="122"/>
      <c r="P208" s="122"/>
      <c r="Q208" s="121" t="str">
        <f t="shared" ca="1" si="35"/>
        <v/>
      </c>
      <c r="R208" s="122"/>
      <c r="S208" s="123"/>
      <c r="T208" s="123"/>
    </row>
    <row r="209" spans="1:20" x14ac:dyDescent="0.25">
      <c r="A209"/>
      <c r="B209" s="31" t="str">
        <f t="shared" ca="1" si="27"/>
        <v/>
      </c>
      <c r="C209" t="str">
        <f t="shared" ca="1" si="28"/>
        <v/>
      </c>
      <c r="D209" t="str">
        <f t="shared" ca="1" si="29"/>
        <v/>
      </c>
      <c r="E209" t="str">
        <f t="shared" ca="1" si="30"/>
        <v/>
      </c>
      <c r="F209" t="str">
        <f t="shared" ca="1" si="31"/>
        <v/>
      </c>
      <c r="I209" s="120" t="str">
        <f t="shared" si="32"/>
        <v/>
      </c>
      <c r="J209" s="121" t="str">
        <f t="shared" si="33"/>
        <v/>
      </c>
      <c r="K209" s="121" t="str">
        <f t="shared" si="34"/>
        <v/>
      </c>
      <c r="L209" s="121"/>
      <c r="M209" s="121"/>
      <c r="N209" s="121"/>
      <c r="O209" s="122"/>
      <c r="P209" s="122"/>
      <c r="Q209" s="121" t="str">
        <f t="shared" ca="1" si="35"/>
        <v/>
      </c>
      <c r="R209" s="122"/>
      <c r="S209" s="123"/>
      <c r="T209" s="123"/>
    </row>
    <row r="210" spans="1:20" x14ac:dyDescent="0.25">
      <c r="A210"/>
      <c r="B210" s="31" t="str">
        <f t="shared" ca="1" si="27"/>
        <v/>
      </c>
      <c r="C210" t="str">
        <f t="shared" ca="1" si="28"/>
        <v/>
      </c>
      <c r="D210" t="str">
        <f t="shared" ca="1" si="29"/>
        <v/>
      </c>
      <c r="E210" t="str">
        <f t="shared" ca="1" si="30"/>
        <v/>
      </c>
      <c r="F210" t="str">
        <f t="shared" ca="1" si="31"/>
        <v/>
      </c>
      <c r="I210" s="120" t="str">
        <f t="shared" si="32"/>
        <v/>
      </c>
      <c r="J210" s="121" t="str">
        <f t="shared" si="33"/>
        <v/>
      </c>
      <c r="K210" s="121" t="str">
        <f t="shared" si="34"/>
        <v/>
      </c>
      <c r="L210" s="121"/>
      <c r="M210" s="121"/>
      <c r="N210" s="121"/>
      <c r="O210" s="122"/>
      <c r="P210" s="122"/>
      <c r="Q210" s="121" t="str">
        <f t="shared" ca="1" si="35"/>
        <v/>
      </c>
      <c r="R210" s="122"/>
      <c r="S210" s="123"/>
      <c r="T210" s="123"/>
    </row>
    <row r="211" spans="1:20" x14ac:dyDescent="0.25">
      <c r="A211"/>
      <c r="B211" s="31" t="str">
        <f t="shared" ca="1" si="27"/>
        <v/>
      </c>
      <c r="C211" t="str">
        <f t="shared" ca="1" si="28"/>
        <v/>
      </c>
      <c r="D211" t="str">
        <f t="shared" ca="1" si="29"/>
        <v/>
      </c>
      <c r="E211" t="str">
        <f t="shared" ca="1" si="30"/>
        <v/>
      </c>
      <c r="F211" t="str">
        <f t="shared" ca="1" si="31"/>
        <v/>
      </c>
      <c r="I211" s="120" t="str">
        <f t="shared" si="32"/>
        <v/>
      </c>
      <c r="J211" s="121" t="str">
        <f t="shared" si="33"/>
        <v/>
      </c>
      <c r="K211" s="121" t="str">
        <f t="shared" si="34"/>
        <v/>
      </c>
      <c r="L211" s="121"/>
      <c r="M211" s="121"/>
      <c r="N211" s="121"/>
      <c r="O211" s="122"/>
      <c r="P211" s="122"/>
      <c r="Q211" s="121" t="str">
        <f t="shared" ca="1" si="35"/>
        <v/>
      </c>
      <c r="R211" s="122"/>
      <c r="S211" s="123"/>
      <c r="T211" s="123"/>
    </row>
    <row r="212" spans="1:20" x14ac:dyDescent="0.25">
      <c r="A212"/>
      <c r="B212" s="31" t="str">
        <f t="shared" ca="1" si="27"/>
        <v/>
      </c>
      <c r="C212" t="str">
        <f t="shared" ca="1" si="28"/>
        <v/>
      </c>
      <c r="D212" t="str">
        <f t="shared" ca="1" si="29"/>
        <v/>
      </c>
      <c r="E212" t="str">
        <f t="shared" ca="1" si="30"/>
        <v/>
      </c>
      <c r="F212" t="str">
        <f t="shared" ca="1" si="31"/>
        <v/>
      </c>
      <c r="I212" s="120" t="str">
        <f t="shared" si="32"/>
        <v/>
      </c>
      <c r="J212" s="121" t="str">
        <f t="shared" si="33"/>
        <v/>
      </c>
      <c r="K212" s="121" t="str">
        <f t="shared" si="34"/>
        <v/>
      </c>
      <c r="L212" s="121"/>
      <c r="M212" s="121"/>
      <c r="N212" s="121"/>
      <c r="O212" s="122"/>
      <c r="P212" s="122"/>
      <c r="Q212" s="121" t="str">
        <f t="shared" ca="1" si="35"/>
        <v/>
      </c>
      <c r="R212" s="122"/>
      <c r="S212" s="123"/>
      <c r="T212" s="123"/>
    </row>
    <row r="213" spans="1:20" x14ac:dyDescent="0.25">
      <c r="A213"/>
      <c r="B213" s="31" t="str">
        <f t="shared" ca="1" si="27"/>
        <v/>
      </c>
      <c r="C213" t="str">
        <f t="shared" ca="1" si="28"/>
        <v/>
      </c>
      <c r="D213" t="str">
        <f t="shared" ca="1" si="29"/>
        <v/>
      </c>
      <c r="E213" t="str">
        <f t="shared" ca="1" si="30"/>
        <v/>
      </c>
      <c r="F213" t="str">
        <f t="shared" ca="1" si="31"/>
        <v/>
      </c>
      <c r="I213" s="120" t="str">
        <f t="shared" si="32"/>
        <v/>
      </c>
      <c r="J213" s="121" t="str">
        <f t="shared" si="33"/>
        <v/>
      </c>
      <c r="K213" s="121" t="str">
        <f t="shared" si="34"/>
        <v/>
      </c>
      <c r="L213" s="121"/>
      <c r="M213" s="121"/>
      <c r="N213" s="121"/>
      <c r="O213" s="122"/>
      <c r="P213" s="122"/>
      <c r="Q213" s="121" t="str">
        <f t="shared" ca="1" si="35"/>
        <v/>
      </c>
      <c r="R213" s="122"/>
      <c r="S213" s="123"/>
      <c r="T213" s="123"/>
    </row>
    <row r="214" spans="1:20" x14ac:dyDescent="0.25">
      <c r="A214"/>
      <c r="B214" s="31" t="str">
        <f t="shared" ca="1" si="27"/>
        <v/>
      </c>
      <c r="C214" t="str">
        <f t="shared" ca="1" si="28"/>
        <v/>
      </c>
      <c r="D214" t="str">
        <f t="shared" ca="1" si="29"/>
        <v/>
      </c>
      <c r="E214" t="str">
        <f t="shared" ca="1" si="30"/>
        <v/>
      </c>
      <c r="F214" t="str">
        <f t="shared" ca="1" si="31"/>
        <v/>
      </c>
      <c r="I214" s="120" t="str">
        <f t="shared" si="32"/>
        <v/>
      </c>
      <c r="J214" s="121" t="str">
        <f t="shared" si="33"/>
        <v/>
      </c>
      <c r="K214" s="121" t="str">
        <f t="shared" si="34"/>
        <v/>
      </c>
      <c r="L214" s="121"/>
      <c r="M214" s="121"/>
      <c r="N214" s="121"/>
      <c r="O214" s="122"/>
      <c r="P214" s="122"/>
      <c r="Q214" s="121" t="str">
        <f t="shared" ca="1" si="35"/>
        <v/>
      </c>
      <c r="R214" s="122"/>
      <c r="S214" s="123"/>
      <c r="T214" s="123"/>
    </row>
    <row r="215" spans="1:20" x14ac:dyDescent="0.25">
      <c r="A215"/>
      <c r="B215" s="31" t="str">
        <f t="shared" ca="1" si="27"/>
        <v/>
      </c>
      <c r="C215" t="str">
        <f t="shared" ca="1" si="28"/>
        <v/>
      </c>
      <c r="D215" t="str">
        <f t="shared" ca="1" si="29"/>
        <v/>
      </c>
      <c r="E215" t="str">
        <f t="shared" ca="1" si="30"/>
        <v/>
      </c>
      <c r="F215" t="str">
        <f t="shared" ca="1" si="31"/>
        <v/>
      </c>
      <c r="I215" s="120" t="str">
        <f t="shared" si="32"/>
        <v/>
      </c>
      <c r="J215" s="121" t="str">
        <f t="shared" si="33"/>
        <v/>
      </c>
      <c r="K215" s="121" t="str">
        <f t="shared" si="34"/>
        <v/>
      </c>
      <c r="L215" s="121"/>
      <c r="M215" s="121"/>
      <c r="N215" s="121"/>
      <c r="O215" s="122"/>
      <c r="P215" s="122"/>
      <c r="Q215" s="121" t="str">
        <f t="shared" ca="1" si="35"/>
        <v/>
      </c>
      <c r="R215" s="122"/>
      <c r="S215" s="123"/>
      <c r="T215" s="123"/>
    </row>
    <row r="216" spans="1:20" x14ac:dyDescent="0.25">
      <c r="A216"/>
      <c r="B216" s="31" t="str">
        <f t="shared" ca="1" si="27"/>
        <v/>
      </c>
      <c r="C216" t="str">
        <f t="shared" ca="1" si="28"/>
        <v/>
      </c>
      <c r="D216" t="str">
        <f t="shared" ca="1" si="29"/>
        <v/>
      </c>
      <c r="E216" t="str">
        <f t="shared" ca="1" si="30"/>
        <v/>
      </c>
      <c r="F216" t="str">
        <f t="shared" ca="1" si="31"/>
        <v/>
      </c>
      <c r="I216" s="120" t="str">
        <f t="shared" si="32"/>
        <v/>
      </c>
      <c r="J216" s="121" t="str">
        <f t="shared" si="33"/>
        <v/>
      </c>
      <c r="K216" s="121" t="str">
        <f t="shared" si="34"/>
        <v/>
      </c>
      <c r="L216" s="121"/>
      <c r="M216" s="121"/>
      <c r="N216" s="121"/>
      <c r="O216" s="122"/>
      <c r="P216" s="122"/>
      <c r="Q216" s="121" t="str">
        <f t="shared" ca="1" si="35"/>
        <v/>
      </c>
      <c r="R216" s="122"/>
      <c r="S216" s="123"/>
      <c r="T216" s="123"/>
    </row>
    <row r="217" spans="1:20" x14ac:dyDescent="0.25">
      <c r="A217"/>
      <c r="B217" s="31" t="str">
        <f t="shared" ca="1" si="27"/>
        <v/>
      </c>
      <c r="C217" t="str">
        <f t="shared" ca="1" si="28"/>
        <v/>
      </c>
      <c r="D217" t="str">
        <f t="shared" ca="1" si="29"/>
        <v/>
      </c>
      <c r="E217" t="str">
        <f t="shared" ca="1" si="30"/>
        <v/>
      </c>
      <c r="F217" t="str">
        <f t="shared" ca="1" si="31"/>
        <v/>
      </c>
      <c r="I217" s="120" t="str">
        <f t="shared" si="32"/>
        <v/>
      </c>
      <c r="J217" s="121" t="str">
        <f t="shared" si="33"/>
        <v/>
      </c>
      <c r="K217" s="121" t="str">
        <f t="shared" si="34"/>
        <v/>
      </c>
      <c r="L217" s="121"/>
      <c r="M217" s="121"/>
      <c r="N217" s="121"/>
      <c r="O217" s="122"/>
      <c r="P217" s="122"/>
      <c r="Q217" s="121" t="str">
        <f t="shared" ca="1" si="35"/>
        <v/>
      </c>
      <c r="R217" s="122"/>
      <c r="S217" s="123"/>
      <c r="T217" s="123"/>
    </row>
    <row r="218" spans="1:20" x14ac:dyDescent="0.25">
      <c r="A218"/>
      <c r="B218" s="31" t="str">
        <f t="shared" ca="1" si="27"/>
        <v/>
      </c>
      <c r="C218" t="str">
        <f t="shared" ca="1" si="28"/>
        <v/>
      </c>
      <c r="D218" t="str">
        <f t="shared" ca="1" si="29"/>
        <v/>
      </c>
      <c r="E218" t="str">
        <f t="shared" ca="1" si="30"/>
        <v/>
      </c>
      <c r="F218" t="str">
        <f t="shared" ca="1" si="31"/>
        <v/>
      </c>
      <c r="I218" s="120" t="str">
        <f t="shared" si="32"/>
        <v/>
      </c>
      <c r="J218" s="121" t="str">
        <f t="shared" si="33"/>
        <v/>
      </c>
      <c r="K218" s="121" t="str">
        <f t="shared" si="34"/>
        <v/>
      </c>
      <c r="L218" s="121"/>
      <c r="M218" s="121"/>
      <c r="N218" s="121"/>
      <c r="O218" s="122"/>
      <c r="P218" s="122"/>
      <c r="Q218" s="121" t="str">
        <f t="shared" ca="1" si="35"/>
        <v/>
      </c>
      <c r="R218" s="122"/>
      <c r="S218" s="123"/>
      <c r="T218" s="123"/>
    </row>
    <row r="219" spans="1:20" x14ac:dyDescent="0.25">
      <c r="A219"/>
      <c r="B219" s="31" t="str">
        <f t="shared" ca="1" si="27"/>
        <v/>
      </c>
      <c r="C219" t="str">
        <f t="shared" ca="1" si="28"/>
        <v/>
      </c>
      <c r="D219" t="str">
        <f t="shared" ca="1" si="29"/>
        <v/>
      </c>
      <c r="E219" t="str">
        <f t="shared" ca="1" si="30"/>
        <v/>
      </c>
      <c r="F219" t="str">
        <f t="shared" ca="1" si="31"/>
        <v/>
      </c>
      <c r="I219" s="120" t="str">
        <f t="shared" si="32"/>
        <v/>
      </c>
      <c r="J219" s="121" t="str">
        <f t="shared" si="33"/>
        <v/>
      </c>
      <c r="K219" s="121" t="str">
        <f t="shared" si="34"/>
        <v/>
      </c>
      <c r="L219" s="121"/>
      <c r="M219" s="121"/>
      <c r="N219" s="121"/>
      <c r="O219" s="122"/>
      <c r="P219" s="122"/>
      <c r="Q219" s="121" t="str">
        <f t="shared" ca="1" si="35"/>
        <v/>
      </c>
      <c r="R219" s="122"/>
      <c r="S219" s="123"/>
      <c r="T219" s="123"/>
    </row>
    <row r="220" spans="1:20" x14ac:dyDescent="0.25">
      <c r="A220"/>
      <c r="B220" s="31" t="str">
        <f t="shared" ca="1" si="27"/>
        <v/>
      </c>
      <c r="C220" t="str">
        <f t="shared" ca="1" si="28"/>
        <v/>
      </c>
      <c r="D220" t="str">
        <f t="shared" ca="1" si="29"/>
        <v/>
      </c>
      <c r="E220" t="str">
        <f t="shared" ca="1" si="30"/>
        <v/>
      </c>
      <c r="F220" t="str">
        <f t="shared" ca="1" si="31"/>
        <v/>
      </c>
      <c r="I220" s="120" t="str">
        <f t="shared" si="32"/>
        <v/>
      </c>
      <c r="J220" s="121" t="str">
        <f t="shared" si="33"/>
        <v/>
      </c>
      <c r="K220" s="121" t="str">
        <f t="shared" si="34"/>
        <v/>
      </c>
      <c r="L220" s="121"/>
      <c r="M220" s="121"/>
      <c r="N220" s="121"/>
      <c r="O220" s="122"/>
      <c r="P220" s="122"/>
      <c r="Q220" s="121" t="str">
        <f t="shared" ca="1" si="35"/>
        <v/>
      </c>
      <c r="R220" s="122"/>
      <c r="S220" s="123"/>
      <c r="T220" s="123"/>
    </row>
    <row r="221" spans="1:20" x14ac:dyDescent="0.25">
      <c r="A221"/>
      <c r="B221" s="31" t="str">
        <f t="shared" ca="1" si="27"/>
        <v/>
      </c>
      <c r="C221" t="str">
        <f t="shared" ca="1" si="28"/>
        <v/>
      </c>
      <c r="D221" t="str">
        <f t="shared" ca="1" si="29"/>
        <v/>
      </c>
      <c r="E221" t="str">
        <f t="shared" ca="1" si="30"/>
        <v/>
      </c>
      <c r="F221" t="str">
        <f t="shared" ca="1" si="31"/>
        <v/>
      </c>
      <c r="I221" s="120" t="str">
        <f t="shared" si="32"/>
        <v/>
      </c>
      <c r="J221" s="121" t="str">
        <f t="shared" si="33"/>
        <v/>
      </c>
      <c r="K221" s="121" t="str">
        <f t="shared" si="34"/>
        <v/>
      </c>
      <c r="L221" s="121"/>
      <c r="M221" s="121"/>
      <c r="N221" s="121"/>
      <c r="O221" s="122"/>
      <c r="P221" s="122"/>
      <c r="Q221" s="121" t="str">
        <f t="shared" ca="1" si="35"/>
        <v/>
      </c>
      <c r="R221" s="122"/>
      <c r="S221" s="123"/>
      <c r="T221" s="123"/>
    </row>
    <row r="222" spans="1:20" x14ac:dyDescent="0.25">
      <c r="A222"/>
      <c r="B222" s="31" t="str">
        <f t="shared" ca="1" si="27"/>
        <v/>
      </c>
      <c r="C222" t="str">
        <f t="shared" ca="1" si="28"/>
        <v/>
      </c>
      <c r="D222" t="str">
        <f t="shared" ca="1" si="29"/>
        <v/>
      </c>
      <c r="E222" t="str">
        <f t="shared" ca="1" si="30"/>
        <v/>
      </c>
      <c r="F222" t="str">
        <f t="shared" ca="1" si="31"/>
        <v/>
      </c>
      <c r="I222" s="120" t="str">
        <f t="shared" si="32"/>
        <v/>
      </c>
      <c r="J222" s="121" t="str">
        <f t="shared" si="33"/>
        <v/>
      </c>
      <c r="K222" s="121" t="str">
        <f t="shared" si="34"/>
        <v/>
      </c>
      <c r="L222" s="121"/>
      <c r="M222" s="121"/>
      <c r="N222" s="121"/>
      <c r="O222" s="122"/>
      <c r="P222" s="122"/>
      <c r="Q222" s="121" t="str">
        <f t="shared" ca="1" si="35"/>
        <v/>
      </c>
      <c r="R222" s="122"/>
      <c r="S222" s="123"/>
      <c r="T222" s="123"/>
    </row>
    <row r="223" spans="1:20" x14ac:dyDescent="0.25">
      <c r="A223"/>
      <c r="B223" s="31" t="str">
        <f t="shared" ca="1" si="27"/>
        <v/>
      </c>
      <c r="C223" t="str">
        <f t="shared" ca="1" si="28"/>
        <v/>
      </c>
      <c r="D223" t="str">
        <f t="shared" ca="1" si="29"/>
        <v/>
      </c>
      <c r="E223" t="str">
        <f t="shared" ca="1" si="30"/>
        <v/>
      </c>
      <c r="F223" t="str">
        <f t="shared" ca="1" si="31"/>
        <v/>
      </c>
      <c r="I223" s="120" t="str">
        <f t="shared" si="32"/>
        <v/>
      </c>
      <c r="J223" s="121" t="str">
        <f t="shared" si="33"/>
        <v/>
      </c>
      <c r="K223" s="121" t="str">
        <f t="shared" si="34"/>
        <v/>
      </c>
      <c r="L223" s="121"/>
      <c r="M223" s="121"/>
      <c r="N223" s="121"/>
      <c r="O223" s="122"/>
      <c r="P223" s="122"/>
      <c r="Q223" s="121" t="str">
        <f t="shared" ca="1" si="35"/>
        <v/>
      </c>
      <c r="R223" s="122"/>
      <c r="S223" s="123"/>
      <c r="T223" s="123"/>
    </row>
    <row r="224" spans="1:20" x14ac:dyDescent="0.25">
      <c r="A224"/>
      <c r="B224" s="31" t="str">
        <f t="shared" ca="1" si="27"/>
        <v/>
      </c>
      <c r="C224" t="str">
        <f t="shared" ca="1" si="28"/>
        <v/>
      </c>
      <c r="D224" t="str">
        <f t="shared" ca="1" si="29"/>
        <v/>
      </c>
      <c r="E224" t="str">
        <f t="shared" ca="1" si="30"/>
        <v/>
      </c>
      <c r="F224" t="str">
        <f t="shared" ca="1" si="31"/>
        <v/>
      </c>
      <c r="I224" s="120" t="str">
        <f t="shared" si="32"/>
        <v/>
      </c>
      <c r="J224" s="121" t="str">
        <f t="shared" si="33"/>
        <v/>
      </c>
      <c r="K224" s="121" t="str">
        <f t="shared" si="34"/>
        <v/>
      </c>
      <c r="L224" s="121"/>
      <c r="M224" s="121"/>
      <c r="N224" s="121"/>
      <c r="O224" s="122"/>
      <c r="P224" s="122"/>
      <c r="Q224" s="121" t="str">
        <f t="shared" ca="1" si="35"/>
        <v/>
      </c>
      <c r="R224" s="122"/>
      <c r="S224" s="123"/>
      <c r="T224" s="123"/>
    </row>
    <row r="225" spans="1:20" x14ac:dyDescent="0.25">
      <c r="A225"/>
      <c r="B225" s="31" t="str">
        <f t="shared" ca="1" si="27"/>
        <v/>
      </c>
      <c r="C225" t="str">
        <f t="shared" ca="1" si="28"/>
        <v/>
      </c>
      <c r="D225" t="str">
        <f t="shared" ca="1" si="29"/>
        <v/>
      </c>
      <c r="E225" t="str">
        <f t="shared" ca="1" si="30"/>
        <v/>
      </c>
      <c r="F225" t="str">
        <f t="shared" ca="1" si="31"/>
        <v/>
      </c>
      <c r="I225" s="120" t="str">
        <f t="shared" si="32"/>
        <v/>
      </c>
      <c r="J225" s="121" t="str">
        <f t="shared" si="33"/>
        <v/>
      </c>
      <c r="K225" s="121" t="str">
        <f t="shared" si="34"/>
        <v/>
      </c>
      <c r="L225" s="121"/>
      <c r="M225" s="121"/>
      <c r="N225" s="121"/>
      <c r="O225" s="122"/>
      <c r="P225" s="122"/>
      <c r="Q225" s="121" t="str">
        <f t="shared" ca="1" si="35"/>
        <v/>
      </c>
      <c r="R225" s="122"/>
      <c r="S225" s="123"/>
      <c r="T225" s="123"/>
    </row>
    <row r="226" spans="1:20" x14ac:dyDescent="0.25">
      <c r="A226"/>
      <c r="B226" s="31" t="str">
        <f t="shared" ca="1" si="27"/>
        <v/>
      </c>
      <c r="C226" t="str">
        <f t="shared" ca="1" si="28"/>
        <v/>
      </c>
      <c r="D226" t="str">
        <f t="shared" ca="1" si="29"/>
        <v/>
      </c>
      <c r="E226" t="str">
        <f t="shared" ca="1" si="30"/>
        <v/>
      </c>
      <c r="F226" t="str">
        <f t="shared" ca="1" si="31"/>
        <v/>
      </c>
      <c r="I226" s="120" t="str">
        <f t="shared" si="32"/>
        <v/>
      </c>
      <c r="J226" s="121" t="str">
        <f t="shared" si="33"/>
        <v/>
      </c>
      <c r="K226" s="121" t="str">
        <f t="shared" si="34"/>
        <v/>
      </c>
      <c r="L226" s="121"/>
      <c r="M226" s="121"/>
      <c r="N226" s="121"/>
      <c r="O226" s="122"/>
      <c r="P226" s="122"/>
      <c r="Q226" s="121" t="str">
        <f t="shared" ca="1" si="35"/>
        <v/>
      </c>
      <c r="R226" s="122"/>
      <c r="S226" s="123"/>
      <c r="T226" s="123"/>
    </row>
    <row r="227" spans="1:20" x14ac:dyDescent="0.25">
      <c r="A227"/>
      <c r="B227" s="31" t="str">
        <f t="shared" ca="1" si="27"/>
        <v/>
      </c>
      <c r="C227" t="str">
        <f t="shared" ca="1" si="28"/>
        <v/>
      </c>
      <c r="D227" t="str">
        <f t="shared" ca="1" si="29"/>
        <v/>
      </c>
      <c r="E227" t="str">
        <f t="shared" ca="1" si="30"/>
        <v/>
      </c>
      <c r="F227" t="str">
        <f t="shared" ca="1" si="31"/>
        <v/>
      </c>
      <c r="I227" s="120" t="str">
        <f t="shared" si="32"/>
        <v/>
      </c>
      <c r="J227" s="121" t="str">
        <f t="shared" si="33"/>
        <v/>
      </c>
      <c r="K227" s="121" t="str">
        <f t="shared" si="34"/>
        <v/>
      </c>
      <c r="L227" s="121"/>
      <c r="M227" s="121"/>
      <c r="N227" s="121"/>
      <c r="O227" s="122"/>
      <c r="P227" s="122"/>
      <c r="Q227" s="121" t="str">
        <f t="shared" ca="1" si="35"/>
        <v/>
      </c>
      <c r="R227" s="122"/>
      <c r="S227" s="123"/>
      <c r="T227" s="123"/>
    </row>
    <row r="228" spans="1:20" x14ac:dyDescent="0.25">
      <c r="A228"/>
      <c r="B228" s="31" t="str">
        <f t="shared" ca="1" si="27"/>
        <v/>
      </c>
      <c r="C228" t="str">
        <f t="shared" ca="1" si="28"/>
        <v/>
      </c>
      <c r="D228" t="str">
        <f t="shared" ca="1" si="29"/>
        <v/>
      </c>
      <c r="E228" t="str">
        <f t="shared" ca="1" si="30"/>
        <v/>
      </c>
      <c r="F228" t="str">
        <f t="shared" ca="1" si="31"/>
        <v/>
      </c>
      <c r="I228" s="120" t="str">
        <f t="shared" si="32"/>
        <v/>
      </c>
      <c r="J228" s="121" t="str">
        <f t="shared" si="33"/>
        <v/>
      </c>
      <c r="K228" s="121" t="str">
        <f t="shared" si="34"/>
        <v/>
      </c>
      <c r="L228" s="121"/>
      <c r="M228" s="121"/>
      <c r="N228" s="121"/>
      <c r="O228" s="122"/>
      <c r="P228" s="122"/>
      <c r="Q228" s="121" t="str">
        <f t="shared" ca="1" si="35"/>
        <v/>
      </c>
      <c r="R228" s="122"/>
      <c r="S228" s="123"/>
      <c r="T228" s="123"/>
    </row>
    <row r="229" spans="1:20" x14ac:dyDescent="0.25">
      <c r="A229"/>
      <c r="B229" s="31" t="str">
        <f t="shared" ca="1" si="27"/>
        <v/>
      </c>
      <c r="C229" t="str">
        <f t="shared" ca="1" si="28"/>
        <v/>
      </c>
      <c r="D229" t="str">
        <f t="shared" ca="1" si="29"/>
        <v/>
      </c>
      <c r="E229" t="str">
        <f t="shared" ca="1" si="30"/>
        <v/>
      </c>
      <c r="F229" t="str">
        <f t="shared" ca="1" si="31"/>
        <v/>
      </c>
      <c r="I229" s="120" t="str">
        <f t="shared" si="32"/>
        <v/>
      </c>
      <c r="J229" s="121" t="str">
        <f t="shared" si="33"/>
        <v/>
      </c>
      <c r="K229" s="121" t="str">
        <f t="shared" si="34"/>
        <v/>
      </c>
      <c r="L229" s="121"/>
      <c r="M229" s="121"/>
      <c r="N229" s="121"/>
      <c r="O229" s="122"/>
      <c r="P229" s="122"/>
      <c r="Q229" s="121" t="str">
        <f t="shared" ca="1" si="35"/>
        <v/>
      </c>
      <c r="R229" s="122"/>
      <c r="S229" s="123"/>
      <c r="T229" s="123"/>
    </row>
    <row r="230" spans="1:20" x14ac:dyDescent="0.25">
      <c r="A230"/>
      <c r="B230" s="31" t="str">
        <f t="shared" ca="1" si="27"/>
        <v/>
      </c>
      <c r="C230" t="str">
        <f t="shared" ca="1" si="28"/>
        <v/>
      </c>
      <c r="D230" t="str">
        <f t="shared" ca="1" si="29"/>
        <v/>
      </c>
      <c r="E230" t="str">
        <f t="shared" ca="1" si="30"/>
        <v/>
      </c>
      <c r="F230" t="str">
        <f t="shared" ca="1" si="31"/>
        <v/>
      </c>
      <c r="I230" s="120" t="str">
        <f t="shared" si="32"/>
        <v/>
      </c>
      <c r="J230" s="121" t="str">
        <f t="shared" si="33"/>
        <v/>
      </c>
      <c r="K230" s="121" t="str">
        <f t="shared" si="34"/>
        <v/>
      </c>
      <c r="L230" s="121"/>
      <c r="M230" s="121"/>
      <c r="N230" s="121"/>
      <c r="O230" s="122"/>
      <c r="P230" s="122"/>
      <c r="Q230" s="121" t="str">
        <f t="shared" ca="1" si="35"/>
        <v/>
      </c>
      <c r="R230" s="122"/>
      <c r="S230" s="123"/>
      <c r="T230" s="123"/>
    </row>
    <row r="231" spans="1:20" x14ac:dyDescent="0.25">
      <c r="A231"/>
      <c r="B231" s="31" t="str">
        <f t="shared" ca="1" si="27"/>
        <v/>
      </c>
      <c r="C231" t="str">
        <f t="shared" ca="1" si="28"/>
        <v/>
      </c>
      <c r="D231" t="str">
        <f t="shared" ca="1" si="29"/>
        <v/>
      </c>
      <c r="E231" t="str">
        <f t="shared" ca="1" si="30"/>
        <v/>
      </c>
      <c r="F231" t="str">
        <f t="shared" ca="1" si="31"/>
        <v/>
      </c>
      <c r="I231" s="120" t="str">
        <f t="shared" si="32"/>
        <v/>
      </c>
      <c r="J231" s="121" t="str">
        <f t="shared" si="33"/>
        <v/>
      </c>
      <c r="K231" s="121" t="str">
        <f t="shared" si="34"/>
        <v/>
      </c>
      <c r="L231" s="121"/>
      <c r="M231" s="121"/>
      <c r="N231" s="121"/>
      <c r="O231" s="122"/>
      <c r="P231" s="122"/>
      <c r="Q231" s="121" t="str">
        <f t="shared" ca="1" si="35"/>
        <v/>
      </c>
      <c r="R231" s="122"/>
      <c r="S231" s="123"/>
      <c r="T231" s="123"/>
    </row>
    <row r="232" spans="1:20" x14ac:dyDescent="0.25">
      <c r="A232"/>
      <c r="B232" s="31" t="str">
        <f t="shared" ca="1" si="27"/>
        <v/>
      </c>
      <c r="C232" t="str">
        <f t="shared" ca="1" si="28"/>
        <v/>
      </c>
      <c r="D232" t="str">
        <f t="shared" ca="1" si="29"/>
        <v/>
      </c>
      <c r="E232" t="str">
        <f t="shared" ca="1" si="30"/>
        <v/>
      </c>
      <c r="F232" t="str">
        <f t="shared" ca="1" si="31"/>
        <v/>
      </c>
      <c r="I232" s="120" t="str">
        <f t="shared" si="32"/>
        <v/>
      </c>
      <c r="J232" s="121" t="str">
        <f t="shared" si="33"/>
        <v/>
      </c>
      <c r="K232" s="121" t="str">
        <f t="shared" si="34"/>
        <v/>
      </c>
      <c r="L232" s="121"/>
      <c r="M232" s="121"/>
      <c r="N232" s="121"/>
      <c r="O232" s="122"/>
      <c r="P232" s="122"/>
      <c r="Q232" s="121" t="str">
        <f t="shared" ca="1" si="35"/>
        <v/>
      </c>
      <c r="R232" s="122"/>
      <c r="S232" s="123"/>
      <c r="T232" s="123"/>
    </row>
    <row r="233" spans="1:20" x14ac:dyDescent="0.25">
      <c r="A233"/>
      <c r="B233" s="31" t="str">
        <f t="shared" ca="1" si="27"/>
        <v/>
      </c>
      <c r="C233" t="str">
        <f t="shared" ca="1" si="28"/>
        <v/>
      </c>
      <c r="D233" t="str">
        <f t="shared" ca="1" si="29"/>
        <v/>
      </c>
      <c r="E233" t="str">
        <f t="shared" ca="1" si="30"/>
        <v/>
      </c>
      <c r="F233" t="str">
        <f t="shared" ca="1" si="31"/>
        <v/>
      </c>
      <c r="I233" s="120" t="str">
        <f t="shared" si="32"/>
        <v/>
      </c>
      <c r="J233" s="121" t="str">
        <f t="shared" si="33"/>
        <v/>
      </c>
      <c r="K233" s="121" t="str">
        <f t="shared" si="34"/>
        <v/>
      </c>
      <c r="L233" s="121"/>
      <c r="M233" s="121"/>
      <c r="N233" s="121"/>
      <c r="O233" s="122"/>
      <c r="P233" s="122"/>
      <c r="Q233" s="121" t="str">
        <f t="shared" ca="1" si="35"/>
        <v/>
      </c>
      <c r="R233" s="122"/>
      <c r="S233" s="123"/>
      <c r="T233" s="123"/>
    </row>
    <row r="234" spans="1:20" x14ac:dyDescent="0.25">
      <c r="A234"/>
      <c r="B234" s="31" t="str">
        <f t="shared" ca="1" si="27"/>
        <v/>
      </c>
      <c r="C234" t="str">
        <f t="shared" ca="1" si="28"/>
        <v/>
      </c>
      <c r="D234" t="str">
        <f t="shared" ca="1" si="29"/>
        <v/>
      </c>
      <c r="E234" t="str">
        <f t="shared" ca="1" si="30"/>
        <v/>
      </c>
      <c r="F234" t="str">
        <f t="shared" ca="1" si="31"/>
        <v/>
      </c>
      <c r="I234" s="120" t="str">
        <f t="shared" si="32"/>
        <v/>
      </c>
      <c r="J234" s="121" t="str">
        <f t="shared" si="33"/>
        <v/>
      </c>
      <c r="K234" s="121" t="str">
        <f t="shared" si="34"/>
        <v/>
      </c>
      <c r="L234" s="121"/>
      <c r="M234" s="121"/>
      <c r="N234" s="121"/>
      <c r="O234" s="122"/>
      <c r="P234" s="122"/>
      <c r="Q234" s="121" t="str">
        <f t="shared" ca="1" si="35"/>
        <v/>
      </c>
      <c r="R234" s="122"/>
      <c r="S234" s="123"/>
      <c r="T234" s="123"/>
    </row>
    <row r="235" spans="1:20" x14ac:dyDescent="0.25">
      <c r="A235"/>
      <c r="B235" s="31" t="str">
        <f t="shared" ca="1" si="27"/>
        <v/>
      </c>
      <c r="C235" t="str">
        <f t="shared" ca="1" si="28"/>
        <v/>
      </c>
      <c r="D235" t="str">
        <f t="shared" ca="1" si="29"/>
        <v/>
      </c>
      <c r="E235" t="str">
        <f t="shared" ca="1" si="30"/>
        <v/>
      </c>
      <c r="F235" t="str">
        <f t="shared" ca="1" si="31"/>
        <v/>
      </c>
      <c r="I235" s="120" t="str">
        <f t="shared" si="32"/>
        <v/>
      </c>
      <c r="J235" s="121" t="str">
        <f t="shared" si="33"/>
        <v/>
      </c>
      <c r="K235" s="121" t="str">
        <f t="shared" si="34"/>
        <v/>
      </c>
      <c r="L235" s="121"/>
      <c r="M235" s="121"/>
      <c r="N235" s="121"/>
      <c r="O235" s="122"/>
      <c r="P235" s="122"/>
      <c r="Q235" s="121" t="str">
        <f t="shared" ca="1" si="35"/>
        <v/>
      </c>
      <c r="R235" s="122"/>
      <c r="S235" s="123"/>
      <c r="T235" s="123"/>
    </row>
    <row r="236" spans="1:20" x14ac:dyDescent="0.25">
      <c r="A236"/>
      <c r="B236" s="31" t="str">
        <f t="shared" ca="1" si="27"/>
        <v/>
      </c>
      <c r="C236" t="str">
        <f t="shared" ca="1" si="28"/>
        <v/>
      </c>
      <c r="D236" t="str">
        <f t="shared" ca="1" si="29"/>
        <v/>
      </c>
      <c r="E236" t="str">
        <f t="shared" ca="1" si="30"/>
        <v/>
      </c>
      <c r="F236" t="str">
        <f t="shared" ca="1" si="31"/>
        <v/>
      </c>
      <c r="I236" s="120" t="str">
        <f t="shared" si="32"/>
        <v/>
      </c>
      <c r="J236" s="121" t="str">
        <f t="shared" si="33"/>
        <v/>
      </c>
      <c r="K236" s="121" t="str">
        <f t="shared" si="34"/>
        <v/>
      </c>
      <c r="L236" s="121"/>
      <c r="M236" s="121"/>
      <c r="N236" s="121"/>
      <c r="O236" s="122"/>
      <c r="P236" s="122"/>
      <c r="Q236" s="121" t="str">
        <f t="shared" ca="1" si="35"/>
        <v/>
      </c>
      <c r="R236" s="122"/>
      <c r="S236" s="123"/>
      <c r="T236" s="123"/>
    </row>
    <row r="237" spans="1:20" x14ac:dyDescent="0.25">
      <c r="A237"/>
      <c r="B237" s="31" t="str">
        <f t="shared" ca="1" si="27"/>
        <v/>
      </c>
      <c r="C237" t="str">
        <f t="shared" ca="1" si="28"/>
        <v/>
      </c>
      <c r="D237" t="str">
        <f t="shared" ca="1" si="29"/>
        <v/>
      </c>
      <c r="E237" t="str">
        <f t="shared" ca="1" si="30"/>
        <v/>
      </c>
      <c r="F237" t="str">
        <f t="shared" ca="1" si="31"/>
        <v/>
      </c>
      <c r="I237" s="120" t="str">
        <f t="shared" si="32"/>
        <v/>
      </c>
      <c r="J237" s="121" t="str">
        <f t="shared" si="33"/>
        <v/>
      </c>
      <c r="K237" s="121" t="str">
        <f t="shared" si="34"/>
        <v/>
      </c>
      <c r="L237" s="121"/>
      <c r="M237" s="121"/>
      <c r="N237" s="121"/>
      <c r="O237" s="122"/>
      <c r="P237" s="122"/>
      <c r="Q237" s="121" t="str">
        <f t="shared" ca="1" si="35"/>
        <v/>
      </c>
      <c r="R237" s="122"/>
      <c r="S237" s="123"/>
      <c r="T237" s="123"/>
    </row>
    <row r="238" spans="1:20" x14ac:dyDescent="0.25">
      <c r="A238"/>
      <c r="B238" s="31" t="str">
        <f t="shared" ca="1" si="27"/>
        <v/>
      </c>
      <c r="C238" t="str">
        <f t="shared" ca="1" si="28"/>
        <v/>
      </c>
      <c r="D238" t="str">
        <f t="shared" ca="1" si="29"/>
        <v/>
      </c>
      <c r="E238" t="str">
        <f t="shared" ca="1" si="30"/>
        <v/>
      </c>
      <c r="F238" t="str">
        <f t="shared" ca="1" si="31"/>
        <v/>
      </c>
      <c r="I238" s="120" t="str">
        <f t="shared" si="32"/>
        <v/>
      </c>
      <c r="J238" s="121" t="str">
        <f t="shared" si="33"/>
        <v/>
      </c>
      <c r="K238" s="121" t="str">
        <f t="shared" si="34"/>
        <v/>
      </c>
      <c r="L238" s="121"/>
      <c r="M238" s="121"/>
      <c r="N238" s="121"/>
      <c r="O238" s="122"/>
      <c r="P238" s="122"/>
      <c r="Q238" s="121" t="str">
        <f t="shared" ca="1" si="35"/>
        <v/>
      </c>
      <c r="R238" s="122"/>
      <c r="S238" s="123"/>
      <c r="T238" s="123"/>
    </row>
    <row r="239" spans="1:20" x14ac:dyDescent="0.25">
      <c r="A239"/>
      <c r="B239" s="31" t="str">
        <f t="shared" ca="1" si="27"/>
        <v/>
      </c>
      <c r="C239" t="str">
        <f t="shared" ca="1" si="28"/>
        <v/>
      </c>
      <c r="D239" t="str">
        <f t="shared" ca="1" si="29"/>
        <v/>
      </c>
      <c r="E239" t="str">
        <f t="shared" ca="1" si="30"/>
        <v/>
      </c>
      <c r="F239" t="str">
        <f t="shared" ca="1" si="31"/>
        <v/>
      </c>
      <c r="I239" s="120" t="str">
        <f t="shared" si="32"/>
        <v/>
      </c>
      <c r="J239" s="121" t="str">
        <f t="shared" si="33"/>
        <v/>
      </c>
      <c r="K239" s="121" t="str">
        <f t="shared" si="34"/>
        <v/>
      </c>
      <c r="L239" s="121"/>
      <c r="M239" s="121"/>
      <c r="N239" s="121"/>
      <c r="O239" s="122"/>
      <c r="P239" s="122"/>
      <c r="Q239" s="121" t="str">
        <f t="shared" ca="1" si="35"/>
        <v/>
      </c>
      <c r="R239" s="122"/>
      <c r="S239" s="123"/>
      <c r="T239" s="123"/>
    </row>
    <row r="240" spans="1:20" x14ac:dyDescent="0.25">
      <c r="A240"/>
      <c r="B240" s="31" t="str">
        <f t="shared" ca="1" si="27"/>
        <v/>
      </c>
      <c r="C240" t="str">
        <f t="shared" ca="1" si="28"/>
        <v/>
      </c>
      <c r="D240" t="str">
        <f t="shared" ca="1" si="29"/>
        <v/>
      </c>
      <c r="E240" t="str">
        <f t="shared" ca="1" si="30"/>
        <v/>
      </c>
      <c r="F240" t="str">
        <f t="shared" ca="1" si="31"/>
        <v/>
      </c>
      <c r="I240" s="120" t="str">
        <f t="shared" si="32"/>
        <v/>
      </c>
      <c r="J240" s="121" t="str">
        <f t="shared" si="33"/>
        <v/>
      </c>
      <c r="K240" s="121" t="str">
        <f t="shared" si="34"/>
        <v/>
      </c>
      <c r="L240" s="121"/>
      <c r="M240" s="121"/>
      <c r="N240" s="121"/>
      <c r="O240" s="122"/>
      <c r="P240" s="122"/>
      <c r="Q240" s="121" t="str">
        <f t="shared" ca="1" si="35"/>
        <v/>
      </c>
      <c r="R240" s="122"/>
      <c r="S240" s="123"/>
      <c r="T240" s="123"/>
    </row>
    <row r="241" spans="1:20" x14ac:dyDescent="0.25">
      <c r="A241"/>
      <c r="B241" s="31" t="str">
        <f t="shared" ca="1" si="27"/>
        <v/>
      </c>
      <c r="C241" t="str">
        <f t="shared" ca="1" si="28"/>
        <v/>
      </c>
      <c r="D241" t="str">
        <f t="shared" ca="1" si="29"/>
        <v/>
      </c>
      <c r="E241" t="str">
        <f t="shared" ca="1" si="30"/>
        <v/>
      </c>
      <c r="F241" t="str">
        <f t="shared" ca="1" si="31"/>
        <v/>
      </c>
      <c r="I241" s="120" t="str">
        <f t="shared" si="32"/>
        <v/>
      </c>
      <c r="J241" s="121" t="str">
        <f t="shared" si="33"/>
        <v/>
      </c>
      <c r="K241" s="121" t="str">
        <f t="shared" si="34"/>
        <v/>
      </c>
      <c r="L241" s="121"/>
      <c r="M241" s="121"/>
      <c r="N241" s="121"/>
      <c r="O241" s="122"/>
      <c r="P241" s="122"/>
      <c r="Q241" s="121" t="str">
        <f t="shared" ca="1" si="35"/>
        <v/>
      </c>
      <c r="R241" s="122"/>
      <c r="S241" s="123"/>
      <c r="T241" s="123"/>
    </row>
    <row r="242" spans="1:20" x14ac:dyDescent="0.25">
      <c r="A242"/>
      <c r="B242" s="31" t="str">
        <f t="shared" ca="1" si="27"/>
        <v/>
      </c>
      <c r="C242" t="str">
        <f t="shared" ca="1" si="28"/>
        <v/>
      </c>
      <c r="D242" t="str">
        <f t="shared" ca="1" si="29"/>
        <v/>
      </c>
      <c r="E242" t="str">
        <f t="shared" ca="1" si="30"/>
        <v/>
      </c>
      <c r="F242" t="str">
        <f t="shared" ca="1" si="31"/>
        <v/>
      </c>
      <c r="I242" s="120" t="str">
        <f t="shared" si="32"/>
        <v/>
      </c>
      <c r="J242" s="121" t="str">
        <f t="shared" si="33"/>
        <v/>
      </c>
      <c r="K242" s="121" t="str">
        <f t="shared" si="34"/>
        <v/>
      </c>
      <c r="L242" s="121"/>
      <c r="M242" s="121"/>
      <c r="N242" s="121"/>
      <c r="O242" s="122"/>
      <c r="P242" s="122"/>
      <c r="Q242" s="121" t="str">
        <f t="shared" ca="1" si="35"/>
        <v/>
      </c>
      <c r="R242" s="122"/>
      <c r="S242" s="123"/>
      <c r="T242" s="123"/>
    </row>
    <row r="243" spans="1:20" x14ac:dyDescent="0.25">
      <c r="A243"/>
      <c r="B243" s="31" t="str">
        <f t="shared" ca="1" si="27"/>
        <v/>
      </c>
      <c r="C243" t="str">
        <f t="shared" ca="1" si="28"/>
        <v/>
      </c>
      <c r="D243" t="str">
        <f t="shared" ca="1" si="29"/>
        <v/>
      </c>
      <c r="E243" t="str">
        <f t="shared" ca="1" si="30"/>
        <v/>
      </c>
      <c r="F243" t="str">
        <f t="shared" ca="1" si="31"/>
        <v/>
      </c>
      <c r="I243" s="120" t="str">
        <f t="shared" si="32"/>
        <v/>
      </c>
      <c r="J243" s="121" t="str">
        <f t="shared" si="33"/>
        <v/>
      </c>
      <c r="K243" s="121" t="str">
        <f t="shared" si="34"/>
        <v/>
      </c>
      <c r="L243" s="121"/>
      <c r="M243" s="121"/>
      <c r="N243" s="121"/>
      <c r="O243" s="122"/>
      <c r="P243" s="122"/>
      <c r="Q243" s="121" t="str">
        <f t="shared" ca="1" si="35"/>
        <v/>
      </c>
      <c r="R243" s="122"/>
      <c r="S243" s="123"/>
      <c r="T243" s="123"/>
    </row>
    <row r="244" spans="1:20" x14ac:dyDescent="0.25">
      <c r="A244"/>
      <c r="B244" s="31" t="str">
        <f t="shared" ca="1" si="27"/>
        <v/>
      </c>
      <c r="C244" t="str">
        <f t="shared" ca="1" si="28"/>
        <v/>
      </c>
      <c r="D244" t="str">
        <f t="shared" ca="1" si="29"/>
        <v/>
      </c>
      <c r="E244" t="str">
        <f t="shared" ca="1" si="30"/>
        <v/>
      </c>
      <c r="F244" t="str">
        <f t="shared" ca="1" si="31"/>
        <v/>
      </c>
      <c r="I244" s="120" t="str">
        <f t="shared" si="32"/>
        <v/>
      </c>
      <c r="J244" s="121" t="str">
        <f t="shared" si="33"/>
        <v/>
      </c>
      <c r="K244" s="121" t="str">
        <f t="shared" si="34"/>
        <v/>
      </c>
      <c r="L244" s="121"/>
      <c r="M244" s="121"/>
      <c r="N244" s="121"/>
      <c r="O244" s="122"/>
      <c r="P244" s="122"/>
      <c r="Q244" s="121" t="str">
        <f t="shared" ca="1" si="35"/>
        <v/>
      </c>
      <c r="R244" s="122"/>
      <c r="S244" s="123"/>
      <c r="T244" s="123"/>
    </row>
    <row r="245" spans="1:20" x14ac:dyDescent="0.25">
      <c r="A245"/>
      <c r="B245" s="31" t="str">
        <f t="shared" ca="1" si="27"/>
        <v/>
      </c>
      <c r="C245" t="str">
        <f t="shared" ca="1" si="28"/>
        <v/>
      </c>
      <c r="D245" t="str">
        <f t="shared" ca="1" si="29"/>
        <v/>
      </c>
      <c r="E245" t="str">
        <f t="shared" ca="1" si="30"/>
        <v/>
      </c>
      <c r="F245" t="str">
        <f t="shared" ca="1" si="31"/>
        <v/>
      </c>
      <c r="I245" s="120" t="str">
        <f t="shared" si="32"/>
        <v/>
      </c>
      <c r="J245" s="121" t="str">
        <f t="shared" si="33"/>
        <v/>
      </c>
      <c r="K245" s="121" t="str">
        <f t="shared" si="34"/>
        <v/>
      </c>
      <c r="L245" s="121"/>
      <c r="M245" s="121"/>
      <c r="N245" s="121"/>
      <c r="O245" s="122"/>
      <c r="P245" s="122"/>
      <c r="Q245" s="121" t="str">
        <f t="shared" ca="1" si="35"/>
        <v/>
      </c>
      <c r="R245" s="122"/>
      <c r="S245" s="123"/>
      <c r="T245" s="123"/>
    </row>
    <row r="246" spans="1:20" x14ac:dyDescent="0.25">
      <c r="A246"/>
      <c r="B246" s="31" t="str">
        <f t="shared" ca="1" si="27"/>
        <v/>
      </c>
      <c r="C246" t="str">
        <f t="shared" ca="1" si="28"/>
        <v/>
      </c>
      <c r="D246" t="str">
        <f t="shared" ca="1" si="29"/>
        <v/>
      </c>
      <c r="E246" t="str">
        <f t="shared" ca="1" si="30"/>
        <v/>
      </c>
      <c r="F246" t="str">
        <f t="shared" ca="1" si="31"/>
        <v/>
      </c>
      <c r="I246" s="120" t="str">
        <f t="shared" si="32"/>
        <v/>
      </c>
      <c r="J246" s="121" t="str">
        <f t="shared" si="33"/>
        <v/>
      </c>
      <c r="K246" s="121" t="str">
        <f t="shared" si="34"/>
        <v/>
      </c>
      <c r="L246" s="121"/>
      <c r="M246" s="121"/>
      <c r="N246" s="121"/>
      <c r="O246" s="122"/>
      <c r="P246" s="122"/>
      <c r="Q246" s="121" t="str">
        <f t="shared" ca="1" si="35"/>
        <v/>
      </c>
      <c r="R246" s="122"/>
      <c r="S246" s="123"/>
      <c r="T246" s="123"/>
    </row>
    <row r="247" spans="1:20" x14ac:dyDescent="0.25">
      <c r="A247"/>
      <c r="B247" s="31" t="str">
        <f t="shared" ca="1" si="27"/>
        <v/>
      </c>
      <c r="C247" t="str">
        <f t="shared" ca="1" si="28"/>
        <v/>
      </c>
      <c r="D247" t="str">
        <f t="shared" ca="1" si="29"/>
        <v/>
      </c>
      <c r="E247" t="str">
        <f t="shared" ca="1" si="30"/>
        <v/>
      </c>
      <c r="F247" t="str">
        <f t="shared" ca="1" si="31"/>
        <v/>
      </c>
      <c r="I247" s="120" t="str">
        <f t="shared" si="32"/>
        <v/>
      </c>
      <c r="J247" s="121" t="str">
        <f t="shared" si="33"/>
        <v/>
      </c>
      <c r="K247" s="121" t="str">
        <f t="shared" si="34"/>
        <v/>
      </c>
      <c r="L247" s="121"/>
      <c r="M247" s="121"/>
      <c r="N247" s="121"/>
      <c r="O247" s="122"/>
      <c r="P247" s="122"/>
      <c r="Q247" s="121" t="str">
        <f t="shared" ca="1" si="35"/>
        <v/>
      </c>
      <c r="R247" s="122"/>
      <c r="S247" s="123"/>
      <c r="T247" s="123"/>
    </row>
    <row r="248" spans="1:20" x14ac:dyDescent="0.25">
      <c r="A248"/>
      <c r="B248" s="31" t="str">
        <f t="shared" ca="1" si="27"/>
        <v/>
      </c>
      <c r="C248" t="str">
        <f t="shared" ca="1" si="28"/>
        <v/>
      </c>
      <c r="D248" t="str">
        <f t="shared" ca="1" si="29"/>
        <v/>
      </c>
      <c r="E248" t="str">
        <f t="shared" ca="1" si="30"/>
        <v/>
      </c>
      <c r="F248" t="str">
        <f t="shared" ca="1" si="31"/>
        <v/>
      </c>
      <c r="I248" s="120" t="str">
        <f t="shared" si="32"/>
        <v/>
      </c>
      <c r="J248" s="121" t="str">
        <f t="shared" si="33"/>
        <v/>
      </c>
      <c r="K248" s="121" t="str">
        <f t="shared" si="34"/>
        <v/>
      </c>
      <c r="L248" s="121"/>
      <c r="M248" s="121"/>
      <c r="N248" s="121"/>
      <c r="O248" s="122"/>
      <c r="P248" s="122"/>
      <c r="Q248" s="121" t="str">
        <f t="shared" ca="1" si="35"/>
        <v/>
      </c>
      <c r="R248" s="122"/>
      <c r="S248" s="123"/>
      <c r="T248" s="123"/>
    </row>
    <row r="249" spans="1:20" x14ac:dyDescent="0.25">
      <c r="A249"/>
      <c r="B249" s="31" t="str">
        <f t="shared" ca="1" si="27"/>
        <v/>
      </c>
      <c r="C249" t="str">
        <f t="shared" ca="1" si="28"/>
        <v/>
      </c>
      <c r="D249" t="str">
        <f t="shared" ca="1" si="29"/>
        <v/>
      </c>
      <c r="E249" t="str">
        <f t="shared" ca="1" si="30"/>
        <v/>
      </c>
      <c r="F249" t="str">
        <f t="shared" ca="1" si="31"/>
        <v/>
      </c>
      <c r="I249" s="120" t="str">
        <f t="shared" si="32"/>
        <v/>
      </c>
      <c r="J249" s="121" t="str">
        <f t="shared" si="33"/>
        <v/>
      </c>
      <c r="K249" s="121" t="str">
        <f t="shared" si="34"/>
        <v/>
      </c>
      <c r="L249" s="121"/>
      <c r="M249" s="121"/>
      <c r="N249" s="121"/>
      <c r="O249" s="122"/>
      <c r="P249" s="122"/>
      <c r="Q249" s="121" t="str">
        <f t="shared" ca="1" si="35"/>
        <v/>
      </c>
      <c r="R249" s="122"/>
      <c r="S249" s="123"/>
      <c r="T249" s="123"/>
    </row>
    <row r="250" spans="1:20" x14ac:dyDescent="0.25">
      <c r="A250"/>
      <c r="B250" s="31" t="str">
        <f t="shared" ca="1" si="27"/>
        <v/>
      </c>
      <c r="C250" t="str">
        <f t="shared" ca="1" si="28"/>
        <v/>
      </c>
      <c r="D250" t="str">
        <f t="shared" ca="1" si="29"/>
        <v/>
      </c>
      <c r="E250" t="str">
        <f t="shared" ca="1" si="30"/>
        <v/>
      </c>
      <c r="F250" t="str">
        <f t="shared" ca="1" si="31"/>
        <v/>
      </c>
      <c r="I250" s="120" t="str">
        <f t="shared" si="32"/>
        <v/>
      </c>
      <c r="J250" s="121" t="str">
        <f t="shared" si="33"/>
        <v/>
      </c>
      <c r="K250" s="121" t="str">
        <f t="shared" si="34"/>
        <v/>
      </c>
      <c r="L250" s="121"/>
      <c r="M250" s="121"/>
      <c r="N250" s="121"/>
      <c r="O250" s="122"/>
      <c r="P250" s="122"/>
      <c r="Q250" s="121" t="str">
        <f t="shared" ca="1" si="35"/>
        <v/>
      </c>
      <c r="R250" s="122"/>
      <c r="S250" s="123"/>
      <c r="T250" s="123"/>
    </row>
    <row r="251" spans="1:20" x14ac:dyDescent="0.25">
      <c r="A251"/>
      <c r="B251" s="31" t="str">
        <f t="shared" ca="1" si="27"/>
        <v/>
      </c>
      <c r="C251" t="str">
        <f t="shared" ca="1" si="28"/>
        <v/>
      </c>
      <c r="D251" t="str">
        <f t="shared" ca="1" si="29"/>
        <v/>
      </c>
      <c r="E251" t="str">
        <f t="shared" ca="1" si="30"/>
        <v/>
      </c>
      <c r="F251" t="str">
        <f t="shared" ca="1" si="31"/>
        <v/>
      </c>
      <c r="I251" s="120" t="str">
        <f t="shared" si="32"/>
        <v/>
      </c>
      <c r="J251" s="121" t="str">
        <f t="shared" si="33"/>
        <v/>
      </c>
      <c r="K251" s="121" t="str">
        <f t="shared" si="34"/>
        <v/>
      </c>
      <c r="L251" s="121"/>
      <c r="M251" s="121"/>
      <c r="N251" s="121"/>
      <c r="O251" s="122"/>
      <c r="P251" s="122"/>
      <c r="Q251" s="121" t="str">
        <f t="shared" ca="1" si="35"/>
        <v/>
      </c>
      <c r="R251" s="122"/>
      <c r="S251" s="123"/>
      <c r="T251" s="123"/>
    </row>
    <row r="252" spans="1:20" x14ac:dyDescent="0.25">
      <c r="A252"/>
      <c r="B252" s="31" t="str">
        <f t="shared" ca="1" si="27"/>
        <v/>
      </c>
      <c r="C252" t="str">
        <f t="shared" ca="1" si="28"/>
        <v/>
      </c>
      <c r="D252" t="str">
        <f t="shared" ca="1" si="29"/>
        <v/>
      </c>
      <c r="E252" t="str">
        <f t="shared" ca="1" si="30"/>
        <v/>
      </c>
      <c r="F252" t="str">
        <f t="shared" ca="1" si="31"/>
        <v/>
      </c>
      <c r="I252" s="120" t="str">
        <f t="shared" si="32"/>
        <v/>
      </c>
      <c r="J252" s="121" t="str">
        <f t="shared" si="33"/>
        <v/>
      </c>
      <c r="K252" s="121" t="str">
        <f t="shared" si="34"/>
        <v/>
      </c>
      <c r="L252" s="121"/>
      <c r="M252" s="121"/>
      <c r="N252" s="121"/>
      <c r="O252" s="122"/>
      <c r="P252" s="122"/>
      <c r="Q252" s="121" t="str">
        <f t="shared" ca="1" si="35"/>
        <v/>
      </c>
      <c r="R252" s="122"/>
      <c r="S252" s="123"/>
      <c r="T252" s="123"/>
    </row>
    <row r="253" spans="1:20" x14ac:dyDescent="0.25">
      <c r="A253"/>
      <c r="B253" s="31" t="str">
        <f t="shared" ca="1" si="27"/>
        <v/>
      </c>
      <c r="C253" t="str">
        <f t="shared" ca="1" si="28"/>
        <v/>
      </c>
      <c r="D253" t="str">
        <f t="shared" ca="1" si="29"/>
        <v/>
      </c>
      <c r="E253" t="str">
        <f t="shared" ca="1" si="30"/>
        <v/>
      </c>
      <c r="F253" t="str">
        <f t="shared" ca="1" si="31"/>
        <v/>
      </c>
      <c r="I253" s="120" t="str">
        <f t="shared" si="32"/>
        <v/>
      </c>
      <c r="J253" s="121" t="str">
        <f t="shared" si="33"/>
        <v/>
      </c>
      <c r="K253" s="121" t="str">
        <f t="shared" si="34"/>
        <v/>
      </c>
      <c r="L253" s="121"/>
      <c r="M253" s="121"/>
      <c r="N253" s="121"/>
      <c r="O253" s="122"/>
      <c r="P253" s="122"/>
      <c r="Q253" s="121" t="str">
        <f t="shared" ca="1" si="35"/>
        <v/>
      </c>
      <c r="R253" s="122"/>
      <c r="S253" s="123"/>
      <c r="T253" s="123"/>
    </row>
    <row r="254" spans="1:20" x14ac:dyDescent="0.25">
      <c r="A254"/>
      <c r="B254" s="31" t="str">
        <f t="shared" ca="1" si="27"/>
        <v/>
      </c>
      <c r="C254" t="str">
        <f t="shared" ca="1" si="28"/>
        <v/>
      </c>
      <c r="D254" t="str">
        <f t="shared" ca="1" si="29"/>
        <v/>
      </c>
      <c r="E254" t="str">
        <f t="shared" ca="1" si="30"/>
        <v/>
      </c>
      <c r="F254" t="str">
        <f t="shared" ca="1" si="31"/>
        <v/>
      </c>
      <c r="I254" s="120" t="str">
        <f t="shared" si="32"/>
        <v/>
      </c>
      <c r="J254" s="121" t="str">
        <f t="shared" si="33"/>
        <v/>
      </c>
      <c r="K254" s="121" t="str">
        <f t="shared" si="34"/>
        <v/>
      </c>
      <c r="L254" s="121"/>
      <c r="M254" s="121"/>
      <c r="N254" s="121"/>
      <c r="O254" s="122"/>
      <c r="P254" s="122"/>
      <c r="Q254" s="121" t="str">
        <f t="shared" ca="1" si="35"/>
        <v/>
      </c>
      <c r="R254" s="122"/>
      <c r="S254" s="123"/>
      <c r="T254" s="123"/>
    </row>
    <row r="255" spans="1:20" x14ac:dyDescent="0.25">
      <c r="A255"/>
      <c r="B255" s="31" t="str">
        <f t="shared" ca="1" si="27"/>
        <v/>
      </c>
      <c r="C255" t="str">
        <f t="shared" ca="1" si="28"/>
        <v/>
      </c>
      <c r="D255" t="str">
        <f t="shared" ca="1" si="29"/>
        <v/>
      </c>
      <c r="E255" t="str">
        <f t="shared" ca="1" si="30"/>
        <v/>
      </c>
      <c r="F255" t="str">
        <f t="shared" ca="1" si="31"/>
        <v/>
      </c>
      <c r="I255" s="120" t="str">
        <f t="shared" si="32"/>
        <v/>
      </c>
      <c r="J255" s="121" t="str">
        <f t="shared" si="33"/>
        <v/>
      </c>
      <c r="K255" s="121" t="str">
        <f t="shared" si="34"/>
        <v/>
      </c>
      <c r="L255" s="121"/>
      <c r="M255" s="121"/>
      <c r="N255" s="121"/>
      <c r="O255" s="122"/>
      <c r="P255" s="122"/>
      <c r="Q255" s="121" t="str">
        <f t="shared" ca="1" si="35"/>
        <v/>
      </c>
      <c r="R255" s="122"/>
      <c r="S255" s="123"/>
      <c r="T255" s="123"/>
    </row>
    <row r="256" spans="1:20" x14ac:dyDescent="0.25">
      <c r="A256"/>
      <c r="B256" s="31" t="str">
        <f t="shared" ca="1" si="27"/>
        <v/>
      </c>
      <c r="C256" t="str">
        <f t="shared" ca="1" si="28"/>
        <v/>
      </c>
      <c r="D256" t="str">
        <f t="shared" ca="1" si="29"/>
        <v/>
      </c>
      <c r="E256" t="str">
        <f t="shared" ca="1" si="30"/>
        <v/>
      </c>
      <c r="F256" t="str">
        <f t="shared" ca="1" si="31"/>
        <v/>
      </c>
      <c r="I256" s="120" t="str">
        <f t="shared" si="32"/>
        <v/>
      </c>
      <c r="J256" s="121" t="str">
        <f t="shared" si="33"/>
        <v/>
      </c>
      <c r="K256" s="121" t="str">
        <f t="shared" si="34"/>
        <v/>
      </c>
      <c r="L256" s="121"/>
      <c r="M256" s="121"/>
      <c r="N256" s="121"/>
      <c r="O256" s="122"/>
      <c r="P256" s="122"/>
      <c r="Q256" s="121" t="str">
        <f t="shared" ca="1" si="35"/>
        <v/>
      </c>
      <c r="R256" s="122"/>
      <c r="S256" s="123"/>
      <c r="T256" s="123"/>
    </row>
    <row r="257" spans="1:20" x14ac:dyDescent="0.25">
      <c r="A257"/>
      <c r="B257" s="31" t="str">
        <f t="shared" ca="1" si="27"/>
        <v/>
      </c>
      <c r="C257" t="str">
        <f t="shared" ca="1" si="28"/>
        <v/>
      </c>
      <c r="D257" t="str">
        <f t="shared" ca="1" si="29"/>
        <v/>
      </c>
      <c r="E257" t="str">
        <f t="shared" ca="1" si="30"/>
        <v/>
      </c>
      <c r="F257" t="str">
        <f t="shared" ca="1" si="31"/>
        <v/>
      </c>
      <c r="I257" s="120" t="str">
        <f t="shared" si="32"/>
        <v/>
      </c>
      <c r="J257" s="121" t="str">
        <f t="shared" si="33"/>
        <v/>
      </c>
      <c r="K257" s="121" t="str">
        <f t="shared" si="34"/>
        <v/>
      </c>
      <c r="L257" s="121"/>
      <c r="M257" s="121"/>
      <c r="N257" s="121"/>
      <c r="O257" s="122"/>
      <c r="P257" s="122"/>
      <c r="Q257" s="121" t="str">
        <f t="shared" ca="1" si="35"/>
        <v/>
      </c>
      <c r="R257" s="122"/>
      <c r="S257" s="123"/>
      <c r="T257" s="123"/>
    </row>
    <row r="258" spans="1:20" x14ac:dyDescent="0.25">
      <c r="A258"/>
      <c r="B258" s="31" t="str">
        <f t="shared" ref="B258:B321" ca="1" si="36">IF($A258&lt;&gt;"",INDIRECT("'Saisie G&amp;A'!"&amp;"A"&amp;MID($A258,2,2)),"")</f>
        <v/>
      </c>
      <c r="C258" t="str">
        <f t="shared" ref="C258:C321" ca="1" si="37">IF($A258&lt;&gt;"",INDIRECT("'Saisie G&amp;A'!"&amp;$A258),"")</f>
        <v/>
      </c>
      <c r="D258" t="str">
        <f t="shared" ref="D258:D321" ca="1" si="38">IF($A258&lt;&gt;"",INDIRECT("'Saisie G&amp;A'!"&amp;LEFT($A258,1)&amp;"7"),"")</f>
        <v/>
      </c>
      <c r="E258" t="str">
        <f t="shared" ref="E258:E321" ca="1" si="39">IF($A258&lt;&gt;"",INDIRECT("'Saisie G&amp;A'!"&amp;"B"&amp;MID($A258,2,2)),"")</f>
        <v/>
      </c>
      <c r="F258" t="str">
        <f t="shared" ref="F258:F321" ca="1" si="40">IF(D258&lt;&gt;"",IF(AND(D258="G11",E258="Di",OFFSET(INDIRECT("'Saisie G&amp;A'!"&amp;A258),,1)&lt;&gt;C258,OFFSET(INDIRECT("'Saisie G&amp;A'!"&amp;A258),,1)&lt;&gt;""),"G91","")&amp;IF(AND(D258="G91",E258="Di",OFFSET(INDIRECT("'Saisie G&amp;A'!"&amp;A258),,-1)=C258),"XXX",""),"")</f>
        <v/>
      </c>
      <c r="I258" s="120" t="str">
        <f t="shared" ref="I258:I321" si="41">IF($A258&lt;&gt;"",RIGHT(C258,7),"")</f>
        <v/>
      </c>
      <c r="J258" s="121" t="str">
        <f t="shared" ref="J258:J321" si="42">IF($A258&lt;&gt;"",TEXT(DATE(YEAR($B258),MONTH($B258),DAY($B258)),"JJ/MM/AAAA"),"")</f>
        <v/>
      </c>
      <c r="K258" s="121" t="str">
        <f t="shared" ref="K258:K321" si="43">J258</f>
        <v/>
      </c>
      <c r="L258" s="121"/>
      <c r="M258" s="121"/>
      <c r="N258" s="121"/>
      <c r="O258" s="122"/>
      <c r="P258" s="122"/>
      <c r="Q258" s="121" t="str">
        <f t="shared" ref="Q258:Q321" ca="1" si="44">IF(F258&lt;&gt;"",F258,D258)</f>
        <v/>
      </c>
      <c r="R258" s="122"/>
      <c r="S258" s="123"/>
      <c r="T258" s="123"/>
    </row>
    <row r="259" spans="1:20" x14ac:dyDescent="0.25">
      <c r="A259"/>
      <c r="B259" s="31" t="str">
        <f t="shared" ca="1" si="36"/>
        <v/>
      </c>
      <c r="C259" t="str">
        <f t="shared" ca="1" si="37"/>
        <v/>
      </c>
      <c r="D259" t="str">
        <f t="shared" ca="1" si="38"/>
        <v/>
      </c>
      <c r="E259" t="str">
        <f t="shared" ca="1" si="39"/>
        <v/>
      </c>
      <c r="F259" t="str">
        <f t="shared" ca="1" si="40"/>
        <v/>
      </c>
      <c r="I259" s="120" t="str">
        <f t="shared" si="41"/>
        <v/>
      </c>
      <c r="J259" s="121" t="str">
        <f t="shared" si="42"/>
        <v/>
      </c>
      <c r="K259" s="121" t="str">
        <f t="shared" si="43"/>
        <v/>
      </c>
      <c r="L259" s="121"/>
      <c r="M259" s="121"/>
      <c r="N259" s="121"/>
      <c r="O259" s="122"/>
      <c r="P259" s="122"/>
      <c r="Q259" s="121" t="str">
        <f t="shared" ca="1" si="44"/>
        <v/>
      </c>
      <c r="R259" s="122"/>
      <c r="S259" s="123"/>
      <c r="T259" s="123"/>
    </row>
    <row r="260" spans="1:20" x14ac:dyDescent="0.25">
      <c r="A260"/>
      <c r="B260" s="31" t="str">
        <f t="shared" ca="1" si="36"/>
        <v/>
      </c>
      <c r="C260" t="str">
        <f t="shared" ca="1" si="37"/>
        <v/>
      </c>
      <c r="D260" t="str">
        <f t="shared" ca="1" si="38"/>
        <v/>
      </c>
      <c r="E260" t="str">
        <f t="shared" ca="1" si="39"/>
        <v/>
      </c>
      <c r="F260" t="str">
        <f t="shared" ca="1" si="40"/>
        <v/>
      </c>
      <c r="I260" s="120" t="str">
        <f t="shared" si="41"/>
        <v/>
      </c>
      <c r="J260" s="121" t="str">
        <f t="shared" si="42"/>
        <v/>
      </c>
      <c r="K260" s="121" t="str">
        <f t="shared" si="43"/>
        <v/>
      </c>
      <c r="L260" s="121"/>
      <c r="M260" s="121"/>
      <c r="N260" s="121"/>
      <c r="O260" s="122"/>
      <c r="P260" s="122"/>
      <c r="Q260" s="121" t="str">
        <f t="shared" ca="1" si="44"/>
        <v/>
      </c>
      <c r="R260" s="122"/>
      <c r="S260" s="123"/>
      <c r="T260" s="123"/>
    </row>
    <row r="261" spans="1:20" x14ac:dyDescent="0.25">
      <c r="A261"/>
      <c r="B261" s="31" t="str">
        <f t="shared" ca="1" si="36"/>
        <v/>
      </c>
      <c r="C261" t="str">
        <f t="shared" ca="1" si="37"/>
        <v/>
      </c>
      <c r="D261" t="str">
        <f t="shared" ca="1" si="38"/>
        <v/>
      </c>
      <c r="E261" t="str">
        <f t="shared" ca="1" si="39"/>
        <v/>
      </c>
      <c r="F261" t="str">
        <f t="shared" ca="1" si="40"/>
        <v/>
      </c>
      <c r="I261" s="120" t="str">
        <f t="shared" si="41"/>
        <v/>
      </c>
      <c r="J261" s="121" t="str">
        <f t="shared" si="42"/>
        <v/>
      </c>
      <c r="K261" s="121" t="str">
        <f t="shared" si="43"/>
        <v/>
      </c>
      <c r="L261" s="121"/>
      <c r="M261" s="121"/>
      <c r="N261" s="121"/>
      <c r="O261" s="122"/>
      <c r="P261" s="122"/>
      <c r="Q261" s="121" t="str">
        <f t="shared" ca="1" si="44"/>
        <v/>
      </c>
      <c r="R261" s="122"/>
      <c r="S261" s="123"/>
      <c r="T261" s="123"/>
    </row>
    <row r="262" spans="1:20" x14ac:dyDescent="0.25">
      <c r="A262"/>
      <c r="B262" s="31" t="str">
        <f t="shared" ca="1" si="36"/>
        <v/>
      </c>
      <c r="C262" t="str">
        <f t="shared" ca="1" si="37"/>
        <v/>
      </c>
      <c r="D262" t="str">
        <f t="shared" ca="1" si="38"/>
        <v/>
      </c>
      <c r="E262" t="str">
        <f t="shared" ca="1" si="39"/>
        <v/>
      </c>
      <c r="F262" t="str">
        <f t="shared" ca="1" si="40"/>
        <v/>
      </c>
      <c r="I262" s="120" t="str">
        <f t="shared" si="41"/>
        <v/>
      </c>
      <c r="J262" s="121" t="str">
        <f t="shared" si="42"/>
        <v/>
      </c>
      <c r="K262" s="121" t="str">
        <f t="shared" si="43"/>
        <v/>
      </c>
      <c r="L262" s="121"/>
      <c r="M262" s="121"/>
      <c r="N262" s="121"/>
      <c r="O262" s="122"/>
      <c r="P262" s="122"/>
      <c r="Q262" s="121" t="str">
        <f t="shared" ca="1" si="44"/>
        <v/>
      </c>
      <c r="R262" s="122"/>
      <c r="S262" s="123"/>
      <c r="T262" s="123"/>
    </row>
    <row r="263" spans="1:20" x14ac:dyDescent="0.25">
      <c r="A263"/>
      <c r="B263" s="31" t="str">
        <f t="shared" ca="1" si="36"/>
        <v/>
      </c>
      <c r="C263" t="str">
        <f t="shared" ca="1" si="37"/>
        <v/>
      </c>
      <c r="D263" t="str">
        <f t="shared" ca="1" si="38"/>
        <v/>
      </c>
      <c r="E263" t="str">
        <f t="shared" ca="1" si="39"/>
        <v/>
      </c>
      <c r="F263" t="str">
        <f t="shared" ca="1" si="40"/>
        <v/>
      </c>
      <c r="I263" s="120" t="str">
        <f t="shared" si="41"/>
        <v/>
      </c>
      <c r="J263" s="121" t="str">
        <f t="shared" si="42"/>
        <v/>
      </c>
      <c r="K263" s="121" t="str">
        <f t="shared" si="43"/>
        <v/>
      </c>
      <c r="L263" s="121"/>
      <c r="M263" s="121"/>
      <c r="N263" s="121"/>
      <c r="O263" s="122"/>
      <c r="P263" s="122"/>
      <c r="Q263" s="121" t="str">
        <f t="shared" ca="1" si="44"/>
        <v/>
      </c>
      <c r="R263" s="122"/>
      <c r="S263" s="123"/>
      <c r="T263" s="123"/>
    </row>
    <row r="264" spans="1:20" x14ac:dyDescent="0.25">
      <c r="A264"/>
      <c r="B264" s="31" t="str">
        <f t="shared" ca="1" si="36"/>
        <v/>
      </c>
      <c r="C264" t="str">
        <f t="shared" ca="1" si="37"/>
        <v/>
      </c>
      <c r="D264" t="str">
        <f t="shared" ca="1" si="38"/>
        <v/>
      </c>
      <c r="E264" t="str">
        <f t="shared" ca="1" si="39"/>
        <v/>
      </c>
      <c r="F264" t="str">
        <f t="shared" ca="1" si="40"/>
        <v/>
      </c>
      <c r="I264" s="120" t="str">
        <f t="shared" si="41"/>
        <v/>
      </c>
      <c r="J264" s="121" t="str">
        <f t="shared" si="42"/>
        <v/>
      </c>
      <c r="K264" s="121" t="str">
        <f t="shared" si="43"/>
        <v/>
      </c>
      <c r="L264" s="121"/>
      <c r="M264" s="121"/>
      <c r="N264" s="121"/>
      <c r="O264" s="122"/>
      <c r="P264" s="122"/>
      <c r="Q264" s="121" t="str">
        <f t="shared" ca="1" si="44"/>
        <v/>
      </c>
      <c r="R264" s="122"/>
      <c r="S264" s="123"/>
      <c r="T264" s="123"/>
    </row>
    <row r="265" spans="1:20" x14ac:dyDescent="0.25">
      <c r="A265"/>
      <c r="B265" s="31" t="str">
        <f t="shared" ca="1" si="36"/>
        <v/>
      </c>
      <c r="C265" t="str">
        <f t="shared" ca="1" si="37"/>
        <v/>
      </c>
      <c r="D265" t="str">
        <f t="shared" ca="1" si="38"/>
        <v/>
      </c>
      <c r="E265" t="str">
        <f t="shared" ca="1" si="39"/>
        <v/>
      </c>
      <c r="F265" t="str">
        <f t="shared" ca="1" si="40"/>
        <v/>
      </c>
      <c r="I265" s="120" t="str">
        <f t="shared" si="41"/>
        <v/>
      </c>
      <c r="J265" s="121" t="str">
        <f t="shared" si="42"/>
        <v/>
      </c>
      <c r="K265" s="121" t="str">
        <f t="shared" si="43"/>
        <v/>
      </c>
      <c r="L265" s="121"/>
      <c r="M265" s="121"/>
      <c r="N265" s="121"/>
      <c r="O265" s="122"/>
      <c r="P265" s="122"/>
      <c r="Q265" s="121" t="str">
        <f t="shared" ca="1" si="44"/>
        <v/>
      </c>
      <c r="R265" s="122"/>
      <c r="S265" s="123"/>
      <c r="T265" s="123"/>
    </row>
    <row r="266" spans="1:20" x14ac:dyDescent="0.25">
      <c r="A266"/>
      <c r="B266" s="31" t="str">
        <f t="shared" ca="1" si="36"/>
        <v/>
      </c>
      <c r="C266" t="str">
        <f t="shared" ca="1" si="37"/>
        <v/>
      </c>
      <c r="D266" t="str">
        <f t="shared" ca="1" si="38"/>
        <v/>
      </c>
      <c r="E266" t="str">
        <f t="shared" ca="1" si="39"/>
        <v/>
      </c>
      <c r="F266" t="str">
        <f t="shared" ca="1" si="40"/>
        <v/>
      </c>
      <c r="I266" s="120" t="str">
        <f t="shared" si="41"/>
        <v/>
      </c>
      <c r="J266" s="121" t="str">
        <f t="shared" si="42"/>
        <v/>
      </c>
      <c r="K266" s="121" t="str">
        <f t="shared" si="43"/>
        <v/>
      </c>
      <c r="L266" s="121"/>
      <c r="M266" s="121"/>
      <c r="N266" s="121"/>
      <c r="O266" s="122"/>
      <c r="P266" s="122"/>
      <c r="Q266" s="121" t="str">
        <f t="shared" ca="1" si="44"/>
        <v/>
      </c>
      <c r="R266" s="122"/>
      <c r="S266" s="123"/>
      <c r="T266" s="123"/>
    </row>
    <row r="267" spans="1:20" x14ac:dyDescent="0.25">
      <c r="A267"/>
      <c r="B267" s="31" t="str">
        <f t="shared" ca="1" si="36"/>
        <v/>
      </c>
      <c r="C267" t="str">
        <f t="shared" ca="1" si="37"/>
        <v/>
      </c>
      <c r="D267" t="str">
        <f t="shared" ca="1" si="38"/>
        <v/>
      </c>
      <c r="E267" t="str">
        <f t="shared" ca="1" si="39"/>
        <v/>
      </c>
      <c r="F267" t="str">
        <f t="shared" ca="1" si="40"/>
        <v/>
      </c>
      <c r="I267" s="120" t="str">
        <f t="shared" si="41"/>
        <v/>
      </c>
      <c r="J267" s="121" t="str">
        <f t="shared" si="42"/>
        <v/>
      </c>
      <c r="K267" s="121" t="str">
        <f t="shared" si="43"/>
        <v/>
      </c>
      <c r="L267" s="121"/>
      <c r="M267" s="121"/>
      <c r="N267" s="121"/>
      <c r="O267" s="122"/>
      <c r="P267" s="122"/>
      <c r="Q267" s="121" t="str">
        <f t="shared" ca="1" si="44"/>
        <v/>
      </c>
      <c r="R267" s="122"/>
      <c r="S267" s="123"/>
      <c r="T267" s="123"/>
    </row>
    <row r="268" spans="1:20" x14ac:dyDescent="0.25">
      <c r="A268"/>
      <c r="B268" s="31" t="str">
        <f t="shared" ca="1" si="36"/>
        <v/>
      </c>
      <c r="C268" t="str">
        <f t="shared" ca="1" si="37"/>
        <v/>
      </c>
      <c r="D268" t="str">
        <f t="shared" ca="1" si="38"/>
        <v/>
      </c>
      <c r="E268" t="str">
        <f t="shared" ca="1" si="39"/>
        <v/>
      </c>
      <c r="F268" t="str">
        <f t="shared" ca="1" si="40"/>
        <v/>
      </c>
      <c r="I268" s="120" t="str">
        <f t="shared" si="41"/>
        <v/>
      </c>
      <c r="J268" s="121" t="str">
        <f t="shared" si="42"/>
        <v/>
      </c>
      <c r="K268" s="121" t="str">
        <f t="shared" si="43"/>
        <v/>
      </c>
      <c r="L268" s="121"/>
      <c r="M268" s="121"/>
      <c r="N268" s="121"/>
      <c r="O268" s="122"/>
      <c r="P268" s="122"/>
      <c r="Q268" s="121" t="str">
        <f t="shared" ca="1" si="44"/>
        <v/>
      </c>
      <c r="R268" s="122"/>
      <c r="S268" s="123"/>
      <c r="T268" s="123"/>
    </row>
    <row r="269" spans="1:20" x14ac:dyDescent="0.25">
      <c r="A269"/>
      <c r="B269" s="31" t="str">
        <f t="shared" ca="1" si="36"/>
        <v/>
      </c>
      <c r="C269" t="str">
        <f t="shared" ca="1" si="37"/>
        <v/>
      </c>
      <c r="D269" t="str">
        <f t="shared" ca="1" si="38"/>
        <v/>
      </c>
      <c r="E269" t="str">
        <f t="shared" ca="1" si="39"/>
        <v/>
      </c>
      <c r="F269" t="str">
        <f t="shared" ca="1" si="40"/>
        <v/>
      </c>
      <c r="I269" s="120" t="str">
        <f t="shared" si="41"/>
        <v/>
      </c>
      <c r="J269" s="121" t="str">
        <f t="shared" si="42"/>
        <v/>
      </c>
      <c r="K269" s="121" t="str">
        <f t="shared" si="43"/>
        <v/>
      </c>
      <c r="L269" s="121"/>
      <c r="M269" s="121"/>
      <c r="N269" s="121"/>
      <c r="O269" s="122"/>
      <c r="P269" s="122"/>
      <c r="Q269" s="121" t="str">
        <f t="shared" ca="1" si="44"/>
        <v/>
      </c>
      <c r="R269" s="122"/>
      <c r="S269" s="123"/>
      <c r="T269" s="123"/>
    </row>
    <row r="270" spans="1:20" x14ac:dyDescent="0.25">
      <c r="A270"/>
      <c r="B270" s="31" t="str">
        <f t="shared" ca="1" si="36"/>
        <v/>
      </c>
      <c r="C270" t="str">
        <f t="shared" ca="1" si="37"/>
        <v/>
      </c>
      <c r="D270" t="str">
        <f t="shared" ca="1" si="38"/>
        <v/>
      </c>
      <c r="E270" t="str">
        <f t="shared" ca="1" si="39"/>
        <v/>
      </c>
      <c r="F270" t="str">
        <f t="shared" ca="1" si="40"/>
        <v/>
      </c>
      <c r="I270" s="120" t="str">
        <f t="shared" si="41"/>
        <v/>
      </c>
      <c r="J270" s="121" t="str">
        <f t="shared" si="42"/>
        <v/>
      </c>
      <c r="K270" s="121" t="str">
        <f t="shared" si="43"/>
        <v/>
      </c>
      <c r="L270" s="121"/>
      <c r="M270" s="121"/>
      <c r="N270" s="121"/>
      <c r="O270" s="122"/>
      <c r="P270" s="122"/>
      <c r="Q270" s="121" t="str">
        <f t="shared" ca="1" si="44"/>
        <v/>
      </c>
      <c r="R270" s="122"/>
      <c r="S270" s="123"/>
      <c r="T270" s="123"/>
    </row>
    <row r="271" spans="1:20" x14ac:dyDescent="0.25">
      <c r="A271"/>
      <c r="B271" s="31" t="str">
        <f t="shared" ca="1" si="36"/>
        <v/>
      </c>
      <c r="C271" t="str">
        <f t="shared" ca="1" si="37"/>
        <v/>
      </c>
      <c r="D271" t="str">
        <f t="shared" ca="1" si="38"/>
        <v/>
      </c>
      <c r="E271" t="str">
        <f t="shared" ca="1" si="39"/>
        <v/>
      </c>
      <c r="F271" t="str">
        <f t="shared" ca="1" si="40"/>
        <v/>
      </c>
      <c r="I271" s="120" t="str">
        <f t="shared" si="41"/>
        <v/>
      </c>
      <c r="J271" s="121" t="str">
        <f t="shared" si="42"/>
        <v/>
      </c>
      <c r="K271" s="121" t="str">
        <f t="shared" si="43"/>
        <v/>
      </c>
      <c r="L271" s="121"/>
      <c r="M271" s="121"/>
      <c r="N271" s="121"/>
      <c r="O271" s="122"/>
      <c r="P271" s="122"/>
      <c r="Q271" s="121" t="str">
        <f t="shared" ca="1" si="44"/>
        <v/>
      </c>
      <c r="R271" s="122"/>
      <c r="S271" s="123"/>
      <c r="T271" s="123"/>
    </row>
    <row r="272" spans="1:20" x14ac:dyDescent="0.25">
      <c r="A272"/>
      <c r="B272" s="31" t="str">
        <f t="shared" ca="1" si="36"/>
        <v/>
      </c>
      <c r="C272" t="str">
        <f t="shared" ca="1" si="37"/>
        <v/>
      </c>
      <c r="D272" t="str">
        <f t="shared" ca="1" si="38"/>
        <v/>
      </c>
      <c r="E272" t="str">
        <f t="shared" ca="1" si="39"/>
        <v/>
      </c>
      <c r="F272" t="str">
        <f t="shared" ca="1" si="40"/>
        <v/>
      </c>
      <c r="I272" s="120" t="str">
        <f t="shared" si="41"/>
        <v/>
      </c>
      <c r="J272" s="121" t="str">
        <f t="shared" si="42"/>
        <v/>
      </c>
      <c r="K272" s="121" t="str">
        <f t="shared" si="43"/>
        <v/>
      </c>
      <c r="L272" s="121"/>
      <c r="M272" s="121"/>
      <c r="N272" s="121"/>
      <c r="O272" s="122"/>
      <c r="P272" s="122"/>
      <c r="Q272" s="121" t="str">
        <f t="shared" ca="1" si="44"/>
        <v/>
      </c>
      <c r="R272" s="122"/>
      <c r="S272" s="123"/>
      <c r="T272" s="123"/>
    </row>
    <row r="273" spans="1:20" x14ac:dyDescent="0.25">
      <c r="A273"/>
      <c r="B273" s="31" t="str">
        <f t="shared" ca="1" si="36"/>
        <v/>
      </c>
      <c r="C273" t="str">
        <f t="shared" ca="1" si="37"/>
        <v/>
      </c>
      <c r="D273" t="str">
        <f t="shared" ca="1" si="38"/>
        <v/>
      </c>
      <c r="E273" t="str">
        <f t="shared" ca="1" si="39"/>
        <v/>
      </c>
      <c r="F273" t="str">
        <f t="shared" ca="1" si="40"/>
        <v/>
      </c>
      <c r="I273" s="120" t="str">
        <f t="shared" si="41"/>
        <v/>
      </c>
      <c r="J273" s="121" t="str">
        <f t="shared" si="42"/>
        <v/>
      </c>
      <c r="K273" s="121" t="str">
        <f t="shared" si="43"/>
        <v/>
      </c>
      <c r="L273" s="121"/>
      <c r="M273" s="121"/>
      <c r="N273" s="121"/>
      <c r="O273" s="122"/>
      <c r="P273" s="122"/>
      <c r="Q273" s="121" t="str">
        <f t="shared" ca="1" si="44"/>
        <v/>
      </c>
      <c r="R273" s="122"/>
      <c r="S273" s="123"/>
      <c r="T273" s="123"/>
    </row>
    <row r="274" spans="1:20" x14ac:dyDescent="0.25">
      <c r="A274"/>
      <c r="B274" s="31" t="str">
        <f t="shared" ca="1" si="36"/>
        <v/>
      </c>
      <c r="C274" t="str">
        <f t="shared" ca="1" si="37"/>
        <v/>
      </c>
      <c r="D274" t="str">
        <f t="shared" ca="1" si="38"/>
        <v/>
      </c>
      <c r="E274" t="str">
        <f t="shared" ca="1" si="39"/>
        <v/>
      </c>
      <c r="F274" t="str">
        <f t="shared" ca="1" si="40"/>
        <v/>
      </c>
      <c r="I274" s="120" t="str">
        <f t="shared" si="41"/>
        <v/>
      </c>
      <c r="J274" s="121" t="str">
        <f t="shared" si="42"/>
        <v/>
      </c>
      <c r="K274" s="121" t="str">
        <f t="shared" si="43"/>
        <v/>
      </c>
      <c r="L274" s="121"/>
      <c r="M274" s="121"/>
      <c r="N274" s="121"/>
      <c r="O274" s="122"/>
      <c r="P274" s="122"/>
      <c r="Q274" s="121" t="str">
        <f t="shared" ca="1" si="44"/>
        <v/>
      </c>
      <c r="R274" s="122"/>
      <c r="S274" s="123"/>
      <c r="T274" s="123"/>
    </row>
    <row r="275" spans="1:20" x14ac:dyDescent="0.25">
      <c r="A275"/>
      <c r="B275" s="31" t="str">
        <f t="shared" ca="1" si="36"/>
        <v/>
      </c>
      <c r="C275" t="str">
        <f t="shared" ca="1" si="37"/>
        <v/>
      </c>
      <c r="D275" t="str">
        <f t="shared" ca="1" si="38"/>
        <v/>
      </c>
      <c r="E275" t="str">
        <f t="shared" ca="1" si="39"/>
        <v/>
      </c>
      <c r="F275" t="str">
        <f t="shared" ca="1" si="40"/>
        <v/>
      </c>
      <c r="I275" s="120" t="str">
        <f t="shared" si="41"/>
        <v/>
      </c>
      <c r="J275" s="121" t="str">
        <f t="shared" si="42"/>
        <v/>
      </c>
      <c r="K275" s="121" t="str">
        <f t="shared" si="43"/>
        <v/>
      </c>
      <c r="L275" s="121"/>
      <c r="M275" s="121"/>
      <c r="N275" s="121"/>
      <c r="O275" s="122"/>
      <c r="P275" s="122"/>
      <c r="Q275" s="121" t="str">
        <f t="shared" ca="1" si="44"/>
        <v/>
      </c>
      <c r="R275" s="122"/>
      <c r="S275" s="123"/>
      <c r="T275" s="123"/>
    </row>
    <row r="276" spans="1:20" x14ac:dyDescent="0.25">
      <c r="A276"/>
      <c r="B276" s="31" t="str">
        <f t="shared" ca="1" si="36"/>
        <v/>
      </c>
      <c r="C276" t="str">
        <f t="shared" ca="1" si="37"/>
        <v/>
      </c>
      <c r="D276" t="str">
        <f t="shared" ca="1" si="38"/>
        <v/>
      </c>
      <c r="E276" t="str">
        <f t="shared" ca="1" si="39"/>
        <v/>
      </c>
      <c r="F276" t="str">
        <f t="shared" ca="1" si="40"/>
        <v/>
      </c>
      <c r="I276" s="120" t="str">
        <f t="shared" si="41"/>
        <v/>
      </c>
      <c r="J276" s="121" t="str">
        <f t="shared" si="42"/>
        <v/>
      </c>
      <c r="K276" s="121" t="str">
        <f t="shared" si="43"/>
        <v/>
      </c>
      <c r="L276" s="121"/>
      <c r="M276" s="121"/>
      <c r="N276" s="121"/>
      <c r="O276" s="122"/>
      <c r="P276" s="122"/>
      <c r="Q276" s="121" t="str">
        <f t="shared" ca="1" si="44"/>
        <v/>
      </c>
      <c r="R276" s="122"/>
      <c r="S276" s="123"/>
      <c r="T276" s="123"/>
    </row>
    <row r="277" spans="1:20" x14ac:dyDescent="0.25">
      <c r="A277"/>
      <c r="B277" s="31" t="str">
        <f t="shared" ca="1" si="36"/>
        <v/>
      </c>
      <c r="C277" t="str">
        <f t="shared" ca="1" si="37"/>
        <v/>
      </c>
      <c r="D277" t="str">
        <f t="shared" ca="1" si="38"/>
        <v/>
      </c>
      <c r="E277" t="str">
        <f t="shared" ca="1" si="39"/>
        <v/>
      </c>
      <c r="F277" t="str">
        <f t="shared" ca="1" si="40"/>
        <v/>
      </c>
      <c r="I277" s="120" t="str">
        <f t="shared" si="41"/>
        <v/>
      </c>
      <c r="J277" s="121" t="str">
        <f t="shared" si="42"/>
        <v/>
      </c>
      <c r="K277" s="121" t="str">
        <f t="shared" si="43"/>
        <v/>
      </c>
      <c r="L277" s="121"/>
      <c r="M277" s="121"/>
      <c r="N277" s="121"/>
      <c r="O277" s="122"/>
      <c r="P277" s="122"/>
      <c r="Q277" s="121" t="str">
        <f t="shared" ca="1" si="44"/>
        <v/>
      </c>
      <c r="R277" s="122"/>
      <c r="S277" s="123"/>
      <c r="T277" s="123"/>
    </row>
    <row r="278" spans="1:20" x14ac:dyDescent="0.25">
      <c r="A278"/>
      <c r="B278" s="31" t="str">
        <f t="shared" ca="1" si="36"/>
        <v/>
      </c>
      <c r="C278" t="str">
        <f t="shared" ca="1" si="37"/>
        <v/>
      </c>
      <c r="D278" t="str">
        <f t="shared" ca="1" si="38"/>
        <v/>
      </c>
      <c r="E278" t="str">
        <f t="shared" ca="1" si="39"/>
        <v/>
      </c>
      <c r="F278" t="str">
        <f t="shared" ca="1" si="40"/>
        <v/>
      </c>
      <c r="I278" s="120" t="str">
        <f t="shared" si="41"/>
        <v/>
      </c>
      <c r="J278" s="121" t="str">
        <f t="shared" si="42"/>
        <v/>
      </c>
      <c r="K278" s="121" t="str">
        <f t="shared" si="43"/>
        <v/>
      </c>
      <c r="L278" s="121"/>
      <c r="M278" s="121"/>
      <c r="N278" s="121"/>
      <c r="O278" s="122"/>
      <c r="P278" s="122"/>
      <c r="Q278" s="121" t="str">
        <f t="shared" ca="1" si="44"/>
        <v/>
      </c>
      <c r="R278" s="122"/>
      <c r="S278" s="123"/>
      <c r="T278" s="123"/>
    </row>
    <row r="279" spans="1:20" x14ac:dyDescent="0.25">
      <c r="A279"/>
      <c r="B279" s="31" t="str">
        <f t="shared" ca="1" si="36"/>
        <v/>
      </c>
      <c r="C279" t="str">
        <f t="shared" ca="1" si="37"/>
        <v/>
      </c>
      <c r="D279" t="str">
        <f t="shared" ca="1" si="38"/>
        <v/>
      </c>
      <c r="E279" t="str">
        <f t="shared" ca="1" si="39"/>
        <v/>
      </c>
      <c r="F279" t="str">
        <f t="shared" ca="1" si="40"/>
        <v/>
      </c>
      <c r="I279" s="120" t="str">
        <f t="shared" si="41"/>
        <v/>
      </c>
      <c r="J279" s="121" t="str">
        <f t="shared" si="42"/>
        <v/>
      </c>
      <c r="K279" s="121" t="str">
        <f t="shared" si="43"/>
        <v/>
      </c>
      <c r="L279" s="121"/>
      <c r="M279" s="121"/>
      <c r="N279" s="121"/>
      <c r="O279" s="122"/>
      <c r="P279" s="122"/>
      <c r="Q279" s="121" t="str">
        <f t="shared" ca="1" si="44"/>
        <v/>
      </c>
      <c r="R279" s="122"/>
      <c r="S279" s="123"/>
      <c r="T279" s="123"/>
    </row>
    <row r="280" spans="1:20" x14ac:dyDescent="0.25">
      <c r="A280"/>
      <c r="B280" s="31" t="str">
        <f t="shared" ca="1" si="36"/>
        <v/>
      </c>
      <c r="C280" t="str">
        <f t="shared" ca="1" si="37"/>
        <v/>
      </c>
      <c r="D280" t="str">
        <f t="shared" ca="1" si="38"/>
        <v/>
      </c>
      <c r="E280" t="str">
        <f t="shared" ca="1" si="39"/>
        <v/>
      </c>
      <c r="F280" t="str">
        <f t="shared" ca="1" si="40"/>
        <v/>
      </c>
      <c r="I280" s="120" t="str">
        <f t="shared" si="41"/>
        <v/>
      </c>
      <c r="J280" s="121" t="str">
        <f t="shared" si="42"/>
        <v/>
      </c>
      <c r="K280" s="121" t="str">
        <f t="shared" si="43"/>
        <v/>
      </c>
      <c r="L280" s="121"/>
      <c r="M280" s="121"/>
      <c r="N280" s="121"/>
      <c r="O280" s="122"/>
      <c r="P280" s="122"/>
      <c r="Q280" s="121" t="str">
        <f t="shared" ca="1" si="44"/>
        <v/>
      </c>
      <c r="R280" s="122"/>
      <c r="S280" s="123"/>
      <c r="T280" s="123"/>
    </row>
    <row r="281" spans="1:20" x14ac:dyDescent="0.25">
      <c r="A281"/>
      <c r="B281" s="31" t="str">
        <f t="shared" ca="1" si="36"/>
        <v/>
      </c>
      <c r="C281" t="str">
        <f t="shared" ca="1" si="37"/>
        <v/>
      </c>
      <c r="D281" t="str">
        <f t="shared" ca="1" si="38"/>
        <v/>
      </c>
      <c r="E281" t="str">
        <f t="shared" ca="1" si="39"/>
        <v/>
      </c>
      <c r="F281" t="str">
        <f t="shared" ca="1" si="40"/>
        <v/>
      </c>
      <c r="I281" s="120" t="str">
        <f t="shared" si="41"/>
        <v/>
      </c>
      <c r="J281" s="121" t="str">
        <f t="shared" si="42"/>
        <v/>
      </c>
      <c r="K281" s="121" t="str">
        <f t="shared" si="43"/>
        <v/>
      </c>
      <c r="L281" s="121"/>
      <c r="M281" s="121"/>
      <c r="N281" s="121"/>
      <c r="O281" s="122"/>
      <c r="P281" s="122"/>
      <c r="Q281" s="121" t="str">
        <f t="shared" ca="1" si="44"/>
        <v/>
      </c>
      <c r="R281" s="122"/>
      <c r="S281" s="123"/>
      <c r="T281" s="123"/>
    </row>
    <row r="282" spans="1:20" x14ac:dyDescent="0.25">
      <c r="A282"/>
      <c r="B282" s="31" t="str">
        <f t="shared" ca="1" si="36"/>
        <v/>
      </c>
      <c r="C282" t="str">
        <f t="shared" ca="1" si="37"/>
        <v/>
      </c>
      <c r="D282" t="str">
        <f t="shared" ca="1" si="38"/>
        <v/>
      </c>
      <c r="E282" t="str">
        <f t="shared" ca="1" si="39"/>
        <v/>
      </c>
      <c r="F282" t="str">
        <f t="shared" ca="1" si="40"/>
        <v/>
      </c>
      <c r="I282" s="120" t="str">
        <f t="shared" si="41"/>
        <v/>
      </c>
      <c r="J282" s="121" t="str">
        <f t="shared" si="42"/>
        <v/>
      </c>
      <c r="K282" s="121" t="str">
        <f t="shared" si="43"/>
        <v/>
      </c>
      <c r="L282" s="121"/>
      <c r="M282" s="121"/>
      <c r="N282" s="121"/>
      <c r="O282" s="122"/>
      <c r="P282" s="122"/>
      <c r="Q282" s="121" t="str">
        <f t="shared" ca="1" si="44"/>
        <v/>
      </c>
      <c r="R282" s="122"/>
      <c r="S282" s="123"/>
      <c r="T282" s="123"/>
    </row>
    <row r="283" spans="1:20" x14ac:dyDescent="0.25">
      <c r="A283"/>
      <c r="B283" s="31" t="str">
        <f t="shared" ca="1" si="36"/>
        <v/>
      </c>
      <c r="C283" t="str">
        <f t="shared" ca="1" si="37"/>
        <v/>
      </c>
      <c r="D283" t="str">
        <f t="shared" ca="1" si="38"/>
        <v/>
      </c>
      <c r="E283" t="str">
        <f t="shared" ca="1" si="39"/>
        <v/>
      </c>
      <c r="F283" t="str">
        <f t="shared" ca="1" si="40"/>
        <v/>
      </c>
      <c r="I283" s="120" t="str">
        <f t="shared" si="41"/>
        <v/>
      </c>
      <c r="J283" s="121" t="str">
        <f t="shared" si="42"/>
        <v/>
      </c>
      <c r="K283" s="121" t="str">
        <f t="shared" si="43"/>
        <v/>
      </c>
      <c r="L283" s="121"/>
      <c r="M283" s="121"/>
      <c r="N283" s="121"/>
      <c r="O283" s="122"/>
      <c r="P283" s="122"/>
      <c r="Q283" s="121" t="str">
        <f t="shared" ca="1" si="44"/>
        <v/>
      </c>
      <c r="R283" s="122"/>
      <c r="S283" s="123"/>
      <c r="T283" s="123"/>
    </row>
    <row r="284" spans="1:20" x14ac:dyDescent="0.25">
      <c r="A284"/>
      <c r="B284" s="31" t="str">
        <f t="shared" ca="1" si="36"/>
        <v/>
      </c>
      <c r="C284" t="str">
        <f t="shared" ca="1" si="37"/>
        <v/>
      </c>
      <c r="D284" t="str">
        <f t="shared" ca="1" si="38"/>
        <v/>
      </c>
      <c r="E284" t="str">
        <f t="shared" ca="1" si="39"/>
        <v/>
      </c>
      <c r="F284" t="str">
        <f t="shared" ca="1" si="40"/>
        <v/>
      </c>
      <c r="I284" s="120" t="str">
        <f t="shared" si="41"/>
        <v/>
      </c>
      <c r="J284" s="121" t="str">
        <f t="shared" si="42"/>
        <v/>
      </c>
      <c r="K284" s="121" t="str">
        <f t="shared" si="43"/>
        <v/>
      </c>
      <c r="L284" s="121"/>
      <c r="M284" s="121"/>
      <c r="N284" s="121"/>
      <c r="O284" s="122"/>
      <c r="P284" s="122"/>
      <c r="Q284" s="121" t="str">
        <f t="shared" ca="1" si="44"/>
        <v/>
      </c>
      <c r="R284" s="122"/>
      <c r="S284" s="123"/>
      <c r="T284" s="123"/>
    </row>
    <row r="285" spans="1:20" x14ac:dyDescent="0.25">
      <c r="A285"/>
      <c r="B285" s="31" t="str">
        <f t="shared" ca="1" si="36"/>
        <v/>
      </c>
      <c r="C285" t="str">
        <f t="shared" ca="1" si="37"/>
        <v/>
      </c>
      <c r="D285" t="str">
        <f t="shared" ca="1" si="38"/>
        <v/>
      </c>
      <c r="E285" t="str">
        <f t="shared" ca="1" si="39"/>
        <v/>
      </c>
      <c r="F285" t="str">
        <f t="shared" ca="1" si="40"/>
        <v/>
      </c>
      <c r="I285" s="120" t="str">
        <f t="shared" si="41"/>
        <v/>
      </c>
      <c r="J285" s="121" t="str">
        <f t="shared" si="42"/>
        <v/>
      </c>
      <c r="K285" s="121" t="str">
        <f t="shared" si="43"/>
        <v/>
      </c>
      <c r="L285" s="121"/>
      <c r="M285" s="121"/>
      <c r="N285" s="121"/>
      <c r="O285" s="122"/>
      <c r="P285" s="122"/>
      <c r="Q285" s="121" t="str">
        <f t="shared" ca="1" si="44"/>
        <v/>
      </c>
      <c r="R285" s="122"/>
      <c r="S285" s="123"/>
      <c r="T285" s="123"/>
    </row>
    <row r="286" spans="1:20" x14ac:dyDescent="0.25">
      <c r="A286"/>
      <c r="B286" s="31" t="str">
        <f t="shared" ca="1" si="36"/>
        <v/>
      </c>
      <c r="C286" t="str">
        <f t="shared" ca="1" si="37"/>
        <v/>
      </c>
      <c r="D286" t="str">
        <f t="shared" ca="1" si="38"/>
        <v/>
      </c>
      <c r="E286" t="str">
        <f t="shared" ca="1" si="39"/>
        <v/>
      </c>
      <c r="F286" t="str">
        <f t="shared" ca="1" si="40"/>
        <v/>
      </c>
      <c r="I286" s="120" t="str">
        <f t="shared" si="41"/>
        <v/>
      </c>
      <c r="J286" s="121" t="str">
        <f t="shared" si="42"/>
        <v/>
      </c>
      <c r="K286" s="121" t="str">
        <f t="shared" si="43"/>
        <v/>
      </c>
      <c r="L286" s="121"/>
      <c r="M286" s="121"/>
      <c r="N286" s="121"/>
      <c r="O286" s="122"/>
      <c r="P286" s="122"/>
      <c r="Q286" s="121" t="str">
        <f t="shared" ca="1" si="44"/>
        <v/>
      </c>
      <c r="R286" s="122"/>
      <c r="S286" s="123"/>
      <c r="T286" s="123"/>
    </row>
    <row r="287" spans="1:20" x14ac:dyDescent="0.25">
      <c r="A287"/>
      <c r="B287" s="31" t="str">
        <f t="shared" ca="1" si="36"/>
        <v/>
      </c>
      <c r="C287" t="str">
        <f t="shared" ca="1" si="37"/>
        <v/>
      </c>
      <c r="D287" t="str">
        <f t="shared" ca="1" si="38"/>
        <v/>
      </c>
      <c r="E287" t="str">
        <f t="shared" ca="1" si="39"/>
        <v/>
      </c>
      <c r="F287" t="str">
        <f t="shared" ca="1" si="40"/>
        <v/>
      </c>
      <c r="I287" s="120" t="str">
        <f t="shared" si="41"/>
        <v/>
      </c>
      <c r="J287" s="121" t="str">
        <f t="shared" si="42"/>
        <v/>
      </c>
      <c r="K287" s="121" t="str">
        <f t="shared" si="43"/>
        <v/>
      </c>
      <c r="L287" s="121"/>
      <c r="M287" s="121"/>
      <c r="N287" s="121"/>
      <c r="O287" s="122"/>
      <c r="P287" s="122"/>
      <c r="Q287" s="121" t="str">
        <f t="shared" ca="1" si="44"/>
        <v/>
      </c>
      <c r="R287" s="122"/>
      <c r="S287" s="123"/>
      <c r="T287" s="123"/>
    </row>
    <row r="288" spans="1:20" x14ac:dyDescent="0.25">
      <c r="A288"/>
      <c r="B288" s="31" t="str">
        <f t="shared" ca="1" si="36"/>
        <v/>
      </c>
      <c r="C288" t="str">
        <f t="shared" ca="1" si="37"/>
        <v/>
      </c>
      <c r="D288" t="str">
        <f t="shared" ca="1" si="38"/>
        <v/>
      </c>
      <c r="E288" t="str">
        <f t="shared" ca="1" si="39"/>
        <v/>
      </c>
      <c r="F288" t="str">
        <f t="shared" ca="1" si="40"/>
        <v/>
      </c>
      <c r="I288" s="120" t="str">
        <f t="shared" si="41"/>
        <v/>
      </c>
      <c r="J288" s="121" t="str">
        <f t="shared" si="42"/>
        <v/>
      </c>
      <c r="K288" s="121" t="str">
        <f t="shared" si="43"/>
        <v/>
      </c>
      <c r="L288" s="121"/>
      <c r="M288" s="121"/>
      <c r="N288" s="121"/>
      <c r="O288" s="122"/>
      <c r="P288" s="122"/>
      <c r="Q288" s="121" t="str">
        <f t="shared" ca="1" si="44"/>
        <v/>
      </c>
      <c r="R288" s="122"/>
      <c r="S288" s="123"/>
      <c r="T288" s="123"/>
    </row>
    <row r="289" spans="1:20" x14ac:dyDescent="0.25">
      <c r="A289"/>
      <c r="B289" s="31" t="str">
        <f t="shared" ca="1" si="36"/>
        <v/>
      </c>
      <c r="C289" t="str">
        <f t="shared" ca="1" si="37"/>
        <v/>
      </c>
      <c r="D289" t="str">
        <f t="shared" ca="1" si="38"/>
        <v/>
      </c>
      <c r="E289" t="str">
        <f t="shared" ca="1" si="39"/>
        <v/>
      </c>
      <c r="F289" t="str">
        <f t="shared" ca="1" si="40"/>
        <v/>
      </c>
      <c r="I289" s="120" t="str">
        <f t="shared" si="41"/>
        <v/>
      </c>
      <c r="J289" s="121" t="str">
        <f t="shared" si="42"/>
        <v/>
      </c>
      <c r="K289" s="121" t="str">
        <f t="shared" si="43"/>
        <v/>
      </c>
      <c r="L289" s="121"/>
      <c r="M289" s="121"/>
      <c r="N289" s="121"/>
      <c r="O289" s="122"/>
      <c r="P289" s="122"/>
      <c r="Q289" s="121" t="str">
        <f t="shared" ca="1" si="44"/>
        <v/>
      </c>
      <c r="R289" s="122"/>
      <c r="S289" s="123"/>
      <c r="T289" s="123"/>
    </row>
    <row r="290" spans="1:20" x14ac:dyDescent="0.25">
      <c r="A290"/>
      <c r="B290" s="31" t="str">
        <f t="shared" ca="1" si="36"/>
        <v/>
      </c>
      <c r="C290" t="str">
        <f t="shared" ca="1" si="37"/>
        <v/>
      </c>
      <c r="D290" t="str">
        <f t="shared" ca="1" si="38"/>
        <v/>
      </c>
      <c r="E290" t="str">
        <f t="shared" ca="1" si="39"/>
        <v/>
      </c>
      <c r="F290" t="str">
        <f t="shared" ca="1" si="40"/>
        <v/>
      </c>
      <c r="I290" s="120" t="str">
        <f t="shared" si="41"/>
        <v/>
      </c>
      <c r="J290" s="121" t="str">
        <f t="shared" si="42"/>
        <v/>
      </c>
      <c r="K290" s="121" t="str">
        <f t="shared" si="43"/>
        <v/>
      </c>
      <c r="L290" s="121"/>
      <c r="M290" s="121"/>
      <c r="N290" s="121"/>
      <c r="O290" s="122"/>
      <c r="P290" s="122"/>
      <c r="Q290" s="121" t="str">
        <f t="shared" ca="1" si="44"/>
        <v/>
      </c>
      <c r="R290" s="122"/>
      <c r="S290" s="123"/>
      <c r="T290" s="123"/>
    </row>
    <row r="291" spans="1:20" x14ac:dyDescent="0.25">
      <c r="A291"/>
      <c r="B291" s="31" t="str">
        <f t="shared" ca="1" si="36"/>
        <v/>
      </c>
      <c r="C291" t="str">
        <f t="shared" ca="1" si="37"/>
        <v/>
      </c>
      <c r="D291" t="str">
        <f t="shared" ca="1" si="38"/>
        <v/>
      </c>
      <c r="E291" t="str">
        <f t="shared" ca="1" si="39"/>
        <v/>
      </c>
      <c r="F291" t="str">
        <f t="shared" ca="1" si="40"/>
        <v/>
      </c>
      <c r="I291" s="120" t="str">
        <f t="shared" si="41"/>
        <v/>
      </c>
      <c r="J291" s="121" t="str">
        <f t="shared" si="42"/>
        <v/>
      </c>
      <c r="K291" s="121" t="str">
        <f t="shared" si="43"/>
        <v/>
      </c>
      <c r="L291" s="121"/>
      <c r="M291" s="121"/>
      <c r="N291" s="121"/>
      <c r="O291" s="122"/>
      <c r="P291" s="122"/>
      <c r="Q291" s="121" t="str">
        <f t="shared" ca="1" si="44"/>
        <v/>
      </c>
      <c r="R291" s="122"/>
      <c r="S291" s="123"/>
      <c r="T291" s="123"/>
    </row>
    <row r="292" spans="1:20" x14ac:dyDescent="0.25">
      <c r="A292"/>
      <c r="B292" s="31" t="str">
        <f t="shared" ca="1" si="36"/>
        <v/>
      </c>
      <c r="C292" t="str">
        <f t="shared" ca="1" si="37"/>
        <v/>
      </c>
      <c r="D292" t="str">
        <f t="shared" ca="1" si="38"/>
        <v/>
      </c>
      <c r="E292" t="str">
        <f t="shared" ca="1" si="39"/>
        <v/>
      </c>
      <c r="F292" t="str">
        <f t="shared" ca="1" si="40"/>
        <v/>
      </c>
      <c r="I292" s="120" t="str">
        <f t="shared" si="41"/>
        <v/>
      </c>
      <c r="J292" s="121" t="str">
        <f t="shared" si="42"/>
        <v/>
      </c>
      <c r="K292" s="121" t="str">
        <f t="shared" si="43"/>
        <v/>
      </c>
      <c r="L292" s="121"/>
      <c r="M292" s="121"/>
      <c r="N292" s="121"/>
      <c r="O292" s="122"/>
      <c r="P292" s="122"/>
      <c r="Q292" s="121" t="str">
        <f t="shared" ca="1" si="44"/>
        <v/>
      </c>
      <c r="R292" s="122"/>
      <c r="S292" s="123"/>
      <c r="T292" s="123"/>
    </row>
    <row r="293" spans="1:20" x14ac:dyDescent="0.25">
      <c r="A293"/>
      <c r="B293" s="31" t="str">
        <f t="shared" ca="1" si="36"/>
        <v/>
      </c>
      <c r="C293" t="str">
        <f t="shared" ca="1" si="37"/>
        <v/>
      </c>
      <c r="D293" t="str">
        <f t="shared" ca="1" si="38"/>
        <v/>
      </c>
      <c r="E293" t="str">
        <f t="shared" ca="1" si="39"/>
        <v/>
      </c>
      <c r="F293" t="str">
        <f t="shared" ca="1" si="40"/>
        <v/>
      </c>
      <c r="I293" s="120" t="str">
        <f t="shared" si="41"/>
        <v/>
      </c>
      <c r="J293" s="121" t="str">
        <f t="shared" si="42"/>
        <v/>
      </c>
      <c r="K293" s="121" t="str">
        <f t="shared" si="43"/>
        <v/>
      </c>
      <c r="L293" s="121"/>
      <c r="M293" s="121"/>
      <c r="N293" s="121"/>
      <c r="O293" s="122"/>
      <c r="P293" s="122"/>
      <c r="Q293" s="121" t="str">
        <f t="shared" ca="1" si="44"/>
        <v/>
      </c>
      <c r="R293" s="122"/>
      <c r="S293" s="123"/>
      <c r="T293" s="123"/>
    </row>
    <row r="294" spans="1:20" x14ac:dyDescent="0.25">
      <c r="A294"/>
      <c r="B294" s="31" t="str">
        <f t="shared" ca="1" si="36"/>
        <v/>
      </c>
      <c r="C294" t="str">
        <f t="shared" ca="1" si="37"/>
        <v/>
      </c>
      <c r="D294" t="str">
        <f t="shared" ca="1" si="38"/>
        <v/>
      </c>
      <c r="E294" t="str">
        <f t="shared" ca="1" si="39"/>
        <v/>
      </c>
      <c r="F294" t="str">
        <f t="shared" ca="1" si="40"/>
        <v/>
      </c>
      <c r="I294" s="120" t="str">
        <f t="shared" si="41"/>
        <v/>
      </c>
      <c r="J294" s="121" t="str">
        <f t="shared" si="42"/>
        <v/>
      </c>
      <c r="K294" s="121" t="str">
        <f t="shared" si="43"/>
        <v/>
      </c>
      <c r="L294" s="121"/>
      <c r="M294" s="121"/>
      <c r="N294" s="121"/>
      <c r="O294" s="122"/>
      <c r="P294" s="122"/>
      <c r="Q294" s="121" t="str">
        <f t="shared" ca="1" si="44"/>
        <v/>
      </c>
      <c r="R294" s="122"/>
      <c r="S294" s="123"/>
      <c r="T294" s="123"/>
    </row>
    <row r="295" spans="1:20" x14ac:dyDescent="0.25">
      <c r="A295"/>
      <c r="B295" s="31" t="str">
        <f t="shared" ca="1" si="36"/>
        <v/>
      </c>
      <c r="C295" t="str">
        <f t="shared" ca="1" si="37"/>
        <v/>
      </c>
      <c r="D295" t="str">
        <f t="shared" ca="1" si="38"/>
        <v/>
      </c>
      <c r="E295" t="str">
        <f t="shared" ca="1" si="39"/>
        <v/>
      </c>
      <c r="F295" t="str">
        <f t="shared" ca="1" si="40"/>
        <v/>
      </c>
      <c r="I295" s="120" t="str">
        <f t="shared" si="41"/>
        <v/>
      </c>
      <c r="J295" s="121" t="str">
        <f t="shared" si="42"/>
        <v/>
      </c>
      <c r="K295" s="121" t="str">
        <f t="shared" si="43"/>
        <v/>
      </c>
      <c r="L295" s="121"/>
      <c r="M295" s="121"/>
      <c r="N295" s="121"/>
      <c r="O295" s="122"/>
      <c r="P295" s="122"/>
      <c r="Q295" s="121" t="str">
        <f t="shared" ca="1" si="44"/>
        <v/>
      </c>
      <c r="R295" s="122"/>
      <c r="S295" s="123"/>
      <c r="T295" s="123"/>
    </row>
    <row r="296" spans="1:20" x14ac:dyDescent="0.25">
      <c r="A296"/>
      <c r="B296" s="31" t="str">
        <f t="shared" ca="1" si="36"/>
        <v/>
      </c>
      <c r="C296" t="str">
        <f t="shared" ca="1" si="37"/>
        <v/>
      </c>
      <c r="D296" t="str">
        <f t="shared" ca="1" si="38"/>
        <v/>
      </c>
      <c r="E296" t="str">
        <f t="shared" ca="1" si="39"/>
        <v/>
      </c>
      <c r="F296" t="str">
        <f t="shared" ca="1" si="40"/>
        <v/>
      </c>
      <c r="I296" s="120" t="str">
        <f t="shared" si="41"/>
        <v/>
      </c>
      <c r="J296" s="121" t="str">
        <f t="shared" si="42"/>
        <v/>
      </c>
      <c r="K296" s="121" t="str">
        <f t="shared" si="43"/>
        <v/>
      </c>
      <c r="L296" s="121"/>
      <c r="M296" s="121"/>
      <c r="N296" s="121"/>
      <c r="O296" s="122"/>
      <c r="P296" s="122"/>
      <c r="Q296" s="121" t="str">
        <f t="shared" ca="1" si="44"/>
        <v/>
      </c>
      <c r="R296" s="122"/>
      <c r="S296" s="123"/>
      <c r="T296" s="123"/>
    </row>
    <row r="297" spans="1:20" x14ac:dyDescent="0.25">
      <c r="A297"/>
      <c r="B297" s="31" t="str">
        <f t="shared" ca="1" si="36"/>
        <v/>
      </c>
      <c r="C297" t="str">
        <f t="shared" ca="1" si="37"/>
        <v/>
      </c>
      <c r="D297" t="str">
        <f t="shared" ca="1" si="38"/>
        <v/>
      </c>
      <c r="E297" t="str">
        <f t="shared" ca="1" si="39"/>
        <v/>
      </c>
      <c r="F297" t="str">
        <f t="shared" ca="1" si="40"/>
        <v/>
      </c>
      <c r="I297" s="120" t="str">
        <f t="shared" si="41"/>
        <v/>
      </c>
      <c r="J297" s="121" t="str">
        <f t="shared" si="42"/>
        <v/>
      </c>
      <c r="K297" s="121" t="str">
        <f t="shared" si="43"/>
        <v/>
      </c>
      <c r="L297" s="121"/>
      <c r="M297" s="121"/>
      <c r="N297" s="121"/>
      <c r="O297" s="122"/>
      <c r="P297" s="122"/>
      <c r="Q297" s="121" t="str">
        <f t="shared" ca="1" si="44"/>
        <v/>
      </c>
      <c r="R297" s="122"/>
      <c r="S297" s="123"/>
      <c r="T297" s="123"/>
    </row>
    <row r="298" spans="1:20" x14ac:dyDescent="0.25">
      <c r="A298"/>
      <c r="B298" s="31" t="str">
        <f t="shared" ca="1" si="36"/>
        <v/>
      </c>
      <c r="C298" t="str">
        <f t="shared" ca="1" si="37"/>
        <v/>
      </c>
      <c r="D298" t="str">
        <f t="shared" ca="1" si="38"/>
        <v/>
      </c>
      <c r="E298" t="str">
        <f t="shared" ca="1" si="39"/>
        <v/>
      </c>
      <c r="F298" t="str">
        <f t="shared" ca="1" si="40"/>
        <v/>
      </c>
      <c r="I298" s="120" t="str">
        <f t="shared" si="41"/>
        <v/>
      </c>
      <c r="J298" s="121" t="str">
        <f t="shared" si="42"/>
        <v/>
      </c>
      <c r="K298" s="121" t="str">
        <f t="shared" si="43"/>
        <v/>
      </c>
      <c r="L298" s="121"/>
      <c r="M298" s="121"/>
      <c r="N298" s="121"/>
      <c r="O298" s="122"/>
      <c r="P298" s="122"/>
      <c r="Q298" s="121" t="str">
        <f t="shared" ca="1" si="44"/>
        <v/>
      </c>
      <c r="R298" s="122"/>
      <c r="S298" s="123"/>
      <c r="T298" s="123"/>
    </row>
    <row r="299" spans="1:20" x14ac:dyDescent="0.25">
      <c r="A299"/>
      <c r="B299" s="31" t="str">
        <f t="shared" ca="1" si="36"/>
        <v/>
      </c>
      <c r="C299" t="str">
        <f t="shared" ca="1" si="37"/>
        <v/>
      </c>
      <c r="D299" t="str">
        <f t="shared" ca="1" si="38"/>
        <v/>
      </c>
      <c r="E299" t="str">
        <f t="shared" ca="1" si="39"/>
        <v/>
      </c>
      <c r="F299" t="str">
        <f t="shared" ca="1" si="40"/>
        <v/>
      </c>
      <c r="I299" s="120" t="str">
        <f t="shared" si="41"/>
        <v/>
      </c>
      <c r="J299" s="121" t="str">
        <f t="shared" si="42"/>
        <v/>
      </c>
      <c r="K299" s="121" t="str">
        <f t="shared" si="43"/>
        <v/>
      </c>
      <c r="L299" s="121"/>
      <c r="M299" s="121"/>
      <c r="N299" s="121"/>
      <c r="O299" s="122"/>
      <c r="P299" s="122"/>
      <c r="Q299" s="121" t="str">
        <f t="shared" ca="1" si="44"/>
        <v/>
      </c>
      <c r="R299" s="122"/>
      <c r="S299" s="123"/>
      <c r="T299" s="123"/>
    </row>
    <row r="300" spans="1:20" x14ac:dyDescent="0.25">
      <c r="A300"/>
      <c r="B300" s="31" t="str">
        <f t="shared" ca="1" si="36"/>
        <v/>
      </c>
      <c r="C300" t="str">
        <f t="shared" ca="1" si="37"/>
        <v/>
      </c>
      <c r="D300" t="str">
        <f t="shared" ca="1" si="38"/>
        <v/>
      </c>
      <c r="E300" t="str">
        <f t="shared" ca="1" si="39"/>
        <v/>
      </c>
      <c r="F300" t="str">
        <f t="shared" ca="1" si="40"/>
        <v/>
      </c>
      <c r="I300" s="120" t="str">
        <f t="shared" si="41"/>
        <v/>
      </c>
      <c r="J300" s="121" t="str">
        <f t="shared" si="42"/>
        <v/>
      </c>
      <c r="K300" s="121" t="str">
        <f t="shared" si="43"/>
        <v/>
      </c>
      <c r="L300" s="121"/>
      <c r="M300" s="121"/>
      <c r="N300" s="121"/>
      <c r="O300" s="122"/>
      <c r="P300" s="122"/>
      <c r="Q300" s="121" t="str">
        <f t="shared" ca="1" si="44"/>
        <v/>
      </c>
      <c r="R300" s="122"/>
      <c r="S300" s="123"/>
      <c r="T300" s="123"/>
    </row>
    <row r="301" spans="1:20" x14ac:dyDescent="0.25">
      <c r="A301"/>
      <c r="B301" s="31" t="str">
        <f t="shared" ca="1" si="36"/>
        <v/>
      </c>
      <c r="C301" t="str">
        <f t="shared" ca="1" si="37"/>
        <v/>
      </c>
      <c r="D301" t="str">
        <f t="shared" ca="1" si="38"/>
        <v/>
      </c>
      <c r="E301" t="str">
        <f t="shared" ca="1" si="39"/>
        <v/>
      </c>
      <c r="F301" t="str">
        <f t="shared" ca="1" si="40"/>
        <v/>
      </c>
      <c r="I301" s="120" t="str">
        <f t="shared" si="41"/>
        <v/>
      </c>
      <c r="J301" s="121" t="str">
        <f t="shared" si="42"/>
        <v/>
      </c>
      <c r="K301" s="121" t="str">
        <f t="shared" si="43"/>
        <v/>
      </c>
      <c r="L301" s="121"/>
      <c r="M301" s="121"/>
      <c r="N301" s="121"/>
      <c r="O301" s="122"/>
      <c r="P301" s="122"/>
      <c r="Q301" s="121" t="str">
        <f t="shared" ca="1" si="44"/>
        <v/>
      </c>
      <c r="R301" s="122"/>
      <c r="S301" s="123"/>
      <c r="T301" s="123"/>
    </row>
    <row r="302" spans="1:20" x14ac:dyDescent="0.25">
      <c r="A302"/>
      <c r="B302" s="31" t="str">
        <f t="shared" ca="1" si="36"/>
        <v/>
      </c>
      <c r="C302" t="str">
        <f t="shared" ca="1" si="37"/>
        <v/>
      </c>
      <c r="D302" t="str">
        <f t="shared" ca="1" si="38"/>
        <v/>
      </c>
      <c r="E302" t="str">
        <f t="shared" ca="1" si="39"/>
        <v/>
      </c>
      <c r="F302" t="str">
        <f t="shared" ca="1" si="40"/>
        <v/>
      </c>
      <c r="I302" s="120" t="str">
        <f t="shared" si="41"/>
        <v/>
      </c>
      <c r="J302" s="121" t="str">
        <f t="shared" si="42"/>
        <v/>
      </c>
      <c r="K302" s="121" t="str">
        <f t="shared" si="43"/>
        <v/>
      </c>
      <c r="L302" s="121"/>
      <c r="M302" s="121"/>
      <c r="N302" s="121"/>
      <c r="O302" s="122"/>
      <c r="P302" s="122"/>
      <c r="Q302" s="121" t="str">
        <f t="shared" ca="1" si="44"/>
        <v/>
      </c>
      <c r="R302" s="122"/>
      <c r="S302" s="123"/>
      <c r="T302" s="123"/>
    </row>
    <row r="303" spans="1:20" x14ac:dyDescent="0.25">
      <c r="A303"/>
      <c r="B303" s="31" t="str">
        <f t="shared" ca="1" si="36"/>
        <v/>
      </c>
      <c r="C303" t="str">
        <f t="shared" ca="1" si="37"/>
        <v/>
      </c>
      <c r="D303" t="str">
        <f t="shared" ca="1" si="38"/>
        <v/>
      </c>
      <c r="E303" t="str">
        <f t="shared" ca="1" si="39"/>
        <v/>
      </c>
      <c r="F303" t="str">
        <f t="shared" ca="1" si="40"/>
        <v/>
      </c>
      <c r="I303" s="120" t="str">
        <f t="shared" si="41"/>
        <v/>
      </c>
      <c r="J303" s="121" t="str">
        <f t="shared" si="42"/>
        <v/>
      </c>
      <c r="K303" s="121" t="str">
        <f t="shared" si="43"/>
        <v/>
      </c>
      <c r="L303" s="121"/>
      <c r="M303" s="121"/>
      <c r="N303" s="121"/>
      <c r="O303" s="122"/>
      <c r="P303" s="122"/>
      <c r="Q303" s="121" t="str">
        <f t="shared" ca="1" si="44"/>
        <v/>
      </c>
      <c r="R303" s="122"/>
      <c r="S303" s="123"/>
      <c r="T303" s="123"/>
    </row>
    <row r="304" spans="1:20" x14ac:dyDescent="0.25">
      <c r="A304"/>
      <c r="B304" s="31" t="str">
        <f t="shared" ca="1" si="36"/>
        <v/>
      </c>
      <c r="C304" t="str">
        <f t="shared" ca="1" si="37"/>
        <v/>
      </c>
      <c r="D304" t="str">
        <f t="shared" ca="1" si="38"/>
        <v/>
      </c>
      <c r="E304" t="str">
        <f t="shared" ca="1" si="39"/>
        <v/>
      </c>
      <c r="F304" t="str">
        <f t="shared" ca="1" si="40"/>
        <v/>
      </c>
      <c r="I304" s="120" t="str">
        <f t="shared" si="41"/>
        <v/>
      </c>
      <c r="J304" s="121" t="str">
        <f t="shared" si="42"/>
        <v/>
      </c>
      <c r="K304" s="121" t="str">
        <f t="shared" si="43"/>
        <v/>
      </c>
      <c r="L304" s="121"/>
      <c r="M304" s="121"/>
      <c r="N304" s="121"/>
      <c r="O304" s="122"/>
      <c r="P304" s="122"/>
      <c r="Q304" s="121" t="str">
        <f t="shared" ca="1" si="44"/>
        <v/>
      </c>
      <c r="R304" s="122"/>
      <c r="S304" s="123"/>
      <c r="T304" s="123"/>
    </row>
    <row r="305" spans="1:20" x14ac:dyDescent="0.25">
      <c r="A305"/>
      <c r="B305" s="31" t="str">
        <f t="shared" ca="1" si="36"/>
        <v/>
      </c>
      <c r="C305" t="str">
        <f t="shared" ca="1" si="37"/>
        <v/>
      </c>
      <c r="D305" t="str">
        <f t="shared" ca="1" si="38"/>
        <v/>
      </c>
      <c r="E305" t="str">
        <f t="shared" ca="1" si="39"/>
        <v/>
      </c>
      <c r="F305" t="str">
        <f t="shared" ca="1" si="40"/>
        <v/>
      </c>
      <c r="I305" s="120" t="str">
        <f t="shared" si="41"/>
        <v/>
      </c>
      <c r="J305" s="121" t="str">
        <f t="shared" si="42"/>
        <v/>
      </c>
      <c r="K305" s="121" t="str">
        <f t="shared" si="43"/>
        <v/>
      </c>
      <c r="L305" s="121"/>
      <c r="M305" s="121"/>
      <c r="N305" s="121"/>
      <c r="O305" s="122"/>
      <c r="P305" s="122"/>
      <c r="Q305" s="121" t="str">
        <f t="shared" ca="1" si="44"/>
        <v/>
      </c>
      <c r="R305" s="122"/>
      <c r="S305" s="123"/>
      <c r="T305" s="123"/>
    </row>
    <row r="306" spans="1:20" x14ac:dyDescent="0.25">
      <c r="A306"/>
      <c r="B306" s="31" t="str">
        <f t="shared" ca="1" si="36"/>
        <v/>
      </c>
      <c r="C306" t="str">
        <f t="shared" ca="1" si="37"/>
        <v/>
      </c>
      <c r="D306" t="str">
        <f t="shared" ca="1" si="38"/>
        <v/>
      </c>
      <c r="E306" t="str">
        <f t="shared" ca="1" si="39"/>
        <v/>
      </c>
      <c r="F306" t="str">
        <f t="shared" ca="1" si="40"/>
        <v/>
      </c>
      <c r="I306" s="120" t="str">
        <f t="shared" si="41"/>
        <v/>
      </c>
      <c r="J306" s="121" t="str">
        <f t="shared" si="42"/>
        <v/>
      </c>
      <c r="K306" s="121" t="str">
        <f t="shared" si="43"/>
        <v/>
      </c>
      <c r="L306" s="121"/>
      <c r="M306" s="121"/>
      <c r="N306" s="121"/>
      <c r="O306" s="122"/>
      <c r="P306" s="122"/>
      <c r="Q306" s="121" t="str">
        <f t="shared" ca="1" si="44"/>
        <v/>
      </c>
      <c r="R306" s="122"/>
      <c r="S306" s="123"/>
      <c r="T306" s="123"/>
    </row>
    <row r="307" spans="1:20" x14ac:dyDescent="0.25">
      <c r="A307"/>
      <c r="B307" s="31" t="str">
        <f t="shared" ca="1" si="36"/>
        <v/>
      </c>
      <c r="C307" t="str">
        <f t="shared" ca="1" si="37"/>
        <v/>
      </c>
      <c r="D307" t="str">
        <f t="shared" ca="1" si="38"/>
        <v/>
      </c>
      <c r="E307" t="str">
        <f t="shared" ca="1" si="39"/>
        <v/>
      </c>
      <c r="F307" t="str">
        <f t="shared" ca="1" si="40"/>
        <v/>
      </c>
      <c r="I307" s="120" t="str">
        <f t="shared" si="41"/>
        <v/>
      </c>
      <c r="J307" s="121" t="str">
        <f t="shared" si="42"/>
        <v/>
      </c>
      <c r="K307" s="121" t="str">
        <f t="shared" si="43"/>
        <v/>
      </c>
      <c r="L307" s="121"/>
      <c r="M307" s="121"/>
      <c r="N307" s="121"/>
      <c r="O307" s="122"/>
      <c r="P307" s="122"/>
      <c r="Q307" s="121" t="str">
        <f t="shared" ca="1" si="44"/>
        <v/>
      </c>
      <c r="R307" s="122"/>
      <c r="S307" s="123"/>
      <c r="T307" s="123"/>
    </row>
    <row r="308" spans="1:20" x14ac:dyDescent="0.25">
      <c r="A308"/>
      <c r="B308" s="31" t="str">
        <f t="shared" ca="1" si="36"/>
        <v/>
      </c>
      <c r="C308" t="str">
        <f t="shared" ca="1" si="37"/>
        <v/>
      </c>
      <c r="D308" t="str">
        <f t="shared" ca="1" si="38"/>
        <v/>
      </c>
      <c r="E308" t="str">
        <f t="shared" ca="1" si="39"/>
        <v/>
      </c>
      <c r="F308" t="str">
        <f t="shared" ca="1" si="40"/>
        <v/>
      </c>
      <c r="I308" s="120" t="str">
        <f t="shared" si="41"/>
        <v/>
      </c>
      <c r="J308" s="121" t="str">
        <f t="shared" si="42"/>
        <v/>
      </c>
      <c r="K308" s="121" t="str">
        <f t="shared" si="43"/>
        <v/>
      </c>
      <c r="L308" s="121"/>
      <c r="M308" s="121"/>
      <c r="N308" s="121"/>
      <c r="O308" s="122"/>
      <c r="P308" s="122"/>
      <c r="Q308" s="121" t="str">
        <f t="shared" ca="1" si="44"/>
        <v/>
      </c>
      <c r="R308" s="122"/>
      <c r="S308" s="123"/>
      <c r="T308" s="123"/>
    </row>
    <row r="309" spans="1:20" x14ac:dyDescent="0.25">
      <c r="A309"/>
      <c r="B309" s="31" t="str">
        <f t="shared" ca="1" si="36"/>
        <v/>
      </c>
      <c r="C309" t="str">
        <f t="shared" ca="1" si="37"/>
        <v/>
      </c>
      <c r="D309" t="str">
        <f t="shared" ca="1" si="38"/>
        <v/>
      </c>
      <c r="E309" t="str">
        <f t="shared" ca="1" si="39"/>
        <v/>
      </c>
      <c r="F309" t="str">
        <f t="shared" ca="1" si="40"/>
        <v/>
      </c>
      <c r="I309" s="120" t="str">
        <f t="shared" si="41"/>
        <v/>
      </c>
      <c r="J309" s="121" t="str">
        <f t="shared" si="42"/>
        <v/>
      </c>
      <c r="K309" s="121" t="str">
        <f t="shared" si="43"/>
        <v/>
      </c>
      <c r="L309" s="121"/>
      <c r="M309" s="121"/>
      <c r="N309" s="121"/>
      <c r="O309" s="122"/>
      <c r="P309" s="122"/>
      <c r="Q309" s="121" t="str">
        <f t="shared" ca="1" si="44"/>
        <v/>
      </c>
      <c r="R309" s="122"/>
      <c r="S309" s="123"/>
      <c r="T309" s="123"/>
    </row>
    <row r="310" spans="1:20" x14ac:dyDescent="0.25">
      <c r="A310"/>
      <c r="B310" s="31" t="str">
        <f t="shared" ca="1" si="36"/>
        <v/>
      </c>
      <c r="C310" t="str">
        <f t="shared" ca="1" si="37"/>
        <v/>
      </c>
      <c r="D310" t="str">
        <f t="shared" ca="1" si="38"/>
        <v/>
      </c>
      <c r="E310" t="str">
        <f t="shared" ca="1" si="39"/>
        <v/>
      </c>
      <c r="F310" t="str">
        <f t="shared" ca="1" si="40"/>
        <v/>
      </c>
      <c r="I310" s="120" t="str">
        <f t="shared" si="41"/>
        <v/>
      </c>
      <c r="J310" s="121" t="str">
        <f t="shared" si="42"/>
        <v/>
      </c>
      <c r="K310" s="121" t="str">
        <f t="shared" si="43"/>
        <v/>
      </c>
      <c r="L310" s="121"/>
      <c r="M310" s="121"/>
      <c r="N310" s="121"/>
      <c r="O310" s="122"/>
      <c r="P310" s="122"/>
      <c r="Q310" s="121" t="str">
        <f t="shared" ca="1" si="44"/>
        <v/>
      </c>
      <c r="R310" s="122"/>
      <c r="S310" s="123"/>
      <c r="T310" s="123"/>
    </row>
    <row r="311" spans="1:20" x14ac:dyDescent="0.25">
      <c r="A311"/>
      <c r="B311" s="31" t="str">
        <f t="shared" ca="1" si="36"/>
        <v/>
      </c>
      <c r="C311" t="str">
        <f t="shared" ca="1" si="37"/>
        <v/>
      </c>
      <c r="D311" t="str">
        <f t="shared" ca="1" si="38"/>
        <v/>
      </c>
      <c r="E311" t="str">
        <f t="shared" ca="1" si="39"/>
        <v/>
      </c>
      <c r="F311" t="str">
        <f t="shared" ca="1" si="40"/>
        <v/>
      </c>
      <c r="I311" s="120" t="str">
        <f t="shared" si="41"/>
        <v/>
      </c>
      <c r="J311" s="121" t="str">
        <f t="shared" si="42"/>
        <v/>
      </c>
      <c r="K311" s="121" t="str">
        <f t="shared" si="43"/>
        <v/>
      </c>
      <c r="L311" s="121"/>
      <c r="M311" s="121"/>
      <c r="N311" s="121"/>
      <c r="O311" s="122"/>
      <c r="P311" s="122"/>
      <c r="Q311" s="121" t="str">
        <f t="shared" ca="1" si="44"/>
        <v/>
      </c>
      <c r="R311" s="122"/>
      <c r="S311" s="123"/>
      <c r="T311" s="123"/>
    </row>
    <row r="312" spans="1:20" x14ac:dyDescent="0.25">
      <c r="A312"/>
      <c r="B312" s="31" t="str">
        <f t="shared" ca="1" si="36"/>
        <v/>
      </c>
      <c r="C312" t="str">
        <f t="shared" ca="1" si="37"/>
        <v/>
      </c>
      <c r="D312" t="str">
        <f t="shared" ca="1" si="38"/>
        <v/>
      </c>
      <c r="E312" t="str">
        <f t="shared" ca="1" si="39"/>
        <v/>
      </c>
      <c r="F312" t="str">
        <f t="shared" ca="1" si="40"/>
        <v/>
      </c>
      <c r="I312" s="120" t="str">
        <f t="shared" si="41"/>
        <v/>
      </c>
      <c r="J312" s="121" t="str">
        <f t="shared" si="42"/>
        <v/>
      </c>
      <c r="K312" s="121" t="str">
        <f t="shared" si="43"/>
        <v/>
      </c>
      <c r="L312" s="121"/>
      <c r="M312" s="121"/>
      <c r="N312" s="121"/>
      <c r="O312" s="122"/>
      <c r="P312" s="122"/>
      <c r="Q312" s="121" t="str">
        <f t="shared" ca="1" si="44"/>
        <v/>
      </c>
      <c r="R312" s="122"/>
      <c r="S312" s="123"/>
      <c r="T312" s="123"/>
    </row>
    <row r="313" spans="1:20" x14ac:dyDescent="0.25">
      <c r="A313"/>
      <c r="B313" s="31" t="str">
        <f t="shared" ca="1" si="36"/>
        <v/>
      </c>
      <c r="C313" t="str">
        <f t="shared" ca="1" si="37"/>
        <v/>
      </c>
      <c r="D313" t="str">
        <f t="shared" ca="1" si="38"/>
        <v/>
      </c>
      <c r="E313" t="str">
        <f t="shared" ca="1" si="39"/>
        <v/>
      </c>
      <c r="F313" t="str">
        <f t="shared" ca="1" si="40"/>
        <v/>
      </c>
      <c r="I313" s="120" t="str">
        <f t="shared" si="41"/>
        <v/>
      </c>
      <c r="J313" s="121" t="str">
        <f t="shared" si="42"/>
        <v/>
      </c>
      <c r="K313" s="121" t="str">
        <f t="shared" si="43"/>
        <v/>
      </c>
      <c r="L313" s="121"/>
      <c r="M313" s="121"/>
      <c r="N313" s="121"/>
      <c r="O313" s="122"/>
      <c r="P313" s="122"/>
      <c r="Q313" s="121" t="str">
        <f t="shared" ca="1" si="44"/>
        <v/>
      </c>
      <c r="R313" s="122"/>
      <c r="S313" s="123"/>
      <c r="T313" s="123"/>
    </row>
    <row r="314" spans="1:20" x14ac:dyDescent="0.25">
      <c r="A314"/>
      <c r="B314" s="31" t="str">
        <f t="shared" ca="1" si="36"/>
        <v/>
      </c>
      <c r="C314" t="str">
        <f t="shared" ca="1" si="37"/>
        <v/>
      </c>
      <c r="D314" t="str">
        <f t="shared" ca="1" si="38"/>
        <v/>
      </c>
      <c r="E314" t="str">
        <f t="shared" ca="1" si="39"/>
        <v/>
      </c>
      <c r="F314" t="str">
        <f t="shared" ca="1" si="40"/>
        <v/>
      </c>
      <c r="I314" s="120" t="str">
        <f t="shared" si="41"/>
        <v/>
      </c>
      <c r="J314" s="121" t="str">
        <f t="shared" si="42"/>
        <v/>
      </c>
      <c r="K314" s="121" t="str">
        <f t="shared" si="43"/>
        <v/>
      </c>
      <c r="L314" s="121"/>
      <c r="M314" s="121"/>
      <c r="N314" s="121"/>
      <c r="O314" s="122"/>
      <c r="P314" s="122"/>
      <c r="Q314" s="121" t="str">
        <f t="shared" ca="1" si="44"/>
        <v/>
      </c>
      <c r="R314" s="122"/>
      <c r="S314" s="123"/>
      <c r="T314" s="123"/>
    </row>
    <row r="315" spans="1:20" x14ac:dyDescent="0.25">
      <c r="A315"/>
      <c r="B315" s="31" t="str">
        <f t="shared" ca="1" si="36"/>
        <v/>
      </c>
      <c r="C315" t="str">
        <f t="shared" ca="1" si="37"/>
        <v/>
      </c>
      <c r="D315" t="str">
        <f t="shared" ca="1" si="38"/>
        <v/>
      </c>
      <c r="E315" t="str">
        <f t="shared" ca="1" si="39"/>
        <v/>
      </c>
      <c r="F315" t="str">
        <f t="shared" ca="1" si="40"/>
        <v/>
      </c>
      <c r="I315" s="120" t="str">
        <f t="shared" si="41"/>
        <v/>
      </c>
      <c r="J315" s="121" t="str">
        <f t="shared" si="42"/>
        <v/>
      </c>
      <c r="K315" s="121" t="str">
        <f t="shared" si="43"/>
        <v/>
      </c>
      <c r="L315" s="121"/>
      <c r="M315" s="121"/>
      <c r="N315" s="121"/>
      <c r="O315" s="122"/>
      <c r="P315" s="122"/>
      <c r="Q315" s="121" t="str">
        <f t="shared" ca="1" si="44"/>
        <v/>
      </c>
      <c r="R315" s="122"/>
      <c r="S315" s="123"/>
      <c r="T315" s="123"/>
    </row>
    <row r="316" spans="1:20" x14ac:dyDescent="0.25">
      <c r="A316"/>
      <c r="B316" s="31" t="str">
        <f t="shared" ca="1" si="36"/>
        <v/>
      </c>
      <c r="C316" t="str">
        <f t="shared" ca="1" si="37"/>
        <v/>
      </c>
      <c r="D316" t="str">
        <f t="shared" ca="1" si="38"/>
        <v/>
      </c>
      <c r="E316" t="str">
        <f t="shared" ca="1" si="39"/>
        <v/>
      </c>
      <c r="F316" t="str">
        <f t="shared" ca="1" si="40"/>
        <v/>
      </c>
      <c r="I316" s="120" t="str">
        <f t="shared" si="41"/>
        <v/>
      </c>
      <c r="J316" s="121" t="str">
        <f t="shared" si="42"/>
        <v/>
      </c>
      <c r="K316" s="121" t="str">
        <f t="shared" si="43"/>
        <v/>
      </c>
      <c r="L316" s="121"/>
      <c r="M316" s="121"/>
      <c r="N316" s="121"/>
      <c r="O316" s="122"/>
      <c r="P316" s="122"/>
      <c r="Q316" s="121" t="str">
        <f t="shared" ca="1" si="44"/>
        <v/>
      </c>
      <c r="R316" s="122"/>
      <c r="S316" s="123"/>
      <c r="T316" s="123"/>
    </row>
    <row r="317" spans="1:20" x14ac:dyDescent="0.25">
      <c r="A317"/>
      <c r="B317" s="31" t="str">
        <f t="shared" ca="1" si="36"/>
        <v/>
      </c>
      <c r="C317" t="str">
        <f t="shared" ca="1" si="37"/>
        <v/>
      </c>
      <c r="D317" t="str">
        <f t="shared" ca="1" si="38"/>
        <v/>
      </c>
      <c r="E317" t="str">
        <f t="shared" ca="1" si="39"/>
        <v/>
      </c>
      <c r="F317" t="str">
        <f t="shared" ca="1" si="40"/>
        <v/>
      </c>
      <c r="I317" s="120" t="str">
        <f t="shared" si="41"/>
        <v/>
      </c>
      <c r="J317" s="121" t="str">
        <f t="shared" si="42"/>
        <v/>
      </c>
      <c r="K317" s="121" t="str">
        <f t="shared" si="43"/>
        <v/>
      </c>
      <c r="L317" s="121"/>
      <c r="M317" s="121"/>
      <c r="N317" s="121"/>
      <c r="O317" s="122"/>
      <c r="P317" s="122"/>
      <c r="Q317" s="121" t="str">
        <f t="shared" ca="1" si="44"/>
        <v/>
      </c>
      <c r="R317" s="122"/>
      <c r="S317" s="123"/>
      <c r="T317" s="123"/>
    </row>
    <row r="318" spans="1:20" x14ac:dyDescent="0.25">
      <c r="A318"/>
      <c r="B318" s="31" t="str">
        <f t="shared" ca="1" si="36"/>
        <v/>
      </c>
      <c r="C318" t="str">
        <f t="shared" ca="1" si="37"/>
        <v/>
      </c>
      <c r="D318" t="str">
        <f t="shared" ca="1" si="38"/>
        <v/>
      </c>
      <c r="E318" t="str">
        <f t="shared" ca="1" si="39"/>
        <v/>
      </c>
      <c r="F318" t="str">
        <f t="shared" ca="1" si="40"/>
        <v/>
      </c>
      <c r="I318" s="120" t="str">
        <f t="shared" si="41"/>
        <v/>
      </c>
      <c r="J318" s="121" t="str">
        <f t="shared" si="42"/>
        <v/>
      </c>
      <c r="K318" s="121" t="str">
        <f t="shared" si="43"/>
        <v/>
      </c>
      <c r="L318" s="121"/>
      <c r="M318" s="121"/>
      <c r="N318" s="121"/>
      <c r="O318" s="122"/>
      <c r="P318" s="122"/>
      <c r="Q318" s="121" t="str">
        <f t="shared" ca="1" si="44"/>
        <v/>
      </c>
      <c r="R318" s="122"/>
      <c r="S318" s="123"/>
      <c r="T318" s="123"/>
    </row>
    <row r="319" spans="1:20" x14ac:dyDescent="0.25">
      <c r="A319"/>
      <c r="B319" s="31" t="str">
        <f t="shared" ca="1" si="36"/>
        <v/>
      </c>
      <c r="C319" t="str">
        <f t="shared" ca="1" si="37"/>
        <v/>
      </c>
      <c r="D319" t="str">
        <f t="shared" ca="1" si="38"/>
        <v/>
      </c>
      <c r="E319" t="str">
        <f t="shared" ca="1" si="39"/>
        <v/>
      </c>
      <c r="F319" t="str">
        <f t="shared" ca="1" si="40"/>
        <v/>
      </c>
      <c r="I319" s="120" t="str">
        <f t="shared" si="41"/>
        <v/>
      </c>
      <c r="J319" s="121" t="str">
        <f t="shared" si="42"/>
        <v/>
      </c>
      <c r="K319" s="121" t="str">
        <f t="shared" si="43"/>
        <v/>
      </c>
      <c r="L319" s="121"/>
      <c r="M319" s="121"/>
      <c r="N319" s="121"/>
      <c r="O319" s="122"/>
      <c r="P319" s="122"/>
      <c r="Q319" s="121" t="str">
        <f t="shared" ca="1" si="44"/>
        <v/>
      </c>
      <c r="R319" s="122"/>
      <c r="S319" s="123"/>
      <c r="T319" s="123"/>
    </row>
    <row r="320" spans="1:20" x14ac:dyDescent="0.25">
      <c r="A320"/>
      <c r="B320" s="31" t="str">
        <f t="shared" ca="1" si="36"/>
        <v/>
      </c>
      <c r="C320" t="str">
        <f t="shared" ca="1" si="37"/>
        <v/>
      </c>
      <c r="D320" t="str">
        <f t="shared" ca="1" si="38"/>
        <v/>
      </c>
      <c r="E320" t="str">
        <f t="shared" ca="1" si="39"/>
        <v/>
      </c>
      <c r="F320" t="str">
        <f t="shared" ca="1" si="40"/>
        <v/>
      </c>
      <c r="I320" s="120" t="str">
        <f t="shared" si="41"/>
        <v/>
      </c>
      <c r="J320" s="121" t="str">
        <f t="shared" si="42"/>
        <v/>
      </c>
      <c r="K320" s="121" t="str">
        <f t="shared" si="43"/>
        <v/>
      </c>
      <c r="L320" s="121"/>
      <c r="M320" s="121"/>
      <c r="N320" s="121"/>
      <c r="O320" s="122"/>
      <c r="P320" s="122"/>
      <c r="Q320" s="121" t="str">
        <f t="shared" ca="1" si="44"/>
        <v/>
      </c>
      <c r="R320" s="122"/>
      <c r="S320" s="123"/>
      <c r="T320" s="123"/>
    </row>
    <row r="321" spans="1:20" x14ac:dyDescent="0.25">
      <c r="A321"/>
      <c r="B321" s="31" t="str">
        <f t="shared" ca="1" si="36"/>
        <v/>
      </c>
      <c r="C321" t="str">
        <f t="shared" ca="1" si="37"/>
        <v/>
      </c>
      <c r="D321" t="str">
        <f t="shared" ca="1" si="38"/>
        <v/>
      </c>
      <c r="E321" t="str">
        <f t="shared" ca="1" si="39"/>
        <v/>
      </c>
      <c r="F321" t="str">
        <f t="shared" ca="1" si="40"/>
        <v/>
      </c>
      <c r="I321" s="120" t="str">
        <f t="shared" si="41"/>
        <v/>
      </c>
      <c r="J321" s="121" t="str">
        <f t="shared" si="42"/>
        <v/>
      </c>
      <c r="K321" s="121" t="str">
        <f t="shared" si="43"/>
        <v/>
      </c>
      <c r="L321" s="121"/>
      <c r="M321" s="121"/>
      <c r="N321" s="121"/>
      <c r="O321" s="122"/>
      <c r="P321" s="122"/>
      <c r="Q321" s="121" t="str">
        <f t="shared" ca="1" si="44"/>
        <v/>
      </c>
      <c r="R321" s="122"/>
      <c r="S321" s="123"/>
      <c r="T321" s="123"/>
    </row>
    <row r="322" spans="1:20" x14ac:dyDescent="0.25">
      <c r="A322"/>
      <c r="B322" s="31" t="str">
        <f t="shared" ref="B322:B385" ca="1" si="45">IF($A322&lt;&gt;"",INDIRECT("'Saisie G&amp;A'!"&amp;"A"&amp;MID($A322,2,2)),"")</f>
        <v/>
      </c>
      <c r="C322" t="str">
        <f t="shared" ref="C322:C385" ca="1" si="46">IF($A322&lt;&gt;"",INDIRECT("'Saisie G&amp;A'!"&amp;$A322),"")</f>
        <v/>
      </c>
      <c r="D322" t="str">
        <f t="shared" ref="D322:D385" ca="1" si="47">IF($A322&lt;&gt;"",INDIRECT("'Saisie G&amp;A'!"&amp;LEFT($A322,1)&amp;"7"),"")</f>
        <v/>
      </c>
      <c r="E322" t="str">
        <f t="shared" ref="E322:E385" ca="1" si="48">IF($A322&lt;&gt;"",INDIRECT("'Saisie G&amp;A'!"&amp;"B"&amp;MID($A322,2,2)),"")</f>
        <v/>
      </c>
      <c r="F322" t="str">
        <f t="shared" ref="F322:F385" ca="1" si="49">IF(D322&lt;&gt;"",IF(AND(D322="G11",E322="Di",OFFSET(INDIRECT("'Saisie G&amp;A'!"&amp;A322),,1)&lt;&gt;C322,OFFSET(INDIRECT("'Saisie G&amp;A'!"&amp;A322),,1)&lt;&gt;""),"G91","")&amp;IF(AND(D322="G91",E322="Di",OFFSET(INDIRECT("'Saisie G&amp;A'!"&amp;A322),,-1)=C322),"XXX",""),"")</f>
        <v/>
      </c>
      <c r="I322" s="120" t="str">
        <f t="shared" ref="I322:I385" si="50">IF($A322&lt;&gt;"",RIGHT(C322,7),"")</f>
        <v/>
      </c>
      <c r="J322" s="121" t="str">
        <f t="shared" ref="J322:J385" si="51">IF($A322&lt;&gt;"",TEXT(DATE(YEAR($B322),MONTH($B322),DAY($B322)),"JJ/MM/AAAA"),"")</f>
        <v/>
      </c>
      <c r="K322" s="121" t="str">
        <f t="shared" ref="K322:K385" si="52">J322</f>
        <v/>
      </c>
      <c r="L322" s="121"/>
      <c r="M322" s="121"/>
      <c r="N322" s="121"/>
      <c r="O322" s="122"/>
      <c r="P322" s="122"/>
      <c r="Q322" s="121" t="str">
        <f t="shared" ref="Q322:Q385" ca="1" si="53">IF(F322&lt;&gt;"",F322,D322)</f>
        <v/>
      </c>
      <c r="R322" s="122"/>
      <c r="S322" s="123"/>
      <c r="T322" s="123"/>
    </row>
    <row r="323" spans="1:20" x14ac:dyDescent="0.25">
      <c r="A323"/>
      <c r="B323" s="31" t="str">
        <f t="shared" ca="1" si="45"/>
        <v/>
      </c>
      <c r="C323" t="str">
        <f t="shared" ca="1" si="46"/>
        <v/>
      </c>
      <c r="D323" t="str">
        <f t="shared" ca="1" si="47"/>
        <v/>
      </c>
      <c r="E323" t="str">
        <f t="shared" ca="1" si="48"/>
        <v/>
      </c>
      <c r="F323" t="str">
        <f t="shared" ca="1" si="49"/>
        <v/>
      </c>
      <c r="I323" s="120" t="str">
        <f t="shared" si="50"/>
        <v/>
      </c>
      <c r="J323" s="121" t="str">
        <f t="shared" si="51"/>
        <v/>
      </c>
      <c r="K323" s="121" t="str">
        <f t="shared" si="52"/>
        <v/>
      </c>
      <c r="L323" s="121"/>
      <c r="M323" s="121"/>
      <c r="N323" s="121"/>
      <c r="O323" s="122"/>
      <c r="P323" s="122"/>
      <c r="Q323" s="121" t="str">
        <f t="shared" ca="1" si="53"/>
        <v/>
      </c>
      <c r="R323" s="122"/>
      <c r="S323" s="123"/>
      <c r="T323" s="123"/>
    </row>
    <row r="324" spans="1:20" x14ac:dyDescent="0.25">
      <c r="A324"/>
      <c r="B324" s="31" t="str">
        <f t="shared" ca="1" si="45"/>
        <v/>
      </c>
      <c r="C324" t="str">
        <f t="shared" ca="1" si="46"/>
        <v/>
      </c>
      <c r="D324" t="str">
        <f t="shared" ca="1" si="47"/>
        <v/>
      </c>
      <c r="E324" t="str">
        <f t="shared" ca="1" si="48"/>
        <v/>
      </c>
      <c r="F324" t="str">
        <f t="shared" ca="1" si="49"/>
        <v/>
      </c>
      <c r="I324" s="120" t="str">
        <f t="shared" si="50"/>
        <v/>
      </c>
      <c r="J324" s="121" t="str">
        <f t="shared" si="51"/>
        <v/>
      </c>
      <c r="K324" s="121" t="str">
        <f t="shared" si="52"/>
        <v/>
      </c>
      <c r="L324" s="121"/>
      <c r="M324" s="121"/>
      <c r="N324" s="121"/>
      <c r="O324" s="122"/>
      <c r="P324" s="122"/>
      <c r="Q324" s="121" t="str">
        <f t="shared" ca="1" si="53"/>
        <v/>
      </c>
      <c r="R324" s="122"/>
      <c r="S324" s="123"/>
      <c r="T324" s="123"/>
    </row>
    <row r="325" spans="1:20" x14ac:dyDescent="0.25">
      <c r="A325"/>
      <c r="B325" s="31" t="str">
        <f t="shared" ca="1" si="45"/>
        <v/>
      </c>
      <c r="C325" t="str">
        <f t="shared" ca="1" si="46"/>
        <v/>
      </c>
      <c r="D325" t="str">
        <f t="shared" ca="1" si="47"/>
        <v/>
      </c>
      <c r="E325" t="str">
        <f t="shared" ca="1" si="48"/>
        <v/>
      </c>
      <c r="F325" t="str">
        <f t="shared" ca="1" si="49"/>
        <v/>
      </c>
      <c r="I325" s="120" t="str">
        <f t="shared" si="50"/>
        <v/>
      </c>
      <c r="J325" s="121" t="str">
        <f t="shared" si="51"/>
        <v/>
      </c>
      <c r="K325" s="121" t="str">
        <f t="shared" si="52"/>
        <v/>
      </c>
      <c r="L325" s="121"/>
      <c r="M325" s="121"/>
      <c r="N325" s="121"/>
      <c r="O325" s="122"/>
      <c r="P325" s="122"/>
      <c r="Q325" s="121" t="str">
        <f t="shared" ca="1" si="53"/>
        <v/>
      </c>
      <c r="R325" s="122"/>
      <c r="S325" s="123"/>
      <c r="T325" s="123"/>
    </row>
    <row r="326" spans="1:20" x14ac:dyDescent="0.25">
      <c r="A326"/>
      <c r="B326" s="31" t="str">
        <f t="shared" ca="1" si="45"/>
        <v/>
      </c>
      <c r="C326" t="str">
        <f t="shared" ca="1" si="46"/>
        <v/>
      </c>
      <c r="D326" t="str">
        <f t="shared" ca="1" si="47"/>
        <v/>
      </c>
      <c r="E326" t="str">
        <f t="shared" ca="1" si="48"/>
        <v/>
      </c>
      <c r="F326" t="str">
        <f t="shared" ca="1" si="49"/>
        <v/>
      </c>
      <c r="I326" s="120" t="str">
        <f t="shared" si="50"/>
        <v/>
      </c>
      <c r="J326" s="121" t="str">
        <f t="shared" si="51"/>
        <v/>
      </c>
      <c r="K326" s="121" t="str">
        <f t="shared" si="52"/>
        <v/>
      </c>
      <c r="L326" s="121"/>
      <c r="M326" s="121"/>
      <c r="N326" s="121"/>
      <c r="O326" s="122"/>
      <c r="P326" s="122"/>
      <c r="Q326" s="121" t="str">
        <f t="shared" ca="1" si="53"/>
        <v/>
      </c>
      <c r="R326" s="122"/>
      <c r="S326" s="123"/>
      <c r="T326" s="123"/>
    </row>
    <row r="327" spans="1:20" x14ac:dyDescent="0.25">
      <c r="A327"/>
      <c r="B327" s="31" t="str">
        <f t="shared" ca="1" si="45"/>
        <v/>
      </c>
      <c r="C327" t="str">
        <f t="shared" ca="1" si="46"/>
        <v/>
      </c>
      <c r="D327" t="str">
        <f t="shared" ca="1" si="47"/>
        <v/>
      </c>
      <c r="E327" t="str">
        <f t="shared" ca="1" si="48"/>
        <v/>
      </c>
      <c r="F327" t="str">
        <f t="shared" ca="1" si="49"/>
        <v/>
      </c>
      <c r="I327" s="120" t="str">
        <f t="shared" si="50"/>
        <v/>
      </c>
      <c r="J327" s="121" t="str">
        <f t="shared" si="51"/>
        <v/>
      </c>
      <c r="K327" s="121" t="str">
        <f t="shared" si="52"/>
        <v/>
      </c>
      <c r="L327" s="121"/>
      <c r="M327" s="121"/>
      <c r="N327" s="121"/>
      <c r="O327" s="122"/>
      <c r="P327" s="122"/>
      <c r="Q327" s="121" t="str">
        <f t="shared" ca="1" si="53"/>
        <v/>
      </c>
      <c r="R327" s="122"/>
      <c r="S327" s="123"/>
      <c r="T327" s="123"/>
    </row>
    <row r="328" spans="1:20" x14ac:dyDescent="0.25">
      <c r="A328"/>
      <c r="B328" s="31" t="str">
        <f t="shared" ca="1" si="45"/>
        <v/>
      </c>
      <c r="C328" t="str">
        <f t="shared" ca="1" si="46"/>
        <v/>
      </c>
      <c r="D328" t="str">
        <f t="shared" ca="1" si="47"/>
        <v/>
      </c>
      <c r="E328" t="str">
        <f t="shared" ca="1" si="48"/>
        <v/>
      </c>
      <c r="F328" t="str">
        <f t="shared" ca="1" si="49"/>
        <v/>
      </c>
      <c r="I328" s="120" t="str">
        <f t="shared" si="50"/>
        <v/>
      </c>
      <c r="J328" s="121" t="str">
        <f t="shared" si="51"/>
        <v/>
      </c>
      <c r="K328" s="121" t="str">
        <f t="shared" si="52"/>
        <v/>
      </c>
      <c r="L328" s="121"/>
      <c r="M328" s="121"/>
      <c r="N328" s="121"/>
      <c r="O328" s="122"/>
      <c r="P328" s="122"/>
      <c r="Q328" s="121" t="str">
        <f t="shared" ca="1" si="53"/>
        <v/>
      </c>
      <c r="R328" s="122"/>
      <c r="S328" s="123"/>
      <c r="T328" s="123"/>
    </row>
    <row r="329" spans="1:20" x14ac:dyDescent="0.25">
      <c r="A329"/>
      <c r="B329" s="31" t="str">
        <f t="shared" ca="1" si="45"/>
        <v/>
      </c>
      <c r="C329" t="str">
        <f t="shared" ca="1" si="46"/>
        <v/>
      </c>
      <c r="D329" t="str">
        <f t="shared" ca="1" si="47"/>
        <v/>
      </c>
      <c r="E329" t="str">
        <f t="shared" ca="1" si="48"/>
        <v/>
      </c>
      <c r="F329" t="str">
        <f t="shared" ca="1" si="49"/>
        <v/>
      </c>
      <c r="I329" s="120" t="str">
        <f t="shared" si="50"/>
        <v/>
      </c>
      <c r="J329" s="121" t="str">
        <f t="shared" si="51"/>
        <v/>
      </c>
      <c r="K329" s="121" t="str">
        <f t="shared" si="52"/>
        <v/>
      </c>
      <c r="L329" s="121"/>
      <c r="M329" s="121"/>
      <c r="N329" s="121"/>
      <c r="O329" s="122"/>
      <c r="P329" s="122"/>
      <c r="Q329" s="121" t="str">
        <f t="shared" ca="1" si="53"/>
        <v/>
      </c>
      <c r="R329" s="122"/>
      <c r="S329" s="123"/>
      <c r="T329" s="123"/>
    </row>
    <row r="330" spans="1:20" x14ac:dyDescent="0.25">
      <c r="A330"/>
      <c r="B330" s="31" t="str">
        <f t="shared" ca="1" si="45"/>
        <v/>
      </c>
      <c r="C330" t="str">
        <f t="shared" ca="1" si="46"/>
        <v/>
      </c>
      <c r="D330" t="str">
        <f t="shared" ca="1" si="47"/>
        <v/>
      </c>
      <c r="E330" t="str">
        <f t="shared" ca="1" si="48"/>
        <v/>
      </c>
      <c r="F330" t="str">
        <f t="shared" ca="1" si="49"/>
        <v/>
      </c>
      <c r="I330" s="120" t="str">
        <f t="shared" si="50"/>
        <v/>
      </c>
      <c r="J330" s="121" t="str">
        <f t="shared" si="51"/>
        <v/>
      </c>
      <c r="K330" s="121" t="str">
        <f t="shared" si="52"/>
        <v/>
      </c>
      <c r="L330" s="121"/>
      <c r="M330" s="121"/>
      <c r="N330" s="121"/>
      <c r="O330" s="122"/>
      <c r="P330" s="122"/>
      <c r="Q330" s="121" t="str">
        <f t="shared" ca="1" si="53"/>
        <v/>
      </c>
      <c r="R330" s="122"/>
      <c r="S330" s="123"/>
      <c r="T330" s="123"/>
    </row>
    <row r="331" spans="1:20" x14ac:dyDescent="0.25">
      <c r="A331"/>
      <c r="B331" s="31" t="str">
        <f t="shared" ca="1" si="45"/>
        <v/>
      </c>
      <c r="C331" t="str">
        <f t="shared" ca="1" si="46"/>
        <v/>
      </c>
      <c r="D331" t="str">
        <f t="shared" ca="1" si="47"/>
        <v/>
      </c>
      <c r="E331" t="str">
        <f t="shared" ca="1" si="48"/>
        <v/>
      </c>
      <c r="F331" t="str">
        <f t="shared" ca="1" si="49"/>
        <v/>
      </c>
      <c r="I331" s="120" t="str">
        <f t="shared" si="50"/>
        <v/>
      </c>
      <c r="J331" s="121" t="str">
        <f t="shared" si="51"/>
        <v/>
      </c>
      <c r="K331" s="121" t="str">
        <f t="shared" si="52"/>
        <v/>
      </c>
      <c r="L331" s="121"/>
      <c r="M331" s="121"/>
      <c r="N331" s="121"/>
      <c r="O331" s="122"/>
      <c r="P331" s="122"/>
      <c r="Q331" s="121" t="str">
        <f t="shared" ca="1" si="53"/>
        <v/>
      </c>
      <c r="R331" s="122"/>
      <c r="S331" s="123"/>
      <c r="T331" s="123"/>
    </row>
    <row r="332" spans="1:20" x14ac:dyDescent="0.25">
      <c r="A332"/>
      <c r="B332" s="31" t="str">
        <f t="shared" ca="1" si="45"/>
        <v/>
      </c>
      <c r="C332" t="str">
        <f t="shared" ca="1" si="46"/>
        <v/>
      </c>
      <c r="D332" t="str">
        <f t="shared" ca="1" si="47"/>
        <v/>
      </c>
      <c r="E332" t="str">
        <f t="shared" ca="1" si="48"/>
        <v/>
      </c>
      <c r="F332" t="str">
        <f t="shared" ca="1" si="49"/>
        <v/>
      </c>
      <c r="I332" s="120" t="str">
        <f t="shared" si="50"/>
        <v/>
      </c>
      <c r="J332" s="121" t="str">
        <f t="shared" si="51"/>
        <v/>
      </c>
      <c r="K332" s="121" t="str">
        <f t="shared" si="52"/>
        <v/>
      </c>
      <c r="L332" s="121"/>
      <c r="M332" s="121"/>
      <c r="N332" s="121"/>
      <c r="O332" s="122"/>
      <c r="P332" s="122"/>
      <c r="Q332" s="121" t="str">
        <f t="shared" ca="1" si="53"/>
        <v/>
      </c>
      <c r="R332" s="122"/>
      <c r="S332" s="123"/>
      <c r="T332" s="123"/>
    </row>
    <row r="333" spans="1:20" x14ac:dyDescent="0.25">
      <c r="A333"/>
      <c r="B333" s="31" t="str">
        <f t="shared" ca="1" si="45"/>
        <v/>
      </c>
      <c r="C333" t="str">
        <f t="shared" ca="1" si="46"/>
        <v/>
      </c>
      <c r="D333" t="str">
        <f t="shared" ca="1" si="47"/>
        <v/>
      </c>
      <c r="E333" t="str">
        <f t="shared" ca="1" si="48"/>
        <v/>
      </c>
      <c r="F333" t="str">
        <f t="shared" ca="1" si="49"/>
        <v/>
      </c>
      <c r="I333" s="120" t="str">
        <f t="shared" si="50"/>
        <v/>
      </c>
      <c r="J333" s="121" t="str">
        <f t="shared" si="51"/>
        <v/>
      </c>
      <c r="K333" s="121" t="str">
        <f t="shared" si="52"/>
        <v/>
      </c>
      <c r="L333" s="121"/>
      <c r="M333" s="121"/>
      <c r="N333" s="121"/>
      <c r="O333" s="122"/>
      <c r="P333" s="122"/>
      <c r="Q333" s="121" t="str">
        <f t="shared" ca="1" si="53"/>
        <v/>
      </c>
      <c r="R333" s="122"/>
      <c r="S333" s="123"/>
      <c r="T333" s="123"/>
    </row>
    <row r="334" spans="1:20" x14ac:dyDescent="0.25">
      <c r="A334"/>
      <c r="B334" s="31" t="str">
        <f t="shared" ca="1" si="45"/>
        <v/>
      </c>
      <c r="C334" t="str">
        <f t="shared" ca="1" si="46"/>
        <v/>
      </c>
      <c r="D334" t="str">
        <f t="shared" ca="1" si="47"/>
        <v/>
      </c>
      <c r="E334" t="str">
        <f t="shared" ca="1" si="48"/>
        <v/>
      </c>
      <c r="F334" t="str">
        <f t="shared" ca="1" si="49"/>
        <v/>
      </c>
      <c r="I334" s="120" t="str">
        <f t="shared" si="50"/>
        <v/>
      </c>
      <c r="J334" s="121" t="str">
        <f t="shared" si="51"/>
        <v/>
      </c>
      <c r="K334" s="121" t="str">
        <f t="shared" si="52"/>
        <v/>
      </c>
      <c r="L334" s="121"/>
      <c r="M334" s="121"/>
      <c r="N334" s="121"/>
      <c r="O334" s="122"/>
      <c r="P334" s="122"/>
      <c r="Q334" s="121" t="str">
        <f t="shared" ca="1" si="53"/>
        <v/>
      </c>
      <c r="R334" s="122"/>
      <c r="S334" s="123"/>
      <c r="T334" s="123"/>
    </row>
    <row r="335" spans="1:20" x14ac:dyDescent="0.25">
      <c r="A335"/>
      <c r="B335" s="31" t="str">
        <f t="shared" ca="1" si="45"/>
        <v/>
      </c>
      <c r="C335" t="str">
        <f t="shared" ca="1" si="46"/>
        <v/>
      </c>
      <c r="D335" t="str">
        <f t="shared" ca="1" si="47"/>
        <v/>
      </c>
      <c r="E335" t="str">
        <f t="shared" ca="1" si="48"/>
        <v/>
      </c>
      <c r="F335" t="str">
        <f t="shared" ca="1" si="49"/>
        <v/>
      </c>
      <c r="I335" s="120" t="str">
        <f t="shared" si="50"/>
        <v/>
      </c>
      <c r="J335" s="121" t="str">
        <f t="shared" si="51"/>
        <v/>
      </c>
      <c r="K335" s="121" t="str">
        <f t="shared" si="52"/>
        <v/>
      </c>
      <c r="L335" s="121"/>
      <c r="M335" s="121"/>
      <c r="N335" s="121"/>
      <c r="O335" s="122"/>
      <c r="P335" s="122"/>
      <c r="Q335" s="121" t="str">
        <f t="shared" ca="1" si="53"/>
        <v/>
      </c>
      <c r="R335" s="122"/>
      <c r="S335" s="123"/>
      <c r="T335" s="123"/>
    </row>
    <row r="336" spans="1:20" x14ac:dyDescent="0.25">
      <c r="A336"/>
      <c r="B336" s="31" t="str">
        <f t="shared" ca="1" si="45"/>
        <v/>
      </c>
      <c r="C336" t="str">
        <f t="shared" ca="1" si="46"/>
        <v/>
      </c>
      <c r="D336" t="str">
        <f t="shared" ca="1" si="47"/>
        <v/>
      </c>
      <c r="E336" t="str">
        <f t="shared" ca="1" si="48"/>
        <v/>
      </c>
      <c r="F336" t="str">
        <f t="shared" ca="1" si="49"/>
        <v/>
      </c>
      <c r="I336" s="120" t="str">
        <f t="shared" si="50"/>
        <v/>
      </c>
      <c r="J336" s="121" t="str">
        <f t="shared" si="51"/>
        <v/>
      </c>
      <c r="K336" s="121" t="str">
        <f t="shared" si="52"/>
        <v/>
      </c>
      <c r="L336" s="121"/>
      <c r="M336" s="121"/>
      <c r="N336" s="121"/>
      <c r="O336" s="122"/>
      <c r="P336" s="122"/>
      <c r="Q336" s="121" t="str">
        <f t="shared" ca="1" si="53"/>
        <v/>
      </c>
      <c r="R336" s="122"/>
      <c r="S336" s="123"/>
      <c r="T336" s="123"/>
    </row>
    <row r="337" spans="1:20" x14ac:dyDescent="0.25">
      <c r="A337"/>
      <c r="B337" s="31" t="str">
        <f t="shared" ca="1" si="45"/>
        <v/>
      </c>
      <c r="C337" t="str">
        <f t="shared" ca="1" si="46"/>
        <v/>
      </c>
      <c r="D337" t="str">
        <f t="shared" ca="1" si="47"/>
        <v/>
      </c>
      <c r="E337" t="str">
        <f t="shared" ca="1" si="48"/>
        <v/>
      </c>
      <c r="F337" t="str">
        <f t="shared" ca="1" si="49"/>
        <v/>
      </c>
      <c r="I337" s="120" t="str">
        <f t="shared" si="50"/>
        <v/>
      </c>
      <c r="J337" s="121" t="str">
        <f t="shared" si="51"/>
        <v/>
      </c>
      <c r="K337" s="121" t="str">
        <f t="shared" si="52"/>
        <v/>
      </c>
      <c r="L337" s="121"/>
      <c r="M337" s="121"/>
      <c r="N337" s="121"/>
      <c r="O337" s="122"/>
      <c r="P337" s="122"/>
      <c r="Q337" s="121" t="str">
        <f t="shared" ca="1" si="53"/>
        <v/>
      </c>
      <c r="R337" s="122"/>
      <c r="S337" s="123"/>
      <c r="T337" s="123"/>
    </row>
    <row r="338" spans="1:20" x14ac:dyDescent="0.25">
      <c r="A338"/>
      <c r="B338" s="31" t="str">
        <f t="shared" ca="1" si="45"/>
        <v/>
      </c>
      <c r="C338" t="str">
        <f t="shared" ca="1" si="46"/>
        <v/>
      </c>
      <c r="D338" t="str">
        <f t="shared" ca="1" si="47"/>
        <v/>
      </c>
      <c r="E338" t="str">
        <f t="shared" ca="1" si="48"/>
        <v/>
      </c>
      <c r="F338" t="str">
        <f t="shared" ca="1" si="49"/>
        <v/>
      </c>
      <c r="I338" s="120" t="str">
        <f t="shared" si="50"/>
        <v/>
      </c>
      <c r="J338" s="121" t="str">
        <f t="shared" si="51"/>
        <v/>
      </c>
      <c r="K338" s="121" t="str">
        <f t="shared" si="52"/>
        <v/>
      </c>
      <c r="L338" s="121"/>
      <c r="M338" s="121"/>
      <c r="N338" s="121"/>
      <c r="O338" s="122"/>
      <c r="P338" s="122"/>
      <c r="Q338" s="121" t="str">
        <f t="shared" ca="1" si="53"/>
        <v/>
      </c>
      <c r="R338" s="122"/>
      <c r="S338" s="123"/>
      <c r="T338" s="123"/>
    </row>
    <row r="339" spans="1:20" x14ac:dyDescent="0.25">
      <c r="A339"/>
      <c r="B339" s="31" t="str">
        <f t="shared" ca="1" si="45"/>
        <v/>
      </c>
      <c r="C339" t="str">
        <f t="shared" ca="1" si="46"/>
        <v/>
      </c>
      <c r="D339" t="str">
        <f t="shared" ca="1" si="47"/>
        <v/>
      </c>
      <c r="E339" t="str">
        <f t="shared" ca="1" si="48"/>
        <v/>
      </c>
      <c r="F339" t="str">
        <f t="shared" ca="1" si="49"/>
        <v/>
      </c>
      <c r="I339" s="120" t="str">
        <f t="shared" si="50"/>
        <v/>
      </c>
      <c r="J339" s="121" t="str">
        <f t="shared" si="51"/>
        <v/>
      </c>
      <c r="K339" s="121" t="str">
        <f t="shared" si="52"/>
        <v/>
      </c>
      <c r="L339" s="121"/>
      <c r="M339" s="121"/>
      <c r="N339" s="121"/>
      <c r="O339" s="122"/>
      <c r="P339" s="122"/>
      <c r="Q339" s="121" t="str">
        <f t="shared" ca="1" si="53"/>
        <v/>
      </c>
      <c r="R339" s="122"/>
      <c r="S339" s="123"/>
      <c r="T339" s="123"/>
    </row>
    <row r="340" spans="1:20" x14ac:dyDescent="0.25">
      <c r="A340"/>
      <c r="B340" s="31" t="str">
        <f t="shared" ca="1" si="45"/>
        <v/>
      </c>
      <c r="C340" t="str">
        <f t="shared" ca="1" si="46"/>
        <v/>
      </c>
      <c r="D340" t="str">
        <f t="shared" ca="1" si="47"/>
        <v/>
      </c>
      <c r="E340" t="str">
        <f t="shared" ca="1" si="48"/>
        <v/>
      </c>
      <c r="F340" t="str">
        <f t="shared" ca="1" si="49"/>
        <v/>
      </c>
      <c r="I340" s="120" t="str">
        <f t="shared" si="50"/>
        <v/>
      </c>
      <c r="J340" s="121" t="str">
        <f t="shared" si="51"/>
        <v/>
      </c>
      <c r="K340" s="121" t="str">
        <f t="shared" si="52"/>
        <v/>
      </c>
      <c r="L340" s="121"/>
      <c r="M340" s="121"/>
      <c r="N340" s="121"/>
      <c r="O340" s="122"/>
      <c r="P340" s="122"/>
      <c r="Q340" s="121" t="str">
        <f t="shared" ca="1" si="53"/>
        <v/>
      </c>
      <c r="R340" s="122"/>
      <c r="S340" s="123"/>
      <c r="T340" s="123"/>
    </row>
    <row r="341" spans="1:20" x14ac:dyDescent="0.25">
      <c r="A341"/>
      <c r="B341" s="31" t="str">
        <f t="shared" ca="1" si="45"/>
        <v/>
      </c>
      <c r="C341" t="str">
        <f t="shared" ca="1" si="46"/>
        <v/>
      </c>
      <c r="D341" t="str">
        <f t="shared" ca="1" si="47"/>
        <v/>
      </c>
      <c r="E341" t="str">
        <f t="shared" ca="1" si="48"/>
        <v/>
      </c>
      <c r="F341" t="str">
        <f t="shared" ca="1" si="49"/>
        <v/>
      </c>
      <c r="I341" s="120" t="str">
        <f t="shared" si="50"/>
        <v/>
      </c>
      <c r="J341" s="121" t="str">
        <f t="shared" si="51"/>
        <v/>
      </c>
      <c r="K341" s="121" t="str">
        <f t="shared" si="52"/>
        <v/>
      </c>
      <c r="L341" s="121"/>
      <c r="M341" s="121"/>
      <c r="N341" s="121"/>
      <c r="O341" s="122"/>
      <c r="P341" s="122"/>
      <c r="Q341" s="121" t="str">
        <f t="shared" ca="1" si="53"/>
        <v/>
      </c>
      <c r="R341" s="122"/>
      <c r="S341" s="123"/>
      <c r="T341" s="123"/>
    </row>
    <row r="342" spans="1:20" x14ac:dyDescent="0.25">
      <c r="A342"/>
      <c r="B342" s="31" t="str">
        <f t="shared" ca="1" si="45"/>
        <v/>
      </c>
      <c r="C342" t="str">
        <f t="shared" ca="1" si="46"/>
        <v/>
      </c>
      <c r="D342" t="str">
        <f t="shared" ca="1" si="47"/>
        <v/>
      </c>
      <c r="E342" t="str">
        <f t="shared" ca="1" si="48"/>
        <v/>
      </c>
      <c r="F342" t="str">
        <f t="shared" ca="1" si="49"/>
        <v/>
      </c>
      <c r="I342" s="120" t="str">
        <f t="shared" si="50"/>
        <v/>
      </c>
      <c r="J342" s="121" t="str">
        <f t="shared" si="51"/>
        <v/>
      </c>
      <c r="K342" s="121" t="str">
        <f t="shared" si="52"/>
        <v/>
      </c>
      <c r="L342" s="121"/>
      <c r="M342" s="121"/>
      <c r="N342" s="121"/>
      <c r="O342" s="122"/>
      <c r="P342" s="122"/>
      <c r="Q342" s="121" t="str">
        <f t="shared" ca="1" si="53"/>
        <v/>
      </c>
      <c r="R342" s="122"/>
      <c r="S342" s="123"/>
      <c r="T342" s="123"/>
    </row>
    <row r="343" spans="1:20" x14ac:dyDescent="0.25">
      <c r="A343"/>
      <c r="B343" s="31" t="str">
        <f t="shared" ca="1" si="45"/>
        <v/>
      </c>
      <c r="C343" t="str">
        <f t="shared" ca="1" si="46"/>
        <v/>
      </c>
      <c r="D343" t="str">
        <f t="shared" ca="1" si="47"/>
        <v/>
      </c>
      <c r="E343" t="str">
        <f t="shared" ca="1" si="48"/>
        <v/>
      </c>
      <c r="F343" t="str">
        <f t="shared" ca="1" si="49"/>
        <v/>
      </c>
      <c r="I343" s="120" t="str">
        <f t="shared" si="50"/>
        <v/>
      </c>
      <c r="J343" s="121" t="str">
        <f t="shared" si="51"/>
        <v/>
      </c>
      <c r="K343" s="121" t="str">
        <f t="shared" si="52"/>
        <v/>
      </c>
      <c r="L343" s="121"/>
      <c r="M343" s="121"/>
      <c r="N343" s="121"/>
      <c r="O343" s="122"/>
      <c r="P343" s="122"/>
      <c r="Q343" s="121" t="str">
        <f t="shared" ca="1" si="53"/>
        <v/>
      </c>
      <c r="R343" s="122"/>
      <c r="S343" s="123"/>
      <c r="T343" s="123"/>
    </row>
    <row r="344" spans="1:20" x14ac:dyDescent="0.25">
      <c r="A344"/>
      <c r="B344" s="31" t="str">
        <f t="shared" ca="1" si="45"/>
        <v/>
      </c>
      <c r="C344" t="str">
        <f t="shared" ca="1" si="46"/>
        <v/>
      </c>
      <c r="D344" t="str">
        <f t="shared" ca="1" si="47"/>
        <v/>
      </c>
      <c r="E344" t="str">
        <f t="shared" ca="1" si="48"/>
        <v/>
      </c>
      <c r="F344" t="str">
        <f t="shared" ca="1" si="49"/>
        <v/>
      </c>
      <c r="I344" s="120" t="str">
        <f t="shared" si="50"/>
        <v/>
      </c>
      <c r="J344" s="121" t="str">
        <f t="shared" si="51"/>
        <v/>
      </c>
      <c r="K344" s="121" t="str">
        <f t="shared" si="52"/>
        <v/>
      </c>
      <c r="L344" s="121"/>
      <c r="M344" s="121"/>
      <c r="N344" s="121"/>
      <c r="O344" s="122"/>
      <c r="P344" s="122"/>
      <c r="Q344" s="121" t="str">
        <f t="shared" ca="1" si="53"/>
        <v/>
      </c>
      <c r="R344" s="122"/>
      <c r="S344" s="123"/>
      <c r="T344" s="123"/>
    </row>
    <row r="345" spans="1:20" x14ac:dyDescent="0.25">
      <c r="A345"/>
      <c r="B345" s="31" t="str">
        <f t="shared" ca="1" si="45"/>
        <v/>
      </c>
      <c r="C345" t="str">
        <f t="shared" ca="1" si="46"/>
        <v/>
      </c>
      <c r="D345" t="str">
        <f t="shared" ca="1" si="47"/>
        <v/>
      </c>
      <c r="E345" t="str">
        <f t="shared" ca="1" si="48"/>
        <v/>
      </c>
      <c r="F345" t="str">
        <f t="shared" ca="1" si="49"/>
        <v/>
      </c>
      <c r="I345" s="120" t="str">
        <f t="shared" si="50"/>
        <v/>
      </c>
      <c r="J345" s="121" t="str">
        <f t="shared" si="51"/>
        <v/>
      </c>
      <c r="K345" s="121" t="str">
        <f t="shared" si="52"/>
        <v/>
      </c>
      <c r="L345" s="121"/>
      <c r="M345" s="121"/>
      <c r="N345" s="121"/>
      <c r="O345" s="122"/>
      <c r="P345" s="122"/>
      <c r="Q345" s="121" t="str">
        <f t="shared" ca="1" si="53"/>
        <v/>
      </c>
      <c r="R345" s="122"/>
      <c r="S345" s="123"/>
      <c r="T345" s="123"/>
    </row>
    <row r="346" spans="1:20" x14ac:dyDescent="0.25">
      <c r="A346"/>
      <c r="B346" s="31" t="str">
        <f t="shared" ca="1" si="45"/>
        <v/>
      </c>
      <c r="C346" t="str">
        <f t="shared" ca="1" si="46"/>
        <v/>
      </c>
      <c r="D346" t="str">
        <f t="shared" ca="1" si="47"/>
        <v/>
      </c>
      <c r="E346" t="str">
        <f t="shared" ca="1" si="48"/>
        <v/>
      </c>
      <c r="F346" t="str">
        <f t="shared" ca="1" si="49"/>
        <v/>
      </c>
      <c r="I346" s="120" t="str">
        <f t="shared" si="50"/>
        <v/>
      </c>
      <c r="J346" s="121" t="str">
        <f t="shared" si="51"/>
        <v/>
      </c>
      <c r="K346" s="121" t="str">
        <f t="shared" si="52"/>
        <v/>
      </c>
      <c r="L346" s="121"/>
      <c r="M346" s="121"/>
      <c r="N346" s="121"/>
      <c r="O346" s="122"/>
      <c r="P346" s="122"/>
      <c r="Q346" s="121" t="str">
        <f t="shared" ca="1" si="53"/>
        <v/>
      </c>
      <c r="R346" s="122"/>
      <c r="S346" s="123"/>
      <c r="T346" s="123"/>
    </row>
    <row r="347" spans="1:20" x14ac:dyDescent="0.25">
      <c r="A347"/>
      <c r="B347" s="31" t="str">
        <f t="shared" ca="1" si="45"/>
        <v/>
      </c>
      <c r="C347" t="str">
        <f t="shared" ca="1" si="46"/>
        <v/>
      </c>
      <c r="D347" t="str">
        <f t="shared" ca="1" si="47"/>
        <v/>
      </c>
      <c r="E347" t="str">
        <f t="shared" ca="1" si="48"/>
        <v/>
      </c>
      <c r="F347" t="str">
        <f t="shared" ca="1" si="49"/>
        <v/>
      </c>
      <c r="I347" s="120" t="str">
        <f t="shared" si="50"/>
        <v/>
      </c>
      <c r="J347" s="121" t="str">
        <f t="shared" si="51"/>
        <v/>
      </c>
      <c r="K347" s="121" t="str">
        <f t="shared" si="52"/>
        <v/>
      </c>
      <c r="L347" s="121"/>
      <c r="M347" s="121"/>
      <c r="N347" s="121"/>
      <c r="O347" s="122"/>
      <c r="P347" s="122"/>
      <c r="Q347" s="121" t="str">
        <f t="shared" ca="1" si="53"/>
        <v/>
      </c>
      <c r="R347" s="122"/>
      <c r="S347" s="123"/>
      <c r="T347" s="123"/>
    </row>
    <row r="348" spans="1:20" x14ac:dyDescent="0.25">
      <c r="A348"/>
      <c r="B348" s="31" t="str">
        <f t="shared" ca="1" si="45"/>
        <v/>
      </c>
      <c r="C348" t="str">
        <f t="shared" ca="1" si="46"/>
        <v/>
      </c>
      <c r="D348" t="str">
        <f t="shared" ca="1" si="47"/>
        <v/>
      </c>
      <c r="E348" t="str">
        <f t="shared" ca="1" si="48"/>
        <v/>
      </c>
      <c r="F348" t="str">
        <f t="shared" ca="1" si="49"/>
        <v/>
      </c>
      <c r="I348" s="120" t="str">
        <f t="shared" si="50"/>
        <v/>
      </c>
      <c r="J348" s="121" t="str">
        <f t="shared" si="51"/>
        <v/>
      </c>
      <c r="K348" s="121" t="str">
        <f t="shared" si="52"/>
        <v/>
      </c>
      <c r="L348" s="121"/>
      <c r="M348" s="121"/>
      <c r="N348" s="121"/>
      <c r="O348" s="122"/>
      <c r="P348" s="122"/>
      <c r="Q348" s="121" t="str">
        <f t="shared" ca="1" si="53"/>
        <v/>
      </c>
      <c r="R348" s="122"/>
      <c r="S348" s="123"/>
      <c r="T348" s="123"/>
    </row>
    <row r="349" spans="1:20" x14ac:dyDescent="0.25">
      <c r="A349"/>
      <c r="B349" s="31" t="str">
        <f t="shared" ca="1" si="45"/>
        <v/>
      </c>
      <c r="C349" t="str">
        <f t="shared" ca="1" si="46"/>
        <v/>
      </c>
      <c r="D349" t="str">
        <f t="shared" ca="1" si="47"/>
        <v/>
      </c>
      <c r="E349" t="str">
        <f t="shared" ca="1" si="48"/>
        <v/>
      </c>
      <c r="F349" t="str">
        <f t="shared" ca="1" si="49"/>
        <v/>
      </c>
      <c r="I349" s="120" t="str">
        <f t="shared" si="50"/>
        <v/>
      </c>
      <c r="J349" s="121" t="str">
        <f t="shared" si="51"/>
        <v/>
      </c>
      <c r="K349" s="121" t="str">
        <f t="shared" si="52"/>
        <v/>
      </c>
      <c r="L349" s="121"/>
      <c r="M349" s="121"/>
      <c r="N349" s="121"/>
      <c r="O349" s="122"/>
      <c r="P349" s="122"/>
      <c r="Q349" s="121" t="str">
        <f t="shared" ca="1" si="53"/>
        <v/>
      </c>
      <c r="R349" s="122"/>
      <c r="S349" s="123"/>
      <c r="T349" s="123"/>
    </row>
    <row r="350" spans="1:20" x14ac:dyDescent="0.25">
      <c r="A350"/>
      <c r="B350" s="31" t="str">
        <f t="shared" ca="1" si="45"/>
        <v/>
      </c>
      <c r="C350" t="str">
        <f t="shared" ca="1" si="46"/>
        <v/>
      </c>
      <c r="D350" t="str">
        <f t="shared" ca="1" si="47"/>
        <v/>
      </c>
      <c r="E350" t="str">
        <f t="shared" ca="1" si="48"/>
        <v/>
      </c>
      <c r="F350" t="str">
        <f t="shared" ca="1" si="49"/>
        <v/>
      </c>
      <c r="I350" s="120" t="str">
        <f t="shared" si="50"/>
        <v/>
      </c>
      <c r="J350" s="121" t="str">
        <f t="shared" si="51"/>
        <v/>
      </c>
      <c r="K350" s="121" t="str">
        <f t="shared" si="52"/>
        <v/>
      </c>
      <c r="L350" s="121"/>
      <c r="M350" s="121"/>
      <c r="N350" s="121"/>
      <c r="O350" s="122"/>
      <c r="P350" s="122"/>
      <c r="Q350" s="121" t="str">
        <f t="shared" ca="1" si="53"/>
        <v/>
      </c>
      <c r="R350" s="122"/>
      <c r="S350" s="123"/>
      <c r="T350" s="123"/>
    </row>
    <row r="351" spans="1:20" x14ac:dyDescent="0.25">
      <c r="A351"/>
      <c r="B351" s="31" t="str">
        <f t="shared" ca="1" si="45"/>
        <v/>
      </c>
      <c r="C351" t="str">
        <f t="shared" ca="1" si="46"/>
        <v/>
      </c>
      <c r="D351" t="str">
        <f t="shared" ca="1" si="47"/>
        <v/>
      </c>
      <c r="E351" t="str">
        <f t="shared" ca="1" si="48"/>
        <v/>
      </c>
      <c r="F351" t="str">
        <f t="shared" ca="1" si="49"/>
        <v/>
      </c>
      <c r="I351" s="120" t="str">
        <f t="shared" si="50"/>
        <v/>
      </c>
      <c r="J351" s="121" t="str">
        <f t="shared" si="51"/>
        <v/>
      </c>
      <c r="K351" s="121" t="str">
        <f t="shared" si="52"/>
        <v/>
      </c>
      <c r="L351" s="121"/>
      <c r="M351" s="121"/>
      <c r="N351" s="121"/>
      <c r="O351" s="122"/>
      <c r="P351" s="122"/>
      <c r="Q351" s="121" t="str">
        <f t="shared" ca="1" si="53"/>
        <v/>
      </c>
      <c r="R351" s="122"/>
      <c r="S351" s="123"/>
      <c r="T351" s="123"/>
    </row>
    <row r="352" spans="1:20" x14ac:dyDescent="0.25">
      <c r="A352"/>
      <c r="B352" s="31" t="str">
        <f t="shared" ca="1" si="45"/>
        <v/>
      </c>
      <c r="C352" t="str">
        <f t="shared" ca="1" si="46"/>
        <v/>
      </c>
      <c r="D352" t="str">
        <f t="shared" ca="1" si="47"/>
        <v/>
      </c>
      <c r="E352" t="str">
        <f t="shared" ca="1" si="48"/>
        <v/>
      </c>
      <c r="F352" t="str">
        <f t="shared" ca="1" si="49"/>
        <v/>
      </c>
      <c r="I352" s="120" t="str">
        <f t="shared" si="50"/>
        <v/>
      </c>
      <c r="J352" s="121" t="str">
        <f t="shared" si="51"/>
        <v/>
      </c>
      <c r="K352" s="121" t="str">
        <f t="shared" si="52"/>
        <v/>
      </c>
      <c r="L352" s="121"/>
      <c r="M352" s="121"/>
      <c r="N352" s="121"/>
      <c r="O352" s="122"/>
      <c r="P352" s="122"/>
      <c r="Q352" s="121" t="str">
        <f t="shared" ca="1" si="53"/>
        <v/>
      </c>
      <c r="R352" s="122"/>
      <c r="S352" s="123"/>
      <c r="T352" s="123"/>
    </row>
    <row r="353" spans="1:20" x14ac:dyDescent="0.25">
      <c r="A353"/>
      <c r="B353" s="31" t="str">
        <f t="shared" ca="1" si="45"/>
        <v/>
      </c>
      <c r="C353" t="str">
        <f t="shared" ca="1" si="46"/>
        <v/>
      </c>
      <c r="D353" t="str">
        <f t="shared" ca="1" si="47"/>
        <v/>
      </c>
      <c r="E353" t="str">
        <f t="shared" ca="1" si="48"/>
        <v/>
      </c>
      <c r="F353" t="str">
        <f t="shared" ca="1" si="49"/>
        <v/>
      </c>
      <c r="I353" s="120" t="str">
        <f t="shared" si="50"/>
        <v/>
      </c>
      <c r="J353" s="121" t="str">
        <f t="shared" si="51"/>
        <v/>
      </c>
      <c r="K353" s="121" t="str">
        <f t="shared" si="52"/>
        <v/>
      </c>
      <c r="L353" s="121"/>
      <c r="M353" s="121"/>
      <c r="N353" s="121"/>
      <c r="O353" s="122"/>
      <c r="P353" s="122"/>
      <c r="Q353" s="121" t="str">
        <f t="shared" ca="1" si="53"/>
        <v/>
      </c>
      <c r="R353" s="122"/>
      <c r="S353" s="123"/>
      <c r="T353" s="123"/>
    </row>
    <row r="354" spans="1:20" x14ac:dyDescent="0.25">
      <c r="A354"/>
      <c r="B354" s="31" t="str">
        <f t="shared" ca="1" si="45"/>
        <v/>
      </c>
      <c r="C354" t="str">
        <f t="shared" ca="1" si="46"/>
        <v/>
      </c>
      <c r="D354" t="str">
        <f t="shared" ca="1" si="47"/>
        <v/>
      </c>
      <c r="E354" t="str">
        <f t="shared" ca="1" si="48"/>
        <v/>
      </c>
      <c r="F354" t="str">
        <f t="shared" ca="1" si="49"/>
        <v/>
      </c>
      <c r="I354" s="120" t="str">
        <f t="shared" si="50"/>
        <v/>
      </c>
      <c r="J354" s="121" t="str">
        <f t="shared" si="51"/>
        <v/>
      </c>
      <c r="K354" s="121" t="str">
        <f t="shared" si="52"/>
        <v/>
      </c>
      <c r="L354" s="121"/>
      <c r="M354" s="121"/>
      <c r="N354" s="121"/>
      <c r="O354" s="122"/>
      <c r="P354" s="122"/>
      <c r="Q354" s="121" t="str">
        <f t="shared" ca="1" si="53"/>
        <v/>
      </c>
      <c r="R354" s="122"/>
      <c r="S354" s="123"/>
      <c r="T354" s="123"/>
    </row>
    <row r="355" spans="1:20" x14ac:dyDescent="0.25">
      <c r="A355"/>
      <c r="B355" s="31" t="str">
        <f t="shared" ca="1" si="45"/>
        <v/>
      </c>
      <c r="C355" t="str">
        <f t="shared" ca="1" si="46"/>
        <v/>
      </c>
      <c r="D355" t="str">
        <f t="shared" ca="1" si="47"/>
        <v/>
      </c>
      <c r="E355" t="str">
        <f t="shared" ca="1" si="48"/>
        <v/>
      </c>
      <c r="F355" t="str">
        <f t="shared" ca="1" si="49"/>
        <v/>
      </c>
      <c r="I355" s="120" t="str">
        <f t="shared" si="50"/>
        <v/>
      </c>
      <c r="J355" s="121" t="str">
        <f t="shared" si="51"/>
        <v/>
      </c>
      <c r="K355" s="121" t="str">
        <f t="shared" si="52"/>
        <v/>
      </c>
      <c r="L355" s="121"/>
      <c r="M355" s="121"/>
      <c r="N355" s="121"/>
      <c r="O355" s="122"/>
      <c r="P355" s="122"/>
      <c r="Q355" s="121" t="str">
        <f t="shared" ca="1" si="53"/>
        <v/>
      </c>
      <c r="R355" s="122"/>
      <c r="S355" s="123"/>
      <c r="T355" s="123"/>
    </row>
    <row r="356" spans="1:20" x14ac:dyDescent="0.25">
      <c r="A356"/>
      <c r="B356" s="31" t="str">
        <f t="shared" ca="1" si="45"/>
        <v/>
      </c>
      <c r="C356" t="str">
        <f t="shared" ca="1" si="46"/>
        <v/>
      </c>
      <c r="D356" t="str">
        <f t="shared" ca="1" si="47"/>
        <v/>
      </c>
      <c r="E356" t="str">
        <f t="shared" ca="1" si="48"/>
        <v/>
      </c>
      <c r="F356" t="str">
        <f t="shared" ca="1" si="49"/>
        <v/>
      </c>
      <c r="I356" s="120" t="str">
        <f t="shared" si="50"/>
        <v/>
      </c>
      <c r="J356" s="121" t="str">
        <f t="shared" si="51"/>
        <v/>
      </c>
      <c r="K356" s="121" t="str">
        <f t="shared" si="52"/>
        <v/>
      </c>
      <c r="L356" s="121"/>
      <c r="M356" s="121"/>
      <c r="N356" s="121"/>
      <c r="O356" s="122"/>
      <c r="P356" s="122"/>
      <c r="Q356" s="121" t="str">
        <f t="shared" ca="1" si="53"/>
        <v/>
      </c>
      <c r="R356" s="122"/>
      <c r="S356" s="123"/>
      <c r="T356" s="123"/>
    </row>
    <row r="357" spans="1:20" x14ac:dyDescent="0.25">
      <c r="A357"/>
      <c r="B357" s="31" t="str">
        <f t="shared" ca="1" si="45"/>
        <v/>
      </c>
      <c r="C357" t="str">
        <f t="shared" ca="1" si="46"/>
        <v/>
      </c>
      <c r="D357" t="str">
        <f t="shared" ca="1" si="47"/>
        <v/>
      </c>
      <c r="E357" t="str">
        <f t="shared" ca="1" si="48"/>
        <v/>
      </c>
      <c r="F357" t="str">
        <f t="shared" ca="1" si="49"/>
        <v/>
      </c>
      <c r="I357" s="120" t="str">
        <f t="shared" si="50"/>
        <v/>
      </c>
      <c r="J357" s="121" t="str">
        <f t="shared" si="51"/>
        <v/>
      </c>
      <c r="K357" s="121" t="str">
        <f t="shared" si="52"/>
        <v/>
      </c>
      <c r="L357" s="121"/>
      <c r="M357" s="121"/>
      <c r="N357" s="121"/>
      <c r="O357" s="122"/>
      <c r="P357" s="122"/>
      <c r="Q357" s="121" t="str">
        <f t="shared" ca="1" si="53"/>
        <v/>
      </c>
      <c r="R357" s="122"/>
      <c r="S357" s="123"/>
      <c r="T357" s="123"/>
    </row>
    <row r="358" spans="1:20" x14ac:dyDescent="0.25">
      <c r="A358"/>
      <c r="B358" s="31" t="str">
        <f t="shared" ca="1" si="45"/>
        <v/>
      </c>
      <c r="C358" t="str">
        <f t="shared" ca="1" si="46"/>
        <v/>
      </c>
      <c r="D358" t="str">
        <f t="shared" ca="1" si="47"/>
        <v/>
      </c>
      <c r="E358" t="str">
        <f t="shared" ca="1" si="48"/>
        <v/>
      </c>
      <c r="F358" t="str">
        <f t="shared" ca="1" si="49"/>
        <v/>
      </c>
      <c r="I358" s="120" t="str">
        <f t="shared" si="50"/>
        <v/>
      </c>
      <c r="J358" s="121" t="str">
        <f t="shared" si="51"/>
        <v/>
      </c>
      <c r="K358" s="121" t="str">
        <f t="shared" si="52"/>
        <v/>
      </c>
      <c r="L358" s="121"/>
      <c r="M358" s="121"/>
      <c r="N358" s="121"/>
      <c r="O358" s="122"/>
      <c r="P358" s="122"/>
      <c r="Q358" s="121" t="str">
        <f t="shared" ca="1" si="53"/>
        <v/>
      </c>
      <c r="R358" s="122"/>
      <c r="S358" s="123"/>
      <c r="T358" s="123"/>
    </row>
    <row r="359" spans="1:20" x14ac:dyDescent="0.25">
      <c r="A359"/>
      <c r="B359" s="31" t="str">
        <f t="shared" ca="1" si="45"/>
        <v/>
      </c>
      <c r="C359" t="str">
        <f t="shared" ca="1" si="46"/>
        <v/>
      </c>
      <c r="D359" t="str">
        <f t="shared" ca="1" si="47"/>
        <v/>
      </c>
      <c r="E359" t="str">
        <f t="shared" ca="1" si="48"/>
        <v/>
      </c>
      <c r="F359" t="str">
        <f t="shared" ca="1" si="49"/>
        <v/>
      </c>
      <c r="I359" s="120" t="str">
        <f t="shared" si="50"/>
        <v/>
      </c>
      <c r="J359" s="121" t="str">
        <f t="shared" si="51"/>
        <v/>
      </c>
      <c r="K359" s="121" t="str">
        <f t="shared" si="52"/>
        <v/>
      </c>
      <c r="L359" s="121"/>
      <c r="M359" s="121"/>
      <c r="N359" s="121"/>
      <c r="O359" s="122"/>
      <c r="P359" s="122"/>
      <c r="Q359" s="121" t="str">
        <f t="shared" ca="1" si="53"/>
        <v/>
      </c>
      <c r="R359" s="122"/>
      <c r="S359" s="123"/>
      <c r="T359" s="123"/>
    </row>
    <row r="360" spans="1:20" x14ac:dyDescent="0.25">
      <c r="A360"/>
      <c r="B360" s="31" t="str">
        <f t="shared" ca="1" si="45"/>
        <v/>
      </c>
      <c r="C360" t="str">
        <f t="shared" ca="1" si="46"/>
        <v/>
      </c>
      <c r="D360" t="str">
        <f t="shared" ca="1" si="47"/>
        <v/>
      </c>
      <c r="E360" t="str">
        <f t="shared" ca="1" si="48"/>
        <v/>
      </c>
      <c r="F360" t="str">
        <f t="shared" ca="1" si="49"/>
        <v/>
      </c>
      <c r="I360" s="120" t="str">
        <f t="shared" si="50"/>
        <v/>
      </c>
      <c r="J360" s="121" t="str">
        <f t="shared" si="51"/>
        <v/>
      </c>
      <c r="K360" s="121" t="str">
        <f t="shared" si="52"/>
        <v/>
      </c>
      <c r="L360" s="121"/>
      <c r="M360" s="121"/>
      <c r="N360" s="121"/>
      <c r="O360" s="122"/>
      <c r="P360" s="122"/>
      <c r="Q360" s="121" t="str">
        <f t="shared" ca="1" si="53"/>
        <v/>
      </c>
      <c r="R360" s="122"/>
      <c r="S360" s="123"/>
      <c r="T360" s="123"/>
    </row>
    <row r="361" spans="1:20" x14ac:dyDescent="0.25">
      <c r="A361"/>
      <c r="B361" s="31" t="str">
        <f t="shared" ca="1" si="45"/>
        <v/>
      </c>
      <c r="C361" t="str">
        <f t="shared" ca="1" si="46"/>
        <v/>
      </c>
      <c r="D361" t="str">
        <f t="shared" ca="1" si="47"/>
        <v/>
      </c>
      <c r="E361" t="str">
        <f t="shared" ca="1" si="48"/>
        <v/>
      </c>
      <c r="F361" t="str">
        <f t="shared" ca="1" si="49"/>
        <v/>
      </c>
      <c r="I361" s="120" t="str">
        <f t="shared" si="50"/>
        <v/>
      </c>
      <c r="J361" s="121" t="str">
        <f t="shared" si="51"/>
        <v/>
      </c>
      <c r="K361" s="121" t="str">
        <f t="shared" si="52"/>
        <v/>
      </c>
      <c r="L361" s="121"/>
      <c r="M361" s="121"/>
      <c r="N361" s="121"/>
      <c r="O361" s="122"/>
      <c r="P361" s="122"/>
      <c r="Q361" s="121" t="str">
        <f t="shared" ca="1" si="53"/>
        <v/>
      </c>
      <c r="R361" s="122"/>
      <c r="S361" s="123"/>
      <c r="T361" s="123"/>
    </row>
    <row r="362" spans="1:20" x14ac:dyDescent="0.25">
      <c r="A362"/>
      <c r="B362" s="31" t="str">
        <f t="shared" ca="1" si="45"/>
        <v/>
      </c>
      <c r="C362" t="str">
        <f t="shared" ca="1" si="46"/>
        <v/>
      </c>
      <c r="D362" t="str">
        <f t="shared" ca="1" si="47"/>
        <v/>
      </c>
      <c r="E362" t="str">
        <f t="shared" ca="1" si="48"/>
        <v/>
      </c>
      <c r="F362" t="str">
        <f t="shared" ca="1" si="49"/>
        <v/>
      </c>
      <c r="I362" s="120" t="str">
        <f t="shared" si="50"/>
        <v/>
      </c>
      <c r="J362" s="121" t="str">
        <f t="shared" si="51"/>
        <v/>
      </c>
      <c r="K362" s="121" t="str">
        <f t="shared" si="52"/>
        <v/>
      </c>
      <c r="L362" s="121"/>
      <c r="M362" s="121"/>
      <c r="N362" s="121"/>
      <c r="O362" s="122"/>
      <c r="P362" s="122"/>
      <c r="Q362" s="121" t="str">
        <f t="shared" ca="1" si="53"/>
        <v/>
      </c>
      <c r="R362" s="122"/>
      <c r="S362" s="123"/>
      <c r="T362" s="123"/>
    </row>
    <row r="363" spans="1:20" x14ac:dyDescent="0.25">
      <c r="A363"/>
      <c r="B363" s="31" t="str">
        <f t="shared" ca="1" si="45"/>
        <v/>
      </c>
      <c r="C363" t="str">
        <f t="shared" ca="1" si="46"/>
        <v/>
      </c>
      <c r="D363" t="str">
        <f t="shared" ca="1" si="47"/>
        <v/>
      </c>
      <c r="E363" t="str">
        <f t="shared" ca="1" si="48"/>
        <v/>
      </c>
      <c r="F363" t="str">
        <f t="shared" ca="1" si="49"/>
        <v/>
      </c>
      <c r="I363" s="120" t="str">
        <f t="shared" si="50"/>
        <v/>
      </c>
      <c r="J363" s="121" t="str">
        <f t="shared" si="51"/>
        <v/>
      </c>
      <c r="K363" s="121" t="str">
        <f t="shared" si="52"/>
        <v/>
      </c>
      <c r="L363" s="121"/>
      <c r="M363" s="121"/>
      <c r="N363" s="121"/>
      <c r="O363" s="122"/>
      <c r="P363" s="122"/>
      <c r="Q363" s="121" t="str">
        <f t="shared" ca="1" si="53"/>
        <v/>
      </c>
      <c r="R363" s="122"/>
      <c r="S363" s="123"/>
      <c r="T363" s="123"/>
    </row>
    <row r="364" spans="1:20" x14ac:dyDescent="0.25">
      <c r="A364"/>
      <c r="B364" s="31" t="str">
        <f t="shared" ca="1" si="45"/>
        <v/>
      </c>
      <c r="C364" t="str">
        <f t="shared" ca="1" si="46"/>
        <v/>
      </c>
      <c r="D364" t="str">
        <f t="shared" ca="1" si="47"/>
        <v/>
      </c>
      <c r="E364" t="str">
        <f t="shared" ca="1" si="48"/>
        <v/>
      </c>
      <c r="F364" t="str">
        <f t="shared" ca="1" si="49"/>
        <v/>
      </c>
      <c r="I364" s="120" t="str">
        <f t="shared" si="50"/>
        <v/>
      </c>
      <c r="J364" s="121" t="str">
        <f t="shared" si="51"/>
        <v/>
      </c>
      <c r="K364" s="121" t="str">
        <f t="shared" si="52"/>
        <v/>
      </c>
      <c r="L364" s="121"/>
      <c r="M364" s="121"/>
      <c r="N364" s="121"/>
      <c r="O364" s="122"/>
      <c r="P364" s="122"/>
      <c r="Q364" s="121" t="str">
        <f t="shared" ca="1" si="53"/>
        <v/>
      </c>
      <c r="R364" s="122"/>
      <c r="S364" s="123"/>
      <c r="T364" s="123"/>
    </row>
    <row r="365" spans="1:20" x14ac:dyDescent="0.25">
      <c r="A365"/>
      <c r="B365" s="31" t="str">
        <f t="shared" ca="1" si="45"/>
        <v/>
      </c>
      <c r="C365" t="str">
        <f t="shared" ca="1" si="46"/>
        <v/>
      </c>
      <c r="D365" t="str">
        <f t="shared" ca="1" si="47"/>
        <v/>
      </c>
      <c r="E365" t="str">
        <f t="shared" ca="1" si="48"/>
        <v/>
      </c>
      <c r="F365" t="str">
        <f t="shared" ca="1" si="49"/>
        <v/>
      </c>
      <c r="I365" s="120" t="str">
        <f t="shared" si="50"/>
        <v/>
      </c>
      <c r="J365" s="121" t="str">
        <f t="shared" si="51"/>
        <v/>
      </c>
      <c r="K365" s="121" t="str">
        <f t="shared" si="52"/>
        <v/>
      </c>
      <c r="L365" s="121"/>
      <c r="M365" s="121"/>
      <c r="N365" s="121"/>
      <c r="O365" s="122"/>
      <c r="P365" s="122"/>
      <c r="Q365" s="121" t="str">
        <f t="shared" ca="1" si="53"/>
        <v/>
      </c>
      <c r="R365" s="122"/>
      <c r="S365" s="123"/>
      <c r="T365" s="123"/>
    </row>
    <row r="366" spans="1:20" x14ac:dyDescent="0.25">
      <c r="A366"/>
      <c r="B366" s="31" t="str">
        <f t="shared" ca="1" si="45"/>
        <v/>
      </c>
      <c r="C366" t="str">
        <f t="shared" ca="1" si="46"/>
        <v/>
      </c>
      <c r="D366" t="str">
        <f t="shared" ca="1" si="47"/>
        <v/>
      </c>
      <c r="E366" t="str">
        <f t="shared" ca="1" si="48"/>
        <v/>
      </c>
      <c r="F366" t="str">
        <f t="shared" ca="1" si="49"/>
        <v/>
      </c>
      <c r="I366" s="120" t="str">
        <f t="shared" si="50"/>
        <v/>
      </c>
      <c r="J366" s="121" t="str">
        <f t="shared" si="51"/>
        <v/>
      </c>
      <c r="K366" s="121" t="str">
        <f t="shared" si="52"/>
        <v/>
      </c>
      <c r="L366" s="121"/>
      <c r="M366" s="121"/>
      <c r="N366" s="121"/>
      <c r="O366" s="122"/>
      <c r="P366" s="122"/>
      <c r="Q366" s="121" t="str">
        <f t="shared" ca="1" si="53"/>
        <v/>
      </c>
      <c r="R366" s="122"/>
      <c r="S366" s="123"/>
      <c r="T366" s="123"/>
    </row>
    <row r="367" spans="1:20" x14ac:dyDescent="0.25">
      <c r="A367"/>
      <c r="B367" s="31" t="str">
        <f t="shared" ca="1" si="45"/>
        <v/>
      </c>
      <c r="C367" t="str">
        <f t="shared" ca="1" si="46"/>
        <v/>
      </c>
      <c r="D367" t="str">
        <f t="shared" ca="1" si="47"/>
        <v/>
      </c>
      <c r="E367" t="str">
        <f t="shared" ca="1" si="48"/>
        <v/>
      </c>
      <c r="F367" t="str">
        <f t="shared" ca="1" si="49"/>
        <v/>
      </c>
      <c r="I367" s="120" t="str">
        <f t="shared" si="50"/>
        <v/>
      </c>
      <c r="J367" s="121" t="str">
        <f t="shared" si="51"/>
        <v/>
      </c>
      <c r="K367" s="121" t="str">
        <f t="shared" si="52"/>
        <v/>
      </c>
      <c r="L367" s="121"/>
      <c r="M367" s="121"/>
      <c r="N367" s="121"/>
      <c r="O367" s="122"/>
      <c r="P367" s="122"/>
      <c r="Q367" s="121" t="str">
        <f t="shared" ca="1" si="53"/>
        <v/>
      </c>
      <c r="R367" s="122"/>
      <c r="S367" s="123"/>
      <c r="T367" s="123"/>
    </row>
    <row r="368" spans="1:20" x14ac:dyDescent="0.25">
      <c r="A368"/>
      <c r="B368" s="31" t="str">
        <f t="shared" ca="1" si="45"/>
        <v/>
      </c>
      <c r="C368" t="str">
        <f t="shared" ca="1" si="46"/>
        <v/>
      </c>
      <c r="D368" t="str">
        <f t="shared" ca="1" si="47"/>
        <v/>
      </c>
      <c r="E368" t="str">
        <f t="shared" ca="1" si="48"/>
        <v/>
      </c>
      <c r="F368" t="str">
        <f t="shared" ca="1" si="49"/>
        <v/>
      </c>
      <c r="I368" s="120" t="str">
        <f t="shared" si="50"/>
        <v/>
      </c>
      <c r="J368" s="121" t="str">
        <f t="shared" si="51"/>
        <v/>
      </c>
      <c r="K368" s="121" t="str">
        <f t="shared" si="52"/>
        <v/>
      </c>
      <c r="L368" s="121"/>
      <c r="M368" s="121"/>
      <c r="N368" s="121"/>
      <c r="O368" s="122"/>
      <c r="P368" s="122"/>
      <c r="Q368" s="121" t="str">
        <f t="shared" ca="1" si="53"/>
        <v/>
      </c>
      <c r="R368" s="122"/>
      <c r="S368" s="123"/>
      <c r="T368" s="123"/>
    </row>
    <row r="369" spans="1:20" x14ac:dyDescent="0.25">
      <c r="A369"/>
      <c r="B369" s="31" t="str">
        <f t="shared" ca="1" si="45"/>
        <v/>
      </c>
      <c r="C369" t="str">
        <f t="shared" ca="1" si="46"/>
        <v/>
      </c>
      <c r="D369" t="str">
        <f t="shared" ca="1" si="47"/>
        <v/>
      </c>
      <c r="E369" t="str">
        <f t="shared" ca="1" si="48"/>
        <v/>
      </c>
      <c r="F369" t="str">
        <f t="shared" ca="1" si="49"/>
        <v/>
      </c>
      <c r="I369" s="120" t="str">
        <f t="shared" si="50"/>
        <v/>
      </c>
      <c r="J369" s="121" t="str">
        <f t="shared" si="51"/>
        <v/>
      </c>
      <c r="K369" s="121" t="str">
        <f t="shared" si="52"/>
        <v/>
      </c>
      <c r="L369" s="121"/>
      <c r="M369" s="121"/>
      <c r="N369" s="121"/>
      <c r="O369" s="122"/>
      <c r="P369" s="122"/>
      <c r="Q369" s="121" t="str">
        <f t="shared" ca="1" si="53"/>
        <v/>
      </c>
      <c r="R369" s="122"/>
      <c r="S369" s="123"/>
      <c r="T369" s="123"/>
    </row>
    <row r="370" spans="1:20" x14ac:dyDescent="0.25">
      <c r="A370"/>
      <c r="B370" s="31" t="str">
        <f t="shared" ca="1" si="45"/>
        <v/>
      </c>
      <c r="C370" t="str">
        <f t="shared" ca="1" si="46"/>
        <v/>
      </c>
      <c r="D370" t="str">
        <f t="shared" ca="1" si="47"/>
        <v/>
      </c>
      <c r="E370" t="str">
        <f t="shared" ca="1" si="48"/>
        <v/>
      </c>
      <c r="F370" t="str">
        <f t="shared" ca="1" si="49"/>
        <v/>
      </c>
      <c r="I370" s="120" t="str">
        <f t="shared" si="50"/>
        <v/>
      </c>
      <c r="J370" s="121" t="str">
        <f t="shared" si="51"/>
        <v/>
      </c>
      <c r="K370" s="121" t="str">
        <f t="shared" si="52"/>
        <v/>
      </c>
      <c r="L370" s="121"/>
      <c r="M370" s="121"/>
      <c r="N370" s="121"/>
      <c r="O370" s="122"/>
      <c r="P370" s="122"/>
      <c r="Q370" s="121" t="str">
        <f t="shared" ca="1" si="53"/>
        <v/>
      </c>
      <c r="R370" s="122"/>
      <c r="S370" s="123"/>
      <c r="T370" s="123"/>
    </row>
    <row r="371" spans="1:20" x14ac:dyDescent="0.25">
      <c r="A371"/>
      <c r="B371" s="31" t="str">
        <f t="shared" ca="1" si="45"/>
        <v/>
      </c>
      <c r="C371" t="str">
        <f t="shared" ca="1" si="46"/>
        <v/>
      </c>
      <c r="D371" t="str">
        <f t="shared" ca="1" si="47"/>
        <v/>
      </c>
      <c r="E371" t="str">
        <f t="shared" ca="1" si="48"/>
        <v/>
      </c>
      <c r="F371" t="str">
        <f t="shared" ca="1" si="49"/>
        <v/>
      </c>
      <c r="I371" s="120" t="str">
        <f t="shared" si="50"/>
        <v/>
      </c>
      <c r="J371" s="121" t="str">
        <f t="shared" si="51"/>
        <v/>
      </c>
      <c r="K371" s="121" t="str">
        <f t="shared" si="52"/>
        <v/>
      </c>
      <c r="L371" s="121"/>
      <c r="M371" s="121"/>
      <c r="N371" s="121"/>
      <c r="O371" s="122"/>
      <c r="P371" s="122"/>
      <c r="Q371" s="121" t="str">
        <f t="shared" ca="1" si="53"/>
        <v/>
      </c>
      <c r="R371" s="122"/>
      <c r="S371" s="123"/>
      <c r="T371" s="123"/>
    </row>
    <row r="372" spans="1:20" x14ac:dyDescent="0.25">
      <c r="A372"/>
      <c r="B372" s="31" t="str">
        <f t="shared" ca="1" si="45"/>
        <v/>
      </c>
      <c r="C372" t="str">
        <f t="shared" ca="1" si="46"/>
        <v/>
      </c>
      <c r="D372" t="str">
        <f t="shared" ca="1" si="47"/>
        <v/>
      </c>
      <c r="E372" t="str">
        <f t="shared" ca="1" si="48"/>
        <v/>
      </c>
      <c r="F372" t="str">
        <f t="shared" ca="1" si="49"/>
        <v/>
      </c>
      <c r="I372" s="120" t="str">
        <f t="shared" si="50"/>
        <v/>
      </c>
      <c r="J372" s="121" t="str">
        <f t="shared" si="51"/>
        <v/>
      </c>
      <c r="K372" s="121" t="str">
        <f t="shared" si="52"/>
        <v/>
      </c>
      <c r="L372" s="121"/>
      <c r="M372" s="121"/>
      <c r="N372" s="121"/>
      <c r="O372" s="122"/>
      <c r="P372" s="122"/>
      <c r="Q372" s="121" t="str">
        <f t="shared" ca="1" si="53"/>
        <v/>
      </c>
      <c r="R372" s="122"/>
      <c r="S372" s="123"/>
      <c r="T372" s="123"/>
    </row>
    <row r="373" spans="1:20" x14ac:dyDescent="0.25">
      <c r="A373"/>
      <c r="B373" s="31" t="str">
        <f t="shared" ca="1" si="45"/>
        <v/>
      </c>
      <c r="C373" t="str">
        <f t="shared" ca="1" si="46"/>
        <v/>
      </c>
      <c r="D373" t="str">
        <f t="shared" ca="1" si="47"/>
        <v/>
      </c>
      <c r="E373" t="str">
        <f t="shared" ca="1" si="48"/>
        <v/>
      </c>
      <c r="F373" t="str">
        <f t="shared" ca="1" si="49"/>
        <v/>
      </c>
      <c r="I373" s="120" t="str">
        <f t="shared" si="50"/>
        <v/>
      </c>
      <c r="J373" s="121" t="str">
        <f t="shared" si="51"/>
        <v/>
      </c>
      <c r="K373" s="121" t="str">
        <f t="shared" si="52"/>
        <v/>
      </c>
      <c r="L373" s="121"/>
      <c r="M373" s="121"/>
      <c r="N373" s="121"/>
      <c r="O373" s="122"/>
      <c r="P373" s="122"/>
      <c r="Q373" s="121" t="str">
        <f t="shared" ca="1" si="53"/>
        <v/>
      </c>
      <c r="R373" s="122"/>
      <c r="S373" s="123"/>
      <c r="T373" s="123"/>
    </row>
    <row r="374" spans="1:20" x14ac:dyDescent="0.25">
      <c r="A374"/>
      <c r="B374" s="31" t="str">
        <f t="shared" ca="1" si="45"/>
        <v/>
      </c>
      <c r="C374" t="str">
        <f t="shared" ca="1" si="46"/>
        <v/>
      </c>
      <c r="D374" t="str">
        <f t="shared" ca="1" si="47"/>
        <v/>
      </c>
      <c r="E374" t="str">
        <f t="shared" ca="1" si="48"/>
        <v/>
      </c>
      <c r="F374" t="str">
        <f t="shared" ca="1" si="49"/>
        <v/>
      </c>
      <c r="I374" s="120" t="str">
        <f t="shared" si="50"/>
        <v/>
      </c>
      <c r="J374" s="121" t="str">
        <f t="shared" si="51"/>
        <v/>
      </c>
      <c r="K374" s="121" t="str">
        <f t="shared" si="52"/>
        <v/>
      </c>
      <c r="L374" s="121"/>
      <c r="M374" s="121"/>
      <c r="N374" s="121"/>
      <c r="O374" s="122"/>
      <c r="P374" s="122"/>
      <c r="Q374" s="121" t="str">
        <f t="shared" ca="1" si="53"/>
        <v/>
      </c>
      <c r="R374" s="122"/>
      <c r="S374" s="123"/>
      <c r="T374" s="123"/>
    </row>
    <row r="375" spans="1:20" x14ac:dyDescent="0.25">
      <c r="A375"/>
      <c r="B375" s="31" t="str">
        <f t="shared" ca="1" si="45"/>
        <v/>
      </c>
      <c r="C375" t="str">
        <f t="shared" ca="1" si="46"/>
        <v/>
      </c>
      <c r="D375" t="str">
        <f t="shared" ca="1" si="47"/>
        <v/>
      </c>
      <c r="E375" t="str">
        <f t="shared" ca="1" si="48"/>
        <v/>
      </c>
      <c r="F375" t="str">
        <f t="shared" ca="1" si="49"/>
        <v/>
      </c>
      <c r="I375" s="120" t="str">
        <f t="shared" si="50"/>
        <v/>
      </c>
      <c r="J375" s="121" t="str">
        <f t="shared" si="51"/>
        <v/>
      </c>
      <c r="K375" s="121" t="str">
        <f t="shared" si="52"/>
        <v/>
      </c>
      <c r="L375" s="121"/>
      <c r="M375" s="121"/>
      <c r="N375" s="121"/>
      <c r="O375" s="122"/>
      <c r="P375" s="122"/>
      <c r="Q375" s="121" t="str">
        <f t="shared" ca="1" si="53"/>
        <v/>
      </c>
      <c r="R375" s="122"/>
      <c r="S375" s="123"/>
      <c r="T375" s="123"/>
    </row>
    <row r="376" spans="1:20" x14ac:dyDescent="0.25">
      <c r="A376"/>
      <c r="B376" s="31" t="str">
        <f t="shared" ca="1" si="45"/>
        <v/>
      </c>
      <c r="C376" t="str">
        <f t="shared" ca="1" si="46"/>
        <v/>
      </c>
      <c r="D376" t="str">
        <f t="shared" ca="1" si="47"/>
        <v/>
      </c>
      <c r="E376" t="str">
        <f t="shared" ca="1" si="48"/>
        <v/>
      </c>
      <c r="F376" t="str">
        <f t="shared" ca="1" si="49"/>
        <v/>
      </c>
      <c r="I376" s="120" t="str">
        <f t="shared" si="50"/>
        <v/>
      </c>
      <c r="J376" s="121" t="str">
        <f t="shared" si="51"/>
        <v/>
      </c>
      <c r="K376" s="121" t="str">
        <f t="shared" si="52"/>
        <v/>
      </c>
      <c r="L376" s="121"/>
      <c r="M376" s="121"/>
      <c r="N376" s="121"/>
      <c r="O376" s="122"/>
      <c r="P376" s="122"/>
      <c r="Q376" s="121" t="str">
        <f t="shared" ca="1" si="53"/>
        <v/>
      </c>
      <c r="R376" s="122"/>
      <c r="S376" s="123"/>
      <c r="T376" s="123"/>
    </row>
    <row r="377" spans="1:20" x14ac:dyDescent="0.25">
      <c r="A377"/>
      <c r="B377" s="31" t="str">
        <f t="shared" ca="1" si="45"/>
        <v/>
      </c>
      <c r="C377" t="str">
        <f t="shared" ca="1" si="46"/>
        <v/>
      </c>
      <c r="D377" t="str">
        <f t="shared" ca="1" si="47"/>
        <v/>
      </c>
      <c r="E377" t="str">
        <f t="shared" ca="1" si="48"/>
        <v/>
      </c>
      <c r="F377" t="str">
        <f t="shared" ca="1" si="49"/>
        <v/>
      </c>
      <c r="I377" s="120" t="str">
        <f t="shared" si="50"/>
        <v/>
      </c>
      <c r="J377" s="121" t="str">
        <f t="shared" si="51"/>
        <v/>
      </c>
      <c r="K377" s="121" t="str">
        <f t="shared" si="52"/>
        <v/>
      </c>
      <c r="L377" s="121"/>
      <c r="M377" s="121"/>
      <c r="N377" s="121"/>
      <c r="O377" s="122"/>
      <c r="P377" s="122"/>
      <c r="Q377" s="121" t="str">
        <f t="shared" ca="1" si="53"/>
        <v/>
      </c>
      <c r="R377" s="122"/>
      <c r="S377" s="123"/>
      <c r="T377" s="123"/>
    </row>
    <row r="378" spans="1:20" x14ac:dyDescent="0.25">
      <c r="A378"/>
      <c r="B378" s="31" t="str">
        <f t="shared" ca="1" si="45"/>
        <v/>
      </c>
      <c r="C378" t="str">
        <f t="shared" ca="1" si="46"/>
        <v/>
      </c>
      <c r="D378" t="str">
        <f t="shared" ca="1" si="47"/>
        <v/>
      </c>
      <c r="E378" t="str">
        <f t="shared" ca="1" si="48"/>
        <v/>
      </c>
      <c r="F378" t="str">
        <f t="shared" ca="1" si="49"/>
        <v/>
      </c>
      <c r="I378" s="120" t="str">
        <f t="shared" si="50"/>
        <v/>
      </c>
      <c r="J378" s="121" t="str">
        <f t="shared" si="51"/>
        <v/>
      </c>
      <c r="K378" s="121" t="str">
        <f t="shared" si="52"/>
        <v/>
      </c>
      <c r="L378" s="121"/>
      <c r="M378" s="121"/>
      <c r="N378" s="121"/>
      <c r="O378" s="122"/>
      <c r="P378" s="122"/>
      <c r="Q378" s="121" t="str">
        <f t="shared" ca="1" si="53"/>
        <v/>
      </c>
      <c r="R378" s="122"/>
      <c r="S378" s="123"/>
      <c r="T378" s="123"/>
    </row>
    <row r="379" spans="1:20" x14ac:dyDescent="0.25">
      <c r="A379"/>
      <c r="B379" s="31" t="str">
        <f t="shared" ca="1" si="45"/>
        <v/>
      </c>
      <c r="C379" t="str">
        <f t="shared" ca="1" si="46"/>
        <v/>
      </c>
      <c r="D379" t="str">
        <f t="shared" ca="1" si="47"/>
        <v/>
      </c>
      <c r="E379" t="str">
        <f t="shared" ca="1" si="48"/>
        <v/>
      </c>
      <c r="F379" t="str">
        <f t="shared" ca="1" si="49"/>
        <v/>
      </c>
      <c r="I379" s="120" t="str">
        <f t="shared" si="50"/>
        <v/>
      </c>
      <c r="J379" s="121" t="str">
        <f t="shared" si="51"/>
        <v/>
      </c>
      <c r="K379" s="121" t="str">
        <f t="shared" si="52"/>
        <v/>
      </c>
      <c r="L379" s="121"/>
      <c r="M379" s="121"/>
      <c r="N379" s="121"/>
      <c r="O379" s="122"/>
      <c r="P379" s="122"/>
      <c r="Q379" s="121" t="str">
        <f t="shared" ca="1" si="53"/>
        <v/>
      </c>
      <c r="R379" s="122"/>
      <c r="S379" s="123"/>
      <c r="T379" s="123"/>
    </row>
    <row r="380" spans="1:20" x14ac:dyDescent="0.25">
      <c r="A380"/>
      <c r="B380" s="31" t="str">
        <f t="shared" ca="1" si="45"/>
        <v/>
      </c>
      <c r="C380" t="str">
        <f t="shared" ca="1" si="46"/>
        <v/>
      </c>
      <c r="D380" t="str">
        <f t="shared" ca="1" si="47"/>
        <v/>
      </c>
      <c r="E380" t="str">
        <f t="shared" ca="1" si="48"/>
        <v/>
      </c>
      <c r="F380" t="str">
        <f t="shared" ca="1" si="49"/>
        <v/>
      </c>
      <c r="I380" s="120" t="str">
        <f t="shared" si="50"/>
        <v/>
      </c>
      <c r="J380" s="121" t="str">
        <f t="shared" si="51"/>
        <v/>
      </c>
      <c r="K380" s="121" t="str">
        <f t="shared" si="52"/>
        <v/>
      </c>
      <c r="L380" s="121"/>
      <c r="M380" s="121"/>
      <c r="N380" s="121"/>
      <c r="O380" s="122"/>
      <c r="P380" s="122"/>
      <c r="Q380" s="121" t="str">
        <f t="shared" ca="1" si="53"/>
        <v/>
      </c>
      <c r="R380" s="122"/>
      <c r="S380" s="123"/>
      <c r="T380" s="123"/>
    </row>
    <row r="381" spans="1:20" x14ac:dyDescent="0.25">
      <c r="A381"/>
      <c r="B381" s="31" t="str">
        <f t="shared" ca="1" si="45"/>
        <v/>
      </c>
      <c r="C381" t="str">
        <f t="shared" ca="1" si="46"/>
        <v/>
      </c>
      <c r="D381" t="str">
        <f t="shared" ca="1" si="47"/>
        <v/>
      </c>
      <c r="E381" t="str">
        <f t="shared" ca="1" si="48"/>
        <v/>
      </c>
      <c r="F381" t="str">
        <f t="shared" ca="1" si="49"/>
        <v/>
      </c>
      <c r="I381" s="120" t="str">
        <f t="shared" si="50"/>
        <v/>
      </c>
      <c r="J381" s="121" t="str">
        <f t="shared" si="51"/>
        <v/>
      </c>
      <c r="K381" s="121" t="str">
        <f t="shared" si="52"/>
        <v/>
      </c>
      <c r="L381" s="121"/>
      <c r="M381" s="121"/>
      <c r="N381" s="121"/>
      <c r="O381" s="122"/>
      <c r="P381" s="122"/>
      <c r="Q381" s="121" t="str">
        <f t="shared" ca="1" si="53"/>
        <v/>
      </c>
      <c r="R381" s="122"/>
      <c r="S381" s="123"/>
      <c r="T381" s="123"/>
    </row>
    <row r="382" spans="1:20" x14ac:dyDescent="0.25">
      <c r="A382"/>
      <c r="B382" s="31" t="str">
        <f t="shared" ca="1" si="45"/>
        <v/>
      </c>
      <c r="C382" t="str">
        <f t="shared" ca="1" si="46"/>
        <v/>
      </c>
      <c r="D382" t="str">
        <f t="shared" ca="1" si="47"/>
        <v/>
      </c>
      <c r="E382" t="str">
        <f t="shared" ca="1" si="48"/>
        <v/>
      </c>
      <c r="F382" t="str">
        <f t="shared" ca="1" si="49"/>
        <v/>
      </c>
      <c r="I382" s="120" t="str">
        <f t="shared" si="50"/>
        <v/>
      </c>
      <c r="J382" s="121" t="str">
        <f t="shared" si="51"/>
        <v/>
      </c>
      <c r="K382" s="121" t="str">
        <f t="shared" si="52"/>
        <v/>
      </c>
      <c r="L382" s="121"/>
      <c r="M382" s="121"/>
      <c r="N382" s="121"/>
      <c r="O382" s="122"/>
      <c r="P382" s="122"/>
      <c r="Q382" s="121" t="str">
        <f t="shared" ca="1" si="53"/>
        <v/>
      </c>
      <c r="R382" s="122"/>
      <c r="S382" s="123"/>
      <c r="T382" s="123"/>
    </row>
    <row r="383" spans="1:20" x14ac:dyDescent="0.25">
      <c r="A383"/>
      <c r="B383" s="31" t="str">
        <f t="shared" ca="1" si="45"/>
        <v/>
      </c>
      <c r="C383" t="str">
        <f t="shared" ca="1" si="46"/>
        <v/>
      </c>
      <c r="D383" t="str">
        <f t="shared" ca="1" si="47"/>
        <v/>
      </c>
      <c r="E383" t="str">
        <f t="shared" ca="1" si="48"/>
        <v/>
      </c>
      <c r="F383" t="str">
        <f t="shared" ca="1" si="49"/>
        <v/>
      </c>
      <c r="I383" s="120" t="str">
        <f t="shared" si="50"/>
        <v/>
      </c>
      <c r="J383" s="121" t="str">
        <f t="shared" si="51"/>
        <v/>
      </c>
      <c r="K383" s="121" t="str">
        <f t="shared" si="52"/>
        <v/>
      </c>
      <c r="L383" s="121"/>
      <c r="M383" s="121"/>
      <c r="N383" s="121"/>
      <c r="O383" s="122"/>
      <c r="P383" s="122"/>
      <c r="Q383" s="121" t="str">
        <f t="shared" ca="1" si="53"/>
        <v/>
      </c>
      <c r="R383" s="122"/>
      <c r="S383" s="123"/>
      <c r="T383" s="123"/>
    </row>
    <row r="384" spans="1:20" x14ac:dyDescent="0.25">
      <c r="A384"/>
      <c r="B384" s="31" t="str">
        <f t="shared" ca="1" si="45"/>
        <v/>
      </c>
      <c r="C384" t="str">
        <f t="shared" ca="1" si="46"/>
        <v/>
      </c>
      <c r="D384" t="str">
        <f t="shared" ca="1" si="47"/>
        <v/>
      </c>
      <c r="E384" t="str">
        <f t="shared" ca="1" si="48"/>
        <v/>
      </c>
      <c r="F384" t="str">
        <f t="shared" ca="1" si="49"/>
        <v/>
      </c>
      <c r="I384" s="120" t="str">
        <f t="shared" si="50"/>
        <v/>
      </c>
      <c r="J384" s="121" t="str">
        <f t="shared" si="51"/>
        <v/>
      </c>
      <c r="K384" s="121" t="str">
        <f t="shared" si="52"/>
        <v/>
      </c>
      <c r="L384" s="121"/>
      <c r="M384" s="121"/>
      <c r="N384" s="121"/>
      <c r="O384" s="122"/>
      <c r="P384" s="122"/>
      <c r="Q384" s="121" t="str">
        <f t="shared" ca="1" si="53"/>
        <v/>
      </c>
      <c r="R384" s="122"/>
      <c r="S384" s="123"/>
      <c r="T384" s="123"/>
    </row>
    <row r="385" spans="1:20" x14ac:dyDescent="0.25">
      <c r="A385"/>
      <c r="B385" s="31" t="str">
        <f t="shared" ca="1" si="45"/>
        <v/>
      </c>
      <c r="C385" t="str">
        <f t="shared" ca="1" si="46"/>
        <v/>
      </c>
      <c r="D385" t="str">
        <f t="shared" ca="1" si="47"/>
        <v/>
      </c>
      <c r="E385" t="str">
        <f t="shared" ca="1" si="48"/>
        <v/>
      </c>
      <c r="F385" t="str">
        <f t="shared" ca="1" si="49"/>
        <v/>
      </c>
      <c r="I385" s="120" t="str">
        <f t="shared" si="50"/>
        <v/>
      </c>
      <c r="J385" s="121" t="str">
        <f t="shared" si="51"/>
        <v/>
      </c>
      <c r="K385" s="121" t="str">
        <f t="shared" si="52"/>
        <v/>
      </c>
      <c r="L385" s="121"/>
      <c r="M385" s="121"/>
      <c r="N385" s="121"/>
      <c r="O385" s="122"/>
      <c r="P385" s="122"/>
      <c r="Q385" s="121" t="str">
        <f t="shared" ca="1" si="53"/>
        <v/>
      </c>
      <c r="R385" s="122"/>
      <c r="S385" s="123"/>
      <c r="T385" s="123"/>
    </row>
    <row r="386" spans="1:20" x14ac:dyDescent="0.25">
      <c r="A386"/>
      <c r="B386" s="31" t="str">
        <f t="shared" ref="B386:B449" ca="1" si="54">IF($A386&lt;&gt;"",INDIRECT("'Saisie G&amp;A'!"&amp;"A"&amp;MID($A386,2,2)),"")</f>
        <v/>
      </c>
      <c r="C386" t="str">
        <f t="shared" ref="C386:C449" ca="1" si="55">IF($A386&lt;&gt;"",INDIRECT("'Saisie G&amp;A'!"&amp;$A386),"")</f>
        <v/>
      </c>
      <c r="D386" t="str">
        <f t="shared" ref="D386:D449" ca="1" si="56">IF($A386&lt;&gt;"",INDIRECT("'Saisie G&amp;A'!"&amp;LEFT($A386,1)&amp;"7"),"")</f>
        <v/>
      </c>
      <c r="E386" t="str">
        <f t="shared" ref="E386:E449" ca="1" si="57">IF($A386&lt;&gt;"",INDIRECT("'Saisie G&amp;A'!"&amp;"B"&amp;MID($A386,2,2)),"")</f>
        <v/>
      </c>
      <c r="F386" t="str">
        <f t="shared" ref="F386:F449" ca="1" si="58">IF(D386&lt;&gt;"",IF(AND(D386="G11",E386="Di",OFFSET(INDIRECT("'Saisie G&amp;A'!"&amp;A386),,1)&lt;&gt;C386,OFFSET(INDIRECT("'Saisie G&amp;A'!"&amp;A386),,1)&lt;&gt;""),"G91","")&amp;IF(AND(D386="G91",E386="Di",OFFSET(INDIRECT("'Saisie G&amp;A'!"&amp;A386),,-1)=C386),"XXX",""),"")</f>
        <v/>
      </c>
      <c r="I386" s="120" t="str">
        <f t="shared" ref="I386:I449" si="59">IF($A386&lt;&gt;"",RIGHT(C386,7),"")</f>
        <v/>
      </c>
      <c r="J386" s="121" t="str">
        <f t="shared" ref="J386:J449" si="60">IF($A386&lt;&gt;"",TEXT(DATE(YEAR($B386),MONTH($B386),DAY($B386)),"JJ/MM/AAAA"),"")</f>
        <v/>
      </c>
      <c r="K386" s="121" t="str">
        <f t="shared" ref="K386:K449" si="61">J386</f>
        <v/>
      </c>
      <c r="L386" s="121"/>
      <c r="M386" s="121"/>
      <c r="N386" s="121"/>
      <c r="O386" s="122"/>
      <c r="P386" s="122"/>
      <c r="Q386" s="121" t="str">
        <f t="shared" ref="Q386:Q449" ca="1" si="62">IF(F386&lt;&gt;"",F386,D386)</f>
        <v/>
      </c>
      <c r="R386" s="122"/>
      <c r="S386" s="123"/>
      <c r="T386" s="123"/>
    </row>
    <row r="387" spans="1:20" x14ac:dyDescent="0.25">
      <c r="A387"/>
      <c r="B387" s="31" t="str">
        <f t="shared" ca="1" si="54"/>
        <v/>
      </c>
      <c r="C387" t="str">
        <f t="shared" ca="1" si="55"/>
        <v/>
      </c>
      <c r="D387" t="str">
        <f t="shared" ca="1" si="56"/>
        <v/>
      </c>
      <c r="E387" t="str">
        <f t="shared" ca="1" si="57"/>
        <v/>
      </c>
      <c r="F387" t="str">
        <f t="shared" ca="1" si="58"/>
        <v/>
      </c>
      <c r="I387" s="120" t="str">
        <f t="shared" si="59"/>
        <v/>
      </c>
      <c r="J387" s="121" t="str">
        <f t="shared" si="60"/>
        <v/>
      </c>
      <c r="K387" s="121" t="str">
        <f t="shared" si="61"/>
        <v/>
      </c>
      <c r="L387" s="121"/>
      <c r="M387" s="121"/>
      <c r="N387" s="121"/>
      <c r="O387" s="122"/>
      <c r="P387" s="122"/>
      <c r="Q387" s="121" t="str">
        <f t="shared" ca="1" si="62"/>
        <v/>
      </c>
      <c r="R387" s="122"/>
      <c r="S387" s="123"/>
      <c r="T387" s="123"/>
    </row>
    <row r="388" spans="1:20" x14ac:dyDescent="0.25">
      <c r="A388"/>
      <c r="B388" s="31" t="str">
        <f t="shared" ca="1" si="54"/>
        <v/>
      </c>
      <c r="C388" t="str">
        <f t="shared" ca="1" si="55"/>
        <v/>
      </c>
      <c r="D388" t="str">
        <f t="shared" ca="1" si="56"/>
        <v/>
      </c>
      <c r="E388" t="str">
        <f t="shared" ca="1" si="57"/>
        <v/>
      </c>
      <c r="F388" t="str">
        <f t="shared" ca="1" si="58"/>
        <v/>
      </c>
      <c r="I388" s="120" t="str">
        <f t="shared" si="59"/>
        <v/>
      </c>
      <c r="J388" s="121" t="str">
        <f t="shared" si="60"/>
        <v/>
      </c>
      <c r="K388" s="121" t="str">
        <f t="shared" si="61"/>
        <v/>
      </c>
      <c r="L388" s="121"/>
      <c r="M388" s="121"/>
      <c r="N388" s="121"/>
      <c r="O388" s="122"/>
      <c r="P388" s="122"/>
      <c r="Q388" s="121" t="str">
        <f t="shared" ca="1" si="62"/>
        <v/>
      </c>
      <c r="R388" s="122"/>
      <c r="S388" s="123"/>
      <c r="T388" s="123"/>
    </row>
    <row r="389" spans="1:20" x14ac:dyDescent="0.25">
      <c r="A389"/>
      <c r="B389" s="31" t="str">
        <f t="shared" ca="1" si="54"/>
        <v/>
      </c>
      <c r="C389" t="str">
        <f t="shared" ca="1" si="55"/>
        <v/>
      </c>
      <c r="D389" t="str">
        <f t="shared" ca="1" si="56"/>
        <v/>
      </c>
      <c r="E389" t="str">
        <f t="shared" ca="1" si="57"/>
        <v/>
      </c>
      <c r="F389" t="str">
        <f t="shared" ca="1" si="58"/>
        <v/>
      </c>
      <c r="I389" s="120" t="str">
        <f t="shared" si="59"/>
        <v/>
      </c>
      <c r="J389" s="121" t="str">
        <f t="shared" si="60"/>
        <v/>
      </c>
      <c r="K389" s="121" t="str">
        <f t="shared" si="61"/>
        <v/>
      </c>
      <c r="L389" s="121"/>
      <c r="M389" s="121"/>
      <c r="N389" s="121"/>
      <c r="O389" s="122"/>
      <c r="P389" s="122"/>
      <c r="Q389" s="121" t="str">
        <f t="shared" ca="1" si="62"/>
        <v/>
      </c>
      <c r="R389" s="122"/>
      <c r="S389" s="123"/>
      <c r="T389" s="123"/>
    </row>
    <row r="390" spans="1:20" x14ac:dyDescent="0.25">
      <c r="A390"/>
      <c r="B390" s="31" t="str">
        <f t="shared" ca="1" si="54"/>
        <v/>
      </c>
      <c r="C390" t="str">
        <f t="shared" ca="1" si="55"/>
        <v/>
      </c>
      <c r="D390" t="str">
        <f t="shared" ca="1" si="56"/>
        <v/>
      </c>
      <c r="E390" t="str">
        <f t="shared" ca="1" si="57"/>
        <v/>
      </c>
      <c r="F390" t="str">
        <f t="shared" ca="1" si="58"/>
        <v/>
      </c>
      <c r="I390" s="120" t="str">
        <f t="shared" si="59"/>
        <v/>
      </c>
      <c r="J390" s="121" t="str">
        <f t="shared" si="60"/>
        <v/>
      </c>
      <c r="K390" s="121" t="str">
        <f t="shared" si="61"/>
        <v/>
      </c>
      <c r="L390" s="121"/>
      <c r="M390" s="121"/>
      <c r="N390" s="121"/>
      <c r="O390" s="122"/>
      <c r="P390" s="122"/>
      <c r="Q390" s="121" t="str">
        <f t="shared" ca="1" si="62"/>
        <v/>
      </c>
      <c r="R390" s="122"/>
      <c r="S390" s="123"/>
      <c r="T390" s="123"/>
    </row>
    <row r="391" spans="1:20" x14ac:dyDescent="0.25">
      <c r="A391"/>
      <c r="B391" s="31" t="str">
        <f t="shared" ca="1" si="54"/>
        <v/>
      </c>
      <c r="C391" t="str">
        <f t="shared" ca="1" si="55"/>
        <v/>
      </c>
      <c r="D391" t="str">
        <f t="shared" ca="1" si="56"/>
        <v/>
      </c>
      <c r="E391" t="str">
        <f t="shared" ca="1" si="57"/>
        <v/>
      </c>
      <c r="F391" t="str">
        <f t="shared" ca="1" si="58"/>
        <v/>
      </c>
      <c r="I391" s="120" t="str">
        <f t="shared" si="59"/>
        <v/>
      </c>
      <c r="J391" s="121" t="str">
        <f t="shared" si="60"/>
        <v/>
      </c>
      <c r="K391" s="121" t="str">
        <f t="shared" si="61"/>
        <v/>
      </c>
      <c r="L391" s="121"/>
      <c r="M391" s="121"/>
      <c r="N391" s="121"/>
      <c r="O391" s="122"/>
      <c r="P391" s="122"/>
      <c r="Q391" s="121" t="str">
        <f t="shared" ca="1" si="62"/>
        <v/>
      </c>
      <c r="R391" s="122"/>
      <c r="S391" s="123"/>
      <c r="T391" s="123"/>
    </row>
    <row r="392" spans="1:20" x14ac:dyDescent="0.25">
      <c r="A392"/>
      <c r="B392" s="31" t="str">
        <f t="shared" ca="1" si="54"/>
        <v/>
      </c>
      <c r="C392" t="str">
        <f t="shared" ca="1" si="55"/>
        <v/>
      </c>
      <c r="D392" t="str">
        <f t="shared" ca="1" si="56"/>
        <v/>
      </c>
      <c r="E392" t="str">
        <f t="shared" ca="1" si="57"/>
        <v/>
      </c>
      <c r="F392" t="str">
        <f t="shared" ca="1" si="58"/>
        <v/>
      </c>
      <c r="I392" s="120" t="str">
        <f t="shared" si="59"/>
        <v/>
      </c>
      <c r="J392" s="121" t="str">
        <f t="shared" si="60"/>
        <v/>
      </c>
      <c r="K392" s="121" t="str">
        <f t="shared" si="61"/>
        <v/>
      </c>
      <c r="L392" s="121"/>
      <c r="M392" s="121"/>
      <c r="N392" s="121"/>
      <c r="O392" s="122"/>
      <c r="P392" s="122"/>
      <c r="Q392" s="121" t="str">
        <f t="shared" ca="1" si="62"/>
        <v/>
      </c>
      <c r="R392" s="122"/>
      <c r="S392" s="123"/>
      <c r="T392" s="123"/>
    </row>
    <row r="393" spans="1:20" x14ac:dyDescent="0.25">
      <c r="A393"/>
      <c r="B393" s="31" t="str">
        <f t="shared" ca="1" si="54"/>
        <v/>
      </c>
      <c r="C393" t="str">
        <f t="shared" ca="1" si="55"/>
        <v/>
      </c>
      <c r="D393" t="str">
        <f t="shared" ca="1" si="56"/>
        <v/>
      </c>
      <c r="E393" t="str">
        <f t="shared" ca="1" si="57"/>
        <v/>
      </c>
      <c r="F393" t="str">
        <f t="shared" ca="1" si="58"/>
        <v/>
      </c>
      <c r="I393" s="120" t="str">
        <f t="shared" si="59"/>
        <v/>
      </c>
      <c r="J393" s="121" t="str">
        <f t="shared" si="60"/>
        <v/>
      </c>
      <c r="K393" s="121" t="str">
        <f t="shared" si="61"/>
        <v/>
      </c>
      <c r="L393" s="121"/>
      <c r="M393" s="121"/>
      <c r="N393" s="121"/>
      <c r="O393" s="122"/>
      <c r="P393" s="122"/>
      <c r="Q393" s="121" t="str">
        <f t="shared" ca="1" si="62"/>
        <v/>
      </c>
      <c r="R393" s="122"/>
      <c r="S393" s="123"/>
      <c r="T393" s="123"/>
    </row>
    <row r="394" spans="1:20" x14ac:dyDescent="0.25">
      <c r="A394"/>
      <c r="B394" s="31" t="str">
        <f t="shared" ca="1" si="54"/>
        <v/>
      </c>
      <c r="C394" t="str">
        <f t="shared" ca="1" si="55"/>
        <v/>
      </c>
      <c r="D394" t="str">
        <f t="shared" ca="1" si="56"/>
        <v/>
      </c>
      <c r="E394" t="str">
        <f t="shared" ca="1" si="57"/>
        <v/>
      </c>
      <c r="F394" t="str">
        <f t="shared" ca="1" si="58"/>
        <v/>
      </c>
      <c r="I394" s="120" t="str">
        <f t="shared" si="59"/>
        <v/>
      </c>
      <c r="J394" s="121" t="str">
        <f t="shared" si="60"/>
        <v/>
      </c>
      <c r="K394" s="121" t="str">
        <f t="shared" si="61"/>
        <v/>
      </c>
      <c r="L394" s="121"/>
      <c r="M394" s="121"/>
      <c r="N394" s="121"/>
      <c r="O394" s="122"/>
      <c r="P394" s="122"/>
      <c r="Q394" s="121" t="str">
        <f t="shared" ca="1" si="62"/>
        <v/>
      </c>
      <c r="R394" s="122"/>
      <c r="S394" s="123"/>
      <c r="T394" s="123"/>
    </row>
    <row r="395" spans="1:20" x14ac:dyDescent="0.25">
      <c r="A395"/>
      <c r="B395" s="31" t="str">
        <f t="shared" ca="1" si="54"/>
        <v/>
      </c>
      <c r="C395" t="str">
        <f t="shared" ca="1" si="55"/>
        <v/>
      </c>
      <c r="D395" t="str">
        <f t="shared" ca="1" si="56"/>
        <v/>
      </c>
      <c r="E395" t="str">
        <f t="shared" ca="1" si="57"/>
        <v/>
      </c>
      <c r="F395" t="str">
        <f t="shared" ca="1" si="58"/>
        <v/>
      </c>
      <c r="I395" s="120" t="str">
        <f t="shared" si="59"/>
        <v/>
      </c>
      <c r="J395" s="121" t="str">
        <f t="shared" si="60"/>
        <v/>
      </c>
      <c r="K395" s="121" t="str">
        <f t="shared" si="61"/>
        <v/>
      </c>
      <c r="L395" s="121"/>
      <c r="M395" s="121"/>
      <c r="N395" s="121"/>
      <c r="O395" s="122"/>
      <c r="P395" s="122"/>
      <c r="Q395" s="121" t="str">
        <f t="shared" ca="1" si="62"/>
        <v/>
      </c>
      <c r="R395" s="122"/>
      <c r="S395" s="123"/>
      <c r="T395" s="123"/>
    </row>
    <row r="396" spans="1:20" x14ac:dyDescent="0.25">
      <c r="A396"/>
      <c r="B396" s="31" t="str">
        <f t="shared" ca="1" si="54"/>
        <v/>
      </c>
      <c r="C396" t="str">
        <f t="shared" ca="1" si="55"/>
        <v/>
      </c>
      <c r="D396" t="str">
        <f t="shared" ca="1" si="56"/>
        <v/>
      </c>
      <c r="E396" t="str">
        <f t="shared" ca="1" si="57"/>
        <v/>
      </c>
      <c r="F396" t="str">
        <f t="shared" ca="1" si="58"/>
        <v/>
      </c>
      <c r="I396" s="120" t="str">
        <f t="shared" si="59"/>
        <v/>
      </c>
      <c r="J396" s="121" t="str">
        <f t="shared" si="60"/>
        <v/>
      </c>
      <c r="K396" s="121" t="str">
        <f t="shared" si="61"/>
        <v/>
      </c>
      <c r="L396" s="121"/>
      <c r="M396" s="121"/>
      <c r="N396" s="121"/>
      <c r="O396" s="122"/>
      <c r="P396" s="122"/>
      <c r="Q396" s="121" t="str">
        <f t="shared" ca="1" si="62"/>
        <v/>
      </c>
      <c r="R396" s="122"/>
      <c r="S396" s="123"/>
      <c r="T396" s="123"/>
    </row>
    <row r="397" spans="1:20" x14ac:dyDescent="0.25">
      <c r="A397"/>
      <c r="B397" s="31" t="str">
        <f t="shared" ca="1" si="54"/>
        <v/>
      </c>
      <c r="C397" t="str">
        <f t="shared" ca="1" si="55"/>
        <v/>
      </c>
      <c r="D397" t="str">
        <f t="shared" ca="1" si="56"/>
        <v/>
      </c>
      <c r="E397" t="str">
        <f t="shared" ca="1" si="57"/>
        <v/>
      </c>
      <c r="F397" t="str">
        <f t="shared" ca="1" si="58"/>
        <v/>
      </c>
      <c r="I397" s="120" t="str">
        <f t="shared" si="59"/>
        <v/>
      </c>
      <c r="J397" s="121" t="str">
        <f t="shared" si="60"/>
        <v/>
      </c>
      <c r="K397" s="121" t="str">
        <f t="shared" si="61"/>
        <v/>
      </c>
      <c r="L397" s="121"/>
      <c r="M397" s="121"/>
      <c r="N397" s="121"/>
      <c r="O397" s="122"/>
      <c r="P397" s="122"/>
      <c r="Q397" s="121" t="str">
        <f t="shared" ca="1" si="62"/>
        <v/>
      </c>
      <c r="R397" s="122"/>
      <c r="S397" s="123"/>
      <c r="T397" s="123"/>
    </row>
    <row r="398" spans="1:20" x14ac:dyDescent="0.25">
      <c r="A398"/>
      <c r="B398" s="31" t="str">
        <f t="shared" ca="1" si="54"/>
        <v/>
      </c>
      <c r="C398" t="str">
        <f t="shared" ca="1" si="55"/>
        <v/>
      </c>
      <c r="D398" t="str">
        <f t="shared" ca="1" si="56"/>
        <v/>
      </c>
      <c r="E398" t="str">
        <f t="shared" ca="1" si="57"/>
        <v/>
      </c>
      <c r="F398" t="str">
        <f t="shared" ca="1" si="58"/>
        <v/>
      </c>
      <c r="I398" s="120" t="str">
        <f t="shared" si="59"/>
        <v/>
      </c>
      <c r="J398" s="121" t="str">
        <f t="shared" si="60"/>
        <v/>
      </c>
      <c r="K398" s="121" t="str">
        <f t="shared" si="61"/>
        <v/>
      </c>
      <c r="L398" s="121"/>
      <c r="M398" s="121"/>
      <c r="N398" s="121"/>
      <c r="O398" s="122"/>
      <c r="P398" s="122"/>
      <c r="Q398" s="121" t="str">
        <f t="shared" ca="1" si="62"/>
        <v/>
      </c>
      <c r="R398" s="122"/>
      <c r="S398" s="123"/>
      <c r="T398" s="123"/>
    </row>
    <row r="399" spans="1:20" x14ac:dyDescent="0.25">
      <c r="A399"/>
      <c r="B399" s="31" t="str">
        <f t="shared" ca="1" si="54"/>
        <v/>
      </c>
      <c r="C399" t="str">
        <f t="shared" ca="1" si="55"/>
        <v/>
      </c>
      <c r="D399" t="str">
        <f t="shared" ca="1" si="56"/>
        <v/>
      </c>
      <c r="E399" t="str">
        <f t="shared" ca="1" si="57"/>
        <v/>
      </c>
      <c r="F399" t="str">
        <f t="shared" ca="1" si="58"/>
        <v/>
      </c>
      <c r="I399" s="120" t="str">
        <f t="shared" si="59"/>
        <v/>
      </c>
      <c r="J399" s="121" t="str">
        <f t="shared" si="60"/>
        <v/>
      </c>
      <c r="K399" s="121" t="str">
        <f t="shared" si="61"/>
        <v/>
      </c>
      <c r="L399" s="121"/>
      <c r="M399" s="121"/>
      <c r="N399" s="121"/>
      <c r="O399" s="122"/>
      <c r="P399" s="122"/>
      <c r="Q399" s="121" t="str">
        <f t="shared" ca="1" si="62"/>
        <v/>
      </c>
      <c r="R399" s="122"/>
      <c r="S399" s="123"/>
      <c r="T399" s="123"/>
    </row>
    <row r="400" spans="1:20" x14ac:dyDescent="0.25">
      <c r="A400"/>
      <c r="B400" s="31" t="str">
        <f t="shared" ca="1" si="54"/>
        <v/>
      </c>
      <c r="C400" t="str">
        <f t="shared" ca="1" si="55"/>
        <v/>
      </c>
      <c r="D400" t="str">
        <f t="shared" ca="1" si="56"/>
        <v/>
      </c>
      <c r="E400" t="str">
        <f t="shared" ca="1" si="57"/>
        <v/>
      </c>
      <c r="F400" t="str">
        <f t="shared" ca="1" si="58"/>
        <v/>
      </c>
      <c r="I400" s="120" t="str">
        <f t="shared" si="59"/>
        <v/>
      </c>
      <c r="J400" s="121" t="str">
        <f t="shared" si="60"/>
        <v/>
      </c>
      <c r="K400" s="121" t="str">
        <f t="shared" si="61"/>
        <v/>
      </c>
      <c r="L400" s="121"/>
      <c r="M400" s="121"/>
      <c r="N400" s="121"/>
      <c r="O400" s="122"/>
      <c r="P400" s="122"/>
      <c r="Q400" s="121" t="str">
        <f t="shared" ca="1" si="62"/>
        <v/>
      </c>
      <c r="R400" s="122"/>
      <c r="S400" s="123"/>
      <c r="T400" s="123"/>
    </row>
    <row r="401" spans="1:20" x14ac:dyDescent="0.25">
      <c r="A401"/>
      <c r="B401" s="31" t="str">
        <f t="shared" ca="1" si="54"/>
        <v/>
      </c>
      <c r="C401" t="str">
        <f t="shared" ca="1" si="55"/>
        <v/>
      </c>
      <c r="D401" t="str">
        <f t="shared" ca="1" si="56"/>
        <v/>
      </c>
      <c r="E401" t="str">
        <f t="shared" ca="1" si="57"/>
        <v/>
      </c>
      <c r="F401" t="str">
        <f t="shared" ca="1" si="58"/>
        <v/>
      </c>
      <c r="I401" s="120" t="str">
        <f t="shared" si="59"/>
        <v/>
      </c>
      <c r="J401" s="121" t="str">
        <f t="shared" si="60"/>
        <v/>
      </c>
      <c r="K401" s="121" t="str">
        <f t="shared" si="61"/>
        <v/>
      </c>
      <c r="L401" s="121"/>
      <c r="M401" s="121"/>
      <c r="N401" s="121"/>
      <c r="O401" s="122"/>
      <c r="P401" s="122"/>
      <c r="Q401" s="121" t="str">
        <f t="shared" ca="1" si="62"/>
        <v/>
      </c>
      <c r="R401" s="122"/>
      <c r="S401" s="123"/>
      <c r="T401" s="123"/>
    </row>
    <row r="402" spans="1:20" x14ac:dyDescent="0.25">
      <c r="A402"/>
      <c r="B402" s="31" t="str">
        <f t="shared" ca="1" si="54"/>
        <v/>
      </c>
      <c r="C402" t="str">
        <f t="shared" ca="1" si="55"/>
        <v/>
      </c>
      <c r="D402" t="str">
        <f t="shared" ca="1" si="56"/>
        <v/>
      </c>
      <c r="E402" t="str">
        <f t="shared" ca="1" si="57"/>
        <v/>
      </c>
      <c r="F402" t="str">
        <f t="shared" ca="1" si="58"/>
        <v/>
      </c>
      <c r="I402" s="120" t="str">
        <f t="shared" si="59"/>
        <v/>
      </c>
      <c r="J402" s="121" t="str">
        <f t="shared" si="60"/>
        <v/>
      </c>
      <c r="K402" s="121" t="str">
        <f t="shared" si="61"/>
        <v/>
      </c>
      <c r="L402" s="121"/>
      <c r="M402" s="121"/>
      <c r="N402" s="121"/>
      <c r="O402" s="122"/>
      <c r="P402" s="122"/>
      <c r="Q402" s="121" t="str">
        <f t="shared" ca="1" si="62"/>
        <v/>
      </c>
      <c r="R402" s="122"/>
      <c r="S402" s="123"/>
      <c r="T402" s="123"/>
    </row>
    <row r="403" spans="1:20" x14ac:dyDescent="0.25">
      <c r="A403"/>
      <c r="B403" s="31" t="str">
        <f t="shared" ca="1" si="54"/>
        <v/>
      </c>
      <c r="C403" t="str">
        <f t="shared" ca="1" si="55"/>
        <v/>
      </c>
      <c r="D403" t="str">
        <f t="shared" ca="1" si="56"/>
        <v/>
      </c>
      <c r="E403" t="str">
        <f t="shared" ca="1" si="57"/>
        <v/>
      </c>
      <c r="F403" t="str">
        <f t="shared" ca="1" si="58"/>
        <v/>
      </c>
      <c r="I403" s="120" t="str">
        <f t="shared" si="59"/>
        <v/>
      </c>
      <c r="J403" s="121" t="str">
        <f t="shared" si="60"/>
        <v/>
      </c>
      <c r="K403" s="121" t="str">
        <f t="shared" si="61"/>
        <v/>
      </c>
      <c r="L403" s="121"/>
      <c r="M403" s="121"/>
      <c r="N403" s="121"/>
      <c r="O403" s="122"/>
      <c r="P403" s="122"/>
      <c r="Q403" s="121" t="str">
        <f t="shared" ca="1" si="62"/>
        <v/>
      </c>
      <c r="R403" s="122"/>
      <c r="S403" s="123"/>
      <c r="T403" s="123"/>
    </row>
    <row r="404" spans="1:20" x14ac:dyDescent="0.25">
      <c r="A404"/>
      <c r="B404" s="31" t="str">
        <f t="shared" ca="1" si="54"/>
        <v/>
      </c>
      <c r="C404" t="str">
        <f t="shared" ca="1" si="55"/>
        <v/>
      </c>
      <c r="D404" t="str">
        <f t="shared" ca="1" si="56"/>
        <v/>
      </c>
      <c r="E404" t="str">
        <f t="shared" ca="1" si="57"/>
        <v/>
      </c>
      <c r="F404" t="str">
        <f t="shared" ca="1" si="58"/>
        <v/>
      </c>
      <c r="I404" s="120" t="str">
        <f t="shared" si="59"/>
        <v/>
      </c>
      <c r="J404" s="121" t="str">
        <f t="shared" si="60"/>
        <v/>
      </c>
      <c r="K404" s="121" t="str">
        <f t="shared" si="61"/>
        <v/>
      </c>
      <c r="L404" s="121"/>
      <c r="M404" s="121"/>
      <c r="N404" s="121"/>
      <c r="O404" s="122"/>
      <c r="P404" s="122"/>
      <c r="Q404" s="121" t="str">
        <f t="shared" ca="1" si="62"/>
        <v/>
      </c>
      <c r="R404" s="122"/>
      <c r="S404" s="123"/>
      <c r="T404" s="123"/>
    </row>
    <row r="405" spans="1:20" x14ac:dyDescent="0.25">
      <c r="A405"/>
      <c r="B405" s="31" t="str">
        <f t="shared" ca="1" si="54"/>
        <v/>
      </c>
      <c r="C405" t="str">
        <f t="shared" ca="1" si="55"/>
        <v/>
      </c>
      <c r="D405" t="str">
        <f t="shared" ca="1" si="56"/>
        <v/>
      </c>
      <c r="E405" t="str">
        <f t="shared" ca="1" si="57"/>
        <v/>
      </c>
      <c r="F405" t="str">
        <f t="shared" ca="1" si="58"/>
        <v/>
      </c>
      <c r="I405" s="120" t="str">
        <f t="shared" si="59"/>
        <v/>
      </c>
      <c r="J405" s="121" t="str">
        <f t="shared" si="60"/>
        <v/>
      </c>
      <c r="K405" s="121" t="str">
        <f t="shared" si="61"/>
        <v/>
      </c>
      <c r="L405" s="121"/>
      <c r="M405" s="121"/>
      <c r="N405" s="121"/>
      <c r="O405" s="122"/>
      <c r="P405" s="122"/>
      <c r="Q405" s="121" t="str">
        <f t="shared" ca="1" si="62"/>
        <v/>
      </c>
      <c r="R405" s="122"/>
      <c r="S405" s="123"/>
      <c r="T405" s="123"/>
    </row>
    <row r="406" spans="1:20" x14ac:dyDescent="0.25">
      <c r="A406"/>
      <c r="B406" s="31" t="str">
        <f t="shared" ca="1" si="54"/>
        <v/>
      </c>
      <c r="C406" t="str">
        <f t="shared" ca="1" si="55"/>
        <v/>
      </c>
      <c r="D406" t="str">
        <f t="shared" ca="1" si="56"/>
        <v/>
      </c>
      <c r="E406" t="str">
        <f t="shared" ca="1" si="57"/>
        <v/>
      </c>
      <c r="F406" t="str">
        <f t="shared" ca="1" si="58"/>
        <v/>
      </c>
      <c r="I406" s="120" t="str">
        <f t="shared" si="59"/>
        <v/>
      </c>
      <c r="J406" s="121" t="str">
        <f t="shared" si="60"/>
        <v/>
      </c>
      <c r="K406" s="121" t="str">
        <f t="shared" si="61"/>
        <v/>
      </c>
      <c r="L406" s="121"/>
      <c r="M406" s="121"/>
      <c r="N406" s="121"/>
      <c r="O406" s="122"/>
      <c r="P406" s="122"/>
      <c r="Q406" s="121" t="str">
        <f t="shared" ca="1" si="62"/>
        <v/>
      </c>
      <c r="R406" s="122"/>
      <c r="S406" s="123"/>
      <c r="T406" s="123"/>
    </row>
    <row r="407" spans="1:20" x14ac:dyDescent="0.25">
      <c r="A407"/>
      <c r="B407" s="31" t="str">
        <f t="shared" ca="1" si="54"/>
        <v/>
      </c>
      <c r="C407" t="str">
        <f t="shared" ca="1" si="55"/>
        <v/>
      </c>
      <c r="D407" t="str">
        <f t="shared" ca="1" si="56"/>
        <v/>
      </c>
      <c r="E407" t="str">
        <f t="shared" ca="1" si="57"/>
        <v/>
      </c>
      <c r="F407" t="str">
        <f t="shared" ca="1" si="58"/>
        <v/>
      </c>
      <c r="I407" s="120" t="str">
        <f t="shared" si="59"/>
        <v/>
      </c>
      <c r="J407" s="121" t="str">
        <f t="shared" si="60"/>
        <v/>
      </c>
      <c r="K407" s="121" t="str">
        <f t="shared" si="61"/>
        <v/>
      </c>
      <c r="L407" s="121"/>
      <c r="M407" s="121"/>
      <c r="N407" s="121"/>
      <c r="O407" s="122"/>
      <c r="P407" s="122"/>
      <c r="Q407" s="121" t="str">
        <f t="shared" ca="1" si="62"/>
        <v/>
      </c>
      <c r="R407" s="122"/>
      <c r="S407" s="123"/>
      <c r="T407" s="123"/>
    </row>
    <row r="408" spans="1:20" x14ac:dyDescent="0.25">
      <c r="A408"/>
      <c r="B408" s="31" t="str">
        <f t="shared" ca="1" si="54"/>
        <v/>
      </c>
      <c r="C408" t="str">
        <f t="shared" ca="1" si="55"/>
        <v/>
      </c>
      <c r="D408" t="str">
        <f t="shared" ca="1" si="56"/>
        <v/>
      </c>
      <c r="E408" t="str">
        <f t="shared" ca="1" si="57"/>
        <v/>
      </c>
      <c r="F408" t="str">
        <f t="shared" ca="1" si="58"/>
        <v/>
      </c>
      <c r="I408" s="120" t="str">
        <f t="shared" si="59"/>
        <v/>
      </c>
      <c r="J408" s="121" t="str">
        <f t="shared" si="60"/>
        <v/>
      </c>
      <c r="K408" s="121" t="str">
        <f t="shared" si="61"/>
        <v/>
      </c>
      <c r="L408" s="121"/>
      <c r="M408" s="121"/>
      <c r="N408" s="121"/>
      <c r="O408" s="122"/>
      <c r="P408" s="122"/>
      <c r="Q408" s="121" t="str">
        <f t="shared" ca="1" si="62"/>
        <v/>
      </c>
      <c r="R408" s="122"/>
      <c r="S408" s="123"/>
      <c r="T408" s="123"/>
    </row>
    <row r="409" spans="1:20" x14ac:dyDescent="0.25">
      <c r="A409"/>
      <c r="B409" s="31" t="str">
        <f t="shared" ca="1" si="54"/>
        <v/>
      </c>
      <c r="C409" t="str">
        <f t="shared" ca="1" si="55"/>
        <v/>
      </c>
      <c r="D409" t="str">
        <f t="shared" ca="1" si="56"/>
        <v/>
      </c>
      <c r="E409" t="str">
        <f t="shared" ca="1" si="57"/>
        <v/>
      </c>
      <c r="F409" t="str">
        <f t="shared" ca="1" si="58"/>
        <v/>
      </c>
      <c r="I409" s="120" t="str">
        <f t="shared" si="59"/>
        <v/>
      </c>
      <c r="J409" s="121" t="str">
        <f t="shared" si="60"/>
        <v/>
      </c>
      <c r="K409" s="121" t="str">
        <f t="shared" si="61"/>
        <v/>
      </c>
      <c r="L409" s="121"/>
      <c r="M409" s="121"/>
      <c r="N409" s="121"/>
      <c r="O409" s="122"/>
      <c r="P409" s="122"/>
      <c r="Q409" s="121" t="str">
        <f t="shared" ca="1" si="62"/>
        <v/>
      </c>
      <c r="R409" s="122"/>
      <c r="S409" s="123"/>
      <c r="T409" s="123"/>
    </row>
    <row r="410" spans="1:20" x14ac:dyDescent="0.25">
      <c r="A410"/>
      <c r="B410" s="31" t="str">
        <f t="shared" ca="1" si="54"/>
        <v/>
      </c>
      <c r="C410" t="str">
        <f t="shared" ca="1" si="55"/>
        <v/>
      </c>
      <c r="D410" t="str">
        <f t="shared" ca="1" si="56"/>
        <v/>
      </c>
      <c r="E410" t="str">
        <f t="shared" ca="1" si="57"/>
        <v/>
      </c>
      <c r="F410" t="str">
        <f t="shared" ca="1" si="58"/>
        <v/>
      </c>
      <c r="I410" s="120" t="str">
        <f t="shared" si="59"/>
        <v/>
      </c>
      <c r="J410" s="121" t="str">
        <f t="shared" si="60"/>
        <v/>
      </c>
      <c r="K410" s="121" t="str">
        <f t="shared" si="61"/>
        <v/>
      </c>
      <c r="L410" s="121"/>
      <c r="M410" s="121"/>
      <c r="N410" s="121"/>
      <c r="O410" s="122"/>
      <c r="P410" s="122"/>
      <c r="Q410" s="121" t="str">
        <f t="shared" ca="1" si="62"/>
        <v/>
      </c>
      <c r="R410" s="122"/>
      <c r="S410" s="123"/>
      <c r="T410" s="123"/>
    </row>
    <row r="411" spans="1:20" x14ac:dyDescent="0.25">
      <c r="A411"/>
      <c r="B411" s="31" t="str">
        <f t="shared" ca="1" si="54"/>
        <v/>
      </c>
      <c r="C411" t="str">
        <f t="shared" ca="1" si="55"/>
        <v/>
      </c>
      <c r="D411" t="str">
        <f t="shared" ca="1" si="56"/>
        <v/>
      </c>
      <c r="E411" t="str">
        <f t="shared" ca="1" si="57"/>
        <v/>
      </c>
      <c r="F411" t="str">
        <f t="shared" ca="1" si="58"/>
        <v/>
      </c>
      <c r="I411" s="120" t="str">
        <f t="shared" si="59"/>
        <v/>
      </c>
      <c r="J411" s="121" t="str">
        <f t="shared" si="60"/>
        <v/>
      </c>
      <c r="K411" s="121" t="str">
        <f t="shared" si="61"/>
        <v/>
      </c>
      <c r="L411" s="121"/>
      <c r="M411" s="121"/>
      <c r="N411" s="121"/>
      <c r="O411" s="122"/>
      <c r="P411" s="122"/>
      <c r="Q411" s="121" t="str">
        <f t="shared" ca="1" si="62"/>
        <v/>
      </c>
      <c r="R411" s="122"/>
      <c r="S411" s="123"/>
      <c r="T411" s="123"/>
    </row>
    <row r="412" spans="1:20" x14ac:dyDescent="0.25">
      <c r="A412"/>
      <c r="B412" s="31" t="str">
        <f t="shared" ca="1" si="54"/>
        <v/>
      </c>
      <c r="C412" t="str">
        <f t="shared" ca="1" si="55"/>
        <v/>
      </c>
      <c r="D412" t="str">
        <f t="shared" ca="1" si="56"/>
        <v/>
      </c>
      <c r="E412" t="str">
        <f t="shared" ca="1" si="57"/>
        <v/>
      </c>
      <c r="F412" t="str">
        <f t="shared" ca="1" si="58"/>
        <v/>
      </c>
      <c r="I412" s="120" t="str">
        <f t="shared" si="59"/>
        <v/>
      </c>
      <c r="J412" s="121" t="str">
        <f t="shared" si="60"/>
        <v/>
      </c>
      <c r="K412" s="121" t="str">
        <f t="shared" si="61"/>
        <v/>
      </c>
      <c r="L412" s="121"/>
      <c r="M412" s="121"/>
      <c r="N412" s="121"/>
      <c r="O412" s="122"/>
      <c r="P412" s="122"/>
      <c r="Q412" s="121" t="str">
        <f t="shared" ca="1" si="62"/>
        <v/>
      </c>
      <c r="R412" s="122"/>
      <c r="S412" s="123"/>
      <c r="T412" s="123"/>
    </row>
    <row r="413" spans="1:20" x14ac:dyDescent="0.25">
      <c r="A413"/>
      <c r="B413" s="31" t="str">
        <f t="shared" ca="1" si="54"/>
        <v/>
      </c>
      <c r="C413" t="str">
        <f t="shared" ca="1" si="55"/>
        <v/>
      </c>
      <c r="D413" t="str">
        <f t="shared" ca="1" si="56"/>
        <v/>
      </c>
      <c r="E413" t="str">
        <f t="shared" ca="1" si="57"/>
        <v/>
      </c>
      <c r="F413" t="str">
        <f t="shared" ca="1" si="58"/>
        <v/>
      </c>
      <c r="I413" s="120" t="str">
        <f t="shared" si="59"/>
        <v/>
      </c>
      <c r="J413" s="121" t="str">
        <f t="shared" si="60"/>
        <v/>
      </c>
      <c r="K413" s="121" t="str">
        <f t="shared" si="61"/>
        <v/>
      </c>
      <c r="L413" s="121"/>
      <c r="M413" s="121"/>
      <c r="N413" s="121"/>
      <c r="O413" s="122"/>
      <c r="P413" s="122"/>
      <c r="Q413" s="121" t="str">
        <f t="shared" ca="1" si="62"/>
        <v/>
      </c>
      <c r="R413" s="122"/>
      <c r="S413" s="123"/>
      <c r="T413" s="123"/>
    </row>
    <row r="414" spans="1:20" x14ac:dyDescent="0.25">
      <c r="A414"/>
      <c r="B414" s="31" t="str">
        <f t="shared" ca="1" si="54"/>
        <v/>
      </c>
      <c r="C414" t="str">
        <f t="shared" ca="1" si="55"/>
        <v/>
      </c>
      <c r="D414" t="str">
        <f t="shared" ca="1" si="56"/>
        <v/>
      </c>
      <c r="E414" t="str">
        <f t="shared" ca="1" si="57"/>
        <v/>
      </c>
      <c r="F414" t="str">
        <f t="shared" ca="1" si="58"/>
        <v/>
      </c>
      <c r="I414" s="120" t="str">
        <f t="shared" si="59"/>
        <v/>
      </c>
      <c r="J414" s="121" t="str">
        <f t="shared" si="60"/>
        <v/>
      </c>
      <c r="K414" s="121" t="str">
        <f t="shared" si="61"/>
        <v/>
      </c>
      <c r="L414" s="121"/>
      <c r="M414" s="121"/>
      <c r="N414" s="121"/>
      <c r="O414" s="122"/>
      <c r="P414" s="122"/>
      <c r="Q414" s="121" t="str">
        <f t="shared" ca="1" si="62"/>
        <v/>
      </c>
      <c r="R414" s="122"/>
      <c r="S414" s="123"/>
      <c r="T414" s="123"/>
    </row>
    <row r="415" spans="1:20" x14ac:dyDescent="0.25">
      <c r="A415"/>
      <c r="B415" s="31" t="str">
        <f t="shared" ca="1" si="54"/>
        <v/>
      </c>
      <c r="C415" t="str">
        <f t="shared" ca="1" si="55"/>
        <v/>
      </c>
      <c r="D415" t="str">
        <f t="shared" ca="1" si="56"/>
        <v/>
      </c>
      <c r="E415" t="str">
        <f t="shared" ca="1" si="57"/>
        <v/>
      </c>
      <c r="F415" t="str">
        <f t="shared" ca="1" si="58"/>
        <v/>
      </c>
      <c r="I415" s="120" t="str">
        <f t="shared" si="59"/>
        <v/>
      </c>
      <c r="J415" s="121" t="str">
        <f t="shared" si="60"/>
        <v/>
      </c>
      <c r="K415" s="121" t="str">
        <f t="shared" si="61"/>
        <v/>
      </c>
      <c r="L415" s="121"/>
      <c r="M415" s="121"/>
      <c r="N415" s="121"/>
      <c r="O415" s="122"/>
      <c r="P415" s="122"/>
      <c r="Q415" s="121" t="str">
        <f t="shared" ca="1" si="62"/>
        <v/>
      </c>
      <c r="R415" s="122"/>
      <c r="S415" s="123"/>
      <c r="T415" s="123"/>
    </row>
    <row r="416" spans="1:20" x14ac:dyDescent="0.25">
      <c r="A416"/>
      <c r="B416" s="31" t="str">
        <f t="shared" ca="1" si="54"/>
        <v/>
      </c>
      <c r="C416" t="str">
        <f t="shared" ca="1" si="55"/>
        <v/>
      </c>
      <c r="D416" t="str">
        <f t="shared" ca="1" si="56"/>
        <v/>
      </c>
      <c r="E416" t="str">
        <f t="shared" ca="1" si="57"/>
        <v/>
      </c>
      <c r="F416" t="str">
        <f t="shared" ca="1" si="58"/>
        <v/>
      </c>
      <c r="I416" s="120" t="str">
        <f t="shared" si="59"/>
        <v/>
      </c>
      <c r="J416" s="121" t="str">
        <f t="shared" si="60"/>
        <v/>
      </c>
      <c r="K416" s="121" t="str">
        <f t="shared" si="61"/>
        <v/>
      </c>
      <c r="L416" s="121"/>
      <c r="M416" s="121"/>
      <c r="N416" s="121"/>
      <c r="O416" s="122"/>
      <c r="P416" s="122"/>
      <c r="Q416" s="121" t="str">
        <f t="shared" ca="1" si="62"/>
        <v/>
      </c>
      <c r="R416" s="122"/>
      <c r="S416" s="123"/>
      <c r="T416" s="123"/>
    </row>
    <row r="417" spans="1:20" x14ac:dyDescent="0.25">
      <c r="A417"/>
      <c r="B417" s="31" t="str">
        <f t="shared" ca="1" si="54"/>
        <v/>
      </c>
      <c r="C417" t="str">
        <f t="shared" ca="1" si="55"/>
        <v/>
      </c>
      <c r="D417" t="str">
        <f t="shared" ca="1" si="56"/>
        <v/>
      </c>
      <c r="E417" t="str">
        <f t="shared" ca="1" si="57"/>
        <v/>
      </c>
      <c r="F417" t="str">
        <f t="shared" ca="1" si="58"/>
        <v/>
      </c>
      <c r="I417" s="120" t="str">
        <f t="shared" si="59"/>
        <v/>
      </c>
      <c r="J417" s="121" t="str">
        <f t="shared" si="60"/>
        <v/>
      </c>
      <c r="K417" s="121" t="str">
        <f t="shared" si="61"/>
        <v/>
      </c>
      <c r="L417" s="121"/>
      <c r="M417" s="121"/>
      <c r="N417" s="121"/>
      <c r="O417" s="122"/>
      <c r="P417" s="122"/>
      <c r="Q417" s="121" t="str">
        <f t="shared" ca="1" si="62"/>
        <v/>
      </c>
      <c r="R417" s="122"/>
      <c r="S417" s="123"/>
      <c r="T417" s="123"/>
    </row>
    <row r="418" spans="1:20" x14ac:dyDescent="0.25">
      <c r="A418"/>
      <c r="B418" s="31" t="str">
        <f t="shared" ca="1" si="54"/>
        <v/>
      </c>
      <c r="C418" t="str">
        <f t="shared" ca="1" si="55"/>
        <v/>
      </c>
      <c r="D418" t="str">
        <f t="shared" ca="1" si="56"/>
        <v/>
      </c>
      <c r="E418" t="str">
        <f t="shared" ca="1" si="57"/>
        <v/>
      </c>
      <c r="F418" t="str">
        <f t="shared" ca="1" si="58"/>
        <v/>
      </c>
      <c r="I418" s="120" t="str">
        <f t="shared" si="59"/>
        <v/>
      </c>
      <c r="J418" s="121" t="str">
        <f t="shared" si="60"/>
        <v/>
      </c>
      <c r="K418" s="121" t="str">
        <f t="shared" si="61"/>
        <v/>
      </c>
      <c r="L418" s="121"/>
      <c r="M418" s="121"/>
      <c r="N418" s="121"/>
      <c r="O418" s="122"/>
      <c r="P418" s="122"/>
      <c r="Q418" s="121" t="str">
        <f t="shared" ca="1" si="62"/>
        <v/>
      </c>
      <c r="R418" s="122"/>
      <c r="S418" s="123"/>
      <c r="T418" s="123"/>
    </row>
    <row r="419" spans="1:20" x14ac:dyDescent="0.25">
      <c r="A419"/>
      <c r="B419" s="31" t="str">
        <f t="shared" ca="1" si="54"/>
        <v/>
      </c>
      <c r="C419" t="str">
        <f t="shared" ca="1" si="55"/>
        <v/>
      </c>
      <c r="D419" t="str">
        <f t="shared" ca="1" si="56"/>
        <v/>
      </c>
      <c r="E419" t="str">
        <f t="shared" ca="1" si="57"/>
        <v/>
      </c>
      <c r="F419" t="str">
        <f t="shared" ca="1" si="58"/>
        <v/>
      </c>
      <c r="I419" s="120" t="str">
        <f t="shared" si="59"/>
        <v/>
      </c>
      <c r="J419" s="121" t="str">
        <f t="shared" si="60"/>
        <v/>
      </c>
      <c r="K419" s="121" t="str">
        <f t="shared" si="61"/>
        <v/>
      </c>
      <c r="L419" s="121"/>
      <c r="M419" s="121"/>
      <c r="N419" s="121"/>
      <c r="O419" s="122"/>
      <c r="P419" s="122"/>
      <c r="Q419" s="121" t="str">
        <f t="shared" ca="1" si="62"/>
        <v/>
      </c>
      <c r="R419" s="122"/>
      <c r="S419" s="123"/>
      <c r="T419" s="123"/>
    </row>
    <row r="420" spans="1:20" x14ac:dyDescent="0.25">
      <c r="A420"/>
      <c r="B420" s="31" t="str">
        <f t="shared" ca="1" si="54"/>
        <v/>
      </c>
      <c r="C420" t="str">
        <f t="shared" ca="1" si="55"/>
        <v/>
      </c>
      <c r="D420" t="str">
        <f t="shared" ca="1" si="56"/>
        <v/>
      </c>
      <c r="E420" t="str">
        <f t="shared" ca="1" si="57"/>
        <v/>
      </c>
      <c r="F420" t="str">
        <f t="shared" ca="1" si="58"/>
        <v/>
      </c>
      <c r="I420" s="120" t="str">
        <f t="shared" si="59"/>
        <v/>
      </c>
      <c r="J420" s="121" t="str">
        <f t="shared" si="60"/>
        <v/>
      </c>
      <c r="K420" s="121" t="str">
        <f t="shared" si="61"/>
        <v/>
      </c>
      <c r="L420" s="121"/>
      <c r="M420" s="121"/>
      <c r="N420" s="121"/>
      <c r="O420" s="122"/>
      <c r="P420" s="122"/>
      <c r="Q420" s="121" t="str">
        <f t="shared" ca="1" si="62"/>
        <v/>
      </c>
      <c r="R420" s="122"/>
      <c r="S420" s="123"/>
      <c r="T420" s="123"/>
    </row>
    <row r="421" spans="1:20" x14ac:dyDescent="0.25">
      <c r="A421"/>
      <c r="B421" s="31" t="str">
        <f t="shared" ca="1" si="54"/>
        <v/>
      </c>
      <c r="C421" t="str">
        <f t="shared" ca="1" si="55"/>
        <v/>
      </c>
      <c r="D421" t="str">
        <f t="shared" ca="1" si="56"/>
        <v/>
      </c>
      <c r="E421" t="str">
        <f t="shared" ca="1" si="57"/>
        <v/>
      </c>
      <c r="F421" t="str">
        <f t="shared" ca="1" si="58"/>
        <v/>
      </c>
      <c r="I421" s="120" t="str">
        <f t="shared" si="59"/>
        <v/>
      </c>
      <c r="J421" s="121" t="str">
        <f t="shared" si="60"/>
        <v/>
      </c>
      <c r="K421" s="121" t="str">
        <f t="shared" si="61"/>
        <v/>
      </c>
      <c r="L421" s="121"/>
      <c r="M421" s="121"/>
      <c r="N421" s="121"/>
      <c r="O421" s="122"/>
      <c r="P421" s="122"/>
      <c r="Q421" s="121" t="str">
        <f t="shared" ca="1" si="62"/>
        <v/>
      </c>
      <c r="R421" s="122"/>
      <c r="S421" s="123"/>
      <c r="T421" s="123"/>
    </row>
    <row r="422" spans="1:20" x14ac:dyDescent="0.25">
      <c r="A422"/>
      <c r="B422" s="31" t="str">
        <f t="shared" ca="1" si="54"/>
        <v/>
      </c>
      <c r="C422" t="str">
        <f t="shared" ca="1" si="55"/>
        <v/>
      </c>
      <c r="D422" t="str">
        <f t="shared" ca="1" si="56"/>
        <v/>
      </c>
      <c r="E422" t="str">
        <f t="shared" ca="1" si="57"/>
        <v/>
      </c>
      <c r="F422" t="str">
        <f t="shared" ca="1" si="58"/>
        <v/>
      </c>
      <c r="I422" s="120" t="str">
        <f t="shared" si="59"/>
        <v/>
      </c>
      <c r="J422" s="121" t="str">
        <f t="shared" si="60"/>
        <v/>
      </c>
      <c r="K422" s="121" t="str">
        <f t="shared" si="61"/>
        <v/>
      </c>
      <c r="L422" s="121"/>
      <c r="M422" s="121"/>
      <c r="N422" s="121"/>
      <c r="O422" s="122"/>
      <c r="P422" s="122"/>
      <c r="Q422" s="121" t="str">
        <f t="shared" ca="1" si="62"/>
        <v/>
      </c>
      <c r="R422" s="122"/>
      <c r="S422" s="123"/>
      <c r="T422" s="123"/>
    </row>
    <row r="423" spans="1:20" x14ac:dyDescent="0.25">
      <c r="A423"/>
      <c r="B423" s="31" t="str">
        <f t="shared" ca="1" si="54"/>
        <v/>
      </c>
      <c r="C423" t="str">
        <f t="shared" ca="1" si="55"/>
        <v/>
      </c>
      <c r="D423" t="str">
        <f t="shared" ca="1" si="56"/>
        <v/>
      </c>
      <c r="E423" t="str">
        <f t="shared" ca="1" si="57"/>
        <v/>
      </c>
      <c r="F423" t="str">
        <f t="shared" ca="1" si="58"/>
        <v/>
      </c>
      <c r="I423" s="120" t="str">
        <f t="shared" si="59"/>
        <v/>
      </c>
      <c r="J423" s="121" t="str">
        <f t="shared" si="60"/>
        <v/>
      </c>
      <c r="K423" s="121" t="str">
        <f t="shared" si="61"/>
        <v/>
      </c>
      <c r="L423" s="121"/>
      <c r="M423" s="121"/>
      <c r="N423" s="121"/>
      <c r="O423" s="122"/>
      <c r="P423" s="122"/>
      <c r="Q423" s="121" t="str">
        <f t="shared" ca="1" si="62"/>
        <v/>
      </c>
      <c r="R423" s="122"/>
      <c r="S423" s="123"/>
      <c r="T423" s="123"/>
    </row>
    <row r="424" spans="1:20" x14ac:dyDescent="0.25">
      <c r="A424"/>
      <c r="B424" s="31" t="str">
        <f t="shared" ca="1" si="54"/>
        <v/>
      </c>
      <c r="C424" t="str">
        <f t="shared" ca="1" si="55"/>
        <v/>
      </c>
      <c r="D424" t="str">
        <f t="shared" ca="1" si="56"/>
        <v/>
      </c>
      <c r="E424" t="str">
        <f t="shared" ca="1" si="57"/>
        <v/>
      </c>
      <c r="F424" t="str">
        <f t="shared" ca="1" si="58"/>
        <v/>
      </c>
      <c r="I424" s="120" t="str">
        <f t="shared" si="59"/>
        <v/>
      </c>
      <c r="J424" s="121" t="str">
        <f t="shared" si="60"/>
        <v/>
      </c>
      <c r="K424" s="121" t="str">
        <f t="shared" si="61"/>
        <v/>
      </c>
      <c r="L424" s="121"/>
      <c r="M424" s="121"/>
      <c r="N424" s="121"/>
      <c r="O424" s="122"/>
      <c r="P424" s="122"/>
      <c r="Q424" s="121" t="str">
        <f t="shared" ca="1" si="62"/>
        <v/>
      </c>
      <c r="R424" s="122"/>
      <c r="S424" s="123"/>
      <c r="T424" s="123"/>
    </row>
    <row r="425" spans="1:20" x14ac:dyDescent="0.25">
      <c r="A425"/>
      <c r="B425" s="31" t="str">
        <f t="shared" ca="1" si="54"/>
        <v/>
      </c>
      <c r="C425" t="str">
        <f t="shared" ca="1" si="55"/>
        <v/>
      </c>
      <c r="D425" t="str">
        <f t="shared" ca="1" si="56"/>
        <v/>
      </c>
      <c r="E425" t="str">
        <f t="shared" ca="1" si="57"/>
        <v/>
      </c>
      <c r="F425" t="str">
        <f t="shared" ca="1" si="58"/>
        <v/>
      </c>
      <c r="I425" s="120" t="str">
        <f t="shared" si="59"/>
        <v/>
      </c>
      <c r="J425" s="121" t="str">
        <f t="shared" si="60"/>
        <v/>
      </c>
      <c r="K425" s="121" t="str">
        <f t="shared" si="61"/>
        <v/>
      </c>
      <c r="L425" s="121"/>
      <c r="M425" s="121"/>
      <c r="N425" s="121"/>
      <c r="O425" s="122"/>
      <c r="P425" s="122"/>
      <c r="Q425" s="121" t="str">
        <f t="shared" ca="1" si="62"/>
        <v/>
      </c>
      <c r="R425" s="122"/>
      <c r="S425" s="123"/>
      <c r="T425" s="123"/>
    </row>
    <row r="426" spans="1:20" x14ac:dyDescent="0.25">
      <c r="A426"/>
      <c r="B426" s="31" t="str">
        <f t="shared" ca="1" si="54"/>
        <v/>
      </c>
      <c r="C426" t="str">
        <f t="shared" ca="1" si="55"/>
        <v/>
      </c>
      <c r="D426" t="str">
        <f t="shared" ca="1" si="56"/>
        <v/>
      </c>
      <c r="E426" t="str">
        <f t="shared" ca="1" si="57"/>
        <v/>
      </c>
      <c r="F426" t="str">
        <f t="shared" ca="1" si="58"/>
        <v/>
      </c>
      <c r="I426" s="120" t="str">
        <f t="shared" si="59"/>
        <v/>
      </c>
      <c r="J426" s="121" t="str">
        <f t="shared" si="60"/>
        <v/>
      </c>
      <c r="K426" s="121" t="str">
        <f t="shared" si="61"/>
        <v/>
      </c>
      <c r="L426" s="121"/>
      <c r="M426" s="121"/>
      <c r="N426" s="121"/>
      <c r="O426" s="122"/>
      <c r="P426" s="122"/>
      <c r="Q426" s="121" t="str">
        <f t="shared" ca="1" si="62"/>
        <v/>
      </c>
      <c r="R426" s="122"/>
      <c r="S426" s="123"/>
      <c r="T426" s="123"/>
    </row>
    <row r="427" spans="1:20" x14ac:dyDescent="0.25">
      <c r="A427"/>
      <c r="B427" s="31" t="str">
        <f t="shared" ca="1" si="54"/>
        <v/>
      </c>
      <c r="C427" t="str">
        <f t="shared" ca="1" si="55"/>
        <v/>
      </c>
      <c r="D427" t="str">
        <f t="shared" ca="1" si="56"/>
        <v/>
      </c>
      <c r="E427" t="str">
        <f t="shared" ca="1" si="57"/>
        <v/>
      </c>
      <c r="F427" t="str">
        <f t="shared" ca="1" si="58"/>
        <v/>
      </c>
      <c r="I427" s="120" t="str">
        <f t="shared" si="59"/>
        <v/>
      </c>
      <c r="J427" s="121" t="str">
        <f t="shared" si="60"/>
        <v/>
      </c>
      <c r="K427" s="121" t="str">
        <f t="shared" si="61"/>
        <v/>
      </c>
      <c r="L427" s="121"/>
      <c r="M427" s="121"/>
      <c r="N427" s="121"/>
      <c r="O427" s="122"/>
      <c r="P427" s="122"/>
      <c r="Q427" s="121" t="str">
        <f t="shared" ca="1" si="62"/>
        <v/>
      </c>
      <c r="R427" s="122"/>
      <c r="S427" s="123"/>
      <c r="T427" s="123"/>
    </row>
    <row r="428" spans="1:20" x14ac:dyDescent="0.25">
      <c r="A428"/>
      <c r="B428" s="31" t="str">
        <f t="shared" ca="1" si="54"/>
        <v/>
      </c>
      <c r="C428" t="str">
        <f t="shared" ca="1" si="55"/>
        <v/>
      </c>
      <c r="D428" t="str">
        <f t="shared" ca="1" si="56"/>
        <v/>
      </c>
      <c r="E428" t="str">
        <f t="shared" ca="1" si="57"/>
        <v/>
      </c>
      <c r="F428" t="str">
        <f t="shared" ca="1" si="58"/>
        <v/>
      </c>
      <c r="I428" s="120" t="str">
        <f t="shared" si="59"/>
        <v/>
      </c>
      <c r="J428" s="121" t="str">
        <f t="shared" si="60"/>
        <v/>
      </c>
      <c r="K428" s="121" t="str">
        <f t="shared" si="61"/>
        <v/>
      </c>
      <c r="L428" s="121"/>
      <c r="M428" s="121"/>
      <c r="N428" s="121"/>
      <c r="O428" s="122"/>
      <c r="P428" s="122"/>
      <c r="Q428" s="121" t="str">
        <f t="shared" ca="1" si="62"/>
        <v/>
      </c>
      <c r="R428" s="122"/>
      <c r="S428" s="123"/>
      <c r="T428" s="123"/>
    </row>
    <row r="429" spans="1:20" x14ac:dyDescent="0.25">
      <c r="A429"/>
      <c r="B429" s="31" t="str">
        <f t="shared" ca="1" si="54"/>
        <v/>
      </c>
      <c r="C429" t="str">
        <f t="shared" ca="1" si="55"/>
        <v/>
      </c>
      <c r="D429" t="str">
        <f t="shared" ca="1" si="56"/>
        <v/>
      </c>
      <c r="E429" t="str">
        <f t="shared" ca="1" si="57"/>
        <v/>
      </c>
      <c r="F429" t="str">
        <f t="shared" ca="1" si="58"/>
        <v/>
      </c>
      <c r="I429" s="120" t="str">
        <f t="shared" si="59"/>
        <v/>
      </c>
      <c r="J429" s="121" t="str">
        <f t="shared" si="60"/>
        <v/>
      </c>
      <c r="K429" s="121" t="str">
        <f t="shared" si="61"/>
        <v/>
      </c>
      <c r="L429" s="121"/>
      <c r="M429" s="121"/>
      <c r="N429" s="121"/>
      <c r="O429" s="122"/>
      <c r="P429" s="122"/>
      <c r="Q429" s="121" t="str">
        <f t="shared" ca="1" si="62"/>
        <v/>
      </c>
      <c r="R429" s="122"/>
      <c r="S429" s="123"/>
      <c r="T429" s="123"/>
    </row>
    <row r="430" spans="1:20" x14ac:dyDescent="0.25">
      <c r="A430"/>
      <c r="B430" s="31" t="str">
        <f t="shared" ca="1" si="54"/>
        <v/>
      </c>
      <c r="C430" t="str">
        <f t="shared" ca="1" si="55"/>
        <v/>
      </c>
      <c r="D430" t="str">
        <f t="shared" ca="1" si="56"/>
        <v/>
      </c>
      <c r="E430" t="str">
        <f t="shared" ca="1" si="57"/>
        <v/>
      </c>
      <c r="F430" t="str">
        <f t="shared" ca="1" si="58"/>
        <v/>
      </c>
      <c r="I430" s="120" t="str">
        <f t="shared" si="59"/>
        <v/>
      </c>
      <c r="J430" s="121" t="str">
        <f t="shared" si="60"/>
        <v/>
      </c>
      <c r="K430" s="121" t="str">
        <f t="shared" si="61"/>
        <v/>
      </c>
      <c r="L430" s="121"/>
      <c r="M430" s="121"/>
      <c r="N430" s="121"/>
      <c r="O430" s="122"/>
      <c r="P430" s="122"/>
      <c r="Q430" s="121" t="str">
        <f t="shared" ca="1" si="62"/>
        <v/>
      </c>
      <c r="R430" s="122"/>
      <c r="S430" s="123"/>
      <c r="T430" s="123"/>
    </row>
    <row r="431" spans="1:20" x14ac:dyDescent="0.25">
      <c r="A431"/>
      <c r="B431" s="31" t="str">
        <f t="shared" ca="1" si="54"/>
        <v/>
      </c>
      <c r="C431" t="str">
        <f t="shared" ca="1" si="55"/>
        <v/>
      </c>
      <c r="D431" t="str">
        <f t="shared" ca="1" si="56"/>
        <v/>
      </c>
      <c r="E431" t="str">
        <f t="shared" ca="1" si="57"/>
        <v/>
      </c>
      <c r="F431" t="str">
        <f t="shared" ca="1" si="58"/>
        <v/>
      </c>
      <c r="I431" s="120" t="str">
        <f t="shared" si="59"/>
        <v/>
      </c>
      <c r="J431" s="121" t="str">
        <f t="shared" si="60"/>
        <v/>
      </c>
      <c r="K431" s="121" t="str">
        <f t="shared" si="61"/>
        <v/>
      </c>
      <c r="L431" s="121"/>
      <c r="M431" s="121"/>
      <c r="N431" s="121"/>
      <c r="O431" s="122"/>
      <c r="P431" s="122"/>
      <c r="Q431" s="121" t="str">
        <f t="shared" ca="1" si="62"/>
        <v/>
      </c>
      <c r="R431" s="122"/>
      <c r="S431" s="123"/>
      <c r="T431" s="123"/>
    </row>
    <row r="432" spans="1:20" x14ac:dyDescent="0.25">
      <c r="A432"/>
      <c r="B432" s="31" t="str">
        <f t="shared" ca="1" si="54"/>
        <v/>
      </c>
      <c r="C432" t="str">
        <f t="shared" ca="1" si="55"/>
        <v/>
      </c>
      <c r="D432" t="str">
        <f t="shared" ca="1" si="56"/>
        <v/>
      </c>
      <c r="E432" t="str">
        <f t="shared" ca="1" si="57"/>
        <v/>
      </c>
      <c r="F432" t="str">
        <f t="shared" ca="1" si="58"/>
        <v/>
      </c>
      <c r="I432" s="120" t="str">
        <f t="shared" si="59"/>
        <v/>
      </c>
      <c r="J432" s="121" t="str">
        <f t="shared" si="60"/>
        <v/>
      </c>
      <c r="K432" s="121" t="str">
        <f t="shared" si="61"/>
        <v/>
      </c>
      <c r="L432" s="121"/>
      <c r="M432" s="121"/>
      <c r="N432" s="121"/>
      <c r="O432" s="122"/>
      <c r="P432" s="122"/>
      <c r="Q432" s="121" t="str">
        <f t="shared" ca="1" si="62"/>
        <v/>
      </c>
      <c r="R432" s="122"/>
      <c r="S432" s="123"/>
      <c r="T432" s="123"/>
    </row>
    <row r="433" spans="1:20" x14ac:dyDescent="0.25">
      <c r="A433"/>
      <c r="B433" s="31" t="str">
        <f t="shared" ca="1" si="54"/>
        <v/>
      </c>
      <c r="C433" t="str">
        <f t="shared" ca="1" si="55"/>
        <v/>
      </c>
      <c r="D433" t="str">
        <f t="shared" ca="1" si="56"/>
        <v/>
      </c>
      <c r="E433" t="str">
        <f t="shared" ca="1" si="57"/>
        <v/>
      </c>
      <c r="F433" t="str">
        <f t="shared" ca="1" si="58"/>
        <v/>
      </c>
      <c r="I433" s="120" t="str">
        <f t="shared" si="59"/>
        <v/>
      </c>
      <c r="J433" s="121" t="str">
        <f t="shared" si="60"/>
        <v/>
      </c>
      <c r="K433" s="121" t="str">
        <f t="shared" si="61"/>
        <v/>
      </c>
      <c r="L433" s="121"/>
      <c r="M433" s="121"/>
      <c r="N433" s="121"/>
      <c r="O433" s="122"/>
      <c r="P433" s="122"/>
      <c r="Q433" s="121" t="str">
        <f t="shared" ca="1" si="62"/>
        <v/>
      </c>
      <c r="R433" s="122"/>
      <c r="S433" s="123"/>
      <c r="T433" s="123"/>
    </row>
    <row r="434" spans="1:20" x14ac:dyDescent="0.25">
      <c r="A434"/>
      <c r="B434" s="31" t="str">
        <f t="shared" ca="1" si="54"/>
        <v/>
      </c>
      <c r="C434" t="str">
        <f t="shared" ca="1" si="55"/>
        <v/>
      </c>
      <c r="D434" t="str">
        <f t="shared" ca="1" si="56"/>
        <v/>
      </c>
      <c r="E434" t="str">
        <f t="shared" ca="1" si="57"/>
        <v/>
      </c>
      <c r="F434" t="str">
        <f t="shared" ca="1" si="58"/>
        <v/>
      </c>
      <c r="I434" s="120" t="str">
        <f t="shared" si="59"/>
        <v/>
      </c>
      <c r="J434" s="121" t="str">
        <f t="shared" si="60"/>
        <v/>
      </c>
      <c r="K434" s="121" t="str">
        <f t="shared" si="61"/>
        <v/>
      </c>
      <c r="L434" s="121"/>
      <c r="M434" s="121"/>
      <c r="N434" s="121"/>
      <c r="O434" s="122"/>
      <c r="P434" s="122"/>
      <c r="Q434" s="121" t="str">
        <f t="shared" ca="1" si="62"/>
        <v/>
      </c>
      <c r="R434" s="122"/>
      <c r="S434" s="123"/>
      <c r="T434" s="123"/>
    </row>
    <row r="435" spans="1:20" x14ac:dyDescent="0.25">
      <c r="A435"/>
      <c r="B435" s="31" t="str">
        <f t="shared" ca="1" si="54"/>
        <v/>
      </c>
      <c r="C435" t="str">
        <f t="shared" ca="1" si="55"/>
        <v/>
      </c>
      <c r="D435" t="str">
        <f t="shared" ca="1" si="56"/>
        <v/>
      </c>
      <c r="E435" t="str">
        <f t="shared" ca="1" si="57"/>
        <v/>
      </c>
      <c r="F435" t="str">
        <f t="shared" ca="1" si="58"/>
        <v/>
      </c>
      <c r="I435" s="120" t="str">
        <f t="shared" si="59"/>
        <v/>
      </c>
      <c r="J435" s="121" t="str">
        <f t="shared" si="60"/>
        <v/>
      </c>
      <c r="K435" s="121" t="str">
        <f t="shared" si="61"/>
        <v/>
      </c>
      <c r="L435" s="121"/>
      <c r="M435" s="121"/>
      <c r="N435" s="121"/>
      <c r="O435" s="122"/>
      <c r="P435" s="122"/>
      <c r="Q435" s="121" t="str">
        <f t="shared" ca="1" si="62"/>
        <v/>
      </c>
      <c r="R435" s="122"/>
      <c r="S435" s="123"/>
      <c r="T435" s="123"/>
    </row>
    <row r="436" spans="1:20" x14ac:dyDescent="0.25">
      <c r="A436"/>
      <c r="B436" s="31" t="str">
        <f t="shared" ca="1" si="54"/>
        <v/>
      </c>
      <c r="C436" t="str">
        <f t="shared" ca="1" si="55"/>
        <v/>
      </c>
      <c r="D436" t="str">
        <f t="shared" ca="1" si="56"/>
        <v/>
      </c>
      <c r="E436" t="str">
        <f t="shared" ca="1" si="57"/>
        <v/>
      </c>
      <c r="F436" t="str">
        <f t="shared" ca="1" si="58"/>
        <v/>
      </c>
      <c r="I436" s="120" t="str">
        <f t="shared" si="59"/>
        <v/>
      </c>
      <c r="J436" s="121" t="str">
        <f t="shared" si="60"/>
        <v/>
      </c>
      <c r="K436" s="121" t="str">
        <f t="shared" si="61"/>
        <v/>
      </c>
      <c r="L436" s="121"/>
      <c r="M436" s="121"/>
      <c r="N436" s="121"/>
      <c r="O436" s="122"/>
      <c r="P436" s="122"/>
      <c r="Q436" s="121" t="str">
        <f t="shared" ca="1" si="62"/>
        <v/>
      </c>
      <c r="R436" s="122"/>
      <c r="S436" s="123"/>
      <c r="T436" s="123"/>
    </row>
    <row r="437" spans="1:20" x14ac:dyDescent="0.25">
      <c r="A437"/>
      <c r="B437" s="31" t="str">
        <f t="shared" ca="1" si="54"/>
        <v/>
      </c>
      <c r="C437" t="str">
        <f t="shared" ca="1" si="55"/>
        <v/>
      </c>
      <c r="D437" t="str">
        <f t="shared" ca="1" si="56"/>
        <v/>
      </c>
      <c r="E437" t="str">
        <f t="shared" ca="1" si="57"/>
        <v/>
      </c>
      <c r="F437" t="str">
        <f t="shared" ca="1" si="58"/>
        <v/>
      </c>
      <c r="I437" s="120" t="str">
        <f t="shared" si="59"/>
        <v/>
      </c>
      <c r="J437" s="121" t="str">
        <f t="shared" si="60"/>
        <v/>
      </c>
      <c r="K437" s="121" t="str">
        <f t="shared" si="61"/>
        <v/>
      </c>
      <c r="L437" s="121"/>
      <c r="M437" s="121"/>
      <c r="N437" s="121"/>
      <c r="O437" s="122"/>
      <c r="P437" s="122"/>
      <c r="Q437" s="121" t="str">
        <f t="shared" ca="1" si="62"/>
        <v/>
      </c>
      <c r="R437" s="122"/>
      <c r="S437" s="123"/>
      <c r="T437" s="123"/>
    </row>
    <row r="438" spans="1:20" x14ac:dyDescent="0.25">
      <c r="A438"/>
      <c r="B438" s="31" t="str">
        <f t="shared" ca="1" si="54"/>
        <v/>
      </c>
      <c r="C438" t="str">
        <f t="shared" ca="1" si="55"/>
        <v/>
      </c>
      <c r="D438" t="str">
        <f t="shared" ca="1" si="56"/>
        <v/>
      </c>
      <c r="E438" t="str">
        <f t="shared" ca="1" si="57"/>
        <v/>
      </c>
      <c r="F438" t="str">
        <f t="shared" ca="1" si="58"/>
        <v/>
      </c>
      <c r="I438" s="120" t="str">
        <f t="shared" si="59"/>
        <v/>
      </c>
      <c r="J438" s="121" t="str">
        <f t="shared" si="60"/>
        <v/>
      </c>
      <c r="K438" s="121" t="str">
        <f t="shared" si="61"/>
        <v/>
      </c>
      <c r="L438" s="121"/>
      <c r="M438" s="121"/>
      <c r="N438" s="121"/>
      <c r="O438" s="122"/>
      <c r="P438" s="122"/>
      <c r="Q438" s="121" t="str">
        <f t="shared" ca="1" si="62"/>
        <v/>
      </c>
      <c r="R438" s="122"/>
      <c r="S438" s="123"/>
      <c r="T438" s="123"/>
    </row>
    <row r="439" spans="1:20" x14ac:dyDescent="0.25">
      <c r="A439"/>
      <c r="B439" s="31" t="str">
        <f t="shared" ca="1" si="54"/>
        <v/>
      </c>
      <c r="C439" t="str">
        <f t="shared" ca="1" si="55"/>
        <v/>
      </c>
      <c r="D439" t="str">
        <f t="shared" ca="1" si="56"/>
        <v/>
      </c>
      <c r="E439" t="str">
        <f t="shared" ca="1" si="57"/>
        <v/>
      </c>
      <c r="F439" t="str">
        <f t="shared" ca="1" si="58"/>
        <v/>
      </c>
      <c r="I439" s="120" t="str">
        <f t="shared" si="59"/>
        <v/>
      </c>
      <c r="J439" s="121" t="str">
        <f t="shared" si="60"/>
        <v/>
      </c>
      <c r="K439" s="121" t="str">
        <f t="shared" si="61"/>
        <v/>
      </c>
      <c r="L439" s="121"/>
      <c r="M439" s="121"/>
      <c r="N439" s="121"/>
      <c r="O439" s="122"/>
      <c r="P439" s="122"/>
      <c r="Q439" s="121" t="str">
        <f t="shared" ca="1" si="62"/>
        <v/>
      </c>
      <c r="R439" s="122"/>
      <c r="S439" s="123"/>
      <c r="T439" s="123"/>
    </row>
    <row r="440" spans="1:20" x14ac:dyDescent="0.25">
      <c r="A440"/>
      <c r="B440" s="31" t="str">
        <f t="shared" ca="1" si="54"/>
        <v/>
      </c>
      <c r="C440" t="str">
        <f t="shared" ca="1" si="55"/>
        <v/>
      </c>
      <c r="D440" t="str">
        <f t="shared" ca="1" si="56"/>
        <v/>
      </c>
      <c r="E440" t="str">
        <f t="shared" ca="1" si="57"/>
        <v/>
      </c>
      <c r="F440" t="str">
        <f t="shared" ca="1" si="58"/>
        <v/>
      </c>
      <c r="I440" s="120" t="str">
        <f t="shared" si="59"/>
        <v/>
      </c>
      <c r="J440" s="121" t="str">
        <f t="shared" si="60"/>
        <v/>
      </c>
      <c r="K440" s="121" t="str">
        <f t="shared" si="61"/>
        <v/>
      </c>
      <c r="L440" s="121"/>
      <c r="M440" s="121"/>
      <c r="N440" s="121"/>
      <c r="O440" s="122"/>
      <c r="P440" s="122"/>
      <c r="Q440" s="121" t="str">
        <f t="shared" ca="1" si="62"/>
        <v/>
      </c>
      <c r="R440" s="122"/>
      <c r="S440" s="123"/>
      <c r="T440" s="123"/>
    </row>
    <row r="441" spans="1:20" x14ac:dyDescent="0.25">
      <c r="A441"/>
      <c r="B441" s="31" t="str">
        <f t="shared" ca="1" si="54"/>
        <v/>
      </c>
      <c r="C441" t="str">
        <f t="shared" ca="1" si="55"/>
        <v/>
      </c>
      <c r="D441" t="str">
        <f t="shared" ca="1" si="56"/>
        <v/>
      </c>
      <c r="E441" t="str">
        <f t="shared" ca="1" si="57"/>
        <v/>
      </c>
      <c r="F441" t="str">
        <f t="shared" ca="1" si="58"/>
        <v/>
      </c>
      <c r="I441" s="120" t="str">
        <f t="shared" si="59"/>
        <v/>
      </c>
      <c r="J441" s="121" t="str">
        <f t="shared" si="60"/>
        <v/>
      </c>
      <c r="K441" s="121" t="str">
        <f t="shared" si="61"/>
        <v/>
      </c>
      <c r="L441" s="121"/>
      <c r="M441" s="121"/>
      <c r="N441" s="121"/>
      <c r="O441" s="122"/>
      <c r="P441" s="122"/>
      <c r="Q441" s="121" t="str">
        <f t="shared" ca="1" si="62"/>
        <v/>
      </c>
      <c r="R441" s="122"/>
      <c r="S441" s="123"/>
      <c r="T441" s="123"/>
    </row>
    <row r="442" spans="1:20" x14ac:dyDescent="0.25">
      <c r="A442"/>
      <c r="B442" s="31" t="str">
        <f t="shared" ca="1" si="54"/>
        <v/>
      </c>
      <c r="C442" t="str">
        <f t="shared" ca="1" si="55"/>
        <v/>
      </c>
      <c r="D442" t="str">
        <f t="shared" ca="1" si="56"/>
        <v/>
      </c>
      <c r="E442" t="str">
        <f t="shared" ca="1" si="57"/>
        <v/>
      </c>
      <c r="F442" t="str">
        <f t="shared" ca="1" si="58"/>
        <v/>
      </c>
      <c r="I442" s="120" t="str">
        <f t="shared" si="59"/>
        <v/>
      </c>
      <c r="J442" s="121" t="str">
        <f t="shared" si="60"/>
        <v/>
      </c>
      <c r="K442" s="121" t="str">
        <f t="shared" si="61"/>
        <v/>
      </c>
      <c r="L442" s="121"/>
      <c r="M442" s="121"/>
      <c r="N442" s="121"/>
      <c r="O442" s="122"/>
      <c r="P442" s="122"/>
      <c r="Q442" s="121" t="str">
        <f t="shared" ca="1" si="62"/>
        <v/>
      </c>
      <c r="R442" s="122"/>
      <c r="S442" s="123"/>
      <c r="T442" s="123"/>
    </row>
    <row r="443" spans="1:20" x14ac:dyDescent="0.25">
      <c r="A443"/>
      <c r="B443" s="31" t="str">
        <f t="shared" ca="1" si="54"/>
        <v/>
      </c>
      <c r="C443" t="str">
        <f t="shared" ca="1" si="55"/>
        <v/>
      </c>
      <c r="D443" t="str">
        <f t="shared" ca="1" si="56"/>
        <v/>
      </c>
      <c r="E443" t="str">
        <f t="shared" ca="1" si="57"/>
        <v/>
      </c>
      <c r="F443" t="str">
        <f t="shared" ca="1" si="58"/>
        <v/>
      </c>
      <c r="I443" s="120" t="str">
        <f t="shared" si="59"/>
        <v/>
      </c>
      <c r="J443" s="121" t="str">
        <f t="shared" si="60"/>
        <v/>
      </c>
      <c r="K443" s="121" t="str">
        <f t="shared" si="61"/>
        <v/>
      </c>
      <c r="L443" s="121"/>
      <c r="M443" s="121"/>
      <c r="N443" s="121"/>
      <c r="O443" s="122"/>
      <c r="P443" s="122"/>
      <c r="Q443" s="121" t="str">
        <f t="shared" ca="1" si="62"/>
        <v/>
      </c>
      <c r="R443" s="122"/>
      <c r="S443" s="123"/>
      <c r="T443" s="123"/>
    </row>
    <row r="444" spans="1:20" x14ac:dyDescent="0.25">
      <c r="A444"/>
      <c r="B444" s="31" t="str">
        <f t="shared" ca="1" si="54"/>
        <v/>
      </c>
      <c r="C444" t="str">
        <f t="shared" ca="1" si="55"/>
        <v/>
      </c>
      <c r="D444" t="str">
        <f t="shared" ca="1" si="56"/>
        <v/>
      </c>
      <c r="E444" t="str">
        <f t="shared" ca="1" si="57"/>
        <v/>
      </c>
      <c r="F444" t="str">
        <f t="shared" ca="1" si="58"/>
        <v/>
      </c>
      <c r="I444" s="120" t="str">
        <f t="shared" si="59"/>
        <v/>
      </c>
      <c r="J444" s="121" t="str">
        <f t="shared" si="60"/>
        <v/>
      </c>
      <c r="K444" s="121" t="str">
        <f t="shared" si="61"/>
        <v/>
      </c>
      <c r="L444" s="121"/>
      <c r="M444" s="121"/>
      <c r="N444" s="121"/>
      <c r="O444" s="122"/>
      <c r="P444" s="122"/>
      <c r="Q444" s="121" t="str">
        <f t="shared" ca="1" si="62"/>
        <v/>
      </c>
      <c r="R444" s="122"/>
      <c r="S444" s="123"/>
      <c r="T444" s="123"/>
    </row>
    <row r="445" spans="1:20" x14ac:dyDescent="0.25">
      <c r="A445"/>
      <c r="B445" s="31" t="str">
        <f t="shared" ca="1" si="54"/>
        <v/>
      </c>
      <c r="C445" t="str">
        <f t="shared" ca="1" si="55"/>
        <v/>
      </c>
      <c r="D445" t="str">
        <f t="shared" ca="1" si="56"/>
        <v/>
      </c>
      <c r="E445" t="str">
        <f t="shared" ca="1" si="57"/>
        <v/>
      </c>
      <c r="F445" t="str">
        <f t="shared" ca="1" si="58"/>
        <v/>
      </c>
      <c r="I445" s="120" t="str">
        <f t="shared" si="59"/>
        <v/>
      </c>
      <c r="J445" s="121" t="str">
        <f t="shared" si="60"/>
        <v/>
      </c>
      <c r="K445" s="121" t="str">
        <f t="shared" si="61"/>
        <v/>
      </c>
      <c r="L445" s="121"/>
      <c r="M445" s="121"/>
      <c r="N445" s="121"/>
      <c r="O445" s="122"/>
      <c r="P445" s="122"/>
      <c r="Q445" s="121" t="str">
        <f t="shared" ca="1" si="62"/>
        <v/>
      </c>
      <c r="R445" s="122"/>
      <c r="S445" s="123"/>
      <c r="T445" s="123"/>
    </row>
    <row r="446" spans="1:20" x14ac:dyDescent="0.25">
      <c r="A446"/>
      <c r="B446" s="31" t="str">
        <f t="shared" ca="1" si="54"/>
        <v/>
      </c>
      <c r="C446" t="str">
        <f t="shared" ca="1" si="55"/>
        <v/>
      </c>
      <c r="D446" t="str">
        <f t="shared" ca="1" si="56"/>
        <v/>
      </c>
      <c r="E446" t="str">
        <f t="shared" ca="1" si="57"/>
        <v/>
      </c>
      <c r="F446" t="str">
        <f t="shared" ca="1" si="58"/>
        <v/>
      </c>
      <c r="I446" s="120" t="str">
        <f t="shared" si="59"/>
        <v/>
      </c>
      <c r="J446" s="121" t="str">
        <f t="shared" si="60"/>
        <v/>
      </c>
      <c r="K446" s="121" t="str">
        <f t="shared" si="61"/>
        <v/>
      </c>
      <c r="L446" s="121"/>
      <c r="M446" s="121"/>
      <c r="N446" s="121"/>
      <c r="O446" s="122"/>
      <c r="P446" s="122"/>
      <c r="Q446" s="121" t="str">
        <f t="shared" ca="1" si="62"/>
        <v/>
      </c>
      <c r="R446" s="122"/>
      <c r="S446" s="123"/>
      <c r="T446" s="123"/>
    </row>
    <row r="447" spans="1:20" x14ac:dyDescent="0.25">
      <c r="A447"/>
      <c r="B447" s="31" t="str">
        <f t="shared" ca="1" si="54"/>
        <v/>
      </c>
      <c r="C447" t="str">
        <f t="shared" ca="1" si="55"/>
        <v/>
      </c>
      <c r="D447" t="str">
        <f t="shared" ca="1" si="56"/>
        <v/>
      </c>
      <c r="E447" t="str">
        <f t="shared" ca="1" si="57"/>
        <v/>
      </c>
      <c r="F447" t="str">
        <f t="shared" ca="1" si="58"/>
        <v/>
      </c>
      <c r="I447" s="120" t="str">
        <f t="shared" si="59"/>
        <v/>
      </c>
      <c r="J447" s="121" t="str">
        <f t="shared" si="60"/>
        <v/>
      </c>
      <c r="K447" s="121" t="str">
        <f t="shared" si="61"/>
        <v/>
      </c>
      <c r="L447" s="121"/>
      <c r="M447" s="121"/>
      <c r="N447" s="121"/>
      <c r="O447" s="122"/>
      <c r="P447" s="122"/>
      <c r="Q447" s="121" t="str">
        <f t="shared" ca="1" si="62"/>
        <v/>
      </c>
      <c r="R447" s="122"/>
      <c r="S447" s="123"/>
      <c r="T447" s="123"/>
    </row>
    <row r="448" spans="1:20" x14ac:dyDescent="0.25">
      <c r="A448"/>
      <c r="B448" s="31" t="str">
        <f t="shared" ca="1" si="54"/>
        <v/>
      </c>
      <c r="C448" t="str">
        <f t="shared" ca="1" si="55"/>
        <v/>
      </c>
      <c r="D448" t="str">
        <f t="shared" ca="1" si="56"/>
        <v/>
      </c>
      <c r="E448" t="str">
        <f t="shared" ca="1" si="57"/>
        <v/>
      </c>
      <c r="F448" t="str">
        <f t="shared" ca="1" si="58"/>
        <v/>
      </c>
      <c r="I448" s="120" t="str">
        <f t="shared" si="59"/>
        <v/>
      </c>
      <c r="J448" s="121" t="str">
        <f t="shared" si="60"/>
        <v/>
      </c>
      <c r="K448" s="121" t="str">
        <f t="shared" si="61"/>
        <v/>
      </c>
      <c r="L448" s="121"/>
      <c r="M448" s="121"/>
      <c r="N448" s="121"/>
      <c r="O448" s="122"/>
      <c r="P448" s="122"/>
      <c r="Q448" s="121" t="str">
        <f t="shared" ca="1" si="62"/>
        <v/>
      </c>
      <c r="R448" s="122"/>
      <c r="S448" s="123"/>
      <c r="T448" s="123"/>
    </row>
    <row r="449" spans="1:20" x14ac:dyDescent="0.25">
      <c r="A449"/>
      <c r="B449" s="31" t="str">
        <f t="shared" ca="1" si="54"/>
        <v/>
      </c>
      <c r="C449" t="str">
        <f t="shared" ca="1" si="55"/>
        <v/>
      </c>
      <c r="D449" t="str">
        <f t="shared" ca="1" si="56"/>
        <v/>
      </c>
      <c r="E449" t="str">
        <f t="shared" ca="1" si="57"/>
        <v/>
      </c>
      <c r="F449" t="str">
        <f t="shared" ca="1" si="58"/>
        <v/>
      </c>
      <c r="I449" s="120" t="str">
        <f t="shared" si="59"/>
        <v/>
      </c>
      <c r="J449" s="121" t="str">
        <f t="shared" si="60"/>
        <v/>
      </c>
      <c r="K449" s="121" t="str">
        <f t="shared" si="61"/>
        <v/>
      </c>
      <c r="L449" s="121"/>
      <c r="M449" s="121"/>
      <c r="N449" s="121"/>
      <c r="O449" s="122"/>
      <c r="P449" s="122"/>
      <c r="Q449" s="121" t="str">
        <f t="shared" ca="1" si="62"/>
        <v/>
      </c>
      <c r="R449" s="122"/>
      <c r="S449" s="123"/>
      <c r="T449" s="123"/>
    </row>
    <row r="450" spans="1:20" x14ac:dyDescent="0.25">
      <c r="A450"/>
      <c r="B450" s="31" t="str">
        <f t="shared" ref="B450:B513" ca="1" si="63">IF($A450&lt;&gt;"",INDIRECT("'Saisie G&amp;A'!"&amp;"A"&amp;MID($A450,2,2)),"")</f>
        <v/>
      </c>
      <c r="C450" t="str">
        <f t="shared" ref="C450:C513" ca="1" si="64">IF($A450&lt;&gt;"",INDIRECT("'Saisie G&amp;A'!"&amp;$A450),"")</f>
        <v/>
      </c>
      <c r="D450" t="str">
        <f t="shared" ref="D450:D513" ca="1" si="65">IF($A450&lt;&gt;"",INDIRECT("'Saisie G&amp;A'!"&amp;LEFT($A450,1)&amp;"7"),"")</f>
        <v/>
      </c>
      <c r="E450" t="str">
        <f t="shared" ref="E450:E513" ca="1" si="66">IF($A450&lt;&gt;"",INDIRECT("'Saisie G&amp;A'!"&amp;"B"&amp;MID($A450,2,2)),"")</f>
        <v/>
      </c>
      <c r="F450" t="str">
        <f t="shared" ref="F450:F513" ca="1" si="67">IF(D450&lt;&gt;"",IF(AND(D450="G11",E450="Di",OFFSET(INDIRECT("'Saisie G&amp;A'!"&amp;A450),,1)&lt;&gt;C450,OFFSET(INDIRECT("'Saisie G&amp;A'!"&amp;A450),,1)&lt;&gt;""),"G91","")&amp;IF(AND(D450="G91",E450="Di",OFFSET(INDIRECT("'Saisie G&amp;A'!"&amp;A450),,-1)=C450),"XXX",""),"")</f>
        <v/>
      </c>
      <c r="I450" s="120" t="str">
        <f t="shared" ref="I450:I513" si="68">IF($A450&lt;&gt;"",RIGHT(C450,7),"")</f>
        <v/>
      </c>
      <c r="J450" s="121" t="str">
        <f t="shared" ref="J450:J513" si="69">IF($A450&lt;&gt;"",TEXT(DATE(YEAR($B450),MONTH($B450),DAY($B450)),"JJ/MM/AAAA"),"")</f>
        <v/>
      </c>
      <c r="K450" s="121" t="str">
        <f t="shared" ref="K450:K513" si="70">J450</f>
        <v/>
      </c>
      <c r="L450" s="121"/>
      <c r="M450" s="121"/>
      <c r="N450" s="121"/>
      <c r="O450" s="122"/>
      <c r="P450" s="122"/>
      <c r="Q450" s="121" t="str">
        <f t="shared" ref="Q450:Q513" ca="1" si="71">IF(F450&lt;&gt;"",F450,D450)</f>
        <v/>
      </c>
      <c r="R450" s="122"/>
      <c r="S450" s="123"/>
      <c r="T450" s="123"/>
    </row>
    <row r="451" spans="1:20" x14ac:dyDescent="0.25">
      <c r="A451"/>
      <c r="B451" s="31" t="str">
        <f t="shared" ca="1" si="63"/>
        <v/>
      </c>
      <c r="C451" t="str">
        <f t="shared" ca="1" si="64"/>
        <v/>
      </c>
      <c r="D451" t="str">
        <f t="shared" ca="1" si="65"/>
        <v/>
      </c>
      <c r="E451" t="str">
        <f t="shared" ca="1" si="66"/>
        <v/>
      </c>
      <c r="F451" t="str">
        <f t="shared" ca="1" si="67"/>
        <v/>
      </c>
      <c r="I451" s="120" t="str">
        <f t="shared" si="68"/>
        <v/>
      </c>
      <c r="J451" s="121" t="str">
        <f t="shared" si="69"/>
        <v/>
      </c>
      <c r="K451" s="121" t="str">
        <f t="shared" si="70"/>
        <v/>
      </c>
      <c r="L451" s="121"/>
      <c r="M451" s="121"/>
      <c r="N451" s="121"/>
      <c r="O451" s="122"/>
      <c r="P451" s="122"/>
      <c r="Q451" s="121" t="str">
        <f t="shared" ca="1" si="71"/>
        <v/>
      </c>
      <c r="R451" s="122"/>
      <c r="S451" s="123"/>
      <c r="T451" s="123"/>
    </row>
    <row r="452" spans="1:20" x14ac:dyDescent="0.25">
      <c r="A452"/>
      <c r="B452" s="31" t="str">
        <f t="shared" ca="1" si="63"/>
        <v/>
      </c>
      <c r="C452" t="str">
        <f t="shared" ca="1" si="64"/>
        <v/>
      </c>
      <c r="D452" t="str">
        <f t="shared" ca="1" si="65"/>
        <v/>
      </c>
      <c r="E452" t="str">
        <f t="shared" ca="1" si="66"/>
        <v/>
      </c>
      <c r="F452" t="str">
        <f t="shared" ca="1" si="67"/>
        <v/>
      </c>
      <c r="I452" s="120" t="str">
        <f t="shared" si="68"/>
        <v/>
      </c>
      <c r="J452" s="121" t="str">
        <f t="shared" si="69"/>
        <v/>
      </c>
      <c r="K452" s="121" t="str">
        <f t="shared" si="70"/>
        <v/>
      </c>
      <c r="L452" s="121"/>
      <c r="M452" s="121"/>
      <c r="N452" s="121"/>
      <c r="O452" s="122"/>
      <c r="P452" s="122"/>
      <c r="Q452" s="121" t="str">
        <f t="shared" ca="1" si="71"/>
        <v/>
      </c>
      <c r="R452" s="122"/>
      <c r="S452" s="123"/>
      <c r="T452" s="123"/>
    </row>
    <row r="453" spans="1:20" x14ac:dyDescent="0.25">
      <c r="A453"/>
      <c r="B453" s="31" t="str">
        <f t="shared" ca="1" si="63"/>
        <v/>
      </c>
      <c r="C453" t="str">
        <f t="shared" ca="1" si="64"/>
        <v/>
      </c>
      <c r="D453" t="str">
        <f t="shared" ca="1" si="65"/>
        <v/>
      </c>
      <c r="E453" t="str">
        <f t="shared" ca="1" si="66"/>
        <v/>
      </c>
      <c r="F453" t="str">
        <f t="shared" ca="1" si="67"/>
        <v/>
      </c>
      <c r="I453" s="120" t="str">
        <f t="shared" si="68"/>
        <v/>
      </c>
      <c r="J453" s="121" t="str">
        <f t="shared" si="69"/>
        <v/>
      </c>
      <c r="K453" s="121" t="str">
        <f t="shared" si="70"/>
        <v/>
      </c>
      <c r="L453" s="121"/>
      <c r="M453" s="121"/>
      <c r="N453" s="121"/>
      <c r="O453" s="122"/>
      <c r="P453" s="122"/>
      <c r="Q453" s="121" t="str">
        <f t="shared" ca="1" si="71"/>
        <v/>
      </c>
      <c r="R453" s="122"/>
      <c r="S453" s="123"/>
      <c r="T453" s="123"/>
    </row>
    <row r="454" spans="1:20" x14ac:dyDescent="0.25">
      <c r="A454"/>
      <c r="B454" s="31" t="str">
        <f t="shared" ca="1" si="63"/>
        <v/>
      </c>
      <c r="C454" t="str">
        <f t="shared" ca="1" si="64"/>
        <v/>
      </c>
      <c r="D454" t="str">
        <f t="shared" ca="1" si="65"/>
        <v/>
      </c>
      <c r="E454" t="str">
        <f t="shared" ca="1" si="66"/>
        <v/>
      </c>
      <c r="F454" t="str">
        <f t="shared" ca="1" si="67"/>
        <v/>
      </c>
      <c r="I454" s="120" t="str">
        <f t="shared" si="68"/>
        <v/>
      </c>
      <c r="J454" s="121" t="str">
        <f t="shared" si="69"/>
        <v/>
      </c>
      <c r="K454" s="121" t="str">
        <f t="shared" si="70"/>
        <v/>
      </c>
      <c r="L454" s="121"/>
      <c r="M454" s="121"/>
      <c r="N454" s="121"/>
      <c r="O454" s="122"/>
      <c r="P454" s="122"/>
      <c r="Q454" s="121" t="str">
        <f t="shared" ca="1" si="71"/>
        <v/>
      </c>
      <c r="R454" s="122"/>
      <c r="S454" s="123"/>
      <c r="T454" s="123"/>
    </row>
    <row r="455" spans="1:20" x14ac:dyDescent="0.25">
      <c r="A455"/>
      <c r="B455" s="31" t="str">
        <f t="shared" ca="1" si="63"/>
        <v/>
      </c>
      <c r="C455" t="str">
        <f t="shared" ca="1" si="64"/>
        <v/>
      </c>
      <c r="D455" t="str">
        <f t="shared" ca="1" si="65"/>
        <v/>
      </c>
      <c r="E455" t="str">
        <f t="shared" ca="1" si="66"/>
        <v/>
      </c>
      <c r="F455" t="str">
        <f t="shared" ca="1" si="67"/>
        <v/>
      </c>
      <c r="I455" s="120" t="str">
        <f t="shared" si="68"/>
        <v/>
      </c>
      <c r="J455" s="121" t="str">
        <f t="shared" si="69"/>
        <v/>
      </c>
      <c r="K455" s="121" t="str">
        <f t="shared" si="70"/>
        <v/>
      </c>
      <c r="L455" s="121"/>
      <c r="M455" s="121"/>
      <c r="N455" s="121"/>
      <c r="O455" s="122"/>
      <c r="P455" s="122"/>
      <c r="Q455" s="121" t="str">
        <f t="shared" ca="1" si="71"/>
        <v/>
      </c>
      <c r="R455" s="122"/>
      <c r="S455" s="123"/>
      <c r="T455" s="123"/>
    </row>
    <row r="456" spans="1:20" x14ac:dyDescent="0.25">
      <c r="A456"/>
      <c r="B456" s="31" t="str">
        <f t="shared" ca="1" si="63"/>
        <v/>
      </c>
      <c r="C456" t="str">
        <f t="shared" ca="1" si="64"/>
        <v/>
      </c>
      <c r="D456" t="str">
        <f t="shared" ca="1" si="65"/>
        <v/>
      </c>
      <c r="E456" t="str">
        <f t="shared" ca="1" si="66"/>
        <v/>
      </c>
      <c r="F456" t="str">
        <f t="shared" ca="1" si="67"/>
        <v/>
      </c>
      <c r="I456" s="120" t="str">
        <f t="shared" si="68"/>
        <v/>
      </c>
      <c r="J456" s="121" t="str">
        <f t="shared" si="69"/>
        <v/>
      </c>
      <c r="K456" s="121" t="str">
        <f t="shared" si="70"/>
        <v/>
      </c>
      <c r="L456" s="121"/>
      <c r="M456" s="121"/>
      <c r="N456" s="121"/>
      <c r="O456" s="122"/>
      <c r="P456" s="122"/>
      <c r="Q456" s="121" t="str">
        <f t="shared" ca="1" si="71"/>
        <v/>
      </c>
      <c r="R456" s="122"/>
      <c r="S456" s="123"/>
      <c r="T456" s="123"/>
    </row>
    <row r="457" spans="1:20" x14ac:dyDescent="0.25">
      <c r="A457"/>
      <c r="B457" s="31" t="str">
        <f t="shared" ca="1" si="63"/>
        <v/>
      </c>
      <c r="C457" t="str">
        <f t="shared" ca="1" si="64"/>
        <v/>
      </c>
      <c r="D457" t="str">
        <f t="shared" ca="1" si="65"/>
        <v/>
      </c>
      <c r="E457" t="str">
        <f t="shared" ca="1" si="66"/>
        <v/>
      </c>
      <c r="F457" t="str">
        <f t="shared" ca="1" si="67"/>
        <v/>
      </c>
      <c r="I457" s="120" t="str">
        <f t="shared" si="68"/>
        <v/>
      </c>
      <c r="J457" s="121" t="str">
        <f t="shared" si="69"/>
        <v/>
      </c>
      <c r="K457" s="121" t="str">
        <f t="shared" si="70"/>
        <v/>
      </c>
      <c r="L457" s="121"/>
      <c r="M457" s="121"/>
      <c r="N457" s="121"/>
      <c r="O457" s="122"/>
      <c r="P457" s="122"/>
      <c r="Q457" s="121" t="str">
        <f t="shared" ca="1" si="71"/>
        <v/>
      </c>
      <c r="R457" s="122"/>
      <c r="S457" s="123"/>
      <c r="T457" s="123"/>
    </row>
    <row r="458" spans="1:20" x14ac:dyDescent="0.25">
      <c r="A458"/>
      <c r="B458" s="31" t="str">
        <f t="shared" ca="1" si="63"/>
        <v/>
      </c>
      <c r="C458" t="str">
        <f t="shared" ca="1" si="64"/>
        <v/>
      </c>
      <c r="D458" t="str">
        <f t="shared" ca="1" si="65"/>
        <v/>
      </c>
      <c r="E458" t="str">
        <f t="shared" ca="1" si="66"/>
        <v/>
      </c>
      <c r="F458" t="str">
        <f t="shared" ca="1" si="67"/>
        <v/>
      </c>
      <c r="I458" s="120" t="str">
        <f t="shared" si="68"/>
        <v/>
      </c>
      <c r="J458" s="121" t="str">
        <f t="shared" si="69"/>
        <v/>
      </c>
      <c r="K458" s="121" t="str">
        <f t="shared" si="70"/>
        <v/>
      </c>
      <c r="L458" s="121"/>
      <c r="M458" s="121"/>
      <c r="N458" s="121"/>
      <c r="O458" s="122"/>
      <c r="P458" s="122"/>
      <c r="Q458" s="121" t="str">
        <f t="shared" ca="1" si="71"/>
        <v/>
      </c>
      <c r="R458" s="122"/>
      <c r="S458" s="123"/>
      <c r="T458" s="123"/>
    </row>
    <row r="459" spans="1:20" x14ac:dyDescent="0.25">
      <c r="A459"/>
      <c r="B459" s="31" t="str">
        <f t="shared" ca="1" si="63"/>
        <v/>
      </c>
      <c r="C459" t="str">
        <f t="shared" ca="1" si="64"/>
        <v/>
      </c>
      <c r="D459" t="str">
        <f t="shared" ca="1" si="65"/>
        <v/>
      </c>
      <c r="E459" t="str">
        <f t="shared" ca="1" si="66"/>
        <v/>
      </c>
      <c r="F459" t="str">
        <f t="shared" ca="1" si="67"/>
        <v/>
      </c>
      <c r="I459" s="120" t="str">
        <f t="shared" si="68"/>
        <v/>
      </c>
      <c r="J459" s="121" t="str">
        <f t="shared" si="69"/>
        <v/>
      </c>
      <c r="K459" s="121" t="str">
        <f t="shared" si="70"/>
        <v/>
      </c>
      <c r="L459" s="121"/>
      <c r="M459" s="121"/>
      <c r="N459" s="121"/>
      <c r="O459" s="122"/>
      <c r="P459" s="122"/>
      <c r="Q459" s="121" t="str">
        <f t="shared" ca="1" si="71"/>
        <v/>
      </c>
      <c r="R459" s="122"/>
      <c r="S459" s="123"/>
      <c r="T459" s="123"/>
    </row>
    <row r="460" spans="1:20" x14ac:dyDescent="0.25">
      <c r="A460"/>
      <c r="B460" s="31" t="str">
        <f t="shared" ca="1" si="63"/>
        <v/>
      </c>
      <c r="C460" t="str">
        <f t="shared" ca="1" si="64"/>
        <v/>
      </c>
      <c r="D460" t="str">
        <f t="shared" ca="1" si="65"/>
        <v/>
      </c>
      <c r="E460" t="str">
        <f t="shared" ca="1" si="66"/>
        <v/>
      </c>
      <c r="F460" t="str">
        <f t="shared" ca="1" si="67"/>
        <v/>
      </c>
      <c r="I460" s="120" t="str">
        <f t="shared" si="68"/>
        <v/>
      </c>
      <c r="J460" s="121" t="str">
        <f t="shared" si="69"/>
        <v/>
      </c>
      <c r="K460" s="121" t="str">
        <f t="shared" si="70"/>
        <v/>
      </c>
      <c r="L460" s="121"/>
      <c r="M460" s="121"/>
      <c r="N460" s="121"/>
      <c r="O460" s="122"/>
      <c r="P460" s="122"/>
      <c r="Q460" s="121" t="str">
        <f t="shared" ca="1" si="71"/>
        <v/>
      </c>
      <c r="R460" s="122"/>
      <c r="S460" s="123"/>
      <c r="T460" s="123"/>
    </row>
    <row r="461" spans="1:20" x14ac:dyDescent="0.25">
      <c r="A461"/>
      <c r="B461" s="31" t="str">
        <f t="shared" ca="1" si="63"/>
        <v/>
      </c>
      <c r="C461" t="str">
        <f t="shared" ca="1" si="64"/>
        <v/>
      </c>
      <c r="D461" t="str">
        <f t="shared" ca="1" si="65"/>
        <v/>
      </c>
      <c r="E461" t="str">
        <f t="shared" ca="1" si="66"/>
        <v/>
      </c>
      <c r="F461" t="str">
        <f t="shared" ca="1" si="67"/>
        <v/>
      </c>
      <c r="I461" s="120" t="str">
        <f t="shared" si="68"/>
        <v/>
      </c>
      <c r="J461" s="121" t="str">
        <f t="shared" si="69"/>
        <v/>
      </c>
      <c r="K461" s="121" t="str">
        <f t="shared" si="70"/>
        <v/>
      </c>
      <c r="L461" s="121"/>
      <c r="M461" s="121"/>
      <c r="N461" s="121"/>
      <c r="O461" s="122"/>
      <c r="P461" s="122"/>
      <c r="Q461" s="121" t="str">
        <f t="shared" ca="1" si="71"/>
        <v/>
      </c>
      <c r="R461" s="122"/>
      <c r="S461" s="123"/>
      <c r="T461" s="123"/>
    </row>
    <row r="462" spans="1:20" x14ac:dyDescent="0.25">
      <c r="A462"/>
      <c r="B462" s="31" t="str">
        <f t="shared" ca="1" si="63"/>
        <v/>
      </c>
      <c r="C462" t="str">
        <f t="shared" ca="1" si="64"/>
        <v/>
      </c>
      <c r="D462" t="str">
        <f t="shared" ca="1" si="65"/>
        <v/>
      </c>
      <c r="E462" t="str">
        <f t="shared" ca="1" si="66"/>
        <v/>
      </c>
      <c r="F462" t="str">
        <f t="shared" ca="1" si="67"/>
        <v/>
      </c>
      <c r="I462" s="120" t="str">
        <f t="shared" si="68"/>
        <v/>
      </c>
      <c r="J462" s="121" t="str">
        <f t="shared" si="69"/>
        <v/>
      </c>
      <c r="K462" s="121" t="str">
        <f t="shared" si="70"/>
        <v/>
      </c>
      <c r="L462" s="121"/>
      <c r="M462" s="121"/>
      <c r="N462" s="121"/>
      <c r="O462" s="122"/>
      <c r="P462" s="122"/>
      <c r="Q462" s="121" t="str">
        <f t="shared" ca="1" si="71"/>
        <v/>
      </c>
      <c r="R462" s="122"/>
      <c r="S462" s="123"/>
      <c r="T462" s="123"/>
    </row>
    <row r="463" spans="1:20" x14ac:dyDescent="0.25">
      <c r="A463"/>
      <c r="B463" s="31" t="str">
        <f t="shared" ca="1" si="63"/>
        <v/>
      </c>
      <c r="C463" t="str">
        <f t="shared" ca="1" si="64"/>
        <v/>
      </c>
      <c r="D463" t="str">
        <f t="shared" ca="1" si="65"/>
        <v/>
      </c>
      <c r="E463" t="str">
        <f t="shared" ca="1" si="66"/>
        <v/>
      </c>
      <c r="F463" t="str">
        <f t="shared" ca="1" si="67"/>
        <v/>
      </c>
      <c r="I463" s="120" t="str">
        <f t="shared" si="68"/>
        <v/>
      </c>
      <c r="J463" s="121" t="str">
        <f t="shared" si="69"/>
        <v/>
      </c>
      <c r="K463" s="121" t="str">
        <f t="shared" si="70"/>
        <v/>
      </c>
      <c r="L463" s="121"/>
      <c r="M463" s="121"/>
      <c r="N463" s="121"/>
      <c r="O463" s="122"/>
      <c r="P463" s="122"/>
      <c r="Q463" s="121" t="str">
        <f t="shared" ca="1" si="71"/>
        <v/>
      </c>
      <c r="R463" s="122"/>
      <c r="S463" s="123"/>
      <c r="T463" s="123"/>
    </row>
    <row r="464" spans="1:20" x14ac:dyDescent="0.25">
      <c r="A464"/>
      <c r="B464" s="31" t="str">
        <f t="shared" ca="1" si="63"/>
        <v/>
      </c>
      <c r="C464" t="str">
        <f t="shared" ca="1" si="64"/>
        <v/>
      </c>
      <c r="D464" t="str">
        <f t="shared" ca="1" si="65"/>
        <v/>
      </c>
      <c r="E464" t="str">
        <f t="shared" ca="1" si="66"/>
        <v/>
      </c>
      <c r="F464" t="str">
        <f t="shared" ca="1" si="67"/>
        <v/>
      </c>
      <c r="I464" s="120" t="str">
        <f t="shared" si="68"/>
        <v/>
      </c>
      <c r="J464" s="121" t="str">
        <f t="shared" si="69"/>
        <v/>
      </c>
      <c r="K464" s="121" t="str">
        <f t="shared" si="70"/>
        <v/>
      </c>
      <c r="L464" s="121"/>
      <c r="M464" s="121"/>
      <c r="N464" s="121"/>
      <c r="O464" s="122"/>
      <c r="P464" s="122"/>
      <c r="Q464" s="121" t="str">
        <f t="shared" ca="1" si="71"/>
        <v/>
      </c>
      <c r="R464" s="122"/>
      <c r="S464" s="123"/>
      <c r="T464" s="123"/>
    </row>
    <row r="465" spans="1:20" x14ac:dyDescent="0.25">
      <c r="A465"/>
      <c r="B465" s="31" t="str">
        <f t="shared" ca="1" si="63"/>
        <v/>
      </c>
      <c r="C465" t="str">
        <f t="shared" ca="1" si="64"/>
        <v/>
      </c>
      <c r="D465" t="str">
        <f t="shared" ca="1" si="65"/>
        <v/>
      </c>
      <c r="E465" t="str">
        <f t="shared" ca="1" si="66"/>
        <v/>
      </c>
      <c r="F465" t="str">
        <f t="shared" ca="1" si="67"/>
        <v/>
      </c>
      <c r="I465" s="120" t="str">
        <f t="shared" si="68"/>
        <v/>
      </c>
      <c r="J465" s="121" t="str">
        <f t="shared" si="69"/>
        <v/>
      </c>
      <c r="K465" s="121" t="str">
        <f t="shared" si="70"/>
        <v/>
      </c>
      <c r="L465" s="121"/>
      <c r="M465" s="121"/>
      <c r="N465" s="121"/>
      <c r="O465" s="122"/>
      <c r="P465" s="122"/>
      <c r="Q465" s="121" t="str">
        <f t="shared" ca="1" si="71"/>
        <v/>
      </c>
      <c r="R465" s="122"/>
      <c r="S465" s="123"/>
      <c r="T465" s="123"/>
    </row>
    <row r="466" spans="1:20" x14ac:dyDescent="0.25">
      <c r="A466"/>
      <c r="B466" s="31" t="str">
        <f t="shared" ca="1" si="63"/>
        <v/>
      </c>
      <c r="C466" t="str">
        <f t="shared" ca="1" si="64"/>
        <v/>
      </c>
      <c r="D466" t="str">
        <f t="shared" ca="1" si="65"/>
        <v/>
      </c>
      <c r="E466" t="str">
        <f t="shared" ca="1" si="66"/>
        <v/>
      </c>
      <c r="F466" t="str">
        <f t="shared" ca="1" si="67"/>
        <v/>
      </c>
      <c r="I466" s="120" t="str">
        <f t="shared" si="68"/>
        <v/>
      </c>
      <c r="J466" s="121" t="str">
        <f t="shared" si="69"/>
        <v/>
      </c>
      <c r="K466" s="121" t="str">
        <f t="shared" si="70"/>
        <v/>
      </c>
      <c r="L466" s="121"/>
      <c r="M466" s="121"/>
      <c r="N466" s="121"/>
      <c r="O466" s="122"/>
      <c r="P466" s="122"/>
      <c r="Q466" s="121" t="str">
        <f t="shared" ca="1" si="71"/>
        <v/>
      </c>
      <c r="R466" s="122"/>
      <c r="S466" s="123"/>
      <c r="T466" s="123"/>
    </row>
    <row r="467" spans="1:20" x14ac:dyDescent="0.25">
      <c r="A467"/>
      <c r="B467" s="31" t="str">
        <f t="shared" ca="1" si="63"/>
        <v/>
      </c>
      <c r="C467" t="str">
        <f t="shared" ca="1" si="64"/>
        <v/>
      </c>
      <c r="D467" t="str">
        <f t="shared" ca="1" si="65"/>
        <v/>
      </c>
      <c r="E467" t="str">
        <f t="shared" ca="1" si="66"/>
        <v/>
      </c>
      <c r="F467" t="str">
        <f t="shared" ca="1" si="67"/>
        <v/>
      </c>
      <c r="I467" s="120" t="str">
        <f t="shared" si="68"/>
        <v/>
      </c>
      <c r="J467" s="121" t="str">
        <f t="shared" si="69"/>
        <v/>
      </c>
      <c r="K467" s="121" t="str">
        <f t="shared" si="70"/>
        <v/>
      </c>
      <c r="L467" s="121"/>
      <c r="M467" s="121"/>
      <c r="N467" s="121"/>
      <c r="O467" s="122"/>
      <c r="P467" s="122"/>
      <c r="Q467" s="121" t="str">
        <f t="shared" ca="1" si="71"/>
        <v/>
      </c>
      <c r="R467" s="122"/>
      <c r="S467" s="123"/>
      <c r="T467" s="123"/>
    </row>
    <row r="468" spans="1:20" x14ac:dyDescent="0.25">
      <c r="A468"/>
      <c r="B468" s="31" t="str">
        <f t="shared" ca="1" si="63"/>
        <v/>
      </c>
      <c r="C468" t="str">
        <f t="shared" ca="1" si="64"/>
        <v/>
      </c>
      <c r="D468" t="str">
        <f t="shared" ca="1" si="65"/>
        <v/>
      </c>
      <c r="E468" t="str">
        <f t="shared" ca="1" si="66"/>
        <v/>
      </c>
      <c r="F468" t="str">
        <f t="shared" ca="1" si="67"/>
        <v/>
      </c>
      <c r="I468" s="120" t="str">
        <f t="shared" si="68"/>
        <v/>
      </c>
      <c r="J468" s="121" t="str">
        <f t="shared" si="69"/>
        <v/>
      </c>
      <c r="K468" s="121" t="str">
        <f t="shared" si="70"/>
        <v/>
      </c>
      <c r="L468" s="121"/>
      <c r="M468" s="121"/>
      <c r="N468" s="121"/>
      <c r="O468" s="122"/>
      <c r="P468" s="122"/>
      <c r="Q468" s="121" t="str">
        <f t="shared" ca="1" si="71"/>
        <v/>
      </c>
      <c r="R468" s="122"/>
      <c r="S468" s="123"/>
      <c r="T468" s="123"/>
    </row>
    <row r="469" spans="1:20" x14ac:dyDescent="0.25">
      <c r="A469"/>
      <c r="B469" s="31" t="str">
        <f t="shared" ca="1" si="63"/>
        <v/>
      </c>
      <c r="C469" t="str">
        <f t="shared" ca="1" si="64"/>
        <v/>
      </c>
      <c r="D469" t="str">
        <f t="shared" ca="1" si="65"/>
        <v/>
      </c>
      <c r="E469" t="str">
        <f t="shared" ca="1" si="66"/>
        <v/>
      </c>
      <c r="F469" t="str">
        <f t="shared" ca="1" si="67"/>
        <v/>
      </c>
      <c r="I469" s="120" t="str">
        <f t="shared" si="68"/>
        <v/>
      </c>
      <c r="J469" s="121" t="str">
        <f t="shared" si="69"/>
        <v/>
      </c>
      <c r="K469" s="121" t="str">
        <f t="shared" si="70"/>
        <v/>
      </c>
      <c r="L469" s="121"/>
      <c r="M469" s="121"/>
      <c r="N469" s="121"/>
      <c r="O469" s="122"/>
      <c r="P469" s="122"/>
      <c r="Q469" s="121" t="str">
        <f t="shared" ca="1" si="71"/>
        <v/>
      </c>
      <c r="R469" s="122"/>
      <c r="S469" s="123"/>
      <c r="T469" s="123"/>
    </row>
    <row r="470" spans="1:20" x14ac:dyDescent="0.25">
      <c r="A470"/>
      <c r="B470" s="31" t="str">
        <f t="shared" ca="1" si="63"/>
        <v/>
      </c>
      <c r="C470" t="str">
        <f t="shared" ca="1" si="64"/>
        <v/>
      </c>
      <c r="D470" t="str">
        <f t="shared" ca="1" si="65"/>
        <v/>
      </c>
      <c r="E470" t="str">
        <f t="shared" ca="1" si="66"/>
        <v/>
      </c>
      <c r="F470" t="str">
        <f t="shared" ca="1" si="67"/>
        <v/>
      </c>
      <c r="I470" s="120" t="str">
        <f t="shared" si="68"/>
        <v/>
      </c>
      <c r="J470" s="121" t="str">
        <f t="shared" si="69"/>
        <v/>
      </c>
      <c r="K470" s="121" t="str">
        <f t="shared" si="70"/>
        <v/>
      </c>
      <c r="L470" s="121"/>
      <c r="M470" s="121"/>
      <c r="N470" s="121"/>
      <c r="O470" s="122"/>
      <c r="P470" s="122"/>
      <c r="Q470" s="121" t="str">
        <f t="shared" ca="1" si="71"/>
        <v/>
      </c>
      <c r="R470" s="122"/>
      <c r="S470" s="123"/>
      <c r="T470" s="123"/>
    </row>
    <row r="471" spans="1:20" x14ac:dyDescent="0.25">
      <c r="A471"/>
      <c r="B471" s="31" t="str">
        <f t="shared" ca="1" si="63"/>
        <v/>
      </c>
      <c r="C471" t="str">
        <f t="shared" ca="1" si="64"/>
        <v/>
      </c>
      <c r="D471" t="str">
        <f t="shared" ca="1" si="65"/>
        <v/>
      </c>
      <c r="E471" t="str">
        <f t="shared" ca="1" si="66"/>
        <v/>
      </c>
      <c r="F471" t="str">
        <f t="shared" ca="1" si="67"/>
        <v/>
      </c>
      <c r="I471" s="120" t="str">
        <f t="shared" si="68"/>
        <v/>
      </c>
      <c r="J471" s="121" t="str">
        <f t="shared" si="69"/>
        <v/>
      </c>
      <c r="K471" s="121" t="str">
        <f t="shared" si="70"/>
        <v/>
      </c>
      <c r="L471" s="121"/>
      <c r="M471" s="121"/>
      <c r="N471" s="121"/>
      <c r="O471" s="122"/>
      <c r="P471" s="122"/>
      <c r="Q471" s="121" t="str">
        <f t="shared" ca="1" si="71"/>
        <v/>
      </c>
      <c r="R471" s="122"/>
      <c r="S471" s="123"/>
      <c r="T471" s="123"/>
    </row>
    <row r="472" spans="1:20" x14ac:dyDescent="0.25">
      <c r="A472"/>
      <c r="B472" s="31" t="str">
        <f t="shared" ca="1" si="63"/>
        <v/>
      </c>
      <c r="C472" t="str">
        <f t="shared" ca="1" si="64"/>
        <v/>
      </c>
      <c r="D472" t="str">
        <f t="shared" ca="1" si="65"/>
        <v/>
      </c>
      <c r="E472" t="str">
        <f t="shared" ca="1" si="66"/>
        <v/>
      </c>
      <c r="F472" t="str">
        <f t="shared" ca="1" si="67"/>
        <v/>
      </c>
      <c r="I472" s="120" t="str">
        <f t="shared" si="68"/>
        <v/>
      </c>
      <c r="J472" s="121" t="str">
        <f t="shared" si="69"/>
        <v/>
      </c>
      <c r="K472" s="121" t="str">
        <f t="shared" si="70"/>
        <v/>
      </c>
      <c r="L472" s="121"/>
      <c r="M472" s="121"/>
      <c r="N472" s="121"/>
      <c r="O472" s="122"/>
      <c r="P472" s="122"/>
      <c r="Q472" s="121" t="str">
        <f t="shared" ca="1" si="71"/>
        <v/>
      </c>
      <c r="R472" s="122"/>
      <c r="S472" s="123"/>
      <c r="T472" s="123"/>
    </row>
    <row r="473" spans="1:20" x14ac:dyDescent="0.25">
      <c r="A473"/>
      <c r="B473" s="31" t="str">
        <f t="shared" ca="1" si="63"/>
        <v/>
      </c>
      <c r="C473" t="str">
        <f t="shared" ca="1" si="64"/>
        <v/>
      </c>
      <c r="D473" t="str">
        <f t="shared" ca="1" si="65"/>
        <v/>
      </c>
      <c r="E473" t="str">
        <f t="shared" ca="1" si="66"/>
        <v/>
      </c>
      <c r="F473" t="str">
        <f t="shared" ca="1" si="67"/>
        <v/>
      </c>
      <c r="I473" s="120" t="str">
        <f t="shared" si="68"/>
        <v/>
      </c>
      <c r="J473" s="121" t="str">
        <f t="shared" si="69"/>
        <v/>
      </c>
      <c r="K473" s="121" t="str">
        <f t="shared" si="70"/>
        <v/>
      </c>
      <c r="L473" s="121"/>
      <c r="M473" s="121"/>
      <c r="N473" s="121"/>
      <c r="O473" s="122"/>
      <c r="P473" s="122"/>
      <c r="Q473" s="121" t="str">
        <f t="shared" ca="1" si="71"/>
        <v/>
      </c>
      <c r="R473" s="122"/>
      <c r="S473" s="123"/>
      <c r="T473" s="123"/>
    </row>
    <row r="474" spans="1:20" x14ac:dyDescent="0.25">
      <c r="A474"/>
      <c r="B474" s="31" t="str">
        <f t="shared" ca="1" si="63"/>
        <v/>
      </c>
      <c r="C474" t="str">
        <f t="shared" ca="1" si="64"/>
        <v/>
      </c>
      <c r="D474" t="str">
        <f t="shared" ca="1" si="65"/>
        <v/>
      </c>
      <c r="E474" t="str">
        <f t="shared" ca="1" si="66"/>
        <v/>
      </c>
      <c r="F474" t="str">
        <f t="shared" ca="1" si="67"/>
        <v/>
      </c>
      <c r="I474" s="120" t="str">
        <f t="shared" si="68"/>
        <v/>
      </c>
      <c r="J474" s="121" t="str">
        <f t="shared" si="69"/>
        <v/>
      </c>
      <c r="K474" s="121" t="str">
        <f t="shared" si="70"/>
        <v/>
      </c>
      <c r="L474" s="121"/>
      <c r="M474" s="121"/>
      <c r="N474" s="121"/>
      <c r="O474" s="122"/>
      <c r="P474" s="122"/>
      <c r="Q474" s="121" t="str">
        <f t="shared" ca="1" si="71"/>
        <v/>
      </c>
      <c r="R474" s="122"/>
      <c r="S474" s="123"/>
      <c r="T474" s="123"/>
    </row>
    <row r="475" spans="1:20" x14ac:dyDescent="0.25">
      <c r="A475"/>
      <c r="B475" s="31" t="str">
        <f t="shared" ca="1" si="63"/>
        <v/>
      </c>
      <c r="C475" t="str">
        <f t="shared" ca="1" si="64"/>
        <v/>
      </c>
      <c r="D475" t="str">
        <f t="shared" ca="1" si="65"/>
        <v/>
      </c>
      <c r="E475" t="str">
        <f t="shared" ca="1" si="66"/>
        <v/>
      </c>
      <c r="F475" t="str">
        <f t="shared" ca="1" si="67"/>
        <v/>
      </c>
      <c r="I475" s="120" t="str">
        <f t="shared" si="68"/>
        <v/>
      </c>
      <c r="J475" s="121" t="str">
        <f t="shared" si="69"/>
        <v/>
      </c>
      <c r="K475" s="121" t="str">
        <f t="shared" si="70"/>
        <v/>
      </c>
      <c r="L475" s="121"/>
      <c r="M475" s="121"/>
      <c r="N475" s="121"/>
      <c r="O475" s="122"/>
      <c r="P475" s="122"/>
      <c r="Q475" s="121" t="str">
        <f t="shared" ca="1" si="71"/>
        <v/>
      </c>
      <c r="R475" s="122"/>
      <c r="S475" s="123"/>
      <c r="T475" s="123"/>
    </row>
    <row r="476" spans="1:20" x14ac:dyDescent="0.25">
      <c r="A476"/>
      <c r="B476" s="31" t="str">
        <f t="shared" ca="1" si="63"/>
        <v/>
      </c>
      <c r="C476" t="str">
        <f t="shared" ca="1" si="64"/>
        <v/>
      </c>
      <c r="D476" t="str">
        <f t="shared" ca="1" si="65"/>
        <v/>
      </c>
      <c r="E476" t="str">
        <f t="shared" ca="1" si="66"/>
        <v/>
      </c>
      <c r="F476" t="str">
        <f t="shared" ca="1" si="67"/>
        <v/>
      </c>
      <c r="I476" s="120" t="str">
        <f t="shared" si="68"/>
        <v/>
      </c>
      <c r="J476" s="121" t="str">
        <f t="shared" si="69"/>
        <v/>
      </c>
      <c r="K476" s="121" t="str">
        <f t="shared" si="70"/>
        <v/>
      </c>
      <c r="L476" s="121"/>
      <c r="M476" s="121"/>
      <c r="N476" s="121"/>
      <c r="O476" s="122"/>
      <c r="P476" s="122"/>
      <c r="Q476" s="121" t="str">
        <f t="shared" ca="1" si="71"/>
        <v/>
      </c>
      <c r="R476" s="122"/>
      <c r="S476" s="123"/>
      <c r="T476" s="123"/>
    </row>
    <row r="477" spans="1:20" x14ac:dyDescent="0.25">
      <c r="A477"/>
      <c r="B477" s="31" t="str">
        <f t="shared" ca="1" si="63"/>
        <v/>
      </c>
      <c r="C477" t="str">
        <f t="shared" ca="1" si="64"/>
        <v/>
      </c>
      <c r="D477" t="str">
        <f t="shared" ca="1" si="65"/>
        <v/>
      </c>
      <c r="E477" t="str">
        <f t="shared" ca="1" si="66"/>
        <v/>
      </c>
      <c r="F477" t="str">
        <f t="shared" ca="1" si="67"/>
        <v/>
      </c>
      <c r="I477" s="120" t="str">
        <f t="shared" si="68"/>
        <v/>
      </c>
      <c r="J477" s="121" t="str">
        <f t="shared" si="69"/>
        <v/>
      </c>
      <c r="K477" s="121" t="str">
        <f t="shared" si="70"/>
        <v/>
      </c>
      <c r="L477" s="121"/>
      <c r="M477" s="121"/>
      <c r="N477" s="121"/>
      <c r="O477" s="122"/>
      <c r="P477" s="122"/>
      <c r="Q477" s="121" t="str">
        <f t="shared" ca="1" si="71"/>
        <v/>
      </c>
      <c r="R477" s="122"/>
      <c r="S477" s="123"/>
      <c r="T477" s="123"/>
    </row>
    <row r="478" spans="1:20" x14ac:dyDescent="0.25">
      <c r="A478"/>
      <c r="B478" s="31" t="str">
        <f t="shared" ca="1" si="63"/>
        <v/>
      </c>
      <c r="C478" t="str">
        <f t="shared" ca="1" si="64"/>
        <v/>
      </c>
      <c r="D478" t="str">
        <f t="shared" ca="1" si="65"/>
        <v/>
      </c>
      <c r="E478" t="str">
        <f t="shared" ca="1" si="66"/>
        <v/>
      </c>
      <c r="F478" t="str">
        <f t="shared" ca="1" si="67"/>
        <v/>
      </c>
      <c r="I478" s="120" t="str">
        <f t="shared" si="68"/>
        <v/>
      </c>
      <c r="J478" s="121" t="str">
        <f t="shared" si="69"/>
        <v/>
      </c>
      <c r="K478" s="121" t="str">
        <f t="shared" si="70"/>
        <v/>
      </c>
      <c r="L478" s="121"/>
      <c r="M478" s="121"/>
      <c r="N478" s="121"/>
      <c r="O478" s="122"/>
      <c r="P478" s="122"/>
      <c r="Q478" s="121" t="str">
        <f t="shared" ca="1" si="71"/>
        <v/>
      </c>
      <c r="R478" s="122"/>
      <c r="S478" s="123"/>
      <c r="T478" s="123"/>
    </row>
    <row r="479" spans="1:20" x14ac:dyDescent="0.25">
      <c r="A479"/>
      <c r="B479" s="31" t="str">
        <f t="shared" ca="1" si="63"/>
        <v/>
      </c>
      <c r="C479" t="str">
        <f t="shared" ca="1" si="64"/>
        <v/>
      </c>
      <c r="D479" t="str">
        <f t="shared" ca="1" si="65"/>
        <v/>
      </c>
      <c r="E479" t="str">
        <f t="shared" ca="1" si="66"/>
        <v/>
      </c>
      <c r="F479" t="str">
        <f t="shared" ca="1" si="67"/>
        <v/>
      </c>
      <c r="I479" s="120" t="str">
        <f t="shared" si="68"/>
        <v/>
      </c>
      <c r="J479" s="121" t="str">
        <f t="shared" si="69"/>
        <v/>
      </c>
      <c r="K479" s="121" t="str">
        <f t="shared" si="70"/>
        <v/>
      </c>
      <c r="L479" s="121"/>
      <c r="M479" s="121"/>
      <c r="N479" s="121"/>
      <c r="O479" s="122"/>
      <c r="P479" s="122"/>
      <c r="Q479" s="121" t="str">
        <f t="shared" ca="1" si="71"/>
        <v/>
      </c>
      <c r="R479" s="122"/>
      <c r="S479" s="123"/>
      <c r="T479" s="123"/>
    </row>
    <row r="480" spans="1:20" x14ac:dyDescent="0.25">
      <c r="A480"/>
      <c r="B480" s="31" t="str">
        <f t="shared" ca="1" si="63"/>
        <v/>
      </c>
      <c r="C480" t="str">
        <f t="shared" ca="1" si="64"/>
        <v/>
      </c>
      <c r="D480" t="str">
        <f t="shared" ca="1" si="65"/>
        <v/>
      </c>
      <c r="E480" t="str">
        <f t="shared" ca="1" si="66"/>
        <v/>
      </c>
      <c r="F480" t="str">
        <f t="shared" ca="1" si="67"/>
        <v/>
      </c>
      <c r="I480" s="120" t="str">
        <f t="shared" si="68"/>
        <v/>
      </c>
      <c r="J480" s="121" t="str">
        <f t="shared" si="69"/>
        <v/>
      </c>
      <c r="K480" s="121" t="str">
        <f t="shared" si="70"/>
        <v/>
      </c>
      <c r="L480" s="121"/>
      <c r="M480" s="121"/>
      <c r="N480" s="121"/>
      <c r="O480" s="122"/>
      <c r="P480" s="122"/>
      <c r="Q480" s="121" t="str">
        <f t="shared" ca="1" si="71"/>
        <v/>
      </c>
      <c r="R480" s="122"/>
      <c r="S480" s="123"/>
      <c r="T480" s="123"/>
    </row>
    <row r="481" spans="1:20" x14ac:dyDescent="0.25">
      <c r="A481"/>
      <c r="B481" s="31" t="str">
        <f t="shared" ca="1" si="63"/>
        <v/>
      </c>
      <c r="C481" t="str">
        <f t="shared" ca="1" si="64"/>
        <v/>
      </c>
      <c r="D481" t="str">
        <f t="shared" ca="1" si="65"/>
        <v/>
      </c>
      <c r="E481" t="str">
        <f t="shared" ca="1" si="66"/>
        <v/>
      </c>
      <c r="F481" t="str">
        <f t="shared" ca="1" si="67"/>
        <v/>
      </c>
      <c r="I481" s="120" t="str">
        <f t="shared" si="68"/>
        <v/>
      </c>
      <c r="J481" s="121" t="str">
        <f t="shared" si="69"/>
        <v/>
      </c>
      <c r="K481" s="121" t="str">
        <f t="shared" si="70"/>
        <v/>
      </c>
      <c r="L481" s="121"/>
      <c r="M481" s="121"/>
      <c r="N481" s="121"/>
      <c r="O481" s="122"/>
      <c r="P481" s="122"/>
      <c r="Q481" s="121" t="str">
        <f t="shared" ca="1" si="71"/>
        <v/>
      </c>
      <c r="R481" s="122"/>
      <c r="S481" s="123"/>
      <c r="T481" s="123"/>
    </row>
    <row r="482" spans="1:20" x14ac:dyDescent="0.25">
      <c r="A482"/>
      <c r="B482" s="31" t="str">
        <f t="shared" ca="1" si="63"/>
        <v/>
      </c>
      <c r="C482" t="str">
        <f t="shared" ca="1" si="64"/>
        <v/>
      </c>
      <c r="D482" t="str">
        <f t="shared" ca="1" si="65"/>
        <v/>
      </c>
      <c r="E482" t="str">
        <f t="shared" ca="1" si="66"/>
        <v/>
      </c>
      <c r="F482" t="str">
        <f t="shared" ca="1" si="67"/>
        <v/>
      </c>
      <c r="I482" s="120" t="str">
        <f t="shared" si="68"/>
        <v/>
      </c>
      <c r="J482" s="121" t="str">
        <f t="shared" si="69"/>
        <v/>
      </c>
      <c r="K482" s="121" t="str">
        <f t="shared" si="70"/>
        <v/>
      </c>
      <c r="L482" s="121"/>
      <c r="M482" s="121"/>
      <c r="N482" s="121"/>
      <c r="O482" s="122"/>
      <c r="P482" s="122"/>
      <c r="Q482" s="121" t="str">
        <f t="shared" ca="1" si="71"/>
        <v/>
      </c>
      <c r="R482" s="122"/>
      <c r="S482" s="123"/>
      <c r="T482" s="123"/>
    </row>
    <row r="483" spans="1:20" x14ac:dyDescent="0.25">
      <c r="A483"/>
      <c r="B483" s="31" t="str">
        <f t="shared" ca="1" si="63"/>
        <v/>
      </c>
      <c r="C483" t="str">
        <f t="shared" ca="1" si="64"/>
        <v/>
      </c>
      <c r="D483" t="str">
        <f t="shared" ca="1" si="65"/>
        <v/>
      </c>
      <c r="E483" t="str">
        <f t="shared" ca="1" si="66"/>
        <v/>
      </c>
      <c r="F483" t="str">
        <f t="shared" ca="1" si="67"/>
        <v/>
      </c>
      <c r="I483" s="120" t="str">
        <f t="shared" si="68"/>
        <v/>
      </c>
      <c r="J483" s="121" t="str">
        <f t="shared" si="69"/>
        <v/>
      </c>
      <c r="K483" s="121" t="str">
        <f t="shared" si="70"/>
        <v/>
      </c>
      <c r="L483" s="121"/>
      <c r="M483" s="121"/>
      <c r="N483" s="121"/>
      <c r="O483" s="122"/>
      <c r="P483" s="122"/>
      <c r="Q483" s="121" t="str">
        <f t="shared" ca="1" si="71"/>
        <v/>
      </c>
      <c r="R483" s="122"/>
      <c r="S483" s="123"/>
      <c r="T483" s="123"/>
    </row>
    <row r="484" spans="1:20" x14ac:dyDescent="0.25">
      <c r="A484"/>
      <c r="B484" s="31" t="str">
        <f t="shared" ca="1" si="63"/>
        <v/>
      </c>
      <c r="C484" t="str">
        <f t="shared" ca="1" si="64"/>
        <v/>
      </c>
      <c r="D484" t="str">
        <f t="shared" ca="1" si="65"/>
        <v/>
      </c>
      <c r="E484" t="str">
        <f t="shared" ca="1" si="66"/>
        <v/>
      </c>
      <c r="F484" t="str">
        <f t="shared" ca="1" si="67"/>
        <v/>
      </c>
      <c r="I484" s="120" t="str">
        <f t="shared" si="68"/>
        <v/>
      </c>
      <c r="J484" s="121" t="str">
        <f t="shared" si="69"/>
        <v/>
      </c>
      <c r="K484" s="121" t="str">
        <f t="shared" si="70"/>
        <v/>
      </c>
      <c r="L484" s="121"/>
      <c r="M484" s="121"/>
      <c r="N484" s="121"/>
      <c r="O484" s="122"/>
      <c r="P484" s="122"/>
      <c r="Q484" s="121" t="str">
        <f t="shared" ca="1" si="71"/>
        <v/>
      </c>
      <c r="R484" s="122"/>
      <c r="S484" s="123"/>
      <c r="T484" s="123"/>
    </row>
    <row r="485" spans="1:20" x14ac:dyDescent="0.25">
      <c r="A485"/>
      <c r="B485" s="31" t="str">
        <f t="shared" ca="1" si="63"/>
        <v/>
      </c>
      <c r="C485" t="str">
        <f t="shared" ca="1" si="64"/>
        <v/>
      </c>
      <c r="D485" t="str">
        <f t="shared" ca="1" si="65"/>
        <v/>
      </c>
      <c r="E485" t="str">
        <f t="shared" ca="1" si="66"/>
        <v/>
      </c>
      <c r="F485" t="str">
        <f t="shared" ca="1" si="67"/>
        <v/>
      </c>
      <c r="I485" s="120" t="str">
        <f t="shared" si="68"/>
        <v/>
      </c>
      <c r="J485" s="121" t="str">
        <f t="shared" si="69"/>
        <v/>
      </c>
      <c r="K485" s="121" t="str">
        <f t="shared" si="70"/>
        <v/>
      </c>
      <c r="L485" s="121"/>
      <c r="M485" s="121"/>
      <c r="N485" s="121"/>
      <c r="O485" s="122"/>
      <c r="P485" s="122"/>
      <c r="Q485" s="121" t="str">
        <f t="shared" ca="1" si="71"/>
        <v/>
      </c>
      <c r="R485" s="122"/>
      <c r="S485" s="123"/>
      <c r="T485" s="123"/>
    </row>
    <row r="486" spans="1:20" x14ac:dyDescent="0.25">
      <c r="A486"/>
      <c r="B486" s="31" t="str">
        <f t="shared" ca="1" si="63"/>
        <v/>
      </c>
      <c r="C486" t="str">
        <f t="shared" ca="1" si="64"/>
        <v/>
      </c>
      <c r="D486" t="str">
        <f t="shared" ca="1" si="65"/>
        <v/>
      </c>
      <c r="E486" t="str">
        <f t="shared" ca="1" si="66"/>
        <v/>
      </c>
      <c r="F486" t="str">
        <f t="shared" ca="1" si="67"/>
        <v/>
      </c>
      <c r="I486" s="120" t="str">
        <f t="shared" si="68"/>
        <v/>
      </c>
      <c r="J486" s="121" t="str">
        <f t="shared" si="69"/>
        <v/>
      </c>
      <c r="K486" s="121" t="str">
        <f t="shared" si="70"/>
        <v/>
      </c>
      <c r="L486" s="121"/>
      <c r="M486" s="121"/>
      <c r="N486" s="121"/>
      <c r="O486" s="122"/>
      <c r="P486" s="122"/>
      <c r="Q486" s="121" t="str">
        <f t="shared" ca="1" si="71"/>
        <v/>
      </c>
      <c r="R486" s="122"/>
      <c r="S486" s="123"/>
      <c r="T486" s="123"/>
    </row>
    <row r="487" spans="1:20" x14ac:dyDescent="0.25">
      <c r="A487"/>
      <c r="B487" s="31" t="str">
        <f t="shared" ca="1" si="63"/>
        <v/>
      </c>
      <c r="C487" t="str">
        <f t="shared" ca="1" si="64"/>
        <v/>
      </c>
      <c r="D487" t="str">
        <f t="shared" ca="1" si="65"/>
        <v/>
      </c>
      <c r="E487" t="str">
        <f t="shared" ca="1" si="66"/>
        <v/>
      </c>
      <c r="F487" t="str">
        <f t="shared" ca="1" si="67"/>
        <v/>
      </c>
      <c r="I487" s="120" t="str">
        <f t="shared" si="68"/>
        <v/>
      </c>
      <c r="J487" s="121" t="str">
        <f t="shared" si="69"/>
        <v/>
      </c>
      <c r="K487" s="121" t="str">
        <f t="shared" si="70"/>
        <v/>
      </c>
      <c r="L487" s="121"/>
      <c r="M487" s="121"/>
      <c r="N487" s="121"/>
      <c r="O487" s="122"/>
      <c r="P487" s="122"/>
      <c r="Q487" s="121" t="str">
        <f t="shared" ca="1" si="71"/>
        <v/>
      </c>
      <c r="R487" s="122"/>
      <c r="S487" s="123"/>
      <c r="T487" s="123"/>
    </row>
    <row r="488" spans="1:20" x14ac:dyDescent="0.25">
      <c r="A488"/>
      <c r="B488" s="31" t="str">
        <f t="shared" ca="1" si="63"/>
        <v/>
      </c>
      <c r="C488" t="str">
        <f t="shared" ca="1" si="64"/>
        <v/>
      </c>
      <c r="D488" t="str">
        <f t="shared" ca="1" si="65"/>
        <v/>
      </c>
      <c r="E488" t="str">
        <f t="shared" ca="1" si="66"/>
        <v/>
      </c>
      <c r="F488" t="str">
        <f t="shared" ca="1" si="67"/>
        <v/>
      </c>
      <c r="I488" s="120" t="str">
        <f t="shared" si="68"/>
        <v/>
      </c>
      <c r="J488" s="121" t="str">
        <f t="shared" si="69"/>
        <v/>
      </c>
      <c r="K488" s="121" t="str">
        <f t="shared" si="70"/>
        <v/>
      </c>
      <c r="L488" s="121"/>
      <c r="M488" s="121"/>
      <c r="N488" s="121"/>
      <c r="O488" s="122"/>
      <c r="P488" s="122"/>
      <c r="Q488" s="121" t="str">
        <f t="shared" ca="1" si="71"/>
        <v/>
      </c>
      <c r="R488" s="122"/>
      <c r="S488" s="123"/>
      <c r="T488" s="123"/>
    </row>
    <row r="489" spans="1:20" x14ac:dyDescent="0.25">
      <c r="A489"/>
      <c r="B489" s="31" t="str">
        <f t="shared" ca="1" si="63"/>
        <v/>
      </c>
      <c r="C489" t="str">
        <f t="shared" ca="1" si="64"/>
        <v/>
      </c>
      <c r="D489" t="str">
        <f t="shared" ca="1" si="65"/>
        <v/>
      </c>
      <c r="E489" t="str">
        <f t="shared" ca="1" si="66"/>
        <v/>
      </c>
      <c r="F489" t="str">
        <f t="shared" ca="1" si="67"/>
        <v/>
      </c>
      <c r="I489" s="120" t="str">
        <f t="shared" si="68"/>
        <v/>
      </c>
      <c r="J489" s="121" t="str">
        <f t="shared" si="69"/>
        <v/>
      </c>
      <c r="K489" s="121" t="str">
        <f t="shared" si="70"/>
        <v/>
      </c>
      <c r="L489" s="121"/>
      <c r="M489" s="121"/>
      <c r="N489" s="121"/>
      <c r="O489" s="122"/>
      <c r="P489" s="122"/>
      <c r="Q489" s="121" t="str">
        <f t="shared" ca="1" si="71"/>
        <v/>
      </c>
      <c r="R489" s="122"/>
      <c r="S489" s="123"/>
      <c r="T489" s="123"/>
    </row>
    <row r="490" spans="1:20" x14ac:dyDescent="0.25">
      <c r="A490"/>
      <c r="B490" s="31" t="str">
        <f t="shared" ca="1" si="63"/>
        <v/>
      </c>
      <c r="C490" t="str">
        <f t="shared" ca="1" si="64"/>
        <v/>
      </c>
      <c r="D490" t="str">
        <f t="shared" ca="1" si="65"/>
        <v/>
      </c>
      <c r="E490" t="str">
        <f t="shared" ca="1" si="66"/>
        <v/>
      </c>
      <c r="F490" t="str">
        <f t="shared" ca="1" si="67"/>
        <v/>
      </c>
      <c r="I490" s="120" t="str">
        <f t="shared" si="68"/>
        <v/>
      </c>
      <c r="J490" s="121" t="str">
        <f t="shared" si="69"/>
        <v/>
      </c>
      <c r="K490" s="121" t="str">
        <f t="shared" si="70"/>
        <v/>
      </c>
      <c r="L490" s="121"/>
      <c r="M490" s="121"/>
      <c r="N490" s="121"/>
      <c r="O490" s="122"/>
      <c r="P490" s="122"/>
      <c r="Q490" s="121" t="str">
        <f t="shared" ca="1" si="71"/>
        <v/>
      </c>
      <c r="R490" s="122"/>
      <c r="S490" s="123"/>
      <c r="T490" s="123"/>
    </row>
    <row r="491" spans="1:20" x14ac:dyDescent="0.25">
      <c r="A491"/>
      <c r="B491" s="31" t="str">
        <f t="shared" ca="1" si="63"/>
        <v/>
      </c>
      <c r="C491" t="str">
        <f t="shared" ca="1" si="64"/>
        <v/>
      </c>
      <c r="D491" t="str">
        <f t="shared" ca="1" si="65"/>
        <v/>
      </c>
      <c r="E491" t="str">
        <f t="shared" ca="1" si="66"/>
        <v/>
      </c>
      <c r="F491" t="str">
        <f t="shared" ca="1" si="67"/>
        <v/>
      </c>
      <c r="I491" s="120" t="str">
        <f t="shared" si="68"/>
        <v/>
      </c>
      <c r="J491" s="121" t="str">
        <f t="shared" si="69"/>
        <v/>
      </c>
      <c r="K491" s="121" t="str">
        <f t="shared" si="70"/>
        <v/>
      </c>
      <c r="L491" s="121"/>
      <c r="M491" s="121"/>
      <c r="N491" s="121"/>
      <c r="O491" s="122"/>
      <c r="P491" s="122"/>
      <c r="Q491" s="121" t="str">
        <f t="shared" ca="1" si="71"/>
        <v/>
      </c>
      <c r="R491" s="122"/>
      <c r="S491" s="123"/>
      <c r="T491" s="123"/>
    </row>
    <row r="492" spans="1:20" x14ac:dyDescent="0.25">
      <c r="A492"/>
      <c r="B492" s="31" t="str">
        <f t="shared" ca="1" si="63"/>
        <v/>
      </c>
      <c r="C492" t="str">
        <f t="shared" ca="1" si="64"/>
        <v/>
      </c>
      <c r="D492" t="str">
        <f t="shared" ca="1" si="65"/>
        <v/>
      </c>
      <c r="E492" t="str">
        <f t="shared" ca="1" si="66"/>
        <v/>
      </c>
      <c r="F492" t="str">
        <f t="shared" ca="1" si="67"/>
        <v/>
      </c>
      <c r="I492" s="120" t="str">
        <f t="shared" si="68"/>
        <v/>
      </c>
      <c r="J492" s="121" t="str">
        <f t="shared" si="69"/>
        <v/>
      </c>
      <c r="K492" s="121" t="str">
        <f t="shared" si="70"/>
        <v/>
      </c>
      <c r="L492" s="121"/>
      <c r="M492" s="121"/>
      <c r="N492" s="121"/>
      <c r="O492" s="122"/>
      <c r="P492" s="122"/>
      <c r="Q492" s="121" t="str">
        <f t="shared" ca="1" si="71"/>
        <v/>
      </c>
      <c r="R492" s="122"/>
      <c r="S492" s="123"/>
      <c r="T492" s="123"/>
    </row>
    <row r="493" spans="1:20" x14ac:dyDescent="0.25">
      <c r="A493"/>
      <c r="B493" s="31" t="str">
        <f t="shared" ca="1" si="63"/>
        <v/>
      </c>
      <c r="C493" t="str">
        <f t="shared" ca="1" si="64"/>
        <v/>
      </c>
      <c r="D493" t="str">
        <f t="shared" ca="1" si="65"/>
        <v/>
      </c>
      <c r="E493" t="str">
        <f t="shared" ca="1" si="66"/>
        <v/>
      </c>
      <c r="F493" t="str">
        <f t="shared" ca="1" si="67"/>
        <v/>
      </c>
      <c r="I493" s="120" t="str">
        <f t="shared" si="68"/>
        <v/>
      </c>
      <c r="J493" s="121" t="str">
        <f t="shared" si="69"/>
        <v/>
      </c>
      <c r="K493" s="121" t="str">
        <f t="shared" si="70"/>
        <v/>
      </c>
      <c r="L493" s="121"/>
      <c r="M493" s="121"/>
      <c r="N493" s="121"/>
      <c r="O493" s="122"/>
      <c r="P493" s="122"/>
      <c r="Q493" s="121" t="str">
        <f t="shared" ca="1" si="71"/>
        <v/>
      </c>
      <c r="R493" s="122"/>
      <c r="S493" s="123"/>
      <c r="T493" s="123"/>
    </row>
    <row r="494" spans="1:20" x14ac:dyDescent="0.25">
      <c r="A494"/>
      <c r="B494" s="31" t="str">
        <f t="shared" ca="1" si="63"/>
        <v/>
      </c>
      <c r="C494" t="str">
        <f t="shared" ca="1" si="64"/>
        <v/>
      </c>
      <c r="D494" t="str">
        <f t="shared" ca="1" si="65"/>
        <v/>
      </c>
      <c r="E494" t="str">
        <f t="shared" ca="1" si="66"/>
        <v/>
      </c>
      <c r="F494" t="str">
        <f t="shared" ca="1" si="67"/>
        <v/>
      </c>
      <c r="I494" s="120" t="str">
        <f t="shared" si="68"/>
        <v/>
      </c>
      <c r="J494" s="121" t="str">
        <f t="shared" si="69"/>
        <v/>
      </c>
      <c r="K494" s="121" t="str">
        <f t="shared" si="70"/>
        <v/>
      </c>
      <c r="L494" s="121"/>
      <c r="M494" s="121"/>
      <c r="N494" s="121"/>
      <c r="O494" s="122"/>
      <c r="P494" s="122"/>
      <c r="Q494" s="121" t="str">
        <f t="shared" ca="1" si="71"/>
        <v/>
      </c>
      <c r="R494" s="122"/>
      <c r="S494" s="123"/>
      <c r="T494" s="123"/>
    </row>
    <row r="495" spans="1:20" x14ac:dyDescent="0.25">
      <c r="A495"/>
      <c r="B495" s="31" t="str">
        <f t="shared" ca="1" si="63"/>
        <v/>
      </c>
      <c r="C495" t="str">
        <f t="shared" ca="1" si="64"/>
        <v/>
      </c>
      <c r="D495" t="str">
        <f t="shared" ca="1" si="65"/>
        <v/>
      </c>
      <c r="E495" t="str">
        <f t="shared" ca="1" si="66"/>
        <v/>
      </c>
      <c r="F495" t="str">
        <f t="shared" ca="1" si="67"/>
        <v/>
      </c>
      <c r="I495" s="120" t="str">
        <f t="shared" si="68"/>
        <v/>
      </c>
      <c r="J495" s="121" t="str">
        <f t="shared" si="69"/>
        <v/>
      </c>
      <c r="K495" s="121" t="str">
        <f t="shared" si="70"/>
        <v/>
      </c>
      <c r="L495" s="121"/>
      <c r="M495" s="121"/>
      <c r="N495" s="121"/>
      <c r="O495" s="122"/>
      <c r="P495" s="122"/>
      <c r="Q495" s="121" t="str">
        <f t="shared" ca="1" si="71"/>
        <v/>
      </c>
      <c r="R495" s="122"/>
      <c r="S495" s="123"/>
      <c r="T495" s="123"/>
    </row>
    <row r="496" spans="1:20" x14ac:dyDescent="0.25">
      <c r="A496"/>
      <c r="B496" s="31" t="str">
        <f t="shared" ca="1" si="63"/>
        <v/>
      </c>
      <c r="C496" t="str">
        <f t="shared" ca="1" si="64"/>
        <v/>
      </c>
      <c r="D496" t="str">
        <f t="shared" ca="1" si="65"/>
        <v/>
      </c>
      <c r="E496" t="str">
        <f t="shared" ca="1" si="66"/>
        <v/>
      </c>
      <c r="F496" t="str">
        <f t="shared" ca="1" si="67"/>
        <v/>
      </c>
      <c r="I496" s="120" t="str">
        <f t="shared" si="68"/>
        <v/>
      </c>
      <c r="J496" s="121" t="str">
        <f t="shared" si="69"/>
        <v/>
      </c>
      <c r="K496" s="121" t="str">
        <f t="shared" si="70"/>
        <v/>
      </c>
      <c r="L496" s="121"/>
      <c r="M496" s="121"/>
      <c r="N496" s="121"/>
      <c r="O496" s="122"/>
      <c r="P496" s="122"/>
      <c r="Q496" s="121" t="str">
        <f t="shared" ca="1" si="71"/>
        <v/>
      </c>
      <c r="R496" s="122"/>
      <c r="S496" s="123"/>
      <c r="T496" s="123"/>
    </row>
    <row r="497" spans="1:20" x14ac:dyDescent="0.25">
      <c r="A497"/>
      <c r="B497" s="31" t="str">
        <f t="shared" ca="1" si="63"/>
        <v/>
      </c>
      <c r="C497" t="str">
        <f t="shared" ca="1" si="64"/>
        <v/>
      </c>
      <c r="D497" t="str">
        <f t="shared" ca="1" si="65"/>
        <v/>
      </c>
      <c r="E497" t="str">
        <f t="shared" ca="1" si="66"/>
        <v/>
      </c>
      <c r="F497" t="str">
        <f t="shared" ca="1" si="67"/>
        <v/>
      </c>
      <c r="I497" s="120" t="str">
        <f t="shared" si="68"/>
        <v/>
      </c>
      <c r="J497" s="121" t="str">
        <f t="shared" si="69"/>
        <v/>
      </c>
      <c r="K497" s="121" t="str">
        <f t="shared" si="70"/>
        <v/>
      </c>
      <c r="L497" s="121"/>
      <c r="M497" s="121"/>
      <c r="N497" s="121"/>
      <c r="O497" s="122"/>
      <c r="P497" s="122"/>
      <c r="Q497" s="121" t="str">
        <f t="shared" ca="1" si="71"/>
        <v/>
      </c>
      <c r="R497" s="122"/>
      <c r="S497" s="123"/>
      <c r="T497" s="123"/>
    </row>
    <row r="498" spans="1:20" x14ac:dyDescent="0.25">
      <c r="A498"/>
      <c r="B498" s="31" t="str">
        <f t="shared" ca="1" si="63"/>
        <v/>
      </c>
      <c r="C498" t="str">
        <f t="shared" ca="1" si="64"/>
        <v/>
      </c>
      <c r="D498" t="str">
        <f t="shared" ca="1" si="65"/>
        <v/>
      </c>
      <c r="E498" t="str">
        <f t="shared" ca="1" si="66"/>
        <v/>
      </c>
      <c r="F498" t="str">
        <f t="shared" ca="1" si="67"/>
        <v/>
      </c>
      <c r="I498" s="120" t="str">
        <f t="shared" si="68"/>
        <v/>
      </c>
      <c r="J498" s="121" t="str">
        <f t="shared" si="69"/>
        <v/>
      </c>
      <c r="K498" s="121" t="str">
        <f t="shared" si="70"/>
        <v/>
      </c>
      <c r="L498" s="121"/>
      <c r="M498" s="121"/>
      <c r="N498" s="121"/>
      <c r="O498" s="122"/>
      <c r="P498" s="122"/>
      <c r="Q498" s="121" t="str">
        <f t="shared" ca="1" si="71"/>
        <v/>
      </c>
      <c r="R498" s="122"/>
      <c r="S498" s="123"/>
      <c r="T498" s="123"/>
    </row>
    <row r="499" spans="1:20" x14ac:dyDescent="0.25">
      <c r="A499"/>
      <c r="B499" s="31" t="str">
        <f t="shared" ca="1" si="63"/>
        <v/>
      </c>
      <c r="C499" t="str">
        <f t="shared" ca="1" si="64"/>
        <v/>
      </c>
      <c r="D499" t="str">
        <f t="shared" ca="1" si="65"/>
        <v/>
      </c>
      <c r="E499" t="str">
        <f t="shared" ca="1" si="66"/>
        <v/>
      </c>
      <c r="F499" t="str">
        <f t="shared" ca="1" si="67"/>
        <v/>
      </c>
      <c r="I499" s="120" t="str">
        <f t="shared" si="68"/>
        <v/>
      </c>
      <c r="J499" s="121" t="str">
        <f t="shared" si="69"/>
        <v/>
      </c>
      <c r="K499" s="121" t="str">
        <f t="shared" si="70"/>
        <v/>
      </c>
      <c r="L499" s="121"/>
      <c r="M499" s="121"/>
      <c r="N499" s="121"/>
      <c r="O499" s="122"/>
      <c r="P499" s="122"/>
      <c r="Q499" s="121" t="str">
        <f t="shared" ca="1" si="71"/>
        <v/>
      </c>
      <c r="R499" s="122"/>
      <c r="S499" s="123"/>
      <c r="T499" s="123"/>
    </row>
    <row r="500" spans="1:20" x14ac:dyDescent="0.25">
      <c r="A500"/>
      <c r="B500" s="31" t="str">
        <f t="shared" ca="1" si="63"/>
        <v/>
      </c>
      <c r="C500" t="str">
        <f t="shared" ca="1" si="64"/>
        <v/>
      </c>
      <c r="D500" t="str">
        <f t="shared" ca="1" si="65"/>
        <v/>
      </c>
      <c r="E500" t="str">
        <f t="shared" ca="1" si="66"/>
        <v/>
      </c>
      <c r="F500" t="str">
        <f t="shared" ca="1" si="67"/>
        <v/>
      </c>
      <c r="I500" s="120" t="str">
        <f t="shared" si="68"/>
        <v/>
      </c>
      <c r="J500" s="121" t="str">
        <f t="shared" si="69"/>
        <v/>
      </c>
      <c r="K500" s="121" t="str">
        <f t="shared" si="70"/>
        <v/>
      </c>
      <c r="L500" s="121"/>
      <c r="M500" s="121"/>
      <c r="N500" s="121"/>
      <c r="O500" s="122"/>
      <c r="P500" s="122"/>
      <c r="Q500" s="121" t="str">
        <f t="shared" ca="1" si="71"/>
        <v/>
      </c>
      <c r="R500" s="122"/>
      <c r="S500" s="123"/>
      <c r="T500" s="123"/>
    </row>
    <row r="501" spans="1:20" x14ac:dyDescent="0.25">
      <c r="A501"/>
      <c r="B501" s="31" t="str">
        <f t="shared" ca="1" si="63"/>
        <v/>
      </c>
      <c r="C501" t="str">
        <f t="shared" ca="1" si="64"/>
        <v/>
      </c>
      <c r="D501" t="str">
        <f t="shared" ca="1" si="65"/>
        <v/>
      </c>
      <c r="E501" t="str">
        <f t="shared" ca="1" si="66"/>
        <v/>
      </c>
      <c r="F501" t="str">
        <f t="shared" ca="1" si="67"/>
        <v/>
      </c>
      <c r="I501" s="120" t="str">
        <f t="shared" si="68"/>
        <v/>
      </c>
      <c r="J501" s="121" t="str">
        <f t="shared" si="69"/>
        <v/>
      </c>
      <c r="K501" s="121" t="str">
        <f t="shared" si="70"/>
        <v/>
      </c>
      <c r="L501" s="121"/>
      <c r="M501" s="121"/>
      <c r="N501" s="121"/>
      <c r="O501" s="122"/>
      <c r="P501" s="122"/>
      <c r="Q501" s="121" t="str">
        <f t="shared" ca="1" si="71"/>
        <v/>
      </c>
      <c r="R501" s="122"/>
      <c r="S501" s="123"/>
      <c r="T501" s="123"/>
    </row>
    <row r="502" spans="1:20" x14ac:dyDescent="0.25">
      <c r="A502"/>
      <c r="B502" s="31" t="str">
        <f t="shared" ca="1" si="63"/>
        <v/>
      </c>
      <c r="C502" t="str">
        <f t="shared" ca="1" si="64"/>
        <v/>
      </c>
      <c r="D502" t="str">
        <f t="shared" ca="1" si="65"/>
        <v/>
      </c>
      <c r="E502" t="str">
        <f t="shared" ca="1" si="66"/>
        <v/>
      </c>
      <c r="F502" t="str">
        <f t="shared" ca="1" si="67"/>
        <v/>
      </c>
      <c r="I502" s="120" t="str">
        <f t="shared" si="68"/>
        <v/>
      </c>
      <c r="J502" s="121" t="str">
        <f t="shared" si="69"/>
        <v/>
      </c>
      <c r="K502" s="121" t="str">
        <f t="shared" si="70"/>
        <v/>
      </c>
      <c r="L502" s="121"/>
      <c r="M502" s="121"/>
      <c r="N502" s="121"/>
      <c r="O502" s="122"/>
      <c r="P502" s="122"/>
      <c r="Q502" s="121" t="str">
        <f t="shared" ca="1" si="71"/>
        <v/>
      </c>
      <c r="R502" s="122"/>
      <c r="S502" s="123"/>
      <c r="T502" s="123"/>
    </row>
    <row r="503" spans="1:20" x14ac:dyDescent="0.25">
      <c r="A503"/>
      <c r="B503" s="31" t="str">
        <f t="shared" ca="1" si="63"/>
        <v/>
      </c>
      <c r="C503" t="str">
        <f t="shared" ca="1" si="64"/>
        <v/>
      </c>
      <c r="D503" t="str">
        <f t="shared" ca="1" si="65"/>
        <v/>
      </c>
      <c r="E503" t="str">
        <f t="shared" ca="1" si="66"/>
        <v/>
      </c>
      <c r="F503" t="str">
        <f t="shared" ca="1" si="67"/>
        <v/>
      </c>
      <c r="I503" s="120" t="str">
        <f t="shared" si="68"/>
        <v/>
      </c>
      <c r="J503" s="121" t="str">
        <f t="shared" si="69"/>
        <v/>
      </c>
      <c r="K503" s="121" t="str">
        <f t="shared" si="70"/>
        <v/>
      </c>
      <c r="L503" s="121"/>
      <c r="M503" s="121"/>
      <c r="N503" s="121"/>
      <c r="O503" s="122"/>
      <c r="P503" s="122"/>
      <c r="Q503" s="121" t="str">
        <f t="shared" ca="1" si="71"/>
        <v/>
      </c>
      <c r="R503" s="122"/>
      <c r="S503" s="123"/>
      <c r="T503" s="123"/>
    </row>
    <row r="504" spans="1:20" x14ac:dyDescent="0.25">
      <c r="A504"/>
      <c r="B504" s="31" t="str">
        <f t="shared" ca="1" si="63"/>
        <v/>
      </c>
      <c r="C504" t="str">
        <f t="shared" ca="1" si="64"/>
        <v/>
      </c>
      <c r="D504" t="str">
        <f t="shared" ca="1" si="65"/>
        <v/>
      </c>
      <c r="E504" t="str">
        <f t="shared" ca="1" si="66"/>
        <v/>
      </c>
      <c r="F504" t="str">
        <f t="shared" ca="1" si="67"/>
        <v/>
      </c>
      <c r="I504" s="120" t="str">
        <f t="shared" si="68"/>
        <v/>
      </c>
      <c r="J504" s="121" t="str">
        <f t="shared" si="69"/>
        <v/>
      </c>
      <c r="K504" s="121" t="str">
        <f t="shared" si="70"/>
        <v/>
      </c>
      <c r="L504" s="121"/>
      <c r="M504" s="121"/>
      <c r="N504" s="121"/>
      <c r="O504" s="122"/>
      <c r="P504" s="122"/>
      <c r="Q504" s="121" t="str">
        <f t="shared" ca="1" si="71"/>
        <v/>
      </c>
      <c r="R504" s="122"/>
      <c r="S504" s="123"/>
      <c r="T504" s="123"/>
    </row>
    <row r="505" spans="1:20" x14ac:dyDescent="0.25">
      <c r="A505"/>
      <c r="B505" s="31" t="str">
        <f t="shared" ca="1" si="63"/>
        <v/>
      </c>
      <c r="C505" t="str">
        <f t="shared" ca="1" si="64"/>
        <v/>
      </c>
      <c r="D505" t="str">
        <f t="shared" ca="1" si="65"/>
        <v/>
      </c>
      <c r="E505" t="str">
        <f t="shared" ca="1" si="66"/>
        <v/>
      </c>
      <c r="F505" t="str">
        <f t="shared" ca="1" si="67"/>
        <v/>
      </c>
      <c r="I505" s="120" t="str">
        <f t="shared" si="68"/>
        <v/>
      </c>
      <c r="J505" s="121" t="str">
        <f t="shared" si="69"/>
        <v/>
      </c>
      <c r="K505" s="121" t="str">
        <f t="shared" si="70"/>
        <v/>
      </c>
      <c r="L505" s="121"/>
      <c r="M505" s="121"/>
      <c r="N505" s="121"/>
      <c r="O505" s="122"/>
      <c r="P505" s="122"/>
      <c r="Q505" s="121" t="str">
        <f t="shared" ca="1" si="71"/>
        <v/>
      </c>
      <c r="R505" s="122"/>
      <c r="S505" s="123"/>
      <c r="T505" s="123"/>
    </row>
    <row r="506" spans="1:20" x14ac:dyDescent="0.25">
      <c r="A506"/>
      <c r="B506" s="31" t="str">
        <f t="shared" ca="1" si="63"/>
        <v/>
      </c>
      <c r="C506" t="str">
        <f t="shared" ca="1" si="64"/>
        <v/>
      </c>
      <c r="D506" t="str">
        <f t="shared" ca="1" si="65"/>
        <v/>
      </c>
      <c r="E506" t="str">
        <f t="shared" ca="1" si="66"/>
        <v/>
      </c>
      <c r="F506" t="str">
        <f t="shared" ca="1" si="67"/>
        <v/>
      </c>
      <c r="I506" s="120" t="str">
        <f t="shared" si="68"/>
        <v/>
      </c>
      <c r="J506" s="121" t="str">
        <f t="shared" si="69"/>
        <v/>
      </c>
      <c r="K506" s="121" t="str">
        <f t="shared" si="70"/>
        <v/>
      </c>
      <c r="L506" s="121"/>
      <c r="M506" s="121"/>
      <c r="N506" s="121"/>
      <c r="O506" s="122"/>
      <c r="P506" s="122"/>
      <c r="Q506" s="121" t="str">
        <f t="shared" ca="1" si="71"/>
        <v/>
      </c>
      <c r="R506" s="122"/>
      <c r="S506" s="123"/>
      <c r="T506" s="123"/>
    </row>
    <row r="507" spans="1:20" x14ac:dyDescent="0.25">
      <c r="A507"/>
      <c r="B507" s="31" t="str">
        <f t="shared" ca="1" si="63"/>
        <v/>
      </c>
      <c r="C507" t="str">
        <f t="shared" ca="1" si="64"/>
        <v/>
      </c>
      <c r="D507" t="str">
        <f t="shared" ca="1" si="65"/>
        <v/>
      </c>
      <c r="E507" t="str">
        <f t="shared" ca="1" si="66"/>
        <v/>
      </c>
      <c r="F507" t="str">
        <f t="shared" ca="1" si="67"/>
        <v/>
      </c>
      <c r="I507" s="120" t="str">
        <f t="shared" si="68"/>
        <v/>
      </c>
      <c r="J507" s="121" t="str">
        <f t="shared" si="69"/>
        <v/>
      </c>
      <c r="K507" s="121" t="str">
        <f t="shared" si="70"/>
        <v/>
      </c>
      <c r="L507" s="121"/>
      <c r="M507" s="121"/>
      <c r="N507" s="121"/>
      <c r="O507" s="122"/>
      <c r="P507" s="122"/>
      <c r="Q507" s="121" t="str">
        <f t="shared" ca="1" si="71"/>
        <v/>
      </c>
      <c r="R507" s="122"/>
      <c r="S507" s="123"/>
      <c r="T507" s="123"/>
    </row>
    <row r="508" spans="1:20" x14ac:dyDescent="0.25">
      <c r="A508"/>
      <c r="B508" s="31" t="str">
        <f t="shared" ca="1" si="63"/>
        <v/>
      </c>
      <c r="C508" t="str">
        <f t="shared" ca="1" si="64"/>
        <v/>
      </c>
      <c r="D508" t="str">
        <f t="shared" ca="1" si="65"/>
        <v/>
      </c>
      <c r="E508" t="str">
        <f t="shared" ca="1" si="66"/>
        <v/>
      </c>
      <c r="F508" t="str">
        <f t="shared" ca="1" si="67"/>
        <v/>
      </c>
      <c r="I508" s="120" t="str">
        <f t="shared" si="68"/>
        <v/>
      </c>
      <c r="J508" s="121" t="str">
        <f t="shared" si="69"/>
        <v/>
      </c>
      <c r="K508" s="121" t="str">
        <f t="shared" si="70"/>
        <v/>
      </c>
      <c r="L508" s="121"/>
      <c r="M508" s="121"/>
      <c r="N508" s="121"/>
      <c r="O508" s="122"/>
      <c r="P508" s="122"/>
      <c r="Q508" s="121" t="str">
        <f t="shared" ca="1" si="71"/>
        <v/>
      </c>
      <c r="R508" s="122"/>
      <c r="S508" s="123"/>
      <c r="T508" s="123"/>
    </row>
    <row r="509" spans="1:20" x14ac:dyDescent="0.25">
      <c r="A509"/>
      <c r="B509" s="31" t="str">
        <f t="shared" ca="1" si="63"/>
        <v/>
      </c>
      <c r="C509" t="str">
        <f t="shared" ca="1" si="64"/>
        <v/>
      </c>
      <c r="D509" t="str">
        <f t="shared" ca="1" si="65"/>
        <v/>
      </c>
      <c r="E509" t="str">
        <f t="shared" ca="1" si="66"/>
        <v/>
      </c>
      <c r="F509" t="str">
        <f t="shared" ca="1" si="67"/>
        <v/>
      </c>
      <c r="I509" s="120" t="str">
        <f t="shared" si="68"/>
        <v/>
      </c>
      <c r="J509" s="121" t="str">
        <f t="shared" si="69"/>
        <v/>
      </c>
      <c r="K509" s="121" t="str">
        <f t="shared" si="70"/>
        <v/>
      </c>
      <c r="L509" s="121"/>
      <c r="M509" s="121"/>
      <c r="N509" s="121"/>
      <c r="O509" s="122"/>
      <c r="P509" s="122"/>
      <c r="Q509" s="121" t="str">
        <f t="shared" ca="1" si="71"/>
        <v/>
      </c>
      <c r="R509" s="122"/>
      <c r="S509" s="123"/>
      <c r="T509" s="123"/>
    </row>
    <row r="510" spans="1:20" x14ac:dyDescent="0.25">
      <c r="A510"/>
      <c r="B510" s="31" t="str">
        <f t="shared" ca="1" si="63"/>
        <v/>
      </c>
      <c r="C510" t="str">
        <f t="shared" ca="1" si="64"/>
        <v/>
      </c>
      <c r="D510" t="str">
        <f t="shared" ca="1" si="65"/>
        <v/>
      </c>
      <c r="E510" t="str">
        <f t="shared" ca="1" si="66"/>
        <v/>
      </c>
      <c r="F510" t="str">
        <f t="shared" ca="1" si="67"/>
        <v/>
      </c>
      <c r="I510" s="120" t="str">
        <f t="shared" si="68"/>
        <v/>
      </c>
      <c r="J510" s="121" t="str">
        <f t="shared" si="69"/>
        <v/>
      </c>
      <c r="K510" s="121" t="str">
        <f t="shared" si="70"/>
        <v/>
      </c>
      <c r="L510" s="121"/>
      <c r="M510" s="121"/>
      <c r="N510" s="121"/>
      <c r="O510" s="122"/>
      <c r="P510" s="122"/>
      <c r="Q510" s="121" t="str">
        <f t="shared" ca="1" si="71"/>
        <v/>
      </c>
      <c r="R510" s="122"/>
      <c r="S510" s="123"/>
      <c r="T510" s="123"/>
    </row>
    <row r="511" spans="1:20" x14ac:dyDescent="0.25">
      <c r="A511"/>
      <c r="B511" s="31" t="str">
        <f t="shared" ca="1" si="63"/>
        <v/>
      </c>
      <c r="C511" t="str">
        <f t="shared" ca="1" si="64"/>
        <v/>
      </c>
      <c r="D511" t="str">
        <f t="shared" ca="1" si="65"/>
        <v/>
      </c>
      <c r="E511" t="str">
        <f t="shared" ca="1" si="66"/>
        <v/>
      </c>
      <c r="F511" t="str">
        <f t="shared" ca="1" si="67"/>
        <v/>
      </c>
      <c r="I511" s="120" t="str">
        <f t="shared" si="68"/>
        <v/>
      </c>
      <c r="J511" s="121" t="str">
        <f t="shared" si="69"/>
        <v/>
      </c>
      <c r="K511" s="121" t="str">
        <f t="shared" si="70"/>
        <v/>
      </c>
      <c r="L511" s="121"/>
      <c r="M511" s="121"/>
      <c r="N511" s="121"/>
      <c r="O511" s="122"/>
      <c r="P511" s="122"/>
      <c r="Q511" s="121" t="str">
        <f t="shared" ca="1" si="71"/>
        <v/>
      </c>
      <c r="R511" s="122"/>
      <c r="S511" s="123"/>
      <c r="T511" s="123"/>
    </row>
    <row r="512" spans="1:20" x14ac:dyDescent="0.25">
      <c r="A512"/>
      <c r="B512" s="31" t="str">
        <f t="shared" ca="1" si="63"/>
        <v/>
      </c>
      <c r="C512" t="str">
        <f t="shared" ca="1" si="64"/>
        <v/>
      </c>
      <c r="D512" t="str">
        <f t="shared" ca="1" si="65"/>
        <v/>
      </c>
      <c r="E512" t="str">
        <f t="shared" ca="1" si="66"/>
        <v/>
      </c>
      <c r="F512" t="str">
        <f t="shared" ca="1" si="67"/>
        <v/>
      </c>
      <c r="I512" s="120" t="str">
        <f t="shared" si="68"/>
        <v/>
      </c>
      <c r="J512" s="121" t="str">
        <f t="shared" si="69"/>
        <v/>
      </c>
      <c r="K512" s="121" t="str">
        <f t="shared" si="70"/>
        <v/>
      </c>
      <c r="L512" s="121"/>
      <c r="M512" s="121"/>
      <c r="N512" s="121"/>
      <c r="O512" s="122"/>
      <c r="P512" s="122"/>
      <c r="Q512" s="121" t="str">
        <f t="shared" ca="1" si="71"/>
        <v/>
      </c>
      <c r="R512" s="122"/>
      <c r="S512" s="123"/>
      <c r="T512" s="123"/>
    </row>
    <row r="513" spans="1:20" x14ac:dyDescent="0.25">
      <c r="A513"/>
      <c r="B513" s="31" t="str">
        <f t="shared" ca="1" si="63"/>
        <v/>
      </c>
      <c r="C513" t="str">
        <f t="shared" ca="1" si="64"/>
        <v/>
      </c>
      <c r="D513" t="str">
        <f t="shared" ca="1" si="65"/>
        <v/>
      </c>
      <c r="E513" t="str">
        <f t="shared" ca="1" si="66"/>
        <v/>
      </c>
      <c r="F513" t="str">
        <f t="shared" ca="1" si="67"/>
        <v/>
      </c>
      <c r="I513" s="120" t="str">
        <f t="shared" si="68"/>
        <v/>
      </c>
      <c r="J513" s="121" t="str">
        <f t="shared" si="69"/>
        <v/>
      </c>
      <c r="K513" s="121" t="str">
        <f t="shared" si="70"/>
        <v/>
      </c>
      <c r="L513" s="121"/>
      <c r="M513" s="121"/>
      <c r="N513" s="121"/>
      <c r="O513" s="122"/>
      <c r="P513" s="122"/>
      <c r="Q513" s="121" t="str">
        <f t="shared" ca="1" si="71"/>
        <v/>
      </c>
      <c r="R513" s="122"/>
      <c r="S513" s="123"/>
      <c r="T513" s="123"/>
    </row>
    <row r="514" spans="1:20" x14ac:dyDescent="0.25">
      <c r="A514"/>
      <c r="B514" s="31" t="str">
        <f t="shared" ref="B514:B577" ca="1" si="72">IF($A514&lt;&gt;"",INDIRECT("'Saisie G&amp;A'!"&amp;"A"&amp;MID($A514,2,2)),"")</f>
        <v/>
      </c>
      <c r="C514" t="str">
        <f t="shared" ref="C514:C577" ca="1" si="73">IF($A514&lt;&gt;"",INDIRECT("'Saisie G&amp;A'!"&amp;$A514),"")</f>
        <v/>
      </c>
      <c r="D514" t="str">
        <f t="shared" ref="D514:D577" ca="1" si="74">IF($A514&lt;&gt;"",INDIRECT("'Saisie G&amp;A'!"&amp;LEFT($A514,1)&amp;"7"),"")</f>
        <v/>
      </c>
      <c r="E514" t="str">
        <f t="shared" ref="E514:E577" ca="1" si="75">IF($A514&lt;&gt;"",INDIRECT("'Saisie G&amp;A'!"&amp;"B"&amp;MID($A514,2,2)),"")</f>
        <v/>
      </c>
      <c r="F514" t="str">
        <f t="shared" ref="F514:F577" ca="1" si="76">IF(D514&lt;&gt;"",IF(AND(D514="G11",E514="Di",OFFSET(INDIRECT("'Saisie G&amp;A'!"&amp;A514),,1)&lt;&gt;C514,OFFSET(INDIRECT("'Saisie G&amp;A'!"&amp;A514),,1)&lt;&gt;""),"G91","")&amp;IF(AND(D514="G91",E514="Di",OFFSET(INDIRECT("'Saisie G&amp;A'!"&amp;A514),,-1)=C514),"XXX",""),"")</f>
        <v/>
      </c>
      <c r="I514" s="120" t="str">
        <f t="shared" ref="I514:I577" si="77">IF($A514&lt;&gt;"",RIGHT(C514,7),"")</f>
        <v/>
      </c>
      <c r="J514" s="121" t="str">
        <f t="shared" ref="J514:J577" si="78">IF($A514&lt;&gt;"",TEXT(DATE(YEAR($B514),MONTH($B514),DAY($B514)),"JJ/MM/AAAA"),"")</f>
        <v/>
      </c>
      <c r="K514" s="121" t="str">
        <f t="shared" ref="K514:K577" si="79">J514</f>
        <v/>
      </c>
      <c r="L514" s="121"/>
      <c r="M514" s="121"/>
      <c r="N514" s="121"/>
      <c r="O514" s="122"/>
      <c r="P514" s="122"/>
      <c r="Q514" s="121" t="str">
        <f t="shared" ref="Q514:Q577" ca="1" si="80">IF(F514&lt;&gt;"",F514,D514)</f>
        <v/>
      </c>
      <c r="R514" s="122"/>
      <c r="S514" s="123"/>
      <c r="T514" s="123"/>
    </row>
    <row r="515" spans="1:20" x14ac:dyDescent="0.25">
      <c r="A515"/>
      <c r="B515" s="31" t="str">
        <f t="shared" ca="1" si="72"/>
        <v/>
      </c>
      <c r="C515" t="str">
        <f t="shared" ca="1" si="73"/>
        <v/>
      </c>
      <c r="D515" t="str">
        <f t="shared" ca="1" si="74"/>
        <v/>
      </c>
      <c r="E515" t="str">
        <f t="shared" ca="1" si="75"/>
        <v/>
      </c>
      <c r="F515" t="str">
        <f t="shared" ca="1" si="76"/>
        <v/>
      </c>
      <c r="I515" s="120" t="str">
        <f t="shared" si="77"/>
        <v/>
      </c>
      <c r="J515" s="121" t="str">
        <f t="shared" si="78"/>
        <v/>
      </c>
      <c r="K515" s="121" t="str">
        <f t="shared" si="79"/>
        <v/>
      </c>
      <c r="L515" s="121"/>
      <c r="M515" s="121"/>
      <c r="N515" s="121"/>
      <c r="O515" s="122"/>
      <c r="P515" s="122"/>
      <c r="Q515" s="121" t="str">
        <f t="shared" ca="1" si="80"/>
        <v/>
      </c>
      <c r="R515" s="122"/>
      <c r="S515" s="123"/>
      <c r="T515" s="123"/>
    </row>
    <row r="516" spans="1:20" x14ac:dyDescent="0.25">
      <c r="A516"/>
      <c r="B516" s="31" t="str">
        <f t="shared" ca="1" si="72"/>
        <v/>
      </c>
      <c r="C516" t="str">
        <f t="shared" ca="1" si="73"/>
        <v/>
      </c>
      <c r="D516" t="str">
        <f t="shared" ca="1" si="74"/>
        <v/>
      </c>
      <c r="E516" t="str">
        <f t="shared" ca="1" si="75"/>
        <v/>
      </c>
      <c r="F516" t="str">
        <f t="shared" ca="1" si="76"/>
        <v/>
      </c>
      <c r="I516" s="120" t="str">
        <f t="shared" si="77"/>
        <v/>
      </c>
      <c r="J516" s="121" t="str">
        <f t="shared" si="78"/>
        <v/>
      </c>
      <c r="K516" s="121" t="str">
        <f t="shared" si="79"/>
        <v/>
      </c>
      <c r="L516" s="121"/>
      <c r="M516" s="121"/>
      <c r="N516" s="121"/>
      <c r="O516" s="122"/>
      <c r="P516" s="122"/>
      <c r="Q516" s="121" t="str">
        <f t="shared" ca="1" si="80"/>
        <v/>
      </c>
      <c r="R516" s="122"/>
      <c r="S516" s="123"/>
      <c r="T516" s="123"/>
    </row>
    <row r="517" spans="1:20" x14ac:dyDescent="0.25">
      <c r="A517"/>
      <c r="B517" s="31" t="str">
        <f t="shared" ca="1" si="72"/>
        <v/>
      </c>
      <c r="C517" t="str">
        <f t="shared" ca="1" si="73"/>
        <v/>
      </c>
      <c r="D517" t="str">
        <f t="shared" ca="1" si="74"/>
        <v/>
      </c>
      <c r="E517" t="str">
        <f t="shared" ca="1" si="75"/>
        <v/>
      </c>
      <c r="F517" t="str">
        <f t="shared" ca="1" si="76"/>
        <v/>
      </c>
      <c r="I517" s="120" t="str">
        <f t="shared" si="77"/>
        <v/>
      </c>
      <c r="J517" s="121" t="str">
        <f t="shared" si="78"/>
        <v/>
      </c>
      <c r="K517" s="121" t="str">
        <f t="shared" si="79"/>
        <v/>
      </c>
      <c r="L517" s="121"/>
      <c r="M517" s="121"/>
      <c r="N517" s="121"/>
      <c r="O517" s="122"/>
      <c r="P517" s="122"/>
      <c r="Q517" s="121" t="str">
        <f t="shared" ca="1" si="80"/>
        <v/>
      </c>
      <c r="R517" s="122"/>
      <c r="S517" s="123"/>
      <c r="T517" s="123"/>
    </row>
    <row r="518" spans="1:20" x14ac:dyDescent="0.25">
      <c r="A518"/>
      <c r="B518" s="31" t="str">
        <f t="shared" ca="1" si="72"/>
        <v/>
      </c>
      <c r="C518" t="str">
        <f t="shared" ca="1" si="73"/>
        <v/>
      </c>
      <c r="D518" t="str">
        <f t="shared" ca="1" si="74"/>
        <v/>
      </c>
      <c r="E518" t="str">
        <f t="shared" ca="1" si="75"/>
        <v/>
      </c>
      <c r="F518" t="str">
        <f t="shared" ca="1" si="76"/>
        <v/>
      </c>
      <c r="I518" s="120" t="str">
        <f t="shared" si="77"/>
        <v/>
      </c>
      <c r="J518" s="121" t="str">
        <f t="shared" si="78"/>
        <v/>
      </c>
      <c r="K518" s="121" t="str">
        <f t="shared" si="79"/>
        <v/>
      </c>
      <c r="L518" s="121"/>
      <c r="M518" s="121"/>
      <c r="N518" s="121"/>
      <c r="O518" s="122"/>
      <c r="P518" s="122"/>
      <c r="Q518" s="121" t="str">
        <f t="shared" ca="1" si="80"/>
        <v/>
      </c>
      <c r="R518" s="122"/>
      <c r="S518" s="123"/>
      <c r="T518" s="123"/>
    </row>
    <row r="519" spans="1:20" x14ac:dyDescent="0.25">
      <c r="A519"/>
      <c r="B519" s="31" t="str">
        <f t="shared" ca="1" si="72"/>
        <v/>
      </c>
      <c r="C519" t="str">
        <f t="shared" ca="1" si="73"/>
        <v/>
      </c>
      <c r="D519" t="str">
        <f t="shared" ca="1" si="74"/>
        <v/>
      </c>
      <c r="E519" t="str">
        <f t="shared" ca="1" si="75"/>
        <v/>
      </c>
      <c r="F519" t="str">
        <f t="shared" ca="1" si="76"/>
        <v/>
      </c>
      <c r="I519" s="120" t="str">
        <f t="shared" si="77"/>
        <v/>
      </c>
      <c r="J519" s="121" t="str">
        <f t="shared" si="78"/>
        <v/>
      </c>
      <c r="K519" s="121" t="str">
        <f t="shared" si="79"/>
        <v/>
      </c>
      <c r="L519" s="121"/>
      <c r="M519" s="121"/>
      <c r="N519" s="121"/>
      <c r="O519" s="122"/>
      <c r="P519" s="122"/>
      <c r="Q519" s="121" t="str">
        <f t="shared" ca="1" si="80"/>
        <v/>
      </c>
      <c r="R519" s="122"/>
      <c r="S519" s="123"/>
      <c r="T519" s="123"/>
    </row>
    <row r="520" spans="1:20" x14ac:dyDescent="0.25">
      <c r="A520"/>
      <c r="B520" s="31" t="str">
        <f t="shared" ca="1" si="72"/>
        <v/>
      </c>
      <c r="C520" t="str">
        <f t="shared" ca="1" si="73"/>
        <v/>
      </c>
      <c r="D520" t="str">
        <f t="shared" ca="1" si="74"/>
        <v/>
      </c>
      <c r="E520" t="str">
        <f t="shared" ca="1" si="75"/>
        <v/>
      </c>
      <c r="F520" t="str">
        <f t="shared" ca="1" si="76"/>
        <v/>
      </c>
      <c r="I520" s="120" t="str">
        <f t="shared" si="77"/>
        <v/>
      </c>
      <c r="J520" s="121" t="str">
        <f t="shared" si="78"/>
        <v/>
      </c>
      <c r="K520" s="121" t="str">
        <f t="shared" si="79"/>
        <v/>
      </c>
      <c r="L520" s="121"/>
      <c r="M520" s="121"/>
      <c r="N520" s="121"/>
      <c r="O520" s="122"/>
      <c r="P520" s="122"/>
      <c r="Q520" s="121" t="str">
        <f t="shared" ca="1" si="80"/>
        <v/>
      </c>
      <c r="R520" s="122"/>
      <c r="S520" s="123"/>
      <c r="T520" s="123"/>
    </row>
    <row r="521" spans="1:20" x14ac:dyDescent="0.25">
      <c r="A521"/>
      <c r="B521" s="31" t="str">
        <f t="shared" ca="1" si="72"/>
        <v/>
      </c>
      <c r="C521" t="str">
        <f t="shared" ca="1" si="73"/>
        <v/>
      </c>
      <c r="D521" t="str">
        <f t="shared" ca="1" si="74"/>
        <v/>
      </c>
      <c r="E521" t="str">
        <f t="shared" ca="1" si="75"/>
        <v/>
      </c>
      <c r="F521" t="str">
        <f t="shared" ca="1" si="76"/>
        <v/>
      </c>
      <c r="I521" s="120" t="str">
        <f t="shared" si="77"/>
        <v/>
      </c>
      <c r="J521" s="121" t="str">
        <f t="shared" si="78"/>
        <v/>
      </c>
      <c r="K521" s="121" t="str">
        <f t="shared" si="79"/>
        <v/>
      </c>
      <c r="L521" s="121"/>
      <c r="M521" s="121"/>
      <c r="N521" s="121"/>
      <c r="O521" s="122"/>
      <c r="P521" s="122"/>
      <c r="Q521" s="121" t="str">
        <f t="shared" ca="1" si="80"/>
        <v/>
      </c>
      <c r="R521" s="122"/>
      <c r="S521" s="123"/>
      <c r="T521" s="123"/>
    </row>
    <row r="522" spans="1:20" x14ac:dyDescent="0.25">
      <c r="A522"/>
      <c r="B522" s="31" t="str">
        <f t="shared" ca="1" si="72"/>
        <v/>
      </c>
      <c r="C522" t="str">
        <f t="shared" ca="1" si="73"/>
        <v/>
      </c>
      <c r="D522" t="str">
        <f t="shared" ca="1" si="74"/>
        <v/>
      </c>
      <c r="E522" t="str">
        <f t="shared" ca="1" si="75"/>
        <v/>
      </c>
      <c r="F522" t="str">
        <f t="shared" ca="1" si="76"/>
        <v/>
      </c>
      <c r="I522" s="120" t="str">
        <f t="shared" si="77"/>
        <v/>
      </c>
      <c r="J522" s="121" t="str">
        <f t="shared" si="78"/>
        <v/>
      </c>
      <c r="K522" s="121" t="str">
        <f t="shared" si="79"/>
        <v/>
      </c>
      <c r="L522" s="121"/>
      <c r="M522" s="121"/>
      <c r="N522" s="121"/>
      <c r="O522" s="122"/>
      <c r="P522" s="122"/>
      <c r="Q522" s="121" t="str">
        <f t="shared" ca="1" si="80"/>
        <v/>
      </c>
      <c r="R522" s="122"/>
      <c r="S522" s="123"/>
      <c r="T522" s="123"/>
    </row>
    <row r="523" spans="1:20" x14ac:dyDescent="0.25">
      <c r="A523"/>
      <c r="B523" s="31" t="str">
        <f t="shared" ca="1" si="72"/>
        <v/>
      </c>
      <c r="C523" t="str">
        <f t="shared" ca="1" si="73"/>
        <v/>
      </c>
      <c r="D523" t="str">
        <f t="shared" ca="1" si="74"/>
        <v/>
      </c>
      <c r="E523" t="str">
        <f t="shared" ca="1" si="75"/>
        <v/>
      </c>
      <c r="F523" t="str">
        <f t="shared" ca="1" si="76"/>
        <v/>
      </c>
      <c r="I523" s="120" t="str">
        <f t="shared" si="77"/>
        <v/>
      </c>
      <c r="J523" s="121" t="str">
        <f t="shared" si="78"/>
        <v/>
      </c>
      <c r="K523" s="121" t="str">
        <f t="shared" si="79"/>
        <v/>
      </c>
      <c r="L523" s="121"/>
      <c r="M523" s="121"/>
      <c r="N523" s="121"/>
      <c r="O523" s="122"/>
      <c r="P523" s="122"/>
      <c r="Q523" s="121" t="str">
        <f t="shared" ca="1" si="80"/>
        <v/>
      </c>
      <c r="R523" s="122"/>
      <c r="S523" s="123"/>
      <c r="T523" s="123"/>
    </row>
    <row r="524" spans="1:20" x14ac:dyDescent="0.25">
      <c r="A524"/>
      <c r="B524" s="31" t="str">
        <f t="shared" ca="1" si="72"/>
        <v/>
      </c>
      <c r="C524" t="str">
        <f t="shared" ca="1" si="73"/>
        <v/>
      </c>
      <c r="D524" t="str">
        <f t="shared" ca="1" si="74"/>
        <v/>
      </c>
      <c r="E524" t="str">
        <f t="shared" ca="1" si="75"/>
        <v/>
      </c>
      <c r="F524" t="str">
        <f t="shared" ca="1" si="76"/>
        <v/>
      </c>
      <c r="I524" s="120" t="str">
        <f t="shared" si="77"/>
        <v/>
      </c>
      <c r="J524" s="121" t="str">
        <f t="shared" si="78"/>
        <v/>
      </c>
      <c r="K524" s="121" t="str">
        <f t="shared" si="79"/>
        <v/>
      </c>
      <c r="L524" s="121"/>
      <c r="M524" s="121"/>
      <c r="N524" s="121"/>
      <c r="O524" s="122"/>
      <c r="P524" s="122"/>
      <c r="Q524" s="121" t="str">
        <f t="shared" ca="1" si="80"/>
        <v/>
      </c>
      <c r="R524" s="122"/>
      <c r="S524" s="123"/>
      <c r="T524" s="123"/>
    </row>
    <row r="525" spans="1:20" x14ac:dyDescent="0.25">
      <c r="A525"/>
      <c r="B525" s="31" t="str">
        <f t="shared" ca="1" si="72"/>
        <v/>
      </c>
      <c r="C525" t="str">
        <f t="shared" ca="1" si="73"/>
        <v/>
      </c>
      <c r="D525" t="str">
        <f t="shared" ca="1" si="74"/>
        <v/>
      </c>
      <c r="E525" t="str">
        <f t="shared" ca="1" si="75"/>
        <v/>
      </c>
      <c r="F525" t="str">
        <f t="shared" ca="1" si="76"/>
        <v/>
      </c>
      <c r="I525" s="120" t="str">
        <f t="shared" si="77"/>
        <v/>
      </c>
      <c r="J525" s="121" t="str">
        <f t="shared" si="78"/>
        <v/>
      </c>
      <c r="K525" s="121" t="str">
        <f t="shared" si="79"/>
        <v/>
      </c>
      <c r="L525" s="121"/>
      <c r="M525" s="121"/>
      <c r="N525" s="121"/>
      <c r="O525" s="122"/>
      <c r="P525" s="122"/>
      <c r="Q525" s="121" t="str">
        <f t="shared" ca="1" si="80"/>
        <v/>
      </c>
      <c r="R525" s="122"/>
      <c r="S525" s="123"/>
      <c r="T525" s="123"/>
    </row>
    <row r="526" spans="1:20" x14ac:dyDescent="0.25">
      <c r="A526"/>
      <c r="B526" s="31" t="str">
        <f t="shared" ca="1" si="72"/>
        <v/>
      </c>
      <c r="C526" t="str">
        <f t="shared" ca="1" si="73"/>
        <v/>
      </c>
      <c r="D526" t="str">
        <f t="shared" ca="1" si="74"/>
        <v/>
      </c>
      <c r="E526" t="str">
        <f t="shared" ca="1" si="75"/>
        <v/>
      </c>
      <c r="F526" t="str">
        <f t="shared" ca="1" si="76"/>
        <v/>
      </c>
      <c r="I526" s="120" t="str">
        <f t="shared" si="77"/>
        <v/>
      </c>
      <c r="J526" s="121" t="str">
        <f t="shared" si="78"/>
        <v/>
      </c>
      <c r="K526" s="121" t="str">
        <f t="shared" si="79"/>
        <v/>
      </c>
      <c r="L526" s="121"/>
      <c r="M526" s="121"/>
      <c r="N526" s="121"/>
      <c r="O526" s="122"/>
      <c r="P526" s="122"/>
      <c r="Q526" s="121" t="str">
        <f t="shared" ca="1" si="80"/>
        <v/>
      </c>
      <c r="R526" s="122"/>
      <c r="S526" s="123"/>
      <c r="T526" s="123"/>
    </row>
    <row r="527" spans="1:20" x14ac:dyDescent="0.25">
      <c r="A527"/>
      <c r="B527" s="31" t="str">
        <f t="shared" ca="1" si="72"/>
        <v/>
      </c>
      <c r="C527" t="str">
        <f t="shared" ca="1" si="73"/>
        <v/>
      </c>
      <c r="D527" t="str">
        <f t="shared" ca="1" si="74"/>
        <v/>
      </c>
      <c r="E527" t="str">
        <f t="shared" ca="1" si="75"/>
        <v/>
      </c>
      <c r="F527" t="str">
        <f t="shared" ca="1" si="76"/>
        <v/>
      </c>
      <c r="I527" s="120" t="str">
        <f t="shared" si="77"/>
        <v/>
      </c>
      <c r="J527" s="121" t="str">
        <f t="shared" si="78"/>
        <v/>
      </c>
      <c r="K527" s="121" t="str">
        <f t="shared" si="79"/>
        <v/>
      </c>
      <c r="L527" s="121"/>
      <c r="M527" s="121"/>
      <c r="N527" s="121"/>
      <c r="O527" s="122"/>
      <c r="P527" s="122"/>
      <c r="Q527" s="121" t="str">
        <f t="shared" ca="1" si="80"/>
        <v/>
      </c>
      <c r="R527" s="122"/>
      <c r="S527" s="123"/>
      <c r="T527" s="123"/>
    </row>
    <row r="528" spans="1:20" x14ac:dyDescent="0.25">
      <c r="A528"/>
      <c r="B528" s="31" t="str">
        <f t="shared" ca="1" si="72"/>
        <v/>
      </c>
      <c r="C528" t="str">
        <f t="shared" ca="1" si="73"/>
        <v/>
      </c>
      <c r="D528" t="str">
        <f t="shared" ca="1" si="74"/>
        <v/>
      </c>
      <c r="E528" t="str">
        <f t="shared" ca="1" si="75"/>
        <v/>
      </c>
      <c r="F528" t="str">
        <f t="shared" ca="1" si="76"/>
        <v/>
      </c>
      <c r="I528" s="120" t="str">
        <f t="shared" si="77"/>
        <v/>
      </c>
      <c r="J528" s="121" t="str">
        <f t="shared" si="78"/>
        <v/>
      </c>
      <c r="K528" s="121" t="str">
        <f t="shared" si="79"/>
        <v/>
      </c>
      <c r="L528" s="121"/>
      <c r="M528" s="121"/>
      <c r="N528" s="121"/>
      <c r="O528" s="122"/>
      <c r="P528" s="122"/>
      <c r="Q528" s="121" t="str">
        <f t="shared" ca="1" si="80"/>
        <v/>
      </c>
      <c r="R528" s="122"/>
      <c r="S528" s="123"/>
      <c r="T528" s="123"/>
    </row>
    <row r="529" spans="1:20" x14ac:dyDescent="0.25">
      <c r="A529"/>
      <c r="B529" s="31" t="str">
        <f t="shared" ca="1" si="72"/>
        <v/>
      </c>
      <c r="C529" t="str">
        <f t="shared" ca="1" si="73"/>
        <v/>
      </c>
      <c r="D529" t="str">
        <f t="shared" ca="1" si="74"/>
        <v/>
      </c>
      <c r="E529" t="str">
        <f t="shared" ca="1" si="75"/>
        <v/>
      </c>
      <c r="F529" t="str">
        <f t="shared" ca="1" si="76"/>
        <v/>
      </c>
      <c r="I529" s="120" t="str">
        <f t="shared" si="77"/>
        <v/>
      </c>
      <c r="J529" s="121" t="str">
        <f t="shared" si="78"/>
        <v/>
      </c>
      <c r="K529" s="121" t="str">
        <f t="shared" si="79"/>
        <v/>
      </c>
      <c r="L529" s="121"/>
      <c r="M529" s="121"/>
      <c r="N529" s="121"/>
      <c r="O529" s="122"/>
      <c r="P529" s="122"/>
      <c r="Q529" s="121" t="str">
        <f t="shared" ca="1" si="80"/>
        <v/>
      </c>
      <c r="R529" s="122"/>
      <c r="S529" s="123"/>
      <c r="T529" s="123"/>
    </row>
    <row r="530" spans="1:20" x14ac:dyDescent="0.25">
      <c r="A530"/>
      <c r="B530" s="31" t="str">
        <f t="shared" ca="1" si="72"/>
        <v/>
      </c>
      <c r="C530" t="str">
        <f t="shared" ca="1" si="73"/>
        <v/>
      </c>
      <c r="D530" t="str">
        <f t="shared" ca="1" si="74"/>
        <v/>
      </c>
      <c r="E530" t="str">
        <f t="shared" ca="1" si="75"/>
        <v/>
      </c>
      <c r="F530" t="str">
        <f t="shared" ca="1" si="76"/>
        <v/>
      </c>
      <c r="I530" s="120" t="str">
        <f t="shared" si="77"/>
        <v/>
      </c>
      <c r="J530" s="121" t="str">
        <f t="shared" si="78"/>
        <v/>
      </c>
      <c r="K530" s="121" t="str">
        <f t="shared" si="79"/>
        <v/>
      </c>
      <c r="L530" s="121"/>
      <c r="M530" s="121"/>
      <c r="N530" s="121"/>
      <c r="O530" s="122"/>
      <c r="P530" s="122"/>
      <c r="Q530" s="121" t="str">
        <f t="shared" ca="1" si="80"/>
        <v/>
      </c>
      <c r="R530" s="122"/>
      <c r="S530" s="123"/>
      <c r="T530" s="123"/>
    </row>
    <row r="531" spans="1:20" x14ac:dyDescent="0.25">
      <c r="A531"/>
      <c r="B531" s="31" t="str">
        <f t="shared" ca="1" si="72"/>
        <v/>
      </c>
      <c r="C531" t="str">
        <f t="shared" ca="1" si="73"/>
        <v/>
      </c>
      <c r="D531" t="str">
        <f t="shared" ca="1" si="74"/>
        <v/>
      </c>
      <c r="E531" t="str">
        <f t="shared" ca="1" si="75"/>
        <v/>
      </c>
      <c r="F531" t="str">
        <f t="shared" ca="1" si="76"/>
        <v/>
      </c>
      <c r="I531" s="120" t="str">
        <f t="shared" si="77"/>
        <v/>
      </c>
      <c r="J531" s="121" t="str">
        <f t="shared" si="78"/>
        <v/>
      </c>
      <c r="K531" s="121" t="str">
        <f t="shared" si="79"/>
        <v/>
      </c>
      <c r="L531" s="121"/>
      <c r="M531" s="121"/>
      <c r="N531" s="121"/>
      <c r="O531" s="122"/>
      <c r="P531" s="122"/>
      <c r="Q531" s="121" t="str">
        <f t="shared" ca="1" si="80"/>
        <v/>
      </c>
      <c r="R531" s="122"/>
      <c r="S531" s="123"/>
      <c r="T531" s="123"/>
    </row>
    <row r="532" spans="1:20" x14ac:dyDescent="0.25">
      <c r="A532"/>
      <c r="B532" s="31" t="str">
        <f t="shared" ca="1" si="72"/>
        <v/>
      </c>
      <c r="C532" t="str">
        <f t="shared" ca="1" si="73"/>
        <v/>
      </c>
      <c r="D532" t="str">
        <f t="shared" ca="1" si="74"/>
        <v/>
      </c>
      <c r="E532" t="str">
        <f t="shared" ca="1" si="75"/>
        <v/>
      </c>
      <c r="F532" t="str">
        <f t="shared" ca="1" si="76"/>
        <v/>
      </c>
      <c r="I532" s="120" t="str">
        <f t="shared" si="77"/>
        <v/>
      </c>
      <c r="J532" s="121" t="str">
        <f t="shared" si="78"/>
        <v/>
      </c>
      <c r="K532" s="121" t="str">
        <f t="shared" si="79"/>
        <v/>
      </c>
      <c r="L532" s="121"/>
      <c r="M532" s="121"/>
      <c r="N532" s="121"/>
      <c r="O532" s="122"/>
      <c r="P532" s="122"/>
      <c r="Q532" s="121" t="str">
        <f t="shared" ca="1" si="80"/>
        <v/>
      </c>
      <c r="R532" s="122"/>
      <c r="S532" s="123"/>
      <c r="T532" s="123"/>
    </row>
    <row r="533" spans="1:20" x14ac:dyDescent="0.25">
      <c r="A533"/>
      <c r="B533" s="31" t="str">
        <f t="shared" ca="1" si="72"/>
        <v/>
      </c>
      <c r="C533" t="str">
        <f t="shared" ca="1" si="73"/>
        <v/>
      </c>
      <c r="D533" t="str">
        <f t="shared" ca="1" si="74"/>
        <v/>
      </c>
      <c r="E533" t="str">
        <f t="shared" ca="1" si="75"/>
        <v/>
      </c>
      <c r="F533" t="str">
        <f t="shared" ca="1" si="76"/>
        <v/>
      </c>
      <c r="I533" s="120" t="str">
        <f t="shared" si="77"/>
        <v/>
      </c>
      <c r="J533" s="121" t="str">
        <f t="shared" si="78"/>
        <v/>
      </c>
      <c r="K533" s="121" t="str">
        <f t="shared" si="79"/>
        <v/>
      </c>
      <c r="L533" s="121"/>
      <c r="M533" s="121"/>
      <c r="N533" s="121"/>
      <c r="O533" s="122"/>
      <c r="P533" s="122"/>
      <c r="Q533" s="121" t="str">
        <f t="shared" ca="1" si="80"/>
        <v/>
      </c>
      <c r="R533" s="122"/>
      <c r="S533" s="123"/>
      <c r="T533" s="123"/>
    </row>
    <row r="534" spans="1:20" x14ac:dyDescent="0.25">
      <c r="A534"/>
      <c r="B534" s="31" t="str">
        <f t="shared" ca="1" si="72"/>
        <v/>
      </c>
      <c r="C534" t="str">
        <f t="shared" ca="1" si="73"/>
        <v/>
      </c>
      <c r="D534" t="str">
        <f t="shared" ca="1" si="74"/>
        <v/>
      </c>
      <c r="E534" t="str">
        <f t="shared" ca="1" si="75"/>
        <v/>
      </c>
      <c r="F534" t="str">
        <f t="shared" ca="1" si="76"/>
        <v/>
      </c>
      <c r="I534" s="120" t="str">
        <f t="shared" si="77"/>
        <v/>
      </c>
      <c r="J534" s="121" t="str">
        <f t="shared" si="78"/>
        <v/>
      </c>
      <c r="K534" s="121" t="str">
        <f t="shared" si="79"/>
        <v/>
      </c>
      <c r="L534" s="121"/>
      <c r="M534" s="121"/>
      <c r="N534" s="121"/>
      <c r="O534" s="122"/>
      <c r="P534" s="122"/>
      <c r="Q534" s="121" t="str">
        <f t="shared" ca="1" si="80"/>
        <v/>
      </c>
      <c r="R534" s="122"/>
      <c r="S534" s="123"/>
      <c r="T534" s="123"/>
    </row>
    <row r="535" spans="1:20" x14ac:dyDescent="0.25">
      <c r="A535"/>
      <c r="B535" s="31" t="str">
        <f t="shared" ca="1" si="72"/>
        <v/>
      </c>
      <c r="C535" t="str">
        <f t="shared" ca="1" si="73"/>
        <v/>
      </c>
      <c r="D535" t="str">
        <f t="shared" ca="1" si="74"/>
        <v/>
      </c>
      <c r="E535" t="str">
        <f t="shared" ca="1" si="75"/>
        <v/>
      </c>
      <c r="F535" t="str">
        <f t="shared" ca="1" si="76"/>
        <v/>
      </c>
      <c r="I535" s="120" t="str">
        <f t="shared" si="77"/>
        <v/>
      </c>
      <c r="J535" s="121" t="str">
        <f t="shared" si="78"/>
        <v/>
      </c>
      <c r="K535" s="121" t="str">
        <f t="shared" si="79"/>
        <v/>
      </c>
      <c r="L535" s="121"/>
      <c r="M535" s="121"/>
      <c r="N535" s="121"/>
      <c r="O535" s="122"/>
      <c r="P535" s="122"/>
      <c r="Q535" s="121" t="str">
        <f t="shared" ca="1" si="80"/>
        <v/>
      </c>
      <c r="R535" s="122"/>
      <c r="S535" s="123"/>
      <c r="T535" s="123"/>
    </row>
    <row r="536" spans="1:20" x14ac:dyDescent="0.25">
      <c r="A536"/>
      <c r="B536" s="31" t="str">
        <f t="shared" ca="1" si="72"/>
        <v/>
      </c>
      <c r="C536" t="str">
        <f t="shared" ca="1" si="73"/>
        <v/>
      </c>
      <c r="D536" t="str">
        <f t="shared" ca="1" si="74"/>
        <v/>
      </c>
      <c r="E536" t="str">
        <f t="shared" ca="1" si="75"/>
        <v/>
      </c>
      <c r="F536" t="str">
        <f t="shared" ca="1" si="76"/>
        <v/>
      </c>
      <c r="I536" s="120" t="str">
        <f t="shared" si="77"/>
        <v/>
      </c>
      <c r="J536" s="121" t="str">
        <f t="shared" si="78"/>
        <v/>
      </c>
      <c r="K536" s="121" t="str">
        <f t="shared" si="79"/>
        <v/>
      </c>
      <c r="L536" s="121"/>
      <c r="M536" s="121"/>
      <c r="N536" s="121"/>
      <c r="O536" s="122"/>
      <c r="P536" s="122"/>
      <c r="Q536" s="121" t="str">
        <f t="shared" ca="1" si="80"/>
        <v/>
      </c>
      <c r="R536" s="122"/>
      <c r="S536" s="123"/>
      <c r="T536" s="123"/>
    </row>
    <row r="537" spans="1:20" x14ac:dyDescent="0.25">
      <c r="A537"/>
      <c r="B537" s="31" t="str">
        <f t="shared" ca="1" si="72"/>
        <v/>
      </c>
      <c r="C537" t="str">
        <f t="shared" ca="1" si="73"/>
        <v/>
      </c>
      <c r="D537" t="str">
        <f t="shared" ca="1" si="74"/>
        <v/>
      </c>
      <c r="E537" t="str">
        <f t="shared" ca="1" si="75"/>
        <v/>
      </c>
      <c r="F537" t="str">
        <f t="shared" ca="1" si="76"/>
        <v/>
      </c>
      <c r="I537" s="120" t="str">
        <f t="shared" si="77"/>
        <v/>
      </c>
      <c r="J537" s="121" t="str">
        <f t="shared" si="78"/>
        <v/>
      </c>
      <c r="K537" s="121" t="str">
        <f t="shared" si="79"/>
        <v/>
      </c>
      <c r="L537" s="121"/>
      <c r="M537" s="121"/>
      <c r="N537" s="121"/>
      <c r="O537" s="122"/>
      <c r="P537" s="122"/>
      <c r="Q537" s="121" t="str">
        <f t="shared" ca="1" si="80"/>
        <v/>
      </c>
      <c r="R537" s="122"/>
      <c r="S537" s="123"/>
      <c r="T537" s="123"/>
    </row>
    <row r="538" spans="1:20" x14ac:dyDescent="0.25">
      <c r="A538"/>
      <c r="B538" s="31" t="str">
        <f t="shared" ca="1" si="72"/>
        <v/>
      </c>
      <c r="C538" t="str">
        <f t="shared" ca="1" si="73"/>
        <v/>
      </c>
      <c r="D538" t="str">
        <f t="shared" ca="1" si="74"/>
        <v/>
      </c>
      <c r="E538" t="str">
        <f t="shared" ca="1" si="75"/>
        <v/>
      </c>
      <c r="F538" t="str">
        <f t="shared" ca="1" si="76"/>
        <v/>
      </c>
      <c r="I538" s="120" t="str">
        <f t="shared" si="77"/>
        <v/>
      </c>
      <c r="J538" s="121" t="str">
        <f t="shared" si="78"/>
        <v/>
      </c>
      <c r="K538" s="121" t="str">
        <f t="shared" si="79"/>
        <v/>
      </c>
      <c r="L538" s="121"/>
      <c r="M538" s="121"/>
      <c r="N538" s="121"/>
      <c r="O538" s="122"/>
      <c r="P538" s="122"/>
      <c r="Q538" s="121" t="str">
        <f t="shared" ca="1" si="80"/>
        <v/>
      </c>
      <c r="R538" s="122"/>
      <c r="S538" s="123"/>
      <c r="T538" s="123"/>
    </row>
    <row r="539" spans="1:20" x14ac:dyDescent="0.25">
      <c r="A539"/>
      <c r="B539" s="31" t="str">
        <f t="shared" ca="1" si="72"/>
        <v/>
      </c>
      <c r="C539" t="str">
        <f t="shared" ca="1" si="73"/>
        <v/>
      </c>
      <c r="D539" t="str">
        <f t="shared" ca="1" si="74"/>
        <v/>
      </c>
      <c r="E539" t="str">
        <f t="shared" ca="1" si="75"/>
        <v/>
      </c>
      <c r="F539" t="str">
        <f t="shared" ca="1" si="76"/>
        <v/>
      </c>
      <c r="I539" s="120" t="str">
        <f t="shared" si="77"/>
        <v/>
      </c>
      <c r="J539" s="121" t="str">
        <f t="shared" si="78"/>
        <v/>
      </c>
      <c r="K539" s="121" t="str">
        <f t="shared" si="79"/>
        <v/>
      </c>
      <c r="L539" s="121"/>
      <c r="M539" s="121"/>
      <c r="N539" s="121"/>
      <c r="O539" s="122"/>
      <c r="P539" s="122"/>
      <c r="Q539" s="121" t="str">
        <f t="shared" ca="1" si="80"/>
        <v/>
      </c>
      <c r="R539" s="122"/>
      <c r="S539" s="123"/>
      <c r="T539" s="123"/>
    </row>
    <row r="540" spans="1:20" x14ac:dyDescent="0.25">
      <c r="A540"/>
      <c r="B540" s="31" t="str">
        <f t="shared" ca="1" si="72"/>
        <v/>
      </c>
      <c r="C540" t="str">
        <f t="shared" ca="1" si="73"/>
        <v/>
      </c>
      <c r="D540" t="str">
        <f t="shared" ca="1" si="74"/>
        <v/>
      </c>
      <c r="E540" t="str">
        <f t="shared" ca="1" si="75"/>
        <v/>
      </c>
      <c r="F540" t="str">
        <f t="shared" ca="1" si="76"/>
        <v/>
      </c>
      <c r="I540" s="120" t="str">
        <f t="shared" si="77"/>
        <v/>
      </c>
      <c r="J540" s="121" t="str">
        <f t="shared" si="78"/>
        <v/>
      </c>
      <c r="K540" s="121" t="str">
        <f t="shared" si="79"/>
        <v/>
      </c>
      <c r="L540" s="121"/>
      <c r="M540" s="121"/>
      <c r="N540" s="121"/>
      <c r="O540" s="122"/>
      <c r="P540" s="122"/>
      <c r="Q540" s="121" t="str">
        <f t="shared" ca="1" si="80"/>
        <v/>
      </c>
      <c r="R540" s="122"/>
      <c r="S540" s="123"/>
      <c r="T540" s="123"/>
    </row>
    <row r="541" spans="1:20" x14ac:dyDescent="0.25">
      <c r="A541"/>
      <c r="B541" s="31" t="str">
        <f t="shared" ca="1" si="72"/>
        <v/>
      </c>
      <c r="C541" t="str">
        <f t="shared" ca="1" si="73"/>
        <v/>
      </c>
      <c r="D541" t="str">
        <f t="shared" ca="1" si="74"/>
        <v/>
      </c>
      <c r="E541" t="str">
        <f t="shared" ca="1" si="75"/>
        <v/>
      </c>
      <c r="F541" t="str">
        <f t="shared" ca="1" si="76"/>
        <v/>
      </c>
      <c r="I541" s="120" t="str">
        <f t="shared" si="77"/>
        <v/>
      </c>
      <c r="J541" s="121" t="str">
        <f t="shared" si="78"/>
        <v/>
      </c>
      <c r="K541" s="121" t="str">
        <f t="shared" si="79"/>
        <v/>
      </c>
      <c r="L541" s="121"/>
      <c r="M541" s="121"/>
      <c r="N541" s="121"/>
      <c r="O541" s="122"/>
      <c r="P541" s="122"/>
      <c r="Q541" s="121" t="str">
        <f t="shared" ca="1" si="80"/>
        <v/>
      </c>
      <c r="R541" s="122"/>
      <c r="S541" s="123"/>
      <c r="T541" s="123"/>
    </row>
    <row r="542" spans="1:20" x14ac:dyDescent="0.25">
      <c r="A542"/>
      <c r="B542" s="31" t="str">
        <f t="shared" ca="1" si="72"/>
        <v/>
      </c>
      <c r="C542" t="str">
        <f t="shared" ca="1" si="73"/>
        <v/>
      </c>
      <c r="D542" t="str">
        <f t="shared" ca="1" si="74"/>
        <v/>
      </c>
      <c r="E542" t="str">
        <f t="shared" ca="1" si="75"/>
        <v/>
      </c>
      <c r="F542" t="str">
        <f t="shared" ca="1" si="76"/>
        <v/>
      </c>
      <c r="I542" s="120" t="str">
        <f t="shared" si="77"/>
        <v/>
      </c>
      <c r="J542" s="121" t="str">
        <f t="shared" si="78"/>
        <v/>
      </c>
      <c r="K542" s="121" t="str">
        <f t="shared" si="79"/>
        <v/>
      </c>
      <c r="L542" s="121"/>
      <c r="M542" s="121"/>
      <c r="N542" s="121"/>
      <c r="O542" s="122"/>
      <c r="P542" s="122"/>
      <c r="Q542" s="121" t="str">
        <f t="shared" ca="1" si="80"/>
        <v/>
      </c>
      <c r="R542" s="122"/>
      <c r="S542" s="123"/>
      <c r="T542" s="123"/>
    </row>
    <row r="543" spans="1:20" x14ac:dyDescent="0.25">
      <c r="A543"/>
      <c r="B543" s="31" t="str">
        <f t="shared" ca="1" si="72"/>
        <v/>
      </c>
      <c r="C543" t="str">
        <f t="shared" ca="1" si="73"/>
        <v/>
      </c>
      <c r="D543" t="str">
        <f t="shared" ca="1" si="74"/>
        <v/>
      </c>
      <c r="E543" t="str">
        <f t="shared" ca="1" si="75"/>
        <v/>
      </c>
      <c r="F543" t="str">
        <f t="shared" ca="1" si="76"/>
        <v/>
      </c>
      <c r="I543" s="120" t="str">
        <f t="shared" si="77"/>
        <v/>
      </c>
      <c r="J543" s="121" t="str">
        <f t="shared" si="78"/>
        <v/>
      </c>
      <c r="K543" s="121" t="str">
        <f t="shared" si="79"/>
        <v/>
      </c>
      <c r="L543" s="121"/>
      <c r="M543" s="121"/>
      <c r="N543" s="121"/>
      <c r="O543" s="122"/>
      <c r="P543" s="122"/>
      <c r="Q543" s="121" t="str">
        <f t="shared" ca="1" si="80"/>
        <v/>
      </c>
      <c r="R543" s="122"/>
      <c r="S543" s="123"/>
      <c r="T543" s="123"/>
    </row>
    <row r="544" spans="1:20" x14ac:dyDescent="0.25">
      <c r="A544"/>
      <c r="B544" s="31" t="str">
        <f t="shared" ca="1" si="72"/>
        <v/>
      </c>
      <c r="C544" t="str">
        <f t="shared" ca="1" si="73"/>
        <v/>
      </c>
      <c r="D544" t="str">
        <f t="shared" ca="1" si="74"/>
        <v/>
      </c>
      <c r="E544" t="str">
        <f t="shared" ca="1" si="75"/>
        <v/>
      </c>
      <c r="F544" t="str">
        <f t="shared" ca="1" si="76"/>
        <v/>
      </c>
      <c r="I544" s="120" t="str">
        <f t="shared" si="77"/>
        <v/>
      </c>
      <c r="J544" s="121" t="str">
        <f t="shared" si="78"/>
        <v/>
      </c>
      <c r="K544" s="121" t="str">
        <f t="shared" si="79"/>
        <v/>
      </c>
      <c r="L544" s="121"/>
      <c r="M544" s="121"/>
      <c r="N544" s="121"/>
      <c r="O544" s="122"/>
      <c r="P544" s="122"/>
      <c r="Q544" s="121" t="str">
        <f t="shared" ca="1" si="80"/>
        <v/>
      </c>
      <c r="R544" s="122"/>
      <c r="S544" s="123"/>
      <c r="T544" s="123"/>
    </row>
    <row r="545" spans="1:20" x14ac:dyDescent="0.25">
      <c r="A545"/>
      <c r="B545" s="31" t="str">
        <f t="shared" ca="1" si="72"/>
        <v/>
      </c>
      <c r="C545" t="str">
        <f t="shared" ca="1" si="73"/>
        <v/>
      </c>
      <c r="D545" t="str">
        <f t="shared" ca="1" si="74"/>
        <v/>
      </c>
      <c r="E545" t="str">
        <f t="shared" ca="1" si="75"/>
        <v/>
      </c>
      <c r="F545" t="str">
        <f t="shared" ca="1" si="76"/>
        <v/>
      </c>
      <c r="I545" s="120" t="str">
        <f t="shared" si="77"/>
        <v/>
      </c>
      <c r="J545" s="121" t="str">
        <f t="shared" si="78"/>
        <v/>
      </c>
      <c r="K545" s="121" t="str">
        <f t="shared" si="79"/>
        <v/>
      </c>
      <c r="L545" s="121"/>
      <c r="M545" s="121"/>
      <c r="N545" s="121"/>
      <c r="O545" s="122"/>
      <c r="P545" s="122"/>
      <c r="Q545" s="121" t="str">
        <f t="shared" ca="1" si="80"/>
        <v/>
      </c>
      <c r="R545" s="122"/>
      <c r="S545" s="123"/>
      <c r="T545" s="123"/>
    </row>
    <row r="546" spans="1:20" x14ac:dyDescent="0.25">
      <c r="A546"/>
      <c r="B546" s="31" t="str">
        <f t="shared" ca="1" si="72"/>
        <v/>
      </c>
      <c r="C546" t="str">
        <f t="shared" ca="1" si="73"/>
        <v/>
      </c>
      <c r="D546" t="str">
        <f t="shared" ca="1" si="74"/>
        <v/>
      </c>
      <c r="E546" t="str">
        <f t="shared" ca="1" si="75"/>
        <v/>
      </c>
      <c r="F546" t="str">
        <f t="shared" ca="1" si="76"/>
        <v/>
      </c>
      <c r="I546" s="120" t="str">
        <f t="shared" si="77"/>
        <v/>
      </c>
      <c r="J546" s="121" t="str">
        <f t="shared" si="78"/>
        <v/>
      </c>
      <c r="K546" s="121" t="str">
        <f t="shared" si="79"/>
        <v/>
      </c>
      <c r="L546" s="121"/>
      <c r="M546" s="121"/>
      <c r="N546" s="121"/>
      <c r="O546" s="122"/>
      <c r="P546" s="122"/>
      <c r="Q546" s="121" t="str">
        <f t="shared" ca="1" si="80"/>
        <v/>
      </c>
      <c r="R546" s="122"/>
      <c r="S546" s="123"/>
      <c r="T546" s="123"/>
    </row>
    <row r="547" spans="1:20" x14ac:dyDescent="0.25">
      <c r="A547"/>
      <c r="B547" s="31" t="str">
        <f t="shared" ca="1" si="72"/>
        <v/>
      </c>
      <c r="C547" t="str">
        <f t="shared" ca="1" si="73"/>
        <v/>
      </c>
      <c r="D547" t="str">
        <f t="shared" ca="1" si="74"/>
        <v/>
      </c>
      <c r="E547" t="str">
        <f t="shared" ca="1" si="75"/>
        <v/>
      </c>
      <c r="F547" t="str">
        <f t="shared" ca="1" si="76"/>
        <v/>
      </c>
      <c r="I547" s="120" t="str">
        <f t="shared" si="77"/>
        <v/>
      </c>
      <c r="J547" s="121" t="str">
        <f t="shared" si="78"/>
        <v/>
      </c>
      <c r="K547" s="121" t="str">
        <f t="shared" si="79"/>
        <v/>
      </c>
      <c r="L547" s="121"/>
      <c r="M547" s="121"/>
      <c r="N547" s="121"/>
      <c r="O547" s="122"/>
      <c r="P547" s="122"/>
      <c r="Q547" s="121" t="str">
        <f t="shared" ca="1" si="80"/>
        <v/>
      </c>
      <c r="R547" s="122"/>
      <c r="S547" s="123"/>
      <c r="T547" s="123"/>
    </row>
    <row r="548" spans="1:20" x14ac:dyDescent="0.25">
      <c r="A548"/>
      <c r="B548" s="31" t="str">
        <f t="shared" ca="1" si="72"/>
        <v/>
      </c>
      <c r="C548" t="str">
        <f t="shared" ca="1" si="73"/>
        <v/>
      </c>
      <c r="D548" t="str">
        <f t="shared" ca="1" si="74"/>
        <v/>
      </c>
      <c r="E548" t="str">
        <f t="shared" ca="1" si="75"/>
        <v/>
      </c>
      <c r="F548" t="str">
        <f t="shared" ca="1" si="76"/>
        <v/>
      </c>
      <c r="I548" s="120" t="str">
        <f t="shared" si="77"/>
        <v/>
      </c>
      <c r="J548" s="121" t="str">
        <f t="shared" si="78"/>
        <v/>
      </c>
      <c r="K548" s="121" t="str">
        <f t="shared" si="79"/>
        <v/>
      </c>
      <c r="L548" s="121"/>
      <c r="M548" s="121"/>
      <c r="N548" s="121"/>
      <c r="O548" s="122"/>
      <c r="P548" s="122"/>
      <c r="Q548" s="121" t="str">
        <f t="shared" ca="1" si="80"/>
        <v/>
      </c>
      <c r="R548" s="122"/>
      <c r="S548" s="123"/>
      <c r="T548" s="123"/>
    </row>
    <row r="549" spans="1:20" x14ac:dyDescent="0.25">
      <c r="A549"/>
      <c r="B549" s="31" t="str">
        <f t="shared" ca="1" si="72"/>
        <v/>
      </c>
      <c r="C549" t="str">
        <f t="shared" ca="1" si="73"/>
        <v/>
      </c>
      <c r="D549" t="str">
        <f t="shared" ca="1" si="74"/>
        <v/>
      </c>
      <c r="E549" t="str">
        <f t="shared" ca="1" si="75"/>
        <v/>
      </c>
      <c r="F549" t="str">
        <f t="shared" ca="1" si="76"/>
        <v/>
      </c>
      <c r="I549" s="120" t="str">
        <f t="shared" si="77"/>
        <v/>
      </c>
      <c r="J549" s="121" t="str">
        <f t="shared" si="78"/>
        <v/>
      </c>
      <c r="K549" s="121" t="str">
        <f t="shared" si="79"/>
        <v/>
      </c>
      <c r="L549" s="121"/>
      <c r="M549" s="121"/>
      <c r="N549" s="121"/>
      <c r="O549" s="122"/>
      <c r="P549" s="122"/>
      <c r="Q549" s="121" t="str">
        <f t="shared" ca="1" si="80"/>
        <v/>
      </c>
      <c r="R549" s="122"/>
      <c r="S549" s="123"/>
      <c r="T549" s="123"/>
    </row>
    <row r="550" spans="1:20" x14ac:dyDescent="0.25">
      <c r="A550"/>
      <c r="B550" s="31" t="str">
        <f t="shared" ca="1" si="72"/>
        <v/>
      </c>
      <c r="C550" t="str">
        <f t="shared" ca="1" si="73"/>
        <v/>
      </c>
      <c r="D550" t="str">
        <f t="shared" ca="1" si="74"/>
        <v/>
      </c>
      <c r="E550" t="str">
        <f t="shared" ca="1" si="75"/>
        <v/>
      </c>
      <c r="F550" t="str">
        <f t="shared" ca="1" si="76"/>
        <v/>
      </c>
      <c r="I550" s="120" t="str">
        <f t="shared" si="77"/>
        <v/>
      </c>
      <c r="J550" s="121" t="str">
        <f t="shared" si="78"/>
        <v/>
      </c>
      <c r="K550" s="121" t="str">
        <f t="shared" si="79"/>
        <v/>
      </c>
      <c r="L550" s="121"/>
      <c r="M550" s="121"/>
      <c r="N550" s="121"/>
      <c r="O550" s="122"/>
      <c r="P550" s="122"/>
      <c r="Q550" s="121" t="str">
        <f t="shared" ca="1" si="80"/>
        <v/>
      </c>
      <c r="R550" s="122"/>
      <c r="S550" s="123"/>
      <c r="T550" s="123"/>
    </row>
    <row r="551" spans="1:20" x14ac:dyDescent="0.25">
      <c r="A551"/>
      <c r="B551" s="31" t="str">
        <f t="shared" ca="1" si="72"/>
        <v/>
      </c>
      <c r="C551" t="str">
        <f t="shared" ca="1" si="73"/>
        <v/>
      </c>
      <c r="D551" t="str">
        <f t="shared" ca="1" si="74"/>
        <v/>
      </c>
      <c r="E551" t="str">
        <f t="shared" ca="1" si="75"/>
        <v/>
      </c>
      <c r="F551" t="str">
        <f t="shared" ca="1" si="76"/>
        <v/>
      </c>
      <c r="I551" s="120" t="str">
        <f t="shared" si="77"/>
        <v/>
      </c>
      <c r="J551" s="121" t="str">
        <f t="shared" si="78"/>
        <v/>
      </c>
      <c r="K551" s="121" t="str">
        <f t="shared" si="79"/>
        <v/>
      </c>
      <c r="L551" s="121"/>
      <c r="M551" s="121"/>
      <c r="N551" s="121"/>
      <c r="O551" s="122"/>
      <c r="P551" s="122"/>
      <c r="Q551" s="121" t="str">
        <f t="shared" ca="1" si="80"/>
        <v/>
      </c>
      <c r="R551" s="122"/>
      <c r="S551" s="123"/>
      <c r="T551" s="123"/>
    </row>
    <row r="552" spans="1:20" x14ac:dyDescent="0.25">
      <c r="A552"/>
      <c r="B552" s="31" t="str">
        <f t="shared" ca="1" si="72"/>
        <v/>
      </c>
      <c r="C552" t="str">
        <f t="shared" ca="1" si="73"/>
        <v/>
      </c>
      <c r="D552" t="str">
        <f t="shared" ca="1" si="74"/>
        <v/>
      </c>
      <c r="E552" t="str">
        <f t="shared" ca="1" si="75"/>
        <v/>
      </c>
      <c r="F552" t="str">
        <f t="shared" ca="1" si="76"/>
        <v/>
      </c>
      <c r="I552" s="120" t="str">
        <f t="shared" si="77"/>
        <v/>
      </c>
      <c r="J552" s="121" t="str">
        <f t="shared" si="78"/>
        <v/>
      </c>
      <c r="K552" s="121" t="str">
        <f t="shared" si="79"/>
        <v/>
      </c>
      <c r="L552" s="121"/>
      <c r="M552" s="121"/>
      <c r="N552" s="121"/>
      <c r="O552" s="122"/>
      <c r="P552" s="122"/>
      <c r="Q552" s="121" t="str">
        <f t="shared" ca="1" si="80"/>
        <v/>
      </c>
      <c r="R552" s="122"/>
      <c r="S552" s="123"/>
      <c r="T552" s="123"/>
    </row>
    <row r="553" spans="1:20" x14ac:dyDescent="0.25">
      <c r="A553"/>
      <c r="B553" s="31" t="str">
        <f t="shared" ca="1" si="72"/>
        <v/>
      </c>
      <c r="C553" t="str">
        <f t="shared" ca="1" si="73"/>
        <v/>
      </c>
      <c r="D553" t="str">
        <f t="shared" ca="1" si="74"/>
        <v/>
      </c>
      <c r="E553" t="str">
        <f t="shared" ca="1" si="75"/>
        <v/>
      </c>
      <c r="F553" t="str">
        <f t="shared" ca="1" si="76"/>
        <v/>
      </c>
      <c r="I553" s="120" t="str">
        <f t="shared" si="77"/>
        <v/>
      </c>
      <c r="J553" s="121" t="str">
        <f t="shared" si="78"/>
        <v/>
      </c>
      <c r="K553" s="121" t="str">
        <f t="shared" si="79"/>
        <v/>
      </c>
      <c r="L553" s="121"/>
      <c r="M553" s="121"/>
      <c r="N553" s="121"/>
      <c r="O553" s="122"/>
      <c r="P553" s="122"/>
      <c r="Q553" s="121" t="str">
        <f t="shared" ca="1" si="80"/>
        <v/>
      </c>
      <c r="R553" s="122"/>
      <c r="S553" s="123"/>
      <c r="T553" s="123"/>
    </row>
    <row r="554" spans="1:20" x14ac:dyDescent="0.25">
      <c r="A554"/>
      <c r="B554" s="31" t="str">
        <f t="shared" ca="1" si="72"/>
        <v/>
      </c>
      <c r="C554" t="str">
        <f t="shared" ca="1" si="73"/>
        <v/>
      </c>
      <c r="D554" t="str">
        <f t="shared" ca="1" si="74"/>
        <v/>
      </c>
      <c r="E554" t="str">
        <f t="shared" ca="1" si="75"/>
        <v/>
      </c>
      <c r="F554" t="str">
        <f t="shared" ca="1" si="76"/>
        <v/>
      </c>
      <c r="I554" s="120" t="str">
        <f t="shared" si="77"/>
        <v/>
      </c>
      <c r="J554" s="121" t="str">
        <f t="shared" si="78"/>
        <v/>
      </c>
      <c r="K554" s="121" t="str">
        <f t="shared" si="79"/>
        <v/>
      </c>
      <c r="L554" s="121"/>
      <c r="M554" s="121"/>
      <c r="N554" s="121"/>
      <c r="O554" s="122"/>
      <c r="P554" s="122"/>
      <c r="Q554" s="121" t="str">
        <f t="shared" ca="1" si="80"/>
        <v/>
      </c>
      <c r="R554" s="122"/>
      <c r="S554" s="123"/>
      <c r="T554" s="123"/>
    </row>
    <row r="555" spans="1:20" x14ac:dyDescent="0.25">
      <c r="A555"/>
      <c r="B555" s="31" t="str">
        <f t="shared" ca="1" si="72"/>
        <v/>
      </c>
      <c r="C555" t="str">
        <f t="shared" ca="1" si="73"/>
        <v/>
      </c>
      <c r="D555" t="str">
        <f t="shared" ca="1" si="74"/>
        <v/>
      </c>
      <c r="E555" t="str">
        <f t="shared" ca="1" si="75"/>
        <v/>
      </c>
      <c r="F555" t="str">
        <f t="shared" ca="1" si="76"/>
        <v/>
      </c>
      <c r="I555" s="120" t="str">
        <f t="shared" si="77"/>
        <v/>
      </c>
      <c r="J555" s="121" t="str">
        <f t="shared" si="78"/>
        <v/>
      </c>
      <c r="K555" s="121" t="str">
        <f t="shared" si="79"/>
        <v/>
      </c>
      <c r="L555" s="121"/>
      <c r="M555" s="121"/>
      <c r="N555" s="121"/>
      <c r="O555" s="122"/>
      <c r="P555" s="122"/>
      <c r="Q555" s="121" t="str">
        <f t="shared" ca="1" si="80"/>
        <v/>
      </c>
      <c r="R555" s="122"/>
      <c r="S555" s="123"/>
      <c r="T555" s="123"/>
    </row>
    <row r="556" spans="1:20" x14ac:dyDescent="0.25">
      <c r="A556"/>
      <c r="B556" s="31" t="str">
        <f t="shared" ca="1" si="72"/>
        <v/>
      </c>
      <c r="C556" t="str">
        <f t="shared" ca="1" si="73"/>
        <v/>
      </c>
      <c r="D556" t="str">
        <f t="shared" ca="1" si="74"/>
        <v/>
      </c>
      <c r="E556" t="str">
        <f t="shared" ca="1" si="75"/>
        <v/>
      </c>
      <c r="F556" t="str">
        <f t="shared" ca="1" si="76"/>
        <v/>
      </c>
      <c r="I556" s="120" t="str">
        <f t="shared" si="77"/>
        <v/>
      </c>
      <c r="J556" s="121" t="str">
        <f t="shared" si="78"/>
        <v/>
      </c>
      <c r="K556" s="121" t="str">
        <f t="shared" si="79"/>
        <v/>
      </c>
      <c r="L556" s="121"/>
      <c r="M556" s="121"/>
      <c r="N556" s="121"/>
      <c r="O556" s="122"/>
      <c r="P556" s="122"/>
      <c r="Q556" s="121" t="str">
        <f t="shared" ca="1" si="80"/>
        <v/>
      </c>
      <c r="R556" s="122"/>
      <c r="S556" s="123"/>
      <c r="T556" s="123"/>
    </row>
    <row r="557" spans="1:20" x14ac:dyDescent="0.25">
      <c r="A557"/>
      <c r="B557" s="31" t="str">
        <f t="shared" ca="1" si="72"/>
        <v/>
      </c>
      <c r="C557" t="str">
        <f t="shared" ca="1" si="73"/>
        <v/>
      </c>
      <c r="D557" t="str">
        <f t="shared" ca="1" si="74"/>
        <v/>
      </c>
      <c r="E557" t="str">
        <f t="shared" ca="1" si="75"/>
        <v/>
      </c>
      <c r="F557" t="str">
        <f t="shared" ca="1" si="76"/>
        <v/>
      </c>
      <c r="I557" s="120" t="str">
        <f t="shared" si="77"/>
        <v/>
      </c>
      <c r="J557" s="121" t="str">
        <f t="shared" si="78"/>
        <v/>
      </c>
      <c r="K557" s="121" t="str">
        <f t="shared" si="79"/>
        <v/>
      </c>
      <c r="L557" s="121"/>
      <c r="M557" s="121"/>
      <c r="N557" s="121"/>
      <c r="O557" s="122"/>
      <c r="P557" s="122"/>
      <c r="Q557" s="121" t="str">
        <f t="shared" ca="1" si="80"/>
        <v/>
      </c>
      <c r="R557" s="122"/>
      <c r="S557" s="123"/>
      <c r="T557" s="123"/>
    </row>
    <row r="558" spans="1:20" x14ac:dyDescent="0.25">
      <c r="A558"/>
      <c r="B558" s="31" t="str">
        <f t="shared" ca="1" si="72"/>
        <v/>
      </c>
      <c r="C558" t="str">
        <f t="shared" ca="1" si="73"/>
        <v/>
      </c>
      <c r="D558" t="str">
        <f t="shared" ca="1" si="74"/>
        <v/>
      </c>
      <c r="E558" t="str">
        <f t="shared" ca="1" si="75"/>
        <v/>
      </c>
      <c r="F558" t="str">
        <f t="shared" ca="1" si="76"/>
        <v/>
      </c>
      <c r="I558" s="120" t="str">
        <f t="shared" si="77"/>
        <v/>
      </c>
      <c r="J558" s="121" t="str">
        <f t="shared" si="78"/>
        <v/>
      </c>
      <c r="K558" s="121" t="str">
        <f t="shared" si="79"/>
        <v/>
      </c>
      <c r="L558" s="121"/>
      <c r="M558" s="121"/>
      <c r="N558" s="121"/>
      <c r="O558" s="122"/>
      <c r="P558" s="122"/>
      <c r="Q558" s="121" t="str">
        <f t="shared" ca="1" si="80"/>
        <v/>
      </c>
      <c r="R558" s="122"/>
      <c r="S558" s="123"/>
      <c r="T558" s="123"/>
    </row>
    <row r="559" spans="1:20" x14ac:dyDescent="0.25">
      <c r="A559"/>
      <c r="B559" s="31" t="str">
        <f t="shared" ca="1" si="72"/>
        <v/>
      </c>
      <c r="C559" t="str">
        <f t="shared" ca="1" si="73"/>
        <v/>
      </c>
      <c r="D559" t="str">
        <f t="shared" ca="1" si="74"/>
        <v/>
      </c>
      <c r="E559" t="str">
        <f t="shared" ca="1" si="75"/>
        <v/>
      </c>
      <c r="F559" t="str">
        <f t="shared" ca="1" si="76"/>
        <v/>
      </c>
      <c r="I559" s="120" t="str">
        <f t="shared" si="77"/>
        <v/>
      </c>
      <c r="J559" s="121" t="str">
        <f t="shared" si="78"/>
        <v/>
      </c>
      <c r="K559" s="121" t="str">
        <f t="shared" si="79"/>
        <v/>
      </c>
      <c r="L559" s="121"/>
      <c r="M559" s="121"/>
      <c r="N559" s="121"/>
      <c r="O559" s="122"/>
      <c r="P559" s="122"/>
      <c r="Q559" s="121" t="str">
        <f t="shared" ca="1" si="80"/>
        <v/>
      </c>
      <c r="R559" s="122"/>
      <c r="S559" s="123"/>
      <c r="T559" s="123"/>
    </row>
    <row r="560" spans="1:20" x14ac:dyDescent="0.25">
      <c r="A560"/>
      <c r="B560" s="31" t="str">
        <f t="shared" ca="1" si="72"/>
        <v/>
      </c>
      <c r="C560" t="str">
        <f t="shared" ca="1" si="73"/>
        <v/>
      </c>
      <c r="D560" t="str">
        <f t="shared" ca="1" si="74"/>
        <v/>
      </c>
      <c r="E560" t="str">
        <f t="shared" ca="1" si="75"/>
        <v/>
      </c>
      <c r="F560" t="str">
        <f t="shared" ca="1" si="76"/>
        <v/>
      </c>
      <c r="I560" s="120" t="str">
        <f t="shared" si="77"/>
        <v/>
      </c>
      <c r="J560" s="121" t="str">
        <f t="shared" si="78"/>
        <v/>
      </c>
      <c r="K560" s="121" t="str">
        <f t="shared" si="79"/>
        <v/>
      </c>
      <c r="L560" s="121"/>
      <c r="M560" s="121"/>
      <c r="N560" s="121"/>
      <c r="O560" s="122"/>
      <c r="P560" s="122"/>
      <c r="Q560" s="121" t="str">
        <f t="shared" ca="1" si="80"/>
        <v/>
      </c>
      <c r="R560" s="122"/>
      <c r="S560" s="123"/>
      <c r="T560" s="123"/>
    </row>
    <row r="561" spans="1:20" x14ac:dyDescent="0.25">
      <c r="A561"/>
      <c r="B561" s="31" t="str">
        <f t="shared" ca="1" si="72"/>
        <v/>
      </c>
      <c r="C561" t="str">
        <f t="shared" ca="1" si="73"/>
        <v/>
      </c>
      <c r="D561" t="str">
        <f t="shared" ca="1" si="74"/>
        <v/>
      </c>
      <c r="E561" t="str">
        <f t="shared" ca="1" si="75"/>
        <v/>
      </c>
      <c r="F561" t="str">
        <f t="shared" ca="1" si="76"/>
        <v/>
      </c>
      <c r="I561" s="120" t="str">
        <f t="shared" si="77"/>
        <v/>
      </c>
      <c r="J561" s="121" t="str">
        <f t="shared" si="78"/>
        <v/>
      </c>
      <c r="K561" s="121" t="str">
        <f t="shared" si="79"/>
        <v/>
      </c>
      <c r="L561" s="121"/>
      <c r="M561" s="121"/>
      <c r="N561" s="121"/>
      <c r="O561" s="122"/>
      <c r="P561" s="122"/>
      <c r="Q561" s="121" t="str">
        <f t="shared" ca="1" si="80"/>
        <v/>
      </c>
      <c r="R561" s="122"/>
      <c r="S561" s="123"/>
      <c r="T561" s="123"/>
    </row>
    <row r="562" spans="1:20" x14ac:dyDescent="0.25">
      <c r="A562"/>
      <c r="B562" s="31" t="str">
        <f t="shared" ca="1" si="72"/>
        <v/>
      </c>
      <c r="C562" t="str">
        <f t="shared" ca="1" si="73"/>
        <v/>
      </c>
      <c r="D562" t="str">
        <f t="shared" ca="1" si="74"/>
        <v/>
      </c>
      <c r="E562" t="str">
        <f t="shared" ca="1" si="75"/>
        <v/>
      </c>
      <c r="F562" t="str">
        <f t="shared" ca="1" si="76"/>
        <v/>
      </c>
      <c r="I562" s="120" t="str">
        <f t="shared" si="77"/>
        <v/>
      </c>
      <c r="J562" s="121" t="str">
        <f t="shared" si="78"/>
        <v/>
      </c>
      <c r="K562" s="121" t="str">
        <f t="shared" si="79"/>
        <v/>
      </c>
      <c r="L562" s="121"/>
      <c r="M562" s="121"/>
      <c r="N562" s="121"/>
      <c r="O562" s="122"/>
      <c r="P562" s="122"/>
      <c r="Q562" s="121" t="str">
        <f t="shared" ca="1" si="80"/>
        <v/>
      </c>
      <c r="R562" s="122"/>
      <c r="S562" s="123"/>
      <c r="T562" s="123"/>
    </row>
    <row r="563" spans="1:20" x14ac:dyDescent="0.25">
      <c r="A563"/>
      <c r="B563" s="31" t="str">
        <f t="shared" ca="1" si="72"/>
        <v/>
      </c>
      <c r="C563" t="str">
        <f t="shared" ca="1" si="73"/>
        <v/>
      </c>
      <c r="D563" t="str">
        <f t="shared" ca="1" si="74"/>
        <v/>
      </c>
      <c r="E563" t="str">
        <f t="shared" ca="1" si="75"/>
        <v/>
      </c>
      <c r="F563" t="str">
        <f t="shared" ca="1" si="76"/>
        <v/>
      </c>
      <c r="I563" s="120" t="str">
        <f t="shared" si="77"/>
        <v/>
      </c>
      <c r="J563" s="121" t="str">
        <f t="shared" si="78"/>
        <v/>
      </c>
      <c r="K563" s="121" t="str">
        <f t="shared" si="79"/>
        <v/>
      </c>
      <c r="L563" s="121"/>
      <c r="M563" s="121"/>
      <c r="N563" s="121"/>
      <c r="O563" s="122"/>
      <c r="P563" s="122"/>
      <c r="Q563" s="121" t="str">
        <f t="shared" ca="1" si="80"/>
        <v/>
      </c>
      <c r="R563" s="122"/>
      <c r="S563" s="123"/>
      <c r="T563" s="123"/>
    </row>
    <row r="564" spans="1:20" x14ac:dyDescent="0.25">
      <c r="A564"/>
      <c r="B564" s="31" t="str">
        <f t="shared" ca="1" si="72"/>
        <v/>
      </c>
      <c r="C564" t="str">
        <f t="shared" ca="1" si="73"/>
        <v/>
      </c>
      <c r="D564" t="str">
        <f t="shared" ca="1" si="74"/>
        <v/>
      </c>
      <c r="E564" t="str">
        <f t="shared" ca="1" si="75"/>
        <v/>
      </c>
      <c r="F564" t="str">
        <f t="shared" ca="1" si="76"/>
        <v/>
      </c>
      <c r="I564" s="120" t="str">
        <f t="shared" si="77"/>
        <v/>
      </c>
      <c r="J564" s="121" t="str">
        <f t="shared" si="78"/>
        <v/>
      </c>
      <c r="K564" s="121" t="str">
        <f t="shared" si="79"/>
        <v/>
      </c>
      <c r="L564" s="121"/>
      <c r="M564" s="121"/>
      <c r="N564" s="121"/>
      <c r="O564" s="122"/>
      <c r="P564" s="122"/>
      <c r="Q564" s="121" t="str">
        <f t="shared" ca="1" si="80"/>
        <v/>
      </c>
      <c r="R564" s="122"/>
      <c r="S564" s="123"/>
      <c r="T564" s="123"/>
    </row>
    <row r="565" spans="1:20" x14ac:dyDescent="0.25">
      <c r="A565"/>
      <c r="B565" s="31" t="str">
        <f t="shared" ca="1" si="72"/>
        <v/>
      </c>
      <c r="C565" t="str">
        <f t="shared" ca="1" si="73"/>
        <v/>
      </c>
      <c r="D565" t="str">
        <f t="shared" ca="1" si="74"/>
        <v/>
      </c>
      <c r="E565" t="str">
        <f t="shared" ca="1" si="75"/>
        <v/>
      </c>
      <c r="F565" t="str">
        <f t="shared" ca="1" si="76"/>
        <v/>
      </c>
      <c r="I565" s="120" t="str">
        <f t="shared" si="77"/>
        <v/>
      </c>
      <c r="J565" s="121" t="str">
        <f t="shared" si="78"/>
        <v/>
      </c>
      <c r="K565" s="121" t="str">
        <f t="shared" si="79"/>
        <v/>
      </c>
      <c r="L565" s="121"/>
      <c r="M565" s="121"/>
      <c r="N565" s="121"/>
      <c r="O565" s="122"/>
      <c r="P565" s="122"/>
      <c r="Q565" s="121" t="str">
        <f t="shared" ca="1" si="80"/>
        <v/>
      </c>
      <c r="R565" s="122"/>
      <c r="S565" s="123"/>
      <c r="T565" s="123"/>
    </row>
    <row r="566" spans="1:20" x14ac:dyDescent="0.25">
      <c r="A566"/>
      <c r="B566" s="31" t="str">
        <f t="shared" ca="1" si="72"/>
        <v/>
      </c>
      <c r="C566" t="str">
        <f t="shared" ca="1" si="73"/>
        <v/>
      </c>
      <c r="D566" t="str">
        <f t="shared" ca="1" si="74"/>
        <v/>
      </c>
      <c r="E566" t="str">
        <f t="shared" ca="1" si="75"/>
        <v/>
      </c>
      <c r="F566" t="str">
        <f t="shared" ca="1" si="76"/>
        <v/>
      </c>
      <c r="I566" s="120" t="str">
        <f t="shared" si="77"/>
        <v/>
      </c>
      <c r="J566" s="121" t="str">
        <f t="shared" si="78"/>
        <v/>
      </c>
      <c r="K566" s="121" t="str">
        <f t="shared" si="79"/>
        <v/>
      </c>
      <c r="L566" s="121"/>
      <c r="M566" s="121"/>
      <c r="N566" s="121"/>
      <c r="O566" s="122"/>
      <c r="P566" s="122"/>
      <c r="Q566" s="121" t="str">
        <f t="shared" ca="1" si="80"/>
        <v/>
      </c>
      <c r="R566" s="122"/>
      <c r="S566" s="123"/>
      <c r="T566" s="123"/>
    </row>
    <row r="567" spans="1:20" x14ac:dyDescent="0.25">
      <c r="A567"/>
      <c r="B567" s="31" t="str">
        <f t="shared" ca="1" si="72"/>
        <v/>
      </c>
      <c r="C567" t="str">
        <f t="shared" ca="1" si="73"/>
        <v/>
      </c>
      <c r="D567" t="str">
        <f t="shared" ca="1" si="74"/>
        <v/>
      </c>
      <c r="E567" t="str">
        <f t="shared" ca="1" si="75"/>
        <v/>
      </c>
      <c r="F567" t="str">
        <f t="shared" ca="1" si="76"/>
        <v/>
      </c>
      <c r="I567" s="120" t="str">
        <f t="shared" si="77"/>
        <v/>
      </c>
      <c r="J567" s="121" t="str">
        <f t="shared" si="78"/>
        <v/>
      </c>
      <c r="K567" s="121" t="str">
        <f t="shared" si="79"/>
        <v/>
      </c>
      <c r="L567" s="121"/>
      <c r="M567" s="121"/>
      <c r="N567" s="121"/>
      <c r="O567" s="122"/>
      <c r="P567" s="122"/>
      <c r="Q567" s="121" t="str">
        <f t="shared" ca="1" si="80"/>
        <v/>
      </c>
      <c r="R567" s="122"/>
      <c r="S567" s="123"/>
      <c r="T567" s="123"/>
    </row>
    <row r="568" spans="1:20" x14ac:dyDescent="0.25">
      <c r="A568"/>
      <c r="B568" s="31" t="str">
        <f t="shared" ca="1" si="72"/>
        <v/>
      </c>
      <c r="C568" t="str">
        <f t="shared" ca="1" si="73"/>
        <v/>
      </c>
      <c r="D568" t="str">
        <f t="shared" ca="1" si="74"/>
        <v/>
      </c>
      <c r="E568" t="str">
        <f t="shared" ca="1" si="75"/>
        <v/>
      </c>
      <c r="F568" t="str">
        <f t="shared" ca="1" si="76"/>
        <v/>
      </c>
      <c r="I568" s="120" t="str">
        <f t="shared" si="77"/>
        <v/>
      </c>
      <c r="J568" s="121" t="str">
        <f t="shared" si="78"/>
        <v/>
      </c>
      <c r="K568" s="121" t="str">
        <f t="shared" si="79"/>
        <v/>
      </c>
      <c r="L568" s="121"/>
      <c r="M568" s="121"/>
      <c r="N568" s="121"/>
      <c r="O568" s="122"/>
      <c r="P568" s="122"/>
      <c r="Q568" s="121" t="str">
        <f t="shared" ca="1" si="80"/>
        <v/>
      </c>
      <c r="R568" s="122"/>
      <c r="S568" s="123"/>
      <c r="T568" s="123"/>
    </row>
    <row r="569" spans="1:20" x14ac:dyDescent="0.25">
      <c r="A569"/>
      <c r="B569" s="31" t="str">
        <f t="shared" ca="1" si="72"/>
        <v/>
      </c>
      <c r="C569" t="str">
        <f t="shared" ca="1" si="73"/>
        <v/>
      </c>
      <c r="D569" t="str">
        <f t="shared" ca="1" si="74"/>
        <v/>
      </c>
      <c r="E569" t="str">
        <f t="shared" ca="1" si="75"/>
        <v/>
      </c>
      <c r="F569" t="str">
        <f t="shared" ca="1" si="76"/>
        <v/>
      </c>
      <c r="I569" s="120" t="str">
        <f t="shared" si="77"/>
        <v/>
      </c>
      <c r="J569" s="121" t="str">
        <f t="shared" si="78"/>
        <v/>
      </c>
      <c r="K569" s="121" t="str">
        <f t="shared" si="79"/>
        <v/>
      </c>
      <c r="L569" s="121"/>
      <c r="M569" s="121"/>
      <c r="N569" s="121"/>
      <c r="O569" s="122"/>
      <c r="P569" s="122"/>
      <c r="Q569" s="121" t="str">
        <f t="shared" ca="1" si="80"/>
        <v/>
      </c>
      <c r="R569" s="122"/>
      <c r="S569" s="123"/>
      <c r="T569" s="123"/>
    </row>
    <row r="570" spans="1:20" x14ac:dyDescent="0.25">
      <c r="A570"/>
      <c r="B570" s="31" t="str">
        <f t="shared" ca="1" si="72"/>
        <v/>
      </c>
      <c r="C570" t="str">
        <f t="shared" ca="1" si="73"/>
        <v/>
      </c>
      <c r="D570" t="str">
        <f t="shared" ca="1" si="74"/>
        <v/>
      </c>
      <c r="E570" t="str">
        <f t="shared" ca="1" si="75"/>
        <v/>
      </c>
      <c r="F570" t="str">
        <f t="shared" ca="1" si="76"/>
        <v/>
      </c>
      <c r="I570" s="120" t="str">
        <f t="shared" si="77"/>
        <v/>
      </c>
      <c r="J570" s="121" t="str">
        <f t="shared" si="78"/>
        <v/>
      </c>
      <c r="K570" s="121" t="str">
        <f t="shared" si="79"/>
        <v/>
      </c>
      <c r="L570" s="121"/>
      <c r="M570" s="121"/>
      <c r="N570" s="121"/>
      <c r="O570" s="122"/>
      <c r="P570" s="122"/>
      <c r="Q570" s="121" t="str">
        <f t="shared" ca="1" si="80"/>
        <v/>
      </c>
      <c r="R570" s="122"/>
      <c r="S570" s="123"/>
      <c r="T570" s="123"/>
    </row>
    <row r="571" spans="1:20" x14ac:dyDescent="0.25">
      <c r="A571"/>
      <c r="B571" s="31" t="str">
        <f t="shared" ca="1" si="72"/>
        <v/>
      </c>
      <c r="C571" t="str">
        <f t="shared" ca="1" si="73"/>
        <v/>
      </c>
      <c r="D571" t="str">
        <f t="shared" ca="1" si="74"/>
        <v/>
      </c>
      <c r="E571" t="str">
        <f t="shared" ca="1" si="75"/>
        <v/>
      </c>
      <c r="F571" t="str">
        <f t="shared" ca="1" si="76"/>
        <v/>
      </c>
      <c r="I571" s="120" t="str">
        <f t="shared" si="77"/>
        <v/>
      </c>
      <c r="J571" s="121" t="str">
        <f t="shared" si="78"/>
        <v/>
      </c>
      <c r="K571" s="121" t="str">
        <f t="shared" si="79"/>
        <v/>
      </c>
      <c r="L571" s="121"/>
      <c r="M571" s="121"/>
      <c r="N571" s="121"/>
      <c r="O571" s="122"/>
      <c r="P571" s="122"/>
      <c r="Q571" s="121" t="str">
        <f t="shared" ca="1" si="80"/>
        <v/>
      </c>
      <c r="R571" s="122"/>
      <c r="S571" s="123"/>
      <c r="T571" s="123"/>
    </row>
    <row r="572" spans="1:20" x14ac:dyDescent="0.25">
      <c r="A572"/>
      <c r="B572" s="31" t="str">
        <f t="shared" ca="1" si="72"/>
        <v/>
      </c>
      <c r="C572" t="str">
        <f t="shared" ca="1" si="73"/>
        <v/>
      </c>
      <c r="D572" t="str">
        <f t="shared" ca="1" si="74"/>
        <v/>
      </c>
      <c r="E572" t="str">
        <f t="shared" ca="1" si="75"/>
        <v/>
      </c>
      <c r="F572" t="str">
        <f t="shared" ca="1" si="76"/>
        <v/>
      </c>
      <c r="I572" s="120" t="str">
        <f t="shared" si="77"/>
        <v/>
      </c>
      <c r="J572" s="121" t="str">
        <f t="shared" si="78"/>
        <v/>
      </c>
      <c r="K572" s="121" t="str">
        <f t="shared" si="79"/>
        <v/>
      </c>
      <c r="L572" s="121"/>
      <c r="M572" s="121"/>
      <c r="N572" s="121"/>
      <c r="O572" s="122"/>
      <c r="P572" s="122"/>
      <c r="Q572" s="121" t="str">
        <f t="shared" ca="1" si="80"/>
        <v/>
      </c>
      <c r="R572" s="122"/>
      <c r="S572" s="123"/>
      <c r="T572" s="123"/>
    </row>
    <row r="573" spans="1:20" x14ac:dyDescent="0.25">
      <c r="A573"/>
      <c r="B573" s="31" t="str">
        <f t="shared" ca="1" si="72"/>
        <v/>
      </c>
      <c r="C573" t="str">
        <f t="shared" ca="1" si="73"/>
        <v/>
      </c>
      <c r="D573" t="str">
        <f t="shared" ca="1" si="74"/>
        <v/>
      </c>
      <c r="E573" t="str">
        <f t="shared" ca="1" si="75"/>
        <v/>
      </c>
      <c r="F573" t="str">
        <f t="shared" ca="1" si="76"/>
        <v/>
      </c>
      <c r="I573" s="120" t="str">
        <f t="shared" si="77"/>
        <v/>
      </c>
      <c r="J573" s="121" t="str">
        <f t="shared" si="78"/>
        <v/>
      </c>
      <c r="K573" s="121" t="str">
        <f t="shared" si="79"/>
        <v/>
      </c>
      <c r="L573" s="121"/>
      <c r="M573" s="121"/>
      <c r="N573" s="121"/>
      <c r="O573" s="122"/>
      <c r="P573" s="122"/>
      <c r="Q573" s="121" t="str">
        <f t="shared" ca="1" si="80"/>
        <v/>
      </c>
      <c r="R573" s="122"/>
      <c r="S573" s="123"/>
      <c r="T573" s="123"/>
    </row>
    <row r="574" spans="1:20" x14ac:dyDescent="0.25">
      <c r="A574"/>
      <c r="B574" s="31" t="str">
        <f t="shared" ca="1" si="72"/>
        <v/>
      </c>
      <c r="C574" t="str">
        <f t="shared" ca="1" si="73"/>
        <v/>
      </c>
      <c r="D574" t="str">
        <f t="shared" ca="1" si="74"/>
        <v/>
      </c>
      <c r="E574" t="str">
        <f t="shared" ca="1" si="75"/>
        <v/>
      </c>
      <c r="F574" t="str">
        <f t="shared" ca="1" si="76"/>
        <v/>
      </c>
      <c r="I574" s="120" t="str">
        <f t="shared" si="77"/>
        <v/>
      </c>
      <c r="J574" s="121" t="str">
        <f t="shared" si="78"/>
        <v/>
      </c>
      <c r="K574" s="121" t="str">
        <f t="shared" si="79"/>
        <v/>
      </c>
      <c r="L574" s="121"/>
      <c r="M574" s="121"/>
      <c r="N574" s="121"/>
      <c r="O574" s="122"/>
      <c r="P574" s="122"/>
      <c r="Q574" s="121" t="str">
        <f t="shared" ca="1" si="80"/>
        <v/>
      </c>
      <c r="R574" s="122"/>
      <c r="S574" s="123"/>
      <c r="T574" s="123"/>
    </row>
    <row r="575" spans="1:20" x14ac:dyDescent="0.25">
      <c r="A575"/>
      <c r="B575" s="31" t="str">
        <f t="shared" ca="1" si="72"/>
        <v/>
      </c>
      <c r="C575" t="str">
        <f t="shared" ca="1" si="73"/>
        <v/>
      </c>
      <c r="D575" t="str">
        <f t="shared" ca="1" si="74"/>
        <v/>
      </c>
      <c r="E575" t="str">
        <f t="shared" ca="1" si="75"/>
        <v/>
      </c>
      <c r="F575" t="str">
        <f t="shared" ca="1" si="76"/>
        <v/>
      </c>
      <c r="I575" s="120" t="str">
        <f t="shared" si="77"/>
        <v/>
      </c>
      <c r="J575" s="121" t="str">
        <f t="shared" si="78"/>
        <v/>
      </c>
      <c r="K575" s="121" t="str">
        <f t="shared" si="79"/>
        <v/>
      </c>
      <c r="L575" s="121"/>
      <c r="M575" s="121"/>
      <c r="N575" s="121"/>
      <c r="O575" s="122"/>
      <c r="P575" s="122"/>
      <c r="Q575" s="121" t="str">
        <f t="shared" ca="1" si="80"/>
        <v/>
      </c>
      <c r="R575" s="122"/>
      <c r="S575" s="123"/>
      <c r="T575" s="123"/>
    </row>
    <row r="576" spans="1:20" x14ac:dyDescent="0.25">
      <c r="A576"/>
      <c r="B576" s="31" t="str">
        <f t="shared" ca="1" si="72"/>
        <v/>
      </c>
      <c r="C576" t="str">
        <f t="shared" ca="1" si="73"/>
        <v/>
      </c>
      <c r="D576" t="str">
        <f t="shared" ca="1" si="74"/>
        <v/>
      </c>
      <c r="E576" t="str">
        <f t="shared" ca="1" si="75"/>
        <v/>
      </c>
      <c r="F576" t="str">
        <f t="shared" ca="1" si="76"/>
        <v/>
      </c>
      <c r="I576" s="120" t="str">
        <f t="shared" si="77"/>
        <v/>
      </c>
      <c r="J576" s="121" t="str">
        <f t="shared" si="78"/>
        <v/>
      </c>
      <c r="K576" s="121" t="str">
        <f t="shared" si="79"/>
        <v/>
      </c>
      <c r="L576" s="121"/>
      <c r="M576" s="121"/>
      <c r="N576" s="121"/>
      <c r="O576" s="122"/>
      <c r="P576" s="122"/>
      <c r="Q576" s="121" t="str">
        <f t="shared" ca="1" si="80"/>
        <v/>
      </c>
      <c r="R576" s="122"/>
      <c r="S576" s="123"/>
      <c r="T576" s="123"/>
    </row>
    <row r="577" spans="1:20" x14ac:dyDescent="0.25">
      <c r="A577"/>
      <c r="B577" s="31" t="str">
        <f t="shared" ca="1" si="72"/>
        <v/>
      </c>
      <c r="C577" t="str">
        <f t="shared" ca="1" si="73"/>
        <v/>
      </c>
      <c r="D577" t="str">
        <f t="shared" ca="1" si="74"/>
        <v/>
      </c>
      <c r="E577" t="str">
        <f t="shared" ca="1" si="75"/>
        <v/>
      </c>
      <c r="F577" t="str">
        <f t="shared" ca="1" si="76"/>
        <v/>
      </c>
      <c r="I577" s="120" t="str">
        <f t="shared" si="77"/>
        <v/>
      </c>
      <c r="J577" s="121" t="str">
        <f t="shared" si="78"/>
        <v/>
      </c>
      <c r="K577" s="121" t="str">
        <f t="shared" si="79"/>
        <v/>
      </c>
      <c r="L577" s="121"/>
      <c r="M577" s="121"/>
      <c r="N577" s="121"/>
      <c r="O577" s="122"/>
      <c r="P577" s="122"/>
      <c r="Q577" s="121" t="str">
        <f t="shared" ca="1" si="80"/>
        <v/>
      </c>
      <c r="R577" s="122"/>
      <c r="S577" s="123"/>
      <c r="T577" s="123"/>
    </row>
    <row r="578" spans="1:20" x14ac:dyDescent="0.25">
      <c r="A578"/>
      <c r="B578" s="31" t="str">
        <f t="shared" ref="B578:B600" ca="1" si="81">IF($A578&lt;&gt;"",INDIRECT("'Saisie G&amp;A'!"&amp;"A"&amp;MID($A578,2,2)),"")</f>
        <v/>
      </c>
      <c r="C578" t="str">
        <f t="shared" ref="C578:C600" ca="1" si="82">IF($A578&lt;&gt;"",INDIRECT("'Saisie G&amp;A'!"&amp;$A578),"")</f>
        <v/>
      </c>
      <c r="D578" t="str">
        <f t="shared" ref="D578:D600" ca="1" si="83">IF($A578&lt;&gt;"",INDIRECT("'Saisie G&amp;A'!"&amp;LEFT($A578,1)&amp;"7"),"")</f>
        <v/>
      </c>
      <c r="E578" t="str">
        <f t="shared" ref="E578:E600" ca="1" si="84">IF($A578&lt;&gt;"",INDIRECT("'Saisie G&amp;A'!"&amp;"B"&amp;MID($A578,2,2)),"")</f>
        <v/>
      </c>
      <c r="F578" t="str">
        <f t="shared" ref="F578:F600" ca="1" si="85">IF(D578&lt;&gt;"",IF(AND(D578="G11",E578="Di",OFFSET(INDIRECT("'Saisie G&amp;A'!"&amp;A578),,1)&lt;&gt;C578,OFFSET(INDIRECT("'Saisie G&amp;A'!"&amp;A578),,1)&lt;&gt;""),"G91","")&amp;IF(AND(D578="G91",E578="Di",OFFSET(INDIRECT("'Saisie G&amp;A'!"&amp;A578),,-1)=C578),"XXX",""),"")</f>
        <v/>
      </c>
      <c r="I578" s="120" t="str">
        <f t="shared" ref="I578:I600" si="86">IF($A578&lt;&gt;"",RIGHT(C578,7),"")</f>
        <v/>
      </c>
      <c r="J578" s="121" t="str">
        <f t="shared" ref="J578:J600" si="87">IF($A578&lt;&gt;"",TEXT(DATE(YEAR($B578),MONTH($B578),DAY($B578)),"JJ/MM/AAAA"),"")</f>
        <v/>
      </c>
      <c r="K578" s="121" t="str">
        <f t="shared" ref="K578:K600" si="88">J578</f>
        <v/>
      </c>
      <c r="L578" s="121"/>
      <c r="M578" s="121"/>
      <c r="N578" s="121"/>
      <c r="O578" s="122"/>
      <c r="P578" s="122"/>
      <c r="Q578" s="121" t="str">
        <f t="shared" ref="Q578:Q600" ca="1" si="89">IF(F578&lt;&gt;"",F578,D578)</f>
        <v/>
      </c>
      <c r="R578" s="122"/>
      <c r="S578" s="123"/>
      <c r="T578" s="123"/>
    </row>
    <row r="579" spans="1:20" x14ac:dyDescent="0.25">
      <c r="A579"/>
      <c r="B579" s="31" t="str">
        <f t="shared" ca="1" si="81"/>
        <v/>
      </c>
      <c r="C579" t="str">
        <f t="shared" ca="1" si="82"/>
        <v/>
      </c>
      <c r="D579" t="str">
        <f t="shared" ca="1" si="83"/>
        <v/>
      </c>
      <c r="E579" t="str">
        <f t="shared" ca="1" si="84"/>
        <v/>
      </c>
      <c r="F579" t="str">
        <f t="shared" ca="1" si="85"/>
        <v/>
      </c>
      <c r="I579" s="120" t="str">
        <f t="shared" si="86"/>
        <v/>
      </c>
      <c r="J579" s="121" t="str">
        <f t="shared" si="87"/>
        <v/>
      </c>
      <c r="K579" s="121" t="str">
        <f t="shared" si="88"/>
        <v/>
      </c>
      <c r="L579" s="121"/>
      <c r="M579" s="121"/>
      <c r="N579" s="121"/>
      <c r="O579" s="122"/>
      <c r="P579" s="122"/>
      <c r="Q579" s="121" t="str">
        <f t="shared" ca="1" si="89"/>
        <v/>
      </c>
      <c r="R579" s="122"/>
      <c r="S579" s="123"/>
      <c r="T579" s="123"/>
    </row>
    <row r="580" spans="1:20" x14ac:dyDescent="0.25">
      <c r="A580"/>
      <c r="B580" s="31" t="str">
        <f t="shared" ca="1" si="81"/>
        <v/>
      </c>
      <c r="C580" t="str">
        <f t="shared" ca="1" si="82"/>
        <v/>
      </c>
      <c r="D580" t="str">
        <f t="shared" ca="1" si="83"/>
        <v/>
      </c>
      <c r="E580" t="str">
        <f t="shared" ca="1" si="84"/>
        <v/>
      </c>
      <c r="F580" t="str">
        <f t="shared" ca="1" si="85"/>
        <v/>
      </c>
      <c r="I580" s="120" t="str">
        <f t="shared" si="86"/>
        <v/>
      </c>
      <c r="J580" s="121" t="str">
        <f t="shared" si="87"/>
        <v/>
      </c>
      <c r="K580" s="121" t="str">
        <f t="shared" si="88"/>
        <v/>
      </c>
      <c r="L580" s="121"/>
      <c r="M580" s="121"/>
      <c r="N580" s="121"/>
      <c r="O580" s="122"/>
      <c r="P580" s="122"/>
      <c r="Q580" s="121" t="str">
        <f t="shared" ca="1" si="89"/>
        <v/>
      </c>
      <c r="R580" s="122"/>
      <c r="S580" s="123"/>
      <c r="T580" s="123"/>
    </row>
    <row r="581" spans="1:20" x14ac:dyDescent="0.25">
      <c r="A581"/>
      <c r="B581" s="31" t="str">
        <f t="shared" ca="1" si="81"/>
        <v/>
      </c>
      <c r="C581" t="str">
        <f t="shared" ca="1" si="82"/>
        <v/>
      </c>
      <c r="D581" t="str">
        <f t="shared" ca="1" si="83"/>
        <v/>
      </c>
      <c r="E581" t="str">
        <f t="shared" ca="1" si="84"/>
        <v/>
      </c>
      <c r="F581" t="str">
        <f t="shared" ca="1" si="85"/>
        <v/>
      </c>
      <c r="I581" s="120" t="str">
        <f t="shared" si="86"/>
        <v/>
      </c>
      <c r="J581" s="121" t="str">
        <f t="shared" si="87"/>
        <v/>
      </c>
      <c r="K581" s="121" t="str">
        <f t="shared" si="88"/>
        <v/>
      </c>
      <c r="L581" s="121"/>
      <c r="M581" s="121"/>
      <c r="N581" s="121"/>
      <c r="O581" s="122"/>
      <c r="P581" s="122"/>
      <c r="Q581" s="121" t="str">
        <f t="shared" ca="1" si="89"/>
        <v/>
      </c>
      <c r="R581" s="122"/>
      <c r="S581" s="123"/>
      <c r="T581" s="123"/>
    </row>
    <row r="582" spans="1:20" x14ac:dyDescent="0.25">
      <c r="A582"/>
      <c r="B582" s="31" t="str">
        <f t="shared" ca="1" si="81"/>
        <v/>
      </c>
      <c r="C582" t="str">
        <f t="shared" ca="1" si="82"/>
        <v/>
      </c>
      <c r="D582" t="str">
        <f t="shared" ca="1" si="83"/>
        <v/>
      </c>
      <c r="E582" t="str">
        <f t="shared" ca="1" si="84"/>
        <v/>
      </c>
      <c r="F582" t="str">
        <f t="shared" ca="1" si="85"/>
        <v/>
      </c>
      <c r="I582" s="120" t="str">
        <f t="shared" si="86"/>
        <v/>
      </c>
      <c r="J582" s="121" t="str">
        <f t="shared" si="87"/>
        <v/>
      </c>
      <c r="K582" s="121" t="str">
        <f t="shared" si="88"/>
        <v/>
      </c>
      <c r="L582" s="121"/>
      <c r="M582" s="121"/>
      <c r="N582" s="121"/>
      <c r="O582" s="122"/>
      <c r="P582" s="122"/>
      <c r="Q582" s="121" t="str">
        <f t="shared" ca="1" si="89"/>
        <v/>
      </c>
      <c r="R582" s="122"/>
      <c r="S582" s="123"/>
      <c r="T582" s="123"/>
    </row>
    <row r="583" spans="1:20" x14ac:dyDescent="0.25">
      <c r="A583"/>
      <c r="B583" s="31" t="str">
        <f t="shared" ca="1" si="81"/>
        <v/>
      </c>
      <c r="C583" t="str">
        <f t="shared" ca="1" si="82"/>
        <v/>
      </c>
      <c r="D583" t="str">
        <f t="shared" ca="1" si="83"/>
        <v/>
      </c>
      <c r="E583" t="str">
        <f t="shared" ca="1" si="84"/>
        <v/>
      </c>
      <c r="F583" t="str">
        <f t="shared" ca="1" si="85"/>
        <v/>
      </c>
      <c r="I583" s="120" t="str">
        <f t="shared" si="86"/>
        <v/>
      </c>
      <c r="J583" s="121" t="str">
        <f t="shared" si="87"/>
        <v/>
      </c>
      <c r="K583" s="121" t="str">
        <f t="shared" si="88"/>
        <v/>
      </c>
      <c r="L583" s="121"/>
      <c r="M583" s="121"/>
      <c r="N583" s="121"/>
      <c r="O583" s="122"/>
      <c r="P583" s="122"/>
      <c r="Q583" s="121" t="str">
        <f t="shared" ca="1" si="89"/>
        <v/>
      </c>
      <c r="R583" s="122"/>
      <c r="S583" s="123"/>
      <c r="T583" s="123"/>
    </row>
    <row r="584" spans="1:20" x14ac:dyDescent="0.25">
      <c r="A584"/>
      <c r="B584" s="31" t="str">
        <f t="shared" ca="1" si="81"/>
        <v/>
      </c>
      <c r="C584" t="str">
        <f t="shared" ca="1" si="82"/>
        <v/>
      </c>
      <c r="D584" t="str">
        <f t="shared" ca="1" si="83"/>
        <v/>
      </c>
      <c r="E584" t="str">
        <f t="shared" ca="1" si="84"/>
        <v/>
      </c>
      <c r="F584" t="str">
        <f t="shared" ca="1" si="85"/>
        <v/>
      </c>
      <c r="I584" s="120" t="str">
        <f t="shared" si="86"/>
        <v/>
      </c>
      <c r="J584" s="121" t="str">
        <f t="shared" si="87"/>
        <v/>
      </c>
      <c r="K584" s="121" t="str">
        <f t="shared" si="88"/>
        <v/>
      </c>
      <c r="L584" s="121"/>
      <c r="M584" s="121"/>
      <c r="N584" s="121"/>
      <c r="O584" s="122"/>
      <c r="P584" s="122"/>
      <c r="Q584" s="121" t="str">
        <f t="shared" ca="1" si="89"/>
        <v/>
      </c>
      <c r="R584" s="122"/>
      <c r="S584" s="123"/>
      <c r="T584" s="123"/>
    </row>
    <row r="585" spans="1:20" x14ac:dyDescent="0.25">
      <c r="A585"/>
      <c r="B585" s="31" t="str">
        <f t="shared" ca="1" si="81"/>
        <v/>
      </c>
      <c r="C585" t="str">
        <f t="shared" ca="1" si="82"/>
        <v/>
      </c>
      <c r="D585" t="str">
        <f t="shared" ca="1" si="83"/>
        <v/>
      </c>
      <c r="E585" t="str">
        <f t="shared" ca="1" si="84"/>
        <v/>
      </c>
      <c r="F585" t="str">
        <f t="shared" ca="1" si="85"/>
        <v/>
      </c>
      <c r="I585" s="120" t="str">
        <f t="shared" si="86"/>
        <v/>
      </c>
      <c r="J585" s="121" t="str">
        <f t="shared" si="87"/>
        <v/>
      </c>
      <c r="K585" s="121" t="str">
        <f t="shared" si="88"/>
        <v/>
      </c>
      <c r="L585" s="121"/>
      <c r="M585" s="121"/>
      <c r="N585" s="121"/>
      <c r="O585" s="122"/>
      <c r="P585" s="122"/>
      <c r="Q585" s="121" t="str">
        <f t="shared" ca="1" si="89"/>
        <v/>
      </c>
      <c r="R585" s="122"/>
      <c r="S585" s="123"/>
      <c r="T585" s="123"/>
    </row>
    <row r="586" spans="1:20" x14ac:dyDescent="0.25">
      <c r="A586"/>
      <c r="B586" s="31" t="str">
        <f t="shared" ca="1" si="81"/>
        <v/>
      </c>
      <c r="C586" t="str">
        <f t="shared" ca="1" si="82"/>
        <v/>
      </c>
      <c r="D586" t="str">
        <f t="shared" ca="1" si="83"/>
        <v/>
      </c>
      <c r="E586" t="str">
        <f t="shared" ca="1" si="84"/>
        <v/>
      </c>
      <c r="F586" t="str">
        <f t="shared" ca="1" si="85"/>
        <v/>
      </c>
      <c r="I586" s="120" t="str">
        <f t="shared" si="86"/>
        <v/>
      </c>
      <c r="J586" s="121" t="str">
        <f t="shared" si="87"/>
        <v/>
      </c>
      <c r="K586" s="121" t="str">
        <f t="shared" si="88"/>
        <v/>
      </c>
      <c r="L586" s="121"/>
      <c r="M586" s="121"/>
      <c r="N586" s="121"/>
      <c r="O586" s="122"/>
      <c r="P586" s="122"/>
      <c r="Q586" s="121" t="str">
        <f t="shared" ca="1" si="89"/>
        <v/>
      </c>
      <c r="R586" s="122"/>
      <c r="S586" s="123"/>
      <c r="T586" s="123"/>
    </row>
    <row r="587" spans="1:20" x14ac:dyDescent="0.25">
      <c r="A587"/>
      <c r="B587" s="31" t="str">
        <f t="shared" ca="1" si="81"/>
        <v/>
      </c>
      <c r="C587" t="str">
        <f t="shared" ca="1" si="82"/>
        <v/>
      </c>
      <c r="D587" t="str">
        <f t="shared" ca="1" si="83"/>
        <v/>
      </c>
      <c r="E587" t="str">
        <f t="shared" ca="1" si="84"/>
        <v/>
      </c>
      <c r="F587" t="str">
        <f t="shared" ca="1" si="85"/>
        <v/>
      </c>
      <c r="I587" s="120" t="str">
        <f t="shared" si="86"/>
        <v/>
      </c>
      <c r="J587" s="121" t="str">
        <f t="shared" si="87"/>
        <v/>
      </c>
      <c r="K587" s="121" t="str">
        <f t="shared" si="88"/>
        <v/>
      </c>
      <c r="L587" s="121"/>
      <c r="M587" s="121"/>
      <c r="N587" s="121"/>
      <c r="O587" s="122"/>
      <c r="P587" s="122"/>
      <c r="Q587" s="121" t="str">
        <f t="shared" ca="1" si="89"/>
        <v/>
      </c>
      <c r="R587" s="122"/>
      <c r="S587" s="123"/>
      <c r="T587" s="123"/>
    </row>
    <row r="588" spans="1:20" x14ac:dyDescent="0.25">
      <c r="A588"/>
      <c r="B588" s="31" t="str">
        <f t="shared" ca="1" si="81"/>
        <v/>
      </c>
      <c r="C588" t="str">
        <f t="shared" ca="1" si="82"/>
        <v/>
      </c>
      <c r="D588" t="str">
        <f t="shared" ca="1" si="83"/>
        <v/>
      </c>
      <c r="E588" t="str">
        <f t="shared" ca="1" si="84"/>
        <v/>
      </c>
      <c r="F588" t="str">
        <f t="shared" ca="1" si="85"/>
        <v/>
      </c>
      <c r="I588" s="120" t="str">
        <f t="shared" si="86"/>
        <v/>
      </c>
      <c r="J588" s="121" t="str">
        <f t="shared" si="87"/>
        <v/>
      </c>
      <c r="K588" s="121" t="str">
        <f t="shared" si="88"/>
        <v/>
      </c>
      <c r="L588" s="121"/>
      <c r="M588" s="121"/>
      <c r="N588" s="121"/>
      <c r="O588" s="122"/>
      <c r="P588" s="122"/>
      <c r="Q588" s="121" t="str">
        <f t="shared" ca="1" si="89"/>
        <v/>
      </c>
      <c r="R588" s="122"/>
      <c r="S588" s="123"/>
      <c r="T588" s="123"/>
    </row>
    <row r="589" spans="1:20" x14ac:dyDescent="0.25">
      <c r="A589"/>
      <c r="B589" s="31" t="str">
        <f t="shared" ca="1" si="81"/>
        <v/>
      </c>
      <c r="C589" t="str">
        <f t="shared" ca="1" si="82"/>
        <v/>
      </c>
      <c r="D589" t="str">
        <f t="shared" ca="1" si="83"/>
        <v/>
      </c>
      <c r="E589" t="str">
        <f t="shared" ca="1" si="84"/>
        <v/>
      </c>
      <c r="F589" t="str">
        <f t="shared" ca="1" si="85"/>
        <v/>
      </c>
      <c r="I589" s="120" t="str">
        <f t="shared" si="86"/>
        <v/>
      </c>
      <c r="J589" s="121" t="str">
        <f t="shared" si="87"/>
        <v/>
      </c>
      <c r="K589" s="121" t="str">
        <f t="shared" si="88"/>
        <v/>
      </c>
      <c r="L589" s="121"/>
      <c r="M589" s="121"/>
      <c r="N589" s="121"/>
      <c r="O589" s="122"/>
      <c r="P589" s="122"/>
      <c r="Q589" s="121" t="str">
        <f t="shared" ca="1" si="89"/>
        <v/>
      </c>
      <c r="R589" s="122"/>
      <c r="S589" s="123"/>
      <c r="T589" s="123"/>
    </row>
    <row r="590" spans="1:20" x14ac:dyDescent="0.25">
      <c r="A590"/>
      <c r="B590" s="31" t="str">
        <f t="shared" ca="1" si="81"/>
        <v/>
      </c>
      <c r="C590" t="str">
        <f t="shared" ca="1" si="82"/>
        <v/>
      </c>
      <c r="D590" t="str">
        <f t="shared" ca="1" si="83"/>
        <v/>
      </c>
      <c r="E590" t="str">
        <f t="shared" ca="1" si="84"/>
        <v/>
      </c>
      <c r="F590" t="str">
        <f t="shared" ca="1" si="85"/>
        <v/>
      </c>
      <c r="I590" s="120" t="str">
        <f t="shared" si="86"/>
        <v/>
      </c>
      <c r="J590" s="121" t="str">
        <f t="shared" si="87"/>
        <v/>
      </c>
      <c r="K590" s="121" t="str">
        <f t="shared" si="88"/>
        <v/>
      </c>
      <c r="L590" s="121"/>
      <c r="M590" s="121"/>
      <c r="N590" s="121"/>
      <c r="O590" s="122"/>
      <c r="P590" s="122"/>
      <c r="Q590" s="121" t="str">
        <f t="shared" ca="1" si="89"/>
        <v/>
      </c>
      <c r="R590" s="122"/>
      <c r="S590" s="123"/>
      <c r="T590" s="123"/>
    </row>
    <row r="591" spans="1:20" x14ac:dyDescent="0.25">
      <c r="A591"/>
      <c r="B591" s="31" t="str">
        <f t="shared" ca="1" si="81"/>
        <v/>
      </c>
      <c r="C591" t="str">
        <f t="shared" ca="1" si="82"/>
        <v/>
      </c>
      <c r="D591" t="str">
        <f t="shared" ca="1" si="83"/>
        <v/>
      </c>
      <c r="E591" t="str">
        <f t="shared" ca="1" si="84"/>
        <v/>
      </c>
      <c r="F591" t="str">
        <f t="shared" ca="1" si="85"/>
        <v/>
      </c>
      <c r="I591" s="120" t="str">
        <f t="shared" si="86"/>
        <v/>
      </c>
      <c r="J591" s="121" t="str">
        <f t="shared" si="87"/>
        <v/>
      </c>
      <c r="K591" s="121" t="str">
        <f t="shared" si="88"/>
        <v/>
      </c>
      <c r="L591" s="121"/>
      <c r="M591" s="121"/>
      <c r="N591" s="121"/>
      <c r="O591" s="122"/>
      <c r="P591" s="122"/>
      <c r="Q591" s="121" t="str">
        <f t="shared" ca="1" si="89"/>
        <v/>
      </c>
      <c r="R591" s="122"/>
      <c r="S591" s="123"/>
      <c r="T591" s="123"/>
    </row>
    <row r="592" spans="1:20" x14ac:dyDescent="0.25">
      <c r="A592"/>
      <c r="B592" s="31" t="str">
        <f t="shared" ca="1" si="81"/>
        <v/>
      </c>
      <c r="C592" t="str">
        <f t="shared" ca="1" si="82"/>
        <v/>
      </c>
      <c r="D592" t="str">
        <f t="shared" ca="1" si="83"/>
        <v/>
      </c>
      <c r="E592" t="str">
        <f t="shared" ca="1" si="84"/>
        <v/>
      </c>
      <c r="F592" t="str">
        <f t="shared" ca="1" si="85"/>
        <v/>
      </c>
      <c r="I592" s="120" t="str">
        <f t="shared" si="86"/>
        <v/>
      </c>
      <c r="J592" s="121" t="str">
        <f t="shared" si="87"/>
        <v/>
      </c>
      <c r="K592" s="121" t="str">
        <f t="shared" si="88"/>
        <v/>
      </c>
      <c r="L592" s="121"/>
      <c r="M592" s="121"/>
      <c r="N592" s="121"/>
      <c r="O592" s="122"/>
      <c r="P592" s="122"/>
      <c r="Q592" s="121" t="str">
        <f t="shared" ca="1" si="89"/>
        <v/>
      </c>
      <c r="R592" s="122"/>
      <c r="S592" s="123"/>
      <c r="T592" s="123"/>
    </row>
    <row r="593" spans="1:20" x14ac:dyDescent="0.25">
      <c r="A593"/>
      <c r="B593" s="31" t="str">
        <f t="shared" ca="1" si="81"/>
        <v/>
      </c>
      <c r="C593" t="str">
        <f t="shared" ca="1" si="82"/>
        <v/>
      </c>
      <c r="D593" t="str">
        <f t="shared" ca="1" si="83"/>
        <v/>
      </c>
      <c r="E593" t="str">
        <f t="shared" ca="1" si="84"/>
        <v/>
      </c>
      <c r="F593" t="str">
        <f t="shared" ca="1" si="85"/>
        <v/>
      </c>
      <c r="I593" s="120" t="str">
        <f t="shared" si="86"/>
        <v/>
      </c>
      <c r="J593" s="121" t="str">
        <f t="shared" si="87"/>
        <v/>
      </c>
      <c r="K593" s="121" t="str">
        <f t="shared" si="88"/>
        <v/>
      </c>
      <c r="L593" s="121"/>
      <c r="M593" s="121"/>
      <c r="N593" s="121"/>
      <c r="O593" s="122"/>
      <c r="P593" s="122"/>
      <c r="Q593" s="121" t="str">
        <f t="shared" ca="1" si="89"/>
        <v/>
      </c>
      <c r="R593" s="122"/>
      <c r="S593" s="123"/>
      <c r="T593" s="123"/>
    </row>
    <row r="594" spans="1:20" x14ac:dyDescent="0.25">
      <c r="A594"/>
      <c r="B594" s="31" t="str">
        <f t="shared" ca="1" si="81"/>
        <v/>
      </c>
      <c r="C594" t="str">
        <f t="shared" ca="1" si="82"/>
        <v/>
      </c>
      <c r="D594" t="str">
        <f t="shared" ca="1" si="83"/>
        <v/>
      </c>
      <c r="E594" t="str">
        <f t="shared" ca="1" si="84"/>
        <v/>
      </c>
      <c r="F594" t="str">
        <f t="shared" ca="1" si="85"/>
        <v/>
      </c>
      <c r="I594" s="120" t="str">
        <f t="shared" si="86"/>
        <v/>
      </c>
      <c r="J594" s="121" t="str">
        <f t="shared" si="87"/>
        <v/>
      </c>
      <c r="K594" s="121" t="str">
        <f t="shared" si="88"/>
        <v/>
      </c>
      <c r="L594" s="121"/>
      <c r="M594" s="121"/>
      <c r="N594" s="121"/>
      <c r="O594" s="122"/>
      <c r="P594" s="122"/>
      <c r="Q594" s="121" t="str">
        <f t="shared" ca="1" si="89"/>
        <v/>
      </c>
      <c r="R594" s="122"/>
      <c r="S594" s="123"/>
      <c r="T594" s="123"/>
    </row>
    <row r="595" spans="1:20" x14ac:dyDescent="0.25">
      <c r="A595"/>
      <c r="B595" s="31" t="str">
        <f t="shared" ca="1" si="81"/>
        <v/>
      </c>
      <c r="C595" t="str">
        <f t="shared" ca="1" si="82"/>
        <v/>
      </c>
      <c r="D595" t="str">
        <f t="shared" ca="1" si="83"/>
        <v/>
      </c>
      <c r="E595" t="str">
        <f t="shared" ca="1" si="84"/>
        <v/>
      </c>
      <c r="F595" t="str">
        <f t="shared" ca="1" si="85"/>
        <v/>
      </c>
      <c r="I595" s="120" t="str">
        <f t="shared" si="86"/>
        <v/>
      </c>
      <c r="J595" s="121" t="str">
        <f t="shared" si="87"/>
        <v/>
      </c>
      <c r="K595" s="121" t="str">
        <f t="shared" si="88"/>
        <v/>
      </c>
      <c r="L595" s="121"/>
      <c r="M595" s="121"/>
      <c r="N595" s="121"/>
      <c r="O595" s="122"/>
      <c r="P595" s="122"/>
      <c r="Q595" s="121" t="str">
        <f t="shared" ca="1" si="89"/>
        <v/>
      </c>
      <c r="R595" s="122"/>
      <c r="S595" s="123"/>
      <c r="T595" s="123"/>
    </row>
    <row r="596" spans="1:20" x14ac:dyDescent="0.25">
      <c r="A596"/>
      <c r="B596" s="31" t="str">
        <f t="shared" ca="1" si="81"/>
        <v/>
      </c>
      <c r="C596" t="str">
        <f t="shared" ca="1" si="82"/>
        <v/>
      </c>
      <c r="D596" t="str">
        <f t="shared" ca="1" si="83"/>
        <v/>
      </c>
      <c r="E596" t="str">
        <f t="shared" ca="1" si="84"/>
        <v/>
      </c>
      <c r="F596" t="str">
        <f t="shared" ca="1" si="85"/>
        <v/>
      </c>
      <c r="I596" s="120" t="str">
        <f t="shared" si="86"/>
        <v/>
      </c>
      <c r="J596" s="121" t="str">
        <f t="shared" si="87"/>
        <v/>
      </c>
      <c r="K596" s="121" t="str">
        <f t="shared" si="88"/>
        <v/>
      </c>
      <c r="L596" s="121"/>
      <c r="M596" s="121"/>
      <c r="N596" s="121"/>
      <c r="O596" s="122"/>
      <c r="P596" s="122"/>
      <c r="Q596" s="121" t="str">
        <f t="shared" ca="1" si="89"/>
        <v/>
      </c>
      <c r="R596" s="122"/>
      <c r="S596" s="123"/>
      <c r="T596" s="123"/>
    </row>
    <row r="597" spans="1:20" x14ac:dyDescent="0.25">
      <c r="A597"/>
      <c r="B597" s="31" t="str">
        <f t="shared" ca="1" si="81"/>
        <v/>
      </c>
      <c r="C597" t="str">
        <f t="shared" ca="1" si="82"/>
        <v/>
      </c>
      <c r="D597" t="str">
        <f t="shared" ca="1" si="83"/>
        <v/>
      </c>
      <c r="E597" t="str">
        <f t="shared" ca="1" si="84"/>
        <v/>
      </c>
      <c r="F597" t="str">
        <f t="shared" ca="1" si="85"/>
        <v/>
      </c>
      <c r="I597" s="120" t="str">
        <f t="shared" si="86"/>
        <v/>
      </c>
      <c r="J597" s="121" t="str">
        <f t="shared" si="87"/>
        <v/>
      </c>
      <c r="K597" s="121" t="str">
        <f t="shared" si="88"/>
        <v/>
      </c>
      <c r="L597" s="121"/>
      <c r="M597" s="121"/>
      <c r="N597" s="121"/>
      <c r="O597" s="122"/>
      <c r="P597" s="122"/>
      <c r="Q597" s="121" t="str">
        <f t="shared" ca="1" si="89"/>
        <v/>
      </c>
      <c r="R597" s="122"/>
      <c r="S597" s="123"/>
      <c r="T597" s="123"/>
    </row>
    <row r="598" spans="1:20" x14ac:dyDescent="0.25">
      <c r="A598"/>
      <c r="B598" s="31" t="str">
        <f t="shared" ca="1" si="81"/>
        <v/>
      </c>
      <c r="C598" t="str">
        <f t="shared" ca="1" si="82"/>
        <v/>
      </c>
      <c r="D598" t="str">
        <f t="shared" ca="1" si="83"/>
        <v/>
      </c>
      <c r="E598" t="str">
        <f t="shared" ca="1" si="84"/>
        <v/>
      </c>
      <c r="F598" t="str">
        <f t="shared" ca="1" si="85"/>
        <v/>
      </c>
      <c r="I598" s="120" t="str">
        <f t="shared" si="86"/>
        <v/>
      </c>
      <c r="J598" s="121" t="str">
        <f t="shared" si="87"/>
        <v/>
      </c>
      <c r="K598" s="121" t="str">
        <f t="shared" si="88"/>
        <v/>
      </c>
      <c r="L598" s="121"/>
      <c r="M598" s="121"/>
      <c r="N598" s="121"/>
      <c r="O598" s="122"/>
      <c r="P598" s="122"/>
      <c r="Q598" s="121" t="str">
        <f t="shared" ca="1" si="89"/>
        <v/>
      </c>
      <c r="R598" s="122"/>
      <c r="S598" s="123"/>
      <c r="T598" s="123"/>
    </row>
    <row r="599" spans="1:20" x14ac:dyDescent="0.25">
      <c r="A599"/>
      <c r="B599" s="31" t="str">
        <f t="shared" ca="1" si="81"/>
        <v/>
      </c>
      <c r="C599" t="str">
        <f t="shared" ca="1" si="82"/>
        <v/>
      </c>
      <c r="D599" t="str">
        <f t="shared" ca="1" si="83"/>
        <v/>
      </c>
      <c r="E599" t="str">
        <f t="shared" ca="1" si="84"/>
        <v/>
      </c>
      <c r="F599" t="str">
        <f t="shared" ca="1" si="85"/>
        <v/>
      </c>
      <c r="I599" s="120" t="str">
        <f t="shared" si="86"/>
        <v/>
      </c>
      <c r="J599" s="121" t="str">
        <f t="shared" si="87"/>
        <v/>
      </c>
      <c r="K599" s="121" t="str">
        <f t="shared" si="88"/>
        <v/>
      </c>
      <c r="L599" s="121"/>
      <c r="M599" s="121"/>
      <c r="N599" s="121"/>
      <c r="O599" s="122"/>
      <c r="P599" s="122"/>
      <c r="Q599" s="121" t="str">
        <f t="shared" ca="1" si="89"/>
        <v/>
      </c>
      <c r="R599" s="122"/>
      <c r="S599" s="123"/>
      <c r="T599" s="123"/>
    </row>
    <row r="600" spans="1:20" x14ac:dyDescent="0.25">
      <c r="A600"/>
      <c r="B600" s="31" t="str">
        <f t="shared" ca="1" si="81"/>
        <v/>
      </c>
      <c r="C600" t="str">
        <f t="shared" ca="1" si="82"/>
        <v/>
      </c>
      <c r="D600" t="str">
        <f t="shared" ca="1" si="83"/>
        <v/>
      </c>
      <c r="E600" t="str">
        <f t="shared" ca="1" si="84"/>
        <v/>
      </c>
      <c r="F600" t="str">
        <f t="shared" ca="1" si="85"/>
        <v/>
      </c>
      <c r="I600" s="120" t="str">
        <f t="shared" si="86"/>
        <v/>
      </c>
      <c r="J600" s="121" t="str">
        <f t="shared" si="87"/>
        <v/>
      </c>
      <c r="K600" s="121" t="str">
        <f t="shared" si="88"/>
        <v/>
      </c>
      <c r="L600" s="121"/>
      <c r="M600" s="121"/>
      <c r="N600" s="121"/>
      <c r="O600" s="122"/>
      <c r="P600" s="122"/>
      <c r="Q600" s="121" t="str">
        <f t="shared" ca="1" si="89"/>
        <v/>
      </c>
      <c r="R600" s="122"/>
      <c r="S600" s="123"/>
      <c r="T600" s="123"/>
    </row>
    <row r="601" spans="1:20" x14ac:dyDescent="0.25">
      <c r="A601"/>
      <c r="B601" s="31" t="str">
        <f t="shared" ref="B601:B640" ca="1" si="90">IF($A601&lt;&gt;"",INDIRECT("'Saisie G&amp;A'!"&amp;"A"&amp;MID($A601,2,2)),"")</f>
        <v/>
      </c>
      <c r="C601" t="str">
        <f t="shared" ref="C601:C640" ca="1" si="91">IF($A601&lt;&gt;"",INDIRECT("'Saisie G&amp;A'!"&amp;$A601),"")</f>
        <v/>
      </c>
      <c r="D601" t="str">
        <f t="shared" ref="D601:D640" ca="1" si="92">IF($A601&lt;&gt;"",INDIRECT("'Saisie G&amp;A'!"&amp;LEFT($A601,1)&amp;"7"),"")</f>
        <v/>
      </c>
      <c r="E601" t="str">
        <f t="shared" ref="E601:E640" ca="1" si="93">IF($A601&lt;&gt;"",INDIRECT("'Saisie G&amp;A'!"&amp;"B"&amp;MID($A601,2,2)),"")</f>
        <v/>
      </c>
      <c r="F601" t="str">
        <f t="shared" ref="F601:F647" ca="1" si="94">IF(D601&lt;&gt;"",IF(AND(D601="G11",E601="Di",OFFSET(INDIRECT("'Saisie G&amp;A'!"&amp;A601),,1)&lt;&gt;C601,OFFSET(INDIRECT("'Saisie G&amp;A'!"&amp;A601),,1)&lt;&gt;""),"G91","")&amp;IF(AND(D601="G91",E601="Di",OFFSET(INDIRECT("'Saisie G&amp;A'!"&amp;A601),,-1)=C601),"XXX",""),"")</f>
        <v/>
      </c>
      <c r="I601" s="120" t="str">
        <f t="shared" ref="I601:I640" si="95">IF($A601&lt;&gt;"",RIGHT(C601,7),"")</f>
        <v/>
      </c>
      <c r="J601" s="121" t="str">
        <f t="shared" ref="J601:J640" si="96">IF($A601&lt;&gt;"",TEXT(DATE(YEAR($B601),MONTH($B601),DAY($B601)),"JJ/MM/AAAA"),"")</f>
        <v/>
      </c>
      <c r="K601" s="121" t="str">
        <f t="shared" ref="K601:K640" si="97">J601</f>
        <v/>
      </c>
      <c r="L601" s="121"/>
      <c r="M601" s="121"/>
      <c r="N601" s="121"/>
      <c r="O601" s="122"/>
      <c r="P601" s="122"/>
      <c r="Q601" s="121" t="str">
        <f t="shared" ref="Q601:Q640" ca="1" si="98">IF(F601&lt;&gt;"",F601,D601)</f>
        <v/>
      </c>
      <c r="R601" s="122"/>
      <c r="S601" s="123"/>
      <c r="T601" s="123"/>
    </row>
    <row r="602" spans="1:20" x14ac:dyDescent="0.25">
      <c r="A602"/>
      <c r="B602" s="31" t="str">
        <f t="shared" ca="1" si="90"/>
        <v/>
      </c>
      <c r="C602" t="str">
        <f t="shared" ca="1" si="91"/>
        <v/>
      </c>
      <c r="D602" t="str">
        <f t="shared" ca="1" si="92"/>
        <v/>
      </c>
      <c r="E602" t="str">
        <f t="shared" ca="1" si="93"/>
        <v/>
      </c>
      <c r="F602" t="str">
        <f t="shared" ca="1" si="94"/>
        <v/>
      </c>
      <c r="I602" s="120" t="str">
        <f t="shared" si="95"/>
        <v/>
      </c>
      <c r="J602" s="121" t="str">
        <f t="shared" si="96"/>
        <v/>
      </c>
      <c r="K602" s="121" t="str">
        <f t="shared" si="97"/>
        <v/>
      </c>
      <c r="L602" s="121"/>
      <c r="M602" s="121"/>
      <c r="N602" s="121"/>
      <c r="O602" s="122"/>
      <c r="P602" s="122"/>
      <c r="Q602" s="121" t="str">
        <f t="shared" ca="1" si="98"/>
        <v/>
      </c>
      <c r="R602" s="122"/>
      <c r="S602" s="123"/>
      <c r="T602" s="123"/>
    </row>
    <row r="603" spans="1:20" x14ac:dyDescent="0.25">
      <c r="A603"/>
      <c r="B603" s="31" t="str">
        <f t="shared" ca="1" si="90"/>
        <v/>
      </c>
      <c r="C603" t="str">
        <f t="shared" ca="1" si="91"/>
        <v/>
      </c>
      <c r="D603" t="str">
        <f t="shared" ca="1" si="92"/>
        <v/>
      </c>
      <c r="E603" t="str">
        <f t="shared" ca="1" si="93"/>
        <v/>
      </c>
      <c r="F603" t="str">
        <f t="shared" ca="1" si="94"/>
        <v/>
      </c>
      <c r="I603" s="120" t="str">
        <f t="shared" si="95"/>
        <v/>
      </c>
      <c r="J603" s="121" t="str">
        <f t="shared" si="96"/>
        <v/>
      </c>
      <c r="K603" s="121" t="str">
        <f t="shared" si="97"/>
        <v/>
      </c>
      <c r="L603" s="121"/>
      <c r="M603" s="121"/>
      <c r="N603" s="121"/>
      <c r="O603" s="122"/>
      <c r="P603" s="122"/>
      <c r="Q603" s="121" t="str">
        <f t="shared" ca="1" si="98"/>
        <v/>
      </c>
      <c r="R603" s="122"/>
      <c r="S603" s="123"/>
      <c r="T603" s="123"/>
    </row>
    <row r="604" spans="1:20" x14ac:dyDescent="0.25">
      <c r="A604"/>
      <c r="B604" s="31" t="str">
        <f t="shared" ca="1" si="90"/>
        <v/>
      </c>
      <c r="C604" t="str">
        <f t="shared" ca="1" si="91"/>
        <v/>
      </c>
      <c r="D604" t="str">
        <f t="shared" ca="1" si="92"/>
        <v/>
      </c>
      <c r="E604" t="str">
        <f t="shared" ca="1" si="93"/>
        <v/>
      </c>
      <c r="F604" t="str">
        <f t="shared" ca="1" si="94"/>
        <v/>
      </c>
      <c r="I604" s="120" t="str">
        <f t="shared" si="95"/>
        <v/>
      </c>
      <c r="J604" s="121" t="str">
        <f t="shared" si="96"/>
        <v/>
      </c>
      <c r="K604" s="121" t="str">
        <f t="shared" si="97"/>
        <v/>
      </c>
      <c r="L604" s="121"/>
      <c r="M604" s="121"/>
      <c r="N604" s="121"/>
      <c r="O604" s="122"/>
      <c r="P604" s="122"/>
      <c r="Q604" s="121" t="str">
        <f t="shared" ca="1" si="98"/>
        <v/>
      </c>
      <c r="R604" s="122"/>
      <c r="S604" s="123"/>
      <c r="T604" s="123"/>
    </row>
    <row r="605" spans="1:20" x14ac:dyDescent="0.25">
      <c r="A605"/>
      <c r="B605" s="31" t="str">
        <f t="shared" ca="1" si="90"/>
        <v/>
      </c>
      <c r="C605" t="str">
        <f t="shared" ca="1" si="91"/>
        <v/>
      </c>
      <c r="D605" t="str">
        <f t="shared" ca="1" si="92"/>
        <v/>
      </c>
      <c r="E605" t="str">
        <f t="shared" ca="1" si="93"/>
        <v/>
      </c>
      <c r="F605" t="str">
        <f t="shared" ca="1" si="94"/>
        <v/>
      </c>
      <c r="I605" s="120" t="str">
        <f t="shared" si="95"/>
        <v/>
      </c>
      <c r="J605" s="121" t="str">
        <f t="shared" si="96"/>
        <v/>
      </c>
      <c r="K605" s="121" t="str">
        <f t="shared" si="97"/>
        <v/>
      </c>
      <c r="L605" s="121"/>
      <c r="M605" s="121"/>
      <c r="N605" s="121"/>
      <c r="O605" s="122"/>
      <c r="P605" s="122"/>
      <c r="Q605" s="121" t="str">
        <f t="shared" ca="1" si="98"/>
        <v/>
      </c>
      <c r="R605" s="122"/>
      <c r="S605" s="123"/>
      <c r="T605" s="123"/>
    </row>
    <row r="606" spans="1:20" x14ac:dyDescent="0.25">
      <c r="A606"/>
      <c r="B606" s="31" t="str">
        <f t="shared" ca="1" si="90"/>
        <v/>
      </c>
      <c r="C606" t="str">
        <f t="shared" ca="1" si="91"/>
        <v/>
      </c>
      <c r="D606" t="str">
        <f t="shared" ca="1" si="92"/>
        <v/>
      </c>
      <c r="E606" t="str">
        <f t="shared" ca="1" si="93"/>
        <v/>
      </c>
      <c r="F606" t="str">
        <f t="shared" ca="1" si="94"/>
        <v/>
      </c>
      <c r="I606" s="120" t="str">
        <f t="shared" si="95"/>
        <v/>
      </c>
      <c r="J606" s="121" t="str">
        <f t="shared" si="96"/>
        <v/>
      </c>
      <c r="K606" s="121" t="str">
        <f t="shared" si="97"/>
        <v/>
      </c>
      <c r="L606" s="121"/>
      <c r="M606" s="121"/>
      <c r="N606" s="121"/>
      <c r="O606" s="122"/>
      <c r="P606" s="122"/>
      <c r="Q606" s="121" t="str">
        <f t="shared" ca="1" si="98"/>
        <v/>
      </c>
      <c r="R606" s="122"/>
      <c r="S606" s="123"/>
      <c r="T606" s="123"/>
    </row>
    <row r="607" spans="1:20" x14ac:dyDescent="0.25">
      <c r="A607"/>
      <c r="B607" s="31" t="str">
        <f t="shared" ca="1" si="90"/>
        <v/>
      </c>
      <c r="C607" t="str">
        <f t="shared" ca="1" si="91"/>
        <v/>
      </c>
      <c r="D607" t="str">
        <f t="shared" ca="1" si="92"/>
        <v/>
      </c>
      <c r="E607" t="str">
        <f t="shared" ca="1" si="93"/>
        <v/>
      </c>
      <c r="F607" t="str">
        <f t="shared" ca="1" si="94"/>
        <v/>
      </c>
      <c r="I607" s="120" t="str">
        <f t="shared" si="95"/>
        <v/>
      </c>
      <c r="J607" s="121" t="str">
        <f t="shared" si="96"/>
        <v/>
      </c>
      <c r="K607" s="121" t="str">
        <f t="shared" si="97"/>
        <v/>
      </c>
      <c r="L607" s="121"/>
      <c r="M607" s="121"/>
      <c r="N607" s="121"/>
      <c r="O607" s="122"/>
      <c r="P607" s="122"/>
      <c r="Q607" s="121" t="str">
        <f t="shared" ca="1" si="98"/>
        <v/>
      </c>
      <c r="R607" s="122"/>
      <c r="S607" s="123"/>
      <c r="T607" s="123"/>
    </row>
    <row r="608" spans="1:20" x14ac:dyDescent="0.25">
      <c r="A608"/>
      <c r="B608" s="31" t="str">
        <f t="shared" ca="1" si="90"/>
        <v/>
      </c>
      <c r="C608" t="str">
        <f t="shared" ca="1" si="91"/>
        <v/>
      </c>
      <c r="D608" t="str">
        <f t="shared" ca="1" si="92"/>
        <v/>
      </c>
      <c r="E608" t="str">
        <f t="shared" ca="1" si="93"/>
        <v/>
      </c>
      <c r="F608" t="str">
        <f t="shared" ca="1" si="94"/>
        <v/>
      </c>
      <c r="I608" s="120" t="str">
        <f t="shared" si="95"/>
        <v/>
      </c>
      <c r="J608" s="121" t="str">
        <f t="shared" si="96"/>
        <v/>
      </c>
      <c r="K608" s="121" t="str">
        <f t="shared" si="97"/>
        <v/>
      </c>
      <c r="L608" s="121"/>
      <c r="M608" s="121"/>
      <c r="N608" s="121"/>
      <c r="O608" s="122"/>
      <c r="P608" s="122"/>
      <c r="Q608" s="121" t="str">
        <f t="shared" ca="1" si="98"/>
        <v/>
      </c>
      <c r="R608" s="122"/>
      <c r="S608" s="123"/>
      <c r="T608" s="123"/>
    </row>
    <row r="609" spans="1:20" x14ac:dyDescent="0.25">
      <c r="A609"/>
      <c r="B609" s="31" t="str">
        <f t="shared" ca="1" si="90"/>
        <v/>
      </c>
      <c r="C609" t="str">
        <f t="shared" ca="1" si="91"/>
        <v/>
      </c>
      <c r="D609" t="str">
        <f t="shared" ca="1" si="92"/>
        <v/>
      </c>
      <c r="E609" t="str">
        <f t="shared" ca="1" si="93"/>
        <v/>
      </c>
      <c r="F609" t="str">
        <f t="shared" ca="1" si="94"/>
        <v/>
      </c>
      <c r="I609" s="120" t="str">
        <f t="shared" si="95"/>
        <v/>
      </c>
      <c r="J609" s="121" t="str">
        <f t="shared" si="96"/>
        <v/>
      </c>
      <c r="K609" s="121" t="str">
        <f t="shared" si="97"/>
        <v/>
      </c>
      <c r="L609" s="121"/>
      <c r="M609" s="121"/>
      <c r="N609" s="121"/>
      <c r="O609" s="122"/>
      <c r="P609" s="122"/>
      <c r="Q609" s="121" t="str">
        <f t="shared" ca="1" si="98"/>
        <v/>
      </c>
      <c r="R609" s="122"/>
      <c r="S609" s="123"/>
      <c r="T609" s="123"/>
    </row>
    <row r="610" spans="1:20" x14ac:dyDescent="0.25">
      <c r="A610"/>
      <c r="B610" s="31" t="str">
        <f t="shared" ca="1" si="90"/>
        <v/>
      </c>
      <c r="C610" t="str">
        <f t="shared" ca="1" si="91"/>
        <v/>
      </c>
      <c r="D610" t="str">
        <f t="shared" ca="1" si="92"/>
        <v/>
      </c>
      <c r="E610" t="str">
        <f t="shared" ca="1" si="93"/>
        <v/>
      </c>
      <c r="F610" t="str">
        <f t="shared" ca="1" si="94"/>
        <v/>
      </c>
      <c r="I610" s="120" t="str">
        <f t="shared" si="95"/>
        <v/>
      </c>
      <c r="J610" s="121" t="str">
        <f t="shared" si="96"/>
        <v/>
      </c>
      <c r="K610" s="121" t="str">
        <f t="shared" si="97"/>
        <v/>
      </c>
      <c r="L610" s="121"/>
      <c r="M610" s="121"/>
      <c r="N610" s="121"/>
      <c r="O610" s="122"/>
      <c r="P610" s="122"/>
      <c r="Q610" s="121" t="str">
        <f t="shared" ca="1" si="98"/>
        <v/>
      </c>
      <c r="R610" s="122"/>
      <c r="S610" s="123"/>
      <c r="T610" s="123"/>
    </row>
    <row r="611" spans="1:20" x14ac:dyDescent="0.25">
      <c r="A611"/>
      <c r="B611" s="31" t="str">
        <f t="shared" ca="1" si="90"/>
        <v/>
      </c>
      <c r="C611" t="str">
        <f t="shared" ca="1" si="91"/>
        <v/>
      </c>
      <c r="D611" t="str">
        <f t="shared" ca="1" si="92"/>
        <v/>
      </c>
      <c r="E611" t="str">
        <f t="shared" ca="1" si="93"/>
        <v/>
      </c>
      <c r="F611" t="str">
        <f t="shared" ca="1" si="94"/>
        <v/>
      </c>
      <c r="I611" s="120" t="str">
        <f t="shared" si="95"/>
        <v/>
      </c>
      <c r="J611" s="121" t="str">
        <f t="shared" si="96"/>
        <v/>
      </c>
      <c r="K611" s="121" t="str">
        <f t="shared" si="97"/>
        <v/>
      </c>
      <c r="L611" s="121"/>
      <c r="M611" s="121"/>
      <c r="N611" s="121"/>
      <c r="O611" s="122"/>
      <c r="P611" s="122"/>
      <c r="Q611" s="121" t="str">
        <f t="shared" ca="1" si="98"/>
        <v/>
      </c>
      <c r="R611" s="122"/>
      <c r="S611" s="123"/>
      <c r="T611" s="123"/>
    </row>
    <row r="612" spans="1:20" x14ac:dyDescent="0.25">
      <c r="A612"/>
      <c r="B612" s="31" t="str">
        <f t="shared" ca="1" si="90"/>
        <v/>
      </c>
      <c r="C612" t="str">
        <f t="shared" ca="1" si="91"/>
        <v/>
      </c>
      <c r="D612" t="str">
        <f t="shared" ca="1" si="92"/>
        <v/>
      </c>
      <c r="E612" t="str">
        <f t="shared" ca="1" si="93"/>
        <v/>
      </c>
      <c r="F612" t="str">
        <f t="shared" ca="1" si="94"/>
        <v/>
      </c>
      <c r="I612" s="120" t="str">
        <f t="shared" si="95"/>
        <v/>
      </c>
      <c r="J612" s="121" t="str">
        <f t="shared" si="96"/>
        <v/>
      </c>
      <c r="K612" s="121" t="str">
        <f t="shared" si="97"/>
        <v/>
      </c>
      <c r="L612" s="121"/>
      <c r="M612" s="121"/>
      <c r="N612" s="121"/>
      <c r="O612" s="122"/>
      <c r="P612" s="122"/>
      <c r="Q612" s="121" t="str">
        <f t="shared" ca="1" si="98"/>
        <v/>
      </c>
      <c r="R612" s="122"/>
      <c r="S612" s="123"/>
      <c r="T612" s="123"/>
    </row>
    <row r="613" spans="1:20" x14ac:dyDescent="0.25">
      <c r="A613"/>
      <c r="B613" s="31" t="str">
        <f t="shared" ca="1" si="90"/>
        <v/>
      </c>
      <c r="C613" t="str">
        <f t="shared" ca="1" si="91"/>
        <v/>
      </c>
      <c r="D613" t="str">
        <f t="shared" ca="1" si="92"/>
        <v/>
      </c>
      <c r="E613" t="str">
        <f t="shared" ca="1" si="93"/>
        <v/>
      </c>
      <c r="F613" t="str">
        <f t="shared" ca="1" si="94"/>
        <v/>
      </c>
      <c r="I613" s="120" t="str">
        <f t="shared" si="95"/>
        <v/>
      </c>
      <c r="J613" s="121" t="str">
        <f t="shared" si="96"/>
        <v/>
      </c>
      <c r="K613" s="121" t="str">
        <f t="shared" si="97"/>
        <v/>
      </c>
      <c r="L613" s="121"/>
      <c r="M613" s="121"/>
      <c r="N613" s="121"/>
      <c r="O613" s="122"/>
      <c r="P613" s="122"/>
      <c r="Q613" s="121" t="str">
        <f t="shared" ca="1" si="98"/>
        <v/>
      </c>
      <c r="R613" s="122"/>
      <c r="S613" s="123"/>
      <c r="T613" s="123"/>
    </row>
    <row r="614" spans="1:20" x14ac:dyDescent="0.25">
      <c r="A614"/>
      <c r="B614" s="31" t="str">
        <f t="shared" ca="1" si="90"/>
        <v/>
      </c>
      <c r="C614" t="str">
        <f t="shared" ca="1" si="91"/>
        <v/>
      </c>
      <c r="D614" t="str">
        <f t="shared" ca="1" si="92"/>
        <v/>
      </c>
      <c r="E614" t="str">
        <f t="shared" ca="1" si="93"/>
        <v/>
      </c>
      <c r="F614" t="str">
        <f t="shared" ca="1" si="94"/>
        <v/>
      </c>
      <c r="I614" s="120" t="str">
        <f t="shared" si="95"/>
        <v/>
      </c>
      <c r="J614" s="121" t="str">
        <f t="shared" si="96"/>
        <v/>
      </c>
      <c r="K614" s="121" t="str">
        <f t="shared" si="97"/>
        <v/>
      </c>
      <c r="L614" s="121"/>
      <c r="M614" s="121"/>
      <c r="N614" s="121"/>
      <c r="O614" s="122"/>
      <c r="P614" s="122"/>
      <c r="Q614" s="121" t="str">
        <f t="shared" ca="1" si="98"/>
        <v/>
      </c>
      <c r="R614" s="122"/>
      <c r="S614" s="123"/>
      <c r="T614" s="123"/>
    </row>
    <row r="615" spans="1:20" x14ac:dyDescent="0.25">
      <c r="A615"/>
      <c r="B615" s="31" t="str">
        <f t="shared" ca="1" si="90"/>
        <v/>
      </c>
      <c r="C615" t="str">
        <f t="shared" ca="1" si="91"/>
        <v/>
      </c>
      <c r="D615" t="str">
        <f t="shared" ca="1" si="92"/>
        <v/>
      </c>
      <c r="E615" t="str">
        <f t="shared" ca="1" si="93"/>
        <v/>
      </c>
      <c r="F615" t="str">
        <f t="shared" ca="1" si="94"/>
        <v/>
      </c>
      <c r="I615" s="120" t="str">
        <f t="shared" si="95"/>
        <v/>
      </c>
      <c r="J615" s="121" t="str">
        <f t="shared" si="96"/>
        <v/>
      </c>
      <c r="K615" s="121" t="str">
        <f t="shared" si="97"/>
        <v/>
      </c>
      <c r="L615" s="121"/>
      <c r="M615" s="121"/>
      <c r="N615" s="121"/>
      <c r="O615" s="122"/>
      <c r="P615" s="122"/>
      <c r="Q615" s="121" t="str">
        <f t="shared" ca="1" si="98"/>
        <v/>
      </c>
      <c r="R615" s="122"/>
      <c r="S615" s="123"/>
      <c r="T615" s="123"/>
    </row>
    <row r="616" spans="1:20" x14ac:dyDescent="0.25">
      <c r="A616"/>
      <c r="B616" s="31" t="str">
        <f t="shared" ca="1" si="90"/>
        <v/>
      </c>
      <c r="C616" t="str">
        <f t="shared" ca="1" si="91"/>
        <v/>
      </c>
      <c r="D616" t="str">
        <f t="shared" ca="1" si="92"/>
        <v/>
      </c>
      <c r="E616" t="str">
        <f t="shared" ca="1" si="93"/>
        <v/>
      </c>
      <c r="F616" t="str">
        <f t="shared" ca="1" si="94"/>
        <v/>
      </c>
      <c r="I616" s="120" t="str">
        <f t="shared" si="95"/>
        <v/>
      </c>
      <c r="J616" s="121" t="str">
        <f t="shared" si="96"/>
        <v/>
      </c>
      <c r="K616" s="121" t="str">
        <f t="shared" si="97"/>
        <v/>
      </c>
      <c r="L616" s="121"/>
      <c r="M616" s="121"/>
      <c r="N616" s="121"/>
      <c r="O616" s="122"/>
      <c r="P616" s="122"/>
      <c r="Q616" s="121" t="str">
        <f t="shared" ca="1" si="98"/>
        <v/>
      </c>
      <c r="R616" s="122"/>
      <c r="S616" s="123"/>
      <c r="T616" s="123"/>
    </row>
    <row r="617" spans="1:20" x14ac:dyDescent="0.25">
      <c r="A617"/>
      <c r="B617" s="31" t="str">
        <f t="shared" ca="1" si="90"/>
        <v/>
      </c>
      <c r="C617" t="str">
        <f t="shared" ca="1" si="91"/>
        <v/>
      </c>
      <c r="D617" t="str">
        <f t="shared" ca="1" si="92"/>
        <v/>
      </c>
      <c r="E617" t="str">
        <f t="shared" ca="1" si="93"/>
        <v/>
      </c>
      <c r="F617" t="str">
        <f t="shared" ca="1" si="94"/>
        <v/>
      </c>
      <c r="I617" s="120" t="str">
        <f t="shared" si="95"/>
        <v/>
      </c>
      <c r="J617" s="121" t="str">
        <f t="shared" si="96"/>
        <v/>
      </c>
      <c r="K617" s="121" t="str">
        <f t="shared" si="97"/>
        <v/>
      </c>
      <c r="L617" s="121"/>
      <c r="M617" s="121"/>
      <c r="N617" s="121"/>
      <c r="O617" s="122"/>
      <c r="P617" s="122"/>
      <c r="Q617" s="121" t="str">
        <f t="shared" ca="1" si="98"/>
        <v/>
      </c>
      <c r="R617" s="122"/>
      <c r="S617" s="123"/>
      <c r="T617" s="123"/>
    </row>
    <row r="618" spans="1:20" x14ac:dyDescent="0.25">
      <c r="A618"/>
      <c r="B618" s="31" t="str">
        <f t="shared" ca="1" si="90"/>
        <v/>
      </c>
      <c r="C618" t="str">
        <f t="shared" ca="1" si="91"/>
        <v/>
      </c>
      <c r="D618" t="str">
        <f t="shared" ca="1" si="92"/>
        <v/>
      </c>
      <c r="E618" t="str">
        <f t="shared" ca="1" si="93"/>
        <v/>
      </c>
      <c r="F618" t="str">
        <f t="shared" ca="1" si="94"/>
        <v/>
      </c>
      <c r="I618" s="120" t="str">
        <f t="shared" si="95"/>
        <v/>
      </c>
      <c r="J618" s="121" t="str">
        <f t="shared" si="96"/>
        <v/>
      </c>
      <c r="K618" s="121" t="str">
        <f t="shared" si="97"/>
        <v/>
      </c>
      <c r="L618" s="121"/>
      <c r="M618" s="121"/>
      <c r="N618" s="121"/>
      <c r="O618" s="122"/>
      <c r="P618" s="122"/>
      <c r="Q618" s="121" t="str">
        <f t="shared" ca="1" si="98"/>
        <v/>
      </c>
      <c r="R618" s="122"/>
      <c r="S618" s="123"/>
      <c r="T618" s="123"/>
    </row>
    <row r="619" spans="1:20" x14ac:dyDescent="0.25">
      <c r="A619"/>
      <c r="B619" s="31" t="str">
        <f t="shared" ca="1" si="90"/>
        <v/>
      </c>
      <c r="C619" t="str">
        <f t="shared" ca="1" si="91"/>
        <v/>
      </c>
      <c r="D619" t="str">
        <f t="shared" ca="1" si="92"/>
        <v/>
      </c>
      <c r="E619" t="str">
        <f t="shared" ca="1" si="93"/>
        <v/>
      </c>
      <c r="F619" t="str">
        <f t="shared" ca="1" si="94"/>
        <v/>
      </c>
      <c r="I619" s="120" t="str">
        <f t="shared" si="95"/>
        <v/>
      </c>
      <c r="J619" s="121" t="str">
        <f t="shared" si="96"/>
        <v/>
      </c>
      <c r="K619" s="121" t="str">
        <f t="shared" si="97"/>
        <v/>
      </c>
      <c r="L619" s="121"/>
      <c r="M619" s="121"/>
      <c r="N619" s="121"/>
      <c r="O619" s="122"/>
      <c r="P619" s="122"/>
      <c r="Q619" s="121" t="str">
        <f t="shared" ca="1" si="98"/>
        <v/>
      </c>
      <c r="R619" s="122"/>
      <c r="S619" s="123"/>
      <c r="T619" s="123"/>
    </row>
    <row r="620" spans="1:20" x14ac:dyDescent="0.25">
      <c r="A620"/>
      <c r="B620" s="31" t="str">
        <f t="shared" ca="1" si="90"/>
        <v/>
      </c>
      <c r="C620" t="str">
        <f t="shared" ca="1" si="91"/>
        <v/>
      </c>
      <c r="D620" t="str">
        <f t="shared" ca="1" si="92"/>
        <v/>
      </c>
      <c r="E620" t="str">
        <f t="shared" ca="1" si="93"/>
        <v/>
      </c>
      <c r="F620" t="str">
        <f t="shared" ca="1" si="94"/>
        <v/>
      </c>
      <c r="I620" s="120" t="str">
        <f t="shared" si="95"/>
        <v/>
      </c>
      <c r="J620" s="121" t="str">
        <f t="shared" si="96"/>
        <v/>
      </c>
      <c r="K620" s="121" t="str">
        <f t="shared" si="97"/>
        <v/>
      </c>
      <c r="L620" s="121"/>
      <c r="M620" s="121"/>
      <c r="N620" s="121"/>
      <c r="O620" s="122"/>
      <c r="P620" s="122"/>
      <c r="Q620" s="121" t="str">
        <f t="shared" ca="1" si="98"/>
        <v/>
      </c>
      <c r="R620" s="122"/>
      <c r="S620" s="123"/>
      <c r="T620" s="123"/>
    </row>
    <row r="621" spans="1:20" x14ac:dyDescent="0.25">
      <c r="A621"/>
      <c r="B621" s="31" t="str">
        <f t="shared" ca="1" si="90"/>
        <v/>
      </c>
      <c r="C621" t="str">
        <f t="shared" ca="1" si="91"/>
        <v/>
      </c>
      <c r="D621" t="str">
        <f t="shared" ca="1" si="92"/>
        <v/>
      </c>
      <c r="E621" t="str">
        <f t="shared" ca="1" si="93"/>
        <v/>
      </c>
      <c r="F621" t="str">
        <f t="shared" ca="1" si="94"/>
        <v/>
      </c>
      <c r="I621" s="120" t="str">
        <f t="shared" si="95"/>
        <v/>
      </c>
      <c r="J621" s="121" t="str">
        <f t="shared" si="96"/>
        <v/>
      </c>
      <c r="K621" s="121" t="str">
        <f t="shared" si="97"/>
        <v/>
      </c>
      <c r="L621" s="121"/>
      <c r="M621" s="121"/>
      <c r="N621" s="121"/>
      <c r="O621" s="122"/>
      <c r="P621" s="122"/>
      <c r="Q621" s="121" t="str">
        <f t="shared" ca="1" si="98"/>
        <v/>
      </c>
      <c r="R621" s="122"/>
      <c r="S621" s="123"/>
      <c r="T621" s="123"/>
    </row>
    <row r="622" spans="1:20" x14ac:dyDescent="0.25">
      <c r="A622"/>
      <c r="B622" s="31" t="str">
        <f t="shared" ca="1" si="90"/>
        <v/>
      </c>
      <c r="C622" t="str">
        <f t="shared" ca="1" si="91"/>
        <v/>
      </c>
      <c r="D622" t="str">
        <f t="shared" ca="1" si="92"/>
        <v/>
      </c>
      <c r="E622" t="str">
        <f t="shared" ca="1" si="93"/>
        <v/>
      </c>
      <c r="F622" t="str">
        <f t="shared" ca="1" si="94"/>
        <v/>
      </c>
      <c r="I622" s="120" t="str">
        <f t="shared" si="95"/>
        <v/>
      </c>
      <c r="J622" s="121" t="str">
        <f t="shared" si="96"/>
        <v/>
      </c>
      <c r="K622" s="121" t="str">
        <f t="shared" si="97"/>
        <v/>
      </c>
      <c r="L622" s="121"/>
      <c r="M622" s="121"/>
      <c r="N622" s="121"/>
      <c r="O622" s="122"/>
      <c r="P622" s="122"/>
      <c r="Q622" s="121" t="str">
        <f t="shared" ca="1" si="98"/>
        <v/>
      </c>
      <c r="R622" s="122"/>
      <c r="S622" s="123"/>
      <c r="T622" s="123"/>
    </row>
    <row r="623" spans="1:20" x14ac:dyDescent="0.25">
      <c r="A623"/>
      <c r="B623" s="31" t="str">
        <f t="shared" ca="1" si="90"/>
        <v/>
      </c>
      <c r="C623" t="str">
        <f t="shared" ca="1" si="91"/>
        <v/>
      </c>
      <c r="D623" t="str">
        <f t="shared" ca="1" si="92"/>
        <v/>
      </c>
      <c r="E623" t="str">
        <f t="shared" ca="1" si="93"/>
        <v/>
      </c>
      <c r="F623" t="str">
        <f t="shared" ca="1" si="94"/>
        <v/>
      </c>
      <c r="I623" s="120" t="str">
        <f t="shared" si="95"/>
        <v/>
      </c>
      <c r="J623" s="121" t="str">
        <f t="shared" si="96"/>
        <v/>
      </c>
      <c r="K623" s="121" t="str">
        <f t="shared" si="97"/>
        <v/>
      </c>
      <c r="L623" s="121"/>
      <c r="M623" s="121"/>
      <c r="N623" s="121"/>
      <c r="O623" s="122"/>
      <c r="P623" s="122"/>
      <c r="Q623" s="121" t="str">
        <f t="shared" ca="1" si="98"/>
        <v/>
      </c>
      <c r="R623" s="122"/>
      <c r="S623" s="123"/>
      <c r="T623" s="123"/>
    </row>
    <row r="624" spans="1:20" x14ac:dyDescent="0.25">
      <c r="A624"/>
      <c r="B624" s="31" t="str">
        <f t="shared" ca="1" si="90"/>
        <v/>
      </c>
      <c r="C624" t="str">
        <f t="shared" ca="1" si="91"/>
        <v/>
      </c>
      <c r="D624" t="str">
        <f t="shared" ca="1" si="92"/>
        <v/>
      </c>
      <c r="E624" t="str">
        <f t="shared" ca="1" si="93"/>
        <v/>
      </c>
      <c r="F624" t="str">
        <f t="shared" ca="1" si="94"/>
        <v/>
      </c>
      <c r="I624" s="120" t="str">
        <f t="shared" si="95"/>
        <v/>
      </c>
      <c r="J624" s="121" t="str">
        <f t="shared" si="96"/>
        <v/>
      </c>
      <c r="K624" s="121" t="str">
        <f t="shared" si="97"/>
        <v/>
      </c>
      <c r="L624" s="121"/>
      <c r="M624" s="121"/>
      <c r="N624" s="121"/>
      <c r="O624" s="122"/>
      <c r="P624" s="122"/>
      <c r="Q624" s="121" t="str">
        <f t="shared" ca="1" si="98"/>
        <v/>
      </c>
      <c r="R624" s="122"/>
      <c r="S624" s="123"/>
      <c r="T624" s="123"/>
    </row>
    <row r="625" spans="1:20" x14ac:dyDescent="0.25">
      <c r="A625"/>
      <c r="B625" s="31" t="str">
        <f t="shared" ca="1" si="90"/>
        <v/>
      </c>
      <c r="C625" t="str">
        <f t="shared" ca="1" si="91"/>
        <v/>
      </c>
      <c r="D625" t="str">
        <f t="shared" ca="1" si="92"/>
        <v/>
      </c>
      <c r="E625" t="str">
        <f t="shared" ca="1" si="93"/>
        <v/>
      </c>
      <c r="F625" t="str">
        <f t="shared" ca="1" si="94"/>
        <v/>
      </c>
      <c r="I625" s="120" t="str">
        <f t="shared" si="95"/>
        <v/>
      </c>
      <c r="J625" s="121" t="str">
        <f t="shared" si="96"/>
        <v/>
      </c>
      <c r="K625" s="121" t="str">
        <f t="shared" si="97"/>
        <v/>
      </c>
      <c r="L625" s="121"/>
      <c r="M625" s="121"/>
      <c r="N625" s="121"/>
      <c r="O625" s="122"/>
      <c r="P625" s="122"/>
      <c r="Q625" s="121" t="str">
        <f t="shared" ca="1" si="98"/>
        <v/>
      </c>
      <c r="R625" s="122"/>
      <c r="S625" s="123"/>
      <c r="T625" s="123"/>
    </row>
    <row r="626" spans="1:20" x14ac:dyDescent="0.25">
      <c r="A626"/>
      <c r="B626" s="31" t="str">
        <f t="shared" ca="1" si="90"/>
        <v/>
      </c>
      <c r="C626" t="str">
        <f t="shared" ca="1" si="91"/>
        <v/>
      </c>
      <c r="D626" t="str">
        <f t="shared" ca="1" si="92"/>
        <v/>
      </c>
      <c r="E626" t="str">
        <f t="shared" ca="1" si="93"/>
        <v/>
      </c>
      <c r="F626" t="str">
        <f t="shared" ca="1" si="94"/>
        <v/>
      </c>
      <c r="I626" s="120" t="str">
        <f t="shared" si="95"/>
        <v/>
      </c>
      <c r="J626" s="121" t="str">
        <f t="shared" si="96"/>
        <v/>
      </c>
      <c r="K626" s="121" t="str">
        <f t="shared" si="97"/>
        <v/>
      </c>
      <c r="L626" s="121"/>
      <c r="M626" s="121"/>
      <c r="N626" s="121"/>
      <c r="O626" s="122"/>
      <c r="P626" s="122"/>
      <c r="Q626" s="121" t="str">
        <f t="shared" ca="1" si="98"/>
        <v/>
      </c>
      <c r="R626" s="122"/>
      <c r="S626" s="123"/>
      <c r="T626" s="123"/>
    </row>
    <row r="627" spans="1:20" x14ac:dyDescent="0.25">
      <c r="A627"/>
      <c r="B627" s="31" t="str">
        <f t="shared" ca="1" si="90"/>
        <v/>
      </c>
      <c r="C627" t="str">
        <f t="shared" ca="1" si="91"/>
        <v/>
      </c>
      <c r="D627" t="str">
        <f t="shared" ca="1" si="92"/>
        <v/>
      </c>
      <c r="E627" t="str">
        <f t="shared" ca="1" si="93"/>
        <v/>
      </c>
      <c r="F627" t="str">
        <f t="shared" ca="1" si="94"/>
        <v/>
      </c>
      <c r="I627" s="120" t="str">
        <f t="shared" si="95"/>
        <v/>
      </c>
      <c r="J627" s="121" t="str">
        <f t="shared" si="96"/>
        <v/>
      </c>
      <c r="K627" s="121" t="str">
        <f t="shared" si="97"/>
        <v/>
      </c>
      <c r="L627" s="121"/>
      <c r="M627" s="121"/>
      <c r="N627" s="121"/>
      <c r="O627" s="122"/>
      <c r="P627" s="122"/>
      <c r="Q627" s="121" t="str">
        <f t="shared" ca="1" si="98"/>
        <v/>
      </c>
      <c r="R627" s="122"/>
      <c r="S627" s="123"/>
      <c r="T627" s="123"/>
    </row>
    <row r="628" spans="1:20" x14ac:dyDescent="0.25">
      <c r="A628"/>
      <c r="B628" s="31" t="str">
        <f t="shared" ca="1" si="90"/>
        <v/>
      </c>
      <c r="C628" t="str">
        <f t="shared" ca="1" si="91"/>
        <v/>
      </c>
      <c r="D628" t="str">
        <f t="shared" ca="1" si="92"/>
        <v/>
      </c>
      <c r="E628" t="str">
        <f t="shared" ca="1" si="93"/>
        <v/>
      </c>
      <c r="F628" t="str">
        <f t="shared" ca="1" si="94"/>
        <v/>
      </c>
      <c r="I628" s="120" t="str">
        <f t="shared" si="95"/>
        <v/>
      </c>
      <c r="J628" s="121" t="str">
        <f t="shared" si="96"/>
        <v/>
      </c>
      <c r="K628" s="121" t="str">
        <f t="shared" si="97"/>
        <v/>
      </c>
      <c r="L628" s="121"/>
      <c r="M628" s="121"/>
      <c r="N628" s="121"/>
      <c r="O628" s="122"/>
      <c r="P628" s="122"/>
      <c r="Q628" s="121" t="str">
        <f t="shared" ca="1" si="98"/>
        <v/>
      </c>
      <c r="R628" s="122"/>
      <c r="S628" s="123"/>
      <c r="T628" s="123"/>
    </row>
    <row r="629" spans="1:20" x14ac:dyDescent="0.25">
      <c r="A629"/>
      <c r="B629" s="31" t="str">
        <f t="shared" ca="1" si="90"/>
        <v/>
      </c>
      <c r="C629" t="str">
        <f t="shared" ca="1" si="91"/>
        <v/>
      </c>
      <c r="D629" t="str">
        <f t="shared" ca="1" si="92"/>
        <v/>
      </c>
      <c r="E629" t="str">
        <f t="shared" ca="1" si="93"/>
        <v/>
      </c>
      <c r="F629" t="str">
        <f t="shared" ca="1" si="94"/>
        <v/>
      </c>
      <c r="I629" s="120" t="str">
        <f t="shared" si="95"/>
        <v/>
      </c>
      <c r="J629" s="121" t="str">
        <f t="shared" si="96"/>
        <v/>
      </c>
      <c r="K629" s="121" t="str">
        <f t="shared" si="97"/>
        <v/>
      </c>
      <c r="L629" s="121"/>
      <c r="M629" s="121"/>
      <c r="N629" s="121"/>
      <c r="O629" s="122"/>
      <c r="P629" s="122"/>
      <c r="Q629" s="121" t="str">
        <f t="shared" ca="1" si="98"/>
        <v/>
      </c>
      <c r="R629" s="122"/>
      <c r="S629" s="123"/>
      <c r="T629" s="123"/>
    </row>
    <row r="630" spans="1:20" x14ac:dyDescent="0.25">
      <c r="A630"/>
      <c r="B630" s="31" t="str">
        <f t="shared" ca="1" si="90"/>
        <v/>
      </c>
      <c r="C630" t="str">
        <f t="shared" ca="1" si="91"/>
        <v/>
      </c>
      <c r="D630" t="str">
        <f t="shared" ca="1" si="92"/>
        <v/>
      </c>
      <c r="E630" t="str">
        <f t="shared" ca="1" si="93"/>
        <v/>
      </c>
      <c r="F630" t="str">
        <f t="shared" ca="1" si="94"/>
        <v/>
      </c>
      <c r="I630" s="120" t="str">
        <f t="shared" si="95"/>
        <v/>
      </c>
      <c r="J630" s="121" t="str">
        <f t="shared" si="96"/>
        <v/>
      </c>
      <c r="K630" s="121" t="str">
        <f t="shared" si="97"/>
        <v/>
      </c>
      <c r="L630" s="121"/>
      <c r="M630" s="121"/>
      <c r="N630" s="121"/>
      <c r="O630" s="122"/>
      <c r="P630" s="122"/>
      <c r="Q630" s="121" t="str">
        <f t="shared" ca="1" si="98"/>
        <v/>
      </c>
      <c r="R630" s="122"/>
      <c r="S630" s="123"/>
      <c r="T630" s="123"/>
    </row>
    <row r="631" spans="1:20" x14ac:dyDescent="0.25">
      <c r="A631"/>
      <c r="B631" s="31" t="str">
        <f t="shared" ca="1" si="90"/>
        <v/>
      </c>
      <c r="C631" t="str">
        <f t="shared" ca="1" si="91"/>
        <v/>
      </c>
      <c r="D631" t="str">
        <f t="shared" ca="1" si="92"/>
        <v/>
      </c>
      <c r="E631" t="str">
        <f t="shared" ca="1" si="93"/>
        <v/>
      </c>
      <c r="F631" t="str">
        <f t="shared" ca="1" si="94"/>
        <v/>
      </c>
      <c r="I631" s="120" t="str">
        <f t="shared" si="95"/>
        <v/>
      </c>
      <c r="J631" s="121" t="str">
        <f t="shared" si="96"/>
        <v/>
      </c>
      <c r="K631" s="121" t="str">
        <f t="shared" si="97"/>
        <v/>
      </c>
      <c r="L631" s="121"/>
      <c r="M631" s="121"/>
      <c r="N631" s="121"/>
      <c r="O631" s="122"/>
      <c r="P631" s="122"/>
      <c r="Q631" s="121" t="str">
        <f t="shared" ca="1" si="98"/>
        <v/>
      </c>
      <c r="R631" s="122"/>
      <c r="S631" s="123"/>
      <c r="T631" s="123"/>
    </row>
    <row r="632" spans="1:20" x14ac:dyDescent="0.25">
      <c r="A632"/>
      <c r="B632" s="31" t="str">
        <f t="shared" ca="1" si="90"/>
        <v/>
      </c>
      <c r="C632" t="str">
        <f t="shared" ca="1" si="91"/>
        <v/>
      </c>
      <c r="D632" t="str">
        <f t="shared" ca="1" si="92"/>
        <v/>
      </c>
      <c r="E632" t="str">
        <f t="shared" ca="1" si="93"/>
        <v/>
      </c>
      <c r="F632" t="str">
        <f t="shared" ca="1" si="94"/>
        <v/>
      </c>
      <c r="I632" s="120" t="str">
        <f t="shared" si="95"/>
        <v/>
      </c>
      <c r="J632" s="121" t="str">
        <f t="shared" si="96"/>
        <v/>
      </c>
      <c r="K632" s="121" t="str">
        <f t="shared" si="97"/>
        <v/>
      </c>
      <c r="L632" s="121"/>
      <c r="M632" s="121"/>
      <c r="N632" s="121"/>
      <c r="O632" s="122"/>
      <c r="P632" s="122"/>
      <c r="Q632" s="121" t="str">
        <f t="shared" ca="1" si="98"/>
        <v/>
      </c>
      <c r="R632" s="122"/>
      <c r="S632" s="123"/>
      <c r="T632" s="123"/>
    </row>
    <row r="633" spans="1:20" x14ac:dyDescent="0.25">
      <c r="A633"/>
      <c r="B633" s="31" t="str">
        <f t="shared" ca="1" si="90"/>
        <v/>
      </c>
      <c r="C633" t="str">
        <f t="shared" ca="1" si="91"/>
        <v/>
      </c>
      <c r="D633" t="str">
        <f t="shared" ca="1" si="92"/>
        <v/>
      </c>
      <c r="E633" t="str">
        <f t="shared" ca="1" si="93"/>
        <v/>
      </c>
      <c r="F633" t="str">
        <f t="shared" ca="1" si="94"/>
        <v/>
      </c>
      <c r="I633" s="120" t="str">
        <f t="shared" si="95"/>
        <v/>
      </c>
      <c r="J633" s="121" t="str">
        <f t="shared" si="96"/>
        <v/>
      </c>
      <c r="K633" s="121" t="str">
        <f t="shared" si="97"/>
        <v/>
      </c>
      <c r="L633" s="121"/>
      <c r="M633" s="121"/>
      <c r="N633" s="121"/>
      <c r="O633" s="122"/>
      <c r="P633" s="122"/>
      <c r="Q633" s="121" t="str">
        <f t="shared" ca="1" si="98"/>
        <v/>
      </c>
      <c r="R633" s="122"/>
      <c r="S633" s="123"/>
      <c r="T633" s="123"/>
    </row>
    <row r="634" spans="1:20" x14ac:dyDescent="0.25">
      <c r="A634"/>
      <c r="B634" s="31" t="str">
        <f t="shared" ca="1" si="90"/>
        <v/>
      </c>
      <c r="C634" t="str">
        <f t="shared" ca="1" si="91"/>
        <v/>
      </c>
      <c r="D634" t="str">
        <f t="shared" ca="1" si="92"/>
        <v/>
      </c>
      <c r="E634" t="str">
        <f t="shared" ca="1" si="93"/>
        <v/>
      </c>
      <c r="F634" t="str">
        <f t="shared" ca="1" si="94"/>
        <v/>
      </c>
      <c r="I634" s="120" t="str">
        <f t="shared" si="95"/>
        <v/>
      </c>
      <c r="J634" s="121" t="str">
        <f t="shared" si="96"/>
        <v/>
      </c>
      <c r="K634" s="121" t="str">
        <f t="shared" si="97"/>
        <v/>
      </c>
      <c r="L634" s="121"/>
      <c r="M634" s="121"/>
      <c r="N634" s="121"/>
      <c r="O634" s="122"/>
      <c r="P634" s="122"/>
      <c r="Q634" s="121" t="str">
        <f t="shared" ca="1" si="98"/>
        <v/>
      </c>
      <c r="R634" s="122"/>
      <c r="S634" s="123"/>
      <c r="T634" s="123"/>
    </row>
    <row r="635" spans="1:20" x14ac:dyDescent="0.25">
      <c r="A635"/>
      <c r="B635" s="31" t="str">
        <f t="shared" ca="1" si="90"/>
        <v/>
      </c>
      <c r="C635" t="str">
        <f t="shared" ca="1" si="91"/>
        <v/>
      </c>
      <c r="D635" t="str">
        <f t="shared" ca="1" si="92"/>
        <v/>
      </c>
      <c r="E635" t="str">
        <f t="shared" ca="1" si="93"/>
        <v/>
      </c>
      <c r="F635" t="str">
        <f t="shared" ca="1" si="94"/>
        <v/>
      </c>
      <c r="I635" s="120" t="str">
        <f t="shared" si="95"/>
        <v/>
      </c>
      <c r="J635" s="121" t="str">
        <f t="shared" si="96"/>
        <v/>
      </c>
      <c r="K635" s="121" t="str">
        <f t="shared" si="97"/>
        <v/>
      </c>
      <c r="L635" s="121"/>
      <c r="M635" s="121"/>
      <c r="N635" s="121"/>
      <c r="O635" s="122"/>
      <c r="P635" s="122"/>
      <c r="Q635" s="121" t="str">
        <f t="shared" ca="1" si="98"/>
        <v/>
      </c>
      <c r="R635" s="122"/>
      <c r="S635" s="123"/>
      <c r="T635" s="123"/>
    </row>
    <row r="636" spans="1:20" x14ac:dyDescent="0.25">
      <c r="A636"/>
      <c r="B636" s="31" t="str">
        <f t="shared" ca="1" si="90"/>
        <v/>
      </c>
      <c r="C636" t="str">
        <f t="shared" ca="1" si="91"/>
        <v/>
      </c>
      <c r="D636" t="str">
        <f t="shared" ca="1" si="92"/>
        <v/>
      </c>
      <c r="E636" t="str">
        <f t="shared" ca="1" si="93"/>
        <v/>
      </c>
      <c r="F636" t="str">
        <f t="shared" ca="1" si="94"/>
        <v/>
      </c>
      <c r="I636" s="120" t="str">
        <f t="shared" si="95"/>
        <v/>
      </c>
      <c r="J636" s="121" t="str">
        <f t="shared" si="96"/>
        <v/>
      </c>
      <c r="K636" s="121" t="str">
        <f t="shared" si="97"/>
        <v/>
      </c>
      <c r="L636" s="121"/>
      <c r="M636" s="121"/>
      <c r="N636" s="121"/>
      <c r="O636" s="122"/>
      <c r="P636" s="122"/>
      <c r="Q636" s="121" t="str">
        <f t="shared" ca="1" si="98"/>
        <v/>
      </c>
      <c r="R636" s="122"/>
      <c r="S636" s="123"/>
      <c r="T636" s="123"/>
    </row>
    <row r="637" spans="1:20" x14ac:dyDescent="0.25">
      <c r="A637"/>
      <c r="B637" s="31" t="str">
        <f t="shared" ca="1" si="90"/>
        <v/>
      </c>
      <c r="C637" t="str">
        <f t="shared" ca="1" si="91"/>
        <v/>
      </c>
      <c r="D637" t="str">
        <f t="shared" ca="1" si="92"/>
        <v/>
      </c>
      <c r="E637" t="str">
        <f t="shared" ca="1" si="93"/>
        <v/>
      </c>
      <c r="F637" t="str">
        <f t="shared" ca="1" si="94"/>
        <v/>
      </c>
      <c r="I637" s="120" t="str">
        <f t="shared" si="95"/>
        <v/>
      </c>
      <c r="J637" s="121" t="str">
        <f t="shared" si="96"/>
        <v/>
      </c>
      <c r="K637" s="121" t="str">
        <f t="shared" si="97"/>
        <v/>
      </c>
      <c r="L637" s="121"/>
      <c r="M637" s="121"/>
      <c r="N637" s="121"/>
      <c r="O637" s="122"/>
      <c r="P637" s="122"/>
      <c r="Q637" s="121" t="str">
        <f t="shared" ca="1" si="98"/>
        <v/>
      </c>
      <c r="R637" s="122"/>
      <c r="S637" s="123"/>
      <c r="T637" s="123"/>
    </row>
    <row r="638" spans="1:20" x14ac:dyDescent="0.25">
      <c r="A638"/>
      <c r="B638" s="31" t="str">
        <f t="shared" ca="1" si="90"/>
        <v/>
      </c>
      <c r="C638" t="str">
        <f t="shared" ca="1" si="91"/>
        <v/>
      </c>
      <c r="D638" t="str">
        <f t="shared" ca="1" si="92"/>
        <v/>
      </c>
      <c r="E638" t="str">
        <f t="shared" ca="1" si="93"/>
        <v/>
      </c>
      <c r="F638" t="str">
        <f t="shared" ca="1" si="94"/>
        <v/>
      </c>
      <c r="I638" s="120" t="str">
        <f t="shared" si="95"/>
        <v/>
      </c>
      <c r="J638" s="121" t="str">
        <f t="shared" si="96"/>
        <v/>
      </c>
      <c r="K638" s="121" t="str">
        <f t="shared" si="97"/>
        <v/>
      </c>
      <c r="L638" s="121"/>
      <c r="M638" s="121"/>
      <c r="N638" s="121"/>
      <c r="O638" s="122"/>
      <c r="P638" s="122"/>
      <c r="Q638" s="121" t="str">
        <f t="shared" ca="1" si="98"/>
        <v/>
      </c>
      <c r="R638" s="122"/>
      <c r="S638" s="123"/>
      <c r="T638" s="123"/>
    </row>
    <row r="639" spans="1:20" x14ac:dyDescent="0.25">
      <c r="A639"/>
      <c r="B639" s="31" t="str">
        <f t="shared" ca="1" si="90"/>
        <v/>
      </c>
      <c r="C639" t="str">
        <f t="shared" ca="1" si="91"/>
        <v/>
      </c>
      <c r="D639" t="str">
        <f t="shared" ca="1" si="92"/>
        <v/>
      </c>
      <c r="E639" t="str">
        <f t="shared" ca="1" si="93"/>
        <v/>
      </c>
      <c r="F639" t="str">
        <f t="shared" ca="1" si="94"/>
        <v/>
      </c>
      <c r="I639" s="120" t="str">
        <f t="shared" si="95"/>
        <v/>
      </c>
      <c r="J639" s="121" t="str">
        <f t="shared" si="96"/>
        <v/>
      </c>
      <c r="K639" s="121" t="str">
        <f t="shared" si="97"/>
        <v/>
      </c>
      <c r="L639" s="121"/>
      <c r="M639" s="121"/>
      <c r="N639" s="121"/>
      <c r="O639" s="122"/>
      <c r="P639" s="122"/>
      <c r="Q639" s="121" t="str">
        <f t="shared" ca="1" si="98"/>
        <v/>
      </c>
      <c r="R639" s="122"/>
      <c r="S639" s="123"/>
      <c r="T639" s="123"/>
    </row>
    <row r="640" spans="1:20" x14ac:dyDescent="0.25">
      <c r="A640"/>
      <c r="B640" s="31" t="str">
        <f t="shared" ca="1" si="90"/>
        <v/>
      </c>
      <c r="C640" t="str">
        <f t="shared" ca="1" si="91"/>
        <v/>
      </c>
      <c r="D640" t="str">
        <f t="shared" ca="1" si="92"/>
        <v/>
      </c>
      <c r="E640" t="str">
        <f t="shared" ca="1" si="93"/>
        <v/>
      </c>
      <c r="F640" t="str">
        <f t="shared" ca="1" si="94"/>
        <v/>
      </c>
      <c r="I640" s="120" t="str">
        <f t="shared" si="95"/>
        <v/>
      </c>
      <c r="J640" s="121" t="str">
        <f t="shared" si="96"/>
        <v/>
      </c>
      <c r="K640" s="121" t="str">
        <f t="shared" si="97"/>
        <v/>
      </c>
      <c r="L640" s="121"/>
      <c r="M640" s="121"/>
      <c r="N640" s="121"/>
      <c r="O640" s="122"/>
      <c r="P640" s="122"/>
      <c r="Q640" s="121" t="str">
        <f t="shared" ca="1" si="98"/>
        <v/>
      </c>
      <c r="R640" s="122"/>
      <c r="S640" s="123"/>
      <c r="T640" s="123"/>
    </row>
    <row r="641" spans="1:20" x14ac:dyDescent="0.25">
      <c r="A641"/>
      <c r="B641" s="31" t="str">
        <f t="shared" ref="B641:B704" ca="1" si="99">IF($A641&lt;&gt;"",INDIRECT("'Saisie G&amp;A'!"&amp;"A"&amp;MID($A641,2,2)),"")</f>
        <v/>
      </c>
      <c r="C641" t="str">
        <f t="shared" ref="C641:C704" ca="1" si="100">IF($A641&lt;&gt;"",INDIRECT("'Saisie G&amp;A'!"&amp;$A641),"")</f>
        <v/>
      </c>
      <c r="D641" t="str">
        <f t="shared" ref="D641:D704" ca="1" si="101">IF($A641&lt;&gt;"",INDIRECT("'Saisie G&amp;A'!"&amp;LEFT($A641,1)&amp;"7"),"")</f>
        <v/>
      </c>
      <c r="E641" t="str">
        <f t="shared" ref="E641:E704" ca="1" si="102">IF($A641&lt;&gt;"",INDIRECT("'Saisie G&amp;A'!"&amp;"B"&amp;MID($A641,2,2)),"")</f>
        <v/>
      </c>
      <c r="F641" t="str">
        <f t="shared" ca="1" si="94"/>
        <v/>
      </c>
      <c r="I641" s="120" t="str">
        <f t="shared" ref="I641:I704" si="103">IF($A641&lt;&gt;"",RIGHT(C641,7),"")</f>
        <v/>
      </c>
      <c r="J641" s="121" t="str">
        <f t="shared" ref="J641:J704" si="104">IF($A641&lt;&gt;"",TEXT(DATE(YEAR($B641),MONTH($B641),DAY($B641)),"JJ/MM/AAAA"),"")</f>
        <v/>
      </c>
      <c r="K641" s="121" t="str">
        <f t="shared" ref="K641:K704" si="105">J641</f>
        <v/>
      </c>
      <c r="L641" s="121"/>
      <c r="M641" s="121"/>
      <c r="N641" s="121"/>
      <c r="O641" s="122"/>
      <c r="P641" s="122"/>
      <c r="Q641" s="121" t="str">
        <f t="shared" ref="Q641:Q704" ca="1" si="106">IF(F641&lt;&gt;"",F641,D641)</f>
        <v/>
      </c>
      <c r="R641" s="122"/>
      <c r="S641" s="123"/>
      <c r="T641" s="123"/>
    </row>
    <row r="642" spans="1:20" x14ac:dyDescent="0.25">
      <c r="A642"/>
      <c r="B642" s="31" t="str">
        <f t="shared" ca="1" si="99"/>
        <v/>
      </c>
      <c r="C642" t="str">
        <f t="shared" ca="1" si="100"/>
        <v/>
      </c>
      <c r="D642" t="str">
        <f t="shared" ca="1" si="101"/>
        <v/>
      </c>
      <c r="E642" t="str">
        <f t="shared" ca="1" si="102"/>
        <v/>
      </c>
      <c r="F642" t="str">
        <f t="shared" ca="1" si="94"/>
        <v/>
      </c>
      <c r="I642" s="120" t="str">
        <f t="shared" si="103"/>
        <v/>
      </c>
      <c r="J642" s="121" t="str">
        <f t="shared" si="104"/>
        <v/>
      </c>
      <c r="K642" s="121" t="str">
        <f t="shared" si="105"/>
        <v/>
      </c>
      <c r="L642" s="121"/>
      <c r="M642" s="121"/>
      <c r="N642" s="121"/>
      <c r="O642" s="122"/>
      <c r="P642" s="122"/>
      <c r="Q642" s="121" t="str">
        <f t="shared" ca="1" si="106"/>
        <v/>
      </c>
      <c r="R642" s="122"/>
      <c r="S642" s="123"/>
      <c r="T642" s="123"/>
    </row>
    <row r="643" spans="1:20" x14ac:dyDescent="0.25">
      <c r="A643"/>
      <c r="B643" s="31" t="str">
        <f t="shared" ca="1" si="99"/>
        <v/>
      </c>
      <c r="C643" t="str">
        <f t="shared" ca="1" si="100"/>
        <v/>
      </c>
      <c r="D643" t="str">
        <f t="shared" ca="1" si="101"/>
        <v/>
      </c>
      <c r="E643" t="str">
        <f t="shared" ca="1" si="102"/>
        <v/>
      </c>
      <c r="F643" t="str">
        <f t="shared" ca="1" si="94"/>
        <v/>
      </c>
      <c r="I643" s="120" t="str">
        <f t="shared" si="103"/>
        <v/>
      </c>
      <c r="J643" s="121" t="str">
        <f t="shared" si="104"/>
        <v/>
      </c>
      <c r="K643" s="121" t="str">
        <f t="shared" si="105"/>
        <v/>
      </c>
      <c r="L643" s="121"/>
      <c r="M643" s="121"/>
      <c r="N643" s="121"/>
      <c r="O643" s="122"/>
      <c r="P643" s="122"/>
      <c r="Q643" s="121" t="str">
        <f t="shared" ca="1" si="106"/>
        <v/>
      </c>
      <c r="R643" s="122"/>
      <c r="S643" s="123"/>
      <c r="T643" s="123"/>
    </row>
    <row r="644" spans="1:20" x14ac:dyDescent="0.25">
      <c r="A644"/>
      <c r="B644" s="31" t="str">
        <f t="shared" ca="1" si="99"/>
        <v/>
      </c>
      <c r="C644" t="str">
        <f t="shared" ca="1" si="100"/>
        <v/>
      </c>
      <c r="D644" t="str">
        <f t="shared" ca="1" si="101"/>
        <v/>
      </c>
      <c r="E644" t="str">
        <f t="shared" ca="1" si="102"/>
        <v/>
      </c>
      <c r="F644" t="str">
        <f t="shared" ca="1" si="94"/>
        <v/>
      </c>
      <c r="I644" s="120" t="str">
        <f t="shared" si="103"/>
        <v/>
      </c>
      <c r="J644" s="121" t="str">
        <f t="shared" si="104"/>
        <v/>
      </c>
      <c r="K644" s="121" t="str">
        <f t="shared" si="105"/>
        <v/>
      </c>
      <c r="L644" s="121"/>
      <c r="M644" s="121"/>
      <c r="N644" s="121"/>
      <c r="O644" s="122"/>
      <c r="P644" s="122"/>
      <c r="Q644" s="121" t="str">
        <f t="shared" ca="1" si="106"/>
        <v/>
      </c>
      <c r="R644" s="122"/>
      <c r="S644" s="123"/>
      <c r="T644" s="123"/>
    </row>
    <row r="645" spans="1:20" x14ac:dyDescent="0.25">
      <c r="A645"/>
      <c r="B645" s="31" t="str">
        <f t="shared" ca="1" si="99"/>
        <v/>
      </c>
      <c r="C645" t="str">
        <f t="shared" ca="1" si="100"/>
        <v/>
      </c>
      <c r="D645" t="str">
        <f t="shared" ca="1" si="101"/>
        <v/>
      </c>
      <c r="E645" t="str">
        <f t="shared" ca="1" si="102"/>
        <v/>
      </c>
      <c r="F645" t="str">
        <f t="shared" ca="1" si="94"/>
        <v/>
      </c>
      <c r="I645" s="120" t="str">
        <f t="shared" si="103"/>
        <v/>
      </c>
      <c r="J645" s="121" t="str">
        <f t="shared" si="104"/>
        <v/>
      </c>
      <c r="K645" s="121" t="str">
        <f t="shared" si="105"/>
        <v/>
      </c>
      <c r="L645" s="121"/>
      <c r="M645" s="121"/>
      <c r="N645" s="121"/>
      <c r="O645" s="122"/>
      <c r="P645" s="122"/>
      <c r="Q645" s="121" t="str">
        <f t="shared" ca="1" si="106"/>
        <v/>
      </c>
      <c r="R645" s="122"/>
      <c r="S645" s="123"/>
      <c r="T645" s="123"/>
    </row>
    <row r="646" spans="1:20" x14ac:dyDescent="0.25">
      <c r="A646"/>
      <c r="B646" s="31" t="str">
        <f t="shared" ca="1" si="99"/>
        <v/>
      </c>
      <c r="C646" t="str">
        <f t="shared" ca="1" si="100"/>
        <v/>
      </c>
      <c r="D646" t="str">
        <f t="shared" ca="1" si="101"/>
        <v/>
      </c>
      <c r="E646" t="str">
        <f t="shared" ca="1" si="102"/>
        <v/>
      </c>
      <c r="F646" t="str">
        <f t="shared" ca="1" si="94"/>
        <v/>
      </c>
      <c r="I646" s="120" t="str">
        <f t="shared" si="103"/>
        <v/>
      </c>
      <c r="J646" s="121" t="str">
        <f t="shared" si="104"/>
        <v/>
      </c>
      <c r="K646" s="121" t="str">
        <f t="shared" si="105"/>
        <v/>
      </c>
      <c r="L646" s="121"/>
      <c r="M646" s="121"/>
      <c r="N646" s="121"/>
      <c r="O646" s="122"/>
      <c r="P646" s="122"/>
      <c r="Q646" s="121" t="str">
        <f t="shared" ca="1" si="106"/>
        <v/>
      </c>
      <c r="R646" s="122"/>
      <c r="S646" s="123"/>
      <c r="T646" s="123"/>
    </row>
    <row r="647" spans="1:20" x14ac:dyDescent="0.25">
      <c r="A647"/>
      <c r="B647" s="31" t="str">
        <f t="shared" ca="1" si="99"/>
        <v/>
      </c>
      <c r="C647" t="str">
        <f t="shared" ca="1" si="100"/>
        <v/>
      </c>
      <c r="D647" t="str">
        <f t="shared" ca="1" si="101"/>
        <v/>
      </c>
      <c r="E647" t="str">
        <f t="shared" ca="1" si="102"/>
        <v/>
      </c>
      <c r="F647" t="str">
        <f t="shared" ca="1" si="94"/>
        <v/>
      </c>
      <c r="I647" s="120" t="str">
        <f t="shared" si="103"/>
        <v/>
      </c>
      <c r="J647" s="121" t="str">
        <f t="shared" si="104"/>
        <v/>
      </c>
      <c r="K647" s="121" t="str">
        <f t="shared" si="105"/>
        <v/>
      </c>
      <c r="L647" s="121"/>
      <c r="M647" s="121"/>
      <c r="N647" s="121"/>
      <c r="O647" s="122"/>
      <c r="P647" s="122"/>
      <c r="Q647" s="121" t="str">
        <f t="shared" ca="1" si="106"/>
        <v/>
      </c>
      <c r="R647" s="122"/>
      <c r="S647" s="123"/>
      <c r="T647" s="123"/>
    </row>
    <row r="648" spans="1:20" x14ac:dyDescent="0.25">
      <c r="A648"/>
      <c r="B648" s="31" t="str">
        <f t="shared" ca="1" si="99"/>
        <v/>
      </c>
      <c r="C648" t="str">
        <f t="shared" ca="1" si="100"/>
        <v/>
      </c>
      <c r="D648" t="str">
        <f t="shared" ca="1" si="101"/>
        <v/>
      </c>
      <c r="E648" t="str">
        <f t="shared" ca="1" si="102"/>
        <v/>
      </c>
      <c r="F648" t="str">
        <f t="shared" ref="F648:F711" ca="1" si="107">IF(D648&lt;&gt;"",IF(AND(D648="G11",E648="Di",OFFSET(INDIRECT("'Saisie G&amp;A'!"&amp;A648),,1)&lt;&gt;C648,OFFSET(INDIRECT("'Saisie G&amp;A'!"&amp;A648),,1)&lt;&gt;""),"G91","")&amp;IF(AND(D648="G91",E648="Di",OFFSET(INDIRECT("'Saisie G&amp;A'!"&amp;A648),,-1)=C648),"XXX",""),"")</f>
        <v/>
      </c>
      <c r="I648" s="120" t="str">
        <f t="shared" si="103"/>
        <v/>
      </c>
      <c r="J648" s="121" t="str">
        <f t="shared" si="104"/>
        <v/>
      </c>
      <c r="K648" s="121" t="str">
        <f t="shared" si="105"/>
        <v/>
      </c>
      <c r="L648" s="121"/>
      <c r="M648" s="121"/>
      <c r="N648" s="121"/>
      <c r="O648" s="122"/>
      <c r="P648" s="122"/>
      <c r="Q648" s="121" t="str">
        <f t="shared" ca="1" si="106"/>
        <v/>
      </c>
      <c r="R648" s="122"/>
      <c r="S648" s="123"/>
      <c r="T648" s="123"/>
    </row>
    <row r="649" spans="1:20" x14ac:dyDescent="0.25">
      <c r="A649"/>
      <c r="B649" s="31" t="str">
        <f t="shared" ca="1" si="99"/>
        <v/>
      </c>
      <c r="C649" t="str">
        <f t="shared" ca="1" si="100"/>
        <v/>
      </c>
      <c r="D649" t="str">
        <f t="shared" ca="1" si="101"/>
        <v/>
      </c>
      <c r="E649" t="str">
        <f t="shared" ca="1" si="102"/>
        <v/>
      </c>
      <c r="F649" t="str">
        <f t="shared" ca="1" si="107"/>
        <v/>
      </c>
      <c r="I649" s="120" t="str">
        <f t="shared" si="103"/>
        <v/>
      </c>
      <c r="J649" s="121" t="str">
        <f t="shared" si="104"/>
        <v/>
      </c>
      <c r="K649" s="121" t="str">
        <f t="shared" si="105"/>
        <v/>
      </c>
      <c r="L649" s="121"/>
      <c r="M649" s="121"/>
      <c r="N649" s="121"/>
      <c r="O649" s="122"/>
      <c r="P649" s="122"/>
      <c r="Q649" s="121" t="str">
        <f t="shared" ca="1" si="106"/>
        <v/>
      </c>
      <c r="R649" s="122"/>
      <c r="S649" s="123"/>
      <c r="T649" s="123"/>
    </row>
    <row r="650" spans="1:20" x14ac:dyDescent="0.25">
      <c r="A650"/>
      <c r="B650" s="31" t="str">
        <f t="shared" ca="1" si="99"/>
        <v/>
      </c>
      <c r="C650" t="str">
        <f t="shared" ca="1" si="100"/>
        <v/>
      </c>
      <c r="D650" t="str">
        <f t="shared" ca="1" si="101"/>
        <v/>
      </c>
      <c r="E650" t="str">
        <f t="shared" ca="1" si="102"/>
        <v/>
      </c>
      <c r="F650" t="str">
        <f t="shared" ca="1" si="107"/>
        <v/>
      </c>
      <c r="I650" s="120" t="str">
        <f t="shared" si="103"/>
        <v/>
      </c>
      <c r="J650" s="121" t="str">
        <f t="shared" si="104"/>
        <v/>
      </c>
      <c r="K650" s="121" t="str">
        <f t="shared" si="105"/>
        <v/>
      </c>
      <c r="L650" s="121"/>
      <c r="M650" s="121"/>
      <c r="N650" s="121"/>
      <c r="O650" s="122"/>
      <c r="P650" s="122"/>
      <c r="Q650" s="121" t="str">
        <f t="shared" ca="1" si="106"/>
        <v/>
      </c>
      <c r="R650" s="122"/>
      <c r="S650" s="123"/>
      <c r="T650" s="123"/>
    </row>
    <row r="651" spans="1:20" x14ac:dyDescent="0.25">
      <c r="A651"/>
      <c r="B651" s="31" t="str">
        <f t="shared" ca="1" si="99"/>
        <v/>
      </c>
      <c r="C651" t="str">
        <f t="shared" ca="1" si="100"/>
        <v/>
      </c>
      <c r="D651" t="str">
        <f t="shared" ca="1" si="101"/>
        <v/>
      </c>
      <c r="E651" t="str">
        <f t="shared" ca="1" si="102"/>
        <v/>
      </c>
      <c r="F651" t="str">
        <f t="shared" ca="1" si="107"/>
        <v/>
      </c>
      <c r="I651" s="120" t="str">
        <f t="shared" si="103"/>
        <v/>
      </c>
      <c r="J651" s="121" t="str">
        <f t="shared" si="104"/>
        <v/>
      </c>
      <c r="K651" s="121" t="str">
        <f t="shared" si="105"/>
        <v/>
      </c>
      <c r="L651" s="121"/>
      <c r="M651" s="121"/>
      <c r="N651" s="121"/>
      <c r="O651" s="122"/>
      <c r="P651" s="122"/>
      <c r="Q651" s="121" t="str">
        <f t="shared" ca="1" si="106"/>
        <v/>
      </c>
      <c r="R651" s="122"/>
      <c r="S651" s="123"/>
      <c r="T651" s="123"/>
    </row>
    <row r="652" spans="1:20" x14ac:dyDescent="0.25">
      <c r="A652"/>
      <c r="B652" s="31" t="str">
        <f t="shared" ca="1" si="99"/>
        <v/>
      </c>
      <c r="C652" t="str">
        <f t="shared" ca="1" si="100"/>
        <v/>
      </c>
      <c r="D652" t="str">
        <f t="shared" ca="1" si="101"/>
        <v/>
      </c>
      <c r="E652" t="str">
        <f t="shared" ca="1" si="102"/>
        <v/>
      </c>
      <c r="F652" t="str">
        <f t="shared" ca="1" si="107"/>
        <v/>
      </c>
      <c r="I652" s="120" t="str">
        <f t="shared" si="103"/>
        <v/>
      </c>
      <c r="J652" s="121" t="str">
        <f t="shared" si="104"/>
        <v/>
      </c>
      <c r="K652" s="121" t="str">
        <f t="shared" si="105"/>
        <v/>
      </c>
      <c r="L652" s="121"/>
      <c r="M652" s="121"/>
      <c r="N652" s="121"/>
      <c r="O652" s="122"/>
      <c r="P652" s="122"/>
      <c r="Q652" s="121" t="str">
        <f t="shared" ca="1" si="106"/>
        <v/>
      </c>
      <c r="R652" s="122"/>
      <c r="S652" s="123"/>
      <c r="T652" s="123"/>
    </row>
    <row r="653" spans="1:20" x14ac:dyDescent="0.25">
      <c r="A653"/>
      <c r="B653" s="31" t="str">
        <f t="shared" ca="1" si="99"/>
        <v/>
      </c>
      <c r="C653" t="str">
        <f t="shared" ca="1" si="100"/>
        <v/>
      </c>
      <c r="D653" t="str">
        <f t="shared" ca="1" si="101"/>
        <v/>
      </c>
      <c r="E653" t="str">
        <f t="shared" ca="1" si="102"/>
        <v/>
      </c>
      <c r="F653" t="str">
        <f t="shared" ca="1" si="107"/>
        <v/>
      </c>
      <c r="I653" s="120" t="str">
        <f t="shared" si="103"/>
        <v/>
      </c>
      <c r="J653" s="121" t="str">
        <f t="shared" si="104"/>
        <v/>
      </c>
      <c r="K653" s="121" t="str">
        <f t="shared" si="105"/>
        <v/>
      </c>
      <c r="L653" s="121"/>
      <c r="M653" s="121"/>
      <c r="N653" s="121"/>
      <c r="O653" s="122"/>
      <c r="P653" s="122"/>
      <c r="Q653" s="121" t="str">
        <f t="shared" ca="1" si="106"/>
        <v/>
      </c>
      <c r="R653" s="122"/>
      <c r="S653" s="123"/>
      <c r="T653" s="123"/>
    </row>
    <row r="654" spans="1:20" x14ac:dyDescent="0.25">
      <c r="A654"/>
      <c r="B654" s="31" t="str">
        <f t="shared" ca="1" si="99"/>
        <v/>
      </c>
      <c r="C654" t="str">
        <f t="shared" ca="1" si="100"/>
        <v/>
      </c>
      <c r="D654" t="str">
        <f t="shared" ca="1" si="101"/>
        <v/>
      </c>
      <c r="E654" t="str">
        <f t="shared" ca="1" si="102"/>
        <v/>
      </c>
      <c r="F654" t="str">
        <f t="shared" ca="1" si="107"/>
        <v/>
      </c>
      <c r="I654" s="120" t="str">
        <f t="shared" si="103"/>
        <v/>
      </c>
      <c r="J654" s="121" t="str">
        <f t="shared" si="104"/>
        <v/>
      </c>
      <c r="K654" s="121" t="str">
        <f t="shared" si="105"/>
        <v/>
      </c>
      <c r="L654" s="121"/>
      <c r="M654" s="121"/>
      <c r="N654" s="121"/>
      <c r="O654" s="122"/>
      <c r="P654" s="122"/>
      <c r="Q654" s="121" t="str">
        <f t="shared" ca="1" si="106"/>
        <v/>
      </c>
      <c r="R654" s="122"/>
      <c r="S654" s="123"/>
      <c r="T654" s="123"/>
    </row>
    <row r="655" spans="1:20" x14ac:dyDescent="0.25">
      <c r="A655"/>
      <c r="B655" s="31" t="str">
        <f t="shared" ca="1" si="99"/>
        <v/>
      </c>
      <c r="C655" t="str">
        <f t="shared" ca="1" si="100"/>
        <v/>
      </c>
      <c r="D655" t="str">
        <f t="shared" ca="1" si="101"/>
        <v/>
      </c>
      <c r="E655" t="str">
        <f t="shared" ca="1" si="102"/>
        <v/>
      </c>
      <c r="F655" t="str">
        <f t="shared" ca="1" si="107"/>
        <v/>
      </c>
      <c r="I655" s="120" t="str">
        <f t="shared" si="103"/>
        <v/>
      </c>
      <c r="J655" s="121" t="str">
        <f t="shared" si="104"/>
        <v/>
      </c>
      <c r="K655" s="121" t="str">
        <f t="shared" si="105"/>
        <v/>
      </c>
      <c r="L655" s="121"/>
      <c r="M655" s="121"/>
      <c r="N655" s="121"/>
      <c r="O655" s="122"/>
      <c r="P655" s="122"/>
      <c r="Q655" s="121" t="str">
        <f t="shared" ca="1" si="106"/>
        <v/>
      </c>
      <c r="R655" s="122"/>
      <c r="S655" s="123"/>
      <c r="T655" s="123"/>
    </row>
    <row r="656" spans="1:20" x14ac:dyDescent="0.25">
      <c r="A656"/>
      <c r="B656" s="31" t="str">
        <f t="shared" ca="1" si="99"/>
        <v/>
      </c>
      <c r="C656" t="str">
        <f t="shared" ca="1" si="100"/>
        <v/>
      </c>
      <c r="D656" t="str">
        <f t="shared" ca="1" si="101"/>
        <v/>
      </c>
      <c r="E656" t="str">
        <f t="shared" ca="1" si="102"/>
        <v/>
      </c>
      <c r="F656" t="str">
        <f t="shared" ca="1" si="107"/>
        <v/>
      </c>
      <c r="I656" s="120" t="str">
        <f t="shared" si="103"/>
        <v/>
      </c>
      <c r="J656" s="121" t="str">
        <f t="shared" si="104"/>
        <v/>
      </c>
      <c r="K656" s="121" t="str">
        <f t="shared" si="105"/>
        <v/>
      </c>
      <c r="L656" s="121"/>
      <c r="M656" s="121"/>
      <c r="N656" s="121"/>
      <c r="O656" s="122"/>
      <c r="P656" s="122"/>
      <c r="Q656" s="121" t="str">
        <f t="shared" ca="1" si="106"/>
        <v/>
      </c>
      <c r="R656" s="122"/>
      <c r="S656" s="123"/>
      <c r="T656" s="123"/>
    </row>
    <row r="657" spans="1:20" x14ac:dyDescent="0.25">
      <c r="A657"/>
      <c r="B657" s="31" t="str">
        <f t="shared" ca="1" si="99"/>
        <v/>
      </c>
      <c r="C657" t="str">
        <f t="shared" ca="1" si="100"/>
        <v/>
      </c>
      <c r="D657" t="str">
        <f t="shared" ca="1" si="101"/>
        <v/>
      </c>
      <c r="E657" t="str">
        <f t="shared" ca="1" si="102"/>
        <v/>
      </c>
      <c r="F657" t="str">
        <f t="shared" ca="1" si="107"/>
        <v/>
      </c>
      <c r="I657" s="120" t="str">
        <f t="shared" si="103"/>
        <v/>
      </c>
      <c r="J657" s="121" t="str">
        <f t="shared" si="104"/>
        <v/>
      </c>
      <c r="K657" s="121" t="str">
        <f t="shared" si="105"/>
        <v/>
      </c>
      <c r="L657" s="121"/>
      <c r="M657" s="121"/>
      <c r="N657" s="121"/>
      <c r="O657" s="122"/>
      <c r="P657" s="122"/>
      <c r="Q657" s="121" t="str">
        <f t="shared" ca="1" si="106"/>
        <v/>
      </c>
      <c r="R657" s="122"/>
      <c r="S657" s="123"/>
      <c r="T657" s="123"/>
    </row>
    <row r="658" spans="1:20" x14ac:dyDescent="0.25">
      <c r="A658"/>
      <c r="B658" s="31" t="str">
        <f t="shared" ca="1" si="99"/>
        <v/>
      </c>
      <c r="C658" t="str">
        <f t="shared" ca="1" si="100"/>
        <v/>
      </c>
      <c r="D658" t="str">
        <f t="shared" ca="1" si="101"/>
        <v/>
      </c>
      <c r="E658" t="str">
        <f t="shared" ca="1" si="102"/>
        <v/>
      </c>
      <c r="F658" t="str">
        <f t="shared" ca="1" si="107"/>
        <v/>
      </c>
      <c r="I658" s="120" t="str">
        <f t="shared" si="103"/>
        <v/>
      </c>
      <c r="J658" s="121" t="str">
        <f t="shared" si="104"/>
        <v/>
      </c>
      <c r="K658" s="121" t="str">
        <f t="shared" si="105"/>
        <v/>
      </c>
      <c r="L658" s="121"/>
      <c r="M658" s="121"/>
      <c r="N658" s="121"/>
      <c r="O658" s="122"/>
      <c r="P658" s="122"/>
      <c r="Q658" s="121" t="str">
        <f t="shared" ca="1" si="106"/>
        <v/>
      </c>
      <c r="R658" s="122"/>
      <c r="S658" s="123"/>
      <c r="T658" s="123"/>
    </row>
    <row r="659" spans="1:20" x14ac:dyDescent="0.25">
      <c r="A659"/>
      <c r="B659" s="31" t="str">
        <f t="shared" ca="1" si="99"/>
        <v/>
      </c>
      <c r="C659" t="str">
        <f t="shared" ca="1" si="100"/>
        <v/>
      </c>
      <c r="D659" t="str">
        <f t="shared" ca="1" si="101"/>
        <v/>
      </c>
      <c r="E659" t="str">
        <f t="shared" ca="1" si="102"/>
        <v/>
      </c>
      <c r="F659" t="str">
        <f t="shared" ca="1" si="107"/>
        <v/>
      </c>
      <c r="I659" s="120" t="str">
        <f t="shared" si="103"/>
        <v/>
      </c>
      <c r="J659" s="121" t="str">
        <f t="shared" si="104"/>
        <v/>
      </c>
      <c r="K659" s="121" t="str">
        <f t="shared" si="105"/>
        <v/>
      </c>
      <c r="L659" s="121"/>
      <c r="M659" s="121"/>
      <c r="N659" s="121"/>
      <c r="O659" s="122"/>
      <c r="P659" s="122"/>
      <c r="Q659" s="121" t="str">
        <f t="shared" ca="1" si="106"/>
        <v/>
      </c>
      <c r="R659" s="122"/>
      <c r="S659" s="123"/>
      <c r="T659" s="123"/>
    </row>
    <row r="660" spans="1:20" x14ac:dyDescent="0.25">
      <c r="A660"/>
      <c r="B660" s="31" t="str">
        <f t="shared" ca="1" si="99"/>
        <v/>
      </c>
      <c r="C660" t="str">
        <f t="shared" ca="1" si="100"/>
        <v/>
      </c>
      <c r="D660" t="str">
        <f t="shared" ca="1" si="101"/>
        <v/>
      </c>
      <c r="E660" t="str">
        <f t="shared" ca="1" si="102"/>
        <v/>
      </c>
      <c r="F660" t="str">
        <f t="shared" ca="1" si="107"/>
        <v/>
      </c>
      <c r="I660" s="120" t="str">
        <f t="shared" si="103"/>
        <v/>
      </c>
      <c r="J660" s="121" t="str">
        <f t="shared" si="104"/>
        <v/>
      </c>
      <c r="K660" s="121" t="str">
        <f t="shared" si="105"/>
        <v/>
      </c>
      <c r="L660" s="121"/>
      <c r="M660" s="121"/>
      <c r="N660" s="121"/>
      <c r="O660" s="122"/>
      <c r="P660" s="122"/>
      <c r="Q660" s="121" t="str">
        <f t="shared" ca="1" si="106"/>
        <v/>
      </c>
      <c r="R660" s="122"/>
      <c r="S660" s="123"/>
      <c r="T660" s="123"/>
    </row>
    <row r="661" spans="1:20" x14ac:dyDescent="0.25">
      <c r="A661"/>
      <c r="B661" s="31" t="str">
        <f t="shared" ca="1" si="99"/>
        <v/>
      </c>
      <c r="C661" t="str">
        <f t="shared" ca="1" si="100"/>
        <v/>
      </c>
      <c r="D661" t="str">
        <f t="shared" ca="1" si="101"/>
        <v/>
      </c>
      <c r="E661" t="str">
        <f t="shared" ca="1" si="102"/>
        <v/>
      </c>
      <c r="F661" t="str">
        <f t="shared" ca="1" si="107"/>
        <v/>
      </c>
      <c r="I661" s="120" t="str">
        <f t="shared" si="103"/>
        <v/>
      </c>
      <c r="J661" s="121" t="str">
        <f t="shared" si="104"/>
        <v/>
      </c>
      <c r="K661" s="121" t="str">
        <f t="shared" si="105"/>
        <v/>
      </c>
      <c r="L661" s="121"/>
      <c r="M661" s="121"/>
      <c r="N661" s="121"/>
      <c r="O661" s="122"/>
      <c r="P661" s="122"/>
      <c r="Q661" s="121" t="str">
        <f t="shared" ca="1" si="106"/>
        <v/>
      </c>
      <c r="R661" s="122"/>
      <c r="S661" s="123"/>
      <c r="T661" s="123"/>
    </row>
    <row r="662" spans="1:20" x14ac:dyDescent="0.25">
      <c r="A662"/>
      <c r="B662" s="31" t="str">
        <f t="shared" ca="1" si="99"/>
        <v/>
      </c>
      <c r="C662" t="str">
        <f t="shared" ca="1" si="100"/>
        <v/>
      </c>
      <c r="D662" t="str">
        <f t="shared" ca="1" si="101"/>
        <v/>
      </c>
      <c r="E662" t="str">
        <f t="shared" ca="1" si="102"/>
        <v/>
      </c>
      <c r="F662" t="str">
        <f t="shared" ca="1" si="107"/>
        <v/>
      </c>
      <c r="I662" s="120" t="str">
        <f t="shared" si="103"/>
        <v/>
      </c>
      <c r="J662" s="121" t="str">
        <f t="shared" si="104"/>
        <v/>
      </c>
      <c r="K662" s="121" t="str">
        <f t="shared" si="105"/>
        <v/>
      </c>
      <c r="L662" s="121"/>
      <c r="M662" s="121"/>
      <c r="N662" s="121"/>
      <c r="O662" s="122"/>
      <c r="P662" s="122"/>
      <c r="Q662" s="121" t="str">
        <f t="shared" ca="1" si="106"/>
        <v/>
      </c>
      <c r="R662" s="122"/>
      <c r="S662" s="123"/>
      <c r="T662" s="123"/>
    </row>
    <row r="663" spans="1:20" x14ac:dyDescent="0.25">
      <c r="A663"/>
      <c r="B663" s="31" t="str">
        <f t="shared" ca="1" si="99"/>
        <v/>
      </c>
      <c r="C663" t="str">
        <f t="shared" ca="1" si="100"/>
        <v/>
      </c>
      <c r="D663" t="str">
        <f t="shared" ca="1" si="101"/>
        <v/>
      </c>
      <c r="E663" t="str">
        <f t="shared" ca="1" si="102"/>
        <v/>
      </c>
      <c r="F663" t="str">
        <f t="shared" ca="1" si="107"/>
        <v/>
      </c>
      <c r="I663" s="120" t="str">
        <f t="shared" si="103"/>
        <v/>
      </c>
      <c r="J663" s="121" t="str">
        <f t="shared" si="104"/>
        <v/>
      </c>
      <c r="K663" s="121" t="str">
        <f t="shared" si="105"/>
        <v/>
      </c>
      <c r="L663" s="121"/>
      <c r="M663" s="121"/>
      <c r="N663" s="121"/>
      <c r="O663" s="122"/>
      <c r="P663" s="122"/>
      <c r="Q663" s="121" t="str">
        <f t="shared" ca="1" si="106"/>
        <v/>
      </c>
      <c r="R663" s="122"/>
      <c r="S663" s="123"/>
      <c r="T663" s="123"/>
    </row>
    <row r="664" spans="1:20" x14ac:dyDescent="0.25">
      <c r="A664"/>
      <c r="B664" s="31" t="str">
        <f t="shared" ca="1" si="99"/>
        <v/>
      </c>
      <c r="C664" t="str">
        <f t="shared" ca="1" si="100"/>
        <v/>
      </c>
      <c r="D664" t="str">
        <f t="shared" ca="1" si="101"/>
        <v/>
      </c>
      <c r="E664" t="str">
        <f t="shared" ca="1" si="102"/>
        <v/>
      </c>
      <c r="F664" t="str">
        <f t="shared" ca="1" si="107"/>
        <v/>
      </c>
      <c r="I664" s="120" t="str">
        <f t="shared" si="103"/>
        <v/>
      </c>
      <c r="J664" s="121" t="str">
        <f t="shared" si="104"/>
        <v/>
      </c>
      <c r="K664" s="121" t="str">
        <f t="shared" si="105"/>
        <v/>
      </c>
      <c r="L664" s="121"/>
      <c r="M664" s="121"/>
      <c r="N664" s="121"/>
      <c r="O664" s="122"/>
      <c r="P664" s="122"/>
      <c r="Q664" s="121" t="str">
        <f t="shared" ca="1" si="106"/>
        <v/>
      </c>
      <c r="R664" s="122"/>
      <c r="S664" s="123"/>
      <c r="T664" s="123"/>
    </row>
    <row r="665" spans="1:20" x14ac:dyDescent="0.25">
      <c r="A665"/>
      <c r="B665" s="31" t="str">
        <f t="shared" ca="1" si="99"/>
        <v/>
      </c>
      <c r="C665" t="str">
        <f t="shared" ca="1" si="100"/>
        <v/>
      </c>
      <c r="D665" t="str">
        <f t="shared" ca="1" si="101"/>
        <v/>
      </c>
      <c r="E665" t="str">
        <f t="shared" ca="1" si="102"/>
        <v/>
      </c>
      <c r="F665" t="str">
        <f t="shared" ca="1" si="107"/>
        <v/>
      </c>
      <c r="I665" s="120" t="str">
        <f t="shared" si="103"/>
        <v/>
      </c>
      <c r="J665" s="121" t="str">
        <f t="shared" si="104"/>
        <v/>
      </c>
      <c r="K665" s="121" t="str">
        <f t="shared" si="105"/>
        <v/>
      </c>
      <c r="L665" s="121"/>
      <c r="M665" s="121"/>
      <c r="N665" s="121"/>
      <c r="O665" s="122"/>
      <c r="P665" s="122"/>
      <c r="Q665" s="121" t="str">
        <f t="shared" ca="1" si="106"/>
        <v/>
      </c>
      <c r="R665" s="122"/>
      <c r="S665" s="123"/>
      <c r="T665" s="123"/>
    </row>
    <row r="666" spans="1:20" x14ac:dyDescent="0.25">
      <c r="A666"/>
      <c r="B666" s="31" t="str">
        <f t="shared" ca="1" si="99"/>
        <v/>
      </c>
      <c r="C666" t="str">
        <f t="shared" ca="1" si="100"/>
        <v/>
      </c>
      <c r="D666" t="str">
        <f t="shared" ca="1" si="101"/>
        <v/>
      </c>
      <c r="E666" t="str">
        <f t="shared" ca="1" si="102"/>
        <v/>
      </c>
      <c r="F666" t="str">
        <f t="shared" ca="1" si="107"/>
        <v/>
      </c>
      <c r="I666" s="120" t="str">
        <f t="shared" si="103"/>
        <v/>
      </c>
      <c r="J666" s="121" t="str">
        <f t="shared" si="104"/>
        <v/>
      </c>
      <c r="K666" s="121" t="str">
        <f t="shared" si="105"/>
        <v/>
      </c>
      <c r="L666" s="121"/>
      <c r="M666" s="121"/>
      <c r="N666" s="121"/>
      <c r="O666" s="122"/>
      <c r="P666" s="122"/>
      <c r="Q666" s="121" t="str">
        <f t="shared" ca="1" si="106"/>
        <v/>
      </c>
      <c r="R666" s="122"/>
      <c r="S666" s="123"/>
      <c r="T666" s="123"/>
    </row>
    <row r="667" spans="1:20" x14ac:dyDescent="0.25">
      <c r="A667"/>
      <c r="B667" s="31" t="str">
        <f t="shared" ca="1" si="99"/>
        <v/>
      </c>
      <c r="C667" t="str">
        <f t="shared" ca="1" si="100"/>
        <v/>
      </c>
      <c r="D667" t="str">
        <f t="shared" ca="1" si="101"/>
        <v/>
      </c>
      <c r="E667" t="str">
        <f t="shared" ca="1" si="102"/>
        <v/>
      </c>
      <c r="F667" t="str">
        <f t="shared" ca="1" si="107"/>
        <v/>
      </c>
      <c r="I667" s="120" t="str">
        <f t="shared" si="103"/>
        <v/>
      </c>
      <c r="J667" s="121" t="str">
        <f t="shared" si="104"/>
        <v/>
      </c>
      <c r="K667" s="121" t="str">
        <f t="shared" si="105"/>
        <v/>
      </c>
      <c r="L667" s="121"/>
      <c r="M667" s="121"/>
      <c r="N667" s="121"/>
      <c r="O667" s="122"/>
      <c r="P667" s="122"/>
      <c r="Q667" s="121" t="str">
        <f t="shared" ca="1" si="106"/>
        <v/>
      </c>
      <c r="R667" s="122"/>
      <c r="S667" s="123"/>
      <c r="T667" s="123"/>
    </row>
    <row r="668" spans="1:20" x14ac:dyDescent="0.25">
      <c r="A668"/>
      <c r="B668" s="31" t="str">
        <f t="shared" ca="1" si="99"/>
        <v/>
      </c>
      <c r="C668" t="str">
        <f t="shared" ca="1" si="100"/>
        <v/>
      </c>
      <c r="D668" t="str">
        <f t="shared" ca="1" si="101"/>
        <v/>
      </c>
      <c r="E668" t="str">
        <f t="shared" ca="1" si="102"/>
        <v/>
      </c>
      <c r="F668" t="str">
        <f t="shared" ca="1" si="107"/>
        <v/>
      </c>
      <c r="I668" s="120" t="str">
        <f t="shared" si="103"/>
        <v/>
      </c>
      <c r="J668" s="121" t="str">
        <f t="shared" si="104"/>
        <v/>
      </c>
      <c r="K668" s="121" t="str">
        <f t="shared" si="105"/>
        <v/>
      </c>
      <c r="L668" s="121"/>
      <c r="M668" s="121"/>
      <c r="N668" s="121"/>
      <c r="O668" s="122"/>
      <c r="P668" s="122"/>
      <c r="Q668" s="121" t="str">
        <f t="shared" ca="1" si="106"/>
        <v/>
      </c>
      <c r="R668" s="122"/>
      <c r="S668" s="123"/>
      <c r="T668" s="123"/>
    </row>
    <row r="669" spans="1:20" x14ac:dyDescent="0.25">
      <c r="A669"/>
      <c r="B669" s="31" t="str">
        <f t="shared" ca="1" si="99"/>
        <v/>
      </c>
      <c r="C669" t="str">
        <f t="shared" ca="1" si="100"/>
        <v/>
      </c>
      <c r="D669" t="str">
        <f t="shared" ca="1" si="101"/>
        <v/>
      </c>
      <c r="E669" t="str">
        <f t="shared" ca="1" si="102"/>
        <v/>
      </c>
      <c r="F669" t="str">
        <f t="shared" ca="1" si="107"/>
        <v/>
      </c>
      <c r="I669" s="120" t="str">
        <f t="shared" si="103"/>
        <v/>
      </c>
      <c r="J669" s="121" t="str">
        <f t="shared" si="104"/>
        <v/>
      </c>
      <c r="K669" s="121" t="str">
        <f t="shared" si="105"/>
        <v/>
      </c>
      <c r="L669" s="121"/>
      <c r="M669" s="121"/>
      <c r="N669" s="121"/>
      <c r="O669" s="122"/>
      <c r="P669" s="122"/>
      <c r="Q669" s="121" t="str">
        <f t="shared" ca="1" si="106"/>
        <v/>
      </c>
      <c r="R669" s="122"/>
      <c r="S669" s="123"/>
      <c r="T669" s="123"/>
    </row>
    <row r="670" spans="1:20" x14ac:dyDescent="0.25">
      <c r="A670"/>
      <c r="B670" s="31" t="str">
        <f t="shared" ca="1" si="99"/>
        <v/>
      </c>
      <c r="C670" t="str">
        <f t="shared" ca="1" si="100"/>
        <v/>
      </c>
      <c r="D670" t="str">
        <f t="shared" ca="1" si="101"/>
        <v/>
      </c>
      <c r="E670" t="str">
        <f t="shared" ca="1" si="102"/>
        <v/>
      </c>
      <c r="F670" t="str">
        <f t="shared" ca="1" si="107"/>
        <v/>
      </c>
      <c r="I670" s="120" t="str">
        <f t="shared" si="103"/>
        <v/>
      </c>
      <c r="J670" s="121" t="str">
        <f t="shared" si="104"/>
        <v/>
      </c>
      <c r="K670" s="121" t="str">
        <f t="shared" si="105"/>
        <v/>
      </c>
      <c r="L670" s="121"/>
      <c r="M670" s="121"/>
      <c r="N670" s="121"/>
      <c r="O670" s="122"/>
      <c r="P670" s="122"/>
      <c r="Q670" s="121" t="str">
        <f t="shared" ca="1" si="106"/>
        <v/>
      </c>
      <c r="R670" s="122"/>
      <c r="S670" s="123"/>
      <c r="T670" s="123"/>
    </row>
    <row r="671" spans="1:20" x14ac:dyDescent="0.25">
      <c r="A671"/>
      <c r="B671" s="31" t="str">
        <f t="shared" ca="1" si="99"/>
        <v/>
      </c>
      <c r="C671" t="str">
        <f t="shared" ca="1" si="100"/>
        <v/>
      </c>
      <c r="D671" t="str">
        <f t="shared" ca="1" si="101"/>
        <v/>
      </c>
      <c r="E671" t="str">
        <f t="shared" ca="1" si="102"/>
        <v/>
      </c>
      <c r="F671" t="str">
        <f t="shared" ca="1" si="107"/>
        <v/>
      </c>
      <c r="I671" s="120" t="str">
        <f t="shared" si="103"/>
        <v/>
      </c>
      <c r="J671" s="121" t="str">
        <f t="shared" si="104"/>
        <v/>
      </c>
      <c r="K671" s="121" t="str">
        <f t="shared" si="105"/>
        <v/>
      </c>
      <c r="L671" s="121"/>
      <c r="M671" s="121"/>
      <c r="N671" s="121"/>
      <c r="O671" s="122"/>
      <c r="P671" s="122"/>
      <c r="Q671" s="121" t="str">
        <f t="shared" ca="1" si="106"/>
        <v/>
      </c>
      <c r="R671" s="122"/>
      <c r="S671" s="123"/>
      <c r="T671" s="123"/>
    </row>
    <row r="672" spans="1:20" x14ac:dyDescent="0.25">
      <c r="A672"/>
      <c r="B672" s="31" t="str">
        <f t="shared" ca="1" si="99"/>
        <v/>
      </c>
      <c r="C672" t="str">
        <f t="shared" ca="1" si="100"/>
        <v/>
      </c>
      <c r="D672" t="str">
        <f t="shared" ca="1" si="101"/>
        <v/>
      </c>
      <c r="E672" t="str">
        <f t="shared" ca="1" si="102"/>
        <v/>
      </c>
      <c r="F672" t="str">
        <f t="shared" ca="1" si="107"/>
        <v/>
      </c>
      <c r="I672" s="120" t="str">
        <f t="shared" si="103"/>
        <v/>
      </c>
      <c r="J672" s="121" t="str">
        <f t="shared" si="104"/>
        <v/>
      </c>
      <c r="K672" s="121" t="str">
        <f t="shared" si="105"/>
        <v/>
      </c>
      <c r="L672" s="121"/>
      <c r="M672" s="121"/>
      <c r="N672" s="121"/>
      <c r="O672" s="122"/>
      <c r="P672" s="122"/>
      <c r="Q672" s="121" t="str">
        <f t="shared" ca="1" si="106"/>
        <v/>
      </c>
      <c r="R672" s="122"/>
      <c r="S672" s="123"/>
      <c r="T672" s="123"/>
    </row>
    <row r="673" spans="1:20" x14ac:dyDescent="0.25">
      <c r="A673"/>
      <c r="B673" s="31" t="str">
        <f t="shared" ca="1" si="99"/>
        <v/>
      </c>
      <c r="C673" t="str">
        <f t="shared" ca="1" si="100"/>
        <v/>
      </c>
      <c r="D673" t="str">
        <f t="shared" ca="1" si="101"/>
        <v/>
      </c>
      <c r="E673" t="str">
        <f t="shared" ca="1" si="102"/>
        <v/>
      </c>
      <c r="F673" t="str">
        <f t="shared" ca="1" si="107"/>
        <v/>
      </c>
      <c r="I673" s="120" t="str">
        <f t="shared" si="103"/>
        <v/>
      </c>
      <c r="J673" s="121" t="str">
        <f t="shared" si="104"/>
        <v/>
      </c>
      <c r="K673" s="121" t="str">
        <f t="shared" si="105"/>
        <v/>
      </c>
      <c r="L673" s="121"/>
      <c r="M673" s="121"/>
      <c r="N673" s="121"/>
      <c r="O673" s="122"/>
      <c r="P673" s="122"/>
      <c r="Q673" s="121" t="str">
        <f t="shared" ca="1" si="106"/>
        <v/>
      </c>
      <c r="R673" s="122"/>
      <c r="S673" s="123"/>
      <c r="T673" s="123"/>
    </row>
    <row r="674" spans="1:20" x14ac:dyDescent="0.25">
      <c r="A674"/>
      <c r="B674" s="31" t="str">
        <f t="shared" ca="1" si="99"/>
        <v/>
      </c>
      <c r="C674" t="str">
        <f t="shared" ca="1" si="100"/>
        <v/>
      </c>
      <c r="D674" t="str">
        <f t="shared" ca="1" si="101"/>
        <v/>
      </c>
      <c r="E674" t="str">
        <f t="shared" ca="1" si="102"/>
        <v/>
      </c>
      <c r="F674" t="str">
        <f t="shared" ca="1" si="107"/>
        <v/>
      </c>
      <c r="I674" s="120" t="str">
        <f t="shared" si="103"/>
        <v/>
      </c>
      <c r="J674" s="121" t="str">
        <f t="shared" si="104"/>
        <v/>
      </c>
      <c r="K674" s="121" t="str">
        <f t="shared" si="105"/>
        <v/>
      </c>
      <c r="L674" s="121"/>
      <c r="M674" s="121"/>
      <c r="N674" s="121"/>
      <c r="O674" s="122"/>
      <c r="P674" s="122"/>
      <c r="Q674" s="121" t="str">
        <f t="shared" ca="1" si="106"/>
        <v/>
      </c>
      <c r="R674" s="122"/>
      <c r="S674" s="123"/>
      <c r="T674" s="123"/>
    </row>
    <row r="675" spans="1:20" x14ac:dyDescent="0.25">
      <c r="A675"/>
      <c r="B675" s="31" t="str">
        <f t="shared" ca="1" si="99"/>
        <v/>
      </c>
      <c r="C675" t="str">
        <f t="shared" ca="1" si="100"/>
        <v/>
      </c>
      <c r="D675" t="str">
        <f t="shared" ca="1" si="101"/>
        <v/>
      </c>
      <c r="E675" t="str">
        <f t="shared" ca="1" si="102"/>
        <v/>
      </c>
      <c r="F675" t="str">
        <f t="shared" ca="1" si="107"/>
        <v/>
      </c>
      <c r="I675" s="120" t="str">
        <f t="shared" si="103"/>
        <v/>
      </c>
      <c r="J675" s="121" t="str">
        <f t="shared" si="104"/>
        <v/>
      </c>
      <c r="K675" s="121" t="str">
        <f t="shared" si="105"/>
        <v/>
      </c>
      <c r="L675" s="121"/>
      <c r="M675" s="121"/>
      <c r="N675" s="121"/>
      <c r="O675" s="122"/>
      <c r="P675" s="122"/>
      <c r="Q675" s="121" t="str">
        <f t="shared" ca="1" si="106"/>
        <v/>
      </c>
      <c r="R675" s="122"/>
      <c r="S675" s="123"/>
      <c r="T675" s="123"/>
    </row>
    <row r="676" spans="1:20" x14ac:dyDescent="0.25">
      <c r="A676"/>
      <c r="B676" s="31" t="str">
        <f t="shared" ca="1" si="99"/>
        <v/>
      </c>
      <c r="C676" t="str">
        <f t="shared" ca="1" si="100"/>
        <v/>
      </c>
      <c r="D676" t="str">
        <f t="shared" ca="1" si="101"/>
        <v/>
      </c>
      <c r="E676" t="str">
        <f t="shared" ca="1" si="102"/>
        <v/>
      </c>
      <c r="F676" t="str">
        <f t="shared" ca="1" si="107"/>
        <v/>
      </c>
      <c r="I676" s="120" t="str">
        <f t="shared" si="103"/>
        <v/>
      </c>
      <c r="J676" s="121" t="str">
        <f t="shared" si="104"/>
        <v/>
      </c>
      <c r="K676" s="121" t="str">
        <f t="shared" si="105"/>
        <v/>
      </c>
      <c r="L676" s="121"/>
      <c r="M676" s="121"/>
      <c r="N676" s="121"/>
      <c r="O676" s="122"/>
      <c r="P676" s="122"/>
      <c r="Q676" s="121" t="str">
        <f t="shared" ca="1" si="106"/>
        <v/>
      </c>
      <c r="R676" s="122"/>
      <c r="S676" s="123"/>
      <c r="T676" s="123"/>
    </row>
    <row r="677" spans="1:20" x14ac:dyDescent="0.25">
      <c r="A677"/>
      <c r="B677" s="31" t="str">
        <f t="shared" ca="1" si="99"/>
        <v/>
      </c>
      <c r="C677" t="str">
        <f t="shared" ca="1" si="100"/>
        <v/>
      </c>
      <c r="D677" t="str">
        <f t="shared" ca="1" si="101"/>
        <v/>
      </c>
      <c r="E677" t="str">
        <f t="shared" ca="1" si="102"/>
        <v/>
      </c>
      <c r="F677" t="str">
        <f t="shared" ca="1" si="107"/>
        <v/>
      </c>
      <c r="I677" s="120" t="str">
        <f t="shared" si="103"/>
        <v/>
      </c>
      <c r="J677" s="121" t="str">
        <f t="shared" si="104"/>
        <v/>
      </c>
      <c r="K677" s="121" t="str">
        <f t="shared" si="105"/>
        <v/>
      </c>
      <c r="L677" s="121"/>
      <c r="M677" s="121"/>
      <c r="N677" s="121"/>
      <c r="O677" s="122"/>
      <c r="P677" s="122"/>
      <c r="Q677" s="121" t="str">
        <f t="shared" ca="1" si="106"/>
        <v/>
      </c>
      <c r="R677" s="122"/>
      <c r="S677" s="123"/>
      <c r="T677" s="123"/>
    </row>
    <row r="678" spans="1:20" x14ac:dyDescent="0.25">
      <c r="A678"/>
      <c r="B678" s="31" t="str">
        <f t="shared" ca="1" si="99"/>
        <v/>
      </c>
      <c r="C678" t="str">
        <f t="shared" ca="1" si="100"/>
        <v/>
      </c>
      <c r="D678" t="str">
        <f t="shared" ca="1" si="101"/>
        <v/>
      </c>
      <c r="E678" t="str">
        <f t="shared" ca="1" si="102"/>
        <v/>
      </c>
      <c r="F678" t="str">
        <f t="shared" ca="1" si="107"/>
        <v/>
      </c>
      <c r="I678" s="120" t="str">
        <f t="shared" si="103"/>
        <v/>
      </c>
      <c r="J678" s="121" t="str">
        <f t="shared" si="104"/>
        <v/>
      </c>
      <c r="K678" s="121" t="str">
        <f t="shared" si="105"/>
        <v/>
      </c>
      <c r="L678" s="121"/>
      <c r="M678" s="121"/>
      <c r="N678" s="121"/>
      <c r="O678" s="122"/>
      <c r="P678" s="122"/>
      <c r="Q678" s="121" t="str">
        <f t="shared" ca="1" si="106"/>
        <v/>
      </c>
      <c r="R678" s="122"/>
      <c r="S678" s="123"/>
      <c r="T678" s="123"/>
    </row>
    <row r="679" spans="1:20" x14ac:dyDescent="0.25">
      <c r="A679"/>
      <c r="B679" s="31" t="str">
        <f t="shared" ca="1" si="99"/>
        <v/>
      </c>
      <c r="C679" t="str">
        <f t="shared" ca="1" si="100"/>
        <v/>
      </c>
      <c r="D679" t="str">
        <f t="shared" ca="1" si="101"/>
        <v/>
      </c>
      <c r="E679" t="str">
        <f t="shared" ca="1" si="102"/>
        <v/>
      </c>
      <c r="F679" t="str">
        <f t="shared" ca="1" si="107"/>
        <v/>
      </c>
      <c r="I679" s="120" t="str">
        <f t="shared" si="103"/>
        <v/>
      </c>
      <c r="J679" s="121" t="str">
        <f t="shared" si="104"/>
        <v/>
      </c>
      <c r="K679" s="121" t="str">
        <f t="shared" si="105"/>
        <v/>
      </c>
      <c r="L679" s="121"/>
      <c r="M679" s="121"/>
      <c r="N679" s="121"/>
      <c r="O679" s="122"/>
      <c r="P679" s="122"/>
      <c r="Q679" s="121" t="str">
        <f t="shared" ca="1" si="106"/>
        <v/>
      </c>
      <c r="R679" s="122"/>
      <c r="S679" s="123"/>
      <c r="T679" s="123"/>
    </row>
    <row r="680" spans="1:20" x14ac:dyDescent="0.25">
      <c r="A680"/>
      <c r="B680" s="31" t="str">
        <f t="shared" ca="1" si="99"/>
        <v/>
      </c>
      <c r="C680" t="str">
        <f t="shared" ca="1" si="100"/>
        <v/>
      </c>
      <c r="D680" t="str">
        <f t="shared" ca="1" si="101"/>
        <v/>
      </c>
      <c r="E680" t="str">
        <f t="shared" ca="1" si="102"/>
        <v/>
      </c>
      <c r="F680" t="str">
        <f t="shared" ca="1" si="107"/>
        <v/>
      </c>
      <c r="I680" s="120" t="str">
        <f t="shared" si="103"/>
        <v/>
      </c>
      <c r="J680" s="121" t="str">
        <f t="shared" si="104"/>
        <v/>
      </c>
      <c r="K680" s="121" t="str">
        <f t="shared" si="105"/>
        <v/>
      </c>
      <c r="L680" s="121"/>
      <c r="M680" s="121"/>
      <c r="N680" s="121"/>
      <c r="O680" s="122"/>
      <c r="P680" s="122"/>
      <c r="Q680" s="121" t="str">
        <f t="shared" ca="1" si="106"/>
        <v/>
      </c>
      <c r="R680" s="122"/>
      <c r="S680" s="123"/>
      <c r="T680" s="123"/>
    </row>
    <row r="681" spans="1:20" x14ac:dyDescent="0.25">
      <c r="A681"/>
      <c r="B681" s="31" t="str">
        <f t="shared" ca="1" si="99"/>
        <v/>
      </c>
      <c r="C681" t="str">
        <f t="shared" ca="1" si="100"/>
        <v/>
      </c>
      <c r="D681" t="str">
        <f t="shared" ca="1" si="101"/>
        <v/>
      </c>
      <c r="E681" t="str">
        <f t="shared" ca="1" si="102"/>
        <v/>
      </c>
      <c r="F681" t="str">
        <f t="shared" ca="1" si="107"/>
        <v/>
      </c>
      <c r="I681" s="120" t="str">
        <f t="shared" si="103"/>
        <v/>
      </c>
      <c r="J681" s="121" t="str">
        <f t="shared" si="104"/>
        <v/>
      </c>
      <c r="K681" s="121" t="str">
        <f t="shared" si="105"/>
        <v/>
      </c>
      <c r="L681" s="121"/>
      <c r="M681" s="121"/>
      <c r="N681" s="121"/>
      <c r="O681" s="122"/>
      <c r="P681" s="122"/>
      <c r="Q681" s="121" t="str">
        <f t="shared" ca="1" si="106"/>
        <v/>
      </c>
      <c r="R681" s="122"/>
      <c r="S681" s="123"/>
      <c r="T681" s="123"/>
    </row>
    <row r="682" spans="1:20" x14ac:dyDescent="0.25">
      <c r="A682"/>
      <c r="B682" s="31" t="str">
        <f t="shared" ca="1" si="99"/>
        <v/>
      </c>
      <c r="C682" t="str">
        <f t="shared" ca="1" si="100"/>
        <v/>
      </c>
      <c r="D682" t="str">
        <f t="shared" ca="1" si="101"/>
        <v/>
      </c>
      <c r="E682" t="str">
        <f t="shared" ca="1" si="102"/>
        <v/>
      </c>
      <c r="F682" t="str">
        <f t="shared" ca="1" si="107"/>
        <v/>
      </c>
      <c r="I682" s="120" t="str">
        <f t="shared" si="103"/>
        <v/>
      </c>
      <c r="J682" s="121" t="str">
        <f t="shared" si="104"/>
        <v/>
      </c>
      <c r="K682" s="121" t="str">
        <f t="shared" si="105"/>
        <v/>
      </c>
      <c r="L682" s="121"/>
      <c r="M682" s="121"/>
      <c r="N682" s="121"/>
      <c r="O682" s="122"/>
      <c r="P682" s="122"/>
      <c r="Q682" s="121" t="str">
        <f t="shared" ca="1" si="106"/>
        <v/>
      </c>
      <c r="R682" s="122"/>
      <c r="S682" s="123"/>
      <c r="T682" s="123"/>
    </row>
    <row r="683" spans="1:20" x14ac:dyDescent="0.25">
      <c r="A683"/>
      <c r="B683" s="31" t="str">
        <f t="shared" ca="1" si="99"/>
        <v/>
      </c>
      <c r="C683" t="str">
        <f t="shared" ca="1" si="100"/>
        <v/>
      </c>
      <c r="D683" t="str">
        <f t="shared" ca="1" si="101"/>
        <v/>
      </c>
      <c r="E683" t="str">
        <f t="shared" ca="1" si="102"/>
        <v/>
      </c>
      <c r="F683" t="str">
        <f t="shared" ca="1" si="107"/>
        <v/>
      </c>
      <c r="I683" s="120" t="str">
        <f t="shared" si="103"/>
        <v/>
      </c>
      <c r="J683" s="121" t="str">
        <f t="shared" si="104"/>
        <v/>
      </c>
      <c r="K683" s="121" t="str">
        <f t="shared" si="105"/>
        <v/>
      </c>
      <c r="L683" s="121"/>
      <c r="M683" s="121"/>
      <c r="N683" s="121"/>
      <c r="O683" s="122"/>
      <c r="P683" s="122"/>
      <c r="Q683" s="121" t="str">
        <f t="shared" ca="1" si="106"/>
        <v/>
      </c>
      <c r="R683" s="122"/>
      <c r="S683" s="123"/>
      <c r="T683" s="123"/>
    </row>
    <row r="684" spans="1:20" x14ac:dyDescent="0.25">
      <c r="A684"/>
      <c r="B684" s="31" t="str">
        <f t="shared" ca="1" si="99"/>
        <v/>
      </c>
      <c r="C684" t="str">
        <f t="shared" ca="1" si="100"/>
        <v/>
      </c>
      <c r="D684" t="str">
        <f t="shared" ca="1" si="101"/>
        <v/>
      </c>
      <c r="E684" t="str">
        <f t="shared" ca="1" si="102"/>
        <v/>
      </c>
      <c r="F684" t="str">
        <f t="shared" ca="1" si="107"/>
        <v/>
      </c>
      <c r="I684" s="120" t="str">
        <f t="shared" si="103"/>
        <v/>
      </c>
      <c r="J684" s="121" t="str">
        <f t="shared" si="104"/>
        <v/>
      </c>
      <c r="K684" s="121" t="str">
        <f t="shared" si="105"/>
        <v/>
      </c>
      <c r="L684" s="121"/>
      <c r="M684" s="121"/>
      <c r="N684" s="121"/>
      <c r="O684" s="122"/>
      <c r="P684" s="122"/>
      <c r="Q684" s="121" t="str">
        <f t="shared" ca="1" si="106"/>
        <v/>
      </c>
      <c r="R684" s="122"/>
      <c r="S684" s="123"/>
      <c r="T684" s="123"/>
    </row>
    <row r="685" spans="1:20" x14ac:dyDescent="0.25">
      <c r="A685"/>
      <c r="B685" s="31" t="str">
        <f t="shared" ca="1" si="99"/>
        <v/>
      </c>
      <c r="C685" t="str">
        <f t="shared" ca="1" si="100"/>
        <v/>
      </c>
      <c r="D685" t="str">
        <f t="shared" ca="1" si="101"/>
        <v/>
      </c>
      <c r="E685" t="str">
        <f t="shared" ca="1" si="102"/>
        <v/>
      </c>
      <c r="F685" t="str">
        <f t="shared" ca="1" si="107"/>
        <v/>
      </c>
      <c r="I685" s="120" t="str">
        <f t="shared" si="103"/>
        <v/>
      </c>
      <c r="J685" s="121" t="str">
        <f t="shared" si="104"/>
        <v/>
      </c>
      <c r="K685" s="121" t="str">
        <f t="shared" si="105"/>
        <v/>
      </c>
      <c r="L685" s="121"/>
      <c r="M685" s="121"/>
      <c r="N685" s="121"/>
      <c r="O685" s="122"/>
      <c r="P685" s="122"/>
      <c r="Q685" s="121" t="str">
        <f t="shared" ca="1" si="106"/>
        <v/>
      </c>
      <c r="R685" s="122"/>
      <c r="S685" s="123"/>
      <c r="T685" s="123"/>
    </row>
    <row r="686" spans="1:20" x14ac:dyDescent="0.25">
      <c r="A686"/>
      <c r="B686" s="31" t="str">
        <f t="shared" ca="1" si="99"/>
        <v/>
      </c>
      <c r="C686" t="str">
        <f t="shared" ca="1" si="100"/>
        <v/>
      </c>
      <c r="D686" t="str">
        <f t="shared" ca="1" si="101"/>
        <v/>
      </c>
      <c r="E686" t="str">
        <f t="shared" ca="1" si="102"/>
        <v/>
      </c>
      <c r="F686" t="str">
        <f t="shared" ca="1" si="107"/>
        <v/>
      </c>
      <c r="I686" s="120" t="str">
        <f t="shared" si="103"/>
        <v/>
      </c>
      <c r="J686" s="121" t="str">
        <f t="shared" si="104"/>
        <v/>
      </c>
      <c r="K686" s="121" t="str">
        <f t="shared" si="105"/>
        <v/>
      </c>
      <c r="L686" s="121"/>
      <c r="M686" s="121"/>
      <c r="N686" s="121"/>
      <c r="O686" s="122"/>
      <c r="P686" s="122"/>
      <c r="Q686" s="121" t="str">
        <f t="shared" ca="1" si="106"/>
        <v/>
      </c>
      <c r="R686" s="122"/>
      <c r="S686" s="123"/>
      <c r="T686" s="123"/>
    </row>
    <row r="687" spans="1:20" x14ac:dyDescent="0.25">
      <c r="A687"/>
      <c r="B687" s="31" t="str">
        <f t="shared" ca="1" si="99"/>
        <v/>
      </c>
      <c r="C687" t="str">
        <f t="shared" ca="1" si="100"/>
        <v/>
      </c>
      <c r="D687" t="str">
        <f t="shared" ca="1" si="101"/>
        <v/>
      </c>
      <c r="E687" t="str">
        <f t="shared" ca="1" si="102"/>
        <v/>
      </c>
      <c r="F687" t="str">
        <f t="shared" ca="1" si="107"/>
        <v/>
      </c>
      <c r="I687" s="120" t="str">
        <f t="shared" si="103"/>
        <v/>
      </c>
      <c r="J687" s="121" t="str">
        <f t="shared" si="104"/>
        <v/>
      </c>
      <c r="K687" s="121" t="str">
        <f t="shared" si="105"/>
        <v/>
      </c>
      <c r="L687" s="121"/>
      <c r="M687" s="121"/>
      <c r="N687" s="121"/>
      <c r="O687" s="122"/>
      <c r="P687" s="122"/>
      <c r="Q687" s="121" t="str">
        <f t="shared" ca="1" si="106"/>
        <v/>
      </c>
      <c r="R687" s="122"/>
      <c r="S687" s="123"/>
      <c r="T687" s="123"/>
    </row>
    <row r="688" spans="1:20" x14ac:dyDescent="0.25">
      <c r="A688"/>
      <c r="B688" s="31" t="str">
        <f t="shared" ca="1" si="99"/>
        <v/>
      </c>
      <c r="C688" t="str">
        <f t="shared" ca="1" si="100"/>
        <v/>
      </c>
      <c r="D688" t="str">
        <f t="shared" ca="1" si="101"/>
        <v/>
      </c>
      <c r="E688" t="str">
        <f t="shared" ca="1" si="102"/>
        <v/>
      </c>
      <c r="F688" t="str">
        <f t="shared" ca="1" si="107"/>
        <v/>
      </c>
      <c r="I688" s="120" t="str">
        <f t="shared" si="103"/>
        <v/>
      </c>
      <c r="J688" s="121" t="str">
        <f t="shared" si="104"/>
        <v/>
      </c>
      <c r="K688" s="121" t="str">
        <f t="shared" si="105"/>
        <v/>
      </c>
      <c r="L688" s="121"/>
      <c r="M688" s="121"/>
      <c r="N688" s="121"/>
      <c r="O688" s="122"/>
      <c r="P688" s="122"/>
      <c r="Q688" s="121" t="str">
        <f t="shared" ca="1" si="106"/>
        <v/>
      </c>
      <c r="R688" s="122"/>
      <c r="S688" s="123"/>
      <c r="T688" s="123"/>
    </row>
    <row r="689" spans="1:20" x14ac:dyDescent="0.25">
      <c r="A689"/>
      <c r="B689" s="31" t="str">
        <f t="shared" ca="1" si="99"/>
        <v/>
      </c>
      <c r="C689" t="str">
        <f t="shared" ca="1" si="100"/>
        <v/>
      </c>
      <c r="D689" t="str">
        <f t="shared" ca="1" si="101"/>
        <v/>
      </c>
      <c r="E689" t="str">
        <f t="shared" ca="1" si="102"/>
        <v/>
      </c>
      <c r="F689" t="str">
        <f t="shared" ca="1" si="107"/>
        <v/>
      </c>
      <c r="I689" s="120" t="str">
        <f t="shared" si="103"/>
        <v/>
      </c>
      <c r="J689" s="121" t="str">
        <f t="shared" si="104"/>
        <v/>
      </c>
      <c r="K689" s="121" t="str">
        <f t="shared" si="105"/>
        <v/>
      </c>
      <c r="L689" s="121"/>
      <c r="M689" s="121"/>
      <c r="N689" s="121"/>
      <c r="O689" s="122"/>
      <c r="P689" s="122"/>
      <c r="Q689" s="121" t="str">
        <f t="shared" ca="1" si="106"/>
        <v/>
      </c>
      <c r="R689" s="122"/>
      <c r="S689" s="123"/>
      <c r="T689" s="123"/>
    </row>
    <row r="690" spans="1:20" x14ac:dyDescent="0.25">
      <c r="A690"/>
      <c r="B690" s="31" t="str">
        <f t="shared" ca="1" si="99"/>
        <v/>
      </c>
      <c r="C690" t="str">
        <f t="shared" ca="1" si="100"/>
        <v/>
      </c>
      <c r="D690" t="str">
        <f t="shared" ca="1" si="101"/>
        <v/>
      </c>
      <c r="E690" t="str">
        <f t="shared" ca="1" si="102"/>
        <v/>
      </c>
      <c r="F690" t="str">
        <f t="shared" ca="1" si="107"/>
        <v/>
      </c>
      <c r="I690" s="120" t="str">
        <f t="shared" si="103"/>
        <v/>
      </c>
      <c r="J690" s="121" t="str">
        <f t="shared" si="104"/>
        <v/>
      </c>
      <c r="K690" s="121" t="str">
        <f t="shared" si="105"/>
        <v/>
      </c>
      <c r="L690" s="121"/>
      <c r="M690" s="121"/>
      <c r="N690" s="121"/>
      <c r="O690" s="122"/>
      <c r="P690" s="122"/>
      <c r="Q690" s="121" t="str">
        <f t="shared" ca="1" si="106"/>
        <v/>
      </c>
      <c r="R690" s="122"/>
      <c r="S690" s="123"/>
      <c r="T690" s="123"/>
    </row>
    <row r="691" spans="1:20" x14ac:dyDescent="0.25">
      <c r="A691"/>
      <c r="B691" s="31" t="str">
        <f t="shared" ca="1" si="99"/>
        <v/>
      </c>
      <c r="C691" t="str">
        <f t="shared" ca="1" si="100"/>
        <v/>
      </c>
      <c r="D691" t="str">
        <f t="shared" ca="1" si="101"/>
        <v/>
      </c>
      <c r="E691" t="str">
        <f t="shared" ca="1" si="102"/>
        <v/>
      </c>
      <c r="F691" t="str">
        <f t="shared" ca="1" si="107"/>
        <v/>
      </c>
      <c r="I691" s="120" t="str">
        <f t="shared" si="103"/>
        <v/>
      </c>
      <c r="J691" s="121" t="str">
        <f t="shared" si="104"/>
        <v/>
      </c>
      <c r="K691" s="121" t="str">
        <f t="shared" si="105"/>
        <v/>
      </c>
      <c r="L691" s="121"/>
      <c r="M691" s="121"/>
      <c r="N691" s="121"/>
      <c r="O691" s="122"/>
      <c r="P691" s="122"/>
      <c r="Q691" s="121" t="str">
        <f t="shared" ca="1" si="106"/>
        <v/>
      </c>
      <c r="R691" s="122"/>
      <c r="S691" s="123"/>
      <c r="T691" s="123"/>
    </row>
    <row r="692" spans="1:20" x14ac:dyDescent="0.25">
      <c r="A692"/>
      <c r="B692" s="31" t="str">
        <f t="shared" ca="1" si="99"/>
        <v/>
      </c>
      <c r="C692" t="str">
        <f t="shared" ca="1" si="100"/>
        <v/>
      </c>
      <c r="D692" t="str">
        <f t="shared" ca="1" si="101"/>
        <v/>
      </c>
      <c r="E692" t="str">
        <f t="shared" ca="1" si="102"/>
        <v/>
      </c>
      <c r="F692" t="str">
        <f t="shared" ca="1" si="107"/>
        <v/>
      </c>
      <c r="I692" s="120" t="str">
        <f t="shared" si="103"/>
        <v/>
      </c>
      <c r="J692" s="121" t="str">
        <f t="shared" si="104"/>
        <v/>
      </c>
      <c r="K692" s="121" t="str">
        <f t="shared" si="105"/>
        <v/>
      </c>
      <c r="L692" s="121"/>
      <c r="M692" s="121"/>
      <c r="N692" s="121"/>
      <c r="O692" s="122"/>
      <c r="P692" s="122"/>
      <c r="Q692" s="121" t="str">
        <f t="shared" ca="1" si="106"/>
        <v/>
      </c>
      <c r="R692" s="122"/>
      <c r="S692" s="123"/>
      <c r="T692" s="123"/>
    </row>
    <row r="693" spans="1:20" x14ac:dyDescent="0.25">
      <c r="A693"/>
      <c r="B693" s="31" t="str">
        <f t="shared" ca="1" si="99"/>
        <v/>
      </c>
      <c r="C693" t="str">
        <f t="shared" ca="1" si="100"/>
        <v/>
      </c>
      <c r="D693" t="str">
        <f t="shared" ca="1" si="101"/>
        <v/>
      </c>
      <c r="E693" t="str">
        <f t="shared" ca="1" si="102"/>
        <v/>
      </c>
      <c r="F693" t="str">
        <f t="shared" ca="1" si="107"/>
        <v/>
      </c>
      <c r="I693" s="120" t="str">
        <f t="shared" si="103"/>
        <v/>
      </c>
      <c r="J693" s="121" t="str">
        <f t="shared" si="104"/>
        <v/>
      </c>
      <c r="K693" s="121" t="str">
        <f t="shared" si="105"/>
        <v/>
      </c>
      <c r="L693" s="121"/>
      <c r="M693" s="121"/>
      <c r="N693" s="121"/>
      <c r="O693" s="122"/>
      <c r="P693" s="122"/>
      <c r="Q693" s="121" t="str">
        <f t="shared" ca="1" si="106"/>
        <v/>
      </c>
      <c r="R693" s="122"/>
      <c r="S693" s="123"/>
      <c r="T693" s="123"/>
    </row>
    <row r="694" spans="1:20" x14ac:dyDescent="0.25">
      <c r="A694"/>
      <c r="B694" s="31" t="str">
        <f t="shared" ca="1" si="99"/>
        <v/>
      </c>
      <c r="C694" t="str">
        <f t="shared" ca="1" si="100"/>
        <v/>
      </c>
      <c r="D694" t="str">
        <f t="shared" ca="1" si="101"/>
        <v/>
      </c>
      <c r="E694" t="str">
        <f t="shared" ca="1" si="102"/>
        <v/>
      </c>
      <c r="F694" t="str">
        <f t="shared" ca="1" si="107"/>
        <v/>
      </c>
      <c r="I694" s="120" t="str">
        <f t="shared" si="103"/>
        <v/>
      </c>
      <c r="J694" s="121" t="str">
        <f t="shared" si="104"/>
        <v/>
      </c>
      <c r="K694" s="121" t="str">
        <f t="shared" si="105"/>
        <v/>
      </c>
      <c r="L694" s="121"/>
      <c r="M694" s="121"/>
      <c r="N694" s="121"/>
      <c r="O694" s="122"/>
      <c r="P694" s="122"/>
      <c r="Q694" s="121" t="str">
        <f t="shared" ca="1" si="106"/>
        <v/>
      </c>
      <c r="R694" s="122"/>
      <c r="S694" s="123"/>
      <c r="T694" s="123"/>
    </row>
    <row r="695" spans="1:20" x14ac:dyDescent="0.25">
      <c r="A695"/>
      <c r="B695" s="31" t="str">
        <f t="shared" ca="1" si="99"/>
        <v/>
      </c>
      <c r="C695" t="str">
        <f t="shared" ca="1" si="100"/>
        <v/>
      </c>
      <c r="D695" t="str">
        <f t="shared" ca="1" si="101"/>
        <v/>
      </c>
      <c r="E695" t="str">
        <f t="shared" ca="1" si="102"/>
        <v/>
      </c>
      <c r="F695" t="str">
        <f t="shared" ca="1" si="107"/>
        <v/>
      </c>
      <c r="I695" s="120" t="str">
        <f t="shared" si="103"/>
        <v/>
      </c>
      <c r="J695" s="121" t="str">
        <f t="shared" si="104"/>
        <v/>
      </c>
      <c r="K695" s="121" t="str">
        <f t="shared" si="105"/>
        <v/>
      </c>
      <c r="L695" s="121"/>
      <c r="M695" s="121"/>
      <c r="N695" s="121"/>
      <c r="O695" s="122"/>
      <c r="P695" s="122"/>
      <c r="Q695" s="121" t="str">
        <f t="shared" ca="1" si="106"/>
        <v/>
      </c>
      <c r="R695" s="122"/>
      <c r="S695" s="123"/>
      <c r="T695" s="123"/>
    </row>
    <row r="696" spans="1:20" x14ac:dyDescent="0.25">
      <c r="A696"/>
      <c r="B696" s="31" t="str">
        <f t="shared" ca="1" si="99"/>
        <v/>
      </c>
      <c r="C696" t="str">
        <f t="shared" ca="1" si="100"/>
        <v/>
      </c>
      <c r="D696" t="str">
        <f t="shared" ca="1" si="101"/>
        <v/>
      </c>
      <c r="E696" t="str">
        <f t="shared" ca="1" si="102"/>
        <v/>
      </c>
      <c r="F696" t="str">
        <f t="shared" ca="1" si="107"/>
        <v/>
      </c>
      <c r="I696" s="120" t="str">
        <f t="shared" si="103"/>
        <v/>
      </c>
      <c r="J696" s="121" t="str">
        <f t="shared" si="104"/>
        <v/>
      </c>
      <c r="K696" s="121" t="str">
        <f t="shared" si="105"/>
        <v/>
      </c>
      <c r="L696" s="121"/>
      <c r="M696" s="121"/>
      <c r="N696" s="121"/>
      <c r="O696" s="122"/>
      <c r="P696" s="122"/>
      <c r="Q696" s="121" t="str">
        <f t="shared" ca="1" si="106"/>
        <v/>
      </c>
      <c r="R696" s="122"/>
      <c r="S696" s="123"/>
      <c r="T696" s="123"/>
    </row>
    <row r="697" spans="1:20" x14ac:dyDescent="0.25">
      <c r="A697"/>
      <c r="B697" s="31" t="str">
        <f t="shared" ca="1" si="99"/>
        <v/>
      </c>
      <c r="C697" t="str">
        <f t="shared" ca="1" si="100"/>
        <v/>
      </c>
      <c r="D697" t="str">
        <f t="shared" ca="1" si="101"/>
        <v/>
      </c>
      <c r="E697" t="str">
        <f t="shared" ca="1" si="102"/>
        <v/>
      </c>
      <c r="F697" t="str">
        <f t="shared" ca="1" si="107"/>
        <v/>
      </c>
      <c r="I697" s="120" t="str">
        <f t="shared" si="103"/>
        <v/>
      </c>
      <c r="J697" s="121" t="str">
        <f t="shared" si="104"/>
        <v/>
      </c>
      <c r="K697" s="121" t="str">
        <f t="shared" si="105"/>
        <v/>
      </c>
      <c r="L697" s="121"/>
      <c r="M697" s="121"/>
      <c r="N697" s="121"/>
      <c r="O697" s="122"/>
      <c r="P697" s="122"/>
      <c r="Q697" s="121" t="str">
        <f t="shared" ca="1" si="106"/>
        <v/>
      </c>
      <c r="R697" s="122"/>
      <c r="S697" s="123"/>
      <c r="T697" s="123"/>
    </row>
    <row r="698" spans="1:20" x14ac:dyDescent="0.25">
      <c r="A698"/>
      <c r="B698" s="31" t="str">
        <f t="shared" ca="1" si="99"/>
        <v/>
      </c>
      <c r="C698" t="str">
        <f t="shared" ca="1" si="100"/>
        <v/>
      </c>
      <c r="D698" t="str">
        <f t="shared" ca="1" si="101"/>
        <v/>
      </c>
      <c r="E698" t="str">
        <f t="shared" ca="1" si="102"/>
        <v/>
      </c>
      <c r="F698" t="str">
        <f t="shared" ca="1" si="107"/>
        <v/>
      </c>
      <c r="I698" s="120" t="str">
        <f t="shared" si="103"/>
        <v/>
      </c>
      <c r="J698" s="121" t="str">
        <f t="shared" si="104"/>
        <v/>
      </c>
      <c r="K698" s="121" t="str">
        <f t="shared" si="105"/>
        <v/>
      </c>
      <c r="L698" s="121"/>
      <c r="M698" s="121"/>
      <c r="N698" s="121"/>
      <c r="O698" s="122"/>
      <c r="P698" s="122"/>
      <c r="Q698" s="121" t="str">
        <f t="shared" ca="1" si="106"/>
        <v/>
      </c>
      <c r="R698" s="122"/>
      <c r="S698" s="123"/>
      <c r="T698" s="123"/>
    </row>
    <row r="699" spans="1:20" x14ac:dyDescent="0.25">
      <c r="A699"/>
      <c r="B699" s="31" t="str">
        <f t="shared" ca="1" si="99"/>
        <v/>
      </c>
      <c r="C699" t="str">
        <f t="shared" ca="1" si="100"/>
        <v/>
      </c>
      <c r="D699" t="str">
        <f t="shared" ca="1" si="101"/>
        <v/>
      </c>
      <c r="E699" t="str">
        <f t="shared" ca="1" si="102"/>
        <v/>
      </c>
      <c r="F699" t="str">
        <f t="shared" ca="1" si="107"/>
        <v/>
      </c>
      <c r="I699" s="120" t="str">
        <f t="shared" si="103"/>
        <v/>
      </c>
      <c r="J699" s="121" t="str">
        <f t="shared" si="104"/>
        <v/>
      </c>
      <c r="K699" s="121" t="str">
        <f t="shared" si="105"/>
        <v/>
      </c>
      <c r="L699" s="121"/>
      <c r="M699" s="121"/>
      <c r="N699" s="121"/>
      <c r="O699" s="122"/>
      <c r="P699" s="122"/>
      <c r="Q699" s="121" t="str">
        <f t="shared" ca="1" si="106"/>
        <v/>
      </c>
      <c r="R699" s="122"/>
      <c r="S699" s="123"/>
      <c r="T699" s="123"/>
    </row>
    <row r="700" spans="1:20" x14ac:dyDescent="0.25">
      <c r="A700"/>
      <c r="B700" s="31" t="str">
        <f t="shared" ca="1" si="99"/>
        <v/>
      </c>
      <c r="C700" t="str">
        <f t="shared" ca="1" si="100"/>
        <v/>
      </c>
      <c r="D700" t="str">
        <f t="shared" ca="1" si="101"/>
        <v/>
      </c>
      <c r="E700" t="str">
        <f t="shared" ca="1" si="102"/>
        <v/>
      </c>
      <c r="F700" t="str">
        <f t="shared" ca="1" si="107"/>
        <v/>
      </c>
      <c r="I700" s="120" t="str">
        <f t="shared" si="103"/>
        <v/>
      </c>
      <c r="J700" s="121" t="str">
        <f t="shared" si="104"/>
        <v/>
      </c>
      <c r="K700" s="121" t="str">
        <f t="shared" si="105"/>
        <v/>
      </c>
      <c r="L700" s="121"/>
      <c r="M700" s="121"/>
      <c r="N700" s="121"/>
      <c r="O700" s="122"/>
      <c r="P700" s="122"/>
      <c r="Q700" s="121" t="str">
        <f t="shared" ca="1" si="106"/>
        <v/>
      </c>
      <c r="R700" s="122"/>
      <c r="S700" s="123"/>
      <c r="T700" s="123"/>
    </row>
    <row r="701" spans="1:20" x14ac:dyDescent="0.25">
      <c r="A701"/>
      <c r="B701" s="31" t="str">
        <f t="shared" ca="1" si="99"/>
        <v/>
      </c>
      <c r="C701" t="str">
        <f t="shared" ca="1" si="100"/>
        <v/>
      </c>
      <c r="D701" t="str">
        <f t="shared" ca="1" si="101"/>
        <v/>
      </c>
      <c r="E701" t="str">
        <f t="shared" ca="1" si="102"/>
        <v/>
      </c>
      <c r="F701" t="str">
        <f t="shared" ca="1" si="107"/>
        <v/>
      </c>
      <c r="I701" s="120" t="str">
        <f t="shared" si="103"/>
        <v/>
      </c>
      <c r="J701" s="121" t="str">
        <f t="shared" si="104"/>
        <v/>
      </c>
      <c r="K701" s="121" t="str">
        <f t="shared" si="105"/>
        <v/>
      </c>
      <c r="L701" s="121"/>
      <c r="M701" s="121"/>
      <c r="N701" s="121"/>
      <c r="O701" s="122"/>
      <c r="P701" s="122"/>
      <c r="Q701" s="121" t="str">
        <f t="shared" ca="1" si="106"/>
        <v/>
      </c>
      <c r="R701" s="122"/>
      <c r="S701" s="123"/>
      <c r="T701" s="123"/>
    </row>
    <row r="702" spans="1:20" x14ac:dyDescent="0.25">
      <c r="A702"/>
      <c r="B702" s="31" t="str">
        <f t="shared" ca="1" si="99"/>
        <v/>
      </c>
      <c r="C702" t="str">
        <f t="shared" ca="1" si="100"/>
        <v/>
      </c>
      <c r="D702" t="str">
        <f t="shared" ca="1" si="101"/>
        <v/>
      </c>
      <c r="E702" t="str">
        <f t="shared" ca="1" si="102"/>
        <v/>
      </c>
      <c r="F702" t="str">
        <f t="shared" ca="1" si="107"/>
        <v/>
      </c>
      <c r="I702" s="120" t="str">
        <f t="shared" si="103"/>
        <v/>
      </c>
      <c r="J702" s="121" t="str">
        <f t="shared" si="104"/>
        <v/>
      </c>
      <c r="K702" s="121" t="str">
        <f t="shared" si="105"/>
        <v/>
      </c>
      <c r="L702" s="121"/>
      <c r="M702" s="121"/>
      <c r="N702" s="121"/>
      <c r="O702" s="122"/>
      <c r="P702" s="122"/>
      <c r="Q702" s="121" t="str">
        <f t="shared" ca="1" si="106"/>
        <v/>
      </c>
      <c r="R702" s="122"/>
      <c r="S702" s="123"/>
      <c r="T702" s="123"/>
    </row>
    <row r="703" spans="1:20" x14ac:dyDescent="0.25">
      <c r="A703"/>
      <c r="B703" s="31" t="str">
        <f t="shared" ca="1" si="99"/>
        <v/>
      </c>
      <c r="C703" t="str">
        <f t="shared" ca="1" si="100"/>
        <v/>
      </c>
      <c r="D703" t="str">
        <f t="shared" ca="1" si="101"/>
        <v/>
      </c>
      <c r="E703" t="str">
        <f t="shared" ca="1" si="102"/>
        <v/>
      </c>
      <c r="F703" t="str">
        <f t="shared" ca="1" si="107"/>
        <v/>
      </c>
      <c r="I703" s="120" t="str">
        <f t="shared" si="103"/>
        <v/>
      </c>
      <c r="J703" s="121" t="str">
        <f t="shared" si="104"/>
        <v/>
      </c>
      <c r="K703" s="121" t="str">
        <f t="shared" si="105"/>
        <v/>
      </c>
      <c r="L703" s="121"/>
      <c r="M703" s="121"/>
      <c r="N703" s="121"/>
      <c r="O703" s="122"/>
      <c r="P703" s="122"/>
      <c r="Q703" s="121" t="str">
        <f t="shared" ca="1" si="106"/>
        <v/>
      </c>
      <c r="R703" s="122"/>
      <c r="S703" s="123"/>
      <c r="T703" s="123"/>
    </row>
    <row r="704" spans="1:20" x14ac:dyDescent="0.25">
      <c r="A704"/>
      <c r="B704" s="31" t="str">
        <f t="shared" ca="1" si="99"/>
        <v/>
      </c>
      <c r="C704" t="str">
        <f t="shared" ca="1" si="100"/>
        <v/>
      </c>
      <c r="D704" t="str">
        <f t="shared" ca="1" si="101"/>
        <v/>
      </c>
      <c r="E704" t="str">
        <f t="shared" ca="1" si="102"/>
        <v/>
      </c>
      <c r="F704" t="str">
        <f t="shared" ca="1" si="107"/>
        <v/>
      </c>
      <c r="I704" s="120" t="str">
        <f t="shared" si="103"/>
        <v/>
      </c>
      <c r="J704" s="121" t="str">
        <f t="shared" si="104"/>
        <v/>
      </c>
      <c r="K704" s="121" t="str">
        <f t="shared" si="105"/>
        <v/>
      </c>
      <c r="L704" s="121"/>
      <c r="M704" s="121"/>
      <c r="N704" s="121"/>
      <c r="O704" s="122"/>
      <c r="P704" s="122"/>
      <c r="Q704" s="121" t="str">
        <f t="shared" ca="1" si="106"/>
        <v/>
      </c>
      <c r="R704" s="122"/>
      <c r="S704" s="123"/>
      <c r="T704" s="123"/>
    </row>
    <row r="705" spans="1:20" x14ac:dyDescent="0.25">
      <c r="A705"/>
      <c r="B705" s="31" t="str">
        <f t="shared" ref="B705:B768" ca="1" si="108">IF($A705&lt;&gt;"",INDIRECT("'Saisie G&amp;A'!"&amp;"A"&amp;MID($A705,2,2)),"")</f>
        <v/>
      </c>
      <c r="C705" t="str">
        <f t="shared" ref="C705:C768" ca="1" si="109">IF($A705&lt;&gt;"",INDIRECT("'Saisie G&amp;A'!"&amp;$A705),"")</f>
        <v/>
      </c>
      <c r="D705" t="str">
        <f t="shared" ref="D705:D768" ca="1" si="110">IF($A705&lt;&gt;"",INDIRECT("'Saisie G&amp;A'!"&amp;LEFT($A705,1)&amp;"7"),"")</f>
        <v/>
      </c>
      <c r="E705" t="str">
        <f t="shared" ref="E705:E768" ca="1" si="111">IF($A705&lt;&gt;"",INDIRECT("'Saisie G&amp;A'!"&amp;"B"&amp;MID($A705,2,2)),"")</f>
        <v/>
      </c>
      <c r="F705" t="str">
        <f t="shared" ca="1" si="107"/>
        <v/>
      </c>
      <c r="I705" s="120" t="str">
        <f t="shared" ref="I705:I768" si="112">IF($A705&lt;&gt;"",RIGHT(C705,7),"")</f>
        <v/>
      </c>
      <c r="J705" s="121" t="str">
        <f t="shared" ref="J705:J768" si="113">IF($A705&lt;&gt;"",TEXT(DATE(YEAR($B705),MONTH($B705),DAY($B705)),"JJ/MM/AAAA"),"")</f>
        <v/>
      </c>
      <c r="K705" s="121" t="str">
        <f t="shared" ref="K705:K768" si="114">J705</f>
        <v/>
      </c>
      <c r="L705" s="121"/>
      <c r="M705" s="121"/>
      <c r="N705" s="121"/>
      <c r="O705" s="122"/>
      <c r="P705" s="122"/>
      <c r="Q705" s="121" t="str">
        <f t="shared" ref="Q705:Q768" ca="1" si="115">IF(F705&lt;&gt;"",F705,D705)</f>
        <v/>
      </c>
      <c r="R705" s="122"/>
      <c r="S705" s="123"/>
      <c r="T705" s="123"/>
    </row>
    <row r="706" spans="1:20" x14ac:dyDescent="0.25">
      <c r="A706"/>
      <c r="B706" s="31" t="str">
        <f t="shared" ca="1" si="108"/>
        <v/>
      </c>
      <c r="C706" t="str">
        <f t="shared" ca="1" si="109"/>
        <v/>
      </c>
      <c r="D706" t="str">
        <f t="shared" ca="1" si="110"/>
        <v/>
      </c>
      <c r="E706" t="str">
        <f t="shared" ca="1" si="111"/>
        <v/>
      </c>
      <c r="F706" t="str">
        <f t="shared" ca="1" si="107"/>
        <v/>
      </c>
      <c r="I706" s="120" t="str">
        <f t="shared" si="112"/>
        <v/>
      </c>
      <c r="J706" s="121" t="str">
        <f t="shared" si="113"/>
        <v/>
      </c>
      <c r="K706" s="121" t="str">
        <f t="shared" si="114"/>
        <v/>
      </c>
      <c r="L706" s="121"/>
      <c r="M706" s="121"/>
      <c r="N706" s="121"/>
      <c r="O706" s="122"/>
      <c r="P706" s="122"/>
      <c r="Q706" s="121" t="str">
        <f t="shared" ca="1" si="115"/>
        <v/>
      </c>
      <c r="R706" s="122"/>
      <c r="S706" s="123"/>
      <c r="T706" s="123"/>
    </row>
    <row r="707" spans="1:20" x14ac:dyDescent="0.25">
      <c r="A707"/>
      <c r="B707" s="31" t="str">
        <f t="shared" ca="1" si="108"/>
        <v/>
      </c>
      <c r="C707" t="str">
        <f t="shared" ca="1" si="109"/>
        <v/>
      </c>
      <c r="D707" t="str">
        <f t="shared" ca="1" si="110"/>
        <v/>
      </c>
      <c r="E707" t="str">
        <f t="shared" ca="1" si="111"/>
        <v/>
      </c>
      <c r="F707" t="str">
        <f t="shared" ca="1" si="107"/>
        <v/>
      </c>
      <c r="I707" s="120" t="str">
        <f t="shared" si="112"/>
        <v/>
      </c>
      <c r="J707" s="121" t="str">
        <f t="shared" si="113"/>
        <v/>
      </c>
      <c r="K707" s="121" t="str">
        <f t="shared" si="114"/>
        <v/>
      </c>
      <c r="L707" s="121"/>
      <c r="M707" s="121"/>
      <c r="N707" s="121"/>
      <c r="O707" s="122"/>
      <c r="P707" s="122"/>
      <c r="Q707" s="121" t="str">
        <f t="shared" ca="1" si="115"/>
        <v/>
      </c>
      <c r="R707" s="122"/>
      <c r="S707" s="123"/>
      <c r="T707" s="123"/>
    </row>
    <row r="708" spans="1:20" x14ac:dyDescent="0.25">
      <c r="A708"/>
      <c r="B708" s="31" t="str">
        <f t="shared" ca="1" si="108"/>
        <v/>
      </c>
      <c r="C708" t="str">
        <f t="shared" ca="1" si="109"/>
        <v/>
      </c>
      <c r="D708" t="str">
        <f t="shared" ca="1" si="110"/>
        <v/>
      </c>
      <c r="E708" t="str">
        <f t="shared" ca="1" si="111"/>
        <v/>
      </c>
      <c r="F708" t="str">
        <f t="shared" ca="1" si="107"/>
        <v/>
      </c>
      <c r="I708" s="120" t="str">
        <f t="shared" si="112"/>
        <v/>
      </c>
      <c r="J708" s="121" t="str">
        <f t="shared" si="113"/>
        <v/>
      </c>
      <c r="K708" s="121" t="str">
        <f t="shared" si="114"/>
        <v/>
      </c>
      <c r="L708" s="121"/>
      <c r="M708" s="121"/>
      <c r="N708" s="121"/>
      <c r="O708" s="122"/>
      <c r="P708" s="122"/>
      <c r="Q708" s="121" t="str">
        <f t="shared" ca="1" si="115"/>
        <v/>
      </c>
      <c r="R708" s="122"/>
      <c r="S708" s="123"/>
      <c r="T708" s="123"/>
    </row>
    <row r="709" spans="1:20" x14ac:dyDescent="0.25">
      <c r="A709"/>
      <c r="B709" s="31" t="str">
        <f t="shared" ca="1" si="108"/>
        <v/>
      </c>
      <c r="C709" t="str">
        <f t="shared" ca="1" si="109"/>
        <v/>
      </c>
      <c r="D709" t="str">
        <f t="shared" ca="1" si="110"/>
        <v/>
      </c>
      <c r="E709" t="str">
        <f t="shared" ca="1" si="111"/>
        <v/>
      </c>
      <c r="F709" t="str">
        <f t="shared" ca="1" si="107"/>
        <v/>
      </c>
      <c r="I709" s="120" t="str">
        <f t="shared" si="112"/>
        <v/>
      </c>
      <c r="J709" s="121" t="str">
        <f t="shared" si="113"/>
        <v/>
      </c>
      <c r="K709" s="121" t="str">
        <f t="shared" si="114"/>
        <v/>
      </c>
      <c r="L709" s="121"/>
      <c r="M709" s="121"/>
      <c r="N709" s="121"/>
      <c r="O709" s="122"/>
      <c r="P709" s="122"/>
      <c r="Q709" s="121" t="str">
        <f t="shared" ca="1" si="115"/>
        <v/>
      </c>
      <c r="R709" s="122"/>
      <c r="S709" s="123"/>
      <c r="T709" s="123"/>
    </row>
    <row r="710" spans="1:20" x14ac:dyDescent="0.25">
      <c r="A710"/>
      <c r="B710" s="31" t="str">
        <f t="shared" ca="1" si="108"/>
        <v/>
      </c>
      <c r="C710" t="str">
        <f t="shared" ca="1" si="109"/>
        <v/>
      </c>
      <c r="D710" t="str">
        <f t="shared" ca="1" si="110"/>
        <v/>
      </c>
      <c r="E710" t="str">
        <f t="shared" ca="1" si="111"/>
        <v/>
      </c>
      <c r="F710" t="str">
        <f t="shared" ca="1" si="107"/>
        <v/>
      </c>
      <c r="I710" s="120" t="str">
        <f t="shared" si="112"/>
        <v/>
      </c>
      <c r="J710" s="121" t="str">
        <f t="shared" si="113"/>
        <v/>
      </c>
      <c r="K710" s="121" t="str">
        <f t="shared" si="114"/>
        <v/>
      </c>
      <c r="L710" s="121"/>
      <c r="M710" s="121"/>
      <c r="N710" s="121"/>
      <c r="O710" s="122"/>
      <c r="P710" s="122"/>
      <c r="Q710" s="121" t="str">
        <f t="shared" ca="1" si="115"/>
        <v/>
      </c>
      <c r="R710" s="122"/>
      <c r="S710" s="123"/>
      <c r="T710" s="123"/>
    </row>
    <row r="711" spans="1:20" x14ac:dyDescent="0.25">
      <c r="A711"/>
      <c r="B711" s="31" t="str">
        <f t="shared" ca="1" si="108"/>
        <v/>
      </c>
      <c r="C711" t="str">
        <f t="shared" ca="1" si="109"/>
        <v/>
      </c>
      <c r="D711" t="str">
        <f t="shared" ca="1" si="110"/>
        <v/>
      </c>
      <c r="E711" t="str">
        <f t="shared" ca="1" si="111"/>
        <v/>
      </c>
      <c r="F711" t="str">
        <f t="shared" ca="1" si="107"/>
        <v/>
      </c>
      <c r="I711" s="120" t="str">
        <f t="shared" si="112"/>
        <v/>
      </c>
      <c r="J711" s="121" t="str">
        <f t="shared" si="113"/>
        <v/>
      </c>
      <c r="K711" s="121" t="str">
        <f t="shared" si="114"/>
        <v/>
      </c>
      <c r="L711" s="121"/>
      <c r="M711" s="121"/>
      <c r="N711" s="121"/>
      <c r="O711" s="122"/>
      <c r="P711" s="122"/>
      <c r="Q711" s="121" t="str">
        <f t="shared" ca="1" si="115"/>
        <v/>
      </c>
      <c r="R711" s="122"/>
      <c r="S711" s="123"/>
      <c r="T711" s="123"/>
    </row>
    <row r="712" spans="1:20" x14ac:dyDescent="0.25">
      <c r="A712"/>
      <c r="B712" s="31" t="str">
        <f t="shared" ca="1" si="108"/>
        <v/>
      </c>
      <c r="C712" t="str">
        <f t="shared" ca="1" si="109"/>
        <v/>
      </c>
      <c r="D712" t="str">
        <f t="shared" ca="1" si="110"/>
        <v/>
      </c>
      <c r="E712" t="str">
        <f t="shared" ca="1" si="111"/>
        <v/>
      </c>
      <c r="F712" t="str">
        <f t="shared" ref="F712:F775" ca="1" si="116">IF(D712&lt;&gt;"",IF(AND(D712="G11",E712="Di",OFFSET(INDIRECT("'Saisie G&amp;A'!"&amp;A712),,1)&lt;&gt;C712,OFFSET(INDIRECT("'Saisie G&amp;A'!"&amp;A712),,1)&lt;&gt;""),"G91","")&amp;IF(AND(D712="G91",E712="Di",OFFSET(INDIRECT("'Saisie G&amp;A'!"&amp;A712),,-1)=C712),"XXX",""),"")</f>
        <v/>
      </c>
      <c r="I712" s="120" t="str">
        <f t="shared" si="112"/>
        <v/>
      </c>
      <c r="J712" s="121" t="str">
        <f t="shared" si="113"/>
        <v/>
      </c>
      <c r="K712" s="121" t="str">
        <f t="shared" si="114"/>
        <v/>
      </c>
      <c r="L712" s="121"/>
      <c r="M712" s="121"/>
      <c r="N712" s="121"/>
      <c r="O712" s="122"/>
      <c r="P712" s="122"/>
      <c r="Q712" s="121" t="str">
        <f t="shared" ca="1" si="115"/>
        <v/>
      </c>
      <c r="R712" s="122"/>
      <c r="S712" s="123"/>
      <c r="T712" s="123"/>
    </row>
    <row r="713" spans="1:20" x14ac:dyDescent="0.25">
      <c r="A713"/>
      <c r="B713" s="31" t="str">
        <f t="shared" ca="1" si="108"/>
        <v/>
      </c>
      <c r="C713" t="str">
        <f t="shared" ca="1" si="109"/>
        <v/>
      </c>
      <c r="D713" t="str">
        <f t="shared" ca="1" si="110"/>
        <v/>
      </c>
      <c r="E713" t="str">
        <f t="shared" ca="1" si="111"/>
        <v/>
      </c>
      <c r="F713" t="str">
        <f t="shared" ca="1" si="116"/>
        <v/>
      </c>
      <c r="I713" s="120" t="str">
        <f t="shared" si="112"/>
        <v/>
      </c>
      <c r="J713" s="121" t="str">
        <f t="shared" si="113"/>
        <v/>
      </c>
      <c r="K713" s="121" t="str">
        <f t="shared" si="114"/>
        <v/>
      </c>
      <c r="L713" s="121"/>
      <c r="M713" s="121"/>
      <c r="N713" s="121"/>
      <c r="O713" s="122"/>
      <c r="P713" s="122"/>
      <c r="Q713" s="121" t="str">
        <f t="shared" ca="1" si="115"/>
        <v/>
      </c>
      <c r="R713" s="122"/>
      <c r="S713" s="123"/>
      <c r="T713" s="123"/>
    </row>
    <row r="714" spans="1:20" x14ac:dyDescent="0.25">
      <c r="A714"/>
      <c r="B714" s="31" t="str">
        <f t="shared" ca="1" si="108"/>
        <v/>
      </c>
      <c r="C714" t="str">
        <f t="shared" ca="1" si="109"/>
        <v/>
      </c>
      <c r="D714" t="str">
        <f t="shared" ca="1" si="110"/>
        <v/>
      </c>
      <c r="E714" t="str">
        <f t="shared" ca="1" si="111"/>
        <v/>
      </c>
      <c r="F714" t="str">
        <f t="shared" ca="1" si="116"/>
        <v/>
      </c>
      <c r="I714" s="120" t="str">
        <f t="shared" si="112"/>
        <v/>
      </c>
      <c r="J714" s="121" t="str">
        <f t="shared" si="113"/>
        <v/>
      </c>
      <c r="K714" s="121" t="str">
        <f t="shared" si="114"/>
        <v/>
      </c>
      <c r="L714" s="121"/>
      <c r="M714" s="121"/>
      <c r="N714" s="121"/>
      <c r="O714" s="122"/>
      <c r="P714" s="122"/>
      <c r="Q714" s="121" t="str">
        <f t="shared" ca="1" si="115"/>
        <v/>
      </c>
      <c r="R714" s="122"/>
      <c r="S714" s="123"/>
      <c r="T714" s="123"/>
    </row>
    <row r="715" spans="1:20" x14ac:dyDescent="0.25">
      <c r="A715"/>
      <c r="B715" s="31" t="str">
        <f t="shared" ca="1" si="108"/>
        <v/>
      </c>
      <c r="C715" t="str">
        <f t="shared" ca="1" si="109"/>
        <v/>
      </c>
      <c r="D715" t="str">
        <f t="shared" ca="1" si="110"/>
        <v/>
      </c>
      <c r="E715" t="str">
        <f t="shared" ca="1" si="111"/>
        <v/>
      </c>
      <c r="F715" t="str">
        <f t="shared" ca="1" si="116"/>
        <v/>
      </c>
      <c r="I715" s="120" t="str">
        <f t="shared" si="112"/>
        <v/>
      </c>
      <c r="J715" s="121" t="str">
        <f t="shared" si="113"/>
        <v/>
      </c>
      <c r="K715" s="121" t="str">
        <f t="shared" si="114"/>
        <v/>
      </c>
      <c r="L715" s="121"/>
      <c r="M715" s="121"/>
      <c r="N715" s="121"/>
      <c r="O715" s="122"/>
      <c r="P715" s="122"/>
      <c r="Q715" s="121" t="str">
        <f t="shared" ca="1" si="115"/>
        <v/>
      </c>
      <c r="R715" s="122"/>
      <c r="S715" s="123"/>
      <c r="T715" s="123"/>
    </row>
    <row r="716" spans="1:20" x14ac:dyDescent="0.25">
      <c r="A716"/>
      <c r="B716" s="31" t="str">
        <f t="shared" ca="1" si="108"/>
        <v/>
      </c>
      <c r="C716" t="str">
        <f t="shared" ca="1" si="109"/>
        <v/>
      </c>
      <c r="D716" t="str">
        <f t="shared" ca="1" si="110"/>
        <v/>
      </c>
      <c r="E716" t="str">
        <f t="shared" ca="1" si="111"/>
        <v/>
      </c>
      <c r="F716" t="str">
        <f t="shared" ca="1" si="116"/>
        <v/>
      </c>
      <c r="I716" s="120" t="str">
        <f t="shared" si="112"/>
        <v/>
      </c>
      <c r="J716" s="121" t="str">
        <f t="shared" si="113"/>
        <v/>
      </c>
      <c r="K716" s="121" t="str">
        <f t="shared" si="114"/>
        <v/>
      </c>
      <c r="L716" s="121"/>
      <c r="M716" s="121"/>
      <c r="N716" s="121"/>
      <c r="O716" s="122"/>
      <c r="P716" s="122"/>
      <c r="Q716" s="121" t="str">
        <f t="shared" ca="1" si="115"/>
        <v/>
      </c>
      <c r="R716" s="122"/>
      <c r="S716" s="123"/>
      <c r="T716" s="123"/>
    </row>
    <row r="717" spans="1:20" x14ac:dyDescent="0.25">
      <c r="A717"/>
      <c r="B717" s="31" t="str">
        <f t="shared" ca="1" si="108"/>
        <v/>
      </c>
      <c r="C717" t="str">
        <f t="shared" ca="1" si="109"/>
        <v/>
      </c>
      <c r="D717" t="str">
        <f t="shared" ca="1" si="110"/>
        <v/>
      </c>
      <c r="E717" t="str">
        <f t="shared" ca="1" si="111"/>
        <v/>
      </c>
      <c r="F717" t="str">
        <f t="shared" ca="1" si="116"/>
        <v/>
      </c>
      <c r="I717" s="120" t="str">
        <f t="shared" si="112"/>
        <v/>
      </c>
      <c r="J717" s="121" t="str">
        <f t="shared" si="113"/>
        <v/>
      </c>
      <c r="K717" s="121" t="str">
        <f t="shared" si="114"/>
        <v/>
      </c>
      <c r="L717" s="121"/>
      <c r="M717" s="121"/>
      <c r="N717" s="121"/>
      <c r="O717" s="122"/>
      <c r="P717" s="122"/>
      <c r="Q717" s="121" t="str">
        <f t="shared" ca="1" si="115"/>
        <v/>
      </c>
      <c r="R717" s="122"/>
      <c r="S717" s="123"/>
      <c r="T717" s="123"/>
    </row>
    <row r="718" spans="1:20" x14ac:dyDescent="0.25">
      <c r="A718"/>
      <c r="B718" s="31" t="str">
        <f t="shared" ca="1" si="108"/>
        <v/>
      </c>
      <c r="C718" t="str">
        <f t="shared" ca="1" si="109"/>
        <v/>
      </c>
      <c r="D718" t="str">
        <f t="shared" ca="1" si="110"/>
        <v/>
      </c>
      <c r="E718" t="str">
        <f t="shared" ca="1" si="111"/>
        <v/>
      </c>
      <c r="F718" t="str">
        <f t="shared" ca="1" si="116"/>
        <v/>
      </c>
      <c r="I718" s="120" t="str">
        <f t="shared" si="112"/>
        <v/>
      </c>
      <c r="J718" s="121" t="str">
        <f t="shared" si="113"/>
        <v/>
      </c>
      <c r="K718" s="121" t="str">
        <f t="shared" si="114"/>
        <v/>
      </c>
      <c r="L718" s="121"/>
      <c r="M718" s="121"/>
      <c r="N718" s="121"/>
      <c r="O718" s="122"/>
      <c r="P718" s="122"/>
      <c r="Q718" s="121" t="str">
        <f t="shared" ca="1" si="115"/>
        <v/>
      </c>
      <c r="R718" s="122"/>
      <c r="S718" s="123"/>
      <c r="T718" s="123"/>
    </row>
    <row r="719" spans="1:20" x14ac:dyDescent="0.25">
      <c r="A719"/>
      <c r="B719" s="31" t="str">
        <f t="shared" ca="1" si="108"/>
        <v/>
      </c>
      <c r="C719" t="str">
        <f t="shared" ca="1" si="109"/>
        <v/>
      </c>
      <c r="D719" t="str">
        <f t="shared" ca="1" si="110"/>
        <v/>
      </c>
      <c r="E719" t="str">
        <f t="shared" ca="1" si="111"/>
        <v/>
      </c>
      <c r="F719" t="str">
        <f t="shared" ca="1" si="116"/>
        <v/>
      </c>
      <c r="I719" s="120" t="str">
        <f t="shared" si="112"/>
        <v/>
      </c>
      <c r="J719" s="121" t="str">
        <f t="shared" si="113"/>
        <v/>
      </c>
      <c r="K719" s="121" t="str">
        <f t="shared" si="114"/>
        <v/>
      </c>
      <c r="L719" s="121"/>
      <c r="M719" s="121"/>
      <c r="N719" s="121"/>
      <c r="O719" s="122"/>
      <c r="P719" s="122"/>
      <c r="Q719" s="121" t="str">
        <f t="shared" ca="1" si="115"/>
        <v/>
      </c>
      <c r="R719" s="122"/>
      <c r="S719" s="123"/>
      <c r="T719" s="123"/>
    </row>
    <row r="720" spans="1:20" x14ac:dyDescent="0.25">
      <c r="A720"/>
      <c r="B720" s="31" t="str">
        <f t="shared" ca="1" si="108"/>
        <v/>
      </c>
      <c r="C720" t="str">
        <f t="shared" ca="1" si="109"/>
        <v/>
      </c>
      <c r="D720" t="str">
        <f t="shared" ca="1" si="110"/>
        <v/>
      </c>
      <c r="E720" t="str">
        <f t="shared" ca="1" si="111"/>
        <v/>
      </c>
      <c r="F720" t="str">
        <f t="shared" ca="1" si="116"/>
        <v/>
      </c>
      <c r="I720" s="120" t="str">
        <f t="shared" si="112"/>
        <v/>
      </c>
      <c r="J720" s="121" t="str">
        <f t="shared" si="113"/>
        <v/>
      </c>
      <c r="K720" s="121" t="str">
        <f t="shared" si="114"/>
        <v/>
      </c>
      <c r="L720" s="121"/>
      <c r="M720" s="121"/>
      <c r="N720" s="121"/>
      <c r="O720" s="122"/>
      <c r="P720" s="122"/>
      <c r="Q720" s="121" t="str">
        <f t="shared" ca="1" si="115"/>
        <v/>
      </c>
      <c r="R720" s="122"/>
      <c r="S720" s="123"/>
      <c r="T720" s="123"/>
    </row>
    <row r="721" spans="1:20" x14ac:dyDescent="0.25">
      <c r="A721"/>
      <c r="B721" s="31" t="str">
        <f t="shared" ca="1" si="108"/>
        <v/>
      </c>
      <c r="C721" t="str">
        <f t="shared" ca="1" si="109"/>
        <v/>
      </c>
      <c r="D721" t="str">
        <f t="shared" ca="1" si="110"/>
        <v/>
      </c>
      <c r="E721" t="str">
        <f t="shared" ca="1" si="111"/>
        <v/>
      </c>
      <c r="F721" t="str">
        <f t="shared" ca="1" si="116"/>
        <v/>
      </c>
      <c r="I721" s="120" t="str">
        <f t="shared" si="112"/>
        <v/>
      </c>
      <c r="J721" s="121" t="str">
        <f t="shared" si="113"/>
        <v/>
      </c>
      <c r="K721" s="121" t="str">
        <f t="shared" si="114"/>
        <v/>
      </c>
      <c r="L721" s="121"/>
      <c r="M721" s="121"/>
      <c r="N721" s="121"/>
      <c r="O721" s="122"/>
      <c r="P721" s="122"/>
      <c r="Q721" s="121" t="str">
        <f t="shared" ca="1" si="115"/>
        <v/>
      </c>
      <c r="R721" s="122"/>
      <c r="S721" s="123"/>
      <c r="T721" s="123"/>
    </row>
    <row r="722" spans="1:20" x14ac:dyDescent="0.25">
      <c r="A722"/>
      <c r="B722" s="31" t="str">
        <f t="shared" ca="1" si="108"/>
        <v/>
      </c>
      <c r="C722" t="str">
        <f t="shared" ca="1" si="109"/>
        <v/>
      </c>
      <c r="D722" t="str">
        <f t="shared" ca="1" si="110"/>
        <v/>
      </c>
      <c r="E722" t="str">
        <f t="shared" ca="1" si="111"/>
        <v/>
      </c>
      <c r="F722" t="str">
        <f t="shared" ca="1" si="116"/>
        <v/>
      </c>
      <c r="I722" s="120" t="str">
        <f t="shared" si="112"/>
        <v/>
      </c>
      <c r="J722" s="121" t="str">
        <f t="shared" si="113"/>
        <v/>
      </c>
      <c r="K722" s="121" t="str">
        <f t="shared" si="114"/>
        <v/>
      </c>
      <c r="L722" s="121"/>
      <c r="M722" s="121"/>
      <c r="N722" s="121"/>
      <c r="O722" s="122"/>
      <c r="P722" s="122"/>
      <c r="Q722" s="121" t="str">
        <f t="shared" ca="1" si="115"/>
        <v/>
      </c>
      <c r="R722" s="122"/>
      <c r="S722" s="123"/>
      <c r="T722" s="123"/>
    </row>
    <row r="723" spans="1:20" x14ac:dyDescent="0.25">
      <c r="A723"/>
      <c r="B723" s="31" t="str">
        <f t="shared" ca="1" si="108"/>
        <v/>
      </c>
      <c r="C723" t="str">
        <f t="shared" ca="1" si="109"/>
        <v/>
      </c>
      <c r="D723" t="str">
        <f t="shared" ca="1" si="110"/>
        <v/>
      </c>
      <c r="E723" t="str">
        <f t="shared" ca="1" si="111"/>
        <v/>
      </c>
      <c r="F723" t="str">
        <f t="shared" ca="1" si="116"/>
        <v/>
      </c>
      <c r="I723" s="120" t="str">
        <f t="shared" si="112"/>
        <v/>
      </c>
      <c r="J723" s="121" t="str">
        <f t="shared" si="113"/>
        <v/>
      </c>
      <c r="K723" s="121" t="str">
        <f t="shared" si="114"/>
        <v/>
      </c>
      <c r="L723" s="121"/>
      <c r="M723" s="121"/>
      <c r="N723" s="121"/>
      <c r="O723" s="122"/>
      <c r="P723" s="122"/>
      <c r="Q723" s="121" t="str">
        <f t="shared" ca="1" si="115"/>
        <v/>
      </c>
      <c r="R723" s="122"/>
      <c r="S723" s="123"/>
      <c r="T723" s="123"/>
    </row>
    <row r="724" spans="1:20" x14ac:dyDescent="0.25">
      <c r="A724"/>
      <c r="B724" s="31" t="str">
        <f t="shared" ca="1" si="108"/>
        <v/>
      </c>
      <c r="C724" t="str">
        <f t="shared" ca="1" si="109"/>
        <v/>
      </c>
      <c r="D724" t="str">
        <f t="shared" ca="1" si="110"/>
        <v/>
      </c>
      <c r="E724" t="str">
        <f t="shared" ca="1" si="111"/>
        <v/>
      </c>
      <c r="F724" t="str">
        <f t="shared" ca="1" si="116"/>
        <v/>
      </c>
      <c r="I724" s="120" t="str">
        <f t="shared" si="112"/>
        <v/>
      </c>
      <c r="J724" s="121" t="str">
        <f t="shared" si="113"/>
        <v/>
      </c>
      <c r="K724" s="121" t="str">
        <f t="shared" si="114"/>
        <v/>
      </c>
      <c r="L724" s="121"/>
      <c r="M724" s="121"/>
      <c r="N724" s="121"/>
      <c r="O724" s="122"/>
      <c r="P724" s="122"/>
      <c r="Q724" s="121" t="str">
        <f t="shared" ca="1" si="115"/>
        <v/>
      </c>
      <c r="R724" s="122"/>
      <c r="S724" s="123"/>
      <c r="T724" s="123"/>
    </row>
    <row r="725" spans="1:20" x14ac:dyDescent="0.25">
      <c r="A725"/>
      <c r="B725" s="31" t="str">
        <f t="shared" ca="1" si="108"/>
        <v/>
      </c>
      <c r="C725" t="str">
        <f t="shared" ca="1" si="109"/>
        <v/>
      </c>
      <c r="D725" t="str">
        <f t="shared" ca="1" si="110"/>
        <v/>
      </c>
      <c r="E725" t="str">
        <f t="shared" ca="1" si="111"/>
        <v/>
      </c>
      <c r="F725" t="str">
        <f t="shared" ca="1" si="116"/>
        <v/>
      </c>
      <c r="I725" s="120" t="str">
        <f t="shared" si="112"/>
        <v/>
      </c>
      <c r="J725" s="121" t="str">
        <f t="shared" si="113"/>
        <v/>
      </c>
      <c r="K725" s="121" t="str">
        <f t="shared" si="114"/>
        <v/>
      </c>
      <c r="L725" s="121"/>
      <c r="M725" s="121"/>
      <c r="N725" s="121"/>
      <c r="O725" s="122"/>
      <c r="P725" s="122"/>
      <c r="Q725" s="121" t="str">
        <f t="shared" ca="1" si="115"/>
        <v/>
      </c>
      <c r="R725" s="122"/>
      <c r="S725" s="123"/>
      <c r="T725" s="123"/>
    </row>
    <row r="726" spans="1:20" x14ac:dyDescent="0.25">
      <c r="A726"/>
      <c r="B726" s="31" t="str">
        <f t="shared" ca="1" si="108"/>
        <v/>
      </c>
      <c r="C726" t="str">
        <f t="shared" ca="1" si="109"/>
        <v/>
      </c>
      <c r="D726" t="str">
        <f t="shared" ca="1" si="110"/>
        <v/>
      </c>
      <c r="E726" t="str">
        <f t="shared" ca="1" si="111"/>
        <v/>
      </c>
      <c r="F726" t="str">
        <f t="shared" ca="1" si="116"/>
        <v/>
      </c>
      <c r="I726" s="120" t="str">
        <f t="shared" si="112"/>
        <v/>
      </c>
      <c r="J726" s="121" t="str">
        <f t="shared" si="113"/>
        <v/>
      </c>
      <c r="K726" s="121" t="str">
        <f t="shared" si="114"/>
        <v/>
      </c>
      <c r="L726" s="121"/>
      <c r="M726" s="121"/>
      <c r="N726" s="121"/>
      <c r="O726" s="122"/>
      <c r="P726" s="122"/>
      <c r="Q726" s="121" t="str">
        <f t="shared" ca="1" si="115"/>
        <v/>
      </c>
      <c r="R726" s="122"/>
      <c r="S726" s="123"/>
      <c r="T726" s="123"/>
    </row>
    <row r="727" spans="1:20" x14ac:dyDescent="0.25">
      <c r="A727"/>
      <c r="B727" s="31" t="str">
        <f t="shared" ca="1" si="108"/>
        <v/>
      </c>
      <c r="C727" t="str">
        <f t="shared" ca="1" si="109"/>
        <v/>
      </c>
      <c r="D727" t="str">
        <f t="shared" ca="1" si="110"/>
        <v/>
      </c>
      <c r="E727" t="str">
        <f t="shared" ca="1" si="111"/>
        <v/>
      </c>
      <c r="F727" t="str">
        <f t="shared" ca="1" si="116"/>
        <v/>
      </c>
      <c r="I727" s="120" t="str">
        <f t="shared" si="112"/>
        <v/>
      </c>
      <c r="J727" s="121" t="str">
        <f t="shared" si="113"/>
        <v/>
      </c>
      <c r="K727" s="121" t="str">
        <f t="shared" si="114"/>
        <v/>
      </c>
      <c r="L727" s="121"/>
      <c r="M727" s="121"/>
      <c r="N727" s="121"/>
      <c r="O727" s="122"/>
      <c r="P727" s="122"/>
      <c r="Q727" s="121" t="str">
        <f t="shared" ca="1" si="115"/>
        <v/>
      </c>
      <c r="R727" s="122"/>
      <c r="S727" s="123"/>
      <c r="T727" s="123"/>
    </row>
    <row r="728" spans="1:20" x14ac:dyDescent="0.25">
      <c r="A728"/>
      <c r="B728" s="31" t="str">
        <f t="shared" ca="1" si="108"/>
        <v/>
      </c>
      <c r="C728" t="str">
        <f t="shared" ca="1" si="109"/>
        <v/>
      </c>
      <c r="D728" t="str">
        <f t="shared" ca="1" si="110"/>
        <v/>
      </c>
      <c r="E728" t="str">
        <f t="shared" ca="1" si="111"/>
        <v/>
      </c>
      <c r="F728" t="str">
        <f t="shared" ca="1" si="116"/>
        <v/>
      </c>
      <c r="I728" s="120" t="str">
        <f t="shared" si="112"/>
        <v/>
      </c>
      <c r="J728" s="121" t="str">
        <f t="shared" si="113"/>
        <v/>
      </c>
      <c r="K728" s="121" t="str">
        <f t="shared" si="114"/>
        <v/>
      </c>
      <c r="L728" s="121"/>
      <c r="M728" s="121"/>
      <c r="N728" s="121"/>
      <c r="O728" s="122"/>
      <c r="P728" s="122"/>
      <c r="Q728" s="121" t="str">
        <f t="shared" ca="1" si="115"/>
        <v/>
      </c>
      <c r="R728" s="122"/>
      <c r="S728" s="123"/>
      <c r="T728" s="123"/>
    </row>
    <row r="729" spans="1:20" x14ac:dyDescent="0.25">
      <c r="A729"/>
      <c r="B729" s="31" t="str">
        <f t="shared" ca="1" si="108"/>
        <v/>
      </c>
      <c r="C729" t="str">
        <f t="shared" ca="1" si="109"/>
        <v/>
      </c>
      <c r="D729" t="str">
        <f t="shared" ca="1" si="110"/>
        <v/>
      </c>
      <c r="E729" t="str">
        <f t="shared" ca="1" si="111"/>
        <v/>
      </c>
      <c r="F729" t="str">
        <f t="shared" ca="1" si="116"/>
        <v/>
      </c>
      <c r="I729" s="120" t="str">
        <f t="shared" si="112"/>
        <v/>
      </c>
      <c r="J729" s="121" t="str">
        <f t="shared" si="113"/>
        <v/>
      </c>
      <c r="K729" s="121" t="str">
        <f t="shared" si="114"/>
        <v/>
      </c>
      <c r="L729" s="121"/>
      <c r="M729" s="121"/>
      <c r="N729" s="121"/>
      <c r="O729" s="122"/>
      <c r="P729" s="122"/>
      <c r="Q729" s="121" t="str">
        <f t="shared" ca="1" si="115"/>
        <v/>
      </c>
      <c r="R729" s="122"/>
      <c r="S729" s="123"/>
      <c r="T729" s="123"/>
    </row>
    <row r="730" spans="1:20" x14ac:dyDescent="0.25">
      <c r="A730"/>
      <c r="B730" s="31" t="str">
        <f t="shared" ca="1" si="108"/>
        <v/>
      </c>
      <c r="C730" t="str">
        <f t="shared" ca="1" si="109"/>
        <v/>
      </c>
      <c r="D730" t="str">
        <f t="shared" ca="1" si="110"/>
        <v/>
      </c>
      <c r="E730" t="str">
        <f t="shared" ca="1" si="111"/>
        <v/>
      </c>
      <c r="F730" t="str">
        <f t="shared" ca="1" si="116"/>
        <v/>
      </c>
      <c r="I730" s="120" t="str">
        <f t="shared" si="112"/>
        <v/>
      </c>
      <c r="J730" s="121" t="str">
        <f t="shared" si="113"/>
        <v/>
      </c>
      <c r="K730" s="121" t="str">
        <f t="shared" si="114"/>
        <v/>
      </c>
      <c r="L730" s="121"/>
      <c r="M730" s="121"/>
      <c r="N730" s="121"/>
      <c r="O730" s="122"/>
      <c r="P730" s="122"/>
      <c r="Q730" s="121" t="str">
        <f t="shared" ca="1" si="115"/>
        <v/>
      </c>
      <c r="R730" s="122"/>
      <c r="S730" s="123"/>
      <c r="T730" s="123"/>
    </row>
    <row r="731" spans="1:20" x14ac:dyDescent="0.25">
      <c r="A731"/>
      <c r="B731" s="31" t="str">
        <f t="shared" ca="1" si="108"/>
        <v/>
      </c>
      <c r="C731" t="str">
        <f t="shared" ca="1" si="109"/>
        <v/>
      </c>
      <c r="D731" t="str">
        <f t="shared" ca="1" si="110"/>
        <v/>
      </c>
      <c r="E731" t="str">
        <f t="shared" ca="1" si="111"/>
        <v/>
      </c>
      <c r="F731" t="str">
        <f t="shared" ca="1" si="116"/>
        <v/>
      </c>
      <c r="I731" s="120" t="str">
        <f t="shared" si="112"/>
        <v/>
      </c>
      <c r="J731" s="121" t="str">
        <f t="shared" si="113"/>
        <v/>
      </c>
      <c r="K731" s="121" t="str">
        <f t="shared" si="114"/>
        <v/>
      </c>
      <c r="L731" s="121"/>
      <c r="M731" s="121"/>
      <c r="N731" s="121"/>
      <c r="O731" s="122"/>
      <c r="P731" s="122"/>
      <c r="Q731" s="121" t="str">
        <f t="shared" ca="1" si="115"/>
        <v/>
      </c>
      <c r="R731" s="122"/>
      <c r="S731" s="123"/>
      <c r="T731" s="123"/>
    </row>
    <row r="732" spans="1:20" x14ac:dyDescent="0.25">
      <c r="A732"/>
      <c r="B732" s="31" t="str">
        <f t="shared" ca="1" si="108"/>
        <v/>
      </c>
      <c r="C732" t="str">
        <f t="shared" ca="1" si="109"/>
        <v/>
      </c>
      <c r="D732" t="str">
        <f t="shared" ca="1" si="110"/>
        <v/>
      </c>
      <c r="E732" t="str">
        <f t="shared" ca="1" si="111"/>
        <v/>
      </c>
      <c r="F732" t="str">
        <f t="shared" ca="1" si="116"/>
        <v/>
      </c>
      <c r="I732" s="120" t="str">
        <f t="shared" si="112"/>
        <v/>
      </c>
      <c r="J732" s="121" t="str">
        <f t="shared" si="113"/>
        <v/>
      </c>
      <c r="K732" s="121" t="str">
        <f t="shared" si="114"/>
        <v/>
      </c>
      <c r="L732" s="121"/>
      <c r="M732" s="121"/>
      <c r="N732" s="121"/>
      <c r="O732" s="122"/>
      <c r="P732" s="122"/>
      <c r="Q732" s="121" t="str">
        <f t="shared" ca="1" si="115"/>
        <v/>
      </c>
      <c r="R732" s="122"/>
      <c r="S732" s="123"/>
      <c r="T732" s="123"/>
    </row>
    <row r="733" spans="1:20" x14ac:dyDescent="0.25">
      <c r="A733"/>
      <c r="B733" s="31" t="str">
        <f t="shared" ca="1" si="108"/>
        <v/>
      </c>
      <c r="C733" t="str">
        <f t="shared" ca="1" si="109"/>
        <v/>
      </c>
      <c r="D733" t="str">
        <f t="shared" ca="1" si="110"/>
        <v/>
      </c>
      <c r="E733" t="str">
        <f t="shared" ca="1" si="111"/>
        <v/>
      </c>
      <c r="F733" t="str">
        <f t="shared" ca="1" si="116"/>
        <v/>
      </c>
      <c r="I733" s="120" t="str">
        <f t="shared" si="112"/>
        <v/>
      </c>
      <c r="J733" s="121" t="str">
        <f t="shared" si="113"/>
        <v/>
      </c>
      <c r="K733" s="121" t="str">
        <f t="shared" si="114"/>
        <v/>
      </c>
      <c r="L733" s="121"/>
      <c r="M733" s="121"/>
      <c r="N733" s="121"/>
      <c r="O733" s="122"/>
      <c r="P733" s="122"/>
      <c r="Q733" s="121" t="str">
        <f t="shared" ca="1" si="115"/>
        <v/>
      </c>
      <c r="R733" s="122"/>
      <c r="S733" s="123"/>
      <c r="T733" s="123"/>
    </row>
    <row r="734" spans="1:20" x14ac:dyDescent="0.25">
      <c r="A734"/>
      <c r="B734" s="31" t="str">
        <f t="shared" ca="1" si="108"/>
        <v/>
      </c>
      <c r="C734" t="str">
        <f t="shared" ca="1" si="109"/>
        <v/>
      </c>
      <c r="D734" t="str">
        <f t="shared" ca="1" si="110"/>
        <v/>
      </c>
      <c r="E734" t="str">
        <f t="shared" ca="1" si="111"/>
        <v/>
      </c>
      <c r="F734" t="str">
        <f t="shared" ca="1" si="116"/>
        <v/>
      </c>
      <c r="I734" s="120" t="str">
        <f t="shared" si="112"/>
        <v/>
      </c>
      <c r="J734" s="121" t="str">
        <f t="shared" si="113"/>
        <v/>
      </c>
      <c r="K734" s="121" t="str">
        <f t="shared" si="114"/>
        <v/>
      </c>
      <c r="L734" s="121"/>
      <c r="M734" s="121"/>
      <c r="N734" s="121"/>
      <c r="O734" s="122"/>
      <c r="P734" s="122"/>
      <c r="Q734" s="121" t="str">
        <f t="shared" ca="1" si="115"/>
        <v/>
      </c>
      <c r="R734" s="122"/>
      <c r="S734" s="123"/>
      <c r="T734" s="123"/>
    </row>
    <row r="735" spans="1:20" x14ac:dyDescent="0.25">
      <c r="A735"/>
      <c r="B735" s="31" t="str">
        <f t="shared" ca="1" si="108"/>
        <v/>
      </c>
      <c r="C735" t="str">
        <f t="shared" ca="1" si="109"/>
        <v/>
      </c>
      <c r="D735" t="str">
        <f t="shared" ca="1" si="110"/>
        <v/>
      </c>
      <c r="E735" t="str">
        <f t="shared" ca="1" si="111"/>
        <v/>
      </c>
      <c r="F735" t="str">
        <f t="shared" ca="1" si="116"/>
        <v/>
      </c>
      <c r="I735" s="120" t="str">
        <f t="shared" si="112"/>
        <v/>
      </c>
      <c r="J735" s="121" t="str">
        <f t="shared" si="113"/>
        <v/>
      </c>
      <c r="K735" s="121" t="str">
        <f t="shared" si="114"/>
        <v/>
      </c>
      <c r="L735" s="121"/>
      <c r="M735" s="121"/>
      <c r="N735" s="121"/>
      <c r="O735" s="122"/>
      <c r="P735" s="122"/>
      <c r="Q735" s="121" t="str">
        <f t="shared" ca="1" si="115"/>
        <v/>
      </c>
      <c r="R735" s="122"/>
      <c r="S735" s="123"/>
      <c r="T735" s="123"/>
    </row>
    <row r="736" spans="1:20" x14ac:dyDescent="0.25">
      <c r="A736"/>
      <c r="B736" s="31" t="str">
        <f t="shared" ca="1" si="108"/>
        <v/>
      </c>
      <c r="C736" t="str">
        <f t="shared" ca="1" si="109"/>
        <v/>
      </c>
      <c r="D736" t="str">
        <f t="shared" ca="1" si="110"/>
        <v/>
      </c>
      <c r="E736" t="str">
        <f t="shared" ca="1" si="111"/>
        <v/>
      </c>
      <c r="F736" t="str">
        <f t="shared" ca="1" si="116"/>
        <v/>
      </c>
      <c r="I736" s="120" t="str">
        <f t="shared" si="112"/>
        <v/>
      </c>
      <c r="J736" s="121" t="str">
        <f t="shared" si="113"/>
        <v/>
      </c>
      <c r="K736" s="121" t="str">
        <f t="shared" si="114"/>
        <v/>
      </c>
      <c r="L736" s="121"/>
      <c r="M736" s="121"/>
      <c r="N736" s="121"/>
      <c r="O736" s="122"/>
      <c r="P736" s="122"/>
      <c r="Q736" s="121" t="str">
        <f t="shared" ca="1" si="115"/>
        <v/>
      </c>
      <c r="R736" s="122"/>
      <c r="S736" s="123"/>
      <c r="T736" s="123"/>
    </row>
    <row r="737" spans="1:20" x14ac:dyDescent="0.25">
      <c r="A737"/>
      <c r="B737" s="31" t="str">
        <f t="shared" ca="1" si="108"/>
        <v/>
      </c>
      <c r="C737" t="str">
        <f t="shared" ca="1" si="109"/>
        <v/>
      </c>
      <c r="D737" t="str">
        <f t="shared" ca="1" si="110"/>
        <v/>
      </c>
      <c r="E737" t="str">
        <f t="shared" ca="1" si="111"/>
        <v/>
      </c>
      <c r="F737" t="str">
        <f t="shared" ca="1" si="116"/>
        <v/>
      </c>
      <c r="I737" s="120" t="str">
        <f t="shared" si="112"/>
        <v/>
      </c>
      <c r="J737" s="121" t="str">
        <f t="shared" si="113"/>
        <v/>
      </c>
      <c r="K737" s="121" t="str">
        <f t="shared" si="114"/>
        <v/>
      </c>
      <c r="L737" s="121"/>
      <c r="M737" s="121"/>
      <c r="N737" s="121"/>
      <c r="O737" s="122"/>
      <c r="P737" s="122"/>
      <c r="Q737" s="121" t="str">
        <f t="shared" ca="1" si="115"/>
        <v/>
      </c>
      <c r="R737" s="122"/>
      <c r="S737" s="123"/>
      <c r="T737" s="123"/>
    </row>
    <row r="738" spans="1:20" x14ac:dyDescent="0.25">
      <c r="A738"/>
      <c r="B738" s="31" t="str">
        <f t="shared" ca="1" si="108"/>
        <v/>
      </c>
      <c r="C738" t="str">
        <f t="shared" ca="1" si="109"/>
        <v/>
      </c>
      <c r="D738" t="str">
        <f t="shared" ca="1" si="110"/>
        <v/>
      </c>
      <c r="E738" t="str">
        <f t="shared" ca="1" si="111"/>
        <v/>
      </c>
      <c r="F738" t="str">
        <f t="shared" ca="1" si="116"/>
        <v/>
      </c>
      <c r="I738" s="120" t="str">
        <f t="shared" si="112"/>
        <v/>
      </c>
      <c r="J738" s="121" t="str">
        <f t="shared" si="113"/>
        <v/>
      </c>
      <c r="K738" s="121" t="str">
        <f t="shared" si="114"/>
        <v/>
      </c>
      <c r="L738" s="121"/>
      <c r="M738" s="121"/>
      <c r="N738" s="121"/>
      <c r="O738" s="122"/>
      <c r="P738" s="122"/>
      <c r="Q738" s="121" t="str">
        <f t="shared" ca="1" si="115"/>
        <v/>
      </c>
      <c r="R738" s="122"/>
      <c r="S738" s="123"/>
      <c r="T738" s="123"/>
    </row>
    <row r="739" spans="1:20" x14ac:dyDescent="0.25">
      <c r="A739"/>
      <c r="B739" s="31" t="str">
        <f t="shared" ca="1" si="108"/>
        <v/>
      </c>
      <c r="C739" t="str">
        <f t="shared" ca="1" si="109"/>
        <v/>
      </c>
      <c r="D739" t="str">
        <f t="shared" ca="1" si="110"/>
        <v/>
      </c>
      <c r="E739" t="str">
        <f t="shared" ca="1" si="111"/>
        <v/>
      </c>
      <c r="F739" t="str">
        <f t="shared" ca="1" si="116"/>
        <v/>
      </c>
      <c r="I739" s="120" t="str">
        <f t="shared" si="112"/>
        <v/>
      </c>
      <c r="J739" s="121" t="str">
        <f t="shared" si="113"/>
        <v/>
      </c>
      <c r="K739" s="121" t="str">
        <f t="shared" si="114"/>
        <v/>
      </c>
      <c r="L739" s="121"/>
      <c r="M739" s="121"/>
      <c r="N739" s="121"/>
      <c r="O739" s="122"/>
      <c r="P739" s="122"/>
      <c r="Q739" s="121" t="str">
        <f t="shared" ca="1" si="115"/>
        <v/>
      </c>
      <c r="R739" s="122"/>
      <c r="S739" s="123"/>
      <c r="T739" s="123"/>
    </row>
    <row r="740" spans="1:20" x14ac:dyDescent="0.25">
      <c r="A740"/>
      <c r="B740" s="31" t="str">
        <f t="shared" ca="1" si="108"/>
        <v/>
      </c>
      <c r="C740" t="str">
        <f t="shared" ca="1" si="109"/>
        <v/>
      </c>
      <c r="D740" t="str">
        <f t="shared" ca="1" si="110"/>
        <v/>
      </c>
      <c r="E740" t="str">
        <f t="shared" ca="1" si="111"/>
        <v/>
      </c>
      <c r="F740" t="str">
        <f t="shared" ca="1" si="116"/>
        <v/>
      </c>
      <c r="I740" s="120" t="str">
        <f t="shared" si="112"/>
        <v/>
      </c>
      <c r="J740" s="121" t="str">
        <f t="shared" si="113"/>
        <v/>
      </c>
      <c r="K740" s="121" t="str">
        <f t="shared" si="114"/>
        <v/>
      </c>
      <c r="L740" s="121"/>
      <c r="M740" s="121"/>
      <c r="N740" s="121"/>
      <c r="O740" s="122"/>
      <c r="P740" s="122"/>
      <c r="Q740" s="121" t="str">
        <f t="shared" ca="1" si="115"/>
        <v/>
      </c>
      <c r="R740" s="122"/>
      <c r="S740" s="123"/>
      <c r="T740" s="123"/>
    </row>
    <row r="741" spans="1:20" x14ac:dyDescent="0.25">
      <c r="A741"/>
      <c r="B741" s="31" t="str">
        <f t="shared" ca="1" si="108"/>
        <v/>
      </c>
      <c r="C741" t="str">
        <f t="shared" ca="1" si="109"/>
        <v/>
      </c>
      <c r="D741" t="str">
        <f t="shared" ca="1" si="110"/>
        <v/>
      </c>
      <c r="E741" t="str">
        <f t="shared" ca="1" si="111"/>
        <v/>
      </c>
      <c r="F741" t="str">
        <f t="shared" ca="1" si="116"/>
        <v/>
      </c>
      <c r="I741" s="120" t="str">
        <f t="shared" si="112"/>
        <v/>
      </c>
      <c r="J741" s="121" t="str">
        <f t="shared" si="113"/>
        <v/>
      </c>
      <c r="K741" s="121" t="str">
        <f t="shared" si="114"/>
        <v/>
      </c>
      <c r="L741" s="121"/>
      <c r="M741" s="121"/>
      <c r="N741" s="121"/>
      <c r="O741" s="122"/>
      <c r="P741" s="122"/>
      <c r="Q741" s="121" t="str">
        <f t="shared" ca="1" si="115"/>
        <v/>
      </c>
      <c r="R741" s="122"/>
      <c r="S741" s="123"/>
      <c r="T741" s="123"/>
    </row>
    <row r="742" spans="1:20" x14ac:dyDescent="0.25">
      <c r="A742"/>
      <c r="B742" s="31" t="str">
        <f t="shared" ca="1" si="108"/>
        <v/>
      </c>
      <c r="C742" t="str">
        <f t="shared" ca="1" si="109"/>
        <v/>
      </c>
      <c r="D742" t="str">
        <f t="shared" ca="1" si="110"/>
        <v/>
      </c>
      <c r="E742" t="str">
        <f t="shared" ca="1" si="111"/>
        <v/>
      </c>
      <c r="F742" t="str">
        <f t="shared" ca="1" si="116"/>
        <v/>
      </c>
      <c r="I742" s="120" t="str">
        <f t="shared" si="112"/>
        <v/>
      </c>
      <c r="J742" s="121" t="str">
        <f t="shared" si="113"/>
        <v/>
      </c>
      <c r="K742" s="121" t="str">
        <f t="shared" si="114"/>
        <v/>
      </c>
      <c r="L742" s="121"/>
      <c r="M742" s="121"/>
      <c r="N742" s="121"/>
      <c r="O742" s="122"/>
      <c r="P742" s="122"/>
      <c r="Q742" s="121" t="str">
        <f t="shared" ca="1" si="115"/>
        <v/>
      </c>
      <c r="R742" s="122"/>
      <c r="S742" s="123"/>
      <c r="T742" s="123"/>
    </row>
    <row r="743" spans="1:20" x14ac:dyDescent="0.25">
      <c r="A743"/>
      <c r="B743" s="31" t="str">
        <f t="shared" ca="1" si="108"/>
        <v/>
      </c>
      <c r="C743" t="str">
        <f t="shared" ca="1" si="109"/>
        <v/>
      </c>
      <c r="D743" t="str">
        <f t="shared" ca="1" si="110"/>
        <v/>
      </c>
      <c r="E743" t="str">
        <f t="shared" ca="1" si="111"/>
        <v/>
      </c>
      <c r="F743" t="str">
        <f t="shared" ca="1" si="116"/>
        <v/>
      </c>
      <c r="I743" s="120" t="str">
        <f t="shared" si="112"/>
        <v/>
      </c>
      <c r="J743" s="121" t="str">
        <f t="shared" si="113"/>
        <v/>
      </c>
      <c r="K743" s="121" t="str">
        <f t="shared" si="114"/>
        <v/>
      </c>
      <c r="L743" s="121"/>
      <c r="M743" s="121"/>
      <c r="N743" s="121"/>
      <c r="O743" s="122"/>
      <c r="P743" s="122"/>
      <c r="Q743" s="121" t="str">
        <f t="shared" ca="1" si="115"/>
        <v/>
      </c>
      <c r="R743" s="122"/>
      <c r="S743" s="123"/>
      <c r="T743" s="123"/>
    </row>
    <row r="744" spans="1:20" x14ac:dyDescent="0.25">
      <c r="A744"/>
      <c r="B744" s="31" t="str">
        <f t="shared" ca="1" si="108"/>
        <v/>
      </c>
      <c r="C744" t="str">
        <f t="shared" ca="1" si="109"/>
        <v/>
      </c>
      <c r="D744" t="str">
        <f t="shared" ca="1" si="110"/>
        <v/>
      </c>
      <c r="E744" t="str">
        <f t="shared" ca="1" si="111"/>
        <v/>
      </c>
      <c r="F744" t="str">
        <f t="shared" ca="1" si="116"/>
        <v/>
      </c>
      <c r="I744" s="120" t="str">
        <f t="shared" si="112"/>
        <v/>
      </c>
      <c r="J744" s="121" t="str">
        <f t="shared" si="113"/>
        <v/>
      </c>
      <c r="K744" s="121" t="str">
        <f t="shared" si="114"/>
        <v/>
      </c>
      <c r="L744" s="121"/>
      <c r="M744" s="121"/>
      <c r="N744" s="121"/>
      <c r="O744" s="122"/>
      <c r="P744" s="122"/>
      <c r="Q744" s="121" t="str">
        <f t="shared" ca="1" si="115"/>
        <v/>
      </c>
      <c r="R744" s="122"/>
      <c r="S744" s="123"/>
      <c r="T744" s="123"/>
    </row>
    <row r="745" spans="1:20" x14ac:dyDescent="0.25">
      <c r="A745"/>
      <c r="B745" s="31" t="str">
        <f t="shared" ca="1" si="108"/>
        <v/>
      </c>
      <c r="C745" t="str">
        <f t="shared" ca="1" si="109"/>
        <v/>
      </c>
      <c r="D745" t="str">
        <f t="shared" ca="1" si="110"/>
        <v/>
      </c>
      <c r="E745" t="str">
        <f t="shared" ca="1" si="111"/>
        <v/>
      </c>
      <c r="F745" t="str">
        <f t="shared" ca="1" si="116"/>
        <v/>
      </c>
      <c r="I745" s="120" t="str">
        <f t="shared" si="112"/>
        <v/>
      </c>
      <c r="J745" s="121" t="str">
        <f t="shared" si="113"/>
        <v/>
      </c>
      <c r="K745" s="121" t="str">
        <f t="shared" si="114"/>
        <v/>
      </c>
      <c r="L745" s="121"/>
      <c r="M745" s="121"/>
      <c r="N745" s="121"/>
      <c r="O745" s="122"/>
      <c r="P745" s="122"/>
      <c r="Q745" s="121" t="str">
        <f t="shared" ca="1" si="115"/>
        <v/>
      </c>
      <c r="R745" s="122"/>
      <c r="S745" s="123"/>
      <c r="T745" s="123"/>
    </row>
    <row r="746" spans="1:20" x14ac:dyDescent="0.25">
      <c r="A746"/>
      <c r="B746" s="31" t="str">
        <f t="shared" ca="1" si="108"/>
        <v/>
      </c>
      <c r="C746" t="str">
        <f t="shared" ca="1" si="109"/>
        <v/>
      </c>
      <c r="D746" t="str">
        <f t="shared" ca="1" si="110"/>
        <v/>
      </c>
      <c r="E746" t="str">
        <f t="shared" ca="1" si="111"/>
        <v/>
      </c>
      <c r="F746" t="str">
        <f t="shared" ca="1" si="116"/>
        <v/>
      </c>
      <c r="I746" s="120" t="str">
        <f t="shared" si="112"/>
        <v/>
      </c>
      <c r="J746" s="121" t="str">
        <f t="shared" si="113"/>
        <v/>
      </c>
      <c r="K746" s="121" t="str">
        <f t="shared" si="114"/>
        <v/>
      </c>
      <c r="L746" s="121"/>
      <c r="M746" s="121"/>
      <c r="N746" s="121"/>
      <c r="O746" s="122"/>
      <c r="P746" s="122"/>
      <c r="Q746" s="121" t="str">
        <f t="shared" ca="1" si="115"/>
        <v/>
      </c>
      <c r="R746" s="122"/>
      <c r="S746" s="123"/>
      <c r="T746" s="123"/>
    </row>
    <row r="747" spans="1:20" x14ac:dyDescent="0.25">
      <c r="A747"/>
      <c r="B747" s="31" t="str">
        <f t="shared" ca="1" si="108"/>
        <v/>
      </c>
      <c r="C747" t="str">
        <f t="shared" ca="1" si="109"/>
        <v/>
      </c>
      <c r="D747" t="str">
        <f t="shared" ca="1" si="110"/>
        <v/>
      </c>
      <c r="E747" t="str">
        <f t="shared" ca="1" si="111"/>
        <v/>
      </c>
      <c r="F747" t="str">
        <f t="shared" ca="1" si="116"/>
        <v/>
      </c>
      <c r="I747" s="120" t="str">
        <f t="shared" si="112"/>
        <v/>
      </c>
      <c r="J747" s="121" t="str">
        <f t="shared" si="113"/>
        <v/>
      </c>
      <c r="K747" s="121" t="str">
        <f t="shared" si="114"/>
        <v/>
      </c>
      <c r="L747" s="121"/>
      <c r="M747" s="121"/>
      <c r="N747" s="121"/>
      <c r="O747" s="122"/>
      <c r="P747" s="122"/>
      <c r="Q747" s="121" t="str">
        <f t="shared" ca="1" si="115"/>
        <v/>
      </c>
      <c r="R747" s="122"/>
      <c r="S747" s="123"/>
      <c r="T747" s="123"/>
    </row>
    <row r="748" spans="1:20" x14ac:dyDescent="0.25">
      <c r="A748"/>
      <c r="B748" s="31" t="str">
        <f t="shared" ca="1" si="108"/>
        <v/>
      </c>
      <c r="C748" t="str">
        <f t="shared" ca="1" si="109"/>
        <v/>
      </c>
      <c r="D748" t="str">
        <f t="shared" ca="1" si="110"/>
        <v/>
      </c>
      <c r="E748" t="str">
        <f t="shared" ca="1" si="111"/>
        <v/>
      </c>
      <c r="F748" t="str">
        <f t="shared" ca="1" si="116"/>
        <v/>
      </c>
      <c r="I748" s="120" t="str">
        <f t="shared" si="112"/>
        <v/>
      </c>
      <c r="J748" s="121" t="str">
        <f t="shared" si="113"/>
        <v/>
      </c>
      <c r="K748" s="121" t="str">
        <f t="shared" si="114"/>
        <v/>
      </c>
      <c r="L748" s="121"/>
      <c r="M748" s="121"/>
      <c r="N748" s="121"/>
      <c r="O748" s="122"/>
      <c r="P748" s="122"/>
      <c r="Q748" s="121" t="str">
        <f t="shared" ca="1" si="115"/>
        <v/>
      </c>
      <c r="R748" s="122"/>
      <c r="S748" s="123"/>
      <c r="T748" s="123"/>
    </row>
    <row r="749" spans="1:20" x14ac:dyDescent="0.25">
      <c r="A749"/>
      <c r="B749" s="31" t="str">
        <f t="shared" ca="1" si="108"/>
        <v/>
      </c>
      <c r="C749" t="str">
        <f t="shared" ca="1" si="109"/>
        <v/>
      </c>
      <c r="D749" t="str">
        <f t="shared" ca="1" si="110"/>
        <v/>
      </c>
      <c r="E749" t="str">
        <f t="shared" ca="1" si="111"/>
        <v/>
      </c>
      <c r="F749" t="str">
        <f t="shared" ca="1" si="116"/>
        <v/>
      </c>
      <c r="I749" s="120" t="str">
        <f t="shared" si="112"/>
        <v/>
      </c>
      <c r="J749" s="121" t="str">
        <f t="shared" si="113"/>
        <v/>
      </c>
      <c r="K749" s="121" t="str">
        <f t="shared" si="114"/>
        <v/>
      </c>
      <c r="L749" s="121"/>
      <c r="M749" s="121"/>
      <c r="N749" s="121"/>
      <c r="O749" s="122"/>
      <c r="P749" s="122"/>
      <c r="Q749" s="121" t="str">
        <f t="shared" ca="1" si="115"/>
        <v/>
      </c>
      <c r="R749" s="122"/>
      <c r="S749" s="123"/>
      <c r="T749" s="123"/>
    </row>
    <row r="750" spans="1:20" x14ac:dyDescent="0.25">
      <c r="A750"/>
      <c r="B750" s="31" t="str">
        <f t="shared" ca="1" si="108"/>
        <v/>
      </c>
      <c r="C750" t="str">
        <f t="shared" ca="1" si="109"/>
        <v/>
      </c>
      <c r="D750" t="str">
        <f t="shared" ca="1" si="110"/>
        <v/>
      </c>
      <c r="E750" t="str">
        <f t="shared" ca="1" si="111"/>
        <v/>
      </c>
      <c r="F750" t="str">
        <f t="shared" ca="1" si="116"/>
        <v/>
      </c>
      <c r="I750" s="120" t="str">
        <f t="shared" si="112"/>
        <v/>
      </c>
      <c r="J750" s="121" t="str">
        <f t="shared" si="113"/>
        <v/>
      </c>
      <c r="K750" s="121" t="str">
        <f t="shared" si="114"/>
        <v/>
      </c>
      <c r="L750" s="121"/>
      <c r="M750" s="121"/>
      <c r="N750" s="121"/>
      <c r="O750" s="122"/>
      <c r="P750" s="122"/>
      <c r="Q750" s="121" t="str">
        <f t="shared" ca="1" si="115"/>
        <v/>
      </c>
      <c r="R750" s="122"/>
      <c r="S750" s="123"/>
      <c r="T750" s="123"/>
    </row>
    <row r="751" spans="1:20" x14ac:dyDescent="0.25">
      <c r="A751"/>
      <c r="B751" s="31" t="str">
        <f t="shared" ca="1" si="108"/>
        <v/>
      </c>
      <c r="C751" t="str">
        <f t="shared" ca="1" si="109"/>
        <v/>
      </c>
      <c r="D751" t="str">
        <f t="shared" ca="1" si="110"/>
        <v/>
      </c>
      <c r="E751" t="str">
        <f t="shared" ca="1" si="111"/>
        <v/>
      </c>
      <c r="F751" t="str">
        <f t="shared" ca="1" si="116"/>
        <v/>
      </c>
      <c r="I751" s="120" t="str">
        <f t="shared" si="112"/>
        <v/>
      </c>
      <c r="J751" s="121" t="str">
        <f t="shared" si="113"/>
        <v/>
      </c>
      <c r="K751" s="121" t="str">
        <f t="shared" si="114"/>
        <v/>
      </c>
      <c r="L751" s="121"/>
      <c r="M751" s="121"/>
      <c r="N751" s="121"/>
      <c r="O751" s="122"/>
      <c r="P751" s="122"/>
      <c r="Q751" s="121" t="str">
        <f t="shared" ca="1" si="115"/>
        <v/>
      </c>
      <c r="R751" s="122"/>
      <c r="S751" s="123"/>
      <c r="T751" s="123"/>
    </row>
    <row r="752" spans="1:20" x14ac:dyDescent="0.25">
      <c r="A752"/>
      <c r="B752" s="31" t="str">
        <f t="shared" ca="1" si="108"/>
        <v/>
      </c>
      <c r="C752" t="str">
        <f t="shared" ca="1" si="109"/>
        <v/>
      </c>
      <c r="D752" t="str">
        <f t="shared" ca="1" si="110"/>
        <v/>
      </c>
      <c r="E752" t="str">
        <f t="shared" ca="1" si="111"/>
        <v/>
      </c>
      <c r="F752" t="str">
        <f t="shared" ca="1" si="116"/>
        <v/>
      </c>
      <c r="I752" s="120" t="str">
        <f t="shared" si="112"/>
        <v/>
      </c>
      <c r="J752" s="121" t="str">
        <f t="shared" si="113"/>
        <v/>
      </c>
      <c r="K752" s="121" t="str">
        <f t="shared" si="114"/>
        <v/>
      </c>
      <c r="L752" s="121"/>
      <c r="M752" s="121"/>
      <c r="N752" s="121"/>
      <c r="O752" s="122"/>
      <c r="P752" s="122"/>
      <c r="Q752" s="121" t="str">
        <f t="shared" ca="1" si="115"/>
        <v/>
      </c>
      <c r="R752" s="122"/>
      <c r="S752" s="123"/>
      <c r="T752" s="123"/>
    </row>
    <row r="753" spans="1:20" x14ac:dyDescent="0.25">
      <c r="A753"/>
      <c r="B753" s="31" t="str">
        <f t="shared" ca="1" si="108"/>
        <v/>
      </c>
      <c r="C753" t="str">
        <f t="shared" ca="1" si="109"/>
        <v/>
      </c>
      <c r="D753" t="str">
        <f t="shared" ca="1" si="110"/>
        <v/>
      </c>
      <c r="E753" t="str">
        <f t="shared" ca="1" si="111"/>
        <v/>
      </c>
      <c r="F753" t="str">
        <f t="shared" ca="1" si="116"/>
        <v/>
      </c>
      <c r="I753" s="120" t="str">
        <f t="shared" si="112"/>
        <v/>
      </c>
      <c r="J753" s="121" t="str">
        <f t="shared" si="113"/>
        <v/>
      </c>
      <c r="K753" s="121" t="str">
        <f t="shared" si="114"/>
        <v/>
      </c>
      <c r="L753" s="121"/>
      <c r="M753" s="121"/>
      <c r="N753" s="121"/>
      <c r="O753" s="122"/>
      <c r="P753" s="122"/>
      <c r="Q753" s="121" t="str">
        <f t="shared" ca="1" si="115"/>
        <v/>
      </c>
      <c r="R753" s="122"/>
      <c r="S753" s="123"/>
      <c r="T753" s="123"/>
    </row>
    <row r="754" spans="1:20" x14ac:dyDescent="0.25">
      <c r="A754"/>
      <c r="B754" s="31" t="str">
        <f t="shared" ca="1" si="108"/>
        <v/>
      </c>
      <c r="C754" t="str">
        <f t="shared" ca="1" si="109"/>
        <v/>
      </c>
      <c r="D754" t="str">
        <f t="shared" ca="1" si="110"/>
        <v/>
      </c>
      <c r="E754" t="str">
        <f t="shared" ca="1" si="111"/>
        <v/>
      </c>
      <c r="F754" t="str">
        <f t="shared" ca="1" si="116"/>
        <v/>
      </c>
      <c r="I754" s="120" t="str">
        <f t="shared" si="112"/>
        <v/>
      </c>
      <c r="J754" s="121" t="str">
        <f t="shared" si="113"/>
        <v/>
      </c>
      <c r="K754" s="121" t="str">
        <f t="shared" si="114"/>
        <v/>
      </c>
      <c r="L754" s="121"/>
      <c r="M754" s="121"/>
      <c r="N754" s="121"/>
      <c r="O754" s="122"/>
      <c r="P754" s="122"/>
      <c r="Q754" s="121" t="str">
        <f t="shared" ca="1" si="115"/>
        <v/>
      </c>
      <c r="R754" s="122"/>
      <c r="S754" s="123"/>
      <c r="T754" s="123"/>
    </row>
    <row r="755" spans="1:20" x14ac:dyDescent="0.25">
      <c r="A755"/>
      <c r="B755" s="31" t="str">
        <f t="shared" ca="1" si="108"/>
        <v/>
      </c>
      <c r="C755" t="str">
        <f t="shared" ca="1" si="109"/>
        <v/>
      </c>
      <c r="D755" t="str">
        <f t="shared" ca="1" si="110"/>
        <v/>
      </c>
      <c r="E755" t="str">
        <f t="shared" ca="1" si="111"/>
        <v/>
      </c>
      <c r="F755" t="str">
        <f t="shared" ca="1" si="116"/>
        <v/>
      </c>
      <c r="I755" s="120" t="str">
        <f t="shared" si="112"/>
        <v/>
      </c>
      <c r="J755" s="121" t="str">
        <f t="shared" si="113"/>
        <v/>
      </c>
      <c r="K755" s="121" t="str">
        <f t="shared" si="114"/>
        <v/>
      </c>
      <c r="L755" s="121"/>
      <c r="M755" s="121"/>
      <c r="N755" s="121"/>
      <c r="O755" s="122"/>
      <c r="P755" s="122"/>
      <c r="Q755" s="121" t="str">
        <f t="shared" ca="1" si="115"/>
        <v/>
      </c>
      <c r="R755" s="122"/>
      <c r="S755" s="123"/>
      <c r="T755" s="123"/>
    </row>
    <row r="756" spans="1:20" x14ac:dyDescent="0.25">
      <c r="A756"/>
      <c r="B756" s="31" t="str">
        <f t="shared" ca="1" si="108"/>
        <v/>
      </c>
      <c r="C756" t="str">
        <f t="shared" ca="1" si="109"/>
        <v/>
      </c>
      <c r="D756" t="str">
        <f t="shared" ca="1" si="110"/>
        <v/>
      </c>
      <c r="E756" t="str">
        <f t="shared" ca="1" si="111"/>
        <v/>
      </c>
      <c r="F756" t="str">
        <f t="shared" ca="1" si="116"/>
        <v/>
      </c>
      <c r="I756" s="120" t="str">
        <f t="shared" si="112"/>
        <v/>
      </c>
      <c r="J756" s="121" t="str">
        <f t="shared" si="113"/>
        <v/>
      </c>
      <c r="K756" s="121" t="str">
        <f t="shared" si="114"/>
        <v/>
      </c>
      <c r="L756" s="121"/>
      <c r="M756" s="121"/>
      <c r="N756" s="121"/>
      <c r="O756" s="122"/>
      <c r="P756" s="122"/>
      <c r="Q756" s="121" t="str">
        <f t="shared" ca="1" si="115"/>
        <v/>
      </c>
      <c r="R756" s="122"/>
      <c r="S756" s="123"/>
      <c r="T756" s="123"/>
    </row>
    <row r="757" spans="1:20" x14ac:dyDescent="0.25">
      <c r="A757"/>
      <c r="B757" s="31" t="str">
        <f t="shared" ca="1" si="108"/>
        <v/>
      </c>
      <c r="C757" t="str">
        <f t="shared" ca="1" si="109"/>
        <v/>
      </c>
      <c r="D757" t="str">
        <f t="shared" ca="1" si="110"/>
        <v/>
      </c>
      <c r="E757" t="str">
        <f t="shared" ca="1" si="111"/>
        <v/>
      </c>
      <c r="F757" t="str">
        <f t="shared" ca="1" si="116"/>
        <v/>
      </c>
      <c r="I757" s="120" t="str">
        <f t="shared" si="112"/>
        <v/>
      </c>
      <c r="J757" s="121" t="str">
        <f t="shared" si="113"/>
        <v/>
      </c>
      <c r="K757" s="121" t="str">
        <f t="shared" si="114"/>
        <v/>
      </c>
      <c r="L757" s="121"/>
      <c r="M757" s="121"/>
      <c r="N757" s="121"/>
      <c r="O757" s="122"/>
      <c r="P757" s="122"/>
      <c r="Q757" s="121" t="str">
        <f t="shared" ca="1" si="115"/>
        <v/>
      </c>
      <c r="R757" s="122"/>
      <c r="S757" s="123"/>
      <c r="T757" s="123"/>
    </row>
    <row r="758" spans="1:20" x14ac:dyDescent="0.25">
      <c r="A758"/>
      <c r="B758" s="31" t="str">
        <f t="shared" ca="1" si="108"/>
        <v/>
      </c>
      <c r="C758" t="str">
        <f t="shared" ca="1" si="109"/>
        <v/>
      </c>
      <c r="D758" t="str">
        <f t="shared" ca="1" si="110"/>
        <v/>
      </c>
      <c r="E758" t="str">
        <f t="shared" ca="1" si="111"/>
        <v/>
      </c>
      <c r="F758" t="str">
        <f t="shared" ca="1" si="116"/>
        <v/>
      </c>
      <c r="I758" s="120" t="str">
        <f t="shared" si="112"/>
        <v/>
      </c>
      <c r="J758" s="121" t="str">
        <f t="shared" si="113"/>
        <v/>
      </c>
      <c r="K758" s="121" t="str">
        <f t="shared" si="114"/>
        <v/>
      </c>
      <c r="L758" s="121"/>
      <c r="M758" s="121"/>
      <c r="N758" s="121"/>
      <c r="O758" s="122"/>
      <c r="P758" s="122"/>
      <c r="Q758" s="121" t="str">
        <f t="shared" ca="1" si="115"/>
        <v/>
      </c>
      <c r="R758" s="122"/>
      <c r="S758" s="123"/>
      <c r="T758" s="123"/>
    </row>
    <row r="759" spans="1:20" x14ac:dyDescent="0.25">
      <c r="A759"/>
      <c r="B759" s="31" t="str">
        <f t="shared" ca="1" si="108"/>
        <v/>
      </c>
      <c r="C759" t="str">
        <f t="shared" ca="1" si="109"/>
        <v/>
      </c>
      <c r="D759" t="str">
        <f t="shared" ca="1" si="110"/>
        <v/>
      </c>
      <c r="E759" t="str">
        <f t="shared" ca="1" si="111"/>
        <v/>
      </c>
      <c r="F759" t="str">
        <f t="shared" ca="1" si="116"/>
        <v/>
      </c>
      <c r="I759" s="120" t="str">
        <f t="shared" si="112"/>
        <v/>
      </c>
      <c r="J759" s="121" t="str">
        <f t="shared" si="113"/>
        <v/>
      </c>
      <c r="K759" s="121" t="str">
        <f t="shared" si="114"/>
        <v/>
      </c>
      <c r="L759" s="121"/>
      <c r="M759" s="121"/>
      <c r="N759" s="121"/>
      <c r="O759" s="122"/>
      <c r="P759" s="122"/>
      <c r="Q759" s="121" t="str">
        <f t="shared" ca="1" si="115"/>
        <v/>
      </c>
      <c r="R759" s="122"/>
      <c r="S759" s="123"/>
      <c r="T759" s="123"/>
    </row>
    <row r="760" spans="1:20" x14ac:dyDescent="0.25">
      <c r="A760"/>
      <c r="B760" s="31" t="str">
        <f t="shared" ca="1" si="108"/>
        <v/>
      </c>
      <c r="C760" t="str">
        <f t="shared" ca="1" si="109"/>
        <v/>
      </c>
      <c r="D760" t="str">
        <f t="shared" ca="1" si="110"/>
        <v/>
      </c>
      <c r="E760" t="str">
        <f t="shared" ca="1" si="111"/>
        <v/>
      </c>
      <c r="F760" t="str">
        <f t="shared" ca="1" si="116"/>
        <v/>
      </c>
      <c r="I760" s="120" t="str">
        <f t="shared" si="112"/>
        <v/>
      </c>
      <c r="J760" s="121" t="str">
        <f t="shared" si="113"/>
        <v/>
      </c>
      <c r="K760" s="121" t="str">
        <f t="shared" si="114"/>
        <v/>
      </c>
      <c r="L760" s="121"/>
      <c r="M760" s="121"/>
      <c r="N760" s="121"/>
      <c r="O760" s="122"/>
      <c r="P760" s="122"/>
      <c r="Q760" s="121" t="str">
        <f t="shared" ca="1" si="115"/>
        <v/>
      </c>
      <c r="R760" s="122"/>
      <c r="S760" s="123"/>
      <c r="T760" s="123"/>
    </row>
    <row r="761" spans="1:20" x14ac:dyDescent="0.25">
      <c r="A761"/>
      <c r="B761" s="31" t="str">
        <f t="shared" ca="1" si="108"/>
        <v/>
      </c>
      <c r="C761" t="str">
        <f t="shared" ca="1" si="109"/>
        <v/>
      </c>
      <c r="D761" t="str">
        <f t="shared" ca="1" si="110"/>
        <v/>
      </c>
      <c r="E761" t="str">
        <f t="shared" ca="1" si="111"/>
        <v/>
      </c>
      <c r="F761" t="str">
        <f t="shared" ca="1" si="116"/>
        <v/>
      </c>
      <c r="I761" s="120" t="str">
        <f t="shared" si="112"/>
        <v/>
      </c>
      <c r="J761" s="121" t="str">
        <f t="shared" si="113"/>
        <v/>
      </c>
      <c r="K761" s="121" t="str">
        <f t="shared" si="114"/>
        <v/>
      </c>
      <c r="L761" s="121"/>
      <c r="M761" s="121"/>
      <c r="N761" s="121"/>
      <c r="O761" s="122"/>
      <c r="P761" s="122"/>
      <c r="Q761" s="121" t="str">
        <f t="shared" ca="1" si="115"/>
        <v/>
      </c>
      <c r="R761" s="122"/>
      <c r="S761" s="123"/>
      <c r="T761" s="123"/>
    </row>
    <row r="762" spans="1:20" x14ac:dyDescent="0.25">
      <c r="A762"/>
      <c r="B762" s="31" t="str">
        <f t="shared" ca="1" si="108"/>
        <v/>
      </c>
      <c r="C762" t="str">
        <f t="shared" ca="1" si="109"/>
        <v/>
      </c>
      <c r="D762" t="str">
        <f t="shared" ca="1" si="110"/>
        <v/>
      </c>
      <c r="E762" t="str">
        <f t="shared" ca="1" si="111"/>
        <v/>
      </c>
      <c r="F762" t="str">
        <f t="shared" ca="1" si="116"/>
        <v/>
      </c>
      <c r="I762" s="120" t="str">
        <f t="shared" si="112"/>
        <v/>
      </c>
      <c r="J762" s="121" t="str">
        <f t="shared" si="113"/>
        <v/>
      </c>
      <c r="K762" s="121" t="str">
        <f t="shared" si="114"/>
        <v/>
      </c>
      <c r="L762" s="121"/>
      <c r="M762" s="121"/>
      <c r="N762" s="121"/>
      <c r="O762" s="122"/>
      <c r="P762" s="122"/>
      <c r="Q762" s="121" t="str">
        <f t="shared" ca="1" si="115"/>
        <v/>
      </c>
      <c r="R762" s="122"/>
      <c r="S762" s="123"/>
      <c r="T762" s="123"/>
    </row>
    <row r="763" spans="1:20" x14ac:dyDescent="0.25">
      <c r="A763"/>
      <c r="B763" s="31" t="str">
        <f t="shared" ca="1" si="108"/>
        <v/>
      </c>
      <c r="C763" t="str">
        <f t="shared" ca="1" si="109"/>
        <v/>
      </c>
      <c r="D763" t="str">
        <f t="shared" ca="1" si="110"/>
        <v/>
      </c>
      <c r="E763" t="str">
        <f t="shared" ca="1" si="111"/>
        <v/>
      </c>
      <c r="F763" t="str">
        <f t="shared" ca="1" si="116"/>
        <v/>
      </c>
      <c r="I763" s="120" t="str">
        <f t="shared" si="112"/>
        <v/>
      </c>
      <c r="J763" s="121" t="str">
        <f t="shared" si="113"/>
        <v/>
      </c>
      <c r="K763" s="121" t="str">
        <f t="shared" si="114"/>
        <v/>
      </c>
      <c r="L763" s="121"/>
      <c r="M763" s="121"/>
      <c r="N763" s="121"/>
      <c r="O763" s="122"/>
      <c r="P763" s="122"/>
      <c r="Q763" s="121" t="str">
        <f t="shared" ca="1" si="115"/>
        <v/>
      </c>
      <c r="R763" s="122"/>
      <c r="S763" s="123"/>
      <c r="T763" s="123"/>
    </row>
    <row r="764" spans="1:20" x14ac:dyDescent="0.25">
      <c r="A764"/>
      <c r="B764" s="31" t="str">
        <f t="shared" ca="1" si="108"/>
        <v/>
      </c>
      <c r="C764" t="str">
        <f t="shared" ca="1" si="109"/>
        <v/>
      </c>
      <c r="D764" t="str">
        <f t="shared" ca="1" si="110"/>
        <v/>
      </c>
      <c r="E764" t="str">
        <f t="shared" ca="1" si="111"/>
        <v/>
      </c>
      <c r="F764" t="str">
        <f t="shared" ca="1" si="116"/>
        <v/>
      </c>
      <c r="I764" s="120" t="str">
        <f t="shared" si="112"/>
        <v/>
      </c>
      <c r="J764" s="121" t="str">
        <f t="shared" si="113"/>
        <v/>
      </c>
      <c r="K764" s="121" t="str">
        <f t="shared" si="114"/>
        <v/>
      </c>
      <c r="L764" s="121"/>
      <c r="M764" s="121"/>
      <c r="N764" s="121"/>
      <c r="O764" s="122"/>
      <c r="P764" s="122"/>
      <c r="Q764" s="121" t="str">
        <f t="shared" ca="1" si="115"/>
        <v/>
      </c>
      <c r="R764" s="122"/>
      <c r="S764" s="123"/>
      <c r="T764" s="123"/>
    </row>
    <row r="765" spans="1:20" x14ac:dyDescent="0.25">
      <c r="A765"/>
      <c r="B765" s="31" t="str">
        <f t="shared" ca="1" si="108"/>
        <v/>
      </c>
      <c r="C765" t="str">
        <f t="shared" ca="1" si="109"/>
        <v/>
      </c>
      <c r="D765" t="str">
        <f t="shared" ca="1" si="110"/>
        <v/>
      </c>
      <c r="E765" t="str">
        <f t="shared" ca="1" si="111"/>
        <v/>
      </c>
      <c r="F765" t="str">
        <f t="shared" ca="1" si="116"/>
        <v/>
      </c>
      <c r="I765" s="120" t="str">
        <f t="shared" si="112"/>
        <v/>
      </c>
      <c r="J765" s="121" t="str">
        <f t="shared" si="113"/>
        <v/>
      </c>
      <c r="K765" s="121" t="str">
        <f t="shared" si="114"/>
        <v/>
      </c>
      <c r="L765" s="121"/>
      <c r="M765" s="121"/>
      <c r="N765" s="121"/>
      <c r="O765" s="122"/>
      <c r="P765" s="122"/>
      <c r="Q765" s="121" t="str">
        <f t="shared" ca="1" si="115"/>
        <v/>
      </c>
      <c r="R765" s="122"/>
      <c r="S765" s="123"/>
      <c r="T765" s="123"/>
    </row>
    <row r="766" spans="1:20" x14ac:dyDescent="0.25">
      <c r="A766"/>
      <c r="B766" s="31" t="str">
        <f t="shared" ca="1" si="108"/>
        <v/>
      </c>
      <c r="C766" t="str">
        <f t="shared" ca="1" si="109"/>
        <v/>
      </c>
      <c r="D766" t="str">
        <f t="shared" ca="1" si="110"/>
        <v/>
      </c>
      <c r="E766" t="str">
        <f t="shared" ca="1" si="111"/>
        <v/>
      </c>
      <c r="F766" t="str">
        <f t="shared" ca="1" si="116"/>
        <v/>
      </c>
      <c r="I766" s="120" t="str">
        <f t="shared" si="112"/>
        <v/>
      </c>
      <c r="J766" s="121" t="str">
        <f t="shared" si="113"/>
        <v/>
      </c>
      <c r="K766" s="121" t="str">
        <f t="shared" si="114"/>
        <v/>
      </c>
      <c r="L766" s="121"/>
      <c r="M766" s="121"/>
      <c r="N766" s="121"/>
      <c r="O766" s="122"/>
      <c r="P766" s="122"/>
      <c r="Q766" s="121" t="str">
        <f t="shared" ca="1" si="115"/>
        <v/>
      </c>
      <c r="R766" s="122"/>
      <c r="S766" s="123"/>
      <c r="T766" s="123"/>
    </row>
    <row r="767" spans="1:20" x14ac:dyDescent="0.25">
      <c r="A767"/>
      <c r="B767" s="31" t="str">
        <f t="shared" ca="1" si="108"/>
        <v/>
      </c>
      <c r="C767" t="str">
        <f t="shared" ca="1" si="109"/>
        <v/>
      </c>
      <c r="D767" t="str">
        <f t="shared" ca="1" si="110"/>
        <v/>
      </c>
      <c r="E767" t="str">
        <f t="shared" ca="1" si="111"/>
        <v/>
      </c>
      <c r="F767" t="str">
        <f t="shared" ca="1" si="116"/>
        <v/>
      </c>
      <c r="I767" s="120" t="str">
        <f t="shared" si="112"/>
        <v/>
      </c>
      <c r="J767" s="121" t="str">
        <f t="shared" si="113"/>
        <v/>
      </c>
      <c r="K767" s="121" t="str">
        <f t="shared" si="114"/>
        <v/>
      </c>
      <c r="L767" s="121"/>
      <c r="M767" s="121"/>
      <c r="N767" s="121"/>
      <c r="O767" s="122"/>
      <c r="P767" s="122"/>
      <c r="Q767" s="121" t="str">
        <f t="shared" ca="1" si="115"/>
        <v/>
      </c>
      <c r="R767" s="122"/>
      <c r="S767" s="123"/>
      <c r="T767" s="123"/>
    </row>
    <row r="768" spans="1:20" x14ac:dyDescent="0.25">
      <c r="A768"/>
      <c r="B768" s="31" t="str">
        <f t="shared" ca="1" si="108"/>
        <v/>
      </c>
      <c r="C768" t="str">
        <f t="shared" ca="1" si="109"/>
        <v/>
      </c>
      <c r="D768" t="str">
        <f t="shared" ca="1" si="110"/>
        <v/>
      </c>
      <c r="E768" t="str">
        <f t="shared" ca="1" si="111"/>
        <v/>
      </c>
      <c r="F768" t="str">
        <f t="shared" ca="1" si="116"/>
        <v/>
      </c>
      <c r="I768" s="120" t="str">
        <f t="shared" si="112"/>
        <v/>
      </c>
      <c r="J768" s="121" t="str">
        <f t="shared" si="113"/>
        <v/>
      </c>
      <c r="K768" s="121" t="str">
        <f t="shared" si="114"/>
        <v/>
      </c>
      <c r="L768" s="121"/>
      <c r="M768" s="121"/>
      <c r="N768" s="121"/>
      <c r="O768" s="122"/>
      <c r="P768" s="122"/>
      <c r="Q768" s="121" t="str">
        <f t="shared" ca="1" si="115"/>
        <v/>
      </c>
      <c r="R768" s="122"/>
      <c r="S768" s="123"/>
      <c r="T768" s="123"/>
    </row>
    <row r="769" spans="1:20" x14ac:dyDescent="0.25">
      <c r="A769"/>
      <c r="B769" s="31" t="str">
        <f t="shared" ref="B769:B832" ca="1" si="117">IF($A769&lt;&gt;"",INDIRECT("'Saisie G&amp;A'!"&amp;"A"&amp;MID($A769,2,2)),"")</f>
        <v/>
      </c>
      <c r="C769" t="str">
        <f t="shared" ref="C769:C832" ca="1" si="118">IF($A769&lt;&gt;"",INDIRECT("'Saisie G&amp;A'!"&amp;$A769),"")</f>
        <v/>
      </c>
      <c r="D769" t="str">
        <f t="shared" ref="D769:D832" ca="1" si="119">IF($A769&lt;&gt;"",INDIRECT("'Saisie G&amp;A'!"&amp;LEFT($A769,1)&amp;"7"),"")</f>
        <v/>
      </c>
      <c r="E769" t="str">
        <f t="shared" ref="E769:E832" ca="1" si="120">IF($A769&lt;&gt;"",INDIRECT("'Saisie G&amp;A'!"&amp;"B"&amp;MID($A769,2,2)),"")</f>
        <v/>
      </c>
      <c r="F769" t="str">
        <f t="shared" ca="1" si="116"/>
        <v/>
      </c>
      <c r="I769" s="120" t="str">
        <f t="shared" ref="I769:I832" si="121">IF($A769&lt;&gt;"",RIGHT(C769,7),"")</f>
        <v/>
      </c>
      <c r="J769" s="121" t="str">
        <f t="shared" ref="J769:J832" si="122">IF($A769&lt;&gt;"",TEXT(DATE(YEAR($B769),MONTH($B769),DAY($B769)),"JJ/MM/AAAA"),"")</f>
        <v/>
      </c>
      <c r="K769" s="121" t="str">
        <f t="shared" ref="K769:K832" si="123">J769</f>
        <v/>
      </c>
      <c r="L769" s="121"/>
      <c r="M769" s="121"/>
      <c r="N769" s="121"/>
      <c r="O769" s="122"/>
      <c r="P769" s="122"/>
      <c r="Q769" s="121" t="str">
        <f t="shared" ref="Q769:Q832" ca="1" si="124">IF(F769&lt;&gt;"",F769,D769)</f>
        <v/>
      </c>
      <c r="R769" s="122"/>
      <c r="S769" s="123"/>
      <c r="T769" s="123"/>
    </row>
    <row r="770" spans="1:20" x14ac:dyDescent="0.25">
      <c r="A770"/>
      <c r="B770" s="31" t="str">
        <f t="shared" ca="1" si="117"/>
        <v/>
      </c>
      <c r="C770" t="str">
        <f t="shared" ca="1" si="118"/>
        <v/>
      </c>
      <c r="D770" t="str">
        <f t="shared" ca="1" si="119"/>
        <v/>
      </c>
      <c r="E770" t="str">
        <f t="shared" ca="1" si="120"/>
        <v/>
      </c>
      <c r="F770" t="str">
        <f t="shared" ca="1" si="116"/>
        <v/>
      </c>
      <c r="I770" s="120" t="str">
        <f t="shared" si="121"/>
        <v/>
      </c>
      <c r="J770" s="121" t="str">
        <f t="shared" si="122"/>
        <v/>
      </c>
      <c r="K770" s="121" t="str">
        <f t="shared" si="123"/>
        <v/>
      </c>
      <c r="L770" s="121"/>
      <c r="M770" s="121"/>
      <c r="N770" s="121"/>
      <c r="O770" s="122"/>
      <c r="P770" s="122"/>
      <c r="Q770" s="121" t="str">
        <f t="shared" ca="1" si="124"/>
        <v/>
      </c>
      <c r="R770" s="122"/>
      <c r="S770" s="123"/>
      <c r="T770" s="123"/>
    </row>
    <row r="771" spans="1:20" x14ac:dyDescent="0.25">
      <c r="A771"/>
      <c r="B771" s="31" t="str">
        <f t="shared" ca="1" si="117"/>
        <v/>
      </c>
      <c r="C771" t="str">
        <f t="shared" ca="1" si="118"/>
        <v/>
      </c>
      <c r="D771" t="str">
        <f t="shared" ca="1" si="119"/>
        <v/>
      </c>
      <c r="E771" t="str">
        <f t="shared" ca="1" si="120"/>
        <v/>
      </c>
      <c r="F771" t="str">
        <f t="shared" ca="1" si="116"/>
        <v/>
      </c>
      <c r="I771" s="120" t="str">
        <f t="shared" si="121"/>
        <v/>
      </c>
      <c r="J771" s="121" t="str">
        <f t="shared" si="122"/>
        <v/>
      </c>
      <c r="K771" s="121" t="str">
        <f t="shared" si="123"/>
        <v/>
      </c>
      <c r="L771" s="121"/>
      <c r="M771" s="121"/>
      <c r="N771" s="121"/>
      <c r="O771" s="122"/>
      <c r="P771" s="122"/>
      <c r="Q771" s="121" t="str">
        <f t="shared" ca="1" si="124"/>
        <v/>
      </c>
      <c r="R771" s="122"/>
      <c r="S771" s="123"/>
      <c r="T771" s="123"/>
    </row>
    <row r="772" spans="1:20" x14ac:dyDescent="0.25">
      <c r="A772"/>
      <c r="B772" s="31" t="str">
        <f t="shared" ca="1" si="117"/>
        <v/>
      </c>
      <c r="C772" t="str">
        <f t="shared" ca="1" si="118"/>
        <v/>
      </c>
      <c r="D772" t="str">
        <f t="shared" ca="1" si="119"/>
        <v/>
      </c>
      <c r="E772" t="str">
        <f t="shared" ca="1" si="120"/>
        <v/>
      </c>
      <c r="F772" t="str">
        <f t="shared" ca="1" si="116"/>
        <v/>
      </c>
      <c r="I772" s="120" t="str">
        <f t="shared" si="121"/>
        <v/>
      </c>
      <c r="J772" s="121" t="str">
        <f t="shared" si="122"/>
        <v/>
      </c>
      <c r="K772" s="121" t="str">
        <f t="shared" si="123"/>
        <v/>
      </c>
      <c r="L772" s="121"/>
      <c r="M772" s="121"/>
      <c r="N772" s="121"/>
      <c r="O772" s="122"/>
      <c r="P772" s="122"/>
      <c r="Q772" s="121" t="str">
        <f t="shared" ca="1" si="124"/>
        <v/>
      </c>
      <c r="R772" s="122"/>
      <c r="S772" s="123"/>
      <c r="T772" s="123"/>
    </row>
    <row r="773" spans="1:20" x14ac:dyDescent="0.25">
      <c r="A773"/>
      <c r="B773" s="31" t="str">
        <f t="shared" ca="1" si="117"/>
        <v/>
      </c>
      <c r="C773" t="str">
        <f t="shared" ca="1" si="118"/>
        <v/>
      </c>
      <c r="D773" t="str">
        <f t="shared" ca="1" si="119"/>
        <v/>
      </c>
      <c r="E773" t="str">
        <f t="shared" ca="1" si="120"/>
        <v/>
      </c>
      <c r="F773" t="str">
        <f t="shared" ca="1" si="116"/>
        <v/>
      </c>
      <c r="I773" s="120" t="str">
        <f t="shared" si="121"/>
        <v/>
      </c>
      <c r="J773" s="121" t="str">
        <f t="shared" si="122"/>
        <v/>
      </c>
      <c r="K773" s="121" t="str">
        <f t="shared" si="123"/>
        <v/>
      </c>
      <c r="L773" s="121"/>
      <c r="M773" s="121"/>
      <c r="N773" s="121"/>
      <c r="O773" s="122"/>
      <c r="P773" s="122"/>
      <c r="Q773" s="121" t="str">
        <f t="shared" ca="1" si="124"/>
        <v/>
      </c>
      <c r="R773" s="122"/>
      <c r="S773" s="123"/>
      <c r="T773" s="123"/>
    </row>
    <row r="774" spans="1:20" x14ac:dyDescent="0.25">
      <c r="A774"/>
      <c r="B774" s="31" t="str">
        <f t="shared" ca="1" si="117"/>
        <v/>
      </c>
      <c r="C774" t="str">
        <f t="shared" ca="1" si="118"/>
        <v/>
      </c>
      <c r="D774" t="str">
        <f t="shared" ca="1" si="119"/>
        <v/>
      </c>
      <c r="E774" t="str">
        <f t="shared" ca="1" si="120"/>
        <v/>
      </c>
      <c r="F774" t="str">
        <f t="shared" ca="1" si="116"/>
        <v/>
      </c>
      <c r="I774" s="120" t="str">
        <f t="shared" si="121"/>
        <v/>
      </c>
      <c r="J774" s="121" t="str">
        <f t="shared" si="122"/>
        <v/>
      </c>
      <c r="K774" s="121" t="str">
        <f t="shared" si="123"/>
        <v/>
      </c>
      <c r="L774" s="121"/>
      <c r="M774" s="121"/>
      <c r="N774" s="121"/>
      <c r="O774" s="122"/>
      <c r="P774" s="122"/>
      <c r="Q774" s="121" t="str">
        <f t="shared" ca="1" si="124"/>
        <v/>
      </c>
      <c r="R774" s="122"/>
      <c r="S774" s="123"/>
      <c r="T774" s="123"/>
    </row>
    <row r="775" spans="1:20" x14ac:dyDescent="0.25">
      <c r="A775"/>
      <c r="B775" s="31" t="str">
        <f t="shared" ca="1" si="117"/>
        <v/>
      </c>
      <c r="C775" t="str">
        <f t="shared" ca="1" si="118"/>
        <v/>
      </c>
      <c r="D775" t="str">
        <f t="shared" ca="1" si="119"/>
        <v/>
      </c>
      <c r="E775" t="str">
        <f t="shared" ca="1" si="120"/>
        <v/>
      </c>
      <c r="F775" t="str">
        <f t="shared" ca="1" si="116"/>
        <v/>
      </c>
      <c r="I775" s="120" t="str">
        <f t="shared" si="121"/>
        <v/>
      </c>
      <c r="J775" s="121" t="str">
        <f t="shared" si="122"/>
        <v/>
      </c>
      <c r="K775" s="121" t="str">
        <f t="shared" si="123"/>
        <v/>
      </c>
      <c r="L775" s="121"/>
      <c r="M775" s="121"/>
      <c r="N775" s="121"/>
      <c r="O775" s="122"/>
      <c r="P775" s="122"/>
      <c r="Q775" s="121" t="str">
        <f t="shared" ca="1" si="124"/>
        <v/>
      </c>
      <c r="R775" s="122"/>
      <c r="S775" s="123"/>
      <c r="T775" s="123"/>
    </row>
    <row r="776" spans="1:20" x14ac:dyDescent="0.25">
      <c r="A776"/>
      <c r="B776" s="31" t="str">
        <f t="shared" ca="1" si="117"/>
        <v/>
      </c>
      <c r="C776" t="str">
        <f t="shared" ca="1" si="118"/>
        <v/>
      </c>
      <c r="D776" t="str">
        <f t="shared" ca="1" si="119"/>
        <v/>
      </c>
      <c r="E776" t="str">
        <f t="shared" ca="1" si="120"/>
        <v/>
      </c>
      <c r="F776" t="str">
        <f t="shared" ref="F776:F839" ca="1" si="125">IF(D776&lt;&gt;"",IF(AND(D776="G11",E776="Di",OFFSET(INDIRECT("'Saisie G&amp;A'!"&amp;A776),,1)&lt;&gt;C776,OFFSET(INDIRECT("'Saisie G&amp;A'!"&amp;A776),,1)&lt;&gt;""),"G91","")&amp;IF(AND(D776="G91",E776="Di",OFFSET(INDIRECT("'Saisie G&amp;A'!"&amp;A776),,-1)=C776),"XXX",""),"")</f>
        <v/>
      </c>
      <c r="I776" s="120" t="str">
        <f t="shared" si="121"/>
        <v/>
      </c>
      <c r="J776" s="121" t="str">
        <f t="shared" si="122"/>
        <v/>
      </c>
      <c r="K776" s="121" t="str">
        <f t="shared" si="123"/>
        <v/>
      </c>
      <c r="L776" s="121"/>
      <c r="M776" s="121"/>
      <c r="N776" s="121"/>
      <c r="O776" s="122"/>
      <c r="P776" s="122"/>
      <c r="Q776" s="121" t="str">
        <f t="shared" ca="1" si="124"/>
        <v/>
      </c>
      <c r="R776" s="122"/>
      <c r="S776" s="123"/>
      <c r="T776" s="123"/>
    </row>
    <row r="777" spans="1:20" x14ac:dyDescent="0.25">
      <c r="A777"/>
      <c r="B777" s="31" t="str">
        <f t="shared" ca="1" si="117"/>
        <v/>
      </c>
      <c r="C777" t="str">
        <f t="shared" ca="1" si="118"/>
        <v/>
      </c>
      <c r="D777" t="str">
        <f t="shared" ca="1" si="119"/>
        <v/>
      </c>
      <c r="E777" t="str">
        <f t="shared" ca="1" si="120"/>
        <v/>
      </c>
      <c r="F777" t="str">
        <f t="shared" ca="1" si="125"/>
        <v/>
      </c>
      <c r="I777" s="120" t="str">
        <f t="shared" si="121"/>
        <v/>
      </c>
      <c r="J777" s="121" t="str">
        <f t="shared" si="122"/>
        <v/>
      </c>
      <c r="K777" s="121" t="str">
        <f t="shared" si="123"/>
        <v/>
      </c>
      <c r="L777" s="121"/>
      <c r="M777" s="121"/>
      <c r="N777" s="121"/>
      <c r="O777" s="122"/>
      <c r="P777" s="122"/>
      <c r="Q777" s="121" t="str">
        <f t="shared" ca="1" si="124"/>
        <v/>
      </c>
      <c r="R777" s="122"/>
      <c r="S777" s="123"/>
      <c r="T777" s="123"/>
    </row>
    <row r="778" spans="1:20" x14ac:dyDescent="0.25">
      <c r="A778"/>
      <c r="B778" s="31" t="str">
        <f t="shared" ca="1" si="117"/>
        <v/>
      </c>
      <c r="C778" t="str">
        <f t="shared" ca="1" si="118"/>
        <v/>
      </c>
      <c r="D778" t="str">
        <f t="shared" ca="1" si="119"/>
        <v/>
      </c>
      <c r="E778" t="str">
        <f t="shared" ca="1" si="120"/>
        <v/>
      </c>
      <c r="F778" t="str">
        <f t="shared" ca="1" si="125"/>
        <v/>
      </c>
      <c r="I778" s="120" t="str">
        <f t="shared" si="121"/>
        <v/>
      </c>
      <c r="J778" s="121" t="str">
        <f t="shared" si="122"/>
        <v/>
      </c>
      <c r="K778" s="121" t="str">
        <f t="shared" si="123"/>
        <v/>
      </c>
      <c r="L778" s="121"/>
      <c r="M778" s="121"/>
      <c r="N778" s="121"/>
      <c r="O778" s="122"/>
      <c r="P778" s="122"/>
      <c r="Q778" s="121" t="str">
        <f t="shared" ca="1" si="124"/>
        <v/>
      </c>
      <c r="R778" s="122"/>
      <c r="S778" s="123"/>
      <c r="T778" s="123"/>
    </row>
    <row r="779" spans="1:20" x14ac:dyDescent="0.25">
      <c r="A779"/>
      <c r="B779" s="31" t="str">
        <f t="shared" ca="1" si="117"/>
        <v/>
      </c>
      <c r="C779" t="str">
        <f t="shared" ca="1" si="118"/>
        <v/>
      </c>
      <c r="D779" t="str">
        <f t="shared" ca="1" si="119"/>
        <v/>
      </c>
      <c r="E779" t="str">
        <f t="shared" ca="1" si="120"/>
        <v/>
      </c>
      <c r="F779" t="str">
        <f t="shared" ca="1" si="125"/>
        <v/>
      </c>
      <c r="I779" s="120" t="str">
        <f t="shared" si="121"/>
        <v/>
      </c>
      <c r="J779" s="121" t="str">
        <f t="shared" si="122"/>
        <v/>
      </c>
      <c r="K779" s="121" t="str">
        <f t="shared" si="123"/>
        <v/>
      </c>
      <c r="L779" s="121"/>
      <c r="M779" s="121"/>
      <c r="N779" s="121"/>
      <c r="O779" s="122"/>
      <c r="P779" s="122"/>
      <c r="Q779" s="121" t="str">
        <f t="shared" ca="1" si="124"/>
        <v/>
      </c>
      <c r="R779" s="122"/>
      <c r="S779" s="123"/>
      <c r="T779" s="123"/>
    </row>
    <row r="780" spans="1:20" x14ac:dyDescent="0.25">
      <c r="A780"/>
      <c r="B780" s="31" t="str">
        <f t="shared" ca="1" si="117"/>
        <v/>
      </c>
      <c r="C780" t="str">
        <f t="shared" ca="1" si="118"/>
        <v/>
      </c>
      <c r="D780" t="str">
        <f t="shared" ca="1" si="119"/>
        <v/>
      </c>
      <c r="E780" t="str">
        <f t="shared" ca="1" si="120"/>
        <v/>
      </c>
      <c r="F780" t="str">
        <f t="shared" ca="1" si="125"/>
        <v/>
      </c>
      <c r="I780" s="120" t="str">
        <f t="shared" si="121"/>
        <v/>
      </c>
      <c r="J780" s="121" t="str">
        <f t="shared" si="122"/>
        <v/>
      </c>
      <c r="K780" s="121" t="str">
        <f t="shared" si="123"/>
        <v/>
      </c>
      <c r="L780" s="121"/>
      <c r="M780" s="121"/>
      <c r="N780" s="121"/>
      <c r="O780" s="122"/>
      <c r="P780" s="122"/>
      <c r="Q780" s="121" t="str">
        <f t="shared" ca="1" si="124"/>
        <v/>
      </c>
      <c r="R780" s="122"/>
      <c r="S780" s="123"/>
      <c r="T780" s="123"/>
    </row>
    <row r="781" spans="1:20" x14ac:dyDescent="0.25">
      <c r="A781"/>
      <c r="B781" s="31" t="str">
        <f t="shared" ca="1" si="117"/>
        <v/>
      </c>
      <c r="C781" t="str">
        <f t="shared" ca="1" si="118"/>
        <v/>
      </c>
      <c r="D781" t="str">
        <f t="shared" ca="1" si="119"/>
        <v/>
      </c>
      <c r="E781" t="str">
        <f t="shared" ca="1" si="120"/>
        <v/>
      </c>
      <c r="F781" t="str">
        <f t="shared" ca="1" si="125"/>
        <v/>
      </c>
      <c r="I781" s="120" t="str">
        <f t="shared" si="121"/>
        <v/>
      </c>
      <c r="J781" s="121" t="str">
        <f t="shared" si="122"/>
        <v/>
      </c>
      <c r="K781" s="121" t="str">
        <f t="shared" si="123"/>
        <v/>
      </c>
      <c r="L781" s="121"/>
      <c r="M781" s="121"/>
      <c r="N781" s="121"/>
      <c r="O781" s="122"/>
      <c r="P781" s="122"/>
      <c r="Q781" s="121" t="str">
        <f t="shared" ca="1" si="124"/>
        <v/>
      </c>
      <c r="R781" s="122"/>
      <c r="S781" s="123"/>
      <c r="T781" s="123"/>
    </row>
    <row r="782" spans="1:20" x14ac:dyDescent="0.25">
      <c r="A782"/>
      <c r="B782" s="31" t="str">
        <f t="shared" ca="1" si="117"/>
        <v/>
      </c>
      <c r="C782" t="str">
        <f t="shared" ca="1" si="118"/>
        <v/>
      </c>
      <c r="D782" t="str">
        <f t="shared" ca="1" si="119"/>
        <v/>
      </c>
      <c r="E782" t="str">
        <f t="shared" ca="1" si="120"/>
        <v/>
      </c>
      <c r="F782" t="str">
        <f t="shared" ca="1" si="125"/>
        <v/>
      </c>
      <c r="I782" s="120" t="str">
        <f t="shared" si="121"/>
        <v/>
      </c>
      <c r="J782" s="121" t="str">
        <f t="shared" si="122"/>
        <v/>
      </c>
      <c r="K782" s="121" t="str">
        <f t="shared" si="123"/>
        <v/>
      </c>
      <c r="L782" s="121"/>
      <c r="M782" s="121"/>
      <c r="N782" s="121"/>
      <c r="O782" s="122"/>
      <c r="P782" s="122"/>
      <c r="Q782" s="121" t="str">
        <f t="shared" ca="1" si="124"/>
        <v/>
      </c>
      <c r="R782" s="122"/>
      <c r="S782" s="123"/>
      <c r="T782" s="123"/>
    </row>
    <row r="783" spans="1:20" x14ac:dyDescent="0.25">
      <c r="A783"/>
      <c r="B783" s="31" t="str">
        <f t="shared" ca="1" si="117"/>
        <v/>
      </c>
      <c r="C783" t="str">
        <f t="shared" ca="1" si="118"/>
        <v/>
      </c>
      <c r="D783" t="str">
        <f t="shared" ca="1" si="119"/>
        <v/>
      </c>
      <c r="E783" t="str">
        <f t="shared" ca="1" si="120"/>
        <v/>
      </c>
      <c r="F783" t="str">
        <f t="shared" ca="1" si="125"/>
        <v/>
      </c>
      <c r="I783" s="120" t="str">
        <f t="shared" si="121"/>
        <v/>
      </c>
      <c r="J783" s="121" t="str">
        <f t="shared" si="122"/>
        <v/>
      </c>
      <c r="K783" s="121" t="str">
        <f t="shared" si="123"/>
        <v/>
      </c>
      <c r="L783" s="121"/>
      <c r="M783" s="121"/>
      <c r="N783" s="121"/>
      <c r="O783" s="122"/>
      <c r="P783" s="122"/>
      <c r="Q783" s="121" t="str">
        <f t="shared" ca="1" si="124"/>
        <v/>
      </c>
      <c r="R783" s="122"/>
      <c r="S783" s="123"/>
      <c r="T783" s="123"/>
    </row>
    <row r="784" spans="1:20" x14ac:dyDescent="0.25">
      <c r="A784"/>
      <c r="B784" s="31" t="str">
        <f t="shared" ca="1" si="117"/>
        <v/>
      </c>
      <c r="C784" t="str">
        <f t="shared" ca="1" si="118"/>
        <v/>
      </c>
      <c r="D784" t="str">
        <f t="shared" ca="1" si="119"/>
        <v/>
      </c>
      <c r="E784" t="str">
        <f t="shared" ca="1" si="120"/>
        <v/>
      </c>
      <c r="F784" t="str">
        <f t="shared" ca="1" si="125"/>
        <v/>
      </c>
      <c r="I784" s="120" t="str">
        <f t="shared" si="121"/>
        <v/>
      </c>
      <c r="J784" s="121" t="str">
        <f t="shared" si="122"/>
        <v/>
      </c>
      <c r="K784" s="121" t="str">
        <f t="shared" si="123"/>
        <v/>
      </c>
      <c r="L784" s="121"/>
      <c r="M784" s="121"/>
      <c r="N784" s="121"/>
      <c r="O784" s="122"/>
      <c r="P784" s="122"/>
      <c r="Q784" s="121" t="str">
        <f t="shared" ca="1" si="124"/>
        <v/>
      </c>
      <c r="R784" s="122"/>
      <c r="S784" s="123"/>
      <c r="T784" s="123"/>
    </row>
    <row r="785" spans="1:20" x14ac:dyDescent="0.25">
      <c r="A785"/>
      <c r="B785" s="31" t="str">
        <f t="shared" ca="1" si="117"/>
        <v/>
      </c>
      <c r="C785" t="str">
        <f t="shared" ca="1" si="118"/>
        <v/>
      </c>
      <c r="D785" t="str">
        <f t="shared" ca="1" si="119"/>
        <v/>
      </c>
      <c r="E785" t="str">
        <f t="shared" ca="1" si="120"/>
        <v/>
      </c>
      <c r="F785" t="str">
        <f t="shared" ca="1" si="125"/>
        <v/>
      </c>
      <c r="I785" s="120" t="str">
        <f t="shared" si="121"/>
        <v/>
      </c>
      <c r="J785" s="121" t="str">
        <f t="shared" si="122"/>
        <v/>
      </c>
      <c r="K785" s="121" t="str">
        <f t="shared" si="123"/>
        <v/>
      </c>
      <c r="L785" s="121"/>
      <c r="M785" s="121"/>
      <c r="N785" s="121"/>
      <c r="O785" s="122"/>
      <c r="P785" s="122"/>
      <c r="Q785" s="121" t="str">
        <f t="shared" ca="1" si="124"/>
        <v/>
      </c>
      <c r="R785" s="122"/>
      <c r="S785" s="123"/>
      <c r="T785" s="123"/>
    </row>
    <row r="786" spans="1:20" x14ac:dyDescent="0.25">
      <c r="A786"/>
      <c r="B786" s="31" t="str">
        <f t="shared" ca="1" si="117"/>
        <v/>
      </c>
      <c r="C786" t="str">
        <f t="shared" ca="1" si="118"/>
        <v/>
      </c>
      <c r="D786" t="str">
        <f t="shared" ca="1" si="119"/>
        <v/>
      </c>
      <c r="E786" t="str">
        <f t="shared" ca="1" si="120"/>
        <v/>
      </c>
      <c r="F786" t="str">
        <f t="shared" ca="1" si="125"/>
        <v/>
      </c>
      <c r="I786" s="120" t="str">
        <f t="shared" si="121"/>
        <v/>
      </c>
      <c r="J786" s="121" t="str">
        <f t="shared" si="122"/>
        <v/>
      </c>
      <c r="K786" s="121" t="str">
        <f t="shared" si="123"/>
        <v/>
      </c>
      <c r="L786" s="121"/>
      <c r="M786" s="121"/>
      <c r="N786" s="121"/>
      <c r="O786" s="122"/>
      <c r="P786" s="122"/>
      <c r="Q786" s="121" t="str">
        <f t="shared" ca="1" si="124"/>
        <v/>
      </c>
      <c r="R786" s="122"/>
      <c r="S786" s="123"/>
      <c r="T786" s="123"/>
    </row>
    <row r="787" spans="1:20" x14ac:dyDescent="0.25">
      <c r="A787"/>
      <c r="B787" s="31" t="str">
        <f t="shared" ca="1" si="117"/>
        <v/>
      </c>
      <c r="C787" t="str">
        <f t="shared" ca="1" si="118"/>
        <v/>
      </c>
      <c r="D787" t="str">
        <f t="shared" ca="1" si="119"/>
        <v/>
      </c>
      <c r="E787" t="str">
        <f t="shared" ca="1" si="120"/>
        <v/>
      </c>
      <c r="F787" t="str">
        <f t="shared" ca="1" si="125"/>
        <v/>
      </c>
      <c r="I787" s="120" t="str">
        <f t="shared" si="121"/>
        <v/>
      </c>
      <c r="J787" s="121" t="str">
        <f t="shared" si="122"/>
        <v/>
      </c>
      <c r="K787" s="121" t="str">
        <f t="shared" si="123"/>
        <v/>
      </c>
      <c r="L787" s="121"/>
      <c r="M787" s="121"/>
      <c r="N787" s="121"/>
      <c r="O787" s="122"/>
      <c r="P787" s="122"/>
      <c r="Q787" s="121" t="str">
        <f t="shared" ca="1" si="124"/>
        <v/>
      </c>
      <c r="R787" s="122"/>
      <c r="S787" s="123"/>
      <c r="T787" s="123"/>
    </row>
    <row r="788" spans="1:20" x14ac:dyDescent="0.25">
      <c r="A788"/>
      <c r="B788" s="31" t="str">
        <f t="shared" ca="1" si="117"/>
        <v/>
      </c>
      <c r="C788" t="str">
        <f t="shared" ca="1" si="118"/>
        <v/>
      </c>
      <c r="D788" t="str">
        <f t="shared" ca="1" si="119"/>
        <v/>
      </c>
      <c r="E788" t="str">
        <f t="shared" ca="1" si="120"/>
        <v/>
      </c>
      <c r="F788" t="str">
        <f t="shared" ca="1" si="125"/>
        <v/>
      </c>
      <c r="I788" s="120" t="str">
        <f t="shared" si="121"/>
        <v/>
      </c>
      <c r="J788" s="121" t="str">
        <f t="shared" si="122"/>
        <v/>
      </c>
      <c r="K788" s="121" t="str">
        <f t="shared" si="123"/>
        <v/>
      </c>
      <c r="L788" s="121"/>
      <c r="M788" s="121"/>
      <c r="N788" s="121"/>
      <c r="O788" s="122"/>
      <c r="P788" s="122"/>
      <c r="Q788" s="121" t="str">
        <f t="shared" ca="1" si="124"/>
        <v/>
      </c>
      <c r="R788" s="122"/>
      <c r="S788" s="123"/>
      <c r="T788" s="123"/>
    </row>
    <row r="789" spans="1:20" x14ac:dyDescent="0.25">
      <c r="A789"/>
      <c r="B789" s="31" t="str">
        <f t="shared" ca="1" si="117"/>
        <v/>
      </c>
      <c r="C789" t="str">
        <f t="shared" ca="1" si="118"/>
        <v/>
      </c>
      <c r="D789" t="str">
        <f t="shared" ca="1" si="119"/>
        <v/>
      </c>
      <c r="E789" t="str">
        <f t="shared" ca="1" si="120"/>
        <v/>
      </c>
      <c r="F789" t="str">
        <f t="shared" ca="1" si="125"/>
        <v/>
      </c>
      <c r="I789" s="120" t="str">
        <f t="shared" si="121"/>
        <v/>
      </c>
      <c r="J789" s="121" t="str">
        <f t="shared" si="122"/>
        <v/>
      </c>
      <c r="K789" s="121" t="str">
        <f t="shared" si="123"/>
        <v/>
      </c>
      <c r="L789" s="121"/>
      <c r="M789" s="121"/>
      <c r="N789" s="121"/>
      <c r="O789" s="122"/>
      <c r="P789" s="122"/>
      <c r="Q789" s="121" t="str">
        <f t="shared" ca="1" si="124"/>
        <v/>
      </c>
      <c r="R789" s="122"/>
      <c r="S789" s="123"/>
      <c r="T789" s="123"/>
    </row>
    <row r="790" spans="1:20" x14ac:dyDescent="0.25">
      <c r="A790"/>
      <c r="B790" s="31" t="str">
        <f t="shared" ca="1" si="117"/>
        <v/>
      </c>
      <c r="C790" t="str">
        <f t="shared" ca="1" si="118"/>
        <v/>
      </c>
      <c r="D790" t="str">
        <f t="shared" ca="1" si="119"/>
        <v/>
      </c>
      <c r="E790" t="str">
        <f t="shared" ca="1" si="120"/>
        <v/>
      </c>
      <c r="F790" t="str">
        <f t="shared" ca="1" si="125"/>
        <v/>
      </c>
      <c r="I790" s="120" t="str">
        <f t="shared" si="121"/>
        <v/>
      </c>
      <c r="J790" s="121" t="str">
        <f t="shared" si="122"/>
        <v/>
      </c>
      <c r="K790" s="121" t="str">
        <f t="shared" si="123"/>
        <v/>
      </c>
      <c r="L790" s="121"/>
      <c r="M790" s="121"/>
      <c r="N790" s="121"/>
      <c r="O790" s="122"/>
      <c r="P790" s="122"/>
      <c r="Q790" s="121" t="str">
        <f t="shared" ca="1" si="124"/>
        <v/>
      </c>
      <c r="R790" s="122"/>
      <c r="S790" s="123"/>
      <c r="T790" s="123"/>
    </row>
    <row r="791" spans="1:20" x14ac:dyDescent="0.25">
      <c r="A791"/>
      <c r="B791" s="31" t="str">
        <f t="shared" ca="1" si="117"/>
        <v/>
      </c>
      <c r="C791" t="str">
        <f t="shared" ca="1" si="118"/>
        <v/>
      </c>
      <c r="D791" t="str">
        <f t="shared" ca="1" si="119"/>
        <v/>
      </c>
      <c r="E791" t="str">
        <f t="shared" ca="1" si="120"/>
        <v/>
      </c>
      <c r="F791" t="str">
        <f t="shared" ca="1" si="125"/>
        <v/>
      </c>
      <c r="I791" s="120" t="str">
        <f t="shared" si="121"/>
        <v/>
      </c>
      <c r="J791" s="121" t="str">
        <f t="shared" si="122"/>
        <v/>
      </c>
      <c r="K791" s="121" t="str">
        <f t="shared" si="123"/>
        <v/>
      </c>
      <c r="L791" s="121"/>
      <c r="M791" s="121"/>
      <c r="N791" s="121"/>
      <c r="O791" s="122"/>
      <c r="P791" s="122"/>
      <c r="Q791" s="121" t="str">
        <f t="shared" ca="1" si="124"/>
        <v/>
      </c>
      <c r="R791" s="122"/>
      <c r="S791" s="123"/>
      <c r="T791" s="123"/>
    </row>
    <row r="792" spans="1:20" x14ac:dyDescent="0.25">
      <c r="A792"/>
      <c r="B792" s="31" t="str">
        <f t="shared" ca="1" si="117"/>
        <v/>
      </c>
      <c r="C792" t="str">
        <f t="shared" ca="1" si="118"/>
        <v/>
      </c>
      <c r="D792" t="str">
        <f t="shared" ca="1" si="119"/>
        <v/>
      </c>
      <c r="E792" t="str">
        <f t="shared" ca="1" si="120"/>
        <v/>
      </c>
      <c r="F792" t="str">
        <f t="shared" ca="1" si="125"/>
        <v/>
      </c>
      <c r="I792" s="120" t="str">
        <f t="shared" si="121"/>
        <v/>
      </c>
      <c r="J792" s="121" t="str">
        <f t="shared" si="122"/>
        <v/>
      </c>
      <c r="K792" s="121" t="str">
        <f t="shared" si="123"/>
        <v/>
      </c>
      <c r="L792" s="121"/>
      <c r="M792" s="121"/>
      <c r="N792" s="121"/>
      <c r="O792" s="122"/>
      <c r="P792" s="122"/>
      <c r="Q792" s="121" t="str">
        <f t="shared" ca="1" si="124"/>
        <v/>
      </c>
      <c r="R792" s="122"/>
      <c r="S792" s="123"/>
      <c r="T792" s="123"/>
    </row>
    <row r="793" spans="1:20" x14ac:dyDescent="0.25">
      <c r="A793"/>
      <c r="B793" s="31" t="str">
        <f t="shared" ca="1" si="117"/>
        <v/>
      </c>
      <c r="C793" t="str">
        <f t="shared" ca="1" si="118"/>
        <v/>
      </c>
      <c r="D793" t="str">
        <f t="shared" ca="1" si="119"/>
        <v/>
      </c>
      <c r="E793" t="str">
        <f t="shared" ca="1" si="120"/>
        <v/>
      </c>
      <c r="F793" t="str">
        <f t="shared" ca="1" si="125"/>
        <v/>
      </c>
      <c r="I793" s="120" t="str">
        <f t="shared" si="121"/>
        <v/>
      </c>
      <c r="J793" s="121" t="str">
        <f t="shared" si="122"/>
        <v/>
      </c>
      <c r="K793" s="121" t="str">
        <f t="shared" si="123"/>
        <v/>
      </c>
      <c r="L793" s="121"/>
      <c r="M793" s="121"/>
      <c r="N793" s="121"/>
      <c r="O793" s="122"/>
      <c r="P793" s="122"/>
      <c r="Q793" s="121" t="str">
        <f t="shared" ca="1" si="124"/>
        <v/>
      </c>
      <c r="R793" s="122"/>
      <c r="S793" s="123"/>
      <c r="T793" s="123"/>
    </row>
    <row r="794" spans="1:20" x14ac:dyDescent="0.25">
      <c r="A794"/>
      <c r="B794" s="31" t="str">
        <f t="shared" ca="1" si="117"/>
        <v/>
      </c>
      <c r="C794" t="str">
        <f t="shared" ca="1" si="118"/>
        <v/>
      </c>
      <c r="D794" t="str">
        <f t="shared" ca="1" si="119"/>
        <v/>
      </c>
      <c r="E794" t="str">
        <f t="shared" ca="1" si="120"/>
        <v/>
      </c>
      <c r="F794" t="str">
        <f t="shared" ca="1" si="125"/>
        <v/>
      </c>
      <c r="I794" s="120" t="str">
        <f t="shared" si="121"/>
        <v/>
      </c>
      <c r="J794" s="121" t="str">
        <f t="shared" si="122"/>
        <v/>
      </c>
      <c r="K794" s="121" t="str">
        <f t="shared" si="123"/>
        <v/>
      </c>
      <c r="L794" s="121"/>
      <c r="M794" s="121"/>
      <c r="N794" s="121"/>
      <c r="O794" s="122"/>
      <c r="P794" s="122"/>
      <c r="Q794" s="121" t="str">
        <f t="shared" ca="1" si="124"/>
        <v/>
      </c>
      <c r="R794" s="122"/>
      <c r="S794" s="123"/>
      <c r="T794" s="123"/>
    </row>
    <row r="795" spans="1:20" x14ac:dyDescent="0.25">
      <c r="A795"/>
      <c r="B795" s="31" t="str">
        <f t="shared" ca="1" si="117"/>
        <v/>
      </c>
      <c r="C795" t="str">
        <f t="shared" ca="1" si="118"/>
        <v/>
      </c>
      <c r="D795" t="str">
        <f t="shared" ca="1" si="119"/>
        <v/>
      </c>
      <c r="E795" t="str">
        <f t="shared" ca="1" si="120"/>
        <v/>
      </c>
      <c r="F795" t="str">
        <f t="shared" ca="1" si="125"/>
        <v/>
      </c>
      <c r="I795" s="120" t="str">
        <f t="shared" si="121"/>
        <v/>
      </c>
      <c r="J795" s="121" t="str">
        <f t="shared" si="122"/>
        <v/>
      </c>
      <c r="K795" s="121" t="str">
        <f t="shared" si="123"/>
        <v/>
      </c>
      <c r="L795" s="121"/>
      <c r="M795" s="121"/>
      <c r="N795" s="121"/>
      <c r="O795" s="122"/>
      <c r="P795" s="122"/>
      <c r="Q795" s="121" t="str">
        <f t="shared" ca="1" si="124"/>
        <v/>
      </c>
      <c r="R795" s="122"/>
      <c r="S795" s="123"/>
      <c r="T795" s="123"/>
    </row>
    <row r="796" spans="1:20" x14ac:dyDescent="0.25">
      <c r="A796"/>
      <c r="B796" s="31" t="str">
        <f t="shared" ca="1" si="117"/>
        <v/>
      </c>
      <c r="C796" t="str">
        <f t="shared" ca="1" si="118"/>
        <v/>
      </c>
      <c r="D796" t="str">
        <f t="shared" ca="1" si="119"/>
        <v/>
      </c>
      <c r="E796" t="str">
        <f t="shared" ca="1" si="120"/>
        <v/>
      </c>
      <c r="F796" t="str">
        <f t="shared" ca="1" si="125"/>
        <v/>
      </c>
      <c r="I796" s="120" t="str">
        <f t="shared" si="121"/>
        <v/>
      </c>
      <c r="J796" s="121" t="str">
        <f t="shared" si="122"/>
        <v/>
      </c>
      <c r="K796" s="121" t="str">
        <f t="shared" si="123"/>
        <v/>
      </c>
      <c r="L796" s="121"/>
      <c r="M796" s="121"/>
      <c r="N796" s="121"/>
      <c r="O796" s="122"/>
      <c r="P796" s="122"/>
      <c r="Q796" s="121" t="str">
        <f t="shared" ca="1" si="124"/>
        <v/>
      </c>
      <c r="R796" s="122"/>
      <c r="S796" s="123"/>
      <c r="T796" s="123"/>
    </row>
    <row r="797" spans="1:20" x14ac:dyDescent="0.25">
      <c r="A797"/>
      <c r="B797" s="31" t="str">
        <f t="shared" ca="1" si="117"/>
        <v/>
      </c>
      <c r="C797" t="str">
        <f t="shared" ca="1" si="118"/>
        <v/>
      </c>
      <c r="D797" t="str">
        <f t="shared" ca="1" si="119"/>
        <v/>
      </c>
      <c r="E797" t="str">
        <f t="shared" ca="1" si="120"/>
        <v/>
      </c>
      <c r="F797" t="str">
        <f t="shared" ca="1" si="125"/>
        <v/>
      </c>
      <c r="I797" s="120" t="str">
        <f t="shared" si="121"/>
        <v/>
      </c>
      <c r="J797" s="121" t="str">
        <f t="shared" si="122"/>
        <v/>
      </c>
      <c r="K797" s="121" t="str">
        <f t="shared" si="123"/>
        <v/>
      </c>
      <c r="L797" s="121"/>
      <c r="M797" s="121"/>
      <c r="N797" s="121"/>
      <c r="O797" s="122"/>
      <c r="P797" s="122"/>
      <c r="Q797" s="121" t="str">
        <f t="shared" ca="1" si="124"/>
        <v/>
      </c>
      <c r="R797" s="122"/>
      <c r="S797" s="123"/>
      <c r="T797" s="123"/>
    </row>
    <row r="798" spans="1:20" x14ac:dyDescent="0.25">
      <c r="A798"/>
      <c r="B798" s="31" t="str">
        <f t="shared" ca="1" si="117"/>
        <v/>
      </c>
      <c r="C798" t="str">
        <f t="shared" ca="1" si="118"/>
        <v/>
      </c>
      <c r="D798" t="str">
        <f t="shared" ca="1" si="119"/>
        <v/>
      </c>
      <c r="E798" t="str">
        <f t="shared" ca="1" si="120"/>
        <v/>
      </c>
      <c r="F798" t="str">
        <f t="shared" ca="1" si="125"/>
        <v/>
      </c>
      <c r="I798" s="120" t="str">
        <f t="shared" si="121"/>
        <v/>
      </c>
      <c r="J798" s="121" t="str">
        <f t="shared" si="122"/>
        <v/>
      </c>
      <c r="K798" s="121" t="str">
        <f t="shared" si="123"/>
        <v/>
      </c>
      <c r="L798" s="121"/>
      <c r="M798" s="121"/>
      <c r="N798" s="121"/>
      <c r="O798" s="122"/>
      <c r="P798" s="122"/>
      <c r="Q798" s="121" t="str">
        <f t="shared" ca="1" si="124"/>
        <v/>
      </c>
      <c r="R798" s="122"/>
      <c r="S798" s="123"/>
      <c r="T798" s="123"/>
    </row>
    <row r="799" spans="1:20" x14ac:dyDescent="0.25">
      <c r="A799"/>
      <c r="B799" s="31" t="str">
        <f t="shared" ca="1" si="117"/>
        <v/>
      </c>
      <c r="C799" t="str">
        <f t="shared" ca="1" si="118"/>
        <v/>
      </c>
      <c r="D799" t="str">
        <f t="shared" ca="1" si="119"/>
        <v/>
      </c>
      <c r="E799" t="str">
        <f t="shared" ca="1" si="120"/>
        <v/>
      </c>
      <c r="F799" t="str">
        <f t="shared" ca="1" si="125"/>
        <v/>
      </c>
      <c r="I799" s="120" t="str">
        <f t="shared" si="121"/>
        <v/>
      </c>
      <c r="J799" s="121" t="str">
        <f t="shared" si="122"/>
        <v/>
      </c>
      <c r="K799" s="121" t="str">
        <f t="shared" si="123"/>
        <v/>
      </c>
      <c r="L799" s="121"/>
      <c r="M799" s="121"/>
      <c r="N799" s="121"/>
      <c r="O799" s="122"/>
      <c r="P799" s="122"/>
      <c r="Q799" s="121" t="str">
        <f t="shared" ca="1" si="124"/>
        <v/>
      </c>
      <c r="R799" s="122"/>
      <c r="S799" s="123"/>
      <c r="T799" s="123"/>
    </row>
    <row r="800" spans="1:20" x14ac:dyDescent="0.25">
      <c r="A800"/>
      <c r="B800" s="31" t="str">
        <f t="shared" ca="1" si="117"/>
        <v/>
      </c>
      <c r="C800" t="str">
        <f t="shared" ca="1" si="118"/>
        <v/>
      </c>
      <c r="D800" t="str">
        <f t="shared" ca="1" si="119"/>
        <v/>
      </c>
      <c r="E800" t="str">
        <f t="shared" ca="1" si="120"/>
        <v/>
      </c>
      <c r="F800" t="str">
        <f t="shared" ca="1" si="125"/>
        <v/>
      </c>
      <c r="I800" s="120" t="str">
        <f t="shared" si="121"/>
        <v/>
      </c>
      <c r="J800" s="121" t="str">
        <f t="shared" si="122"/>
        <v/>
      </c>
      <c r="K800" s="121" t="str">
        <f t="shared" si="123"/>
        <v/>
      </c>
      <c r="L800" s="121"/>
      <c r="M800" s="121"/>
      <c r="N800" s="121"/>
      <c r="O800" s="122"/>
      <c r="P800" s="122"/>
      <c r="Q800" s="121" t="str">
        <f t="shared" ca="1" si="124"/>
        <v/>
      </c>
      <c r="R800" s="122"/>
      <c r="S800" s="123"/>
      <c r="T800" s="123"/>
    </row>
    <row r="801" spans="1:20" x14ac:dyDescent="0.25">
      <c r="A801"/>
      <c r="B801" s="31" t="str">
        <f t="shared" ca="1" si="117"/>
        <v/>
      </c>
      <c r="C801" t="str">
        <f t="shared" ca="1" si="118"/>
        <v/>
      </c>
      <c r="D801" t="str">
        <f t="shared" ca="1" si="119"/>
        <v/>
      </c>
      <c r="E801" t="str">
        <f t="shared" ca="1" si="120"/>
        <v/>
      </c>
      <c r="F801" t="str">
        <f t="shared" ca="1" si="125"/>
        <v/>
      </c>
      <c r="I801" s="120" t="str">
        <f t="shared" si="121"/>
        <v/>
      </c>
      <c r="J801" s="121" t="str">
        <f t="shared" si="122"/>
        <v/>
      </c>
      <c r="K801" s="121" t="str">
        <f t="shared" si="123"/>
        <v/>
      </c>
      <c r="L801" s="121"/>
      <c r="M801" s="121"/>
      <c r="N801" s="121"/>
      <c r="O801" s="122"/>
      <c r="P801" s="122"/>
      <c r="Q801" s="121" t="str">
        <f t="shared" ca="1" si="124"/>
        <v/>
      </c>
      <c r="R801" s="122"/>
      <c r="S801" s="123"/>
      <c r="T801" s="123"/>
    </row>
    <row r="802" spans="1:20" x14ac:dyDescent="0.25">
      <c r="A802"/>
      <c r="B802" s="31" t="str">
        <f t="shared" ca="1" si="117"/>
        <v/>
      </c>
      <c r="C802" t="str">
        <f t="shared" ca="1" si="118"/>
        <v/>
      </c>
      <c r="D802" t="str">
        <f t="shared" ca="1" si="119"/>
        <v/>
      </c>
      <c r="E802" t="str">
        <f t="shared" ca="1" si="120"/>
        <v/>
      </c>
      <c r="F802" t="str">
        <f t="shared" ca="1" si="125"/>
        <v/>
      </c>
      <c r="I802" s="120" t="str">
        <f t="shared" si="121"/>
        <v/>
      </c>
      <c r="J802" s="121" t="str">
        <f t="shared" si="122"/>
        <v/>
      </c>
      <c r="K802" s="121" t="str">
        <f t="shared" si="123"/>
        <v/>
      </c>
      <c r="L802" s="121"/>
      <c r="M802" s="121"/>
      <c r="N802" s="121"/>
      <c r="O802" s="122"/>
      <c r="P802" s="122"/>
      <c r="Q802" s="121" t="str">
        <f t="shared" ca="1" si="124"/>
        <v/>
      </c>
      <c r="R802" s="122"/>
      <c r="S802" s="123"/>
      <c r="T802" s="123"/>
    </row>
    <row r="803" spans="1:20" x14ac:dyDescent="0.25">
      <c r="A803"/>
      <c r="B803" s="31" t="str">
        <f t="shared" ca="1" si="117"/>
        <v/>
      </c>
      <c r="C803" t="str">
        <f t="shared" ca="1" si="118"/>
        <v/>
      </c>
      <c r="D803" t="str">
        <f t="shared" ca="1" si="119"/>
        <v/>
      </c>
      <c r="E803" t="str">
        <f t="shared" ca="1" si="120"/>
        <v/>
      </c>
      <c r="F803" t="str">
        <f t="shared" ca="1" si="125"/>
        <v/>
      </c>
      <c r="I803" s="120" t="str">
        <f t="shared" si="121"/>
        <v/>
      </c>
      <c r="J803" s="121" t="str">
        <f t="shared" si="122"/>
        <v/>
      </c>
      <c r="K803" s="121" t="str">
        <f t="shared" si="123"/>
        <v/>
      </c>
      <c r="L803" s="121"/>
      <c r="M803" s="121"/>
      <c r="N803" s="121"/>
      <c r="O803" s="122"/>
      <c r="P803" s="122"/>
      <c r="Q803" s="121" t="str">
        <f t="shared" ca="1" si="124"/>
        <v/>
      </c>
      <c r="R803" s="122"/>
      <c r="S803" s="123"/>
      <c r="T803" s="123"/>
    </row>
    <row r="804" spans="1:20" x14ac:dyDescent="0.25">
      <c r="A804"/>
      <c r="B804" s="31" t="str">
        <f t="shared" ca="1" si="117"/>
        <v/>
      </c>
      <c r="C804" t="str">
        <f t="shared" ca="1" si="118"/>
        <v/>
      </c>
      <c r="D804" t="str">
        <f t="shared" ca="1" si="119"/>
        <v/>
      </c>
      <c r="E804" t="str">
        <f t="shared" ca="1" si="120"/>
        <v/>
      </c>
      <c r="F804" t="str">
        <f t="shared" ca="1" si="125"/>
        <v/>
      </c>
      <c r="I804" s="120" t="str">
        <f t="shared" si="121"/>
        <v/>
      </c>
      <c r="J804" s="121" t="str">
        <f t="shared" si="122"/>
        <v/>
      </c>
      <c r="K804" s="121" t="str">
        <f t="shared" si="123"/>
        <v/>
      </c>
      <c r="L804" s="121"/>
      <c r="M804" s="121"/>
      <c r="N804" s="121"/>
      <c r="O804" s="122"/>
      <c r="P804" s="122"/>
      <c r="Q804" s="121" t="str">
        <f t="shared" ca="1" si="124"/>
        <v/>
      </c>
      <c r="R804" s="122"/>
      <c r="S804" s="123"/>
      <c r="T804" s="123"/>
    </row>
    <row r="805" spans="1:20" x14ac:dyDescent="0.25">
      <c r="A805"/>
      <c r="B805" s="31" t="str">
        <f t="shared" ca="1" si="117"/>
        <v/>
      </c>
      <c r="C805" t="str">
        <f t="shared" ca="1" si="118"/>
        <v/>
      </c>
      <c r="D805" t="str">
        <f t="shared" ca="1" si="119"/>
        <v/>
      </c>
      <c r="E805" t="str">
        <f t="shared" ca="1" si="120"/>
        <v/>
      </c>
      <c r="F805" t="str">
        <f t="shared" ca="1" si="125"/>
        <v/>
      </c>
      <c r="I805" s="120" t="str">
        <f t="shared" si="121"/>
        <v/>
      </c>
      <c r="J805" s="121" t="str">
        <f t="shared" si="122"/>
        <v/>
      </c>
      <c r="K805" s="121" t="str">
        <f t="shared" si="123"/>
        <v/>
      </c>
      <c r="L805" s="121"/>
      <c r="M805" s="121"/>
      <c r="N805" s="121"/>
      <c r="O805" s="122"/>
      <c r="P805" s="122"/>
      <c r="Q805" s="121" t="str">
        <f t="shared" ca="1" si="124"/>
        <v/>
      </c>
      <c r="R805" s="122"/>
      <c r="S805" s="123"/>
      <c r="T805" s="123"/>
    </row>
    <row r="806" spans="1:20" x14ac:dyDescent="0.25">
      <c r="A806"/>
      <c r="B806" s="31" t="str">
        <f t="shared" ca="1" si="117"/>
        <v/>
      </c>
      <c r="C806" t="str">
        <f t="shared" ca="1" si="118"/>
        <v/>
      </c>
      <c r="D806" t="str">
        <f t="shared" ca="1" si="119"/>
        <v/>
      </c>
      <c r="E806" t="str">
        <f t="shared" ca="1" si="120"/>
        <v/>
      </c>
      <c r="F806" t="str">
        <f t="shared" ca="1" si="125"/>
        <v/>
      </c>
      <c r="I806" s="120" t="str">
        <f t="shared" si="121"/>
        <v/>
      </c>
      <c r="J806" s="121" t="str">
        <f t="shared" si="122"/>
        <v/>
      </c>
      <c r="K806" s="121" t="str">
        <f t="shared" si="123"/>
        <v/>
      </c>
      <c r="L806" s="121"/>
      <c r="M806" s="121"/>
      <c r="N806" s="121"/>
      <c r="O806" s="122"/>
      <c r="P806" s="122"/>
      <c r="Q806" s="121" t="str">
        <f t="shared" ca="1" si="124"/>
        <v/>
      </c>
      <c r="R806" s="122"/>
      <c r="S806" s="123"/>
      <c r="T806" s="123"/>
    </row>
    <row r="807" spans="1:20" x14ac:dyDescent="0.25">
      <c r="A807"/>
      <c r="B807" s="31" t="str">
        <f t="shared" ca="1" si="117"/>
        <v/>
      </c>
      <c r="C807" t="str">
        <f t="shared" ca="1" si="118"/>
        <v/>
      </c>
      <c r="D807" t="str">
        <f t="shared" ca="1" si="119"/>
        <v/>
      </c>
      <c r="E807" t="str">
        <f t="shared" ca="1" si="120"/>
        <v/>
      </c>
      <c r="F807" t="str">
        <f t="shared" ca="1" si="125"/>
        <v/>
      </c>
      <c r="I807" s="120" t="str">
        <f t="shared" si="121"/>
        <v/>
      </c>
      <c r="J807" s="121" t="str">
        <f t="shared" si="122"/>
        <v/>
      </c>
      <c r="K807" s="121" t="str">
        <f t="shared" si="123"/>
        <v/>
      </c>
      <c r="L807" s="121"/>
      <c r="M807" s="121"/>
      <c r="N807" s="121"/>
      <c r="O807" s="122"/>
      <c r="P807" s="122"/>
      <c r="Q807" s="121" t="str">
        <f t="shared" ca="1" si="124"/>
        <v/>
      </c>
      <c r="R807" s="122"/>
      <c r="S807" s="123"/>
      <c r="T807" s="123"/>
    </row>
    <row r="808" spans="1:20" x14ac:dyDescent="0.25">
      <c r="A808"/>
      <c r="B808" s="31" t="str">
        <f t="shared" ca="1" si="117"/>
        <v/>
      </c>
      <c r="C808" t="str">
        <f t="shared" ca="1" si="118"/>
        <v/>
      </c>
      <c r="D808" t="str">
        <f t="shared" ca="1" si="119"/>
        <v/>
      </c>
      <c r="E808" t="str">
        <f t="shared" ca="1" si="120"/>
        <v/>
      </c>
      <c r="F808" t="str">
        <f t="shared" ca="1" si="125"/>
        <v/>
      </c>
      <c r="I808" s="120" t="str">
        <f t="shared" si="121"/>
        <v/>
      </c>
      <c r="J808" s="121" t="str">
        <f t="shared" si="122"/>
        <v/>
      </c>
      <c r="K808" s="121" t="str">
        <f t="shared" si="123"/>
        <v/>
      </c>
      <c r="L808" s="121"/>
      <c r="M808" s="121"/>
      <c r="N808" s="121"/>
      <c r="O808" s="122"/>
      <c r="P808" s="122"/>
      <c r="Q808" s="121" t="str">
        <f t="shared" ca="1" si="124"/>
        <v/>
      </c>
      <c r="R808" s="122"/>
      <c r="S808" s="123"/>
      <c r="T808" s="123"/>
    </row>
    <row r="809" spans="1:20" x14ac:dyDescent="0.25">
      <c r="A809"/>
      <c r="B809" s="31" t="str">
        <f t="shared" ca="1" si="117"/>
        <v/>
      </c>
      <c r="C809" t="str">
        <f t="shared" ca="1" si="118"/>
        <v/>
      </c>
      <c r="D809" t="str">
        <f t="shared" ca="1" si="119"/>
        <v/>
      </c>
      <c r="E809" t="str">
        <f t="shared" ca="1" si="120"/>
        <v/>
      </c>
      <c r="F809" t="str">
        <f t="shared" ca="1" si="125"/>
        <v/>
      </c>
      <c r="I809" s="120" t="str">
        <f t="shared" si="121"/>
        <v/>
      </c>
      <c r="J809" s="121" t="str">
        <f t="shared" si="122"/>
        <v/>
      </c>
      <c r="K809" s="121" t="str">
        <f t="shared" si="123"/>
        <v/>
      </c>
      <c r="L809" s="121"/>
      <c r="M809" s="121"/>
      <c r="N809" s="121"/>
      <c r="O809" s="122"/>
      <c r="P809" s="122"/>
      <c r="Q809" s="121" t="str">
        <f t="shared" ca="1" si="124"/>
        <v/>
      </c>
      <c r="R809" s="122"/>
      <c r="S809" s="123"/>
      <c r="T809" s="123"/>
    </row>
    <row r="810" spans="1:20" x14ac:dyDescent="0.25">
      <c r="A810"/>
      <c r="B810" s="31" t="str">
        <f t="shared" ca="1" si="117"/>
        <v/>
      </c>
      <c r="C810" t="str">
        <f t="shared" ca="1" si="118"/>
        <v/>
      </c>
      <c r="D810" t="str">
        <f t="shared" ca="1" si="119"/>
        <v/>
      </c>
      <c r="E810" t="str">
        <f t="shared" ca="1" si="120"/>
        <v/>
      </c>
      <c r="F810" t="str">
        <f t="shared" ca="1" si="125"/>
        <v/>
      </c>
      <c r="I810" s="120" t="str">
        <f t="shared" si="121"/>
        <v/>
      </c>
      <c r="J810" s="121" t="str">
        <f t="shared" si="122"/>
        <v/>
      </c>
      <c r="K810" s="121" t="str">
        <f t="shared" si="123"/>
        <v/>
      </c>
      <c r="L810" s="121"/>
      <c r="M810" s="121"/>
      <c r="N810" s="121"/>
      <c r="O810" s="122"/>
      <c r="P810" s="122"/>
      <c r="Q810" s="121" t="str">
        <f t="shared" ca="1" si="124"/>
        <v/>
      </c>
      <c r="R810" s="122"/>
      <c r="S810" s="123"/>
      <c r="T810" s="123"/>
    </row>
    <row r="811" spans="1:20" x14ac:dyDescent="0.25">
      <c r="A811"/>
      <c r="B811" s="31" t="str">
        <f t="shared" ca="1" si="117"/>
        <v/>
      </c>
      <c r="C811" t="str">
        <f t="shared" ca="1" si="118"/>
        <v/>
      </c>
      <c r="D811" t="str">
        <f t="shared" ca="1" si="119"/>
        <v/>
      </c>
      <c r="E811" t="str">
        <f t="shared" ca="1" si="120"/>
        <v/>
      </c>
      <c r="F811" t="str">
        <f t="shared" ca="1" si="125"/>
        <v/>
      </c>
      <c r="I811" s="120" t="str">
        <f t="shared" si="121"/>
        <v/>
      </c>
      <c r="J811" s="121" t="str">
        <f t="shared" si="122"/>
        <v/>
      </c>
      <c r="K811" s="121" t="str">
        <f t="shared" si="123"/>
        <v/>
      </c>
      <c r="L811" s="121"/>
      <c r="M811" s="121"/>
      <c r="N811" s="121"/>
      <c r="O811" s="122"/>
      <c r="P811" s="122"/>
      <c r="Q811" s="121" t="str">
        <f t="shared" ca="1" si="124"/>
        <v/>
      </c>
      <c r="R811" s="122"/>
      <c r="S811" s="123"/>
      <c r="T811" s="123"/>
    </row>
    <row r="812" spans="1:20" x14ac:dyDescent="0.25">
      <c r="A812"/>
      <c r="B812" s="31" t="str">
        <f t="shared" ca="1" si="117"/>
        <v/>
      </c>
      <c r="C812" t="str">
        <f t="shared" ca="1" si="118"/>
        <v/>
      </c>
      <c r="D812" t="str">
        <f t="shared" ca="1" si="119"/>
        <v/>
      </c>
      <c r="E812" t="str">
        <f t="shared" ca="1" si="120"/>
        <v/>
      </c>
      <c r="F812" t="str">
        <f t="shared" ca="1" si="125"/>
        <v/>
      </c>
      <c r="I812" s="120" t="str">
        <f t="shared" si="121"/>
        <v/>
      </c>
      <c r="J812" s="121" t="str">
        <f t="shared" si="122"/>
        <v/>
      </c>
      <c r="K812" s="121" t="str">
        <f t="shared" si="123"/>
        <v/>
      </c>
      <c r="L812" s="121"/>
      <c r="M812" s="121"/>
      <c r="N812" s="121"/>
      <c r="O812" s="122"/>
      <c r="P812" s="122"/>
      <c r="Q812" s="121" t="str">
        <f t="shared" ca="1" si="124"/>
        <v/>
      </c>
      <c r="R812" s="122"/>
      <c r="S812" s="123"/>
      <c r="T812" s="123"/>
    </row>
    <row r="813" spans="1:20" x14ac:dyDescent="0.25">
      <c r="A813"/>
      <c r="B813" s="31" t="str">
        <f t="shared" ca="1" si="117"/>
        <v/>
      </c>
      <c r="C813" t="str">
        <f t="shared" ca="1" si="118"/>
        <v/>
      </c>
      <c r="D813" t="str">
        <f t="shared" ca="1" si="119"/>
        <v/>
      </c>
      <c r="E813" t="str">
        <f t="shared" ca="1" si="120"/>
        <v/>
      </c>
      <c r="F813" t="str">
        <f t="shared" ca="1" si="125"/>
        <v/>
      </c>
      <c r="I813" s="120" t="str">
        <f t="shared" si="121"/>
        <v/>
      </c>
      <c r="J813" s="121" t="str">
        <f t="shared" si="122"/>
        <v/>
      </c>
      <c r="K813" s="121" t="str">
        <f t="shared" si="123"/>
        <v/>
      </c>
      <c r="L813" s="121"/>
      <c r="M813" s="121"/>
      <c r="N813" s="121"/>
      <c r="O813" s="122"/>
      <c r="P813" s="122"/>
      <c r="Q813" s="121" t="str">
        <f t="shared" ca="1" si="124"/>
        <v/>
      </c>
      <c r="R813" s="122"/>
      <c r="S813" s="123"/>
      <c r="T813" s="123"/>
    </row>
    <row r="814" spans="1:20" x14ac:dyDescent="0.25">
      <c r="A814"/>
      <c r="B814" s="31" t="str">
        <f t="shared" ca="1" si="117"/>
        <v/>
      </c>
      <c r="C814" t="str">
        <f t="shared" ca="1" si="118"/>
        <v/>
      </c>
      <c r="D814" t="str">
        <f t="shared" ca="1" si="119"/>
        <v/>
      </c>
      <c r="E814" t="str">
        <f t="shared" ca="1" si="120"/>
        <v/>
      </c>
      <c r="F814" t="str">
        <f t="shared" ca="1" si="125"/>
        <v/>
      </c>
      <c r="I814" s="120" t="str">
        <f t="shared" si="121"/>
        <v/>
      </c>
      <c r="J814" s="121" t="str">
        <f t="shared" si="122"/>
        <v/>
      </c>
      <c r="K814" s="121" t="str">
        <f t="shared" si="123"/>
        <v/>
      </c>
      <c r="L814" s="121"/>
      <c r="M814" s="121"/>
      <c r="N814" s="121"/>
      <c r="O814" s="122"/>
      <c r="P814" s="122"/>
      <c r="Q814" s="121" t="str">
        <f t="shared" ca="1" si="124"/>
        <v/>
      </c>
      <c r="R814" s="122"/>
      <c r="S814" s="123"/>
      <c r="T814" s="123"/>
    </row>
    <row r="815" spans="1:20" x14ac:dyDescent="0.25">
      <c r="A815"/>
      <c r="B815" s="31" t="str">
        <f t="shared" ca="1" si="117"/>
        <v/>
      </c>
      <c r="C815" t="str">
        <f t="shared" ca="1" si="118"/>
        <v/>
      </c>
      <c r="D815" t="str">
        <f t="shared" ca="1" si="119"/>
        <v/>
      </c>
      <c r="E815" t="str">
        <f t="shared" ca="1" si="120"/>
        <v/>
      </c>
      <c r="F815" t="str">
        <f t="shared" ca="1" si="125"/>
        <v/>
      </c>
      <c r="I815" s="120" t="str">
        <f t="shared" si="121"/>
        <v/>
      </c>
      <c r="J815" s="121" t="str">
        <f t="shared" si="122"/>
        <v/>
      </c>
      <c r="K815" s="121" t="str">
        <f t="shared" si="123"/>
        <v/>
      </c>
      <c r="L815" s="121"/>
      <c r="M815" s="121"/>
      <c r="N815" s="121"/>
      <c r="O815" s="122"/>
      <c r="P815" s="122"/>
      <c r="Q815" s="121" t="str">
        <f t="shared" ca="1" si="124"/>
        <v/>
      </c>
      <c r="R815" s="122"/>
      <c r="S815" s="123"/>
      <c r="T815" s="123"/>
    </row>
    <row r="816" spans="1:20" x14ac:dyDescent="0.25">
      <c r="A816"/>
      <c r="B816" s="31" t="str">
        <f t="shared" ca="1" si="117"/>
        <v/>
      </c>
      <c r="C816" t="str">
        <f t="shared" ca="1" si="118"/>
        <v/>
      </c>
      <c r="D816" t="str">
        <f t="shared" ca="1" si="119"/>
        <v/>
      </c>
      <c r="E816" t="str">
        <f t="shared" ca="1" si="120"/>
        <v/>
      </c>
      <c r="F816" t="str">
        <f t="shared" ca="1" si="125"/>
        <v/>
      </c>
      <c r="I816" s="120" t="str">
        <f t="shared" si="121"/>
        <v/>
      </c>
      <c r="J816" s="121" t="str">
        <f t="shared" si="122"/>
        <v/>
      </c>
      <c r="K816" s="121" t="str">
        <f t="shared" si="123"/>
        <v/>
      </c>
      <c r="L816" s="121"/>
      <c r="M816" s="121"/>
      <c r="N816" s="121"/>
      <c r="O816" s="122"/>
      <c r="P816" s="122"/>
      <c r="Q816" s="121" t="str">
        <f t="shared" ca="1" si="124"/>
        <v/>
      </c>
      <c r="R816" s="122"/>
      <c r="S816" s="123"/>
      <c r="T816" s="123"/>
    </row>
    <row r="817" spans="1:20" x14ac:dyDescent="0.25">
      <c r="A817"/>
      <c r="B817" s="31" t="str">
        <f t="shared" ca="1" si="117"/>
        <v/>
      </c>
      <c r="C817" t="str">
        <f t="shared" ca="1" si="118"/>
        <v/>
      </c>
      <c r="D817" t="str">
        <f t="shared" ca="1" si="119"/>
        <v/>
      </c>
      <c r="E817" t="str">
        <f t="shared" ca="1" si="120"/>
        <v/>
      </c>
      <c r="F817" t="str">
        <f t="shared" ca="1" si="125"/>
        <v/>
      </c>
      <c r="I817" s="120" t="str">
        <f t="shared" si="121"/>
        <v/>
      </c>
      <c r="J817" s="121" t="str">
        <f t="shared" si="122"/>
        <v/>
      </c>
      <c r="K817" s="121" t="str">
        <f t="shared" si="123"/>
        <v/>
      </c>
      <c r="L817" s="121"/>
      <c r="M817" s="121"/>
      <c r="N817" s="121"/>
      <c r="O817" s="122"/>
      <c r="P817" s="122"/>
      <c r="Q817" s="121" t="str">
        <f t="shared" ca="1" si="124"/>
        <v/>
      </c>
      <c r="R817" s="122"/>
      <c r="S817" s="123"/>
      <c r="T817" s="123"/>
    </row>
    <row r="818" spans="1:20" x14ac:dyDescent="0.25">
      <c r="A818"/>
      <c r="B818" s="31" t="str">
        <f t="shared" ca="1" si="117"/>
        <v/>
      </c>
      <c r="C818" t="str">
        <f t="shared" ca="1" si="118"/>
        <v/>
      </c>
      <c r="D818" t="str">
        <f t="shared" ca="1" si="119"/>
        <v/>
      </c>
      <c r="E818" t="str">
        <f t="shared" ca="1" si="120"/>
        <v/>
      </c>
      <c r="F818" t="str">
        <f t="shared" ca="1" si="125"/>
        <v/>
      </c>
      <c r="I818" s="120" t="str">
        <f t="shared" si="121"/>
        <v/>
      </c>
      <c r="J818" s="121" t="str">
        <f t="shared" si="122"/>
        <v/>
      </c>
      <c r="K818" s="121" t="str">
        <f t="shared" si="123"/>
        <v/>
      </c>
      <c r="L818" s="121"/>
      <c r="M818" s="121"/>
      <c r="N818" s="121"/>
      <c r="O818" s="122"/>
      <c r="P818" s="122"/>
      <c r="Q818" s="121" t="str">
        <f t="shared" ca="1" si="124"/>
        <v/>
      </c>
      <c r="R818" s="122"/>
      <c r="S818" s="123"/>
      <c r="T818" s="123"/>
    </row>
    <row r="819" spans="1:20" x14ac:dyDescent="0.25">
      <c r="A819"/>
      <c r="B819" s="31" t="str">
        <f t="shared" ca="1" si="117"/>
        <v/>
      </c>
      <c r="C819" t="str">
        <f t="shared" ca="1" si="118"/>
        <v/>
      </c>
      <c r="D819" t="str">
        <f t="shared" ca="1" si="119"/>
        <v/>
      </c>
      <c r="E819" t="str">
        <f t="shared" ca="1" si="120"/>
        <v/>
      </c>
      <c r="F819" t="str">
        <f t="shared" ca="1" si="125"/>
        <v/>
      </c>
      <c r="I819" s="120" t="str">
        <f t="shared" si="121"/>
        <v/>
      </c>
      <c r="J819" s="121" t="str">
        <f t="shared" si="122"/>
        <v/>
      </c>
      <c r="K819" s="121" t="str">
        <f t="shared" si="123"/>
        <v/>
      </c>
      <c r="L819" s="121"/>
      <c r="M819" s="121"/>
      <c r="N819" s="121"/>
      <c r="O819" s="122"/>
      <c r="P819" s="122"/>
      <c r="Q819" s="121" t="str">
        <f t="shared" ca="1" si="124"/>
        <v/>
      </c>
      <c r="R819" s="122"/>
      <c r="S819" s="123"/>
      <c r="T819" s="123"/>
    </row>
    <row r="820" spans="1:20" x14ac:dyDescent="0.25">
      <c r="A820"/>
      <c r="B820" s="31" t="str">
        <f t="shared" ca="1" si="117"/>
        <v/>
      </c>
      <c r="C820" t="str">
        <f t="shared" ca="1" si="118"/>
        <v/>
      </c>
      <c r="D820" t="str">
        <f t="shared" ca="1" si="119"/>
        <v/>
      </c>
      <c r="E820" t="str">
        <f t="shared" ca="1" si="120"/>
        <v/>
      </c>
      <c r="F820" t="str">
        <f t="shared" ca="1" si="125"/>
        <v/>
      </c>
      <c r="I820" s="120" t="str">
        <f t="shared" si="121"/>
        <v/>
      </c>
      <c r="J820" s="121" t="str">
        <f t="shared" si="122"/>
        <v/>
      </c>
      <c r="K820" s="121" t="str">
        <f t="shared" si="123"/>
        <v/>
      </c>
      <c r="L820" s="121"/>
      <c r="M820" s="121"/>
      <c r="N820" s="121"/>
      <c r="O820" s="122"/>
      <c r="P820" s="122"/>
      <c r="Q820" s="121" t="str">
        <f t="shared" ca="1" si="124"/>
        <v/>
      </c>
      <c r="R820" s="122"/>
      <c r="S820" s="123"/>
      <c r="T820" s="123"/>
    </row>
    <row r="821" spans="1:20" x14ac:dyDescent="0.25">
      <c r="A821"/>
      <c r="B821" s="31" t="str">
        <f t="shared" ca="1" si="117"/>
        <v/>
      </c>
      <c r="C821" t="str">
        <f t="shared" ca="1" si="118"/>
        <v/>
      </c>
      <c r="D821" t="str">
        <f t="shared" ca="1" si="119"/>
        <v/>
      </c>
      <c r="E821" t="str">
        <f t="shared" ca="1" si="120"/>
        <v/>
      </c>
      <c r="F821" t="str">
        <f t="shared" ca="1" si="125"/>
        <v/>
      </c>
      <c r="I821" s="120" t="str">
        <f t="shared" si="121"/>
        <v/>
      </c>
      <c r="J821" s="121" t="str">
        <f t="shared" si="122"/>
        <v/>
      </c>
      <c r="K821" s="121" t="str">
        <f t="shared" si="123"/>
        <v/>
      </c>
      <c r="L821" s="121"/>
      <c r="M821" s="121"/>
      <c r="N821" s="121"/>
      <c r="O821" s="122"/>
      <c r="P821" s="122"/>
      <c r="Q821" s="121" t="str">
        <f t="shared" ca="1" si="124"/>
        <v/>
      </c>
      <c r="R821" s="122"/>
      <c r="S821" s="123"/>
      <c r="T821" s="123"/>
    </row>
    <row r="822" spans="1:20" x14ac:dyDescent="0.25">
      <c r="A822"/>
      <c r="B822" s="31" t="str">
        <f t="shared" ca="1" si="117"/>
        <v/>
      </c>
      <c r="C822" t="str">
        <f t="shared" ca="1" si="118"/>
        <v/>
      </c>
      <c r="D822" t="str">
        <f t="shared" ca="1" si="119"/>
        <v/>
      </c>
      <c r="E822" t="str">
        <f t="shared" ca="1" si="120"/>
        <v/>
      </c>
      <c r="F822" t="str">
        <f t="shared" ca="1" si="125"/>
        <v/>
      </c>
      <c r="I822" s="120" t="str">
        <f t="shared" si="121"/>
        <v/>
      </c>
      <c r="J822" s="121" t="str">
        <f t="shared" si="122"/>
        <v/>
      </c>
      <c r="K822" s="121" t="str">
        <f t="shared" si="123"/>
        <v/>
      </c>
      <c r="L822" s="121"/>
      <c r="M822" s="121"/>
      <c r="N822" s="121"/>
      <c r="O822" s="122"/>
      <c r="P822" s="122"/>
      <c r="Q822" s="121" t="str">
        <f t="shared" ca="1" si="124"/>
        <v/>
      </c>
      <c r="R822" s="122"/>
      <c r="S822" s="123"/>
      <c r="T822" s="123"/>
    </row>
    <row r="823" spans="1:20" x14ac:dyDescent="0.25">
      <c r="A823"/>
      <c r="B823" s="31" t="str">
        <f t="shared" ca="1" si="117"/>
        <v/>
      </c>
      <c r="C823" t="str">
        <f t="shared" ca="1" si="118"/>
        <v/>
      </c>
      <c r="D823" t="str">
        <f t="shared" ca="1" si="119"/>
        <v/>
      </c>
      <c r="E823" t="str">
        <f t="shared" ca="1" si="120"/>
        <v/>
      </c>
      <c r="F823" t="str">
        <f t="shared" ca="1" si="125"/>
        <v/>
      </c>
      <c r="I823" s="120" t="str">
        <f t="shared" si="121"/>
        <v/>
      </c>
      <c r="J823" s="121" t="str">
        <f t="shared" si="122"/>
        <v/>
      </c>
      <c r="K823" s="121" t="str">
        <f t="shared" si="123"/>
        <v/>
      </c>
      <c r="L823" s="121"/>
      <c r="M823" s="121"/>
      <c r="N823" s="121"/>
      <c r="O823" s="122"/>
      <c r="P823" s="122"/>
      <c r="Q823" s="121" t="str">
        <f t="shared" ca="1" si="124"/>
        <v/>
      </c>
      <c r="R823" s="122"/>
      <c r="S823" s="123"/>
      <c r="T823" s="123"/>
    </row>
    <row r="824" spans="1:20" x14ac:dyDescent="0.25">
      <c r="A824"/>
      <c r="B824" s="31" t="str">
        <f t="shared" ca="1" si="117"/>
        <v/>
      </c>
      <c r="C824" t="str">
        <f t="shared" ca="1" si="118"/>
        <v/>
      </c>
      <c r="D824" t="str">
        <f t="shared" ca="1" si="119"/>
        <v/>
      </c>
      <c r="E824" t="str">
        <f t="shared" ca="1" si="120"/>
        <v/>
      </c>
      <c r="F824" t="str">
        <f t="shared" ca="1" si="125"/>
        <v/>
      </c>
      <c r="I824" s="120" t="str">
        <f t="shared" si="121"/>
        <v/>
      </c>
      <c r="J824" s="121" t="str">
        <f t="shared" si="122"/>
        <v/>
      </c>
      <c r="K824" s="121" t="str">
        <f t="shared" si="123"/>
        <v/>
      </c>
      <c r="L824" s="121"/>
      <c r="M824" s="121"/>
      <c r="N824" s="121"/>
      <c r="O824" s="122"/>
      <c r="P824" s="122"/>
      <c r="Q824" s="121" t="str">
        <f t="shared" ca="1" si="124"/>
        <v/>
      </c>
      <c r="R824" s="122"/>
      <c r="S824" s="123"/>
      <c r="T824" s="123"/>
    </row>
    <row r="825" spans="1:20" x14ac:dyDescent="0.25">
      <c r="A825"/>
      <c r="B825" s="31" t="str">
        <f t="shared" ca="1" si="117"/>
        <v/>
      </c>
      <c r="C825" t="str">
        <f t="shared" ca="1" si="118"/>
        <v/>
      </c>
      <c r="D825" t="str">
        <f t="shared" ca="1" si="119"/>
        <v/>
      </c>
      <c r="E825" t="str">
        <f t="shared" ca="1" si="120"/>
        <v/>
      </c>
      <c r="F825" t="str">
        <f t="shared" ca="1" si="125"/>
        <v/>
      </c>
      <c r="I825" s="120" t="str">
        <f t="shared" si="121"/>
        <v/>
      </c>
      <c r="J825" s="121" t="str">
        <f t="shared" si="122"/>
        <v/>
      </c>
      <c r="K825" s="121" t="str">
        <f t="shared" si="123"/>
        <v/>
      </c>
      <c r="L825" s="121"/>
      <c r="M825" s="121"/>
      <c r="N825" s="121"/>
      <c r="O825" s="122"/>
      <c r="P825" s="122"/>
      <c r="Q825" s="121" t="str">
        <f t="shared" ca="1" si="124"/>
        <v/>
      </c>
      <c r="R825" s="122"/>
      <c r="S825" s="123"/>
      <c r="T825" s="123"/>
    </row>
    <row r="826" spans="1:20" x14ac:dyDescent="0.25">
      <c r="A826"/>
      <c r="B826" s="31" t="str">
        <f t="shared" ca="1" si="117"/>
        <v/>
      </c>
      <c r="C826" t="str">
        <f t="shared" ca="1" si="118"/>
        <v/>
      </c>
      <c r="D826" t="str">
        <f t="shared" ca="1" si="119"/>
        <v/>
      </c>
      <c r="E826" t="str">
        <f t="shared" ca="1" si="120"/>
        <v/>
      </c>
      <c r="F826" t="str">
        <f t="shared" ca="1" si="125"/>
        <v/>
      </c>
      <c r="I826" s="120" t="str">
        <f t="shared" si="121"/>
        <v/>
      </c>
      <c r="J826" s="121" t="str">
        <f t="shared" si="122"/>
        <v/>
      </c>
      <c r="K826" s="121" t="str">
        <f t="shared" si="123"/>
        <v/>
      </c>
      <c r="L826" s="121"/>
      <c r="M826" s="121"/>
      <c r="N826" s="121"/>
      <c r="O826" s="122"/>
      <c r="P826" s="122"/>
      <c r="Q826" s="121" t="str">
        <f t="shared" ca="1" si="124"/>
        <v/>
      </c>
      <c r="R826" s="122"/>
      <c r="S826" s="123"/>
      <c r="T826" s="123"/>
    </row>
    <row r="827" spans="1:20" x14ac:dyDescent="0.25">
      <c r="A827"/>
      <c r="B827" s="31" t="str">
        <f t="shared" ca="1" si="117"/>
        <v/>
      </c>
      <c r="C827" t="str">
        <f t="shared" ca="1" si="118"/>
        <v/>
      </c>
      <c r="D827" t="str">
        <f t="shared" ca="1" si="119"/>
        <v/>
      </c>
      <c r="E827" t="str">
        <f t="shared" ca="1" si="120"/>
        <v/>
      </c>
      <c r="F827" t="str">
        <f t="shared" ca="1" si="125"/>
        <v/>
      </c>
      <c r="I827" s="120" t="str">
        <f t="shared" si="121"/>
        <v/>
      </c>
      <c r="J827" s="121" t="str">
        <f t="shared" si="122"/>
        <v/>
      </c>
      <c r="K827" s="121" t="str">
        <f t="shared" si="123"/>
        <v/>
      </c>
      <c r="L827" s="121"/>
      <c r="M827" s="121"/>
      <c r="N827" s="121"/>
      <c r="O827" s="122"/>
      <c r="P827" s="122"/>
      <c r="Q827" s="121" t="str">
        <f t="shared" ca="1" si="124"/>
        <v/>
      </c>
      <c r="R827" s="122"/>
      <c r="S827" s="123"/>
      <c r="T827" s="123"/>
    </row>
    <row r="828" spans="1:20" x14ac:dyDescent="0.25">
      <c r="A828"/>
      <c r="B828" s="31" t="str">
        <f t="shared" ca="1" si="117"/>
        <v/>
      </c>
      <c r="C828" t="str">
        <f t="shared" ca="1" si="118"/>
        <v/>
      </c>
      <c r="D828" t="str">
        <f t="shared" ca="1" si="119"/>
        <v/>
      </c>
      <c r="E828" t="str">
        <f t="shared" ca="1" si="120"/>
        <v/>
      </c>
      <c r="F828" t="str">
        <f t="shared" ca="1" si="125"/>
        <v/>
      </c>
      <c r="I828" s="120" t="str">
        <f t="shared" si="121"/>
        <v/>
      </c>
      <c r="J828" s="121" t="str">
        <f t="shared" si="122"/>
        <v/>
      </c>
      <c r="K828" s="121" t="str">
        <f t="shared" si="123"/>
        <v/>
      </c>
      <c r="L828" s="121"/>
      <c r="M828" s="121"/>
      <c r="N828" s="121"/>
      <c r="O828" s="122"/>
      <c r="P828" s="122"/>
      <c r="Q828" s="121" t="str">
        <f t="shared" ca="1" si="124"/>
        <v/>
      </c>
      <c r="R828" s="122"/>
      <c r="S828" s="123"/>
      <c r="T828" s="123"/>
    </row>
    <row r="829" spans="1:20" x14ac:dyDescent="0.25">
      <c r="A829"/>
      <c r="B829" s="31" t="str">
        <f t="shared" ca="1" si="117"/>
        <v/>
      </c>
      <c r="C829" t="str">
        <f t="shared" ca="1" si="118"/>
        <v/>
      </c>
      <c r="D829" t="str">
        <f t="shared" ca="1" si="119"/>
        <v/>
      </c>
      <c r="E829" t="str">
        <f t="shared" ca="1" si="120"/>
        <v/>
      </c>
      <c r="F829" t="str">
        <f t="shared" ca="1" si="125"/>
        <v/>
      </c>
      <c r="I829" s="120" t="str">
        <f t="shared" si="121"/>
        <v/>
      </c>
      <c r="J829" s="121" t="str">
        <f t="shared" si="122"/>
        <v/>
      </c>
      <c r="K829" s="121" t="str">
        <f t="shared" si="123"/>
        <v/>
      </c>
      <c r="L829" s="121"/>
      <c r="M829" s="121"/>
      <c r="N829" s="121"/>
      <c r="O829" s="122"/>
      <c r="P829" s="122"/>
      <c r="Q829" s="121" t="str">
        <f t="shared" ca="1" si="124"/>
        <v/>
      </c>
      <c r="R829" s="122"/>
      <c r="S829" s="123"/>
      <c r="T829" s="123"/>
    </row>
    <row r="830" spans="1:20" x14ac:dyDescent="0.25">
      <c r="A830"/>
      <c r="B830" s="31" t="str">
        <f t="shared" ca="1" si="117"/>
        <v/>
      </c>
      <c r="C830" t="str">
        <f t="shared" ca="1" si="118"/>
        <v/>
      </c>
      <c r="D830" t="str">
        <f t="shared" ca="1" si="119"/>
        <v/>
      </c>
      <c r="E830" t="str">
        <f t="shared" ca="1" si="120"/>
        <v/>
      </c>
      <c r="F830" t="str">
        <f t="shared" ca="1" si="125"/>
        <v/>
      </c>
      <c r="I830" s="120" t="str">
        <f t="shared" si="121"/>
        <v/>
      </c>
      <c r="J830" s="121" t="str">
        <f t="shared" si="122"/>
        <v/>
      </c>
      <c r="K830" s="121" t="str">
        <f t="shared" si="123"/>
        <v/>
      </c>
      <c r="L830" s="121"/>
      <c r="M830" s="121"/>
      <c r="N830" s="121"/>
      <c r="O830" s="122"/>
      <c r="P830" s="122"/>
      <c r="Q830" s="121" t="str">
        <f t="shared" ca="1" si="124"/>
        <v/>
      </c>
      <c r="R830" s="122"/>
      <c r="S830" s="123"/>
      <c r="T830" s="123"/>
    </row>
    <row r="831" spans="1:20" x14ac:dyDescent="0.25">
      <c r="A831"/>
      <c r="B831" s="31" t="str">
        <f t="shared" ca="1" si="117"/>
        <v/>
      </c>
      <c r="C831" t="str">
        <f t="shared" ca="1" si="118"/>
        <v/>
      </c>
      <c r="D831" t="str">
        <f t="shared" ca="1" si="119"/>
        <v/>
      </c>
      <c r="E831" t="str">
        <f t="shared" ca="1" si="120"/>
        <v/>
      </c>
      <c r="F831" t="str">
        <f t="shared" ca="1" si="125"/>
        <v/>
      </c>
      <c r="I831" s="120" t="str">
        <f t="shared" si="121"/>
        <v/>
      </c>
      <c r="J831" s="121" t="str">
        <f t="shared" si="122"/>
        <v/>
      </c>
      <c r="K831" s="121" t="str">
        <f t="shared" si="123"/>
        <v/>
      </c>
      <c r="L831" s="121"/>
      <c r="M831" s="121"/>
      <c r="N831" s="121"/>
      <c r="O831" s="122"/>
      <c r="P831" s="122"/>
      <c r="Q831" s="121" t="str">
        <f t="shared" ca="1" si="124"/>
        <v/>
      </c>
      <c r="R831" s="122"/>
      <c r="S831" s="123"/>
      <c r="T831" s="123"/>
    </row>
    <row r="832" spans="1:20" x14ac:dyDescent="0.25">
      <c r="A832"/>
      <c r="B832" s="31" t="str">
        <f t="shared" ca="1" si="117"/>
        <v/>
      </c>
      <c r="C832" t="str">
        <f t="shared" ca="1" si="118"/>
        <v/>
      </c>
      <c r="D832" t="str">
        <f t="shared" ca="1" si="119"/>
        <v/>
      </c>
      <c r="E832" t="str">
        <f t="shared" ca="1" si="120"/>
        <v/>
      </c>
      <c r="F832" t="str">
        <f t="shared" ca="1" si="125"/>
        <v/>
      </c>
      <c r="I832" s="120" t="str">
        <f t="shared" si="121"/>
        <v/>
      </c>
      <c r="J832" s="121" t="str">
        <f t="shared" si="122"/>
        <v/>
      </c>
      <c r="K832" s="121" t="str">
        <f t="shared" si="123"/>
        <v/>
      </c>
      <c r="L832" s="121"/>
      <c r="M832" s="121"/>
      <c r="N832" s="121"/>
      <c r="O832" s="122"/>
      <c r="P832" s="122"/>
      <c r="Q832" s="121" t="str">
        <f t="shared" ca="1" si="124"/>
        <v/>
      </c>
      <c r="R832" s="122"/>
      <c r="S832" s="123"/>
      <c r="T832" s="123"/>
    </row>
    <row r="833" spans="1:20" x14ac:dyDescent="0.25">
      <c r="A833"/>
      <c r="B833" s="31" t="str">
        <f t="shared" ref="B833:B896" ca="1" si="126">IF($A833&lt;&gt;"",INDIRECT("'Saisie G&amp;A'!"&amp;"A"&amp;MID($A833,2,2)),"")</f>
        <v/>
      </c>
      <c r="C833" t="str">
        <f t="shared" ref="C833:C896" ca="1" si="127">IF($A833&lt;&gt;"",INDIRECT("'Saisie G&amp;A'!"&amp;$A833),"")</f>
        <v/>
      </c>
      <c r="D833" t="str">
        <f t="shared" ref="D833:D896" ca="1" si="128">IF($A833&lt;&gt;"",INDIRECT("'Saisie G&amp;A'!"&amp;LEFT($A833,1)&amp;"7"),"")</f>
        <v/>
      </c>
      <c r="E833" t="str">
        <f t="shared" ref="E833:E896" ca="1" si="129">IF($A833&lt;&gt;"",INDIRECT("'Saisie G&amp;A'!"&amp;"B"&amp;MID($A833,2,2)),"")</f>
        <v/>
      </c>
      <c r="F833" t="str">
        <f t="shared" ca="1" si="125"/>
        <v/>
      </c>
      <c r="I833" s="120" t="str">
        <f t="shared" ref="I833:I896" si="130">IF($A833&lt;&gt;"",RIGHT(C833,7),"")</f>
        <v/>
      </c>
      <c r="J833" s="121" t="str">
        <f t="shared" ref="J833:J896" si="131">IF($A833&lt;&gt;"",TEXT(DATE(YEAR($B833),MONTH($B833),DAY($B833)),"JJ/MM/AAAA"),"")</f>
        <v/>
      </c>
      <c r="K833" s="121" t="str">
        <f t="shared" ref="K833:K896" si="132">J833</f>
        <v/>
      </c>
      <c r="L833" s="121"/>
      <c r="M833" s="121"/>
      <c r="N833" s="121"/>
      <c r="O833" s="122"/>
      <c r="P833" s="122"/>
      <c r="Q833" s="121" t="str">
        <f t="shared" ref="Q833:Q896" ca="1" si="133">IF(F833&lt;&gt;"",F833,D833)</f>
        <v/>
      </c>
      <c r="R833" s="122"/>
      <c r="S833" s="123"/>
      <c r="T833" s="123"/>
    </row>
    <row r="834" spans="1:20" x14ac:dyDescent="0.25">
      <c r="A834"/>
      <c r="B834" s="31" t="str">
        <f t="shared" ca="1" si="126"/>
        <v/>
      </c>
      <c r="C834" t="str">
        <f t="shared" ca="1" si="127"/>
        <v/>
      </c>
      <c r="D834" t="str">
        <f t="shared" ca="1" si="128"/>
        <v/>
      </c>
      <c r="E834" t="str">
        <f t="shared" ca="1" si="129"/>
        <v/>
      </c>
      <c r="F834" t="str">
        <f t="shared" ca="1" si="125"/>
        <v/>
      </c>
      <c r="I834" s="120" t="str">
        <f t="shared" si="130"/>
        <v/>
      </c>
      <c r="J834" s="121" t="str">
        <f t="shared" si="131"/>
        <v/>
      </c>
      <c r="K834" s="121" t="str">
        <f t="shared" si="132"/>
        <v/>
      </c>
      <c r="L834" s="121"/>
      <c r="M834" s="121"/>
      <c r="N834" s="121"/>
      <c r="O834" s="122"/>
      <c r="P834" s="122"/>
      <c r="Q834" s="121" t="str">
        <f t="shared" ca="1" si="133"/>
        <v/>
      </c>
      <c r="R834" s="122"/>
      <c r="S834" s="123"/>
      <c r="T834" s="123"/>
    </row>
    <row r="835" spans="1:20" x14ac:dyDescent="0.25">
      <c r="A835"/>
      <c r="B835" s="31" t="str">
        <f t="shared" ca="1" si="126"/>
        <v/>
      </c>
      <c r="C835" t="str">
        <f t="shared" ca="1" si="127"/>
        <v/>
      </c>
      <c r="D835" t="str">
        <f t="shared" ca="1" si="128"/>
        <v/>
      </c>
      <c r="E835" t="str">
        <f t="shared" ca="1" si="129"/>
        <v/>
      </c>
      <c r="F835" t="str">
        <f t="shared" ca="1" si="125"/>
        <v/>
      </c>
      <c r="I835" s="120" t="str">
        <f t="shared" si="130"/>
        <v/>
      </c>
      <c r="J835" s="121" t="str">
        <f t="shared" si="131"/>
        <v/>
      </c>
      <c r="K835" s="121" t="str">
        <f t="shared" si="132"/>
        <v/>
      </c>
      <c r="L835" s="121"/>
      <c r="M835" s="121"/>
      <c r="N835" s="121"/>
      <c r="O835" s="122"/>
      <c r="P835" s="122"/>
      <c r="Q835" s="121" t="str">
        <f t="shared" ca="1" si="133"/>
        <v/>
      </c>
      <c r="R835" s="122"/>
      <c r="S835" s="123"/>
      <c r="T835" s="123"/>
    </row>
    <row r="836" spans="1:20" x14ac:dyDescent="0.25">
      <c r="A836"/>
      <c r="B836" s="31" t="str">
        <f t="shared" ca="1" si="126"/>
        <v/>
      </c>
      <c r="C836" t="str">
        <f t="shared" ca="1" si="127"/>
        <v/>
      </c>
      <c r="D836" t="str">
        <f t="shared" ca="1" si="128"/>
        <v/>
      </c>
      <c r="E836" t="str">
        <f t="shared" ca="1" si="129"/>
        <v/>
      </c>
      <c r="F836" t="str">
        <f t="shared" ca="1" si="125"/>
        <v/>
      </c>
      <c r="I836" s="120" t="str">
        <f t="shared" si="130"/>
        <v/>
      </c>
      <c r="J836" s="121" t="str">
        <f t="shared" si="131"/>
        <v/>
      </c>
      <c r="K836" s="121" t="str">
        <f t="shared" si="132"/>
        <v/>
      </c>
      <c r="L836" s="121"/>
      <c r="M836" s="121"/>
      <c r="N836" s="121"/>
      <c r="O836" s="122"/>
      <c r="P836" s="122"/>
      <c r="Q836" s="121" t="str">
        <f t="shared" ca="1" si="133"/>
        <v/>
      </c>
      <c r="R836" s="122"/>
      <c r="S836" s="123"/>
      <c r="T836" s="123"/>
    </row>
    <row r="837" spans="1:20" x14ac:dyDescent="0.25">
      <c r="A837"/>
      <c r="B837" s="31" t="str">
        <f t="shared" ca="1" si="126"/>
        <v/>
      </c>
      <c r="C837" t="str">
        <f t="shared" ca="1" si="127"/>
        <v/>
      </c>
      <c r="D837" t="str">
        <f t="shared" ca="1" si="128"/>
        <v/>
      </c>
      <c r="E837" t="str">
        <f t="shared" ca="1" si="129"/>
        <v/>
      </c>
      <c r="F837" t="str">
        <f t="shared" ca="1" si="125"/>
        <v/>
      </c>
      <c r="I837" s="120" t="str">
        <f t="shared" si="130"/>
        <v/>
      </c>
      <c r="J837" s="121" t="str">
        <f t="shared" si="131"/>
        <v/>
      </c>
      <c r="K837" s="121" t="str">
        <f t="shared" si="132"/>
        <v/>
      </c>
      <c r="L837" s="121"/>
      <c r="M837" s="121"/>
      <c r="N837" s="121"/>
      <c r="O837" s="122"/>
      <c r="P837" s="122"/>
      <c r="Q837" s="121" t="str">
        <f t="shared" ca="1" si="133"/>
        <v/>
      </c>
      <c r="R837" s="122"/>
      <c r="S837" s="123"/>
      <c r="T837" s="123"/>
    </row>
    <row r="838" spans="1:20" x14ac:dyDescent="0.25">
      <c r="A838"/>
      <c r="B838" s="31" t="str">
        <f t="shared" ca="1" si="126"/>
        <v/>
      </c>
      <c r="C838" t="str">
        <f t="shared" ca="1" si="127"/>
        <v/>
      </c>
      <c r="D838" t="str">
        <f t="shared" ca="1" si="128"/>
        <v/>
      </c>
      <c r="E838" t="str">
        <f t="shared" ca="1" si="129"/>
        <v/>
      </c>
      <c r="F838" t="str">
        <f t="shared" ca="1" si="125"/>
        <v/>
      </c>
      <c r="I838" s="120" t="str">
        <f t="shared" si="130"/>
        <v/>
      </c>
      <c r="J838" s="121" t="str">
        <f t="shared" si="131"/>
        <v/>
      </c>
      <c r="K838" s="121" t="str">
        <f t="shared" si="132"/>
        <v/>
      </c>
      <c r="L838" s="121"/>
      <c r="M838" s="121"/>
      <c r="N838" s="121"/>
      <c r="O838" s="122"/>
      <c r="P838" s="122"/>
      <c r="Q838" s="121" t="str">
        <f t="shared" ca="1" si="133"/>
        <v/>
      </c>
      <c r="R838" s="122"/>
      <c r="S838" s="123"/>
      <c r="T838" s="123"/>
    </row>
    <row r="839" spans="1:20" x14ac:dyDescent="0.25">
      <c r="A839"/>
      <c r="B839" s="31" t="str">
        <f t="shared" ca="1" si="126"/>
        <v/>
      </c>
      <c r="C839" t="str">
        <f t="shared" ca="1" si="127"/>
        <v/>
      </c>
      <c r="D839" t="str">
        <f t="shared" ca="1" si="128"/>
        <v/>
      </c>
      <c r="E839" t="str">
        <f t="shared" ca="1" si="129"/>
        <v/>
      </c>
      <c r="F839" t="str">
        <f t="shared" ca="1" si="125"/>
        <v/>
      </c>
      <c r="I839" s="120" t="str">
        <f t="shared" si="130"/>
        <v/>
      </c>
      <c r="J839" s="121" t="str">
        <f t="shared" si="131"/>
        <v/>
      </c>
      <c r="K839" s="121" t="str">
        <f t="shared" si="132"/>
        <v/>
      </c>
      <c r="L839" s="121"/>
      <c r="M839" s="121"/>
      <c r="N839" s="121"/>
      <c r="O839" s="122"/>
      <c r="P839" s="122"/>
      <c r="Q839" s="121" t="str">
        <f t="shared" ca="1" si="133"/>
        <v/>
      </c>
      <c r="R839" s="122"/>
      <c r="S839" s="123"/>
      <c r="T839" s="123"/>
    </row>
    <row r="840" spans="1:20" x14ac:dyDescent="0.25">
      <c r="A840"/>
      <c r="B840" s="31" t="str">
        <f t="shared" ca="1" si="126"/>
        <v/>
      </c>
      <c r="C840" t="str">
        <f t="shared" ca="1" si="127"/>
        <v/>
      </c>
      <c r="D840" t="str">
        <f t="shared" ca="1" si="128"/>
        <v/>
      </c>
      <c r="E840" t="str">
        <f t="shared" ca="1" si="129"/>
        <v/>
      </c>
      <c r="F840" t="str">
        <f t="shared" ref="F840:F903" ca="1" si="134">IF(D840&lt;&gt;"",IF(AND(D840="G11",E840="Di",OFFSET(INDIRECT("'Saisie G&amp;A'!"&amp;A840),,1)&lt;&gt;C840,OFFSET(INDIRECT("'Saisie G&amp;A'!"&amp;A840),,1)&lt;&gt;""),"G91","")&amp;IF(AND(D840="G91",E840="Di",OFFSET(INDIRECT("'Saisie G&amp;A'!"&amp;A840),,-1)=C840),"XXX",""),"")</f>
        <v/>
      </c>
      <c r="I840" s="120" t="str">
        <f t="shared" si="130"/>
        <v/>
      </c>
      <c r="J840" s="121" t="str">
        <f t="shared" si="131"/>
        <v/>
      </c>
      <c r="K840" s="121" t="str">
        <f t="shared" si="132"/>
        <v/>
      </c>
      <c r="L840" s="121"/>
      <c r="M840" s="121"/>
      <c r="N840" s="121"/>
      <c r="O840" s="122"/>
      <c r="P840" s="122"/>
      <c r="Q840" s="121" t="str">
        <f t="shared" ca="1" si="133"/>
        <v/>
      </c>
      <c r="R840" s="122"/>
      <c r="S840" s="123"/>
      <c r="T840" s="123"/>
    </row>
    <row r="841" spans="1:20" x14ac:dyDescent="0.25">
      <c r="A841"/>
      <c r="B841" s="31" t="str">
        <f t="shared" ca="1" si="126"/>
        <v/>
      </c>
      <c r="C841" t="str">
        <f t="shared" ca="1" si="127"/>
        <v/>
      </c>
      <c r="D841" t="str">
        <f t="shared" ca="1" si="128"/>
        <v/>
      </c>
      <c r="E841" t="str">
        <f t="shared" ca="1" si="129"/>
        <v/>
      </c>
      <c r="F841" t="str">
        <f t="shared" ca="1" si="134"/>
        <v/>
      </c>
      <c r="I841" s="120" t="str">
        <f t="shared" si="130"/>
        <v/>
      </c>
      <c r="J841" s="121" t="str">
        <f t="shared" si="131"/>
        <v/>
      </c>
      <c r="K841" s="121" t="str">
        <f t="shared" si="132"/>
        <v/>
      </c>
      <c r="L841" s="121"/>
      <c r="M841" s="121"/>
      <c r="N841" s="121"/>
      <c r="O841" s="122"/>
      <c r="P841" s="122"/>
      <c r="Q841" s="121" t="str">
        <f t="shared" ca="1" si="133"/>
        <v/>
      </c>
      <c r="R841" s="122"/>
      <c r="S841" s="123"/>
      <c r="T841" s="123"/>
    </row>
    <row r="842" spans="1:20" x14ac:dyDescent="0.25">
      <c r="A842"/>
      <c r="B842" s="31" t="str">
        <f t="shared" ca="1" si="126"/>
        <v/>
      </c>
      <c r="C842" t="str">
        <f t="shared" ca="1" si="127"/>
        <v/>
      </c>
      <c r="D842" t="str">
        <f t="shared" ca="1" si="128"/>
        <v/>
      </c>
      <c r="E842" t="str">
        <f t="shared" ca="1" si="129"/>
        <v/>
      </c>
      <c r="F842" t="str">
        <f t="shared" ca="1" si="134"/>
        <v/>
      </c>
      <c r="I842" s="120" t="str">
        <f t="shared" si="130"/>
        <v/>
      </c>
      <c r="J842" s="121" t="str">
        <f t="shared" si="131"/>
        <v/>
      </c>
      <c r="K842" s="121" t="str">
        <f t="shared" si="132"/>
        <v/>
      </c>
      <c r="L842" s="121"/>
      <c r="M842" s="121"/>
      <c r="N842" s="121"/>
      <c r="O842" s="122"/>
      <c r="P842" s="122"/>
      <c r="Q842" s="121" t="str">
        <f t="shared" ca="1" si="133"/>
        <v/>
      </c>
      <c r="R842" s="122"/>
      <c r="S842" s="123"/>
      <c r="T842" s="123"/>
    </row>
    <row r="843" spans="1:20" x14ac:dyDescent="0.25">
      <c r="A843"/>
      <c r="B843" s="31" t="str">
        <f t="shared" ca="1" si="126"/>
        <v/>
      </c>
      <c r="C843" t="str">
        <f t="shared" ca="1" si="127"/>
        <v/>
      </c>
      <c r="D843" t="str">
        <f t="shared" ca="1" si="128"/>
        <v/>
      </c>
      <c r="E843" t="str">
        <f t="shared" ca="1" si="129"/>
        <v/>
      </c>
      <c r="F843" t="str">
        <f t="shared" ca="1" si="134"/>
        <v/>
      </c>
      <c r="I843" s="120" t="str">
        <f t="shared" si="130"/>
        <v/>
      </c>
      <c r="J843" s="121" t="str">
        <f t="shared" si="131"/>
        <v/>
      </c>
      <c r="K843" s="121" t="str">
        <f t="shared" si="132"/>
        <v/>
      </c>
      <c r="L843" s="121"/>
      <c r="M843" s="121"/>
      <c r="N843" s="121"/>
      <c r="O843" s="122"/>
      <c r="P843" s="122"/>
      <c r="Q843" s="121" t="str">
        <f t="shared" ca="1" si="133"/>
        <v/>
      </c>
      <c r="R843" s="122"/>
      <c r="S843" s="123"/>
      <c r="T843" s="123"/>
    </row>
    <row r="844" spans="1:20" x14ac:dyDescent="0.25">
      <c r="A844"/>
      <c r="B844" s="31" t="str">
        <f t="shared" ca="1" si="126"/>
        <v/>
      </c>
      <c r="C844" t="str">
        <f t="shared" ca="1" si="127"/>
        <v/>
      </c>
      <c r="D844" t="str">
        <f t="shared" ca="1" si="128"/>
        <v/>
      </c>
      <c r="E844" t="str">
        <f t="shared" ca="1" si="129"/>
        <v/>
      </c>
      <c r="F844" t="str">
        <f t="shared" ca="1" si="134"/>
        <v/>
      </c>
      <c r="I844" s="120" t="str">
        <f t="shared" si="130"/>
        <v/>
      </c>
      <c r="J844" s="121" t="str">
        <f t="shared" si="131"/>
        <v/>
      </c>
      <c r="K844" s="121" t="str">
        <f t="shared" si="132"/>
        <v/>
      </c>
      <c r="L844" s="121"/>
      <c r="M844" s="121"/>
      <c r="N844" s="121"/>
      <c r="O844" s="122"/>
      <c r="P844" s="122"/>
      <c r="Q844" s="121" t="str">
        <f t="shared" ca="1" si="133"/>
        <v/>
      </c>
      <c r="R844" s="122"/>
      <c r="S844" s="123"/>
      <c r="T844" s="123"/>
    </row>
    <row r="845" spans="1:20" x14ac:dyDescent="0.25">
      <c r="A845"/>
      <c r="B845" s="31" t="str">
        <f t="shared" ca="1" si="126"/>
        <v/>
      </c>
      <c r="C845" t="str">
        <f t="shared" ca="1" si="127"/>
        <v/>
      </c>
      <c r="D845" t="str">
        <f t="shared" ca="1" si="128"/>
        <v/>
      </c>
      <c r="E845" t="str">
        <f t="shared" ca="1" si="129"/>
        <v/>
      </c>
      <c r="F845" t="str">
        <f t="shared" ca="1" si="134"/>
        <v/>
      </c>
      <c r="I845" s="120" t="str">
        <f t="shared" si="130"/>
        <v/>
      </c>
      <c r="J845" s="121" t="str">
        <f t="shared" si="131"/>
        <v/>
      </c>
      <c r="K845" s="121" t="str">
        <f t="shared" si="132"/>
        <v/>
      </c>
      <c r="L845" s="121"/>
      <c r="M845" s="121"/>
      <c r="N845" s="121"/>
      <c r="O845" s="122"/>
      <c r="P845" s="122"/>
      <c r="Q845" s="121" t="str">
        <f t="shared" ca="1" si="133"/>
        <v/>
      </c>
      <c r="R845" s="122"/>
      <c r="S845" s="123"/>
      <c r="T845" s="123"/>
    </row>
    <row r="846" spans="1:20" x14ac:dyDescent="0.25">
      <c r="A846"/>
      <c r="B846" s="31" t="str">
        <f t="shared" ca="1" si="126"/>
        <v/>
      </c>
      <c r="C846" t="str">
        <f t="shared" ca="1" si="127"/>
        <v/>
      </c>
      <c r="D846" t="str">
        <f t="shared" ca="1" si="128"/>
        <v/>
      </c>
      <c r="E846" t="str">
        <f t="shared" ca="1" si="129"/>
        <v/>
      </c>
      <c r="F846" t="str">
        <f t="shared" ca="1" si="134"/>
        <v/>
      </c>
      <c r="I846" s="120" t="str">
        <f t="shared" si="130"/>
        <v/>
      </c>
      <c r="J846" s="121" t="str">
        <f t="shared" si="131"/>
        <v/>
      </c>
      <c r="K846" s="121" t="str">
        <f t="shared" si="132"/>
        <v/>
      </c>
      <c r="L846" s="121"/>
      <c r="M846" s="121"/>
      <c r="N846" s="121"/>
      <c r="O846" s="122"/>
      <c r="P846" s="122"/>
      <c r="Q846" s="121" t="str">
        <f t="shared" ca="1" si="133"/>
        <v/>
      </c>
      <c r="R846" s="122"/>
      <c r="S846" s="123"/>
      <c r="T846" s="123"/>
    </row>
    <row r="847" spans="1:20" x14ac:dyDescent="0.25">
      <c r="A847"/>
      <c r="B847" s="31" t="str">
        <f t="shared" ca="1" si="126"/>
        <v/>
      </c>
      <c r="C847" t="str">
        <f t="shared" ca="1" si="127"/>
        <v/>
      </c>
      <c r="D847" t="str">
        <f t="shared" ca="1" si="128"/>
        <v/>
      </c>
      <c r="E847" t="str">
        <f t="shared" ca="1" si="129"/>
        <v/>
      </c>
      <c r="F847" t="str">
        <f t="shared" ca="1" si="134"/>
        <v/>
      </c>
      <c r="I847" s="120" t="str">
        <f t="shared" si="130"/>
        <v/>
      </c>
      <c r="J847" s="121" t="str">
        <f t="shared" si="131"/>
        <v/>
      </c>
      <c r="K847" s="121" t="str">
        <f t="shared" si="132"/>
        <v/>
      </c>
      <c r="L847" s="121"/>
      <c r="M847" s="121"/>
      <c r="N847" s="121"/>
      <c r="O847" s="122"/>
      <c r="P847" s="122"/>
      <c r="Q847" s="121" t="str">
        <f t="shared" ca="1" si="133"/>
        <v/>
      </c>
      <c r="R847" s="122"/>
      <c r="S847" s="123"/>
      <c r="T847" s="123"/>
    </row>
    <row r="848" spans="1:20" x14ac:dyDescent="0.25">
      <c r="A848"/>
      <c r="B848" s="31" t="str">
        <f t="shared" ca="1" si="126"/>
        <v/>
      </c>
      <c r="C848" t="str">
        <f t="shared" ca="1" si="127"/>
        <v/>
      </c>
      <c r="D848" t="str">
        <f t="shared" ca="1" si="128"/>
        <v/>
      </c>
      <c r="E848" t="str">
        <f t="shared" ca="1" si="129"/>
        <v/>
      </c>
      <c r="F848" t="str">
        <f t="shared" ca="1" si="134"/>
        <v/>
      </c>
      <c r="I848" s="120" t="str">
        <f t="shared" si="130"/>
        <v/>
      </c>
      <c r="J848" s="121" t="str">
        <f t="shared" si="131"/>
        <v/>
      </c>
      <c r="K848" s="121" t="str">
        <f t="shared" si="132"/>
        <v/>
      </c>
      <c r="L848" s="121"/>
      <c r="M848" s="121"/>
      <c r="N848" s="121"/>
      <c r="O848" s="122"/>
      <c r="P848" s="122"/>
      <c r="Q848" s="121" t="str">
        <f t="shared" ca="1" si="133"/>
        <v/>
      </c>
      <c r="R848" s="122"/>
      <c r="S848" s="123"/>
      <c r="T848" s="123"/>
    </row>
    <row r="849" spans="1:20" x14ac:dyDescent="0.25">
      <c r="A849"/>
      <c r="B849" s="31" t="str">
        <f t="shared" ca="1" si="126"/>
        <v/>
      </c>
      <c r="C849" t="str">
        <f t="shared" ca="1" si="127"/>
        <v/>
      </c>
      <c r="D849" t="str">
        <f t="shared" ca="1" si="128"/>
        <v/>
      </c>
      <c r="E849" t="str">
        <f t="shared" ca="1" si="129"/>
        <v/>
      </c>
      <c r="F849" t="str">
        <f t="shared" ca="1" si="134"/>
        <v/>
      </c>
      <c r="I849" s="120" t="str">
        <f t="shared" si="130"/>
        <v/>
      </c>
      <c r="J849" s="121" t="str">
        <f t="shared" si="131"/>
        <v/>
      </c>
      <c r="K849" s="121" t="str">
        <f t="shared" si="132"/>
        <v/>
      </c>
      <c r="L849" s="121"/>
      <c r="M849" s="121"/>
      <c r="N849" s="121"/>
      <c r="O849" s="122"/>
      <c r="P849" s="122"/>
      <c r="Q849" s="121" t="str">
        <f t="shared" ca="1" si="133"/>
        <v/>
      </c>
      <c r="R849" s="122"/>
      <c r="S849" s="123"/>
      <c r="T849" s="123"/>
    </row>
    <row r="850" spans="1:20" x14ac:dyDescent="0.25">
      <c r="A850"/>
      <c r="B850" s="31" t="str">
        <f t="shared" ca="1" si="126"/>
        <v/>
      </c>
      <c r="C850" t="str">
        <f t="shared" ca="1" si="127"/>
        <v/>
      </c>
      <c r="D850" t="str">
        <f t="shared" ca="1" si="128"/>
        <v/>
      </c>
      <c r="E850" t="str">
        <f t="shared" ca="1" si="129"/>
        <v/>
      </c>
      <c r="F850" t="str">
        <f t="shared" ca="1" si="134"/>
        <v/>
      </c>
      <c r="I850" s="120" t="str">
        <f t="shared" si="130"/>
        <v/>
      </c>
      <c r="J850" s="121" t="str">
        <f t="shared" si="131"/>
        <v/>
      </c>
      <c r="K850" s="121" t="str">
        <f t="shared" si="132"/>
        <v/>
      </c>
      <c r="L850" s="121"/>
      <c r="M850" s="121"/>
      <c r="N850" s="121"/>
      <c r="O850" s="122"/>
      <c r="P850" s="122"/>
      <c r="Q850" s="121" t="str">
        <f t="shared" ca="1" si="133"/>
        <v/>
      </c>
      <c r="R850" s="122"/>
      <c r="S850" s="123"/>
      <c r="T850" s="123"/>
    </row>
    <row r="851" spans="1:20" x14ac:dyDescent="0.25">
      <c r="A851"/>
      <c r="B851" s="31" t="str">
        <f t="shared" ca="1" si="126"/>
        <v/>
      </c>
      <c r="C851" t="str">
        <f t="shared" ca="1" si="127"/>
        <v/>
      </c>
      <c r="D851" t="str">
        <f t="shared" ca="1" si="128"/>
        <v/>
      </c>
      <c r="E851" t="str">
        <f t="shared" ca="1" si="129"/>
        <v/>
      </c>
      <c r="F851" t="str">
        <f t="shared" ca="1" si="134"/>
        <v/>
      </c>
      <c r="I851" s="120" t="str">
        <f t="shared" si="130"/>
        <v/>
      </c>
      <c r="J851" s="121" t="str">
        <f t="shared" si="131"/>
        <v/>
      </c>
      <c r="K851" s="121" t="str">
        <f t="shared" si="132"/>
        <v/>
      </c>
      <c r="L851" s="121"/>
      <c r="M851" s="121"/>
      <c r="N851" s="121"/>
      <c r="O851" s="122"/>
      <c r="P851" s="122"/>
      <c r="Q851" s="121" t="str">
        <f t="shared" ca="1" si="133"/>
        <v/>
      </c>
      <c r="R851" s="122"/>
      <c r="S851" s="123"/>
      <c r="T851" s="123"/>
    </row>
    <row r="852" spans="1:20" x14ac:dyDescent="0.25">
      <c r="A852"/>
      <c r="B852" s="31" t="str">
        <f t="shared" ca="1" si="126"/>
        <v/>
      </c>
      <c r="C852" t="str">
        <f t="shared" ca="1" si="127"/>
        <v/>
      </c>
      <c r="D852" t="str">
        <f t="shared" ca="1" si="128"/>
        <v/>
      </c>
      <c r="E852" t="str">
        <f t="shared" ca="1" si="129"/>
        <v/>
      </c>
      <c r="F852" t="str">
        <f t="shared" ca="1" si="134"/>
        <v/>
      </c>
      <c r="I852" s="120" t="str">
        <f t="shared" si="130"/>
        <v/>
      </c>
      <c r="J852" s="121" t="str">
        <f t="shared" si="131"/>
        <v/>
      </c>
      <c r="K852" s="121" t="str">
        <f t="shared" si="132"/>
        <v/>
      </c>
      <c r="L852" s="121"/>
      <c r="M852" s="121"/>
      <c r="N852" s="121"/>
      <c r="O852" s="122"/>
      <c r="P852" s="122"/>
      <c r="Q852" s="121" t="str">
        <f t="shared" ca="1" si="133"/>
        <v/>
      </c>
      <c r="R852" s="122"/>
      <c r="S852" s="123"/>
      <c r="T852" s="123"/>
    </row>
    <row r="853" spans="1:20" x14ac:dyDescent="0.25">
      <c r="A853"/>
      <c r="B853" s="31" t="str">
        <f t="shared" ca="1" si="126"/>
        <v/>
      </c>
      <c r="C853" t="str">
        <f t="shared" ca="1" si="127"/>
        <v/>
      </c>
      <c r="D853" t="str">
        <f t="shared" ca="1" si="128"/>
        <v/>
      </c>
      <c r="E853" t="str">
        <f t="shared" ca="1" si="129"/>
        <v/>
      </c>
      <c r="F853" t="str">
        <f t="shared" ca="1" si="134"/>
        <v/>
      </c>
      <c r="I853" s="120" t="str">
        <f t="shared" si="130"/>
        <v/>
      </c>
      <c r="J853" s="121" t="str">
        <f t="shared" si="131"/>
        <v/>
      </c>
      <c r="K853" s="121" t="str">
        <f t="shared" si="132"/>
        <v/>
      </c>
      <c r="L853" s="121"/>
      <c r="M853" s="121"/>
      <c r="N853" s="121"/>
      <c r="O853" s="122"/>
      <c r="P853" s="122"/>
      <c r="Q853" s="121" t="str">
        <f t="shared" ca="1" si="133"/>
        <v/>
      </c>
      <c r="R853" s="122"/>
      <c r="S853" s="123"/>
      <c r="T853" s="123"/>
    </row>
    <row r="854" spans="1:20" x14ac:dyDescent="0.25">
      <c r="A854"/>
      <c r="B854" s="31" t="str">
        <f t="shared" ca="1" si="126"/>
        <v/>
      </c>
      <c r="C854" t="str">
        <f t="shared" ca="1" si="127"/>
        <v/>
      </c>
      <c r="D854" t="str">
        <f t="shared" ca="1" si="128"/>
        <v/>
      </c>
      <c r="E854" t="str">
        <f t="shared" ca="1" si="129"/>
        <v/>
      </c>
      <c r="F854" t="str">
        <f t="shared" ca="1" si="134"/>
        <v/>
      </c>
      <c r="I854" s="120" t="str">
        <f t="shared" si="130"/>
        <v/>
      </c>
      <c r="J854" s="121" t="str">
        <f t="shared" si="131"/>
        <v/>
      </c>
      <c r="K854" s="121" t="str">
        <f t="shared" si="132"/>
        <v/>
      </c>
      <c r="L854" s="121"/>
      <c r="M854" s="121"/>
      <c r="N854" s="121"/>
      <c r="O854" s="122"/>
      <c r="P854" s="122"/>
      <c r="Q854" s="121" t="str">
        <f t="shared" ca="1" si="133"/>
        <v/>
      </c>
      <c r="R854" s="122"/>
      <c r="S854" s="123"/>
      <c r="T854" s="123"/>
    </row>
    <row r="855" spans="1:20" x14ac:dyDescent="0.25">
      <c r="A855"/>
      <c r="B855" s="31" t="str">
        <f t="shared" ca="1" si="126"/>
        <v/>
      </c>
      <c r="C855" t="str">
        <f t="shared" ca="1" si="127"/>
        <v/>
      </c>
      <c r="D855" t="str">
        <f t="shared" ca="1" si="128"/>
        <v/>
      </c>
      <c r="E855" t="str">
        <f t="shared" ca="1" si="129"/>
        <v/>
      </c>
      <c r="F855" t="str">
        <f t="shared" ca="1" si="134"/>
        <v/>
      </c>
      <c r="I855" s="120" t="str">
        <f t="shared" si="130"/>
        <v/>
      </c>
      <c r="J855" s="121" t="str">
        <f t="shared" si="131"/>
        <v/>
      </c>
      <c r="K855" s="121" t="str">
        <f t="shared" si="132"/>
        <v/>
      </c>
      <c r="L855" s="121"/>
      <c r="M855" s="121"/>
      <c r="N855" s="121"/>
      <c r="O855" s="122"/>
      <c r="P855" s="122"/>
      <c r="Q855" s="121" t="str">
        <f t="shared" ca="1" si="133"/>
        <v/>
      </c>
      <c r="R855" s="122"/>
      <c r="S855" s="123"/>
      <c r="T855" s="123"/>
    </row>
    <row r="856" spans="1:20" x14ac:dyDescent="0.25">
      <c r="A856"/>
      <c r="B856" s="31" t="str">
        <f t="shared" ca="1" si="126"/>
        <v/>
      </c>
      <c r="C856" t="str">
        <f t="shared" ca="1" si="127"/>
        <v/>
      </c>
      <c r="D856" t="str">
        <f t="shared" ca="1" si="128"/>
        <v/>
      </c>
      <c r="E856" t="str">
        <f t="shared" ca="1" si="129"/>
        <v/>
      </c>
      <c r="F856" t="str">
        <f t="shared" ca="1" si="134"/>
        <v/>
      </c>
      <c r="I856" s="120" t="str">
        <f t="shared" si="130"/>
        <v/>
      </c>
      <c r="J856" s="121" t="str">
        <f t="shared" si="131"/>
        <v/>
      </c>
      <c r="K856" s="121" t="str">
        <f t="shared" si="132"/>
        <v/>
      </c>
      <c r="L856" s="121"/>
      <c r="M856" s="121"/>
      <c r="N856" s="121"/>
      <c r="O856" s="122"/>
      <c r="P856" s="122"/>
      <c r="Q856" s="121" t="str">
        <f t="shared" ca="1" si="133"/>
        <v/>
      </c>
      <c r="R856" s="122"/>
      <c r="S856" s="123"/>
      <c r="T856" s="123"/>
    </row>
    <row r="857" spans="1:20" x14ac:dyDescent="0.25">
      <c r="A857"/>
      <c r="B857" s="31" t="str">
        <f t="shared" ca="1" si="126"/>
        <v/>
      </c>
      <c r="C857" t="str">
        <f t="shared" ca="1" si="127"/>
        <v/>
      </c>
      <c r="D857" t="str">
        <f t="shared" ca="1" si="128"/>
        <v/>
      </c>
      <c r="E857" t="str">
        <f t="shared" ca="1" si="129"/>
        <v/>
      </c>
      <c r="F857" t="str">
        <f t="shared" ca="1" si="134"/>
        <v/>
      </c>
      <c r="I857" s="120" t="str">
        <f t="shared" si="130"/>
        <v/>
      </c>
      <c r="J857" s="121" t="str">
        <f t="shared" si="131"/>
        <v/>
      </c>
      <c r="K857" s="121" t="str">
        <f t="shared" si="132"/>
        <v/>
      </c>
      <c r="L857" s="121"/>
      <c r="M857" s="121"/>
      <c r="N857" s="121"/>
      <c r="O857" s="122"/>
      <c r="P857" s="122"/>
      <c r="Q857" s="121" t="str">
        <f t="shared" ca="1" si="133"/>
        <v/>
      </c>
      <c r="R857" s="122"/>
      <c r="S857" s="123"/>
      <c r="T857" s="123"/>
    </row>
    <row r="858" spans="1:20" x14ac:dyDescent="0.25">
      <c r="A858"/>
      <c r="B858" s="31" t="str">
        <f t="shared" ca="1" si="126"/>
        <v/>
      </c>
      <c r="C858" t="str">
        <f t="shared" ca="1" si="127"/>
        <v/>
      </c>
      <c r="D858" t="str">
        <f t="shared" ca="1" si="128"/>
        <v/>
      </c>
      <c r="E858" t="str">
        <f t="shared" ca="1" si="129"/>
        <v/>
      </c>
      <c r="F858" t="str">
        <f t="shared" ca="1" si="134"/>
        <v/>
      </c>
      <c r="I858" s="120" t="str">
        <f t="shared" si="130"/>
        <v/>
      </c>
      <c r="J858" s="121" t="str">
        <f t="shared" si="131"/>
        <v/>
      </c>
      <c r="K858" s="121" t="str">
        <f t="shared" si="132"/>
        <v/>
      </c>
      <c r="L858" s="121"/>
      <c r="M858" s="121"/>
      <c r="N858" s="121"/>
      <c r="O858" s="122"/>
      <c r="P858" s="122"/>
      <c r="Q858" s="121" t="str">
        <f t="shared" ca="1" si="133"/>
        <v/>
      </c>
      <c r="R858" s="122"/>
      <c r="S858" s="123"/>
      <c r="T858" s="123"/>
    </row>
    <row r="859" spans="1:20" x14ac:dyDescent="0.25">
      <c r="A859"/>
      <c r="B859" s="31" t="str">
        <f t="shared" ca="1" si="126"/>
        <v/>
      </c>
      <c r="C859" t="str">
        <f t="shared" ca="1" si="127"/>
        <v/>
      </c>
      <c r="D859" t="str">
        <f t="shared" ca="1" si="128"/>
        <v/>
      </c>
      <c r="E859" t="str">
        <f t="shared" ca="1" si="129"/>
        <v/>
      </c>
      <c r="F859" t="str">
        <f t="shared" ca="1" si="134"/>
        <v/>
      </c>
      <c r="I859" s="120" t="str">
        <f t="shared" si="130"/>
        <v/>
      </c>
      <c r="J859" s="121" t="str">
        <f t="shared" si="131"/>
        <v/>
      </c>
      <c r="K859" s="121" t="str">
        <f t="shared" si="132"/>
        <v/>
      </c>
      <c r="L859" s="121"/>
      <c r="M859" s="121"/>
      <c r="N859" s="121"/>
      <c r="O859" s="122"/>
      <c r="P859" s="122"/>
      <c r="Q859" s="121" t="str">
        <f t="shared" ca="1" si="133"/>
        <v/>
      </c>
      <c r="R859" s="122"/>
      <c r="S859" s="123"/>
      <c r="T859" s="123"/>
    </row>
    <row r="860" spans="1:20" x14ac:dyDescent="0.25">
      <c r="A860"/>
      <c r="B860" s="31" t="str">
        <f t="shared" ca="1" si="126"/>
        <v/>
      </c>
      <c r="C860" t="str">
        <f t="shared" ca="1" si="127"/>
        <v/>
      </c>
      <c r="D860" t="str">
        <f t="shared" ca="1" si="128"/>
        <v/>
      </c>
      <c r="E860" t="str">
        <f t="shared" ca="1" si="129"/>
        <v/>
      </c>
      <c r="F860" t="str">
        <f t="shared" ca="1" si="134"/>
        <v/>
      </c>
      <c r="I860" s="120" t="str">
        <f t="shared" si="130"/>
        <v/>
      </c>
      <c r="J860" s="121" t="str">
        <f t="shared" si="131"/>
        <v/>
      </c>
      <c r="K860" s="121" t="str">
        <f t="shared" si="132"/>
        <v/>
      </c>
      <c r="L860" s="121"/>
      <c r="M860" s="121"/>
      <c r="N860" s="121"/>
      <c r="O860" s="122"/>
      <c r="P860" s="122"/>
      <c r="Q860" s="121" t="str">
        <f t="shared" ca="1" si="133"/>
        <v/>
      </c>
      <c r="R860" s="122"/>
      <c r="S860" s="123"/>
      <c r="T860" s="123"/>
    </row>
    <row r="861" spans="1:20" x14ac:dyDescent="0.25">
      <c r="A861"/>
      <c r="B861" s="31" t="str">
        <f t="shared" ca="1" si="126"/>
        <v/>
      </c>
      <c r="C861" t="str">
        <f t="shared" ca="1" si="127"/>
        <v/>
      </c>
      <c r="D861" t="str">
        <f t="shared" ca="1" si="128"/>
        <v/>
      </c>
      <c r="E861" t="str">
        <f t="shared" ca="1" si="129"/>
        <v/>
      </c>
      <c r="F861" t="str">
        <f t="shared" ca="1" si="134"/>
        <v/>
      </c>
      <c r="I861" s="120" t="str">
        <f t="shared" si="130"/>
        <v/>
      </c>
      <c r="J861" s="121" t="str">
        <f t="shared" si="131"/>
        <v/>
      </c>
      <c r="K861" s="121" t="str">
        <f t="shared" si="132"/>
        <v/>
      </c>
      <c r="L861" s="121"/>
      <c r="M861" s="121"/>
      <c r="N861" s="121"/>
      <c r="O861" s="122"/>
      <c r="P861" s="122"/>
      <c r="Q861" s="121" t="str">
        <f t="shared" ca="1" si="133"/>
        <v/>
      </c>
      <c r="R861" s="122"/>
      <c r="S861" s="123"/>
      <c r="T861" s="123"/>
    </row>
    <row r="862" spans="1:20" x14ac:dyDescent="0.25">
      <c r="A862"/>
      <c r="B862" s="31" t="str">
        <f t="shared" ca="1" si="126"/>
        <v/>
      </c>
      <c r="C862" t="str">
        <f t="shared" ca="1" si="127"/>
        <v/>
      </c>
      <c r="D862" t="str">
        <f t="shared" ca="1" si="128"/>
        <v/>
      </c>
      <c r="E862" t="str">
        <f t="shared" ca="1" si="129"/>
        <v/>
      </c>
      <c r="F862" t="str">
        <f t="shared" ca="1" si="134"/>
        <v/>
      </c>
      <c r="I862" s="120" t="str">
        <f t="shared" si="130"/>
        <v/>
      </c>
      <c r="J862" s="121" t="str">
        <f t="shared" si="131"/>
        <v/>
      </c>
      <c r="K862" s="121" t="str">
        <f t="shared" si="132"/>
        <v/>
      </c>
      <c r="L862" s="121"/>
      <c r="M862" s="121"/>
      <c r="N862" s="121"/>
      <c r="O862" s="122"/>
      <c r="P862" s="122"/>
      <c r="Q862" s="121" t="str">
        <f t="shared" ca="1" si="133"/>
        <v/>
      </c>
      <c r="R862" s="122"/>
      <c r="S862" s="123"/>
      <c r="T862" s="123"/>
    </row>
    <row r="863" spans="1:20" x14ac:dyDescent="0.25">
      <c r="A863"/>
      <c r="B863" s="31" t="str">
        <f t="shared" ca="1" si="126"/>
        <v/>
      </c>
      <c r="C863" t="str">
        <f t="shared" ca="1" si="127"/>
        <v/>
      </c>
      <c r="D863" t="str">
        <f t="shared" ca="1" si="128"/>
        <v/>
      </c>
      <c r="E863" t="str">
        <f t="shared" ca="1" si="129"/>
        <v/>
      </c>
      <c r="F863" t="str">
        <f t="shared" ca="1" si="134"/>
        <v/>
      </c>
      <c r="I863" s="120" t="str">
        <f t="shared" si="130"/>
        <v/>
      </c>
      <c r="J863" s="121" t="str">
        <f t="shared" si="131"/>
        <v/>
      </c>
      <c r="K863" s="121" t="str">
        <f t="shared" si="132"/>
        <v/>
      </c>
      <c r="L863" s="121"/>
      <c r="M863" s="121"/>
      <c r="N863" s="121"/>
      <c r="O863" s="122"/>
      <c r="P863" s="122"/>
      <c r="Q863" s="121" t="str">
        <f t="shared" ca="1" si="133"/>
        <v/>
      </c>
      <c r="R863" s="122"/>
      <c r="S863" s="123"/>
      <c r="T863" s="123"/>
    </row>
    <row r="864" spans="1:20" x14ac:dyDescent="0.25">
      <c r="A864"/>
      <c r="B864" s="31" t="str">
        <f t="shared" ca="1" si="126"/>
        <v/>
      </c>
      <c r="C864" t="str">
        <f t="shared" ca="1" si="127"/>
        <v/>
      </c>
      <c r="D864" t="str">
        <f t="shared" ca="1" si="128"/>
        <v/>
      </c>
      <c r="E864" t="str">
        <f t="shared" ca="1" si="129"/>
        <v/>
      </c>
      <c r="F864" t="str">
        <f t="shared" ca="1" si="134"/>
        <v/>
      </c>
      <c r="I864" s="120" t="str">
        <f t="shared" si="130"/>
        <v/>
      </c>
      <c r="J864" s="121" t="str">
        <f t="shared" si="131"/>
        <v/>
      </c>
      <c r="K864" s="121" t="str">
        <f t="shared" si="132"/>
        <v/>
      </c>
      <c r="L864" s="121"/>
      <c r="M864" s="121"/>
      <c r="N864" s="121"/>
      <c r="O864" s="122"/>
      <c r="P864" s="122"/>
      <c r="Q864" s="121" t="str">
        <f t="shared" ca="1" si="133"/>
        <v/>
      </c>
      <c r="R864" s="122"/>
      <c r="S864" s="123"/>
      <c r="T864" s="123"/>
    </row>
    <row r="865" spans="1:20" x14ac:dyDescent="0.25">
      <c r="A865"/>
      <c r="B865" s="31" t="str">
        <f t="shared" ca="1" si="126"/>
        <v/>
      </c>
      <c r="C865" t="str">
        <f t="shared" ca="1" si="127"/>
        <v/>
      </c>
      <c r="D865" t="str">
        <f t="shared" ca="1" si="128"/>
        <v/>
      </c>
      <c r="E865" t="str">
        <f t="shared" ca="1" si="129"/>
        <v/>
      </c>
      <c r="F865" t="str">
        <f t="shared" ca="1" si="134"/>
        <v/>
      </c>
      <c r="I865" s="120" t="str">
        <f t="shared" si="130"/>
        <v/>
      </c>
      <c r="J865" s="121" t="str">
        <f t="shared" si="131"/>
        <v/>
      </c>
      <c r="K865" s="121" t="str">
        <f t="shared" si="132"/>
        <v/>
      </c>
      <c r="L865" s="121"/>
      <c r="M865" s="121"/>
      <c r="N865" s="121"/>
      <c r="O865" s="122"/>
      <c r="P865" s="122"/>
      <c r="Q865" s="121" t="str">
        <f t="shared" ca="1" si="133"/>
        <v/>
      </c>
      <c r="R865" s="122"/>
      <c r="S865" s="123"/>
      <c r="T865" s="123"/>
    </row>
    <row r="866" spans="1:20" x14ac:dyDescent="0.25">
      <c r="A866"/>
      <c r="B866" s="31" t="str">
        <f t="shared" ca="1" si="126"/>
        <v/>
      </c>
      <c r="C866" t="str">
        <f t="shared" ca="1" si="127"/>
        <v/>
      </c>
      <c r="D866" t="str">
        <f t="shared" ca="1" si="128"/>
        <v/>
      </c>
      <c r="E866" t="str">
        <f t="shared" ca="1" si="129"/>
        <v/>
      </c>
      <c r="F866" t="str">
        <f t="shared" ca="1" si="134"/>
        <v/>
      </c>
      <c r="I866" s="120" t="str">
        <f t="shared" si="130"/>
        <v/>
      </c>
      <c r="J866" s="121" t="str">
        <f t="shared" si="131"/>
        <v/>
      </c>
      <c r="K866" s="121" t="str">
        <f t="shared" si="132"/>
        <v/>
      </c>
      <c r="L866" s="121"/>
      <c r="M866" s="121"/>
      <c r="N866" s="121"/>
      <c r="O866" s="122"/>
      <c r="P866" s="122"/>
      <c r="Q866" s="121" t="str">
        <f t="shared" ca="1" si="133"/>
        <v/>
      </c>
      <c r="R866" s="122"/>
      <c r="S866" s="123"/>
      <c r="T866" s="123"/>
    </row>
    <row r="867" spans="1:20" x14ac:dyDescent="0.25">
      <c r="A867"/>
      <c r="B867" s="31" t="str">
        <f t="shared" ca="1" si="126"/>
        <v/>
      </c>
      <c r="C867" t="str">
        <f t="shared" ca="1" si="127"/>
        <v/>
      </c>
      <c r="D867" t="str">
        <f t="shared" ca="1" si="128"/>
        <v/>
      </c>
      <c r="E867" t="str">
        <f t="shared" ca="1" si="129"/>
        <v/>
      </c>
      <c r="F867" t="str">
        <f t="shared" ca="1" si="134"/>
        <v/>
      </c>
      <c r="I867" s="120" t="str">
        <f t="shared" si="130"/>
        <v/>
      </c>
      <c r="J867" s="121" t="str">
        <f t="shared" si="131"/>
        <v/>
      </c>
      <c r="K867" s="121" t="str">
        <f t="shared" si="132"/>
        <v/>
      </c>
      <c r="L867" s="121"/>
      <c r="M867" s="121"/>
      <c r="N867" s="121"/>
      <c r="O867" s="122"/>
      <c r="P867" s="122"/>
      <c r="Q867" s="121" t="str">
        <f t="shared" ca="1" si="133"/>
        <v/>
      </c>
      <c r="R867" s="122"/>
      <c r="S867" s="123"/>
      <c r="T867" s="123"/>
    </row>
    <row r="868" spans="1:20" x14ac:dyDescent="0.25">
      <c r="A868"/>
      <c r="B868" s="31" t="str">
        <f t="shared" ca="1" si="126"/>
        <v/>
      </c>
      <c r="C868" t="str">
        <f t="shared" ca="1" si="127"/>
        <v/>
      </c>
      <c r="D868" t="str">
        <f t="shared" ca="1" si="128"/>
        <v/>
      </c>
      <c r="E868" t="str">
        <f t="shared" ca="1" si="129"/>
        <v/>
      </c>
      <c r="F868" t="str">
        <f t="shared" ca="1" si="134"/>
        <v/>
      </c>
      <c r="I868" s="120" t="str">
        <f t="shared" si="130"/>
        <v/>
      </c>
      <c r="J868" s="121" t="str">
        <f t="shared" si="131"/>
        <v/>
      </c>
      <c r="K868" s="121" t="str">
        <f t="shared" si="132"/>
        <v/>
      </c>
      <c r="L868" s="121"/>
      <c r="M868" s="121"/>
      <c r="N868" s="121"/>
      <c r="O868" s="122"/>
      <c r="P868" s="122"/>
      <c r="Q868" s="121" t="str">
        <f t="shared" ca="1" si="133"/>
        <v/>
      </c>
      <c r="R868" s="122"/>
      <c r="S868" s="123"/>
      <c r="T868" s="123"/>
    </row>
    <row r="869" spans="1:20" x14ac:dyDescent="0.25">
      <c r="A869"/>
      <c r="B869" s="31" t="str">
        <f t="shared" ca="1" si="126"/>
        <v/>
      </c>
      <c r="C869" t="str">
        <f t="shared" ca="1" si="127"/>
        <v/>
      </c>
      <c r="D869" t="str">
        <f t="shared" ca="1" si="128"/>
        <v/>
      </c>
      <c r="E869" t="str">
        <f t="shared" ca="1" si="129"/>
        <v/>
      </c>
      <c r="F869" t="str">
        <f t="shared" ca="1" si="134"/>
        <v/>
      </c>
      <c r="I869" s="120" t="str">
        <f t="shared" si="130"/>
        <v/>
      </c>
      <c r="J869" s="121" t="str">
        <f t="shared" si="131"/>
        <v/>
      </c>
      <c r="K869" s="121" t="str">
        <f t="shared" si="132"/>
        <v/>
      </c>
      <c r="L869" s="121"/>
      <c r="M869" s="121"/>
      <c r="N869" s="121"/>
      <c r="O869" s="122"/>
      <c r="P869" s="122"/>
      <c r="Q869" s="121" t="str">
        <f t="shared" ca="1" si="133"/>
        <v/>
      </c>
      <c r="R869" s="122"/>
      <c r="S869" s="123"/>
      <c r="T869" s="123"/>
    </row>
    <row r="870" spans="1:20" x14ac:dyDescent="0.25">
      <c r="A870"/>
      <c r="B870" s="31" t="str">
        <f t="shared" ca="1" si="126"/>
        <v/>
      </c>
      <c r="C870" t="str">
        <f t="shared" ca="1" si="127"/>
        <v/>
      </c>
      <c r="D870" t="str">
        <f t="shared" ca="1" si="128"/>
        <v/>
      </c>
      <c r="E870" t="str">
        <f t="shared" ca="1" si="129"/>
        <v/>
      </c>
      <c r="F870" t="str">
        <f t="shared" ca="1" si="134"/>
        <v/>
      </c>
      <c r="I870" s="120" t="str">
        <f t="shared" si="130"/>
        <v/>
      </c>
      <c r="J870" s="121" t="str">
        <f t="shared" si="131"/>
        <v/>
      </c>
      <c r="K870" s="121" t="str">
        <f t="shared" si="132"/>
        <v/>
      </c>
      <c r="L870" s="121"/>
      <c r="M870" s="121"/>
      <c r="N870" s="121"/>
      <c r="O870" s="122"/>
      <c r="P870" s="122"/>
      <c r="Q870" s="121" t="str">
        <f t="shared" ca="1" si="133"/>
        <v/>
      </c>
      <c r="R870" s="122"/>
      <c r="S870" s="123"/>
      <c r="T870" s="123"/>
    </row>
    <row r="871" spans="1:20" x14ac:dyDescent="0.25">
      <c r="A871"/>
      <c r="B871" s="31" t="str">
        <f t="shared" ca="1" si="126"/>
        <v/>
      </c>
      <c r="C871" t="str">
        <f t="shared" ca="1" si="127"/>
        <v/>
      </c>
      <c r="D871" t="str">
        <f t="shared" ca="1" si="128"/>
        <v/>
      </c>
      <c r="E871" t="str">
        <f t="shared" ca="1" si="129"/>
        <v/>
      </c>
      <c r="F871" t="str">
        <f t="shared" ca="1" si="134"/>
        <v/>
      </c>
      <c r="I871" s="120" t="str">
        <f t="shared" si="130"/>
        <v/>
      </c>
      <c r="J871" s="121" t="str">
        <f t="shared" si="131"/>
        <v/>
      </c>
      <c r="K871" s="121" t="str">
        <f t="shared" si="132"/>
        <v/>
      </c>
      <c r="L871" s="121"/>
      <c r="M871" s="121"/>
      <c r="N871" s="121"/>
      <c r="O871" s="122"/>
      <c r="P871" s="122"/>
      <c r="Q871" s="121" t="str">
        <f t="shared" ca="1" si="133"/>
        <v/>
      </c>
      <c r="R871" s="122"/>
      <c r="S871" s="123"/>
      <c r="T871" s="123"/>
    </row>
    <row r="872" spans="1:20" x14ac:dyDescent="0.25">
      <c r="A872"/>
      <c r="B872" s="31" t="str">
        <f t="shared" ca="1" si="126"/>
        <v/>
      </c>
      <c r="C872" t="str">
        <f t="shared" ca="1" si="127"/>
        <v/>
      </c>
      <c r="D872" t="str">
        <f t="shared" ca="1" si="128"/>
        <v/>
      </c>
      <c r="E872" t="str">
        <f t="shared" ca="1" si="129"/>
        <v/>
      </c>
      <c r="F872" t="str">
        <f t="shared" ca="1" si="134"/>
        <v/>
      </c>
      <c r="I872" s="120" t="str">
        <f t="shared" si="130"/>
        <v/>
      </c>
      <c r="J872" s="121" t="str">
        <f t="shared" si="131"/>
        <v/>
      </c>
      <c r="K872" s="121" t="str">
        <f t="shared" si="132"/>
        <v/>
      </c>
      <c r="L872" s="121"/>
      <c r="M872" s="121"/>
      <c r="N872" s="121"/>
      <c r="O872" s="122"/>
      <c r="P872" s="122"/>
      <c r="Q872" s="121" t="str">
        <f t="shared" ca="1" si="133"/>
        <v/>
      </c>
      <c r="R872" s="122"/>
      <c r="S872" s="123"/>
      <c r="T872" s="123"/>
    </row>
    <row r="873" spans="1:20" x14ac:dyDescent="0.25">
      <c r="A873"/>
      <c r="B873" s="31" t="str">
        <f t="shared" ca="1" si="126"/>
        <v/>
      </c>
      <c r="C873" t="str">
        <f t="shared" ca="1" si="127"/>
        <v/>
      </c>
      <c r="D873" t="str">
        <f t="shared" ca="1" si="128"/>
        <v/>
      </c>
      <c r="E873" t="str">
        <f t="shared" ca="1" si="129"/>
        <v/>
      </c>
      <c r="F873" t="str">
        <f t="shared" ca="1" si="134"/>
        <v/>
      </c>
      <c r="I873" s="120" t="str">
        <f t="shared" si="130"/>
        <v/>
      </c>
      <c r="J873" s="121" t="str">
        <f t="shared" si="131"/>
        <v/>
      </c>
      <c r="K873" s="121" t="str">
        <f t="shared" si="132"/>
        <v/>
      </c>
      <c r="L873" s="121"/>
      <c r="M873" s="121"/>
      <c r="N873" s="121"/>
      <c r="O873" s="122"/>
      <c r="P873" s="122"/>
      <c r="Q873" s="121" t="str">
        <f t="shared" ca="1" si="133"/>
        <v/>
      </c>
      <c r="R873" s="122"/>
      <c r="S873" s="123"/>
      <c r="T873" s="123"/>
    </row>
    <row r="874" spans="1:20" x14ac:dyDescent="0.25">
      <c r="A874"/>
      <c r="B874" s="31" t="str">
        <f t="shared" ca="1" si="126"/>
        <v/>
      </c>
      <c r="C874" t="str">
        <f t="shared" ca="1" si="127"/>
        <v/>
      </c>
      <c r="D874" t="str">
        <f t="shared" ca="1" si="128"/>
        <v/>
      </c>
      <c r="E874" t="str">
        <f t="shared" ca="1" si="129"/>
        <v/>
      </c>
      <c r="F874" t="str">
        <f t="shared" ca="1" si="134"/>
        <v/>
      </c>
      <c r="I874" s="120" t="str">
        <f t="shared" si="130"/>
        <v/>
      </c>
      <c r="J874" s="121" t="str">
        <f t="shared" si="131"/>
        <v/>
      </c>
      <c r="K874" s="121" t="str">
        <f t="shared" si="132"/>
        <v/>
      </c>
      <c r="L874" s="121"/>
      <c r="M874" s="121"/>
      <c r="N874" s="121"/>
      <c r="O874" s="122"/>
      <c r="P874" s="122"/>
      <c r="Q874" s="121" t="str">
        <f t="shared" ca="1" si="133"/>
        <v/>
      </c>
      <c r="R874" s="122"/>
      <c r="S874" s="123"/>
      <c r="T874" s="123"/>
    </row>
    <row r="875" spans="1:20" x14ac:dyDescent="0.25">
      <c r="A875"/>
      <c r="B875" s="31" t="str">
        <f t="shared" ca="1" si="126"/>
        <v/>
      </c>
      <c r="C875" t="str">
        <f t="shared" ca="1" si="127"/>
        <v/>
      </c>
      <c r="D875" t="str">
        <f t="shared" ca="1" si="128"/>
        <v/>
      </c>
      <c r="E875" t="str">
        <f t="shared" ca="1" si="129"/>
        <v/>
      </c>
      <c r="F875" t="str">
        <f t="shared" ca="1" si="134"/>
        <v/>
      </c>
      <c r="I875" s="120" t="str">
        <f t="shared" si="130"/>
        <v/>
      </c>
      <c r="J875" s="121" t="str">
        <f t="shared" si="131"/>
        <v/>
      </c>
      <c r="K875" s="121" t="str">
        <f t="shared" si="132"/>
        <v/>
      </c>
      <c r="L875" s="121"/>
      <c r="M875" s="121"/>
      <c r="N875" s="121"/>
      <c r="O875" s="122"/>
      <c r="P875" s="122"/>
      <c r="Q875" s="121" t="str">
        <f t="shared" ca="1" si="133"/>
        <v/>
      </c>
      <c r="R875" s="122"/>
      <c r="S875" s="123"/>
      <c r="T875" s="123"/>
    </row>
    <row r="876" spans="1:20" x14ac:dyDescent="0.25">
      <c r="A876"/>
      <c r="B876" s="31" t="str">
        <f t="shared" ca="1" si="126"/>
        <v/>
      </c>
      <c r="C876" t="str">
        <f t="shared" ca="1" si="127"/>
        <v/>
      </c>
      <c r="D876" t="str">
        <f t="shared" ca="1" si="128"/>
        <v/>
      </c>
      <c r="E876" t="str">
        <f t="shared" ca="1" si="129"/>
        <v/>
      </c>
      <c r="F876" t="str">
        <f t="shared" ca="1" si="134"/>
        <v/>
      </c>
      <c r="I876" s="120" t="str">
        <f t="shared" si="130"/>
        <v/>
      </c>
      <c r="J876" s="121" t="str">
        <f t="shared" si="131"/>
        <v/>
      </c>
      <c r="K876" s="121" t="str">
        <f t="shared" si="132"/>
        <v/>
      </c>
      <c r="L876" s="121"/>
      <c r="M876" s="121"/>
      <c r="N876" s="121"/>
      <c r="O876" s="122"/>
      <c r="P876" s="122"/>
      <c r="Q876" s="121" t="str">
        <f t="shared" ca="1" si="133"/>
        <v/>
      </c>
      <c r="R876" s="122"/>
      <c r="S876" s="123"/>
      <c r="T876" s="123"/>
    </row>
    <row r="877" spans="1:20" x14ac:dyDescent="0.25">
      <c r="A877"/>
      <c r="B877" s="31" t="str">
        <f t="shared" ca="1" si="126"/>
        <v/>
      </c>
      <c r="C877" t="str">
        <f t="shared" ca="1" si="127"/>
        <v/>
      </c>
      <c r="D877" t="str">
        <f t="shared" ca="1" si="128"/>
        <v/>
      </c>
      <c r="E877" t="str">
        <f t="shared" ca="1" si="129"/>
        <v/>
      </c>
      <c r="F877" t="str">
        <f t="shared" ca="1" si="134"/>
        <v/>
      </c>
      <c r="I877" s="120" t="str">
        <f t="shared" si="130"/>
        <v/>
      </c>
      <c r="J877" s="121" t="str">
        <f t="shared" si="131"/>
        <v/>
      </c>
      <c r="K877" s="121" t="str">
        <f t="shared" si="132"/>
        <v/>
      </c>
      <c r="L877" s="121"/>
      <c r="M877" s="121"/>
      <c r="N877" s="121"/>
      <c r="O877" s="122"/>
      <c r="P877" s="122"/>
      <c r="Q877" s="121" t="str">
        <f t="shared" ca="1" si="133"/>
        <v/>
      </c>
      <c r="R877" s="122"/>
      <c r="S877" s="123"/>
      <c r="T877" s="123"/>
    </row>
    <row r="878" spans="1:20" x14ac:dyDescent="0.25">
      <c r="A878"/>
      <c r="B878" s="31" t="str">
        <f t="shared" ca="1" si="126"/>
        <v/>
      </c>
      <c r="C878" t="str">
        <f t="shared" ca="1" si="127"/>
        <v/>
      </c>
      <c r="D878" t="str">
        <f t="shared" ca="1" si="128"/>
        <v/>
      </c>
      <c r="E878" t="str">
        <f t="shared" ca="1" si="129"/>
        <v/>
      </c>
      <c r="F878" t="str">
        <f t="shared" ca="1" si="134"/>
        <v/>
      </c>
      <c r="I878" s="120" t="str">
        <f t="shared" si="130"/>
        <v/>
      </c>
      <c r="J878" s="121" t="str">
        <f t="shared" si="131"/>
        <v/>
      </c>
      <c r="K878" s="121" t="str">
        <f t="shared" si="132"/>
        <v/>
      </c>
      <c r="L878" s="121"/>
      <c r="M878" s="121"/>
      <c r="N878" s="121"/>
      <c r="O878" s="122"/>
      <c r="P878" s="122"/>
      <c r="Q878" s="121" t="str">
        <f t="shared" ca="1" si="133"/>
        <v/>
      </c>
      <c r="R878" s="122"/>
      <c r="S878" s="123"/>
      <c r="T878" s="123"/>
    </row>
    <row r="879" spans="1:20" x14ac:dyDescent="0.25">
      <c r="A879"/>
      <c r="B879" s="31" t="str">
        <f t="shared" ca="1" si="126"/>
        <v/>
      </c>
      <c r="C879" t="str">
        <f t="shared" ca="1" si="127"/>
        <v/>
      </c>
      <c r="D879" t="str">
        <f t="shared" ca="1" si="128"/>
        <v/>
      </c>
      <c r="E879" t="str">
        <f t="shared" ca="1" si="129"/>
        <v/>
      </c>
      <c r="F879" t="str">
        <f t="shared" ca="1" si="134"/>
        <v/>
      </c>
      <c r="I879" s="120" t="str">
        <f t="shared" si="130"/>
        <v/>
      </c>
      <c r="J879" s="121" t="str">
        <f t="shared" si="131"/>
        <v/>
      </c>
      <c r="K879" s="121" t="str">
        <f t="shared" si="132"/>
        <v/>
      </c>
      <c r="L879" s="121"/>
      <c r="M879" s="121"/>
      <c r="N879" s="121"/>
      <c r="O879" s="122"/>
      <c r="P879" s="122"/>
      <c r="Q879" s="121" t="str">
        <f t="shared" ca="1" si="133"/>
        <v/>
      </c>
      <c r="R879" s="122"/>
      <c r="S879" s="123"/>
      <c r="T879" s="123"/>
    </row>
    <row r="880" spans="1:20" x14ac:dyDescent="0.25">
      <c r="A880"/>
      <c r="B880" s="31" t="str">
        <f t="shared" ca="1" si="126"/>
        <v/>
      </c>
      <c r="C880" t="str">
        <f t="shared" ca="1" si="127"/>
        <v/>
      </c>
      <c r="D880" t="str">
        <f t="shared" ca="1" si="128"/>
        <v/>
      </c>
      <c r="E880" t="str">
        <f t="shared" ca="1" si="129"/>
        <v/>
      </c>
      <c r="F880" t="str">
        <f t="shared" ca="1" si="134"/>
        <v/>
      </c>
      <c r="I880" s="120" t="str">
        <f t="shared" si="130"/>
        <v/>
      </c>
      <c r="J880" s="121" t="str">
        <f t="shared" si="131"/>
        <v/>
      </c>
      <c r="K880" s="121" t="str">
        <f t="shared" si="132"/>
        <v/>
      </c>
      <c r="L880" s="121"/>
      <c r="M880" s="121"/>
      <c r="N880" s="121"/>
      <c r="O880" s="122"/>
      <c r="P880" s="122"/>
      <c r="Q880" s="121" t="str">
        <f t="shared" ca="1" si="133"/>
        <v/>
      </c>
      <c r="R880" s="122"/>
      <c r="S880" s="123"/>
      <c r="T880" s="123"/>
    </row>
    <row r="881" spans="1:20" x14ac:dyDescent="0.25">
      <c r="A881"/>
      <c r="B881" s="31" t="str">
        <f t="shared" ca="1" si="126"/>
        <v/>
      </c>
      <c r="C881" t="str">
        <f t="shared" ca="1" si="127"/>
        <v/>
      </c>
      <c r="D881" t="str">
        <f t="shared" ca="1" si="128"/>
        <v/>
      </c>
      <c r="E881" t="str">
        <f t="shared" ca="1" si="129"/>
        <v/>
      </c>
      <c r="F881" t="str">
        <f t="shared" ca="1" si="134"/>
        <v/>
      </c>
      <c r="I881" s="120" t="str">
        <f t="shared" si="130"/>
        <v/>
      </c>
      <c r="J881" s="121" t="str">
        <f t="shared" si="131"/>
        <v/>
      </c>
      <c r="K881" s="121" t="str">
        <f t="shared" si="132"/>
        <v/>
      </c>
      <c r="L881" s="121"/>
      <c r="M881" s="121"/>
      <c r="N881" s="121"/>
      <c r="O881" s="122"/>
      <c r="P881" s="122"/>
      <c r="Q881" s="121" t="str">
        <f t="shared" ca="1" si="133"/>
        <v/>
      </c>
      <c r="R881" s="122"/>
      <c r="S881" s="123"/>
      <c r="T881" s="123"/>
    </row>
    <row r="882" spans="1:20" x14ac:dyDescent="0.25">
      <c r="A882"/>
      <c r="B882" s="31" t="str">
        <f t="shared" ca="1" si="126"/>
        <v/>
      </c>
      <c r="C882" t="str">
        <f t="shared" ca="1" si="127"/>
        <v/>
      </c>
      <c r="D882" t="str">
        <f t="shared" ca="1" si="128"/>
        <v/>
      </c>
      <c r="E882" t="str">
        <f t="shared" ca="1" si="129"/>
        <v/>
      </c>
      <c r="F882" t="str">
        <f t="shared" ca="1" si="134"/>
        <v/>
      </c>
      <c r="I882" s="120" t="str">
        <f t="shared" si="130"/>
        <v/>
      </c>
      <c r="J882" s="121" t="str">
        <f t="shared" si="131"/>
        <v/>
      </c>
      <c r="K882" s="121" t="str">
        <f t="shared" si="132"/>
        <v/>
      </c>
      <c r="L882" s="121"/>
      <c r="M882" s="121"/>
      <c r="N882" s="121"/>
      <c r="O882" s="122"/>
      <c r="P882" s="122"/>
      <c r="Q882" s="121" t="str">
        <f t="shared" ca="1" si="133"/>
        <v/>
      </c>
      <c r="R882" s="122"/>
      <c r="S882" s="123"/>
      <c r="T882" s="123"/>
    </row>
    <row r="883" spans="1:20" x14ac:dyDescent="0.25">
      <c r="A883"/>
      <c r="B883" s="31" t="str">
        <f t="shared" ca="1" si="126"/>
        <v/>
      </c>
      <c r="C883" t="str">
        <f t="shared" ca="1" si="127"/>
        <v/>
      </c>
      <c r="D883" t="str">
        <f t="shared" ca="1" si="128"/>
        <v/>
      </c>
      <c r="E883" t="str">
        <f t="shared" ca="1" si="129"/>
        <v/>
      </c>
      <c r="F883" t="str">
        <f t="shared" ca="1" si="134"/>
        <v/>
      </c>
      <c r="I883" s="120" t="str">
        <f t="shared" si="130"/>
        <v/>
      </c>
      <c r="J883" s="121" t="str">
        <f t="shared" si="131"/>
        <v/>
      </c>
      <c r="K883" s="121" t="str">
        <f t="shared" si="132"/>
        <v/>
      </c>
      <c r="L883" s="121"/>
      <c r="M883" s="121"/>
      <c r="N883" s="121"/>
      <c r="O883" s="122"/>
      <c r="P883" s="122"/>
      <c r="Q883" s="121" t="str">
        <f t="shared" ca="1" si="133"/>
        <v/>
      </c>
      <c r="R883" s="122"/>
      <c r="S883" s="123"/>
      <c r="T883" s="123"/>
    </row>
    <row r="884" spans="1:20" x14ac:dyDescent="0.25">
      <c r="A884"/>
      <c r="B884" s="31" t="str">
        <f t="shared" ca="1" si="126"/>
        <v/>
      </c>
      <c r="C884" t="str">
        <f t="shared" ca="1" si="127"/>
        <v/>
      </c>
      <c r="D884" t="str">
        <f t="shared" ca="1" si="128"/>
        <v/>
      </c>
      <c r="E884" t="str">
        <f t="shared" ca="1" si="129"/>
        <v/>
      </c>
      <c r="F884" t="str">
        <f t="shared" ca="1" si="134"/>
        <v/>
      </c>
      <c r="I884" s="120" t="str">
        <f t="shared" si="130"/>
        <v/>
      </c>
      <c r="J884" s="121" t="str">
        <f t="shared" si="131"/>
        <v/>
      </c>
      <c r="K884" s="121" t="str">
        <f t="shared" si="132"/>
        <v/>
      </c>
      <c r="L884" s="121"/>
      <c r="M884" s="121"/>
      <c r="N884" s="121"/>
      <c r="O884" s="122"/>
      <c r="P884" s="122"/>
      <c r="Q884" s="121" t="str">
        <f t="shared" ca="1" si="133"/>
        <v/>
      </c>
      <c r="R884" s="122"/>
      <c r="S884" s="123"/>
      <c r="T884" s="123"/>
    </row>
    <row r="885" spans="1:20" x14ac:dyDescent="0.25">
      <c r="A885"/>
      <c r="B885" s="31" t="str">
        <f t="shared" ca="1" si="126"/>
        <v/>
      </c>
      <c r="C885" t="str">
        <f t="shared" ca="1" si="127"/>
        <v/>
      </c>
      <c r="D885" t="str">
        <f t="shared" ca="1" si="128"/>
        <v/>
      </c>
      <c r="E885" t="str">
        <f t="shared" ca="1" si="129"/>
        <v/>
      </c>
      <c r="F885" t="str">
        <f t="shared" ca="1" si="134"/>
        <v/>
      </c>
      <c r="I885" s="120" t="str">
        <f t="shared" si="130"/>
        <v/>
      </c>
      <c r="J885" s="121" t="str">
        <f t="shared" si="131"/>
        <v/>
      </c>
      <c r="K885" s="121" t="str">
        <f t="shared" si="132"/>
        <v/>
      </c>
      <c r="L885" s="121"/>
      <c r="M885" s="121"/>
      <c r="N885" s="121"/>
      <c r="O885" s="122"/>
      <c r="P885" s="122"/>
      <c r="Q885" s="121" t="str">
        <f t="shared" ca="1" si="133"/>
        <v/>
      </c>
      <c r="R885" s="122"/>
      <c r="S885" s="123"/>
      <c r="T885" s="123"/>
    </row>
    <row r="886" spans="1:20" x14ac:dyDescent="0.25">
      <c r="A886"/>
      <c r="B886" s="31" t="str">
        <f t="shared" ca="1" si="126"/>
        <v/>
      </c>
      <c r="C886" t="str">
        <f t="shared" ca="1" si="127"/>
        <v/>
      </c>
      <c r="D886" t="str">
        <f t="shared" ca="1" si="128"/>
        <v/>
      </c>
      <c r="E886" t="str">
        <f t="shared" ca="1" si="129"/>
        <v/>
      </c>
      <c r="F886" t="str">
        <f t="shared" ca="1" si="134"/>
        <v/>
      </c>
      <c r="I886" s="120" t="str">
        <f t="shared" si="130"/>
        <v/>
      </c>
      <c r="J886" s="121" t="str">
        <f t="shared" si="131"/>
        <v/>
      </c>
      <c r="K886" s="121" t="str">
        <f t="shared" si="132"/>
        <v/>
      </c>
      <c r="L886" s="121"/>
      <c r="M886" s="121"/>
      <c r="N886" s="121"/>
      <c r="O886" s="122"/>
      <c r="P886" s="122"/>
      <c r="Q886" s="121" t="str">
        <f t="shared" ca="1" si="133"/>
        <v/>
      </c>
      <c r="R886" s="122"/>
      <c r="S886" s="123"/>
      <c r="T886" s="123"/>
    </row>
    <row r="887" spans="1:20" x14ac:dyDescent="0.25">
      <c r="A887"/>
      <c r="B887" s="31" t="str">
        <f t="shared" ca="1" si="126"/>
        <v/>
      </c>
      <c r="C887" t="str">
        <f t="shared" ca="1" si="127"/>
        <v/>
      </c>
      <c r="D887" t="str">
        <f t="shared" ca="1" si="128"/>
        <v/>
      </c>
      <c r="E887" t="str">
        <f t="shared" ca="1" si="129"/>
        <v/>
      </c>
      <c r="F887" t="str">
        <f t="shared" ca="1" si="134"/>
        <v/>
      </c>
      <c r="I887" s="120" t="str">
        <f t="shared" si="130"/>
        <v/>
      </c>
      <c r="J887" s="121" t="str">
        <f t="shared" si="131"/>
        <v/>
      </c>
      <c r="K887" s="121" t="str">
        <f t="shared" si="132"/>
        <v/>
      </c>
      <c r="L887" s="121"/>
      <c r="M887" s="121"/>
      <c r="N887" s="121"/>
      <c r="O887" s="122"/>
      <c r="P887" s="122"/>
      <c r="Q887" s="121" t="str">
        <f t="shared" ca="1" si="133"/>
        <v/>
      </c>
      <c r="R887" s="122"/>
      <c r="S887" s="123"/>
      <c r="T887" s="123"/>
    </row>
    <row r="888" spans="1:20" x14ac:dyDescent="0.25">
      <c r="A888"/>
      <c r="B888" s="31" t="str">
        <f t="shared" ca="1" si="126"/>
        <v/>
      </c>
      <c r="C888" t="str">
        <f t="shared" ca="1" si="127"/>
        <v/>
      </c>
      <c r="D888" t="str">
        <f t="shared" ca="1" si="128"/>
        <v/>
      </c>
      <c r="E888" t="str">
        <f t="shared" ca="1" si="129"/>
        <v/>
      </c>
      <c r="F888" t="str">
        <f t="shared" ca="1" si="134"/>
        <v/>
      </c>
      <c r="I888" s="120" t="str">
        <f t="shared" si="130"/>
        <v/>
      </c>
      <c r="J888" s="121" t="str">
        <f t="shared" si="131"/>
        <v/>
      </c>
      <c r="K888" s="121" t="str">
        <f t="shared" si="132"/>
        <v/>
      </c>
      <c r="L888" s="121"/>
      <c r="M888" s="121"/>
      <c r="N888" s="121"/>
      <c r="O888" s="122"/>
      <c r="P888" s="122"/>
      <c r="Q888" s="121" t="str">
        <f t="shared" ca="1" si="133"/>
        <v/>
      </c>
      <c r="R888" s="122"/>
      <c r="S888" s="123"/>
      <c r="T888" s="123"/>
    </row>
    <row r="889" spans="1:20" x14ac:dyDescent="0.25">
      <c r="A889"/>
      <c r="B889" s="31" t="str">
        <f t="shared" ca="1" si="126"/>
        <v/>
      </c>
      <c r="C889" t="str">
        <f t="shared" ca="1" si="127"/>
        <v/>
      </c>
      <c r="D889" t="str">
        <f t="shared" ca="1" si="128"/>
        <v/>
      </c>
      <c r="E889" t="str">
        <f t="shared" ca="1" si="129"/>
        <v/>
      </c>
      <c r="F889" t="str">
        <f t="shared" ca="1" si="134"/>
        <v/>
      </c>
      <c r="I889" s="120" t="str">
        <f t="shared" si="130"/>
        <v/>
      </c>
      <c r="J889" s="121" t="str">
        <f t="shared" si="131"/>
        <v/>
      </c>
      <c r="K889" s="121" t="str">
        <f t="shared" si="132"/>
        <v/>
      </c>
      <c r="L889" s="121"/>
      <c r="M889" s="121"/>
      <c r="N889" s="121"/>
      <c r="O889" s="122"/>
      <c r="P889" s="122"/>
      <c r="Q889" s="121" t="str">
        <f t="shared" ca="1" si="133"/>
        <v/>
      </c>
      <c r="R889" s="122"/>
      <c r="S889" s="123"/>
      <c r="T889" s="123"/>
    </row>
    <row r="890" spans="1:20" x14ac:dyDescent="0.25">
      <c r="A890"/>
      <c r="B890" s="31" t="str">
        <f t="shared" ca="1" si="126"/>
        <v/>
      </c>
      <c r="C890" t="str">
        <f t="shared" ca="1" si="127"/>
        <v/>
      </c>
      <c r="D890" t="str">
        <f t="shared" ca="1" si="128"/>
        <v/>
      </c>
      <c r="E890" t="str">
        <f t="shared" ca="1" si="129"/>
        <v/>
      </c>
      <c r="F890" t="str">
        <f t="shared" ca="1" si="134"/>
        <v/>
      </c>
      <c r="I890" s="120" t="str">
        <f t="shared" si="130"/>
        <v/>
      </c>
      <c r="J890" s="121" t="str">
        <f t="shared" si="131"/>
        <v/>
      </c>
      <c r="K890" s="121" t="str">
        <f t="shared" si="132"/>
        <v/>
      </c>
      <c r="L890" s="121"/>
      <c r="M890" s="121"/>
      <c r="N890" s="121"/>
      <c r="O890" s="122"/>
      <c r="P890" s="122"/>
      <c r="Q890" s="121" t="str">
        <f t="shared" ca="1" si="133"/>
        <v/>
      </c>
      <c r="R890" s="122"/>
      <c r="S890" s="123"/>
      <c r="T890" s="123"/>
    </row>
    <row r="891" spans="1:20" x14ac:dyDescent="0.25">
      <c r="A891"/>
      <c r="B891" s="31" t="str">
        <f t="shared" ca="1" si="126"/>
        <v/>
      </c>
      <c r="C891" t="str">
        <f t="shared" ca="1" si="127"/>
        <v/>
      </c>
      <c r="D891" t="str">
        <f t="shared" ca="1" si="128"/>
        <v/>
      </c>
      <c r="E891" t="str">
        <f t="shared" ca="1" si="129"/>
        <v/>
      </c>
      <c r="F891" t="str">
        <f t="shared" ca="1" si="134"/>
        <v/>
      </c>
      <c r="I891" s="120" t="str">
        <f t="shared" si="130"/>
        <v/>
      </c>
      <c r="J891" s="121" t="str">
        <f t="shared" si="131"/>
        <v/>
      </c>
      <c r="K891" s="121" t="str">
        <f t="shared" si="132"/>
        <v/>
      </c>
      <c r="L891" s="121"/>
      <c r="M891" s="121"/>
      <c r="N891" s="121"/>
      <c r="O891" s="122"/>
      <c r="P891" s="122"/>
      <c r="Q891" s="121" t="str">
        <f t="shared" ca="1" si="133"/>
        <v/>
      </c>
      <c r="R891" s="122"/>
      <c r="S891" s="123"/>
      <c r="T891" s="123"/>
    </row>
    <row r="892" spans="1:20" x14ac:dyDescent="0.25">
      <c r="A892"/>
      <c r="B892" s="31" t="str">
        <f t="shared" ca="1" si="126"/>
        <v/>
      </c>
      <c r="C892" t="str">
        <f t="shared" ca="1" si="127"/>
        <v/>
      </c>
      <c r="D892" t="str">
        <f t="shared" ca="1" si="128"/>
        <v/>
      </c>
      <c r="E892" t="str">
        <f t="shared" ca="1" si="129"/>
        <v/>
      </c>
      <c r="F892" t="str">
        <f t="shared" ca="1" si="134"/>
        <v/>
      </c>
      <c r="I892" s="120" t="str">
        <f t="shared" si="130"/>
        <v/>
      </c>
      <c r="J892" s="121" t="str">
        <f t="shared" si="131"/>
        <v/>
      </c>
      <c r="K892" s="121" t="str">
        <f t="shared" si="132"/>
        <v/>
      </c>
      <c r="L892" s="121"/>
      <c r="M892" s="121"/>
      <c r="N892" s="121"/>
      <c r="O892" s="122"/>
      <c r="P892" s="122"/>
      <c r="Q892" s="121" t="str">
        <f t="shared" ca="1" si="133"/>
        <v/>
      </c>
      <c r="R892" s="122"/>
      <c r="S892" s="123"/>
      <c r="T892" s="123"/>
    </row>
    <row r="893" spans="1:20" x14ac:dyDescent="0.25">
      <c r="A893"/>
      <c r="B893" s="31" t="str">
        <f t="shared" ca="1" si="126"/>
        <v/>
      </c>
      <c r="C893" t="str">
        <f t="shared" ca="1" si="127"/>
        <v/>
      </c>
      <c r="D893" t="str">
        <f t="shared" ca="1" si="128"/>
        <v/>
      </c>
      <c r="E893" t="str">
        <f t="shared" ca="1" si="129"/>
        <v/>
      </c>
      <c r="F893" t="str">
        <f t="shared" ca="1" si="134"/>
        <v/>
      </c>
      <c r="I893" s="120" t="str">
        <f t="shared" si="130"/>
        <v/>
      </c>
      <c r="J893" s="121" t="str">
        <f t="shared" si="131"/>
        <v/>
      </c>
      <c r="K893" s="121" t="str">
        <f t="shared" si="132"/>
        <v/>
      </c>
      <c r="L893" s="121"/>
      <c r="M893" s="121"/>
      <c r="N893" s="121"/>
      <c r="O893" s="122"/>
      <c r="P893" s="122"/>
      <c r="Q893" s="121" t="str">
        <f t="shared" ca="1" si="133"/>
        <v/>
      </c>
      <c r="R893" s="122"/>
      <c r="S893" s="123"/>
      <c r="T893" s="123"/>
    </row>
    <row r="894" spans="1:20" x14ac:dyDescent="0.25">
      <c r="A894"/>
      <c r="B894" s="31" t="str">
        <f t="shared" ca="1" si="126"/>
        <v/>
      </c>
      <c r="C894" t="str">
        <f t="shared" ca="1" si="127"/>
        <v/>
      </c>
      <c r="D894" t="str">
        <f t="shared" ca="1" si="128"/>
        <v/>
      </c>
      <c r="E894" t="str">
        <f t="shared" ca="1" si="129"/>
        <v/>
      </c>
      <c r="F894" t="str">
        <f t="shared" ca="1" si="134"/>
        <v/>
      </c>
      <c r="I894" s="120" t="str">
        <f t="shared" si="130"/>
        <v/>
      </c>
      <c r="J894" s="121" t="str">
        <f t="shared" si="131"/>
        <v/>
      </c>
      <c r="K894" s="121" t="str">
        <f t="shared" si="132"/>
        <v/>
      </c>
      <c r="L894" s="121"/>
      <c r="M894" s="121"/>
      <c r="N894" s="121"/>
      <c r="O894" s="122"/>
      <c r="P894" s="122"/>
      <c r="Q894" s="121" t="str">
        <f t="shared" ca="1" si="133"/>
        <v/>
      </c>
      <c r="R894" s="122"/>
      <c r="S894" s="123"/>
      <c r="T894" s="123"/>
    </row>
    <row r="895" spans="1:20" x14ac:dyDescent="0.25">
      <c r="A895"/>
      <c r="B895" s="31" t="str">
        <f t="shared" ca="1" si="126"/>
        <v/>
      </c>
      <c r="C895" t="str">
        <f t="shared" ca="1" si="127"/>
        <v/>
      </c>
      <c r="D895" t="str">
        <f t="shared" ca="1" si="128"/>
        <v/>
      </c>
      <c r="E895" t="str">
        <f t="shared" ca="1" si="129"/>
        <v/>
      </c>
      <c r="F895" t="str">
        <f t="shared" ca="1" si="134"/>
        <v/>
      </c>
      <c r="I895" s="120" t="str">
        <f t="shared" si="130"/>
        <v/>
      </c>
      <c r="J895" s="121" t="str">
        <f t="shared" si="131"/>
        <v/>
      </c>
      <c r="K895" s="121" t="str">
        <f t="shared" si="132"/>
        <v/>
      </c>
      <c r="L895" s="121"/>
      <c r="M895" s="121"/>
      <c r="N895" s="121"/>
      <c r="O895" s="122"/>
      <c r="P895" s="122"/>
      <c r="Q895" s="121" t="str">
        <f t="shared" ca="1" si="133"/>
        <v/>
      </c>
      <c r="R895" s="122"/>
      <c r="S895" s="123"/>
      <c r="T895" s="123"/>
    </row>
    <row r="896" spans="1:20" x14ac:dyDescent="0.25">
      <c r="A896"/>
      <c r="B896" s="31" t="str">
        <f t="shared" ca="1" si="126"/>
        <v/>
      </c>
      <c r="C896" t="str">
        <f t="shared" ca="1" si="127"/>
        <v/>
      </c>
      <c r="D896" t="str">
        <f t="shared" ca="1" si="128"/>
        <v/>
      </c>
      <c r="E896" t="str">
        <f t="shared" ca="1" si="129"/>
        <v/>
      </c>
      <c r="F896" t="str">
        <f t="shared" ca="1" si="134"/>
        <v/>
      </c>
      <c r="I896" s="120" t="str">
        <f t="shared" si="130"/>
        <v/>
      </c>
      <c r="J896" s="121" t="str">
        <f t="shared" si="131"/>
        <v/>
      </c>
      <c r="K896" s="121" t="str">
        <f t="shared" si="132"/>
        <v/>
      </c>
      <c r="L896" s="121"/>
      <c r="M896" s="121"/>
      <c r="N896" s="121"/>
      <c r="O896" s="122"/>
      <c r="P896" s="122"/>
      <c r="Q896" s="121" t="str">
        <f t="shared" ca="1" si="133"/>
        <v/>
      </c>
      <c r="R896" s="122"/>
      <c r="S896" s="123"/>
      <c r="T896" s="123"/>
    </row>
    <row r="897" spans="1:20" x14ac:dyDescent="0.25">
      <c r="A897"/>
      <c r="B897" s="31" t="str">
        <f t="shared" ref="B897:B960" ca="1" si="135">IF($A897&lt;&gt;"",INDIRECT("'Saisie G&amp;A'!"&amp;"A"&amp;MID($A897,2,2)),"")</f>
        <v/>
      </c>
      <c r="C897" t="str">
        <f t="shared" ref="C897:C960" ca="1" si="136">IF($A897&lt;&gt;"",INDIRECT("'Saisie G&amp;A'!"&amp;$A897),"")</f>
        <v/>
      </c>
      <c r="D897" t="str">
        <f t="shared" ref="D897:D960" ca="1" si="137">IF($A897&lt;&gt;"",INDIRECT("'Saisie G&amp;A'!"&amp;LEFT($A897,1)&amp;"7"),"")</f>
        <v/>
      </c>
      <c r="E897" t="str">
        <f t="shared" ref="E897:E960" ca="1" si="138">IF($A897&lt;&gt;"",INDIRECT("'Saisie G&amp;A'!"&amp;"B"&amp;MID($A897,2,2)),"")</f>
        <v/>
      </c>
      <c r="F897" t="str">
        <f t="shared" ca="1" si="134"/>
        <v/>
      </c>
      <c r="I897" s="120" t="str">
        <f t="shared" ref="I897:I960" si="139">IF($A897&lt;&gt;"",RIGHT(C897,7),"")</f>
        <v/>
      </c>
      <c r="J897" s="121" t="str">
        <f t="shared" ref="J897:J960" si="140">IF($A897&lt;&gt;"",TEXT(DATE(YEAR($B897),MONTH($B897),DAY($B897)),"JJ/MM/AAAA"),"")</f>
        <v/>
      </c>
      <c r="K897" s="121" t="str">
        <f t="shared" ref="K897:K960" si="141">J897</f>
        <v/>
      </c>
      <c r="L897" s="121"/>
      <c r="M897" s="121"/>
      <c r="N897" s="121"/>
      <c r="O897" s="122"/>
      <c r="P897" s="122"/>
      <c r="Q897" s="121" t="str">
        <f t="shared" ref="Q897:Q960" ca="1" si="142">IF(F897&lt;&gt;"",F897,D897)</f>
        <v/>
      </c>
      <c r="R897" s="122"/>
      <c r="S897" s="123"/>
      <c r="T897" s="123"/>
    </row>
    <row r="898" spans="1:20" x14ac:dyDescent="0.25">
      <c r="A898"/>
      <c r="B898" s="31" t="str">
        <f t="shared" ca="1" si="135"/>
        <v/>
      </c>
      <c r="C898" t="str">
        <f t="shared" ca="1" si="136"/>
        <v/>
      </c>
      <c r="D898" t="str">
        <f t="shared" ca="1" si="137"/>
        <v/>
      </c>
      <c r="E898" t="str">
        <f t="shared" ca="1" si="138"/>
        <v/>
      </c>
      <c r="F898" t="str">
        <f t="shared" ca="1" si="134"/>
        <v/>
      </c>
      <c r="I898" s="120" t="str">
        <f t="shared" si="139"/>
        <v/>
      </c>
      <c r="J898" s="121" t="str">
        <f t="shared" si="140"/>
        <v/>
      </c>
      <c r="K898" s="121" t="str">
        <f t="shared" si="141"/>
        <v/>
      </c>
      <c r="L898" s="121"/>
      <c r="M898" s="121"/>
      <c r="N898" s="121"/>
      <c r="O898" s="122"/>
      <c r="P898" s="122"/>
      <c r="Q898" s="121" t="str">
        <f t="shared" ca="1" si="142"/>
        <v/>
      </c>
      <c r="R898" s="122"/>
      <c r="S898" s="123"/>
      <c r="T898" s="123"/>
    </row>
    <row r="899" spans="1:20" x14ac:dyDescent="0.25">
      <c r="A899"/>
      <c r="B899" s="31" t="str">
        <f t="shared" ca="1" si="135"/>
        <v/>
      </c>
      <c r="C899" t="str">
        <f t="shared" ca="1" si="136"/>
        <v/>
      </c>
      <c r="D899" t="str">
        <f t="shared" ca="1" si="137"/>
        <v/>
      </c>
      <c r="E899" t="str">
        <f t="shared" ca="1" si="138"/>
        <v/>
      </c>
      <c r="F899" t="str">
        <f t="shared" ca="1" si="134"/>
        <v/>
      </c>
      <c r="I899" s="120" t="str">
        <f t="shared" si="139"/>
        <v/>
      </c>
      <c r="J899" s="121" t="str">
        <f t="shared" si="140"/>
        <v/>
      </c>
      <c r="K899" s="121" t="str">
        <f t="shared" si="141"/>
        <v/>
      </c>
      <c r="L899" s="121"/>
      <c r="M899" s="121"/>
      <c r="N899" s="121"/>
      <c r="O899" s="122"/>
      <c r="P899" s="122"/>
      <c r="Q899" s="121" t="str">
        <f t="shared" ca="1" si="142"/>
        <v/>
      </c>
      <c r="R899" s="122"/>
      <c r="S899" s="123"/>
      <c r="T899" s="123"/>
    </row>
    <row r="900" spans="1:20" x14ac:dyDescent="0.25">
      <c r="A900"/>
      <c r="B900" s="31" t="str">
        <f t="shared" ca="1" si="135"/>
        <v/>
      </c>
      <c r="C900" t="str">
        <f t="shared" ca="1" si="136"/>
        <v/>
      </c>
      <c r="D900" t="str">
        <f t="shared" ca="1" si="137"/>
        <v/>
      </c>
      <c r="E900" t="str">
        <f t="shared" ca="1" si="138"/>
        <v/>
      </c>
      <c r="F900" t="str">
        <f t="shared" ca="1" si="134"/>
        <v/>
      </c>
      <c r="I900" s="120" t="str">
        <f t="shared" si="139"/>
        <v/>
      </c>
      <c r="J900" s="121" t="str">
        <f t="shared" si="140"/>
        <v/>
      </c>
      <c r="K900" s="121" t="str">
        <f t="shared" si="141"/>
        <v/>
      </c>
      <c r="L900" s="121"/>
      <c r="M900" s="121"/>
      <c r="N900" s="121"/>
      <c r="O900" s="122"/>
      <c r="P900" s="122"/>
      <c r="Q900" s="121" t="str">
        <f t="shared" ca="1" si="142"/>
        <v/>
      </c>
      <c r="R900" s="122"/>
      <c r="S900" s="123"/>
      <c r="T900" s="123"/>
    </row>
    <row r="901" spans="1:20" x14ac:dyDescent="0.25">
      <c r="A901"/>
      <c r="B901" s="31" t="str">
        <f t="shared" ca="1" si="135"/>
        <v/>
      </c>
      <c r="C901" t="str">
        <f t="shared" ca="1" si="136"/>
        <v/>
      </c>
      <c r="D901" t="str">
        <f t="shared" ca="1" si="137"/>
        <v/>
      </c>
      <c r="E901" t="str">
        <f t="shared" ca="1" si="138"/>
        <v/>
      </c>
      <c r="F901" t="str">
        <f t="shared" ca="1" si="134"/>
        <v/>
      </c>
      <c r="I901" s="120" t="str">
        <f t="shared" si="139"/>
        <v/>
      </c>
      <c r="J901" s="121" t="str">
        <f t="shared" si="140"/>
        <v/>
      </c>
      <c r="K901" s="121" t="str">
        <f t="shared" si="141"/>
        <v/>
      </c>
      <c r="L901" s="121"/>
      <c r="M901" s="121"/>
      <c r="N901" s="121"/>
      <c r="O901" s="122"/>
      <c r="P901" s="122"/>
      <c r="Q901" s="121" t="str">
        <f t="shared" ca="1" si="142"/>
        <v/>
      </c>
      <c r="R901" s="122"/>
      <c r="S901" s="123"/>
      <c r="T901" s="123"/>
    </row>
    <row r="902" spans="1:20" x14ac:dyDescent="0.25">
      <c r="A902"/>
      <c r="B902" s="31" t="str">
        <f t="shared" ca="1" si="135"/>
        <v/>
      </c>
      <c r="C902" t="str">
        <f t="shared" ca="1" si="136"/>
        <v/>
      </c>
      <c r="D902" t="str">
        <f t="shared" ca="1" si="137"/>
        <v/>
      </c>
      <c r="E902" t="str">
        <f t="shared" ca="1" si="138"/>
        <v/>
      </c>
      <c r="F902" t="str">
        <f t="shared" ca="1" si="134"/>
        <v/>
      </c>
      <c r="I902" s="120" t="str">
        <f t="shared" si="139"/>
        <v/>
      </c>
      <c r="J902" s="121" t="str">
        <f t="shared" si="140"/>
        <v/>
      </c>
      <c r="K902" s="121" t="str">
        <f t="shared" si="141"/>
        <v/>
      </c>
      <c r="L902" s="121"/>
      <c r="M902" s="121"/>
      <c r="N902" s="121"/>
      <c r="O902" s="122"/>
      <c r="P902" s="122"/>
      <c r="Q902" s="121" t="str">
        <f t="shared" ca="1" si="142"/>
        <v/>
      </c>
      <c r="R902" s="122"/>
      <c r="S902" s="123"/>
      <c r="T902" s="123"/>
    </row>
    <row r="903" spans="1:20" x14ac:dyDescent="0.25">
      <c r="A903"/>
      <c r="B903" s="31" t="str">
        <f t="shared" ca="1" si="135"/>
        <v/>
      </c>
      <c r="C903" t="str">
        <f t="shared" ca="1" si="136"/>
        <v/>
      </c>
      <c r="D903" t="str">
        <f t="shared" ca="1" si="137"/>
        <v/>
      </c>
      <c r="E903" t="str">
        <f t="shared" ca="1" si="138"/>
        <v/>
      </c>
      <c r="F903" t="str">
        <f t="shared" ca="1" si="134"/>
        <v/>
      </c>
      <c r="I903" s="120" t="str">
        <f t="shared" si="139"/>
        <v/>
      </c>
      <c r="J903" s="121" t="str">
        <f t="shared" si="140"/>
        <v/>
      </c>
      <c r="K903" s="121" t="str">
        <f t="shared" si="141"/>
        <v/>
      </c>
      <c r="L903" s="121"/>
      <c r="M903" s="121"/>
      <c r="N903" s="121"/>
      <c r="O903" s="122"/>
      <c r="P903" s="122"/>
      <c r="Q903" s="121" t="str">
        <f t="shared" ca="1" si="142"/>
        <v/>
      </c>
      <c r="R903" s="122"/>
      <c r="S903" s="123"/>
      <c r="T903" s="123"/>
    </row>
    <row r="904" spans="1:20" x14ac:dyDescent="0.25">
      <c r="A904"/>
      <c r="B904" s="31" t="str">
        <f t="shared" ca="1" si="135"/>
        <v/>
      </c>
      <c r="C904" t="str">
        <f t="shared" ca="1" si="136"/>
        <v/>
      </c>
      <c r="D904" t="str">
        <f t="shared" ca="1" si="137"/>
        <v/>
      </c>
      <c r="E904" t="str">
        <f t="shared" ca="1" si="138"/>
        <v/>
      </c>
      <c r="F904" t="str">
        <f t="shared" ref="F904:F967" ca="1" si="143">IF(D904&lt;&gt;"",IF(AND(D904="G11",E904="Di",OFFSET(INDIRECT("'Saisie G&amp;A'!"&amp;A904),,1)&lt;&gt;C904,OFFSET(INDIRECT("'Saisie G&amp;A'!"&amp;A904),,1)&lt;&gt;""),"G91","")&amp;IF(AND(D904="G91",E904="Di",OFFSET(INDIRECT("'Saisie G&amp;A'!"&amp;A904),,-1)=C904),"XXX",""),"")</f>
        <v/>
      </c>
      <c r="I904" s="120" t="str">
        <f t="shared" si="139"/>
        <v/>
      </c>
      <c r="J904" s="121" t="str">
        <f t="shared" si="140"/>
        <v/>
      </c>
      <c r="K904" s="121" t="str">
        <f t="shared" si="141"/>
        <v/>
      </c>
      <c r="L904" s="121"/>
      <c r="M904" s="121"/>
      <c r="N904" s="121"/>
      <c r="O904" s="122"/>
      <c r="P904" s="122"/>
      <c r="Q904" s="121" t="str">
        <f t="shared" ca="1" si="142"/>
        <v/>
      </c>
      <c r="R904" s="122"/>
      <c r="S904" s="123"/>
      <c r="T904" s="123"/>
    </row>
    <row r="905" spans="1:20" x14ac:dyDescent="0.25">
      <c r="A905"/>
      <c r="B905" s="31" t="str">
        <f t="shared" ca="1" si="135"/>
        <v/>
      </c>
      <c r="C905" t="str">
        <f t="shared" ca="1" si="136"/>
        <v/>
      </c>
      <c r="D905" t="str">
        <f t="shared" ca="1" si="137"/>
        <v/>
      </c>
      <c r="E905" t="str">
        <f t="shared" ca="1" si="138"/>
        <v/>
      </c>
      <c r="F905" t="str">
        <f t="shared" ca="1" si="143"/>
        <v/>
      </c>
      <c r="I905" s="120" t="str">
        <f t="shared" si="139"/>
        <v/>
      </c>
      <c r="J905" s="121" t="str">
        <f t="shared" si="140"/>
        <v/>
      </c>
      <c r="K905" s="121" t="str">
        <f t="shared" si="141"/>
        <v/>
      </c>
      <c r="L905" s="121"/>
      <c r="M905" s="121"/>
      <c r="N905" s="121"/>
      <c r="O905" s="122"/>
      <c r="P905" s="122"/>
      <c r="Q905" s="121" t="str">
        <f t="shared" ca="1" si="142"/>
        <v/>
      </c>
      <c r="R905" s="122"/>
      <c r="S905" s="123"/>
      <c r="T905" s="123"/>
    </row>
    <row r="906" spans="1:20" x14ac:dyDescent="0.25">
      <c r="A906"/>
      <c r="B906" s="31" t="str">
        <f t="shared" ca="1" si="135"/>
        <v/>
      </c>
      <c r="C906" t="str">
        <f t="shared" ca="1" si="136"/>
        <v/>
      </c>
      <c r="D906" t="str">
        <f t="shared" ca="1" si="137"/>
        <v/>
      </c>
      <c r="E906" t="str">
        <f t="shared" ca="1" si="138"/>
        <v/>
      </c>
      <c r="F906" t="str">
        <f t="shared" ca="1" si="143"/>
        <v/>
      </c>
      <c r="I906" s="120" t="str">
        <f t="shared" si="139"/>
        <v/>
      </c>
      <c r="J906" s="121" t="str">
        <f t="shared" si="140"/>
        <v/>
      </c>
      <c r="K906" s="121" t="str">
        <f t="shared" si="141"/>
        <v/>
      </c>
      <c r="L906" s="121"/>
      <c r="M906" s="121"/>
      <c r="N906" s="121"/>
      <c r="O906" s="122"/>
      <c r="P906" s="122"/>
      <c r="Q906" s="121" t="str">
        <f t="shared" ca="1" si="142"/>
        <v/>
      </c>
      <c r="R906" s="122"/>
      <c r="S906" s="123"/>
      <c r="T906" s="123"/>
    </row>
    <row r="907" spans="1:20" x14ac:dyDescent="0.25">
      <c r="A907"/>
      <c r="B907" s="31" t="str">
        <f t="shared" ca="1" si="135"/>
        <v/>
      </c>
      <c r="C907" t="str">
        <f t="shared" ca="1" si="136"/>
        <v/>
      </c>
      <c r="D907" t="str">
        <f t="shared" ca="1" si="137"/>
        <v/>
      </c>
      <c r="E907" t="str">
        <f t="shared" ca="1" si="138"/>
        <v/>
      </c>
      <c r="F907" t="str">
        <f t="shared" ca="1" si="143"/>
        <v/>
      </c>
      <c r="I907" s="120" t="str">
        <f t="shared" si="139"/>
        <v/>
      </c>
      <c r="J907" s="121" t="str">
        <f t="shared" si="140"/>
        <v/>
      </c>
      <c r="K907" s="121" t="str">
        <f t="shared" si="141"/>
        <v/>
      </c>
      <c r="L907" s="121"/>
      <c r="M907" s="121"/>
      <c r="N907" s="121"/>
      <c r="O907" s="122"/>
      <c r="P907" s="122"/>
      <c r="Q907" s="121" t="str">
        <f t="shared" ca="1" si="142"/>
        <v/>
      </c>
      <c r="R907" s="122"/>
      <c r="S907" s="123"/>
      <c r="T907" s="123"/>
    </row>
    <row r="908" spans="1:20" x14ac:dyDescent="0.25">
      <c r="A908"/>
      <c r="B908" s="31" t="str">
        <f t="shared" ca="1" si="135"/>
        <v/>
      </c>
      <c r="C908" t="str">
        <f t="shared" ca="1" si="136"/>
        <v/>
      </c>
      <c r="D908" t="str">
        <f t="shared" ca="1" si="137"/>
        <v/>
      </c>
      <c r="E908" t="str">
        <f t="shared" ca="1" si="138"/>
        <v/>
      </c>
      <c r="F908" t="str">
        <f t="shared" ca="1" si="143"/>
        <v/>
      </c>
      <c r="I908" s="120" t="str">
        <f t="shared" si="139"/>
        <v/>
      </c>
      <c r="J908" s="121" t="str">
        <f t="shared" si="140"/>
        <v/>
      </c>
      <c r="K908" s="121" t="str">
        <f t="shared" si="141"/>
        <v/>
      </c>
      <c r="L908" s="121"/>
      <c r="M908" s="121"/>
      <c r="N908" s="121"/>
      <c r="O908" s="122"/>
      <c r="P908" s="122"/>
      <c r="Q908" s="121" t="str">
        <f t="shared" ca="1" si="142"/>
        <v/>
      </c>
      <c r="R908" s="122"/>
      <c r="S908" s="123"/>
      <c r="T908" s="123"/>
    </row>
    <row r="909" spans="1:20" x14ac:dyDescent="0.25">
      <c r="A909"/>
      <c r="B909" s="31" t="str">
        <f t="shared" ca="1" si="135"/>
        <v/>
      </c>
      <c r="C909" t="str">
        <f t="shared" ca="1" si="136"/>
        <v/>
      </c>
      <c r="D909" t="str">
        <f t="shared" ca="1" si="137"/>
        <v/>
      </c>
      <c r="E909" t="str">
        <f t="shared" ca="1" si="138"/>
        <v/>
      </c>
      <c r="F909" t="str">
        <f t="shared" ca="1" si="143"/>
        <v/>
      </c>
      <c r="I909" s="120" t="str">
        <f t="shared" si="139"/>
        <v/>
      </c>
      <c r="J909" s="121" t="str">
        <f t="shared" si="140"/>
        <v/>
      </c>
      <c r="K909" s="121" t="str">
        <f t="shared" si="141"/>
        <v/>
      </c>
      <c r="L909" s="121"/>
      <c r="M909" s="121"/>
      <c r="N909" s="121"/>
      <c r="O909" s="122"/>
      <c r="P909" s="122"/>
      <c r="Q909" s="121" t="str">
        <f t="shared" ca="1" si="142"/>
        <v/>
      </c>
      <c r="R909" s="122"/>
      <c r="S909" s="123"/>
      <c r="T909" s="123"/>
    </row>
    <row r="910" spans="1:20" x14ac:dyDescent="0.25">
      <c r="A910"/>
      <c r="B910" s="31" t="str">
        <f t="shared" ca="1" si="135"/>
        <v/>
      </c>
      <c r="C910" t="str">
        <f t="shared" ca="1" si="136"/>
        <v/>
      </c>
      <c r="D910" t="str">
        <f t="shared" ca="1" si="137"/>
        <v/>
      </c>
      <c r="E910" t="str">
        <f t="shared" ca="1" si="138"/>
        <v/>
      </c>
      <c r="F910" t="str">
        <f t="shared" ca="1" si="143"/>
        <v/>
      </c>
      <c r="I910" s="120" t="str">
        <f t="shared" si="139"/>
        <v/>
      </c>
      <c r="J910" s="121" t="str">
        <f t="shared" si="140"/>
        <v/>
      </c>
      <c r="K910" s="121" t="str">
        <f t="shared" si="141"/>
        <v/>
      </c>
      <c r="L910" s="121"/>
      <c r="M910" s="121"/>
      <c r="N910" s="121"/>
      <c r="O910" s="122"/>
      <c r="P910" s="122"/>
      <c r="Q910" s="121" t="str">
        <f t="shared" ca="1" si="142"/>
        <v/>
      </c>
      <c r="R910" s="122"/>
      <c r="S910" s="123"/>
      <c r="T910" s="123"/>
    </row>
    <row r="911" spans="1:20" x14ac:dyDescent="0.25">
      <c r="A911"/>
      <c r="B911" s="31" t="str">
        <f t="shared" ca="1" si="135"/>
        <v/>
      </c>
      <c r="C911" t="str">
        <f t="shared" ca="1" si="136"/>
        <v/>
      </c>
      <c r="D911" t="str">
        <f t="shared" ca="1" si="137"/>
        <v/>
      </c>
      <c r="E911" t="str">
        <f t="shared" ca="1" si="138"/>
        <v/>
      </c>
      <c r="F911" t="str">
        <f t="shared" ca="1" si="143"/>
        <v/>
      </c>
      <c r="I911" s="120" t="str">
        <f t="shared" si="139"/>
        <v/>
      </c>
      <c r="J911" s="121" t="str">
        <f t="shared" si="140"/>
        <v/>
      </c>
      <c r="K911" s="121" t="str">
        <f t="shared" si="141"/>
        <v/>
      </c>
      <c r="L911" s="121"/>
      <c r="M911" s="121"/>
      <c r="N911" s="121"/>
      <c r="O911" s="122"/>
      <c r="P911" s="122"/>
      <c r="Q911" s="121" t="str">
        <f t="shared" ca="1" si="142"/>
        <v/>
      </c>
      <c r="R911" s="122"/>
      <c r="S911" s="123"/>
      <c r="T911" s="123"/>
    </row>
    <row r="912" spans="1:20" x14ac:dyDescent="0.25">
      <c r="A912"/>
      <c r="B912" s="31" t="str">
        <f t="shared" ca="1" si="135"/>
        <v/>
      </c>
      <c r="C912" t="str">
        <f t="shared" ca="1" si="136"/>
        <v/>
      </c>
      <c r="D912" t="str">
        <f t="shared" ca="1" si="137"/>
        <v/>
      </c>
      <c r="E912" t="str">
        <f t="shared" ca="1" si="138"/>
        <v/>
      </c>
      <c r="F912" t="str">
        <f t="shared" ca="1" si="143"/>
        <v/>
      </c>
      <c r="I912" s="120" t="str">
        <f t="shared" si="139"/>
        <v/>
      </c>
      <c r="J912" s="121" t="str">
        <f t="shared" si="140"/>
        <v/>
      </c>
      <c r="K912" s="121" t="str">
        <f t="shared" si="141"/>
        <v/>
      </c>
      <c r="L912" s="121"/>
      <c r="M912" s="121"/>
      <c r="N912" s="121"/>
      <c r="O912" s="122"/>
      <c r="P912" s="122"/>
      <c r="Q912" s="121" t="str">
        <f t="shared" ca="1" si="142"/>
        <v/>
      </c>
      <c r="R912" s="122"/>
      <c r="S912" s="123"/>
      <c r="T912" s="123"/>
    </row>
    <row r="913" spans="1:20" x14ac:dyDescent="0.25">
      <c r="A913"/>
      <c r="B913" s="31" t="str">
        <f t="shared" ca="1" si="135"/>
        <v/>
      </c>
      <c r="C913" t="str">
        <f t="shared" ca="1" si="136"/>
        <v/>
      </c>
      <c r="D913" t="str">
        <f t="shared" ca="1" si="137"/>
        <v/>
      </c>
      <c r="E913" t="str">
        <f t="shared" ca="1" si="138"/>
        <v/>
      </c>
      <c r="F913" t="str">
        <f t="shared" ca="1" si="143"/>
        <v/>
      </c>
      <c r="I913" s="120" t="str">
        <f t="shared" si="139"/>
        <v/>
      </c>
      <c r="J913" s="121" t="str">
        <f t="shared" si="140"/>
        <v/>
      </c>
      <c r="K913" s="121" t="str">
        <f t="shared" si="141"/>
        <v/>
      </c>
      <c r="L913" s="121"/>
      <c r="M913" s="121"/>
      <c r="N913" s="121"/>
      <c r="O913" s="122"/>
      <c r="P913" s="122"/>
      <c r="Q913" s="121" t="str">
        <f t="shared" ca="1" si="142"/>
        <v/>
      </c>
      <c r="R913" s="122"/>
      <c r="S913" s="123"/>
      <c r="T913" s="123"/>
    </row>
    <row r="914" spans="1:20" x14ac:dyDescent="0.25">
      <c r="A914"/>
      <c r="B914" s="31" t="str">
        <f t="shared" ca="1" si="135"/>
        <v/>
      </c>
      <c r="C914" t="str">
        <f t="shared" ca="1" si="136"/>
        <v/>
      </c>
      <c r="D914" t="str">
        <f t="shared" ca="1" si="137"/>
        <v/>
      </c>
      <c r="E914" t="str">
        <f t="shared" ca="1" si="138"/>
        <v/>
      </c>
      <c r="F914" t="str">
        <f t="shared" ca="1" si="143"/>
        <v/>
      </c>
      <c r="I914" s="120" t="str">
        <f t="shared" si="139"/>
        <v/>
      </c>
      <c r="J914" s="121" t="str">
        <f t="shared" si="140"/>
        <v/>
      </c>
      <c r="K914" s="121" t="str">
        <f t="shared" si="141"/>
        <v/>
      </c>
      <c r="L914" s="121"/>
      <c r="M914" s="121"/>
      <c r="N914" s="121"/>
      <c r="O914" s="122"/>
      <c r="P914" s="122"/>
      <c r="Q914" s="121" t="str">
        <f t="shared" ca="1" si="142"/>
        <v/>
      </c>
      <c r="R914" s="122"/>
      <c r="S914" s="123"/>
      <c r="T914" s="123"/>
    </row>
    <row r="915" spans="1:20" x14ac:dyDescent="0.25">
      <c r="A915"/>
      <c r="B915" s="31" t="str">
        <f t="shared" ca="1" si="135"/>
        <v/>
      </c>
      <c r="C915" t="str">
        <f t="shared" ca="1" si="136"/>
        <v/>
      </c>
      <c r="D915" t="str">
        <f t="shared" ca="1" si="137"/>
        <v/>
      </c>
      <c r="E915" t="str">
        <f t="shared" ca="1" si="138"/>
        <v/>
      </c>
      <c r="F915" t="str">
        <f t="shared" ca="1" si="143"/>
        <v/>
      </c>
      <c r="I915" s="120" t="str">
        <f t="shared" si="139"/>
        <v/>
      </c>
      <c r="J915" s="121" t="str">
        <f t="shared" si="140"/>
        <v/>
      </c>
      <c r="K915" s="121" t="str">
        <f t="shared" si="141"/>
        <v/>
      </c>
      <c r="L915" s="121"/>
      <c r="M915" s="121"/>
      <c r="N915" s="121"/>
      <c r="O915" s="122"/>
      <c r="P915" s="122"/>
      <c r="Q915" s="121" t="str">
        <f t="shared" ca="1" si="142"/>
        <v/>
      </c>
      <c r="R915" s="122"/>
      <c r="S915" s="123"/>
      <c r="T915" s="123"/>
    </row>
    <row r="916" spans="1:20" x14ac:dyDescent="0.25">
      <c r="A916"/>
      <c r="B916" s="31" t="str">
        <f t="shared" ca="1" si="135"/>
        <v/>
      </c>
      <c r="C916" t="str">
        <f t="shared" ca="1" si="136"/>
        <v/>
      </c>
      <c r="D916" t="str">
        <f t="shared" ca="1" si="137"/>
        <v/>
      </c>
      <c r="E916" t="str">
        <f t="shared" ca="1" si="138"/>
        <v/>
      </c>
      <c r="F916" t="str">
        <f t="shared" ca="1" si="143"/>
        <v/>
      </c>
      <c r="I916" s="120" t="str">
        <f t="shared" si="139"/>
        <v/>
      </c>
      <c r="J916" s="121" t="str">
        <f t="shared" si="140"/>
        <v/>
      </c>
      <c r="K916" s="121" t="str">
        <f t="shared" si="141"/>
        <v/>
      </c>
      <c r="L916" s="121"/>
      <c r="M916" s="121"/>
      <c r="N916" s="121"/>
      <c r="O916" s="122"/>
      <c r="P916" s="122"/>
      <c r="Q916" s="121" t="str">
        <f t="shared" ca="1" si="142"/>
        <v/>
      </c>
      <c r="R916" s="122"/>
      <c r="S916" s="123"/>
      <c r="T916" s="123"/>
    </row>
    <row r="917" spans="1:20" x14ac:dyDescent="0.25">
      <c r="A917"/>
      <c r="B917" s="31" t="str">
        <f t="shared" ca="1" si="135"/>
        <v/>
      </c>
      <c r="C917" t="str">
        <f t="shared" ca="1" si="136"/>
        <v/>
      </c>
      <c r="D917" t="str">
        <f t="shared" ca="1" si="137"/>
        <v/>
      </c>
      <c r="E917" t="str">
        <f t="shared" ca="1" si="138"/>
        <v/>
      </c>
      <c r="F917" t="str">
        <f t="shared" ca="1" si="143"/>
        <v/>
      </c>
      <c r="I917" s="120" t="str">
        <f t="shared" si="139"/>
        <v/>
      </c>
      <c r="J917" s="121" t="str">
        <f t="shared" si="140"/>
        <v/>
      </c>
      <c r="K917" s="121" t="str">
        <f t="shared" si="141"/>
        <v/>
      </c>
      <c r="L917" s="121"/>
      <c r="M917" s="121"/>
      <c r="N917" s="121"/>
      <c r="O917" s="122"/>
      <c r="P917" s="122"/>
      <c r="Q917" s="121" t="str">
        <f t="shared" ca="1" si="142"/>
        <v/>
      </c>
      <c r="R917" s="122"/>
      <c r="S917" s="123"/>
      <c r="T917" s="123"/>
    </row>
    <row r="918" spans="1:20" x14ac:dyDescent="0.25">
      <c r="A918"/>
      <c r="B918" s="31" t="str">
        <f t="shared" ca="1" si="135"/>
        <v/>
      </c>
      <c r="C918" t="str">
        <f t="shared" ca="1" si="136"/>
        <v/>
      </c>
      <c r="D918" t="str">
        <f t="shared" ca="1" si="137"/>
        <v/>
      </c>
      <c r="E918" t="str">
        <f t="shared" ca="1" si="138"/>
        <v/>
      </c>
      <c r="F918" t="str">
        <f t="shared" ca="1" si="143"/>
        <v/>
      </c>
      <c r="I918" s="120" t="str">
        <f t="shared" si="139"/>
        <v/>
      </c>
      <c r="J918" s="121" t="str">
        <f t="shared" si="140"/>
        <v/>
      </c>
      <c r="K918" s="121" t="str">
        <f t="shared" si="141"/>
        <v/>
      </c>
      <c r="L918" s="121"/>
      <c r="M918" s="121"/>
      <c r="N918" s="121"/>
      <c r="O918" s="122"/>
      <c r="P918" s="122"/>
      <c r="Q918" s="121" t="str">
        <f t="shared" ca="1" si="142"/>
        <v/>
      </c>
      <c r="R918" s="122"/>
      <c r="S918" s="123"/>
      <c r="T918" s="123"/>
    </row>
    <row r="919" spans="1:20" x14ac:dyDescent="0.25">
      <c r="A919"/>
      <c r="B919" s="31" t="str">
        <f t="shared" ca="1" si="135"/>
        <v/>
      </c>
      <c r="C919" t="str">
        <f t="shared" ca="1" si="136"/>
        <v/>
      </c>
      <c r="D919" t="str">
        <f t="shared" ca="1" si="137"/>
        <v/>
      </c>
      <c r="E919" t="str">
        <f t="shared" ca="1" si="138"/>
        <v/>
      </c>
      <c r="F919" t="str">
        <f t="shared" ca="1" si="143"/>
        <v/>
      </c>
      <c r="I919" s="120" t="str">
        <f t="shared" si="139"/>
        <v/>
      </c>
      <c r="J919" s="121" t="str">
        <f t="shared" si="140"/>
        <v/>
      </c>
      <c r="K919" s="121" t="str">
        <f t="shared" si="141"/>
        <v/>
      </c>
      <c r="L919" s="121"/>
      <c r="M919" s="121"/>
      <c r="N919" s="121"/>
      <c r="O919" s="122"/>
      <c r="P919" s="122"/>
      <c r="Q919" s="121" t="str">
        <f t="shared" ca="1" si="142"/>
        <v/>
      </c>
      <c r="R919" s="122"/>
      <c r="S919" s="123"/>
      <c r="T919" s="123"/>
    </row>
    <row r="920" spans="1:20" x14ac:dyDescent="0.25">
      <c r="A920"/>
      <c r="B920" s="31" t="str">
        <f t="shared" ca="1" si="135"/>
        <v/>
      </c>
      <c r="C920" t="str">
        <f t="shared" ca="1" si="136"/>
        <v/>
      </c>
      <c r="D920" t="str">
        <f t="shared" ca="1" si="137"/>
        <v/>
      </c>
      <c r="E920" t="str">
        <f t="shared" ca="1" si="138"/>
        <v/>
      </c>
      <c r="F920" t="str">
        <f t="shared" ca="1" si="143"/>
        <v/>
      </c>
      <c r="I920" s="120" t="str">
        <f t="shared" si="139"/>
        <v/>
      </c>
      <c r="J920" s="121" t="str">
        <f t="shared" si="140"/>
        <v/>
      </c>
      <c r="K920" s="121" t="str">
        <f t="shared" si="141"/>
        <v/>
      </c>
      <c r="L920" s="121"/>
      <c r="M920" s="121"/>
      <c r="N920" s="121"/>
      <c r="O920" s="122"/>
      <c r="P920" s="122"/>
      <c r="Q920" s="121" t="str">
        <f t="shared" ca="1" si="142"/>
        <v/>
      </c>
      <c r="R920" s="122"/>
      <c r="S920" s="123"/>
      <c r="T920" s="123"/>
    </row>
    <row r="921" spans="1:20" x14ac:dyDescent="0.25">
      <c r="A921"/>
      <c r="B921" s="31" t="str">
        <f t="shared" ca="1" si="135"/>
        <v/>
      </c>
      <c r="C921" t="str">
        <f t="shared" ca="1" si="136"/>
        <v/>
      </c>
      <c r="D921" t="str">
        <f t="shared" ca="1" si="137"/>
        <v/>
      </c>
      <c r="E921" t="str">
        <f t="shared" ca="1" si="138"/>
        <v/>
      </c>
      <c r="F921" t="str">
        <f t="shared" ca="1" si="143"/>
        <v/>
      </c>
      <c r="I921" s="120" t="str">
        <f t="shared" si="139"/>
        <v/>
      </c>
      <c r="J921" s="121" t="str">
        <f t="shared" si="140"/>
        <v/>
      </c>
      <c r="K921" s="121" t="str">
        <f t="shared" si="141"/>
        <v/>
      </c>
      <c r="L921" s="121"/>
      <c r="M921" s="121"/>
      <c r="N921" s="121"/>
      <c r="O921" s="122"/>
      <c r="P921" s="122"/>
      <c r="Q921" s="121" t="str">
        <f t="shared" ca="1" si="142"/>
        <v/>
      </c>
      <c r="R921" s="122"/>
      <c r="S921" s="123"/>
      <c r="T921" s="123"/>
    </row>
    <row r="922" spans="1:20" x14ac:dyDescent="0.25">
      <c r="A922"/>
      <c r="B922" s="31" t="str">
        <f t="shared" ca="1" si="135"/>
        <v/>
      </c>
      <c r="C922" t="str">
        <f t="shared" ca="1" si="136"/>
        <v/>
      </c>
      <c r="D922" t="str">
        <f t="shared" ca="1" si="137"/>
        <v/>
      </c>
      <c r="E922" t="str">
        <f t="shared" ca="1" si="138"/>
        <v/>
      </c>
      <c r="F922" t="str">
        <f t="shared" ca="1" si="143"/>
        <v/>
      </c>
      <c r="I922" s="120" t="str">
        <f t="shared" si="139"/>
        <v/>
      </c>
      <c r="J922" s="121" t="str">
        <f t="shared" si="140"/>
        <v/>
      </c>
      <c r="K922" s="121" t="str">
        <f t="shared" si="141"/>
        <v/>
      </c>
      <c r="L922" s="121"/>
      <c r="M922" s="121"/>
      <c r="N922" s="121"/>
      <c r="O922" s="122"/>
      <c r="P922" s="122"/>
      <c r="Q922" s="121" t="str">
        <f t="shared" ca="1" si="142"/>
        <v/>
      </c>
      <c r="R922" s="122"/>
      <c r="S922" s="123"/>
      <c r="T922" s="123"/>
    </row>
    <row r="923" spans="1:20" x14ac:dyDescent="0.25">
      <c r="A923"/>
      <c r="B923" s="31" t="str">
        <f t="shared" ca="1" si="135"/>
        <v/>
      </c>
      <c r="C923" t="str">
        <f t="shared" ca="1" si="136"/>
        <v/>
      </c>
      <c r="D923" t="str">
        <f t="shared" ca="1" si="137"/>
        <v/>
      </c>
      <c r="E923" t="str">
        <f t="shared" ca="1" si="138"/>
        <v/>
      </c>
      <c r="F923" t="str">
        <f t="shared" ca="1" si="143"/>
        <v/>
      </c>
      <c r="I923" s="120" t="str">
        <f t="shared" si="139"/>
        <v/>
      </c>
      <c r="J923" s="121" t="str">
        <f t="shared" si="140"/>
        <v/>
      </c>
      <c r="K923" s="121" t="str">
        <f t="shared" si="141"/>
        <v/>
      </c>
      <c r="L923" s="121"/>
      <c r="M923" s="121"/>
      <c r="N923" s="121"/>
      <c r="O923" s="122"/>
      <c r="P923" s="122"/>
      <c r="Q923" s="121" t="str">
        <f t="shared" ca="1" si="142"/>
        <v/>
      </c>
      <c r="R923" s="122"/>
      <c r="S923" s="123"/>
      <c r="T923" s="123"/>
    </row>
    <row r="924" spans="1:20" x14ac:dyDescent="0.25">
      <c r="A924"/>
      <c r="B924" s="31" t="str">
        <f t="shared" ca="1" si="135"/>
        <v/>
      </c>
      <c r="C924" t="str">
        <f t="shared" ca="1" si="136"/>
        <v/>
      </c>
      <c r="D924" t="str">
        <f t="shared" ca="1" si="137"/>
        <v/>
      </c>
      <c r="E924" t="str">
        <f t="shared" ca="1" si="138"/>
        <v/>
      </c>
      <c r="F924" t="str">
        <f t="shared" ca="1" si="143"/>
        <v/>
      </c>
      <c r="I924" s="120" t="str">
        <f t="shared" si="139"/>
        <v/>
      </c>
      <c r="J924" s="121" t="str">
        <f t="shared" si="140"/>
        <v/>
      </c>
      <c r="K924" s="121" t="str">
        <f t="shared" si="141"/>
        <v/>
      </c>
      <c r="L924" s="121"/>
      <c r="M924" s="121"/>
      <c r="N924" s="121"/>
      <c r="O924" s="122"/>
      <c r="P924" s="122"/>
      <c r="Q924" s="121" t="str">
        <f t="shared" ca="1" si="142"/>
        <v/>
      </c>
      <c r="R924" s="122"/>
      <c r="S924" s="123"/>
      <c r="T924" s="123"/>
    </row>
    <row r="925" spans="1:20" x14ac:dyDescent="0.25">
      <c r="A925"/>
      <c r="B925" s="31" t="str">
        <f t="shared" ca="1" si="135"/>
        <v/>
      </c>
      <c r="C925" t="str">
        <f t="shared" ca="1" si="136"/>
        <v/>
      </c>
      <c r="D925" t="str">
        <f t="shared" ca="1" si="137"/>
        <v/>
      </c>
      <c r="E925" t="str">
        <f t="shared" ca="1" si="138"/>
        <v/>
      </c>
      <c r="F925" t="str">
        <f t="shared" ca="1" si="143"/>
        <v/>
      </c>
      <c r="I925" s="120" t="str">
        <f t="shared" si="139"/>
        <v/>
      </c>
      <c r="J925" s="121" t="str">
        <f t="shared" si="140"/>
        <v/>
      </c>
      <c r="K925" s="121" t="str">
        <f t="shared" si="141"/>
        <v/>
      </c>
      <c r="L925" s="121"/>
      <c r="M925" s="121"/>
      <c r="N925" s="121"/>
      <c r="O925" s="122"/>
      <c r="P925" s="122"/>
      <c r="Q925" s="121" t="str">
        <f t="shared" ca="1" si="142"/>
        <v/>
      </c>
      <c r="R925" s="122"/>
      <c r="S925" s="123"/>
      <c r="T925" s="123"/>
    </row>
    <row r="926" spans="1:20" x14ac:dyDescent="0.25">
      <c r="A926"/>
      <c r="B926" s="31" t="str">
        <f t="shared" ca="1" si="135"/>
        <v/>
      </c>
      <c r="C926" t="str">
        <f t="shared" ca="1" si="136"/>
        <v/>
      </c>
      <c r="D926" t="str">
        <f t="shared" ca="1" si="137"/>
        <v/>
      </c>
      <c r="E926" t="str">
        <f t="shared" ca="1" si="138"/>
        <v/>
      </c>
      <c r="F926" t="str">
        <f t="shared" ca="1" si="143"/>
        <v/>
      </c>
      <c r="I926" s="120" t="str">
        <f t="shared" si="139"/>
        <v/>
      </c>
      <c r="J926" s="121" t="str">
        <f t="shared" si="140"/>
        <v/>
      </c>
      <c r="K926" s="121" t="str">
        <f t="shared" si="141"/>
        <v/>
      </c>
      <c r="L926" s="121"/>
      <c r="M926" s="121"/>
      <c r="N926" s="121"/>
      <c r="O926" s="122"/>
      <c r="P926" s="122"/>
      <c r="Q926" s="121" t="str">
        <f t="shared" ca="1" si="142"/>
        <v/>
      </c>
      <c r="R926" s="122"/>
      <c r="S926" s="123"/>
      <c r="T926" s="123"/>
    </row>
    <row r="927" spans="1:20" x14ac:dyDescent="0.25">
      <c r="A927"/>
      <c r="B927" s="31" t="str">
        <f t="shared" ca="1" si="135"/>
        <v/>
      </c>
      <c r="C927" t="str">
        <f t="shared" ca="1" si="136"/>
        <v/>
      </c>
      <c r="D927" t="str">
        <f t="shared" ca="1" si="137"/>
        <v/>
      </c>
      <c r="E927" t="str">
        <f t="shared" ca="1" si="138"/>
        <v/>
      </c>
      <c r="F927" t="str">
        <f t="shared" ca="1" si="143"/>
        <v/>
      </c>
      <c r="I927" s="120" t="str">
        <f t="shared" si="139"/>
        <v/>
      </c>
      <c r="J927" s="121" t="str">
        <f t="shared" si="140"/>
        <v/>
      </c>
      <c r="K927" s="121" t="str">
        <f t="shared" si="141"/>
        <v/>
      </c>
      <c r="L927" s="121"/>
      <c r="M927" s="121"/>
      <c r="N927" s="121"/>
      <c r="O927" s="122"/>
      <c r="P927" s="122"/>
      <c r="Q927" s="121" t="str">
        <f t="shared" ca="1" si="142"/>
        <v/>
      </c>
      <c r="R927" s="122"/>
      <c r="S927" s="123"/>
      <c r="T927" s="123"/>
    </row>
    <row r="928" spans="1:20" x14ac:dyDescent="0.25">
      <c r="A928"/>
      <c r="B928" s="31" t="str">
        <f t="shared" ca="1" si="135"/>
        <v/>
      </c>
      <c r="C928" t="str">
        <f t="shared" ca="1" si="136"/>
        <v/>
      </c>
      <c r="D928" t="str">
        <f t="shared" ca="1" si="137"/>
        <v/>
      </c>
      <c r="E928" t="str">
        <f t="shared" ca="1" si="138"/>
        <v/>
      </c>
      <c r="F928" t="str">
        <f t="shared" ca="1" si="143"/>
        <v/>
      </c>
      <c r="I928" s="120" t="str">
        <f t="shared" si="139"/>
        <v/>
      </c>
      <c r="J928" s="121" t="str">
        <f t="shared" si="140"/>
        <v/>
      </c>
      <c r="K928" s="121" t="str">
        <f t="shared" si="141"/>
        <v/>
      </c>
      <c r="L928" s="121"/>
      <c r="M928" s="121"/>
      <c r="N928" s="121"/>
      <c r="O928" s="122"/>
      <c r="P928" s="122"/>
      <c r="Q928" s="121" t="str">
        <f t="shared" ca="1" si="142"/>
        <v/>
      </c>
      <c r="R928" s="122"/>
      <c r="S928" s="123"/>
      <c r="T928" s="123"/>
    </row>
    <row r="929" spans="1:20" x14ac:dyDescent="0.25">
      <c r="A929"/>
      <c r="B929" s="31" t="str">
        <f t="shared" ca="1" si="135"/>
        <v/>
      </c>
      <c r="C929" t="str">
        <f t="shared" ca="1" si="136"/>
        <v/>
      </c>
      <c r="D929" t="str">
        <f t="shared" ca="1" si="137"/>
        <v/>
      </c>
      <c r="E929" t="str">
        <f t="shared" ca="1" si="138"/>
        <v/>
      </c>
      <c r="F929" t="str">
        <f t="shared" ca="1" si="143"/>
        <v/>
      </c>
      <c r="I929" s="120" t="str">
        <f t="shared" si="139"/>
        <v/>
      </c>
      <c r="J929" s="121" t="str">
        <f t="shared" si="140"/>
        <v/>
      </c>
      <c r="K929" s="121" t="str">
        <f t="shared" si="141"/>
        <v/>
      </c>
      <c r="L929" s="121"/>
      <c r="M929" s="121"/>
      <c r="N929" s="121"/>
      <c r="O929" s="122"/>
      <c r="P929" s="122"/>
      <c r="Q929" s="121" t="str">
        <f t="shared" ca="1" si="142"/>
        <v/>
      </c>
      <c r="R929" s="122"/>
      <c r="S929" s="123"/>
      <c r="T929" s="123"/>
    </row>
    <row r="930" spans="1:20" x14ac:dyDescent="0.25">
      <c r="A930"/>
      <c r="B930" s="31" t="str">
        <f t="shared" ca="1" si="135"/>
        <v/>
      </c>
      <c r="C930" t="str">
        <f t="shared" ca="1" si="136"/>
        <v/>
      </c>
      <c r="D930" t="str">
        <f t="shared" ca="1" si="137"/>
        <v/>
      </c>
      <c r="E930" t="str">
        <f t="shared" ca="1" si="138"/>
        <v/>
      </c>
      <c r="F930" t="str">
        <f t="shared" ca="1" si="143"/>
        <v/>
      </c>
      <c r="I930" s="120" t="str">
        <f t="shared" si="139"/>
        <v/>
      </c>
      <c r="J930" s="121" t="str">
        <f t="shared" si="140"/>
        <v/>
      </c>
      <c r="K930" s="121" t="str">
        <f t="shared" si="141"/>
        <v/>
      </c>
      <c r="L930" s="121"/>
      <c r="M930" s="121"/>
      <c r="N930" s="121"/>
      <c r="O930" s="122"/>
      <c r="P930" s="122"/>
      <c r="Q930" s="121" t="str">
        <f t="shared" ca="1" si="142"/>
        <v/>
      </c>
      <c r="R930" s="122"/>
      <c r="S930" s="123"/>
      <c r="T930" s="123"/>
    </row>
    <row r="931" spans="1:20" x14ac:dyDescent="0.25">
      <c r="A931"/>
      <c r="B931" s="31" t="str">
        <f t="shared" ca="1" si="135"/>
        <v/>
      </c>
      <c r="C931" t="str">
        <f t="shared" ca="1" si="136"/>
        <v/>
      </c>
      <c r="D931" t="str">
        <f t="shared" ca="1" si="137"/>
        <v/>
      </c>
      <c r="E931" t="str">
        <f t="shared" ca="1" si="138"/>
        <v/>
      </c>
      <c r="F931" t="str">
        <f t="shared" ca="1" si="143"/>
        <v/>
      </c>
      <c r="I931" s="120" t="str">
        <f t="shared" si="139"/>
        <v/>
      </c>
      <c r="J931" s="121" t="str">
        <f t="shared" si="140"/>
        <v/>
      </c>
      <c r="K931" s="121" t="str">
        <f t="shared" si="141"/>
        <v/>
      </c>
      <c r="L931" s="121"/>
      <c r="M931" s="121"/>
      <c r="N931" s="121"/>
      <c r="O931" s="122"/>
      <c r="P931" s="122"/>
      <c r="Q931" s="121" t="str">
        <f t="shared" ca="1" si="142"/>
        <v/>
      </c>
      <c r="R931" s="122"/>
      <c r="S931" s="123"/>
      <c r="T931" s="123"/>
    </row>
    <row r="932" spans="1:20" x14ac:dyDescent="0.25">
      <c r="A932"/>
      <c r="B932" s="31" t="str">
        <f t="shared" ca="1" si="135"/>
        <v/>
      </c>
      <c r="C932" t="str">
        <f t="shared" ca="1" si="136"/>
        <v/>
      </c>
      <c r="D932" t="str">
        <f t="shared" ca="1" si="137"/>
        <v/>
      </c>
      <c r="E932" t="str">
        <f t="shared" ca="1" si="138"/>
        <v/>
      </c>
      <c r="F932" t="str">
        <f t="shared" ca="1" si="143"/>
        <v/>
      </c>
      <c r="I932" s="120" t="str">
        <f t="shared" si="139"/>
        <v/>
      </c>
      <c r="J932" s="121" t="str">
        <f t="shared" si="140"/>
        <v/>
      </c>
      <c r="K932" s="121" t="str">
        <f t="shared" si="141"/>
        <v/>
      </c>
      <c r="L932" s="121"/>
      <c r="M932" s="121"/>
      <c r="N932" s="121"/>
      <c r="O932" s="122"/>
      <c r="P932" s="122"/>
      <c r="Q932" s="121" t="str">
        <f t="shared" ca="1" si="142"/>
        <v/>
      </c>
      <c r="R932" s="122"/>
      <c r="S932" s="123"/>
      <c r="T932" s="123"/>
    </row>
    <row r="933" spans="1:20" x14ac:dyDescent="0.25">
      <c r="A933"/>
      <c r="B933" s="31" t="str">
        <f t="shared" ca="1" si="135"/>
        <v/>
      </c>
      <c r="C933" t="str">
        <f t="shared" ca="1" si="136"/>
        <v/>
      </c>
      <c r="D933" t="str">
        <f t="shared" ca="1" si="137"/>
        <v/>
      </c>
      <c r="E933" t="str">
        <f t="shared" ca="1" si="138"/>
        <v/>
      </c>
      <c r="F933" t="str">
        <f t="shared" ca="1" si="143"/>
        <v/>
      </c>
      <c r="I933" s="120" t="str">
        <f t="shared" si="139"/>
        <v/>
      </c>
      <c r="J933" s="121" t="str">
        <f t="shared" si="140"/>
        <v/>
      </c>
      <c r="K933" s="121" t="str">
        <f t="shared" si="141"/>
        <v/>
      </c>
      <c r="L933" s="121"/>
      <c r="M933" s="121"/>
      <c r="N933" s="121"/>
      <c r="O933" s="122"/>
      <c r="P933" s="122"/>
      <c r="Q933" s="121" t="str">
        <f t="shared" ca="1" si="142"/>
        <v/>
      </c>
      <c r="R933" s="122"/>
      <c r="S933" s="123"/>
      <c r="T933" s="123"/>
    </row>
    <row r="934" spans="1:20" x14ac:dyDescent="0.25">
      <c r="A934"/>
      <c r="B934" s="31" t="str">
        <f t="shared" ca="1" si="135"/>
        <v/>
      </c>
      <c r="C934" t="str">
        <f t="shared" ca="1" si="136"/>
        <v/>
      </c>
      <c r="D934" t="str">
        <f t="shared" ca="1" si="137"/>
        <v/>
      </c>
      <c r="E934" t="str">
        <f t="shared" ca="1" si="138"/>
        <v/>
      </c>
      <c r="F934" t="str">
        <f t="shared" ca="1" si="143"/>
        <v/>
      </c>
      <c r="I934" s="120" t="str">
        <f t="shared" si="139"/>
        <v/>
      </c>
      <c r="J934" s="121" t="str">
        <f t="shared" si="140"/>
        <v/>
      </c>
      <c r="K934" s="121" t="str">
        <f t="shared" si="141"/>
        <v/>
      </c>
      <c r="L934" s="121"/>
      <c r="M934" s="121"/>
      <c r="N934" s="121"/>
      <c r="O934" s="122"/>
      <c r="P934" s="122"/>
      <c r="Q934" s="121" t="str">
        <f t="shared" ca="1" si="142"/>
        <v/>
      </c>
      <c r="R934" s="122"/>
      <c r="S934" s="123"/>
      <c r="T934" s="123"/>
    </row>
    <row r="935" spans="1:20" x14ac:dyDescent="0.25">
      <c r="A935"/>
      <c r="B935" s="31" t="str">
        <f t="shared" ca="1" si="135"/>
        <v/>
      </c>
      <c r="C935" t="str">
        <f t="shared" ca="1" si="136"/>
        <v/>
      </c>
      <c r="D935" t="str">
        <f t="shared" ca="1" si="137"/>
        <v/>
      </c>
      <c r="E935" t="str">
        <f t="shared" ca="1" si="138"/>
        <v/>
      </c>
      <c r="F935" t="str">
        <f t="shared" ca="1" si="143"/>
        <v/>
      </c>
      <c r="I935" s="120" t="str">
        <f t="shared" si="139"/>
        <v/>
      </c>
      <c r="J935" s="121" t="str">
        <f t="shared" si="140"/>
        <v/>
      </c>
      <c r="K935" s="121" t="str">
        <f t="shared" si="141"/>
        <v/>
      </c>
      <c r="L935" s="121"/>
      <c r="M935" s="121"/>
      <c r="N935" s="121"/>
      <c r="O935" s="122"/>
      <c r="P935" s="122"/>
      <c r="Q935" s="121" t="str">
        <f t="shared" ca="1" si="142"/>
        <v/>
      </c>
      <c r="R935" s="122"/>
      <c r="S935" s="123"/>
      <c r="T935" s="123"/>
    </row>
    <row r="936" spans="1:20" x14ac:dyDescent="0.25">
      <c r="A936"/>
      <c r="B936" s="31" t="str">
        <f t="shared" ca="1" si="135"/>
        <v/>
      </c>
      <c r="C936" t="str">
        <f t="shared" ca="1" si="136"/>
        <v/>
      </c>
      <c r="D936" t="str">
        <f t="shared" ca="1" si="137"/>
        <v/>
      </c>
      <c r="E936" t="str">
        <f t="shared" ca="1" si="138"/>
        <v/>
      </c>
      <c r="F936" t="str">
        <f t="shared" ca="1" si="143"/>
        <v/>
      </c>
      <c r="I936" s="120" t="str">
        <f t="shared" si="139"/>
        <v/>
      </c>
      <c r="J936" s="121" t="str">
        <f t="shared" si="140"/>
        <v/>
      </c>
      <c r="K936" s="121" t="str">
        <f t="shared" si="141"/>
        <v/>
      </c>
      <c r="L936" s="121"/>
      <c r="M936" s="121"/>
      <c r="N936" s="121"/>
      <c r="O936" s="122"/>
      <c r="P936" s="122"/>
      <c r="Q936" s="121" t="str">
        <f t="shared" ca="1" si="142"/>
        <v/>
      </c>
      <c r="R936" s="122"/>
      <c r="S936" s="123"/>
      <c r="T936" s="123"/>
    </row>
    <row r="937" spans="1:20" x14ac:dyDescent="0.25">
      <c r="A937"/>
      <c r="B937" s="31" t="str">
        <f t="shared" ca="1" si="135"/>
        <v/>
      </c>
      <c r="C937" t="str">
        <f t="shared" ca="1" si="136"/>
        <v/>
      </c>
      <c r="D937" t="str">
        <f t="shared" ca="1" si="137"/>
        <v/>
      </c>
      <c r="E937" t="str">
        <f t="shared" ca="1" si="138"/>
        <v/>
      </c>
      <c r="F937" t="str">
        <f t="shared" ca="1" si="143"/>
        <v/>
      </c>
      <c r="I937" s="120" t="str">
        <f t="shared" si="139"/>
        <v/>
      </c>
      <c r="J937" s="121" t="str">
        <f t="shared" si="140"/>
        <v/>
      </c>
      <c r="K937" s="121" t="str">
        <f t="shared" si="141"/>
        <v/>
      </c>
      <c r="L937" s="121"/>
      <c r="M937" s="121"/>
      <c r="N937" s="121"/>
      <c r="O937" s="122"/>
      <c r="P937" s="122"/>
      <c r="Q937" s="121" t="str">
        <f t="shared" ca="1" si="142"/>
        <v/>
      </c>
      <c r="R937" s="122"/>
      <c r="S937" s="123"/>
      <c r="T937" s="123"/>
    </row>
    <row r="938" spans="1:20" x14ac:dyDescent="0.25">
      <c r="A938"/>
      <c r="B938" s="31" t="str">
        <f t="shared" ca="1" si="135"/>
        <v/>
      </c>
      <c r="C938" t="str">
        <f t="shared" ca="1" si="136"/>
        <v/>
      </c>
      <c r="D938" t="str">
        <f t="shared" ca="1" si="137"/>
        <v/>
      </c>
      <c r="E938" t="str">
        <f t="shared" ca="1" si="138"/>
        <v/>
      </c>
      <c r="F938" t="str">
        <f t="shared" ca="1" si="143"/>
        <v/>
      </c>
      <c r="I938" s="120" t="str">
        <f t="shared" si="139"/>
        <v/>
      </c>
      <c r="J938" s="121" t="str">
        <f t="shared" si="140"/>
        <v/>
      </c>
      <c r="K938" s="121" t="str">
        <f t="shared" si="141"/>
        <v/>
      </c>
      <c r="L938" s="121"/>
      <c r="M938" s="121"/>
      <c r="N938" s="121"/>
      <c r="O938" s="122"/>
      <c r="P938" s="122"/>
      <c r="Q938" s="121" t="str">
        <f t="shared" ca="1" si="142"/>
        <v/>
      </c>
      <c r="R938" s="122"/>
      <c r="S938" s="123"/>
      <c r="T938" s="123"/>
    </row>
    <row r="939" spans="1:20" x14ac:dyDescent="0.25">
      <c r="A939"/>
      <c r="B939" s="31" t="str">
        <f t="shared" ca="1" si="135"/>
        <v/>
      </c>
      <c r="C939" t="str">
        <f t="shared" ca="1" si="136"/>
        <v/>
      </c>
      <c r="D939" t="str">
        <f t="shared" ca="1" si="137"/>
        <v/>
      </c>
      <c r="E939" t="str">
        <f t="shared" ca="1" si="138"/>
        <v/>
      </c>
      <c r="F939" t="str">
        <f t="shared" ca="1" si="143"/>
        <v/>
      </c>
      <c r="I939" s="120" t="str">
        <f t="shared" si="139"/>
        <v/>
      </c>
      <c r="J939" s="121" t="str">
        <f t="shared" si="140"/>
        <v/>
      </c>
      <c r="K939" s="121" t="str">
        <f t="shared" si="141"/>
        <v/>
      </c>
      <c r="L939" s="121"/>
      <c r="M939" s="121"/>
      <c r="N939" s="121"/>
      <c r="O939" s="122"/>
      <c r="P939" s="122"/>
      <c r="Q939" s="121" t="str">
        <f t="shared" ca="1" si="142"/>
        <v/>
      </c>
      <c r="R939" s="122"/>
      <c r="S939" s="123"/>
      <c r="T939" s="123"/>
    </row>
    <row r="940" spans="1:20" x14ac:dyDescent="0.25">
      <c r="A940"/>
      <c r="B940" s="31" t="str">
        <f t="shared" ca="1" si="135"/>
        <v/>
      </c>
      <c r="C940" t="str">
        <f t="shared" ca="1" si="136"/>
        <v/>
      </c>
      <c r="D940" t="str">
        <f t="shared" ca="1" si="137"/>
        <v/>
      </c>
      <c r="E940" t="str">
        <f t="shared" ca="1" si="138"/>
        <v/>
      </c>
      <c r="F940" t="str">
        <f t="shared" ca="1" si="143"/>
        <v/>
      </c>
      <c r="I940" s="120" t="str">
        <f t="shared" si="139"/>
        <v/>
      </c>
      <c r="J940" s="121" t="str">
        <f t="shared" si="140"/>
        <v/>
      </c>
      <c r="K940" s="121" t="str">
        <f t="shared" si="141"/>
        <v/>
      </c>
      <c r="L940" s="121"/>
      <c r="M940" s="121"/>
      <c r="N940" s="121"/>
      <c r="O940" s="122"/>
      <c r="P940" s="122"/>
      <c r="Q940" s="121" t="str">
        <f t="shared" ca="1" si="142"/>
        <v/>
      </c>
      <c r="R940" s="122"/>
      <c r="S940" s="123"/>
      <c r="T940" s="123"/>
    </row>
    <row r="941" spans="1:20" x14ac:dyDescent="0.25">
      <c r="A941"/>
      <c r="B941" s="31" t="str">
        <f t="shared" ca="1" si="135"/>
        <v/>
      </c>
      <c r="C941" t="str">
        <f t="shared" ca="1" si="136"/>
        <v/>
      </c>
      <c r="D941" t="str">
        <f t="shared" ca="1" si="137"/>
        <v/>
      </c>
      <c r="E941" t="str">
        <f t="shared" ca="1" si="138"/>
        <v/>
      </c>
      <c r="F941" t="str">
        <f t="shared" ca="1" si="143"/>
        <v/>
      </c>
      <c r="I941" s="120" t="str">
        <f t="shared" si="139"/>
        <v/>
      </c>
      <c r="J941" s="121" t="str">
        <f t="shared" si="140"/>
        <v/>
      </c>
      <c r="K941" s="121" t="str">
        <f t="shared" si="141"/>
        <v/>
      </c>
      <c r="L941" s="121"/>
      <c r="M941" s="121"/>
      <c r="N941" s="121"/>
      <c r="O941" s="122"/>
      <c r="P941" s="122"/>
      <c r="Q941" s="121" t="str">
        <f t="shared" ca="1" si="142"/>
        <v/>
      </c>
      <c r="R941" s="122"/>
      <c r="S941" s="123"/>
      <c r="T941" s="123"/>
    </row>
    <row r="942" spans="1:20" x14ac:dyDescent="0.25">
      <c r="A942"/>
      <c r="B942" s="31" t="str">
        <f t="shared" ca="1" si="135"/>
        <v/>
      </c>
      <c r="C942" t="str">
        <f t="shared" ca="1" si="136"/>
        <v/>
      </c>
      <c r="D942" t="str">
        <f t="shared" ca="1" si="137"/>
        <v/>
      </c>
      <c r="E942" t="str">
        <f t="shared" ca="1" si="138"/>
        <v/>
      </c>
      <c r="F942" t="str">
        <f t="shared" ca="1" si="143"/>
        <v/>
      </c>
      <c r="I942" s="120" t="str">
        <f t="shared" si="139"/>
        <v/>
      </c>
      <c r="J942" s="121" t="str">
        <f t="shared" si="140"/>
        <v/>
      </c>
      <c r="K942" s="121" t="str">
        <f t="shared" si="141"/>
        <v/>
      </c>
      <c r="L942" s="121"/>
      <c r="M942" s="121"/>
      <c r="N942" s="121"/>
      <c r="O942" s="122"/>
      <c r="P942" s="122"/>
      <c r="Q942" s="121" t="str">
        <f t="shared" ca="1" si="142"/>
        <v/>
      </c>
      <c r="R942" s="122"/>
      <c r="S942" s="123"/>
      <c r="T942" s="123"/>
    </row>
    <row r="943" spans="1:20" x14ac:dyDescent="0.25">
      <c r="A943"/>
      <c r="B943" s="31" t="str">
        <f t="shared" ca="1" si="135"/>
        <v/>
      </c>
      <c r="C943" t="str">
        <f t="shared" ca="1" si="136"/>
        <v/>
      </c>
      <c r="D943" t="str">
        <f t="shared" ca="1" si="137"/>
        <v/>
      </c>
      <c r="E943" t="str">
        <f t="shared" ca="1" si="138"/>
        <v/>
      </c>
      <c r="F943" t="str">
        <f t="shared" ca="1" si="143"/>
        <v/>
      </c>
      <c r="I943" s="120" t="str">
        <f t="shared" si="139"/>
        <v/>
      </c>
      <c r="J943" s="121" t="str">
        <f t="shared" si="140"/>
        <v/>
      </c>
      <c r="K943" s="121" t="str">
        <f t="shared" si="141"/>
        <v/>
      </c>
      <c r="L943" s="121"/>
      <c r="M943" s="121"/>
      <c r="N943" s="121"/>
      <c r="O943" s="122"/>
      <c r="P943" s="122"/>
      <c r="Q943" s="121" t="str">
        <f t="shared" ca="1" si="142"/>
        <v/>
      </c>
      <c r="R943" s="122"/>
      <c r="S943" s="123"/>
      <c r="T943" s="123"/>
    </row>
    <row r="944" spans="1:20" x14ac:dyDescent="0.25">
      <c r="A944"/>
      <c r="B944" s="31" t="str">
        <f t="shared" ca="1" si="135"/>
        <v/>
      </c>
      <c r="C944" t="str">
        <f t="shared" ca="1" si="136"/>
        <v/>
      </c>
      <c r="D944" t="str">
        <f t="shared" ca="1" si="137"/>
        <v/>
      </c>
      <c r="E944" t="str">
        <f t="shared" ca="1" si="138"/>
        <v/>
      </c>
      <c r="F944" t="str">
        <f t="shared" ca="1" si="143"/>
        <v/>
      </c>
      <c r="I944" s="120" t="str">
        <f t="shared" si="139"/>
        <v/>
      </c>
      <c r="J944" s="121" t="str">
        <f t="shared" si="140"/>
        <v/>
      </c>
      <c r="K944" s="121" t="str">
        <f t="shared" si="141"/>
        <v/>
      </c>
      <c r="L944" s="121"/>
      <c r="M944" s="121"/>
      <c r="N944" s="121"/>
      <c r="O944" s="122"/>
      <c r="P944" s="122"/>
      <c r="Q944" s="121" t="str">
        <f t="shared" ca="1" si="142"/>
        <v/>
      </c>
      <c r="R944" s="122"/>
      <c r="S944" s="123"/>
      <c r="T944" s="123"/>
    </row>
    <row r="945" spans="1:20" x14ac:dyDescent="0.25">
      <c r="A945"/>
      <c r="B945" s="31" t="str">
        <f t="shared" ca="1" si="135"/>
        <v/>
      </c>
      <c r="C945" t="str">
        <f t="shared" ca="1" si="136"/>
        <v/>
      </c>
      <c r="D945" t="str">
        <f t="shared" ca="1" si="137"/>
        <v/>
      </c>
      <c r="E945" t="str">
        <f t="shared" ca="1" si="138"/>
        <v/>
      </c>
      <c r="F945" t="str">
        <f t="shared" ca="1" si="143"/>
        <v/>
      </c>
      <c r="I945" s="120" t="str">
        <f t="shared" si="139"/>
        <v/>
      </c>
      <c r="J945" s="121" t="str">
        <f t="shared" si="140"/>
        <v/>
      </c>
      <c r="K945" s="121" t="str">
        <f t="shared" si="141"/>
        <v/>
      </c>
      <c r="L945" s="121"/>
      <c r="M945" s="121"/>
      <c r="N945" s="121"/>
      <c r="O945" s="122"/>
      <c r="P945" s="122"/>
      <c r="Q945" s="121" t="str">
        <f t="shared" ca="1" si="142"/>
        <v/>
      </c>
      <c r="R945" s="122"/>
      <c r="S945" s="123"/>
      <c r="T945" s="123"/>
    </row>
    <row r="946" spans="1:20" x14ac:dyDescent="0.25">
      <c r="A946"/>
      <c r="B946" s="31" t="str">
        <f t="shared" ca="1" si="135"/>
        <v/>
      </c>
      <c r="C946" t="str">
        <f t="shared" ca="1" si="136"/>
        <v/>
      </c>
      <c r="D946" t="str">
        <f t="shared" ca="1" si="137"/>
        <v/>
      </c>
      <c r="E946" t="str">
        <f t="shared" ca="1" si="138"/>
        <v/>
      </c>
      <c r="F946" t="str">
        <f t="shared" ca="1" si="143"/>
        <v/>
      </c>
      <c r="I946" s="120" t="str">
        <f t="shared" si="139"/>
        <v/>
      </c>
      <c r="J946" s="121" t="str">
        <f t="shared" si="140"/>
        <v/>
      </c>
      <c r="K946" s="121" t="str">
        <f t="shared" si="141"/>
        <v/>
      </c>
      <c r="L946" s="121"/>
      <c r="M946" s="121"/>
      <c r="N946" s="121"/>
      <c r="O946" s="122"/>
      <c r="P946" s="122"/>
      <c r="Q946" s="121" t="str">
        <f t="shared" ca="1" si="142"/>
        <v/>
      </c>
      <c r="R946" s="122"/>
      <c r="S946" s="123"/>
      <c r="T946" s="123"/>
    </row>
    <row r="947" spans="1:20" x14ac:dyDescent="0.25">
      <c r="A947"/>
      <c r="B947" s="31" t="str">
        <f t="shared" ca="1" si="135"/>
        <v/>
      </c>
      <c r="C947" t="str">
        <f t="shared" ca="1" si="136"/>
        <v/>
      </c>
      <c r="D947" t="str">
        <f t="shared" ca="1" si="137"/>
        <v/>
      </c>
      <c r="E947" t="str">
        <f t="shared" ca="1" si="138"/>
        <v/>
      </c>
      <c r="F947" t="str">
        <f t="shared" ca="1" si="143"/>
        <v/>
      </c>
      <c r="I947" s="120" t="str">
        <f t="shared" si="139"/>
        <v/>
      </c>
      <c r="J947" s="121" t="str">
        <f t="shared" si="140"/>
        <v/>
      </c>
      <c r="K947" s="121" t="str">
        <f t="shared" si="141"/>
        <v/>
      </c>
      <c r="L947" s="121"/>
      <c r="M947" s="121"/>
      <c r="N947" s="121"/>
      <c r="O947" s="122"/>
      <c r="P947" s="122"/>
      <c r="Q947" s="121" t="str">
        <f t="shared" ca="1" si="142"/>
        <v/>
      </c>
      <c r="R947" s="122"/>
      <c r="S947" s="123"/>
      <c r="T947" s="123"/>
    </row>
    <row r="948" spans="1:20" x14ac:dyDescent="0.25">
      <c r="A948"/>
      <c r="B948" s="31" t="str">
        <f t="shared" ca="1" si="135"/>
        <v/>
      </c>
      <c r="C948" t="str">
        <f t="shared" ca="1" si="136"/>
        <v/>
      </c>
      <c r="D948" t="str">
        <f t="shared" ca="1" si="137"/>
        <v/>
      </c>
      <c r="E948" t="str">
        <f t="shared" ca="1" si="138"/>
        <v/>
      </c>
      <c r="F948" t="str">
        <f t="shared" ca="1" si="143"/>
        <v/>
      </c>
      <c r="I948" s="120" t="str">
        <f t="shared" si="139"/>
        <v/>
      </c>
      <c r="J948" s="121" t="str">
        <f t="shared" si="140"/>
        <v/>
      </c>
      <c r="K948" s="121" t="str">
        <f t="shared" si="141"/>
        <v/>
      </c>
      <c r="L948" s="121"/>
      <c r="M948" s="121"/>
      <c r="N948" s="121"/>
      <c r="O948" s="122"/>
      <c r="P948" s="122"/>
      <c r="Q948" s="121" t="str">
        <f t="shared" ca="1" si="142"/>
        <v/>
      </c>
      <c r="R948" s="122"/>
      <c r="S948" s="123"/>
      <c r="T948" s="123"/>
    </row>
    <row r="949" spans="1:20" x14ac:dyDescent="0.25">
      <c r="A949"/>
      <c r="B949" s="31" t="str">
        <f t="shared" ca="1" si="135"/>
        <v/>
      </c>
      <c r="C949" t="str">
        <f t="shared" ca="1" si="136"/>
        <v/>
      </c>
      <c r="D949" t="str">
        <f t="shared" ca="1" si="137"/>
        <v/>
      </c>
      <c r="E949" t="str">
        <f t="shared" ca="1" si="138"/>
        <v/>
      </c>
      <c r="F949" t="str">
        <f t="shared" ca="1" si="143"/>
        <v/>
      </c>
      <c r="I949" s="120" t="str">
        <f t="shared" si="139"/>
        <v/>
      </c>
      <c r="J949" s="121" t="str">
        <f t="shared" si="140"/>
        <v/>
      </c>
      <c r="K949" s="121" t="str">
        <f t="shared" si="141"/>
        <v/>
      </c>
      <c r="L949" s="121"/>
      <c r="M949" s="121"/>
      <c r="N949" s="121"/>
      <c r="O949" s="122"/>
      <c r="P949" s="122"/>
      <c r="Q949" s="121" t="str">
        <f t="shared" ca="1" si="142"/>
        <v/>
      </c>
      <c r="R949" s="122"/>
      <c r="S949" s="123"/>
      <c r="T949" s="123"/>
    </row>
    <row r="950" spans="1:20" x14ac:dyDescent="0.25">
      <c r="A950"/>
      <c r="B950" s="31" t="str">
        <f t="shared" ca="1" si="135"/>
        <v/>
      </c>
      <c r="C950" t="str">
        <f t="shared" ca="1" si="136"/>
        <v/>
      </c>
      <c r="D950" t="str">
        <f t="shared" ca="1" si="137"/>
        <v/>
      </c>
      <c r="E950" t="str">
        <f t="shared" ca="1" si="138"/>
        <v/>
      </c>
      <c r="F950" t="str">
        <f t="shared" ca="1" si="143"/>
        <v/>
      </c>
      <c r="I950" s="120" t="str">
        <f t="shared" si="139"/>
        <v/>
      </c>
      <c r="J950" s="121" t="str">
        <f t="shared" si="140"/>
        <v/>
      </c>
      <c r="K950" s="121" t="str">
        <f t="shared" si="141"/>
        <v/>
      </c>
      <c r="L950" s="121"/>
      <c r="M950" s="121"/>
      <c r="N950" s="121"/>
      <c r="O950" s="122"/>
      <c r="P950" s="122"/>
      <c r="Q950" s="121" t="str">
        <f t="shared" ca="1" si="142"/>
        <v/>
      </c>
      <c r="R950" s="122"/>
      <c r="S950" s="123"/>
      <c r="T950" s="123"/>
    </row>
    <row r="951" spans="1:20" x14ac:dyDescent="0.25">
      <c r="A951"/>
      <c r="B951" s="31" t="str">
        <f t="shared" ca="1" si="135"/>
        <v/>
      </c>
      <c r="C951" t="str">
        <f t="shared" ca="1" si="136"/>
        <v/>
      </c>
      <c r="D951" t="str">
        <f t="shared" ca="1" si="137"/>
        <v/>
      </c>
      <c r="E951" t="str">
        <f t="shared" ca="1" si="138"/>
        <v/>
      </c>
      <c r="F951" t="str">
        <f t="shared" ca="1" si="143"/>
        <v/>
      </c>
      <c r="I951" s="120" t="str">
        <f t="shared" si="139"/>
        <v/>
      </c>
      <c r="J951" s="121" t="str">
        <f t="shared" si="140"/>
        <v/>
      </c>
      <c r="K951" s="121" t="str">
        <f t="shared" si="141"/>
        <v/>
      </c>
      <c r="L951" s="121"/>
      <c r="M951" s="121"/>
      <c r="N951" s="121"/>
      <c r="O951" s="122"/>
      <c r="P951" s="122"/>
      <c r="Q951" s="121" t="str">
        <f t="shared" ca="1" si="142"/>
        <v/>
      </c>
      <c r="R951" s="122"/>
      <c r="S951" s="123"/>
      <c r="T951" s="123"/>
    </row>
    <row r="952" spans="1:20" x14ac:dyDescent="0.25">
      <c r="A952"/>
      <c r="B952" s="31" t="str">
        <f t="shared" ca="1" si="135"/>
        <v/>
      </c>
      <c r="C952" t="str">
        <f t="shared" ca="1" si="136"/>
        <v/>
      </c>
      <c r="D952" t="str">
        <f t="shared" ca="1" si="137"/>
        <v/>
      </c>
      <c r="E952" t="str">
        <f t="shared" ca="1" si="138"/>
        <v/>
      </c>
      <c r="F952" t="str">
        <f t="shared" ca="1" si="143"/>
        <v/>
      </c>
      <c r="I952" s="120" t="str">
        <f t="shared" si="139"/>
        <v/>
      </c>
      <c r="J952" s="121" t="str">
        <f t="shared" si="140"/>
        <v/>
      </c>
      <c r="K952" s="121" t="str">
        <f t="shared" si="141"/>
        <v/>
      </c>
      <c r="L952" s="121"/>
      <c r="M952" s="121"/>
      <c r="N952" s="121"/>
      <c r="O952" s="122"/>
      <c r="P952" s="122"/>
      <c r="Q952" s="121" t="str">
        <f t="shared" ca="1" si="142"/>
        <v/>
      </c>
      <c r="R952" s="122"/>
      <c r="S952" s="123"/>
      <c r="T952" s="123"/>
    </row>
    <row r="953" spans="1:20" x14ac:dyDescent="0.25">
      <c r="A953"/>
      <c r="B953" s="31" t="str">
        <f t="shared" ca="1" si="135"/>
        <v/>
      </c>
      <c r="C953" t="str">
        <f t="shared" ca="1" si="136"/>
        <v/>
      </c>
      <c r="D953" t="str">
        <f t="shared" ca="1" si="137"/>
        <v/>
      </c>
      <c r="E953" t="str">
        <f t="shared" ca="1" si="138"/>
        <v/>
      </c>
      <c r="F953" t="str">
        <f t="shared" ca="1" si="143"/>
        <v/>
      </c>
      <c r="I953" s="120" t="str">
        <f t="shared" si="139"/>
        <v/>
      </c>
      <c r="J953" s="121" t="str">
        <f t="shared" si="140"/>
        <v/>
      </c>
      <c r="K953" s="121" t="str">
        <f t="shared" si="141"/>
        <v/>
      </c>
      <c r="L953" s="121"/>
      <c r="M953" s="121"/>
      <c r="N953" s="121"/>
      <c r="O953" s="122"/>
      <c r="P953" s="122"/>
      <c r="Q953" s="121" t="str">
        <f t="shared" ca="1" si="142"/>
        <v/>
      </c>
      <c r="R953" s="122"/>
      <c r="S953" s="123"/>
      <c r="T953" s="123"/>
    </row>
    <row r="954" spans="1:20" x14ac:dyDescent="0.25">
      <c r="A954"/>
      <c r="B954" s="31" t="str">
        <f t="shared" ca="1" si="135"/>
        <v/>
      </c>
      <c r="C954" t="str">
        <f t="shared" ca="1" si="136"/>
        <v/>
      </c>
      <c r="D954" t="str">
        <f t="shared" ca="1" si="137"/>
        <v/>
      </c>
      <c r="E954" t="str">
        <f t="shared" ca="1" si="138"/>
        <v/>
      </c>
      <c r="F954" t="str">
        <f t="shared" ca="1" si="143"/>
        <v/>
      </c>
      <c r="I954" s="120" t="str">
        <f t="shared" si="139"/>
        <v/>
      </c>
      <c r="J954" s="121" t="str">
        <f t="shared" si="140"/>
        <v/>
      </c>
      <c r="K954" s="121" t="str">
        <f t="shared" si="141"/>
        <v/>
      </c>
      <c r="L954" s="121"/>
      <c r="M954" s="121"/>
      <c r="N954" s="121"/>
      <c r="O954" s="122"/>
      <c r="P954" s="122"/>
      <c r="Q954" s="121" t="str">
        <f t="shared" ca="1" si="142"/>
        <v/>
      </c>
      <c r="R954" s="122"/>
      <c r="S954" s="123"/>
      <c r="T954" s="123"/>
    </row>
    <row r="955" spans="1:20" x14ac:dyDescent="0.25">
      <c r="A955"/>
      <c r="B955" s="31" t="str">
        <f t="shared" ca="1" si="135"/>
        <v/>
      </c>
      <c r="C955" t="str">
        <f t="shared" ca="1" si="136"/>
        <v/>
      </c>
      <c r="D955" t="str">
        <f t="shared" ca="1" si="137"/>
        <v/>
      </c>
      <c r="E955" t="str">
        <f t="shared" ca="1" si="138"/>
        <v/>
      </c>
      <c r="F955" t="str">
        <f t="shared" ca="1" si="143"/>
        <v/>
      </c>
      <c r="I955" s="120" t="str">
        <f t="shared" si="139"/>
        <v/>
      </c>
      <c r="J955" s="121" t="str">
        <f t="shared" si="140"/>
        <v/>
      </c>
      <c r="K955" s="121" t="str">
        <f t="shared" si="141"/>
        <v/>
      </c>
      <c r="L955" s="121"/>
      <c r="M955" s="121"/>
      <c r="N955" s="121"/>
      <c r="O955" s="122"/>
      <c r="P955" s="122"/>
      <c r="Q955" s="121" t="str">
        <f t="shared" ca="1" si="142"/>
        <v/>
      </c>
      <c r="R955" s="122"/>
      <c r="S955" s="123"/>
      <c r="T955" s="123"/>
    </row>
    <row r="956" spans="1:20" x14ac:dyDescent="0.25">
      <c r="A956"/>
      <c r="B956" s="31" t="str">
        <f t="shared" ca="1" si="135"/>
        <v/>
      </c>
      <c r="C956" t="str">
        <f t="shared" ca="1" si="136"/>
        <v/>
      </c>
      <c r="D956" t="str">
        <f t="shared" ca="1" si="137"/>
        <v/>
      </c>
      <c r="E956" t="str">
        <f t="shared" ca="1" si="138"/>
        <v/>
      </c>
      <c r="F956" t="str">
        <f t="shared" ca="1" si="143"/>
        <v/>
      </c>
      <c r="I956" s="120" t="str">
        <f t="shared" si="139"/>
        <v/>
      </c>
      <c r="J956" s="121" t="str">
        <f t="shared" si="140"/>
        <v/>
      </c>
      <c r="K956" s="121" t="str">
        <f t="shared" si="141"/>
        <v/>
      </c>
      <c r="L956" s="121"/>
      <c r="M956" s="121"/>
      <c r="N956" s="121"/>
      <c r="O956" s="122"/>
      <c r="P956" s="122"/>
      <c r="Q956" s="121" t="str">
        <f t="shared" ca="1" si="142"/>
        <v/>
      </c>
      <c r="R956" s="122"/>
      <c r="S956" s="123"/>
      <c r="T956" s="123"/>
    </row>
    <row r="957" spans="1:20" x14ac:dyDescent="0.25">
      <c r="A957"/>
      <c r="B957" s="31" t="str">
        <f t="shared" ca="1" si="135"/>
        <v/>
      </c>
      <c r="C957" t="str">
        <f t="shared" ca="1" si="136"/>
        <v/>
      </c>
      <c r="D957" t="str">
        <f t="shared" ca="1" si="137"/>
        <v/>
      </c>
      <c r="E957" t="str">
        <f t="shared" ca="1" si="138"/>
        <v/>
      </c>
      <c r="F957" t="str">
        <f t="shared" ca="1" si="143"/>
        <v/>
      </c>
      <c r="I957" s="120" t="str">
        <f t="shared" si="139"/>
        <v/>
      </c>
      <c r="J957" s="121" t="str">
        <f t="shared" si="140"/>
        <v/>
      </c>
      <c r="K957" s="121" t="str">
        <f t="shared" si="141"/>
        <v/>
      </c>
      <c r="L957" s="121"/>
      <c r="M957" s="121"/>
      <c r="N957" s="121"/>
      <c r="O957" s="122"/>
      <c r="P957" s="122"/>
      <c r="Q957" s="121" t="str">
        <f t="shared" ca="1" si="142"/>
        <v/>
      </c>
      <c r="R957" s="122"/>
      <c r="S957" s="123"/>
      <c r="T957" s="123"/>
    </row>
    <row r="958" spans="1:20" x14ac:dyDescent="0.25">
      <c r="A958"/>
      <c r="B958" s="31" t="str">
        <f t="shared" ca="1" si="135"/>
        <v/>
      </c>
      <c r="C958" t="str">
        <f t="shared" ca="1" si="136"/>
        <v/>
      </c>
      <c r="D958" t="str">
        <f t="shared" ca="1" si="137"/>
        <v/>
      </c>
      <c r="E958" t="str">
        <f t="shared" ca="1" si="138"/>
        <v/>
      </c>
      <c r="F958" t="str">
        <f t="shared" ca="1" si="143"/>
        <v/>
      </c>
      <c r="I958" s="120" t="str">
        <f t="shared" si="139"/>
        <v/>
      </c>
      <c r="J958" s="121" t="str">
        <f t="shared" si="140"/>
        <v/>
      </c>
      <c r="K958" s="121" t="str">
        <f t="shared" si="141"/>
        <v/>
      </c>
      <c r="L958" s="121"/>
      <c r="M958" s="121"/>
      <c r="N958" s="121"/>
      <c r="O958" s="122"/>
      <c r="P958" s="122"/>
      <c r="Q958" s="121" t="str">
        <f t="shared" ca="1" si="142"/>
        <v/>
      </c>
      <c r="R958" s="122"/>
      <c r="S958" s="123"/>
      <c r="T958" s="123"/>
    </row>
    <row r="959" spans="1:20" x14ac:dyDescent="0.25">
      <c r="A959"/>
      <c r="B959" s="31" t="str">
        <f t="shared" ca="1" si="135"/>
        <v/>
      </c>
      <c r="C959" t="str">
        <f t="shared" ca="1" si="136"/>
        <v/>
      </c>
      <c r="D959" t="str">
        <f t="shared" ca="1" si="137"/>
        <v/>
      </c>
      <c r="E959" t="str">
        <f t="shared" ca="1" si="138"/>
        <v/>
      </c>
      <c r="F959" t="str">
        <f t="shared" ca="1" si="143"/>
        <v/>
      </c>
      <c r="I959" s="120" t="str">
        <f t="shared" si="139"/>
        <v/>
      </c>
      <c r="J959" s="121" t="str">
        <f t="shared" si="140"/>
        <v/>
      </c>
      <c r="K959" s="121" t="str">
        <f t="shared" si="141"/>
        <v/>
      </c>
      <c r="L959" s="121"/>
      <c r="M959" s="121"/>
      <c r="N959" s="121"/>
      <c r="O959" s="122"/>
      <c r="P959" s="122"/>
      <c r="Q959" s="121" t="str">
        <f t="shared" ca="1" si="142"/>
        <v/>
      </c>
      <c r="R959" s="122"/>
      <c r="S959" s="123"/>
      <c r="T959" s="123"/>
    </row>
    <row r="960" spans="1:20" x14ac:dyDescent="0.25">
      <c r="A960"/>
      <c r="B960" s="31" t="str">
        <f t="shared" ca="1" si="135"/>
        <v/>
      </c>
      <c r="C960" t="str">
        <f t="shared" ca="1" si="136"/>
        <v/>
      </c>
      <c r="D960" t="str">
        <f t="shared" ca="1" si="137"/>
        <v/>
      </c>
      <c r="E960" t="str">
        <f t="shared" ca="1" si="138"/>
        <v/>
      </c>
      <c r="F960" t="str">
        <f t="shared" ca="1" si="143"/>
        <v/>
      </c>
      <c r="I960" s="120" t="str">
        <f t="shared" si="139"/>
        <v/>
      </c>
      <c r="J960" s="121" t="str">
        <f t="shared" si="140"/>
        <v/>
      </c>
      <c r="K960" s="121" t="str">
        <f t="shared" si="141"/>
        <v/>
      </c>
      <c r="L960" s="121"/>
      <c r="M960" s="121"/>
      <c r="N960" s="121"/>
      <c r="O960" s="122"/>
      <c r="P960" s="122"/>
      <c r="Q960" s="121" t="str">
        <f t="shared" ca="1" si="142"/>
        <v/>
      </c>
      <c r="R960" s="122"/>
      <c r="S960" s="123"/>
      <c r="T960" s="123"/>
    </row>
    <row r="961" spans="1:20" x14ac:dyDescent="0.25">
      <c r="A961"/>
      <c r="B961" s="31" t="str">
        <f t="shared" ref="B961:B1024" ca="1" si="144">IF($A961&lt;&gt;"",INDIRECT("'Saisie G&amp;A'!"&amp;"A"&amp;MID($A961,2,2)),"")</f>
        <v/>
      </c>
      <c r="C961" t="str">
        <f t="shared" ref="C961:C1024" ca="1" si="145">IF($A961&lt;&gt;"",INDIRECT("'Saisie G&amp;A'!"&amp;$A961),"")</f>
        <v/>
      </c>
      <c r="D961" t="str">
        <f t="shared" ref="D961:D1024" ca="1" si="146">IF($A961&lt;&gt;"",INDIRECT("'Saisie G&amp;A'!"&amp;LEFT($A961,1)&amp;"7"),"")</f>
        <v/>
      </c>
      <c r="E961" t="str">
        <f t="shared" ref="E961:E1024" ca="1" si="147">IF($A961&lt;&gt;"",INDIRECT("'Saisie G&amp;A'!"&amp;"B"&amp;MID($A961,2,2)),"")</f>
        <v/>
      </c>
      <c r="F961" t="str">
        <f t="shared" ca="1" si="143"/>
        <v/>
      </c>
      <c r="I961" s="120" t="str">
        <f t="shared" ref="I961:I1024" si="148">IF($A961&lt;&gt;"",RIGHT(C961,7),"")</f>
        <v/>
      </c>
      <c r="J961" s="121" t="str">
        <f t="shared" ref="J961:J1024" si="149">IF($A961&lt;&gt;"",TEXT(DATE(YEAR($B961),MONTH($B961),DAY($B961)),"JJ/MM/AAAA"),"")</f>
        <v/>
      </c>
      <c r="K961" s="121" t="str">
        <f t="shared" ref="K961:K1024" si="150">J961</f>
        <v/>
      </c>
      <c r="L961" s="121"/>
      <c r="M961" s="121"/>
      <c r="N961" s="121"/>
      <c r="O961" s="122"/>
      <c r="P961" s="122"/>
      <c r="Q961" s="121" t="str">
        <f t="shared" ref="Q961:Q1024" ca="1" si="151">IF(F961&lt;&gt;"",F961,D961)</f>
        <v/>
      </c>
      <c r="R961" s="122"/>
      <c r="S961" s="123"/>
      <c r="T961" s="123"/>
    </row>
    <row r="962" spans="1:20" x14ac:dyDescent="0.25">
      <c r="A962"/>
      <c r="B962" s="31" t="str">
        <f t="shared" ca="1" si="144"/>
        <v/>
      </c>
      <c r="C962" t="str">
        <f t="shared" ca="1" si="145"/>
        <v/>
      </c>
      <c r="D962" t="str">
        <f t="shared" ca="1" si="146"/>
        <v/>
      </c>
      <c r="E962" t="str">
        <f t="shared" ca="1" si="147"/>
        <v/>
      </c>
      <c r="F962" t="str">
        <f t="shared" ca="1" si="143"/>
        <v/>
      </c>
      <c r="I962" s="120" t="str">
        <f t="shared" si="148"/>
        <v/>
      </c>
      <c r="J962" s="121" t="str">
        <f t="shared" si="149"/>
        <v/>
      </c>
      <c r="K962" s="121" t="str">
        <f t="shared" si="150"/>
        <v/>
      </c>
      <c r="L962" s="121"/>
      <c r="M962" s="121"/>
      <c r="N962" s="121"/>
      <c r="O962" s="122"/>
      <c r="P962" s="122"/>
      <c r="Q962" s="121" t="str">
        <f t="shared" ca="1" si="151"/>
        <v/>
      </c>
      <c r="R962" s="122"/>
      <c r="S962" s="123"/>
      <c r="T962" s="123"/>
    </row>
    <row r="963" spans="1:20" x14ac:dyDescent="0.25">
      <c r="A963"/>
      <c r="B963" s="31" t="str">
        <f t="shared" ca="1" si="144"/>
        <v/>
      </c>
      <c r="C963" t="str">
        <f t="shared" ca="1" si="145"/>
        <v/>
      </c>
      <c r="D963" t="str">
        <f t="shared" ca="1" si="146"/>
        <v/>
      </c>
      <c r="E963" t="str">
        <f t="shared" ca="1" si="147"/>
        <v/>
      </c>
      <c r="F963" t="str">
        <f t="shared" ca="1" si="143"/>
        <v/>
      </c>
      <c r="I963" s="120" t="str">
        <f t="shared" si="148"/>
        <v/>
      </c>
      <c r="J963" s="121" t="str">
        <f t="shared" si="149"/>
        <v/>
      </c>
      <c r="K963" s="121" t="str">
        <f t="shared" si="150"/>
        <v/>
      </c>
      <c r="L963" s="121"/>
      <c r="M963" s="121"/>
      <c r="N963" s="121"/>
      <c r="O963" s="122"/>
      <c r="P963" s="122"/>
      <c r="Q963" s="121" t="str">
        <f t="shared" ca="1" si="151"/>
        <v/>
      </c>
      <c r="R963" s="122"/>
      <c r="S963" s="123"/>
      <c r="T963" s="123"/>
    </row>
    <row r="964" spans="1:20" x14ac:dyDescent="0.25">
      <c r="A964"/>
      <c r="B964" s="31" t="str">
        <f t="shared" ca="1" si="144"/>
        <v/>
      </c>
      <c r="C964" t="str">
        <f t="shared" ca="1" si="145"/>
        <v/>
      </c>
      <c r="D964" t="str">
        <f t="shared" ca="1" si="146"/>
        <v/>
      </c>
      <c r="E964" t="str">
        <f t="shared" ca="1" si="147"/>
        <v/>
      </c>
      <c r="F964" t="str">
        <f t="shared" ca="1" si="143"/>
        <v/>
      </c>
      <c r="I964" s="120" t="str">
        <f t="shared" si="148"/>
        <v/>
      </c>
      <c r="J964" s="121" t="str">
        <f t="shared" si="149"/>
        <v/>
      </c>
      <c r="K964" s="121" t="str">
        <f t="shared" si="150"/>
        <v/>
      </c>
      <c r="L964" s="121"/>
      <c r="M964" s="121"/>
      <c r="N964" s="121"/>
      <c r="O964" s="122"/>
      <c r="P964" s="122"/>
      <c r="Q964" s="121" t="str">
        <f t="shared" ca="1" si="151"/>
        <v/>
      </c>
      <c r="R964" s="122"/>
      <c r="S964" s="123"/>
      <c r="T964" s="123"/>
    </row>
    <row r="965" spans="1:20" x14ac:dyDescent="0.25">
      <c r="A965"/>
      <c r="B965" s="31" t="str">
        <f t="shared" ca="1" si="144"/>
        <v/>
      </c>
      <c r="C965" t="str">
        <f t="shared" ca="1" si="145"/>
        <v/>
      </c>
      <c r="D965" t="str">
        <f t="shared" ca="1" si="146"/>
        <v/>
      </c>
      <c r="E965" t="str">
        <f t="shared" ca="1" si="147"/>
        <v/>
      </c>
      <c r="F965" t="str">
        <f t="shared" ca="1" si="143"/>
        <v/>
      </c>
      <c r="I965" s="120" t="str">
        <f t="shared" si="148"/>
        <v/>
      </c>
      <c r="J965" s="121" t="str">
        <f t="shared" si="149"/>
        <v/>
      </c>
      <c r="K965" s="121" t="str">
        <f t="shared" si="150"/>
        <v/>
      </c>
      <c r="L965" s="121"/>
      <c r="M965" s="121"/>
      <c r="N965" s="121"/>
      <c r="O965" s="122"/>
      <c r="P965" s="122"/>
      <c r="Q965" s="121" t="str">
        <f t="shared" ca="1" si="151"/>
        <v/>
      </c>
      <c r="R965" s="122"/>
      <c r="S965" s="123"/>
      <c r="T965" s="123"/>
    </row>
    <row r="966" spans="1:20" x14ac:dyDescent="0.25">
      <c r="A966"/>
      <c r="B966" s="31" t="str">
        <f t="shared" ca="1" si="144"/>
        <v/>
      </c>
      <c r="C966" t="str">
        <f t="shared" ca="1" si="145"/>
        <v/>
      </c>
      <c r="D966" t="str">
        <f t="shared" ca="1" si="146"/>
        <v/>
      </c>
      <c r="E966" t="str">
        <f t="shared" ca="1" si="147"/>
        <v/>
      </c>
      <c r="F966" t="str">
        <f t="shared" ca="1" si="143"/>
        <v/>
      </c>
      <c r="I966" s="120" t="str">
        <f t="shared" si="148"/>
        <v/>
      </c>
      <c r="J966" s="121" t="str">
        <f t="shared" si="149"/>
        <v/>
      </c>
      <c r="K966" s="121" t="str">
        <f t="shared" si="150"/>
        <v/>
      </c>
      <c r="L966" s="121"/>
      <c r="M966" s="121"/>
      <c r="N966" s="121"/>
      <c r="O966" s="122"/>
      <c r="P966" s="122"/>
      <c r="Q966" s="121" t="str">
        <f t="shared" ca="1" si="151"/>
        <v/>
      </c>
      <c r="R966" s="122"/>
      <c r="S966" s="123"/>
      <c r="T966" s="123"/>
    </row>
    <row r="967" spans="1:20" x14ac:dyDescent="0.25">
      <c r="A967"/>
      <c r="B967" s="31" t="str">
        <f t="shared" ca="1" si="144"/>
        <v/>
      </c>
      <c r="C967" t="str">
        <f t="shared" ca="1" si="145"/>
        <v/>
      </c>
      <c r="D967" t="str">
        <f t="shared" ca="1" si="146"/>
        <v/>
      </c>
      <c r="E967" t="str">
        <f t="shared" ca="1" si="147"/>
        <v/>
      </c>
      <c r="F967" t="str">
        <f t="shared" ca="1" si="143"/>
        <v/>
      </c>
      <c r="I967" s="120" t="str">
        <f t="shared" si="148"/>
        <v/>
      </c>
      <c r="J967" s="121" t="str">
        <f t="shared" si="149"/>
        <v/>
      </c>
      <c r="K967" s="121" t="str">
        <f t="shared" si="150"/>
        <v/>
      </c>
      <c r="L967" s="121"/>
      <c r="M967" s="121"/>
      <c r="N967" s="121"/>
      <c r="O967" s="122"/>
      <c r="P967" s="122"/>
      <c r="Q967" s="121" t="str">
        <f t="shared" ca="1" si="151"/>
        <v/>
      </c>
      <c r="R967" s="122"/>
      <c r="S967" s="123"/>
      <c r="T967" s="123"/>
    </row>
    <row r="968" spans="1:20" x14ac:dyDescent="0.25">
      <c r="A968"/>
      <c r="B968" s="31" t="str">
        <f t="shared" ca="1" si="144"/>
        <v/>
      </c>
      <c r="C968" t="str">
        <f t="shared" ca="1" si="145"/>
        <v/>
      </c>
      <c r="D968" t="str">
        <f t="shared" ca="1" si="146"/>
        <v/>
      </c>
      <c r="E968" t="str">
        <f t="shared" ca="1" si="147"/>
        <v/>
      </c>
      <c r="F968" t="str">
        <f t="shared" ref="F968:F1031" ca="1" si="152">IF(D968&lt;&gt;"",IF(AND(D968="G11",E968="Di",OFFSET(INDIRECT("'Saisie G&amp;A'!"&amp;A968),,1)&lt;&gt;C968,OFFSET(INDIRECT("'Saisie G&amp;A'!"&amp;A968),,1)&lt;&gt;""),"G91","")&amp;IF(AND(D968="G91",E968="Di",OFFSET(INDIRECT("'Saisie G&amp;A'!"&amp;A968),,-1)=C968),"XXX",""),"")</f>
        <v/>
      </c>
      <c r="I968" s="120" t="str">
        <f t="shared" si="148"/>
        <v/>
      </c>
      <c r="J968" s="121" t="str">
        <f t="shared" si="149"/>
        <v/>
      </c>
      <c r="K968" s="121" t="str">
        <f t="shared" si="150"/>
        <v/>
      </c>
      <c r="L968" s="121"/>
      <c r="M968" s="121"/>
      <c r="N968" s="121"/>
      <c r="O968" s="122"/>
      <c r="P968" s="122"/>
      <c r="Q968" s="121" t="str">
        <f t="shared" ca="1" si="151"/>
        <v/>
      </c>
      <c r="R968" s="122"/>
      <c r="S968" s="123"/>
      <c r="T968" s="123"/>
    </row>
    <row r="969" spans="1:20" x14ac:dyDescent="0.25">
      <c r="A969"/>
      <c r="B969" s="31" t="str">
        <f t="shared" ca="1" si="144"/>
        <v/>
      </c>
      <c r="C969" t="str">
        <f t="shared" ca="1" si="145"/>
        <v/>
      </c>
      <c r="D969" t="str">
        <f t="shared" ca="1" si="146"/>
        <v/>
      </c>
      <c r="E969" t="str">
        <f t="shared" ca="1" si="147"/>
        <v/>
      </c>
      <c r="F969" t="str">
        <f t="shared" ca="1" si="152"/>
        <v/>
      </c>
      <c r="I969" s="120" t="str">
        <f t="shared" si="148"/>
        <v/>
      </c>
      <c r="J969" s="121" t="str">
        <f t="shared" si="149"/>
        <v/>
      </c>
      <c r="K969" s="121" t="str">
        <f t="shared" si="150"/>
        <v/>
      </c>
      <c r="L969" s="121"/>
      <c r="M969" s="121"/>
      <c r="N969" s="121"/>
      <c r="O969" s="122"/>
      <c r="P969" s="122"/>
      <c r="Q969" s="121" t="str">
        <f t="shared" ca="1" si="151"/>
        <v/>
      </c>
      <c r="R969" s="122"/>
      <c r="S969" s="123"/>
      <c r="T969" s="123"/>
    </row>
    <row r="970" spans="1:20" x14ac:dyDescent="0.25">
      <c r="A970"/>
      <c r="B970" s="31" t="str">
        <f t="shared" ca="1" si="144"/>
        <v/>
      </c>
      <c r="C970" t="str">
        <f t="shared" ca="1" si="145"/>
        <v/>
      </c>
      <c r="D970" t="str">
        <f t="shared" ca="1" si="146"/>
        <v/>
      </c>
      <c r="E970" t="str">
        <f t="shared" ca="1" si="147"/>
        <v/>
      </c>
      <c r="F970" t="str">
        <f t="shared" ca="1" si="152"/>
        <v/>
      </c>
      <c r="I970" s="120" t="str">
        <f t="shared" si="148"/>
        <v/>
      </c>
      <c r="J970" s="121" t="str">
        <f t="shared" si="149"/>
        <v/>
      </c>
      <c r="K970" s="121" t="str">
        <f t="shared" si="150"/>
        <v/>
      </c>
      <c r="L970" s="121"/>
      <c r="M970" s="121"/>
      <c r="N970" s="121"/>
      <c r="O970" s="122"/>
      <c r="P970" s="122"/>
      <c r="Q970" s="121" t="str">
        <f t="shared" ca="1" si="151"/>
        <v/>
      </c>
      <c r="R970" s="122"/>
      <c r="S970" s="123"/>
      <c r="T970" s="123"/>
    </row>
    <row r="971" spans="1:20" x14ac:dyDescent="0.25">
      <c r="A971"/>
      <c r="B971" s="31" t="str">
        <f t="shared" ca="1" si="144"/>
        <v/>
      </c>
      <c r="C971" t="str">
        <f t="shared" ca="1" si="145"/>
        <v/>
      </c>
      <c r="D971" t="str">
        <f t="shared" ca="1" si="146"/>
        <v/>
      </c>
      <c r="E971" t="str">
        <f t="shared" ca="1" si="147"/>
        <v/>
      </c>
      <c r="F971" t="str">
        <f t="shared" ca="1" si="152"/>
        <v/>
      </c>
      <c r="I971" s="120" t="str">
        <f t="shared" si="148"/>
        <v/>
      </c>
      <c r="J971" s="121" t="str">
        <f t="shared" si="149"/>
        <v/>
      </c>
      <c r="K971" s="121" t="str">
        <f t="shared" si="150"/>
        <v/>
      </c>
      <c r="L971" s="121"/>
      <c r="M971" s="121"/>
      <c r="N971" s="121"/>
      <c r="O971" s="122"/>
      <c r="P971" s="122"/>
      <c r="Q971" s="121" t="str">
        <f t="shared" ca="1" si="151"/>
        <v/>
      </c>
      <c r="R971" s="122"/>
      <c r="S971" s="123"/>
      <c r="T971" s="123"/>
    </row>
    <row r="972" spans="1:20" x14ac:dyDescent="0.25">
      <c r="A972"/>
      <c r="B972" s="31" t="str">
        <f t="shared" ca="1" si="144"/>
        <v/>
      </c>
      <c r="C972" t="str">
        <f t="shared" ca="1" si="145"/>
        <v/>
      </c>
      <c r="D972" t="str">
        <f t="shared" ca="1" si="146"/>
        <v/>
      </c>
      <c r="E972" t="str">
        <f t="shared" ca="1" si="147"/>
        <v/>
      </c>
      <c r="F972" t="str">
        <f t="shared" ca="1" si="152"/>
        <v/>
      </c>
      <c r="I972" s="120" t="str">
        <f t="shared" si="148"/>
        <v/>
      </c>
      <c r="J972" s="121" t="str">
        <f t="shared" si="149"/>
        <v/>
      </c>
      <c r="K972" s="121" t="str">
        <f t="shared" si="150"/>
        <v/>
      </c>
      <c r="L972" s="121"/>
      <c r="M972" s="121"/>
      <c r="N972" s="121"/>
      <c r="O972" s="122"/>
      <c r="P972" s="122"/>
      <c r="Q972" s="121" t="str">
        <f t="shared" ca="1" si="151"/>
        <v/>
      </c>
      <c r="R972" s="122"/>
      <c r="S972" s="123"/>
      <c r="T972" s="123"/>
    </row>
    <row r="973" spans="1:20" x14ac:dyDescent="0.25">
      <c r="A973"/>
      <c r="B973" s="31" t="str">
        <f t="shared" ca="1" si="144"/>
        <v/>
      </c>
      <c r="C973" t="str">
        <f t="shared" ca="1" si="145"/>
        <v/>
      </c>
      <c r="D973" t="str">
        <f t="shared" ca="1" si="146"/>
        <v/>
      </c>
      <c r="E973" t="str">
        <f t="shared" ca="1" si="147"/>
        <v/>
      </c>
      <c r="F973" t="str">
        <f t="shared" ca="1" si="152"/>
        <v/>
      </c>
      <c r="I973" s="120" t="str">
        <f t="shared" si="148"/>
        <v/>
      </c>
      <c r="J973" s="121" t="str">
        <f t="shared" si="149"/>
        <v/>
      </c>
      <c r="K973" s="121" t="str">
        <f t="shared" si="150"/>
        <v/>
      </c>
      <c r="L973" s="121"/>
      <c r="M973" s="121"/>
      <c r="N973" s="121"/>
      <c r="O973" s="122"/>
      <c r="P973" s="122"/>
      <c r="Q973" s="121" t="str">
        <f t="shared" ca="1" si="151"/>
        <v/>
      </c>
      <c r="R973" s="122"/>
      <c r="S973" s="123"/>
      <c r="T973" s="123"/>
    </row>
    <row r="974" spans="1:20" x14ac:dyDescent="0.25">
      <c r="A974"/>
      <c r="B974" s="31" t="str">
        <f t="shared" ca="1" si="144"/>
        <v/>
      </c>
      <c r="C974" t="str">
        <f t="shared" ca="1" si="145"/>
        <v/>
      </c>
      <c r="D974" t="str">
        <f t="shared" ca="1" si="146"/>
        <v/>
      </c>
      <c r="E974" t="str">
        <f t="shared" ca="1" si="147"/>
        <v/>
      </c>
      <c r="F974" t="str">
        <f t="shared" ca="1" si="152"/>
        <v/>
      </c>
      <c r="I974" s="120" t="str">
        <f t="shared" si="148"/>
        <v/>
      </c>
      <c r="J974" s="121" t="str">
        <f t="shared" si="149"/>
        <v/>
      </c>
      <c r="K974" s="121" t="str">
        <f t="shared" si="150"/>
        <v/>
      </c>
      <c r="L974" s="121"/>
      <c r="M974" s="121"/>
      <c r="N974" s="121"/>
      <c r="O974" s="122"/>
      <c r="P974" s="122"/>
      <c r="Q974" s="121" t="str">
        <f t="shared" ca="1" si="151"/>
        <v/>
      </c>
      <c r="R974" s="122"/>
      <c r="S974" s="123"/>
      <c r="T974" s="123"/>
    </row>
    <row r="975" spans="1:20" x14ac:dyDescent="0.25">
      <c r="A975"/>
      <c r="B975" s="31" t="str">
        <f t="shared" ca="1" si="144"/>
        <v/>
      </c>
      <c r="C975" t="str">
        <f t="shared" ca="1" si="145"/>
        <v/>
      </c>
      <c r="D975" t="str">
        <f t="shared" ca="1" si="146"/>
        <v/>
      </c>
      <c r="E975" t="str">
        <f t="shared" ca="1" si="147"/>
        <v/>
      </c>
      <c r="F975" t="str">
        <f t="shared" ca="1" si="152"/>
        <v/>
      </c>
      <c r="I975" s="120" t="str">
        <f t="shared" si="148"/>
        <v/>
      </c>
      <c r="J975" s="121" t="str">
        <f t="shared" si="149"/>
        <v/>
      </c>
      <c r="K975" s="121" t="str">
        <f t="shared" si="150"/>
        <v/>
      </c>
      <c r="L975" s="121"/>
      <c r="M975" s="121"/>
      <c r="N975" s="121"/>
      <c r="O975" s="122"/>
      <c r="P975" s="122"/>
      <c r="Q975" s="121" t="str">
        <f t="shared" ca="1" si="151"/>
        <v/>
      </c>
      <c r="R975" s="122"/>
      <c r="S975" s="123"/>
      <c r="T975" s="123"/>
    </row>
    <row r="976" spans="1:20" x14ac:dyDescent="0.25">
      <c r="A976"/>
      <c r="B976" s="31" t="str">
        <f t="shared" ca="1" si="144"/>
        <v/>
      </c>
      <c r="C976" t="str">
        <f t="shared" ca="1" si="145"/>
        <v/>
      </c>
      <c r="D976" t="str">
        <f t="shared" ca="1" si="146"/>
        <v/>
      </c>
      <c r="E976" t="str">
        <f t="shared" ca="1" si="147"/>
        <v/>
      </c>
      <c r="F976" t="str">
        <f t="shared" ca="1" si="152"/>
        <v/>
      </c>
      <c r="I976" s="120" t="str">
        <f t="shared" si="148"/>
        <v/>
      </c>
      <c r="J976" s="121" t="str">
        <f t="shared" si="149"/>
        <v/>
      </c>
      <c r="K976" s="121" t="str">
        <f t="shared" si="150"/>
        <v/>
      </c>
      <c r="L976" s="121"/>
      <c r="M976" s="121"/>
      <c r="N976" s="121"/>
      <c r="O976" s="122"/>
      <c r="P976" s="122"/>
      <c r="Q976" s="121" t="str">
        <f t="shared" ca="1" si="151"/>
        <v/>
      </c>
      <c r="R976" s="122"/>
      <c r="S976" s="123"/>
      <c r="T976" s="123"/>
    </row>
    <row r="977" spans="1:20" x14ac:dyDescent="0.25">
      <c r="A977"/>
      <c r="B977" s="31" t="str">
        <f t="shared" ca="1" si="144"/>
        <v/>
      </c>
      <c r="C977" t="str">
        <f t="shared" ca="1" si="145"/>
        <v/>
      </c>
      <c r="D977" t="str">
        <f t="shared" ca="1" si="146"/>
        <v/>
      </c>
      <c r="E977" t="str">
        <f t="shared" ca="1" si="147"/>
        <v/>
      </c>
      <c r="F977" t="str">
        <f t="shared" ca="1" si="152"/>
        <v/>
      </c>
      <c r="I977" s="120" t="str">
        <f t="shared" si="148"/>
        <v/>
      </c>
      <c r="J977" s="121" t="str">
        <f t="shared" si="149"/>
        <v/>
      </c>
      <c r="K977" s="121" t="str">
        <f t="shared" si="150"/>
        <v/>
      </c>
      <c r="L977" s="121"/>
      <c r="M977" s="121"/>
      <c r="N977" s="121"/>
      <c r="O977" s="122"/>
      <c r="P977" s="122"/>
      <c r="Q977" s="121" t="str">
        <f t="shared" ca="1" si="151"/>
        <v/>
      </c>
      <c r="R977" s="122"/>
      <c r="S977" s="123"/>
      <c r="T977" s="123"/>
    </row>
    <row r="978" spans="1:20" x14ac:dyDescent="0.25">
      <c r="A978"/>
      <c r="B978" s="31" t="str">
        <f t="shared" ca="1" si="144"/>
        <v/>
      </c>
      <c r="C978" t="str">
        <f t="shared" ca="1" si="145"/>
        <v/>
      </c>
      <c r="D978" t="str">
        <f t="shared" ca="1" si="146"/>
        <v/>
      </c>
      <c r="E978" t="str">
        <f t="shared" ca="1" si="147"/>
        <v/>
      </c>
      <c r="F978" t="str">
        <f t="shared" ca="1" si="152"/>
        <v/>
      </c>
      <c r="I978" s="120" t="str">
        <f t="shared" si="148"/>
        <v/>
      </c>
      <c r="J978" s="121" t="str">
        <f t="shared" si="149"/>
        <v/>
      </c>
      <c r="K978" s="121" t="str">
        <f t="shared" si="150"/>
        <v/>
      </c>
      <c r="L978" s="121"/>
      <c r="M978" s="121"/>
      <c r="N978" s="121"/>
      <c r="O978" s="122"/>
      <c r="P978" s="122"/>
      <c r="Q978" s="121" t="str">
        <f t="shared" ca="1" si="151"/>
        <v/>
      </c>
      <c r="R978" s="122"/>
      <c r="S978" s="123"/>
      <c r="T978" s="123"/>
    </row>
    <row r="979" spans="1:20" x14ac:dyDescent="0.25">
      <c r="A979"/>
      <c r="B979" s="31" t="str">
        <f t="shared" ca="1" si="144"/>
        <v/>
      </c>
      <c r="C979" t="str">
        <f t="shared" ca="1" si="145"/>
        <v/>
      </c>
      <c r="D979" t="str">
        <f t="shared" ca="1" si="146"/>
        <v/>
      </c>
      <c r="E979" t="str">
        <f t="shared" ca="1" si="147"/>
        <v/>
      </c>
      <c r="F979" t="str">
        <f t="shared" ca="1" si="152"/>
        <v/>
      </c>
      <c r="I979" s="120" t="str">
        <f t="shared" si="148"/>
        <v/>
      </c>
      <c r="J979" s="121" t="str">
        <f t="shared" si="149"/>
        <v/>
      </c>
      <c r="K979" s="121" t="str">
        <f t="shared" si="150"/>
        <v/>
      </c>
      <c r="L979" s="121"/>
      <c r="M979" s="121"/>
      <c r="N979" s="121"/>
      <c r="O979" s="122"/>
      <c r="P979" s="122"/>
      <c r="Q979" s="121" t="str">
        <f t="shared" ca="1" si="151"/>
        <v/>
      </c>
      <c r="R979" s="122"/>
      <c r="S979" s="123"/>
      <c r="T979" s="123"/>
    </row>
    <row r="980" spans="1:20" x14ac:dyDescent="0.25">
      <c r="A980"/>
      <c r="B980" s="31" t="str">
        <f t="shared" ca="1" si="144"/>
        <v/>
      </c>
      <c r="C980" t="str">
        <f t="shared" ca="1" si="145"/>
        <v/>
      </c>
      <c r="D980" t="str">
        <f t="shared" ca="1" si="146"/>
        <v/>
      </c>
      <c r="E980" t="str">
        <f t="shared" ca="1" si="147"/>
        <v/>
      </c>
      <c r="F980" t="str">
        <f t="shared" ca="1" si="152"/>
        <v/>
      </c>
      <c r="I980" s="120" t="str">
        <f t="shared" si="148"/>
        <v/>
      </c>
      <c r="J980" s="121" t="str">
        <f t="shared" si="149"/>
        <v/>
      </c>
      <c r="K980" s="121" t="str">
        <f t="shared" si="150"/>
        <v/>
      </c>
      <c r="L980" s="121"/>
      <c r="M980" s="121"/>
      <c r="N980" s="121"/>
      <c r="O980" s="122"/>
      <c r="P980" s="122"/>
      <c r="Q980" s="121" t="str">
        <f t="shared" ca="1" si="151"/>
        <v/>
      </c>
      <c r="R980" s="122"/>
      <c r="S980" s="123"/>
      <c r="T980" s="123"/>
    </row>
    <row r="981" spans="1:20" x14ac:dyDescent="0.25">
      <c r="A981"/>
      <c r="B981" s="31" t="str">
        <f t="shared" ca="1" si="144"/>
        <v/>
      </c>
      <c r="C981" t="str">
        <f t="shared" ca="1" si="145"/>
        <v/>
      </c>
      <c r="D981" t="str">
        <f t="shared" ca="1" si="146"/>
        <v/>
      </c>
      <c r="E981" t="str">
        <f t="shared" ca="1" si="147"/>
        <v/>
      </c>
      <c r="F981" t="str">
        <f t="shared" ca="1" si="152"/>
        <v/>
      </c>
      <c r="I981" s="120" t="str">
        <f t="shared" si="148"/>
        <v/>
      </c>
      <c r="J981" s="121" t="str">
        <f t="shared" si="149"/>
        <v/>
      </c>
      <c r="K981" s="121" t="str">
        <f t="shared" si="150"/>
        <v/>
      </c>
      <c r="L981" s="121"/>
      <c r="M981" s="121"/>
      <c r="N981" s="121"/>
      <c r="O981" s="122"/>
      <c r="P981" s="122"/>
      <c r="Q981" s="121" t="str">
        <f t="shared" ca="1" si="151"/>
        <v/>
      </c>
      <c r="R981" s="122"/>
      <c r="S981" s="123"/>
      <c r="T981" s="123"/>
    </row>
    <row r="982" spans="1:20" x14ac:dyDescent="0.25">
      <c r="A982"/>
      <c r="B982" s="31" t="str">
        <f t="shared" ca="1" si="144"/>
        <v/>
      </c>
      <c r="C982" t="str">
        <f t="shared" ca="1" si="145"/>
        <v/>
      </c>
      <c r="D982" t="str">
        <f t="shared" ca="1" si="146"/>
        <v/>
      </c>
      <c r="E982" t="str">
        <f t="shared" ca="1" si="147"/>
        <v/>
      </c>
      <c r="F982" t="str">
        <f t="shared" ca="1" si="152"/>
        <v/>
      </c>
      <c r="I982" s="120" t="str">
        <f t="shared" si="148"/>
        <v/>
      </c>
      <c r="J982" s="121" t="str">
        <f t="shared" si="149"/>
        <v/>
      </c>
      <c r="K982" s="121" t="str">
        <f t="shared" si="150"/>
        <v/>
      </c>
      <c r="L982" s="121"/>
      <c r="M982" s="121"/>
      <c r="N982" s="121"/>
      <c r="O982" s="122"/>
      <c r="P982" s="122"/>
      <c r="Q982" s="121" t="str">
        <f t="shared" ca="1" si="151"/>
        <v/>
      </c>
      <c r="R982" s="122"/>
      <c r="S982" s="123"/>
      <c r="T982" s="123"/>
    </row>
    <row r="983" spans="1:20" x14ac:dyDescent="0.25">
      <c r="A983"/>
      <c r="B983" s="31" t="str">
        <f t="shared" ca="1" si="144"/>
        <v/>
      </c>
      <c r="C983" t="str">
        <f t="shared" ca="1" si="145"/>
        <v/>
      </c>
      <c r="D983" t="str">
        <f t="shared" ca="1" si="146"/>
        <v/>
      </c>
      <c r="E983" t="str">
        <f t="shared" ca="1" si="147"/>
        <v/>
      </c>
      <c r="F983" t="str">
        <f t="shared" ca="1" si="152"/>
        <v/>
      </c>
      <c r="I983" s="120" t="str">
        <f t="shared" si="148"/>
        <v/>
      </c>
      <c r="J983" s="121" t="str">
        <f t="shared" si="149"/>
        <v/>
      </c>
      <c r="K983" s="121" t="str">
        <f t="shared" si="150"/>
        <v/>
      </c>
      <c r="L983" s="121"/>
      <c r="M983" s="121"/>
      <c r="N983" s="121"/>
      <c r="O983" s="122"/>
      <c r="P983" s="122"/>
      <c r="Q983" s="121" t="str">
        <f t="shared" ca="1" si="151"/>
        <v/>
      </c>
      <c r="R983" s="122"/>
      <c r="S983" s="123"/>
      <c r="T983" s="123"/>
    </row>
    <row r="984" spans="1:20" x14ac:dyDescent="0.25">
      <c r="A984"/>
      <c r="B984" s="31" t="str">
        <f t="shared" ca="1" si="144"/>
        <v/>
      </c>
      <c r="C984" t="str">
        <f t="shared" ca="1" si="145"/>
        <v/>
      </c>
      <c r="D984" t="str">
        <f t="shared" ca="1" si="146"/>
        <v/>
      </c>
      <c r="E984" t="str">
        <f t="shared" ca="1" si="147"/>
        <v/>
      </c>
      <c r="F984" t="str">
        <f t="shared" ca="1" si="152"/>
        <v/>
      </c>
      <c r="I984" s="120" t="str">
        <f t="shared" si="148"/>
        <v/>
      </c>
      <c r="J984" s="121" t="str">
        <f t="shared" si="149"/>
        <v/>
      </c>
      <c r="K984" s="121" t="str">
        <f t="shared" si="150"/>
        <v/>
      </c>
      <c r="L984" s="121"/>
      <c r="M984" s="121"/>
      <c r="N984" s="121"/>
      <c r="O984" s="122"/>
      <c r="P984" s="122"/>
      <c r="Q984" s="121" t="str">
        <f t="shared" ca="1" si="151"/>
        <v/>
      </c>
      <c r="R984" s="122"/>
      <c r="S984" s="123"/>
      <c r="T984" s="123"/>
    </row>
    <row r="985" spans="1:20" x14ac:dyDescent="0.25">
      <c r="A985"/>
      <c r="B985" s="31" t="str">
        <f t="shared" ca="1" si="144"/>
        <v/>
      </c>
      <c r="C985" t="str">
        <f t="shared" ca="1" si="145"/>
        <v/>
      </c>
      <c r="D985" t="str">
        <f t="shared" ca="1" si="146"/>
        <v/>
      </c>
      <c r="E985" t="str">
        <f t="shared" ca="1" si="147"/>
        <v/>
      </c>
      <c r="F985" t="str">
        <f t="shared" ca="1" si="152"/>
        <v/>
      </c>
      <c r="I985" s="120" t="str">
        <f t="shared" si="148"/>
        <v/>
      </c>
      <c r="J985" s="121" t="str">
        <f t="shared" si="149"/>
        <v/>
      </c>
      <c r="K985" s="121" t="str">
        <f t="shared" si="150"/>
        <v/>
      </c>
      <c r="L985" s="121"/>
      <c r="M985" s="121"/>
      <c r="N985" s="121"/>
      <c r="O985" s="122"/>
      <c r="P985" s="122"/>
      <c r="Q985" s="121" t="str">
        <f t="shared" ca="1" si="151"/>
        <v/>
      </c>
      <c r="R985" s="122"/>
      <c r="S985" s="123"/>
      <c r="T985" s="123"/>
    </row>
    <row r="986" spans="1:20" x14ac:dyDescent="0.25">
      <c r="A986"/>
      <c r="B986" s="31" t="str">
        <f t="shared" ca="1" si="144"/>
        <v/>
      </c>
      <c r="C986" t="str">
        <f t="shared" ca="1" si="145"/>
        <v/>
      </c>
      <c r="D986" t="str">
        <f t="shared" ca="1" si="146"/>
        <v/>
      </c>
      <c r="E986" t="str">
        <f t="shared" ca="1" si="147"/>
        <v/>
      </c>
      <c r="F986" t="str">
        <f t="shared" ca="1" si="152"/>
        <v/>
      </c>
      <c r="I986" s="120" t="str">
        <f t="shared" si="148"/>
        <v/>
      </c>
      <c r="J986" s="121" t="str">
        <f t="shared" si="149"/>
        <v/>
      </c>
      <c r="K986" s="121" t="str">
        <f t="shared" si="150"/>
        <v/>
      </c>
      <c r="L986" s="121"/>
      <c r="M986" s="121"/>
      <c r="N986" s="121"/>
      <c r="O986" s="122"/>
      <c r="P986" s="122"/>
      <c r="Q986" s="121" t="str">
        <f t="shared" ca="1" si="151"/>
        <v/>
      </c>
      <c r="R986" s="122"/>
      <c r="S986" s="123"/>
      <c r="T986" s="123"/>
    </row>
    <row r="987" spans="1:20" x14ac:dyDescent="0.25">
      <c r="A987"/>
      <c r="B987" s="31" t="str">
        <f t="shared" ca="1" si="144"/>
        <v/>
      </c>
      <c r="C987" t="str">
        <f t="shared" ca="1" si="145"/>
        <v/>
      </c>
      <c r="D987" t="str">
        <f t="shared" ca="1" si="146"/>
        <v/>
      </c>
      <c r="E987" t="str">
        <f t="shared" ca="1" si="147"/>
        <v/>
      </c>
      <c r="F987" t="str">
        <f t="shared" ca="1" si="152"/>
        <v/>
      </c>
      <c r="I987" s="120" t="str">
        <f t="shared" si="148"/>
        <v/>
      </c>
      <c r="J987" s="121" t="str">
        <f t="shared" si="149"/>
        <v/>
      </c>
      <c r="K987" s="121" t="str">
        <f t="shared" si="150"/>
        <v/>
      </c>
      <c r="L987" s="121"/>
      <c r="M987" s="121"/>
      <c r="N987" s="121"/>
      <c r="O987" s="122"/>
      <c r="P987" s="122"/>
      <c r="Q987" s="121" t="str">
        <f t="shared" ca="1" si="151"/>
        <v/>
      </c>
      <c r="R987" s="122"/>
      <c r="S987" s="123"/>
      <c r="T987" s="123"/>
    </row>
    <row r="988" spans="1:20" x14ac:dyDescent="0.25">
      <c r="A988"/>
      <c r="B988" s="31" t="str">
        <f t="shared" ca="1" si="144"/>
        <v/>
      </c>
      <c r="C988" t="str">
        <f t="shared" ca="1" si="145"/>
        <v/>
      </c>
      <c r="D988" t="str">
        <f t="shared" ca="1" si="146"/>
        <v/>
      </c>
      <c r="E988" t="str">
        <f t="shared" ca="1" si="147"/>
        <v/>
      </c>
      <c r="F988" t="str">
        <f t="shared" ca="1" si="152"/>
        <v/>
      </c>
      <c r="I988" s="120" t="str">
        <f t="shared" si="148"/>
        <v/>
      </c>
      <c r="J988" s="121" t="str">
        <f t="shared" si="149"/>
        <v/>
      </c>
      <c r="K988" s="121" t="str">
        <f t="shared" si="150"/>
        <v/>
      </c>
      <c r="L988" s="121"/>
      <c r="M988" s="121"/>
      <c r="N988" s="121"/>
      <c r="O988" s="122"/>
      <c r="P988" s="122"/>
      <c r="Q988" s="121" t="str">
        <f t="shared" ca="1" si="151"/>
        <v/>
      </c>
      <c r="R988" s="122"/>
      <c r="S988" s="123"/>
      <c r="T988" s="123"/>
    </row>
    <row r="989" spans="1:20" x14ac:dyDescent="0.25">
      <c r="A989"/>
      <c r="B989" s="31" t="str">
        <f t="shared" ca="1" si="144"/>
        <v/>
      </c>
      <c r="C989" t="str">
        <f t="shared" ca="1" si="145"/>
        <v/>
      </c>
      <c r="D989" t="str">
        <f t="shared" ca="1" si="146"/>
        <v/>
      </c>
      <c r="E989" t="str">
        <f t="shared" ca="1" si="147"/>
        <v/>
      </c>
      <c r="F989" t="str">
        <f t="shared" ca="1" si="152"/>
        <v/>
      </c>
      <c r="I989" s="120" t="str">
        <f t="shared" si="148"/>
        <v/>
      </c>
      <c r="J989" s="121" t="str">
        <f t="shared" si="149"/>
        <v/>
      </c>
      <c r="K989" s="121" t="str">
        <f t="shared" si="150"/>
        <v/>
      </c>
      <c r="L989" s="121"/>
      <c r="M989" s="121"/>
      <c r="N989" s="121"/>
      <c r="O989" s="122"/>
      <c r="P989" s="122"/>
      <c r="Q989" s="121" t="str">
        <f t="shared" ca="1" si="151"/>
        <v/>
      </c>
      <c r="R989" s="122"/>
      <c r="S989" s="123"/>
      <c r="T989" s="123"/>
    </row>
    <row r="990" spans="1:20" x14ac:dyDescent="0.25">
      <c r="A990"/>
      <c r="B990" s="31" t="str">
        <f t="shared" ca="1" si="144"/>
        <v/>
      </c>
      <c r="C990" t="str">
        <f t="shared" ca="1" si="145"/>
        <v/>
      </c>
      <c r="D990" t="str">
        <f t="shared" ca="1" si="146"/>
        <v/>
      </c>
      <c r="E990" t="str">
        <f t="shared" ca="1" si="147"/>
        <v/>
      </c>
      <c r="F990" t="str">
        <f t="shared" ca="1" si="152"/>
        <v/>
      </c>
      <c r="I990" s="120" t="str">
        <f t="shared" si="148"/>
        <v/>
      </c>
      <c r="J990" s="121" t="str">
        <f t="shared" si="149"/>
        <v/>
      </c>
      <c r="K990" s="121" t="str">
        <f t="shared" si="150"/>
        <v/>
      </c>
      <c r="L990" s="121"/>
      <c r="M990" s="121"/>
      <c r="N990" s="121"/>
      <c r="O990" s="122"/>
      <c r="P990" s="122"/>
      <c r="Q990" s="121" t="str">
        <f t="shared" ca="1" si="151"/>
        <v/>
      </c>
      <c r="R990" s="122"/>
      <c r="S990" s="123"/>
      <c r="T990" s="123"/>
    </row>
    <row r="991" spans="1:20" x14ac:dyDescent="0.25">
      <c r="A991"/>
      <c r="B991" s="31" t="str">
        <f t="shared" ca="1" si="144"/>
        <v/>
      </c>
      <c r="C991" t="str">
        <f t="shared" ca="1" si="145"/>
        <v/>
      </c>
      <c r="D991" t="str">
        <f t="shared" ca="1" si="146"/>
        <v/>
      </c>
      <c r="E991" t="str">
        <f t="shared" ca="1" si="147"/>
        <v/>
      </c>
      <c r="F991" t="str">
        <f t="shared" ca="1" si="152"/>
        <v/>
      </c>
      <c r="I991" s="120" t="str">
        <f t="shared" si="148"/>
        <v/>
      </c>
      <c r="J991" s="121" t="str">
        <f t="shared" si="149"/>
        <v/>
      </c>
      <c r="K991" s="121" t="str">
        <f t="shared" si="150"/>
        <v/>
      </c>
      <c r="L991" s="121"/>
      <c r="M991" s="121"/>
      <c r="N991" s="121"/>
      <c r="O991" s="122"/>
      <c r="P991" s="122"/>
      <c r="Q991" s="121" t="str">
        <f t="shared" ca="1" si="151"/>
        <v/>
      </c>
      <c r="R991" s="122"/>
      <c r="S991" s="123"/>
      <c r="T991" s="123"/>
    </row>
    <row r="992" spans="1:20" x14ac:dyDescent="0.25">
      <c r="A992"/>
      <c r="B992" s="31" t="str">
        <f t="shared" ca="1" si="144"/>
        <v/>
      </c>
      <c r="C992" t="str">
        <f t="shared" ca="1" si="145"/>
        <v/>
      </c>
      <c r="D992" t="str">
        <f t="shared" ca="1" si="146"/>
        <v/>
      </c>
      <c r="E992" t="str">
        <f t="shared" ca="1" si="147"/>
        <v/>
      </c>
      <c r="F992" t="str">
        <f t="shared" ca="1" si="152"/>
        <v/>
      </c>
      <c r="I992" s="120" t="str">
        <f t="shared" si="148"/>
        <v/>
      </c>
      <c r="J992" s="121" t="str">
        <f t="shared" si="149"/>
        <v/>
      </c>
      <c r="K992" s="121" t="str">
        <f t="shared" si="150"/>
        <v/>
      </c>
      <c r="L992" s="121"/>
      <c r="M992" s="121"/>
      <c r="N992" s="121"/>
      <c r="O992" s="122"/>
      <c r="P992" s="122"/>
      <c r="Q992" s="121" t="str">
        <f t="shared" ca="1" si="151"/>
        <v/>
      </c>
      <c r="R992" s="122"/>
      <c r="S992" s="123"/>
      <c r="T992" s="123"/>
    </row>
    <row r="993" spans="1:20" x14ac:dyDescent="0.25">
      <c r="A993"/>
      <c r="B993" s="31" t="str">
        <f t="shared" ca="1" si="144"/>
        <v/>
      </c>
      <c r="C993" t="str">
        <f t="shared" ca="1" si="145"/>
        <v/>
      </c>
      <c r="D993" t="str">
        <f t="shared" ca="1" si="146"/>
        <v/>
      </c>
      <c r="E993" t="str">
        <f t="shared" ca="1" si="147"/>
        <v/>
      </c>
      <c r="F993" t="str">
        <f t="shared" ca="1" si="152"/>
        <v/>
      </c>
      <c r="I993" s="120" t="str">
        <f t="shared" si="148"/>
        <v/>
      </c>
      <c r="J993" s="121" t="str">
        <f t="shared" si="149"/>
        <v/>
      </c>
      <c r="K993" s="121" t="str">
        <f t="shared" si="150"/>
        <v/>
      </c>
      <c r="L993" s="121"/>
      <c r="M993" s="121"/>
      <c r="N993" s="121"/>
      <c r="O993" s="122"/>
      <c r="P993" s="122"/>
      <c r="Q993" s="121" t="str">
        <f t="shared" ca="1" si="151"/>
        <v/>
      </c>
      <c r="R993" s="122"/>
      <c r="S993" s="123"/>
      <c r="T993" s="123"/>
    </row>
    <row r="994" spans="1:20" x14ac:dyDescent="0.25">
      <c r="A994"/>
      <c r="B994" s="31" t="str">
        <f t="shared" ca="1" si="144"/>
        <v/>
      </c>
      <c r="C994" t="str">
        <f t="shared" ca="1" si="145"/>
        <v/>
      </c>
      <c r="D994" t="str">
        <f t="shared" ca="1" si="146"/>
        <v/>
      </c>
      <c r="E994" t="str">
        <f t="shared" ca="1" si="147"/>
        <v/>
      </c>
      <c r="F994" t="str">
        <f t="shared" ca="1" si="152"/>
        <v/>
      </c>
      <c r="I994" s="120" t="str">
        <f t="shared" si="148"/>
        <v/>
      </c>
      <c r="J994" s="121" t="str">
        <f t="shared" si="149"/>
        <v/>
      </c>
      <c r="K994" s="121" t="str">
        <f t="shared" si="150"/>
        <v/>
      </c>
      <c r="L994" s="121"/>
      <c r="M994" s="121"/>
      <c r="N994" s="121"/>
      <c r="O994" s="122"/>
      <c r="P994" s="122"/>
      <c r="Q994" s="121" t="str">
        <f t="shared" ca="1" si="151"/>
        <v/>
      </c>
      <c r="R994" s="122"/>
      <c r="S994" s="123"/>
      <c r="T994" s="123"/>
    </row>
    <row r="995" spans="1:20" x14ac:dyDescent="0.25">
      <c r="A995"/>
      <c r="B995" s="31" t="str">
        <f t="shared" ca="1" si="144"/>
        <v/>
      </c>
      <c r="C995" t="str">
        <f t="shared" ca="1" si="145"/>
        <v/>
      </c>
      <c r="D995" t="str">
        <f t="shared" ca="1" si="146"/>
        <v/>
      </c>
      <c r="E995" t="str">
        <f t="shared" ca="1" si="147"/>
        <v/>
      </c>
      <c r="F995" t="str">
        <f t="shared" ca="1" si="152"/>
        <v/>
      </c>
      <c r="I995" s="120" t="str">
        <f t="shared" si="148"/>
        <v/>
      </c>
      <c r="J995" s="121" t="str">
        <f t="shared" si="149"/>
        <v/>
      </c>
      <c r="K995" s="121" t="str">
        <f t="shared" si="150"/>
        <v/>
      </c>
      <c r="L995" s="121"/>
      <c r="M995" s="121"/>
      <c r="N995" s="121"/>
      <c r="O995" s="122"/>
      <c r="P995" s="122"/>
      <c r="Q995" s="121" t="str">
        <f t="shared" ca="1" si="151"/>
        <v/>
      </c>
      <c r="R995" s="122"/>
      <c r="S995" s="123"/>
      <c r="T995" s="123"/>
    </row>
    <row r="996" spans="1:20" x14ac:dyDescent="0.25">
      <c r="A996"/>
      <c r="B996" s="31" t="str">
        <f t="shared" ca="1" si="144"/>
        <v/>
      </c>
      <c r="C996" t="str">
        <f t="shared" ca="1" si="145"/>
        <v/>
      </c>
      <c r="D996" t="str">
        <f t="shared" ca="1" si="146"/>
        <v/>
      </c>
      <c r="E996" t="str">
        <f t="shared" ca="1" si="147"/>
        <v/>
      </c>
      <c r="F996" t="str">
        <f t="shared" ca="1" si="152"/>
        <v/>
      </c>
      <c r="I996" s="120" t="str">
        <f t="shared" si="148"/>
        <v/>
      </c>
      <c r="J996" s="121" t="str">
        <f t="shared" si="149"/>
        <v/>
      </c>
      <c r="K996" s="121" t="str">
        <f t="shared" si="150"/>
        <v/>
      </c>
      <c r="L996" s="121"/>
      <c r="M996" s="121"/>
      <c r="N996" s="121"/>
      <c r="O996" s="122"/>
      <c r="P996" s="122"/>
      <c r="Q996" s="121" t="str">
        <f t="shared" ca="1" si="151"/>
        <v/>
      </c>
      <c r="R996" s="122"/>
      <c r="S996" s="123"/>
      <c r="T996" s="123"/>
    </row>
    <row r="997" spans="1:20" x14ac:dyDescent="0.25">
      <c r="A997"/>
      <c r="B997" s="31" t="str">
        <f t="shared" ca="1" si="144"/>
        <v/>
      </c>
      <c r="C997" t="str">
        <f t="shared" ca="1" si="145"/>
        <v/>
      </c>
      <c r="D997" t="str">
        <f t="shared" ca="1" si="146"/>
        <v/>
      </c>
      <c r="E997" t="str">
        <f t="shared" ca="1" si="147"/>
        <v/>
      </c>
      <c r="F997" t="str">
        <f t="shared" ca="1" si="152"/>
        <v/>
      </c>
      <c r="I997" s="120" t="str">
        <f t="shared" si="148"/>
        <v/>
      </c>
      <c r="J997" s="121" t="str">
        <f t="shared" si="149"/>
        <v/>
      </c>
      <c r="K997" s="121" t="str">
        <f t="shared" si="150"/>
        <v/>
      </c>
      <c r="L997" s="121"/>
      <c r="M997" s="121"/>
      <c r="N997" s="121"/>
      <c r="O997" s="122"/>
      <c r="P997" s="122"/>
      <c r="Q997" s="121" t="str">
        <f t="shared" ca="1" si="151"/>
        <v/>
      </c>
      <c r="R997" s="122"/>
      <c r="S997" s="123"/>
      <c r="T997" s="123"/>
    </row>
    <row r="998" spans="1:20" x14ac:dyDescent="0.25">
      <c r="A998"/>
      <c r="B998" s="31" t="str">
        <f t="shared" ca="1" si="144"/>
        <v/>
      </c>
      <c r="C998" t="str">
        <f t="shared" ca="1" si="145"/>
        <v/>
      </c>
      <c r="D998" t="str">
        <f t="shared" ca="1" si="146"/>
        <v/>
      </c>
      <c r="E998" t="str">
        <f t="shared" ca="1" si="147"/>
        <v/>
      </c>
      <c r="F998" t="str">
        <f t="shared" ca="1" si="152"/>
        <v/>
      </c>
      <c r="I998" s="120" t="str">
        <f t="shared" si="148"/>
        <v/>
      </c>
      <c r="J998" s="121" t="str">
        <f t="shared" si="149"/>
        <v/>
      </c>
      <c r="K998" s="121" t="str">
        <f t="shared" si="150"/>
        <v/>
      </c>
      <c r="L998" s="121"/>
      <c r="M998" s="121"/>
      <c r="N998" s="121"/>
      <c r="O998" s="122"/>
      <c r="P998" s="122"/>
      <c r="Q998" s="121" t="str">
        <f t="shared" ca="1" si="151"/>
        <v/>
      </c>
      <c r="R998" s="122"/>
      <c r="S998" s="123"/>
      <c r="T998" s="123"/>
    </row>
    <row r="999" spans="1:20" x14ac:dyDescent="0.25">
      <c r="A999"/>
      <c r="B999" s="31" t="str">
        <f t="shared" ca="1" si="144"/>
        <v/>
      </c>
      <c r="C999" t="str">
        <f t="shared" ca="1" si="145"/>
        <v/>
      </c>
      <c r="D999" t="str">
        <f t="shared" ca="1" si="146"/>
        <v/>
      </c>
      <c r="E999" t="str">
        <f t="shared" ca="1" si="147"/>
        <v/>
      </c>
      <c r="F999" t="str">
        <f t="shared" ca="1" si="152"/>
        <v/>
      </c>
      <c r="I999" s="120" t="str">
        <f t="shared" si="148"/>
        <v/>
      </c>
      <c r="J999" s="121" t="str">
        <f t="shared" si="149"/>
        <v/>
      </c>
      <c r="K999" s="121" t="str">
        <f t="shared" si="150"/>
        <v/>
      </c>
      <c r="L999" s="121"/>
      <c r="M999" s="121"/>
      <c r="N999" s="121"/>
      <c r="O999" s="122"/>
      <c r="P999" s="122"/>
      <c r="Q999" s="121" t="str">
        <f t="shared" ca="1" si="151"/>
        <v/>
      </c>
      <c r="R999" s="122"/>
      <c r="S999" s="123"/>
      <c r="T999" s="123"/>
    </row>
    <row r="1000" spans="1:20" x14ac:dyDescent="0.25">
      <c r="A1000"/>
      <c r="B1000" s="31" t="str">
        <f t="shared" ca="1" si="144"/>
        <v/>
      </c>
      <c r="C1000" t="str">
        <f t="shared" ca="1" si="145"/>
        <v/>
      </c>
      <c r="D1000" t="str">
        <f t="shared" ca="1" si="146"/>
        <v/>
      </c>
      <c r="E1000" t="str">
        <f t="shared" ca="1" si="147"/>
        <v/>
      </c>
      <c r="F1000" t="str">
        <f t="shared" ca="1" si="152"/>
        <v/>
      </c>
      <c r="I1000" s="120" t="str">
        <f t="shared" si="148"/>
        <v/>
      </c>
      <c r="J1000" s="121" t="str">
        <f t="shared" si="149"/>
        <v/>
      </c>
      <c r="K1000" s="121" t="str">
        <f t="shared" si="150"/>
        <v/>
      </c>
      <c r="L1000" s="121"/>
      <c r="M1000" s="121"/>
      <c r="N1000" s="121"/>
      <c r="O1000" s="122"/>
      <c r="P1000" s="122"/>
      <c r="Q1000" s="121" t="str">
        <f t="shared" ca="1" si="151"/>
        <v/>
      </c>
      <c r="R1000" s="122"/>
      <c r="S1000" s="123"/>
      <c r="T1000" s="123"/>
    </row>
    <row r="1001" spans="1:20" x14ac:dyDescent="0.25">
      <c r="A1001"/>
      <c r="B1001" s="31" t="str">
        <f t="shared" ca="1" si="144"/>
        <v/>
      </c>
      <c r="C1001" t="str">
        <f t="shared" ca="1" si="145"/>
        <v/>
      </c>
      <c r="D1001" t="str">
        <f t="shared" ca="1" si="146"/>
        <v/>
      </c>
      <c r="E1001" t="str">
        <f t="shared" ca="1" si="147"/>
        <v/>
      </c>
      <c r="F1001" t="str">
        <f t="shared" ca="1" si="152"/>
        <v/>
      </c>
      <c r="I1001" s="120" t="str">
        <f t="shared" si="148"/>
        <v/>
      </c>
      <c r="J1001" s="121" t="str">
        <f t="shared" si="149"/>
        <v/>
      </c>
      <c r="K1001" s="121" t="str">
        <f t="shared" si="150"/>
        <v/>
      </c>
      <c r="L1001" s="121"/>
      <c r="M1001" s="121"/>
      <c r="N1001" s="121"/>
      <c r="O1001" s="122"/>
      <c r="P1001" s="122"/>
      <c r="Q1001" s="121" t="str">
        <f t="shared" ca="1" si="151"/>
        <v/>
      </c>
      <c r="R1001" s="122"/>
      <c r="S1001" s="123"/>
      <c r="T1001" s="123"/>
    </row>
    <row r="1002" spans="1:20" x14ac:dyDescent="0.25">
      <c r="A1002"/>
      <c r="B1002" s="31" t="str">
        <f t="shared" ca="1" si="144"/>
        <v/>
      </c>
      <c r="C1002" t="str">
        <f t="shared" ca="1" si="145"/>
        <v/>
      </c>
      <c r="D1002" t="str">
        <f t="shared" ca="1" si="146"/>
        <v/>
      </c>
      <c r="E1002" t="str">
        <f t="shared" ca="1" si="147"/>
        <v/>
      </c>
      <c r="F1002" t="str">
        <f t="shared" ca="1" si="152"/>
        <v/>
      </c>
      <c r="I1002" s="120" t="str">
        <f t="shared" si="148"/>
        <v/>
      </c>
      <c r="J1002" s="121" t="str">
        <f t="shared" si="149"/>
        <v/>
      </c>
      <c r="K1002" s="121" t="str">
        <f t="shared" si="150"/>
        <v/>
      </c>
      <c r="L1002" s="121"/>
      <c r="M1002" s="121"/>
      <c r="N1002" s="121"/>
      <c r="O1002" s="122"/>
      <c r="P1002" s="122"/>
      <c r="Q1002" s="121" t="str">
        <f t="shared" ca="1" si="151"/>
        <v/>
      </c>
      <c r="R1002" s="122"/>
      <c r="S1002" s="123"/>
      <c r="T1002" s="123"/>
    </row>
    <row r="1003" spans="1:20" x14ac:dyDescent="0.25">
      <c r="A1003"/>
      <c r="B1003" s="31" t="str">
        <f t="shared" ca="1" si="144"/>
        <v/>
      </c>
      <c r="C1003" t="str">
        <f t="shared" ca="1" si="145"/>
        <v/>
      </c>
      <c r="D1003" t="str">
        <f t="shared" ca="1" si="146"/>
        <v/>
      </c>
      <c r="E1003" t="str">
        <f t="shared" ca="1" si="147"/>
        <v/>
      </c>
      <c r="F1003" t="str">
        <f t="shared" ca="1" si="152"/>
        <v/>
      </c>
      <c r="I1003" s="120" t="str">
        <f t="shared" si="148"/>
        <v/>
      </c>
      <c r="J1003" s="121" t="str">
        <f t="shared" si="149"/>
        <v/>
      </c>
      <c r="K1003" s="121" t="str">
        <f t="shared" si="150"/>
        <v/>
      </c>
      <c r="L1003" s="121"/>
      <c r="M1003" s="121"/>
      <c r="N1003" s="121"/>
      <c r="O1003" s="122"/>
      <c r="P1003" s="122"/>
      <c r="Q1003" s="121" t="str">
        <f t="shared" ca="1" si="151"/>
        <v/>
      </c>
      <c r="R1003" s="122"/>
      <c r="S1003" s="123"/>
      <c r="T1003" s="123"/>
    </row>
    <row r="1004" spans="1:20" x14ac:dyDescent="0.25">
      <c r="A1004"/>
      <c r="B1004" s="31" t="str">
        <f t="shared" ca="1" si="144"/>
        <v/>
      </c>
      <c r="C1004" t="str">
        <f t="shared" ca="1" si="145"/>
        <v/>
      </c>
      <c r="D1004" t="str">
        <f t="shared" ca="1" si="146"/>
        <v/>
      </c>
      <c r="E1004" t="str">
        <f t="shared" ca="1" si="147"/>
        <v/>
      </c>
      <c r="F1004" t="str">
        <f t="shared" ca="1" si="152"/>
        <v/>
      </c>
      <c r="I1004" s="120" t="str">
        <f t="shared" si="148"/>
        <v/>
      </c>
      <c r="J1004" s="121" t="str">
        <f t="shared" si="149"/>
        <v/>
      </c>
      <c r="K1004" s="121" t="str">
        <f t="shared" si="150"/>
        <v/>
      </c>
      <c r="L1004" s="121"/>
      <c r="M1004" s="121"/>
      <c r="N1004" s="121"/>
      <c r="O1004" s="122"/>
      <c r="P1004" s="122"/>
      <c r="Q1004" s="121" t="str">
        <f t="shared" ca="1" si="151"/>
        <v/>
      </c>
      <c r="R1004" s="122"/>
      <c r="S1004" s="123"/>
      <c r="T1004" s="123"/>
    </row>
    <row r="1005" spans="1:20" x14ac:dyDescent="0.25">
      <c r="A1005"/>
      <c r="B1005" s="31" t="str">
        <f t="shared" ca="1" si="144"/>
        <v/>
      </c>
      <c r="C1005" t="str">
        <f t="shared" ca="1" si="145"/>
        <v/>
      </c>
      <c r="D1005" t="str">
        <f t="shared" ca="1" si="146"/>
        <v/>
      </c>
      <c r="E1005" t="str">
        <f t="shared" ca="1" si="147"/>
        <v/>
      </c>
      <c r="F1005" t="str">
        <f t="shared" ca="1" si="152"/>
        <v/>
      </c>
      <c r="I1005" s="120" t="str">
        <f t="shared" si="148"/>
        <v/>
      </c>
      <c r="J1005" s="121" t="str">
        <f t="shared" si="149"/>
        <v/>
      </c>
      <c r="K1005" s="121" t="str">
        <f t="shared" si="150"/>
        <v/>
      </c>
      <c r="L1005" s="121"/>
      <c r="M1005" s="121"/>
      <c r="N1005" s="121"/>
      <c r="O1005" s="122"/>
      <c r="P1005" s="122"/>
      <c r="Q1005" s="121" t="str">
        <f t="shared" ca="1" si="151"/>
        <v/>
      </c>
      <c r="R1005" s="122"/>
      <c r="S1005" s="123"/>
      <c r="T1005" s="123"/>
    </row>
    <row r="1006" spans="1:20" x14ac:dyDescent="0.25">
      <c r="A1006"/>
      <c r="B1006" s="31" t="str">
        <f t="shared" ca="1" si="144"/>
        <v/>
      </c>
      <c r="C1006" t="str">
        <f t="shared" ca="1" si="145"/>
        <v/>
      </c>
      <c r="D1006" t="str">
        <f t="shared" ca="1" si="146"/>
        <v/>
      </c>
      <c r="E1006" t="str">
        <f t="shared" ca="1" si="147"/>
        <v/>
      </c>
      <c r="F1006" t="str">
        <f t="shared" ca="1" si="152"/>
        <v/>
      </c>
      <c r="I1006" s="120" t="str">
        <f t="shared" si="148"/>
        <v/>
      </c>
      <c r="J1006" s="121" t="str">
        <f t="shared" si="149"/>
        <v/>
      </c>
      <c r="K1006" s="121" t="str">
        <f t="shared" si="150"/>
        <v/>
      </c>
      <c r="L1006" s="121"/>
      <c r="M1006" s="121"/>
      <c r="N1006" s="121"/>
      <c r="O1006" s="122"/>
      <c r="P1006" s="122"/>
      <c r="Q1006" s="121" t="str">
        <f t="shared" ca="1" si="151"/>
        <v/>
      </c>
      <c r="R1006" s="122"/>
      <c r="S1006" s="123"/>
      <c r="T1006" s="123"/>
    </row>
    <row r="1007" spans="1:20" x14ac:dyDescent="0.25">
      <c r="A1007"/>
      <c r="B1007" s="31" t="str">
        <f t="shared" ca="1" si="144"/>
        <v/>
      </c>
      <c r="C1007" t="str">
        <f t="shared" ca="1" si="145"/>
        <v/>
      </c>
      <c r="D1007" t="str">
        <f t="shared" ca="1" si="146"/>
        <v/>
      </c>
      <c r="E1007" t="str">
        <f t="shared" ca="1" si="147"/>
        <v/>
      </c>
      <c r="F1007" t="str">
        <f t="shared" ca="1" si="152"/>
        <v/>
      </c>
      <c r="I1007" s="120" t="str">
        <f t="shared" si="148"/>
        <v/>
      </c>
      <c r="J1007" s="121" t="str">
        <f t="shared" si="149"/>
        <v/>
      </c>
      <c r="K1007" s="121" t="str">
        <f t="shared" si="150"/>
        <v/>
      </c>
      <c r="L1007" s="121"/>
      <c r="M1007" s="121"/>
      <c r="N1007" s="121"/>
      <c r="O1007" s="122"/>
      <c r="P1007" s="122"/>
      <c r="Q1007" s="121" t="str">
        <f t="shared" ca="1" si="151"/>
        <v/>
      </c>
      <c r="R1007" s="122"/>
      <c r="S1007" s="123"/>
      <c r="T1007" s="123"/>
    </row>
    <row r="1008" spans="1:20" x14ac:dyDescent="0.25">
      <c r="A1008"/>
      <c r="B1008" s="31" t="str">
        <f t="shared" ca="1" si="144"/>
        <v/>
      </c>
      <c r="C1008" t="str">
        <f t="shared" ca="1" si="145"/>
        <v/>
      </c>
      <c r="D1008" t="str">
        <f t="shared" ca="1" si="146"/>
        <v/>
      </c>
      <c r="E1008" t="str">
        <f t="shared" ca="1" si="147"/>
        <v/>
      </c>
      <c r="F1008" t="str">
        <f t="shared" ca="1" si="152"/>
        <v/>
      </c>
      <c r="I1008" s="120" t="str">
        <f t="shared" si="148"/>
        <v/>
      </c>
      <c r="J1008" s="121" t="str">
        <f t="shared" si="149"/>
        <v/>
      </c>
      <c r="K1008" s="121" t="str">
        <f t="shared" si="150"/>
        <v/>
      </c>
      <c r="L1008" s="121"/>
      <c r="M1008" s="121"/>
      <c r="N1008" s="121"/>
      <c r="O1008" s="122"/>
      <c r="P1008" s="122"/>
      <c r="Q1008" s="121" t="str">
        <f t="shared" ca="1" si="151"/>
        <v/>
      </c>
      <c r="R1008" s="122"/>
      <c r="S1008" s="123"/>
      <c r="T1008" s="123"/>
    </row>
    <row r="1009" spans="1:20" x14ac:dyDescent="0.25">
      <c r="A1009"/>
      <c r="B1009" s="31" t="str">
        <f t="shared" ca="1" si="144"/>
        <v/>
      </c>
      <c r="C1009" t="str">
        <f t="shared" ca="1" si="145"/>
        <v/>
      </c>
      <c r="D1009" t="str">
        <f t="shared" ca="1" si="146"/>
        <v/>
      </c>
      <c r="E1009" t="str">
        <f t="shared" ca="1" si="147"/>
        <v/>
      </c>
      <c r="F1009" t="str">
        <f t="shared" ca="1" si="152"/>
        <v/>
      </c>
      <c r="I1009" s="120" t="str">
        <f t="shared" si="148"/>
        <v/>
      </c>
      <c r="J1009" s="121" t="str">
        <f t="shared" si="149"/>
        <v/>
      </c>
      <c r="K1009" s="121" t="str">
        <f t="shared" si="150"/>
        <v/>
      </c>
      <c r="L1009" s="121"/>
      <c r="M1009" s="121"/>
      <c r="N1009" s="121"/>
      <c r="O1009" s="122"/>
      <c r="P1009" s="122"/>
      <c r="Q1009" s="121" t="str">
        <f t="shared" ca="1" si="151"/>
        <v/>
      </c>
      <c r="R1009" s="122"/>
      <c r="S1009" s="123"/>
      <c r="T1009" s="123"/>
    </row>
    <row r="1010" spans="1:20" x14ac:dyDescent="0.25">
      <c r="A1010"/>
      <c r="B1010" s="31" t="str">
        <f t="shared" ca="1" si="144"/>
        <v/>
      </c>
      <c r="C1010" t="str">
        <f t="shared" ca="1" si="145"/>
        <v/>
      </c>
      <c r="D1010" t="str">
        <f t="shared" ca="1" si="146"/>
        <v/>
      </c>
      <c r="E1010" t="str">
        <f t="shared" ca="1" si="147"/>
        <v/>
      </c>
      <c r="F1010" t="str">
        <f t="shared" ca="1" si="152"/>
        <v/>
      </c>
      <c r="I1010" s="120" t="str">
        <f t="shared" si="148"/>
        <v/>
      </c>
      <c r="J1010" s="121" t="str">
        <f t="shared" si="149"/>
        <v/>
      </c>
      <c r="K1010" s="121" t="str">
        <f t="shared" si="150"/>
        <v/>
      </c>
      <c r="L1010" s="121"/>
      <c r="M1010" s="121"/>
      <c r="N1010" s="121"/>
      <c r="O1010" s="122"/>
      <c r="P1010" s="122"/>
      <c r="Q1010" s="121" t="str">
        <f t="shared" ca="1" si="151"/>
        <v/>
      </c>
      <c r="R1010" s="122"/>
      <c r="S1010" s="123"/>
      <c r="T1010" s="123"/>
    </row>
    <row r="1011" spans="1:20" x14ac:dyDescent="0.25">
      <c r="A1011"/>
      <c r="B1011" s="31" t="str">
        <f t="shared" ca="1" si="144"/>
        <v/>
      </c>
      <c r="C1011" t="str">
        <f t="shared" ca="1" si="145"/>
        <v/>
      </c>
      <c r="D1011" t="str">
        <f t="shared" ca="1" si="146"/>
        <v/>
      </c>
      <c r="E1011" t="str">
        <f t="shared" ca="1" si="147"/>
        <v/>
      </c>
      <c r="F1011" t="str">
        <f t="shared" ca="1" si="152"/>
        <v/>
      </c>
      <c r="I1011" s="120" t="str">
        <f t="shared" si="148"/>
        <v/>
      </c>
      <c r="J1011" s="121" t="str">
        <f t="shared" si="149"/>
        <v/>
      </c>
      <c r="K1011" s="121" t="str">
        <f t="shared" si="150"/>
        <v/>
      </c>
      <c r="L1011" s="121"/>
      <c r="M1011" s="121"/>
      <c r="N1011" s="121"/>
      <c r="O1011" s="122"/>
      <c r="P1011" s="122"/>
      <c r="Q1011" s="121" t="str">
        <f t="shared" ca="1" si="151"/>
        <v/>
      </c>
      <c r="R1011" s="122"/>
      <c r="S1011" s="123"/>
      <c r="T1011" s="123"/>
    </row>
    <row r="1012" spans="1:20" x14ac:dyDescent="0.25">
      <c r="A1012"/>
      <c r="B1012" s="31" t="str">
        <f t="shared" ca="1" si="144"/>
        <v/>
      </c>
      <c r="C1012" t="str">
        <f t="shared" ca="1" si="145"/>
        <v/>
      </c>
      <c r="D1012" t="str">
        <f t="shared" ca="1" si="146"/>
        <v/>
      </c>
      <c r="E1012" t="str">
        <f t="shared" ca="1" si="147"/>
        <v/>
      </c>
      <c r="F1012" t="str">
        <f t="shared" ca="1" si="152"/>
        <v/>
      </c>
      <c r="I1012" s="120" t="str">
        <f t="shared" si="148"/>
        <v/>
      </c>
      <c r="J1012" s="121" t="str">
        <f t="shared" si="149"/>
        <v/>
      </c>
      <c r="K1012" s="121" t="str">
        <f t="shared" si="150"/>
        <v/>
      </c>
      <c r="L1012" s="121"/>
      <c r="M1012" s="121"/>
      <c r="N1012" s="121"/>
      <c r="O1012" s="122"/>
      <c r="P1012" s="122"/>
      <c r="Q1012" s="121" t="str">
        <f t="shared" ca="1" si="151"/>
        <v/>
      </c>
      <c r="R1012" s="122"/>
      <c r="S1012" s="123"/>
      <c r="T1012" s="123"/>
    </row>
    <row r="1013" spans="1:20" x14ac:dyDescent="0.25">
      <c r="A1013"/>
      <c r="B1013" s="31" t="str">
        <f t="shared" ca="1" si="144"/>
        <v/>
      </c>
      <c r="C1013" t="str">
        <f t="shared" ca="1" si="145"/>
        <v/>
      </c>
      <c r="D1013" t="str">
        <f t="shared" ca="1" si="146"/>
        <v/>
      </c>
      <c r="E1013" t="str">
        <f t="shared" ca="1" si="147"/>
        <v/>
      </c>
      <c r="F1013" t="str">
        <f t="shared" ca="1" si="152"/>
        <v/>
      </c>
      <c r="I1013" s="120" t="str">
        <f t="shared" si="148"/>
        <v/>
      </c>
      <c r="J1013" s="121" t="str">
        <f t="shared" si="149"/>
        <v/>
      </c>
      <c r="K1013" s="121" t="str">
        <f t="shared" si="150"/>
        <v/>
      </c>
      <c r="L1013" s="121"/>
      <c r="M1013" s="121"/>
      <c r="N1013" s="121"/>
      <c r="O1013" s="122"/>
      <c r="P1013" s="122"/>
      <c r="Q1013" s="121" t="str">
        <f t="shared" ca="1" si="151"/>
        <v/>
      </c>
      <c r="R1013" s="122"/>
      <c r="S1013" s="123"/>
      <c r="T1013" s="123"/>
    </row>
    <row r="1014" spans="1:20" x14ac:dyDescent="0.25">
      <c r="A1014"/>
      <c r="B1014" s="31" t="str">
        <f t="shared" ca="1" si="144"/>
        <v/>
      </c>
      <c r="C1014" t="str">
        <f t="shared" ca="1" si="145"/>
        <v/>
      </c>
      <c r="D1014" t="str">
        <f t="shared" ca="1" si="146"/>
        <v/>
      </c>
      <c r="E1014" t="str">
        <f t="shared" ca="1" si="147"/>
        <v/>
      </c>
      <c r="F1014" t="str">
        <f t="shared" ca="1" si="152"/>
        <v/>
      </c>
      <c r="I1014" s="120" t="str">
        <f t="shared" si="148"/>
        <v/>
      </c>
      <c r="J1014" s="121" t="str">
        <f t="shared" si="149"/>
        <v/>
      </c>
      <c r="K1014" s="121" t="str">
        <f t="shared" si="150"/>
        <v/>
      </c>
      <c r="L1014" s="121"/>
      <c r="M1014" s="121"/>
      <c r="N1014" s="121"/>
      <c r="O1014" s="122"/>
      <c r="P1014" s="122"/>
      <c r="Q1014" s="121" t="str">
        <f t="shared" ca="1" si="151"/>
        <v/>
      </c>
      <c r="R1014" s="122"/>
      <c r="S1014" s="123"/>
      <c r="T1014" s="123"/>
    </row>
    <row r="1015" spans="1:20" x14ac:dyDescent="0.25">
      <c r="A1015"/>
      <c r="B1015" s="31" t="str">
        <f t="shared" ca="1" si="144"/>
        <v/>
      </c>
      <c r="C1015" t="str">
        <f t="shared" ca="1" si="145"/>
        <v/>
      </c>
      <c r="D1015" t="str">
        <f t="shared" ca="1" si="146"/>
        <v/>
      </c>
      <c r="E1015" t="str">
        <f t="shared" ca="1" si="147"/>
        <v/>
      </c>
      <c r="F1015" t="str">
        <f t="shared" ca="1" si="152"/>
        <v/>
      </c>
      <c r="I1015" s="120" t="str">
        <f t="shared" si="148"/>
        <v/>
      </c>
      <c r="J1015" s="121" t="str">
        <f t="shared" si="149"/>
        <v/>
      </c>
      <c r="K1015" s="121" t="str">
        <f t="shared" si="150"/>
        <v/>
      </c>
      <c r="L1015" s="121"/>
      <c r="M1015" s="121"/>
      <c r="N1015" s="121"/>
      <c r="O1015" s="122"/>
      <c r="P1015" s="122"/>
      <c r="Q1015" s="121" t="str">
        <f t="shared" ca="1" si="151"/>
        <v/>
      </c>
      <c r="R1015" s="122"/>
      <c r="S1015" s="123"/>
      <c r="T1015" s="123"/>
    </row>
    <row r="1016" spans="1:20" x14ac:dyDescent="0.25">
      <c r="A1016"/>
      <c r="B1016" s="31" t="str">
        <f t="shared" ca="1" si="144"/>
        <v/>
      </c>
      <c r="C1016" t="str">
        <f t="shared" ca="1" si="145"/>
        <v/>
      </c>
      <c r="D1016" t="str">
        <f t="shared" ca="1" si="146"/>
        <v/>
      </c>
      <c r="E1016" t="str">
        <f t="shared" ca="1" si="147"/>
        <v/>
      </c>
      <c r="F1016" t="str">
        <f t="shared" ca="1" si="152"/>
        <v/>
      </c>
      <c r="I1016" s="120" t="str">
        <f t="shared" si="148"/>
        <v/>
      </c>
      <c r="J1016" s="121" t="str">
        <f t="shared" si="149"/>
        <v/>
      </c>
      <c r="K1016" s="121" t="str">
        <f t="shared" si="150"/>
        <v/>
      </c>
      <c r="L1016" s="121"/>
      <c r="M1016" s="121"/>
      <c r="N1016" s="121"/>
      <c r="O1016" s="122"/>
      <c r="P1016" s="122"/>
      <c r="Q1016" s="121" t="str">
        <f t="shared" ca="1" si="151"/>
        <v/>
      </c>
      <c r="R1016" s="122"/>
      <c r="S1016" s="123"/>
      <c r="T1016" s="123"/>
    </row>
    <row r="1017" spans="1:20" x14ac:dyDescent="0.25">
      <c r="A1017"/>
      <c r="B1017" s="31" t="str">
        <f t="shared" ca="1" si="144"/>
        <v/>
      </c>
      <c r="C1017" t="str">
        <f t="shared" ca="1" si="145"/>
        <v/>
      </c>
      <c r="D1017" t="str">
        <f t="shared" ca="1" si="146"/>
        <v/>
      </c>
      <c r="E1017" t="str">
        <f t="shared" ca="1" si="147"/>
        <v/>
      </c>
      <c r="F1017" t="str">
        <f t="shared" ca="1" si="152"/>
        <v/>
      </c>
      <c r="I1017" s="120" t="str">
        <f t="shared" si="148"/>
        <v/>
      </c>
      <c r="J1017" s="121" t="str">
        <f t="shared" si="149"/>
        <v/>
      </c>
      <c r="K1017" s="121" t="str">
        <f t="shared" si="150"/>
        <v/>
      </c>
      <c r="L1017" s="121"/>
      <c r="M1017" s="121"/>
      <c r="N1017" s="121"/>
      <c r="O1017" s="122"/>
      <c r="P1017" s="122"/>
      <c r="Q1017" s="121" t="str">
        <f t="shared" ca="1" si="151"/>
        <v/>
      </c>
      <c r="R1017" s="122"/>
      <c r="S1017" s="123"/>
      <c r="T1017" s="123"/>
    </row>
    <row r="1018" spans="1:20" x14ac:dyDescent="0.25">
      <c r="A1018"/>
      <c r="B1018" s="31" t="str">
        <f t="shared" ca="1" si="144"/>
        <v/>
      </c>
      <c r="C1018" t="str">
        <f t="shared" ca="1" si="145"/>
        <v/>
      </c>
      <c r="D1018" t="str">
        <f t="shared" ca="1" si="146"/>
        <v/>
      </c>
      <c r="E1018" t="str">
        <f t="shared" ca="1" si="147"/>
        <v/>
      </c>
      <c r="F1018" t="str">
        <f t="shared" ca="1" si="152"/>
        <v/>
      </c>
      <c r="I1018" s="120" t="str">
        <f t="shared" si="148"/>
        <v/>
      </c>
      <c r="J1018" s="121" t="str">
        <f t="shared" si="149"/>
        <v/>
      </c>
      <c r="K1018" s="121" t="str">
        <f t="shared" si="150"/>
        <v/>
      </c>
      <c r="L1018" s="121"/>
      <c r="M1018" s="121"/>
      <c r="N1018" s="121"/>
      <c r="O1018" s="122"/>
      <c r="P1018" s="122"/>
      <c r="Q1018" s="121" t="str">
        <f t="shared" ca="1" si="151"/>
        <v/>
      </c>
      <c r="R1018" s="122"/>
      <c r="S1018" s="123"/>
      <c r="T1018" s="123"/>
    </row>
    <row r="1019" spans="1:20" x14ac:dyDescent="0.25">
      <c r="A1019"/>
      <c r="B1019" s="31" t="str">
        <f t="shared" ca="1" si="144"/>
        <v/>
      </c>
      <c r="C1019" t="str">
        <f t="shared" ca="1" si="145"/>
        <v/>
      </c>
      <c r="D1019" t="str">
        <f t="shared" ca="1" si="146"/>
        <v/>
      </c>
      <c r="E1019" t="str">
        <f t="shared" ca="1" si="147"/>
        <v/>
      </c>
      <c r="F1019" t="str">
        <f t="shared" ca="1" si="152"/>
        <v/>
      </c>
      <c r="I1019" s="120" t="str">
        <f t="shared" si="148"/>
        <v/>
      </c>
      <c r="J1019" s="121" t="str">
        <f t="shared" si="149"/>
        <v/>
      </c>
      <c r="K1019" s="121" t="str">
        <f t="shared" si="150"/>
        <v/>
      </c>
      <c r="L1019" s="121"/>
      <c r="M1019" s="121"/>
      <c r="N1019" s="121"/>
      <c r="O1019" s="122"/>
      <c r="P1019" s="122"/>
      <c r="Q1019" s="121" t="str">
        <f t="shared" ca="1" si="151"/>
        <v/>
      </c>
      <c r="R1019" s="122"/>
      <c r="S1019" s="123"/>
      <c r="T1019" s="123"/>
    </row>
    <row r="1020" spans="1:20" x14ac:dyDescent="0.25">
      <c r="A1020"/>
      <c r="B1020" s="31" t="str">
        <f t="shared" ca="1" si="144"/>
        <v/>
      </c>
      <c r="C1020" t="str">
        <f t="shared" ca="1" si="145"/>
        <v/>
      </c>
      <c r="D1020" t="str">
        <f t="shared" ca="1" si="146"/>
        <v/>
      </c>
      <c r="E1020" t="str">
        <f t="shared" ca="1" si="147"/>
        <v/>
      </c>
      <c r="F1020" t="str">
        <f t="shared" ca="1" si="152"/>
        <v/>
      </c>
      <c r="I1020" s="120" t="str">
        <f t="shared" si="148"/>
        <v/>
      </c>
      <c r="J1020" s="121" t="str">
        <f t="shared" si="149"/>
        <v/>
      </c>
      <c r="K1020" s="121" t="str">
        <f t="shared" si="150"/>
        <v/>
      </c>
      <c r="L1020" s="121"/>
      <c r="M1020" s="121"/>
      <c r="N1020" s="121"/>
      <c r="O1020" s="122"/>
      <c r="P1020" s="122"/>
      <c r="Q1020" s="121" t="str">
        <f t="shared" ca="1" si="151"/>
        <v/>
      </c>
      <c r="R1020" s="122"/>
      <c r="S1020" s="123"/>
      <c r="T1020" s="123"/>
    </row>
    <row r="1021" spans="1:20" x14ac:dyDescent="0.25">
      <c r="A1021"/>
      <c r="B1021" s="31" t="str">
        <f t="shared" ca="1" si="144"/>
        <v/>
      </c>
      <c r="C1021" t="str">
        <f t="shared" ca="1" si="145"/>
        <v/>
      </c>
      <c r="D1021" t="str">
        <f t="shared" ca="1" si="146"/>
        <v/>
      </c>
      <c r="E1021" t="str">
        <f t="shared" ca="1" si="147"/>
        <v/>
      </c>
      <c r="F1021" t="str">
        <f t="shared" ca="1" si="152"/>
        <v/>
      </c>
      <c r="I1021" s="120" t="str">
        <f t="shared" si="148"/>
        <v/>
      </c>
      <c r="J1021" s="121" t="str">
        <f t="shared" si="149"/>
        <v/>
      </c>
      <c r="K1021" s="121" t="str">
        <f t="shared" si="150"/>
        <v/>
      </c>
      <c r="L1021" s="121"/>
      <c r="M1021" s="121"/>
      <c r="N1021" s="121"/>
      <c r="O1021" s="122"/>
      <c r="P1021" s="122"/>
      <c r="Q1021" s="121" t="str">
        <f t="shared" ca="1" si="151"/>
        <v/>
      </c>
      <c r="R1021" s="122"/>
      <c r="S1021" s="123"/>
      <c r="T1021" s="123"/>
    </row>
    <row r="1022" spans="1:20" x14ac:dyDescent="0.25">
      <c r="A1022"/>
      <c r="B1022" s="31" t="str">
        <f t="shared" ca="1" si="144"/>
        <v/>
      </c>
      <c r="C1022" t="str">
        <f t="shared" ca="1" si="145"/>
        <v/>
      </c>
      <c r="D1022" t="str">
        <f t="shared" ca="1" si="146"/>
        <v/>
      </c>
      <c r="E1022" t="str">
        <f t="shared" ca="1" si="147"/>
        <v/>
      </c>
      <c r="F1022" t="str">
        <f t="shared" ca="1" si="152"/>
        <v/>
      </c>
      <c r="I1022" s="120" t="str">
        <f t="shared" si="148"/>
        <v/>
      </c>
      <c r="J1022" s="121" t="str">
        <f t="shared" si="149"/>
        <v/>
      </c>
      <c r="K1022" s="121" t="str">
        <f t="shared" si="150"/>
        <v/>
      </c>
      <c r="L1022" s="121"/>
      <c r="M1022" s="121"/>
      <c r="N1022" s="121"/>
      <c r="O1022" s="122"/>
      <c r="P1022" s="122"/>
      <c r="Q1022" s="121" t="str">
        <f t="shared" ca="1" si="151"/>
        <v/>
      </c>
      <c r="R1022" s="122"/>
      <c r="S1022" s="123"/>
      <c r="T1022" s="123"/>
    </row>
    <row r="1023" spans="1:20" x14ac:dyDescent="0.25">
      <c r="A1023"/>
      <c r="B1023" s="31" t="str">
        <f t="shared" ca="1" si="144"/>
        <v/>
      </c>
      <c r="C1023" t="str">
        <f t="shared" ca="1" si="145"/>
        <v/>
      </c>
      <c r="D1023" t="str">
        <f t="shared" ca="1" si="146"/>
        <v/>
      </c>
      <c r="E1023" t="str">
        <f t="shared" ca="1" si="147"/>
        <v/>
      </c>
      <c r="F1023" t="str">
        <f t="shared" ca="1" si="152"/>
        <v/>
      </c>
      <c r="I1023" s="120" t="str">
        <f t="shared" si="148"/>
        <v/>
      </c>
      <c r="J1023" s="121" t="str">
        <f t="shared" si="149"/>
        <v/>
      </c>
      <c r="K1023" s="121" t="str">
        <f t="shared" si="150"/>
        <v/>
      </c>
      <c r="L1023" s="121"/>
      <c r="M1023" s="121"/>
      <c r="N1023" s="121"/>
      <c r="O1023" s="122"/>
      <c r="P1023" s="122"/>
      <c r="Q1023" s="121" t="str">
        <f t="shared" ca="1" si="151"/>
        <v/>
      </c>
      <c r="R1023" s="122"/>
      <c r="S1023" s="123"/>
      <c r="T1023" s="123"/>
    </row>
    <row r="1024" spans="1:20" x14ac:dyDescent="0.25">
      <c r="A1024"/>
      <c r="B1024" s="31" t="str">
        <f t="shared" ca="1" si="144"/>
        <v/>
      </c>
      <c r="C1024" t="str">
        <f t="shared" ca="1" si="145"/>
        <v/>
      </c>
      <c r="D1024" t="str">
        <f t="shared" ca="1" si="146"/>
        <v/>
      </c>
      <c r="E1024" t="str">
        <f t="shared" ca="1" si="147"/>
        <v/>
      </c>
      <c r="F1024" t="str">
        <f t="shared" ca="1" si="152"/>
        <v/>
      </c>
      <c r="I1024" s="120" t="str">
        <f t="shared" si="148"/>
        <v/>
      </c>
      <c r="J1024" s="121" t="str">
        <f t="shared" si="149"/>
        <v/>
      </c>
      <c r="K1024" s="121" t="str">
        <f t="shared" si="150"/>
        <v/>
      </c>
      <c r="L1024" s="121"/>
      <c r="M1024" s="121"/>
      <c r="N1024" s="121"/>
      <c r="O1024" s="122"/>
      <c r="P1024" s="122"/>
      <c r="Q1024" s="121" t="str">
        <f t="shared" ca="1" si="151"/>
        <v/>
      </c>
      <c r="R1024" s="122"/>
      <c r="S1024" s="123"/>
      <c r="T1024" s="123"/>
    </row>
    <row r="1025" spans="1:20" x14ac:dyDescent="0.25">
      <c r="A1025"/>
      <c r="B1025" s="31" t="str">
        <f t="shared" ref="B1025:B1088" ca="1" si="153">IF($A1025&lt;&gt;"",INDIRECT("'Saisie G&amp;A'!"&amp;"A"&amp;MID($A1025,2,2)),"")</f>
        <v/>
      </c>
      <c r="C1025" t="str">
        <f t="shared" ref="C1025:C1088" ca="1" si="154">IF($A1025&lt;&gt;"",INDIRECT("'Saisie G&amp;A'!"&amp;$A1025),"")</f>
        <v/>
      </c>
      <c r="D1025" t="str">
        <f t="shared" ref="D1025:D1088" ca="1" si="155">IF($A1025&lt;&gt;"",INDIRECT("'Saisie G&amp;A'!"&amp;LEFT($A1025,1)&amp;"7"),"")</f>
        <v/>
      </c>
      <c r="E1025" t="str">
        <f t="shared" ref="E1025:E1088" ca="1" si="156">IF($A1025&lt;&gt;"",INDIRECT("'Saisie G&amp;A'!"&amp;"B"&amp;MID($A1025,2,2)),"")</f>
        <v/>
      </c>
      <c r="F1025" t="str">
        <f t="shared" ca="1" si="152"/>
        <v/>
      </c>
      <c r="I1025" s="120" t="str">
        <f t="shared" ref="I1025:I1088" si="157">IF($A1025&lt;&gt;"",RIGHT(C1025,7),"")</f>
        <v/>
      </c>
      <c r="J1025" s="121" t="str">
        <f t="shared" ref="J1025:J1088" si="158">IF($A1025&lt;&gt;"",TEXT(DATE(YEAR($B1025),MONTH($B1025),DAY($B1025)),"JJ/MM/AAAA"),"")</f>
        <v/>
      </c>
      <c r="K1025" s="121" t="str">
        <f t="shared" ref="K1025:K1088" si="159">J1025</f>
        <v/>
      </c>
      <c r="L1025" s="121"/>
      <c r="M1025" s="121"/>
      <c r="N1025" s="121"/>
      <c r="O1025" s="122"/>
      <c r="P1025" s="122"/>
      <c r="Q1025" s="121" t="str">
        <f t="shared" ref="Q1025:Q1088" ca="1" si="160">IF(F1025&lt;&gt;"",F1025,D1025)</f>
        <v/>
      </c>
      <c r="R1025" s="122"/>
      <c r="S1025" s="123"/>
      <c r="T1025" s="123"/>
    </row>
    <row r="1026" spans="1:20" x14ac:dyDescent="0.25">
      <c r="A1026"/>
      <c r="B1026" s="31" t="str">
        <f t="shared" ca="1" si="153"/>
        <v/>
      </c>
      <c r="C1026" t="str">
        <f t="shared" ca="1" si="154"/>
        <v/>
      </c>
      <c r="D1026" t="str">
        <f t="shared" ca="1" si="155"/>
        <v/>
      </c>
      <c r="E1026" t="str">
        <f t="shared" ca="1" si="156"/>
        <v/>
      </c>
      <c r="F1026" t="str">
        <f t="shared" ca="1" si="152"/>
        <v/>
      </c>
      <c r="I1026" s="120" t="str">
        <f t="shared" si="157"/>
        <v/>
      </c>
      <c r="J1026" s="121" t="str">
        <f t="shared" si="158"/>
        <v/>
      </c>
      <c r="K1026" s="121" t="str">
        <f t="shared" si="159"/>
        <v/>
      </c>
      <c r="L1026" s="121"/>
      <c r="M1026" s="121"/>
      <c r="N1026" s="121"/>
      <c r="O1026" s="122"/>
      <c r="P1026" s="122"/>
      <c r="Q1026" s="121" t="str">
        <f t="shared" ca="1" si="160"/>
        <v/>
      </c>
      <c r="R1026" s="122"/>
      <c r="S1026" s="123"/>
      <c r="T1026" s="123"/>
    </row>
    <row r="1027" spans="1:20" x14ac:dyDescent="0.25">
      <c r="A1027"/>
      <c r="B1027" s="31" t="str">
        <f t="shared" ca="1" si="153"/>
        <v/>
      </c>
      <c r="C1027" t="str">
        <f t="shared" ca="1" si="154"/>
        <v/>
      </c>
      <c r="D1027" t="str">
        <f t="shared" ca="1" si="155"/>
        <v/>
      </c>
      <c r="E1027" t="str">
        <f t="shared" ca="1" si="156"/>
        <v/>
      </c>
      <c r="F1027" t="str">
        <f t="shared" ca="1" si="152"/>
        <v/>
      </c>
      <c r="I1027" s="120" t="str">
        <f t="shared" si="157"/>
        <v/>
      </c>
      <c r="J1027" s="121" t="str">
        <f t="shared" si="158"/>
        <v/>
      </c>
      <c r="K1027" s="121" t="str">
        <f t="shared" si="159"/>
        <v/>
      </c>
      <c r="L1027" s="121"/>
      <c r="M1027" s="121"/>
      <c r="N1027" s="121"/>
      <c r="O1027" s="122"/>
      <c r="P1027" s="122"/>
      <c r="Q1027" s="121" t="str">
        <f t="shared" ca="1" si="160"/>
        <v/>
      </c>
      <c r="R1027" s="122"/>
      <c r="S1027" s="123"/>
      <c r="T1027" s="123"/>
    </row>
    <row r="1028" spans="1:20" x14ac:dyDescent="0.25">
      <c r="A1028"/>
      <c r="B1028" s="31" t="str">
        <f t="shared" ca="1" si="153"/>
        <v/>
      </c>
      <c r="C1028" t="str">
        <f t="shared" ca="1" si="154"/>
        <v/>
      </c>
      <c r="D1028" t="str">
        <f t="shared" ca="1" si="155"/>
        <v/>
      </c>
      <c r="E1028" t="str">
        <f t="shared" ca="1" si="156"/>
        <v/>
      </c>
      <c r="F1028" t="str">
        <f t="shared" ca="1" si="152"/>
        <v/>
      </c>
      <c r="I1028" s="120" t="str">
        <f t="shared" si="157"/>
        <v/>
      </c>
      <c r="J1028" s="121" t="str">
        <f t="shared" si="158"/>
        <v/>
      </c>
      <c r="K1028" s="121" t="str">
        <f t="shared" si="159"/>
        <v/>
      </c>
      <c r="L1028" s="121"/>
      <c r="M1028" s="121"/>
      <c r="N1028" s="121"/>
      <c r="O1028" s="122"/>
      <c r="P1028" s="122"/>
      <c r="Q1028" s="121" t="str">
        <f t="shared" ca="1" si="160"/>
        <v/>
      </c>
      <c r="R1028" s="122"/>
      <c r="S1028" s="123"/>
      <c r="T1028" s="123"/>
    </row>
    <row r="1029" spans="1:20" x14ac:dyDescent="0.25">
      <c r="A1029"/>
      <c r="B1029" s="31" t="str">
        <f t="shared" ca="1" si="153"/>
        <v/>
      </c>
      <c r="C1029" t="str">
        <f t="shared" ca="1" si="154"/>
        <v/>
      </c>
      <c r="D1029" t="str">
        <f t="shared" ca="1" si="155"/>
        <v/>
      </c>
      <c r="E1029" t="str">
        <f t="shared" ca="1" si="156"/>
        <v/>
      </c>
      <c r="F1029" t="str">
        <f t="shared" ca="1" si="152"/>
        <v/>
      </c>
      <c r="I1029" s="120" t="str">
        <f t="shared" si="157"/>
        <v/>
      </c>
      <c r="J1029" s="121" t="str">
        <f t="shared" si="158"/>
        <v/>
      </c>
      <c r="K1029" s="121" t="str">
        <f t="shared" si="159"/>
        <v/>
      </c>
      <c r="L1029" s="121"/>
      <c r="M1029" s="121"/>
      <c r="N1029" s="121"/>
      <c r="O1029" s="122"/>
      <c r="P1029" s="122"/>
      <c r="Q1029" s="121" t="str">
        <f t="shared" ca="1" si="160"/>
        <v/>
      </c>
      <c r="R1029" s="122"/>
      <c r="S1029" s="123"/>
      <c r="T1029" s="123"/>
    </row>
    <row r="1030" spans="1:20" x14ac:dyDescent="0.25">
      <c r="A1030"/>
      <c r="B1030" s="31" t="str">
        <f t="shared" ca="1" si="153"/>
        <v/>
      </c>
      <c r="C1030" t="str">
        <f t="shared" ca="1" si="154"/>
        <v/>
      </c>
      <c r="D1030" t="str">
        <f t="shared" ca="1" si="155"/>
        <v/>
      </c>
      <c r="E1030" t="str">
        <f t="shared" ca="1" si="156"/>
        <v/>
      </c>
      <c r="F1030" t="str">
        <f t="shared" ca="1" si="152"/>
        <v/>
      </c>
      <c r="I1030" s="120" t="str">
        <f t="shared" si="157"/>
        <v/>
      </c>
      <c r="J1030" s="121" t="str">
        <f t="shared" si="158"/>
        <v/>
      </c>
      <c r="K1030" s="121" t="str">
        <f t="shared" si="159"/>
        <v/>
      </c>
      <c r="L1030" s="121"/>
      <c r="M1030" s="121"/>
      <c r="N1030" s="121"/>
      <c r="O1030" s="122"/>
      <c r="P1030" s="122"/>
      <c r="Q1030" s="121" t="str">
        <f t="shared" ca="1" si="160"/>
        <v/>
      </c>
      <c r="R1030" s="122"/>
      <c r="S1030" s="123"/>
      <c r="T1030" s="123"/>
    </row>
    <row r="1031" spans="1:20" x14ac:dyDescent="0.25">
      <c r="A1031"/>
      <c r="B1031" s="31" t="str">
        <f t="shared" ca="1" si="153"/>
        <v/>
      </c>
      <c r="C1031" t="str">
        <f t="shared" ca="1" si="154"/>
        <v/>
      </c>
      <c r="D1031" t="str">
        <f t="shared" ca="1" si="155"/>
        <v/>
      </c>
      <c r="E1031" t="str">
        <f t="shared" ca="1" si="156"/>
        <v/>
      </c>
      <c r="F1031" t="str">
        <f t="shared" ca="1" si="152"/>
        <v/>
      </c>
      <c r="I1031" s="120" t="str">
        <f t="shared" si="157"/>
        <v/>
      </c>
      <c r="J1031" s="121" t="str">
        <f t="shared" si="158"/>
        <v/>
      </c>
      <c r="K1031" s="121" t="str">
        <f t="shared" si="159"/>
        <v/>
      </c>
      <c r="L1031" s="121"/>
      <c r="M1031" s="121"/>
      <c r="N1031" s="121"/>
      <c r="O1031" s="122"/>
      <c r="P1031" s="122"/>
      <c r="Q1031" s="121" t="str">
        <f t="shared" ca="1" si="160"/>
        <v/>
      </c>
      <c r="R1031" s="122"/>
      <c r="S1031" s="123"/>
      <c r="T1031" s="123"/>
    </row>
    <row r="1032" spans="1:20" x14ac:dyDescent="0.25">
      <c r="A1032"/>
      <c r="B1032" s="31" t="str">
        <f t="shared" ca="1" si="153"/>
        <v/>
      </c>
      <c r="C1032" t="str">
        <f t="shared" ca="1" si="154"/>
        <v/>
      </c>
      <c r="D1032" t="str">
        <f t="shared" ca="1" si="155"/>
        <v/>
      </c>
      <c r="E1032" t="str">
        <f t="shared" ca="1" si="156"/>
        <v/>
      </c>
      <c r="F1032" t="str">
        <f t="shared" ref="F1032:F1095" ca="1" si="161">IF(D1032&lt;&gt;"",IF(AND(D1032="G11",E1032="Di",OFFSET(INDIRECT("'Saisie G&amp;A'!"&amp;A1032),,1)&lt;&gt;C1032,OFFSET(INDIRECT("'Saisie G&amp;A'!"&amp;A1032),,1)&lt;&gt;""),"G91","")&amp;IF(AND(D1032="G91",E1032="Di",OFFSET(INDIRECT("'Saisie G&amp;A'!"&amp;A1032),,-1)=C1032),"XXX",""),"")</f>
        <v/>
      </c>
      <c r="I1032" s="120" t="str">
        <f t="shared" si="157"/>
        <v/>
      </c>
      <c r="J1032" s="121" t="str">
        <f t="shared" si="158"/>
        <v/>
      </c>
      <c r="K1032" s="121" t="str">
        <f t="shared" si="159"/>
        <v/>
      </c>
      <c r="L1032" s="121"/>
      <c r="M1032" s="121"/>
      <c r="N1032" s="121"/>
      <c r="O1032" s="122"/>
      <c r="P1032" s="122"/>
      <c r="Q1032" s="121" t="str">
        <f t="shared" ca="1" si="160"/>
        <v/>
      </c>
      <c r="R1032" s="122"/>
      <c r="S1032" s="123"/>
      <c r="T1032" s="123"/>
    </row>
    <row r="1033" spans="1:20" x14ac:dyDescent="0.25">
      <c r="A1033"/>
      <c r="B1033" s="31" t="str">
        <f t="shared" ca="1" si="153"/>
        <v/>
      </c>
      <c r="C1033" t="str">
        <f t="shared" ca="1" si="154"/>
        <v/>
      </c>
      <c r="D1033" t="str">
        <f t="shared" ca="1" si="155"/>
        <v/>
      </c>
      <c r="E1033" t="str">
        <f t="shared" ca="1" si="156"/>
        <v/>
      </c>
      <c r="F1033" t="str">
        <f t="shared" ca="1" si="161"/>
        <v/>
      </c>
      <c r="I1033" s="120" t="str">
        <f t="shared" si="157"/>
        <v/>
      </c>
      <c r="J1033" s="121" t="str">
        <f t="shared" si="158"/>
        <v/>
      </c>
      <c r="K1033" s="121" t="str">
        <f t="shared" si="159"/>
        <v/>
      </c>
      <c r="L1033" s="121"/>
      <c r="M1033" s="121"/>
      <c r="N1033" s="121"/>
      <c r="O1033" s="122"/>
      <c r="P1033" s="122"/>
      <c r="Q1033" s="121" t="str">
        <f t="shared" ca="1" si="160"/>
        <v/>
      </c>
      <c r="R1033" s="122"/>
      <c r="S1033" s="123"/>
      <c r="T1033" s="123"/>
    </row>
    <row r="1034" spans="1:20" x14ac:dyDescent="0.25">
      <c r="A1034"/>
      <c r="B1034" s="31" t="str">
        <f t="shared" ca="1" si="153"/>
        <v/>
      </c>
      <c r="C1034" t="str">
        <f t="shared" ca="1" si="154"/>
        <v/>
      </c>
      <c r="D1034" t="str">
        <f t="shared" ca="1" si="155"/>
        <v/>
      </c>
      <c r="E1034" t="str">
        <f t="shared" ca="1" si="156"/>
        <v/>
      </c>
      <c r="F1034" t="str">
        <f t="shared" ca="1" si="161"/>
        <v/>
      </c>
      <c r="I1034" s="120" t="str">
        <f t="shared" si="157"/>
        <v/>
      </c>
      <c r="J1034" s="121" t="str">
        <f t="shared" si="158"/>
        <v/>
      </c>
      <c r="K1034" s="121" t="str">
        <f t="shared" si="159"/>
        <v/>
      </c>
      <c r="L1034" s="121"/>
      <c r="M1034" s="121"/>
      <c r="N1034" s="121"/>
      <c r="O1034" s="122"/>
      <c r="P1034" s="122"/>
      <c r="Q1034" s="121" t="str">
        <f t="shared" ca="1" si="160"/>
        <v/>
      </c>
      <c r="R1034" s="122"/>
      <c r="S1034" s="123"/>
      <c r="T1034" s="123"/>
    </row>
    <row r="1035" spans="1:20" x14ac:dyDescent="0.25">
      <c r="A1035"/>
      <c r="B1035" s="31" t="str">
        <f t="shared" ca="1" si="153"/>
        <v/>
      </c>
      <c r="C1035" t="str">
        <f t="shared" ca="1" si="154"/>
        <v/>
      </c>
      <c r="D1035" t="str">
        <f t="shared" ca="1" si="155"/>
        <v/>
      </c>
      <c r="E1035" t="str">
        <f t="shared" ca="1" si="156"/>
        <v/>
      </c>
      <c r="F1035" t="str">
        <f t="shared" ca="1" si="161"/>
        <v/>
      </c>
      <c r="I1035" s="120" t="str">
        <f t="shared" si="157"/>
        <v/>
      </c>
      <c r="J1035" s="121" t="str">
        <f t="shared" si="158"/>
        <v/>
      </c>
      <c r="K1035" s="121" t="str">
        <f t="shared" si="159"/>
        <v/>
      </c>
      <c r="L1035" s="121"/>
      <c r="M1035" s="121"/>
      <c r="N1035" s="121"/>
      <c r="O1035" s="122"/>
      <c r="P1035" s="122"/>
      <c r="Q1035" s="121" t="str">
        <f t="shared" ca="1" si="160"/>
        <v/>
      </c>
      <c r="R1035" s="122"/>
      <c r="S1035" s="123"/>
      <c r="T1035" s="123"/>
    </row>
    <row r="1036" spans="1:20" x14ac:dyDescent="0.25">
      <c r="A1036"/>
      <c r="B1036" s="31" t="str">
        <f t="shared" ca="1" si="153"/>
        <v/>
      </c>
      <c r="C1036" t="str">
        <f t="shared" ca="1" si="154"/>
        <v/>
      </c>
      <c r="D1036" t="str">
        <f t="shared" ca="1" si="155"/>
        <v/>
      </c>
      <c r="E1036" t="str">
        <f t="shared" ca="1" si="156"/>
        <v/>
      </c>
      <c r="F1036" t="str">
        <f t="shared" ca="1" si="161"/>
        <v/>
      </c>
      <c r="I1036" s="120" t="str">
        <f t="shared" si="157"/>
        <v/>
      </c>
      <c r="J1036" s="121" t="str">
        <f t="shared" si="158"/>
        <v/>
      </c>
      <c r="K1036" s="121" t="str">
        <f t="shared" si="159"/>
        <v/>
      </c>
      <c r="L1036" s="121"/>
      <c r="M1036" s="121"/>
      <c r="N1036" s="121"/>
      <c r="O1036" s="122"/>
      <c r="P1036" s="122"/>
      <c r="Q1036" s="121" t="str">
        <f t="shared" ca="1" si="160"/>
        <v/>
      </c>
      <c r="R1036" s="122"/>
      <c r="S1036" s="123"/>
      <c r="T1036" s="123"/>
    </row>
    <row r="1037" spans="1:20" x14ac:dyDescent="0.25">
      <c r="A1037"/>
      <c r="B1037" s="31" t="str">
        <f t="shared" ca="1" si="153"/>
        <v/>
      </c>
      <c r="C1037" t="str">
        <f t="shared" ca="1" si="154"/>
        <v/>
      </c>
      <c r="D1037" t="str">
        <f t="shared" ca="1" si="155"/>
        <v/>
      </c>
      <c r="E1037" t="str">
        <f t="shared" ca="1" si="156"/>
        <v/>
      </c>
      <c r="F1037" t="str">
        <f t="shared" ca="1" si="161"/>
        <v/>
      </c>
      <c r="I1037" s="120" t="str">
        <f t="shared" si="157"/>
        <v/>
      </c>
      <c r="J1037" s="121" t="str">
        <f t="shared" si="158"/>
        <v/>
      </c>
      <c r="K1037" s="121" t="str">
        <f t="shared" si="159"/>
        <v/>
      </c>
      <c r="L1037" s="121"/>
      <c r="M1037" s="121"/>
      <c r="N1037" s="121"/>
      <c r="O1037" s="122"/>
      <c r="P1037" s="122"/>
      <c r="Q1037" s="121" t="str">
        <f t="shared" ca="1" si="160"/>
        <v/>
      </c>
      <c r="R1037" s="122"/>
      <c r="S1037" s="123"/>
      <c r="T1037" s="123"/>
    </row>
    <row r="1038" spans="1:20" x14ac:dyDescent="0.25">
      <c r="A1038"/>
      <c r="B1038" s="31" t="str">
        <f t="shared" ca="1" si="153"/>
        <v/>
      </c>
      <c r="C1038" t="str">
        <f t="shared" ca="1" si="154"/>
        <v/>
      </c>
      <c r="D1038" t="str">
        <f t="shared" ca="1" si="155"/>
        <v/>
      </c>
      <c r="E1038" t="str">
        <f t="shared" ca="1" si="156"/>
        <v/>
      </c>
      <c r="F1038" t="str">
        <f t="shared" ca="1" si="161"/>
        <v/>
      </c>
      <c r="I1038" s="120" t="str">
        <f t="shared" si="157"/>
        <v/>
      </c>
      <c r="J1038" s="121" t="str">
        <f t="shared" si="158"/>
        <v/>
      </c>
      <c r="K1038" s="121" t="str">
        <f t="shared" si="159"/>
        <v/>
      </c>
      <c r="L1038" s="121"/>
      <c r="M1038" s="121"/>
      <c r="N1038" s="121"/>
      <c r="O1038" s="122"/>
      <c r="P1038" s="122"/>
      <c r="Q1038" s="121" t="str">
        <f t="shared" ca="1" si="160"/>
        <v/>
      </c>
      <c r="R1038" s="122"/>
      <c r="S1038" s="123"/>
      <c r="T1038" s="123"/>
    </row>
    <row r="1039" spans="1:20" x14ac:dyDescent="0.25">
      <c r="A1039"/>
      <c r="B1039" s="31" t="str">
        <f t="shared" ca="1" si="153"/>
        <v/>
      </c>
      <c r="C1039" t="str">
        <f t="shared" ca="1" si="154"/>
        <v/>
      </c>
      <c r="D1039" t="str">
        <f t="shared" ca="1" si="155"/>
        <v/>
      </c>
      <c r="E1039" t="str">
        <f t="shared" ca="1" si="156"/>
        <v/>
      </c>
      <c r="F1039" t="str">
        <f t="shared" ca="1" si="161"/>
        <v/>
      </c>
      <c r="I1039" s="120" t="str">
        <f t="shared" si="157"/>
        <v/>
      </c>
      <c r="J1039" s="121" t="str">
        <f t="shared" si="158"/>
        <v/>
      </c>
      <c r="K1039" s="121" t="str">
        <f t="shared" si="159"/>
        <v/>
      </c>
      <c r="L1039" s="121"/>
      <c r="M1039" s="121"/>
      <c r="N1039" s="121"/>
      <c r="O1039" s="122"/>
      <c r="P1039" s="122"/>
      <c r="Q1039" s="121" t="str">
        <f t="shared" ca="1" si="160"/>
        <v/>
      </c>
      <c r="R1039" s="122"/>
      <c r="S1039" s="123"/>
      <c r="T1039" s="123"/>
    </row>
    <row r="1040" spans="1:20" x14ac:dyDescent="0.25">
      <c r="A1040"/>
      <c r="B1040" s="31" t="str">
        <f t="shared" ca="1" si="153"/>
        <v/>
      </c>
      <c r="C1040" t="str">
        <f t="shared" ca="1" si="154"/>
        <v/>
      </c>
      <c r="D1040" t="str">
        <f t="shared" ca="1" si="155"/>
        <v/>
      </c>
      <c r="E1040" t="str">
        <f t="shared" ca="1" si="156"/>
        <v/>
      </c>
      <c r="F1040" t="str">
        <f t="shared" ca="1" si="161"/>
        <v/>
      </c>
      <c r="I1040" s="120" t="str">
        <f t="shared" si="157"/>
        <v/>
      </c>
      <c r="J1040" s="121" t="str">
        <f t="shared" si="158"/>
        <v/>
      </c>
      <c r="K1040" s="121" t="str">
        <f t="shared" si="159"/>
        <v/>
      </c>
      <c r="L1040" s="121"/>
      <c r="M1040" s="121"/>
      <c r="N1040" s="121"/>
      <c r="O1040" s="122"/>
      <c r="P1040" s="122"/>
      <c r="Q1040" s="121" t="str">
        <f t="shared" ca="1" si="160"/>
        <v/>
      </c>
      <c r="R1040" s="122"/>
      <c r="S1040" s="123"/>
      <c r="T1040" s="123"/>
    </row>
    <row r="1041" spans="1:20" x14ac:dyDescent="0.25">
      <c r="A1041"/>
      <c r="B1041" s="31" t="str">
        <f t="shared" ca="1" si="153"/>
        <v/>
      </c>
      <c r="C1041" t="str">
        <f t="shared" ca="1" si="154"/>
        <v/>
      </c>
      <c r="D1041" t="str">
        <f t="shared" ca="1" si="155"/>
        <v/>
      </c>
      <c r="E1041" t="str">
        <f t="shared" ca="1" si="156"/>
        <v/>
      </c>
      <c r="F1041" t="str">
        <f t="shared" ca="1" si="161"/>
        <v/>
      </c>
      <c r="I1041" s="120" t="str">
        <f t="shared" si="157"/>
        <v/>
      </c>
      <c r="J1041" s="121" t="str">
        <f t="shared" si="158"/>
        <v/>
      </c>
      <c r="K1041" s="121" t="str">
        <f t="shared" si="159"/>
        <v/>
      </c>
      <c r="L1041" s="121"/>
      <c r="M1041" s="121"/>
      <c r="N1041" s="121"/>
      <c r="O1041" s="122"/>
      <c r="P1041" s="122"/>
      <c r="Q1041" s="121" t="str">
        <f t="shared" ca="1" si="160"/>
        <v/>
      </c>
      <c r="R1041" s="122"/>
      <c r="S1041" s="123"/>
      <c r="T1041" s="123"/>
    </row>
    <row r="1042" spans="1:20" x14ac:dyDescent="0.25">
      <c r="A1042"/>
      <c r="B1042" s="31" t="str">
        <f t="shared" ca="1" si="153"/>
        <v/>
      </c>
      <c r="C1042" t="str">
        <f t="shared" ca="1" si="154"/>
        <v/>
      </c>
      <c r="D1042" t="str">
        <f t="shared" ca="1" si="155"/>
        <v/>
      </c>
      <c r="E1042" t="str">
        <f t="shared" ca="1" si="156"/>
        <v/>
      </c>
      <c r="F1042" t="str">
        <f t="shared" ca="1" si="161"/>
        <v/>
      </c>
      <c r="I1042" s="120" t="str">
        <f t="shared" si="157"/>
        <v/>
      </c>
      <c r="J1042" s="121" t="str">
        <f t="shared" si="158"/>
        <v/>
      </c>
      <c r="K1042" s="121" t="str">
        <f t="shared" si="159"/>
        <v/>
      </c>
      <c r="L1042" s="121"/>
      <c r="M1042" s="121"/>
      <c r="N1042" s="121"/>
      <c r="O1042" s="122"/>
      <c r="P1042" s="122"/>
      <c r="Q1042" s="121" t="str">
        <f t="shared" ca="1" si="160"/>
        <v/>
      </c>
      <c r="R1042" s="122"/>
      <c r="S1042" s="123"/>
      <c r="T1042" s="123"/>
    </row>
    <row r="1043" spans="1:20" x14ac:dyDescent="0.25">
      <c r="A1043"/>
      <c r="B1043" s="31" t="str">
        <f t="shared" ca="1" si="153"/>
        <v/>
      </c>
      <c r="C1043" t="str">
        <f t="shared" ca="1" si="154"/>
        <v/>
      </c>
      <c r="D1043" t="str">
        <f t="shared" ca="1" si="155"/>
        <v/>
      </c>
      <c r="E1043" t="str">
        <f t="shared" ca="1" si="156"/>
        <v/>
      </c>
      <c r="F1043" t="str">
        <f t="shared" ca="1" si="161"/>
        <v/>
      </c>
      <c r="I1043" s="120" t="str">
        <f t="shared" si="157"/>
        <v/>
      </c>
      <c r="J1043" s="121" t="str">
        <f t="shared" si="158"/>
        <v/>
      </c>
      <c r="K1043" s="121" t="str">
        <f t="shared" si="159"/>
        <v/>
      </c>
      <c r="L1043" s="121"/>
      <c r="M1043" s="121"/>
      <c r="N1043" s="121"/>
      <c r="O1043" s="122"/>
      <c r="P1043" s="122"/>
      <c r="Q1043" s="121" t="str">
        <f t="shared" ca="1" si="160"/>
        <v/>
      </c>
      <c r="R1043" s="122"/>
      <c r="S1043" s="123"/>
      <c r="T1043" s="123"/>
    </row>
    <row r="1044" spans="1:20" x14ac:dyDescent="0.25">
      <c r="A1044"/>
      <c r="B1044" s="31" t="str">
        <f t="shared" ca="1" si="153"/>
        <v/>
      </c>
      <c r="C1044" t="str">
        <f t="shared" ca="1" si="154"/>
        <v/>
      </c>
      <c r="D1044" t="str">
        <f t="shared" ca="1" si="155"/>
        <v/>
      </c>
      <c r="E1044" t="str">
        <f t="shared" ca="1" si="156"/>
        <v/>
      </c>
      <c r="F1044" t="str">
        <f t="shared" ca="1" si="161"/>
        <v/>
      </c>
      <c r="I1044" s="120" t="str">
        <f t="shared" si="157"/>
        <v/>
      </c>
      <c r="J1044" s="121" t="str">
        <f t="shared" si="158"/>
        <v/>
      </c>
      <c r="K1044" s="121" t="str">
        <f t="shared" si="159"/>
        <v/>
      </c>
      <c r="L1044" s="121"/>
      <c r="M1044" s="121"/>
      <c r="N1044" s="121"/>
      <c r="O1044" s="122"/>
      <c r="P1044" s="122"/>
      <c r="Q1044" s="121" t="str">
        <f t="shared" ca="1" si="160"/>
        <v/>
      </c>
      <c r="R1044" s="122"/>
      <c r="S1044" s="123"/>
      <c r="T1044" s="123"/>
    </row>
    <row r="1045" spans="1:20" x14ac:dyDescent="0.25">
      <c r="A1045"/>
      <c r="B1045" s="31" t="str">
        <f t="shared" ca="1" si="153"/>
        <v/>
      </c>
      <c r="C1045" t="str">
        <f t="shared" ca="1" si="154"/>
        <v/>
      </c>
      <c r="D1045" t="str">
        <f t="shared" ca="1" si="155"/>
        <v/>
      </c>
      <c r="E1045" t="str">
        <f t="shared" ca="1" si="156"/>
        <v/>
      </c>
      <c r="F1045" t="str">
        <f t="shared" ca="1" si="161"/>
        <v/>
      </c>
      <c r="I1045" s="120" t="str">
        <f t="shared" si="157"/>
        <v/>
      </c>
      <c r="J1045" s="121" t="str">
        <f t="shared" si="158"/>
        <v/>
      </c>
      <c r="K1045" s="121" t="str">
        <f t="shared" si="159"/>
        <v/>
      </c>
      <c r="L1045" s="121"/>
      <c r="M1045" s="121"/>
      <c r="N1045" s="121"/>
      <c r="O1045" s="122"/>
      <c r="P1045" s="122"/>
      <c r="Q1045" s="121" t="str">
        <f t="shared" ca="1" si="160"/>
        <v/>
      </c>
      <c r="R1045" s="122"/>
      <c r="S1045" s="123"/>
      <c r="T1045" s="123"/>
    </row>
    <row r="1046" spans="1:20" x14ac:dyDescent="0.25">
      <c r="A1046"/>
      <c r="B1046" s="31" t="str">
        <f t="shared" ca="1" si="153"/>
        <v/>
      </c>
      <c r="C1046" t="str">
        <f t="shared" ca="1" si="154"/>
        <v/>
      </c>
      <c r="D1046" t="str">
        <f t="shared" ca="1" si="155"/>
        <v/>
      </c>
      <c r="E1046" t="str">
        <f t="shared" ca="1" si="156"/>
        <v/>
      </c>
      <c r="F1046" t="str">
        <f t="shared" ca="1" si="161"/>
        <v/>
      </c>
      <c r="I1046" s="120" t="str">
        <f t="shared" si="157"/>
        <v/>
      </c>
      <c r="J1046" s="121" t="str">
        <f t="shared" si="158"/>
        <v/>
      </c>
      <c r="K1046" s="121" t="str">
        <f t="shared" si="159"/>
        <v/>
      </c>
      <c r="L1046" s="121"/>
      <c r="M1046" s="121"/>
      <c r="N1046" s="121"/>
      <c r="O1046" s="122"/>
      <c r="P1046" s="122"/>
      <c r="Q1046" s="121" t="str">
        <f t="shared" ca="1" si="160"/>
        <v/>
      </c>
      <c r="R1046" s="122"/>
      <c r="S1046" s="123"/>
      <c r="T1046" s="123"/>
    </row>
    <row r="1047" spans="1:20" x14ac:dyDescent="0.25">
      <c r="A1047"/>
      <c r="B1047" s="31" t="str">
        <f t="shared" ca="1" si="153"/>
        <v/>
      </c>
      <c r="C1047" t="str">
        <f t="shared" ca="1" si="154"/>
        <v/>
      </c>
      <c r="D1047" t="str">
        <f t="shared" ca="1" si="155"/>
        <v/>
      </c>
      <c r="E1047" t="str">
        <f t="shared" ca="1" si="156"/>
        <v/>
      </c>
      <c r="F1047" t="str">
        <f t="shared" ca="1" si="161"/>
        <v/>
      </c>
      <c r="I1047" s="120" t="str">
        <f t="shared" si="157"/>
        <v/>
      </c>
      <c r="J1047" s="121" t="str">
        <f t="shared" si="158"/>
        <v/>
      </c>
      <c r="K1047" s="121" t="str">
        <f t="shared" si="159"/>
        <v/>
      </c>
      <c r="L1047" s="121"/>
      <c r="M1047" s="121"/>
      <c r="N1047" s="121"/>
      <c r="O1047" s="122"/>
      <c r="P1047" s="122"/>
      <c r="Q1047" s="121" t="str">
        <f t="shared" ca="1" si="160"/>
        <v/>
      </c>
      <c r="R1047" s="122"/>
      <c r="S1047" s="123"/>
      <c r="T1047" s="123"/>
    </row>
    <row r="1048" spans="1:20" x14ac:dyDescent="0.25">
      <c r="A1048"/>
      <c r="B1048" s="31" t="str">
        <f t="shared" ca="1" si="153"/>
        <v/>
      </c>
      <c r="C1048" t="str">
        <f t="shared" ca="1" si="154"/>
        <v/>
      </c>
      <c r="D1048" t="str">
        <f t="shared" ca="1" si="155"/>
        <v/>
      </c>
      <c r="E1048" t="str">
        <f t="shared" ca="1" si="156"/>
        <v/>
      </c>
      <c r="F1048" t="str">
        <f t="shared" ca="1" si="161"/>
        <v/>
      </c>
      <c r="I1048" s="120" t="str">
        <f t="shared" si="157"/>
        <v/>
      </c>
      <c r="J1048" s="121" t="str">
        <f t="shared" si="158"/>
        <v/>
      </c>
      <c r="K1048" s="121" t="str">
        <f t="shared" si="159"/>
        <v/>
      </c>
      <c r="L1048" s="121"/>
      <c r="M1048" s="121"/>
      <c r="N1048" s="121"/>
      <c r="O1048" s="122"/>
      <c r="P1048" s="122"/>
      <c r="Q1048" s="121" t="str">
        <f t="shared" ca="1" si="160"/>
        <v/>
      </c>
      <c r="R1048" s="122"/>
      <c r="S1048" s="123"/>
      <c r="T1048" s="123"/>
    </row>
    <row r="1049" spans="1:20" x14ac:dyDescent="0.25">
      <c r="A1049"/>
      <c r="B1049" s="31" t="str">
        <f t="shared" ca="1" si="153"/>
        <v/>
      </c>
      <c r="C1049" t="str">
        <f t="shared" ca="1" si="154"/>
        <v/>
      </c>
      <c r="D1049" t="str">
        <f t="shared" ca="1" si="155"/>
        <v/>
      </c>
      <c r="E1049" t="str">
        <f t="shared" ca="1" si="156"/>
        <v/>
      </c>
      <c r="F1049" t="str">
        <f t="shared" ca="1" si="161"/>
        <v/>
      </c>
      <c r="I1049" s="120" t="str">
        <f t="shared" si="157"/>
        <v/>
      </c>
      <c r="J1049" s="121" t="str">
        <f t="shared" si="158"/>
        <v/>
      </c>
      <c r="K1049" s="121" t="str">
        <f t="shared" si="159"/>
        <v/>
      </c>
      <c r="L1049" s="121"/>
      <c r="M1049" s="121"/>
      <c r="N1049" s="121"/>
      <c r="O1049" s="122"/>
      <c r="P1049" s="122"/>
      <c r="Q1049" s="121" t="str">
        <f t="shared" ca="1" si="160"/>
        <v/>
      </c>
      <c r="R1049" s="122"/>
      <c r="S1049" s="123"/>
      <c r="T1049" s="123"/>
    </row>
    <row r="1050" spans="1:20" x14ac:dyDescent="0.25">
      <c r="A1050"/>
      <c r="B1050" s="31" t="str">
        <f t="shared" ca="1" si="153"/>
        <v/>
      </c>
      <c r="C1050" t="str">
        <f t="shared" ca="1" si="154"/>
        <v/>
      </c>
      <c r="D1050" t="str">
        <f t="shared" ca="1" si="155"/>
        <v/>
      </c>
      <c r="E1050" t="str">
        <f t="shared" ca="1" si="156"/>
        <v/>
      </c>
      <c r="F1050" t="str">
        <f t="shared" ca="1" si="161"/>
        <v/>
      </c>
      <c r="I1050" s="120" t="str">
        <f t="shared" si="157"/>
        <v/>
      </c>
      <c r="J1050" s="121" t="str">
        <f t="shared" si="158"/>
        <v/>
      </c>
      <c r="K1050" s="121" t="str">
        <f t="shared" si="159"/>
        <v/>
      </c>
      <c r="L1050" s="121"/>
      <c r="M1050" s="121"/>
      <c r="N1050" s="121"/>
      <c r="O1050" s="122"/>
      <c r="P1050" s="122"/>
      <c r="Q1050" s="121" t="str">
        <f t="shared" ca="1" si="160"/>
        <v/>
      </c>
      <c r="R1050" s="122"/>
      <c r="S1050" s="123"/>
      <c r="T1050" s="123"/>
    </row>
    <row r="1051" spans="1:20" x14ac:dyDescent="0.25">
      <c r="A1051"/>
      <c r="B1051" s="31" t="str">
        <f t="shared" ca="1" si="153"/>
        <v/>
      </c>
      <c r="C1051" t="str">
        <f t="shared" ca="1" si="154"/>
        <v/>
      </c>
      <c r="D1051" t="str">
        <f t="shared" ca="1" si="155"/>
        <v/>
      </c>
      <c r="E1051" t="str">
        <f t="shared" ca="1" si="156"/>
        <v/>
      </c>
      <c r="F1051" t="str">
        <f t="shared" ca="1" si="161"/>
        <v/>
      </c>
      <c r="I1051" s="120" t="str">
        <f t="shared" si="157"/>
        <v/>
      </c>
      <c r="J1051" s="121" t="str">
        <f t="shared" si="158"/>
        <v/>
      </c>
      <c r="K1051" s="121" t="str">
        <f t="shared" si="159"/>
        <v/>
      </c>
      <c r="L1051" s="121"/>
      <c r="M1051" s="121"/>
      <c r="N1051" s="121"/>
      <c r="O1051" s="122"/>
      <c r="P1051" s="122"/>
      <c r="Q1051" s="121" t="str">
        <f t="shared" ca="1" si="160"/>
        <v/>
      </c>
      <c r="R1051" s="122"/>
      <c r="S1051" s="123"/>
      <c r="T1051" s="123"/>
    </row>
    <row r="1052" spans="1:20" x14ac:dyDescent="0.25">
      <c r="A1052"/>
      <c r="B1052" s="31" t="str">
        <f t="shared" ca="1" si="153"/>
        <v/>
      </c>
      <c r="C1052" t="str">
        <f t="shared" ca="1" si="154"/>
        <v/>
      </c>
      <c r="D1052" t="str">
        <f t="shared" ca="1" si="155"/>
        <v/>
      </c>
      <c r="E1052" t="str">
        <f t="shared" ca="1" si="156"/>
        <v/>
      </c>
      <c r="F1052" t="str">
        <f t="shared" ca="1" si="161"/>
        <v/>
      </c>
      <c r="I1052" s="120" t="str">
        <f t="shared" si="157"/>
        <v/>
      </c>
      <c r="J1052" s="121" t="str">
        <f t="shared" si="158"/>
        <v/>
      </c>
      <c r="K1052" s="121" t="str">
        <f t="shared" si="159"/>
        <v/>
      </c>
      <c r="L1052" s="121"/>
      <c r="M1052" s="121"/>
      <c r="N1052" s="121"/>
      <c r="O1052" s="122"/>
      <c r="P1052" s="122"/>
      <c r="Q1052" s="121" t="str">
        <f t="shared" ca="1" si="160"/>
        <v/>
      </c>
      <c r="R1052" s="122"/>
      <c r="S1052" s="123"/>
      <c r="T1052" s="123"/>
    </row>
    <row r="1053" spans="1:20" x14ac:dyDescent="0.25">
      <c r="A1053"/>
      <c r="B1053" s="31" t="str">
        <f t="shared" ca="1" si="153"/>
        <v/>
      </c>
      <c r="C1053" t="str">
        <f t="shared" ca="1" si="154"/>
        <v/>
      </c>
      <c r="D1053" t="str">
        <f t="shared" ca="1" si="155"/>
        <v/>
      </c>
      <c r="E1053" t="str">
        <f t="shared" ca="1" si="156"/>
        <v/>
      </c>
      <c r="F1053" t="str">
        <f t="shared" ca="1" si="161"/>
        <v/>
      </c>
      <c r="I1053" s="120" t="str">
        <f t="shared" si="157"/>
        <v/>
      </c>
      <c r="J1053" s="121" t="str">
        <f t="shared" si="158"/>
        <v/>
      </c>
      <c r="K1053" s="121" t="str">
        <f t="shared" si="159"/>
        <v/>
      </c>
      <c r="L1053" s="121"/>
      <c r="M1053" s="121"/>
      <c r="N1053" s="121"/>
      <c r="O1053" s="122"/>
      <c r="P1053" s="122"/>
      <c r="Q1053" s="121" t="str">
        <f t="shared" ca="1" si="160"/>
        <v/>
      </c>
      <c r="R1053" s="122"/>
      <c r="S1053" s="123"/>
      <c r="T1053" s="123"/>
    </row>
    <row r="1054" spans="1:20" x14ac:dyDescent="0.25">
      <c r="A1054"/>
      <c r="B1054" s="31" t="str">
        <f t="shared" ca="1" si="153"/>
        <v/>
      </c>
      <c r="C1054" t="str">
        <f t="shared" ca="1" si="154"/>
        <v/>
      </c>
      <c r="D1054" t="str">
        <f t="shared" ca="1" si="155"/>
        <v/>
      </c>
      <c r="E1054" t="str">
        <f t="shared" ca="1" si="156"/>
        <v/>
      </c>
      <c r="F1054" t="str">
        <f t="shared" ca="1" si="161"/>
        <v/>
      </c>
      <c r="I1054" s="120" t="str">
        <f t="shared" si="157"/>
        <v/>
      </c>
      <c r="J1054" s="121" t="str">
        <f t="shared" si="158"/>
        <v/>
      </c>
      <c r="K1054" s="121" t="str">
        <f t="shared" si="159"/>
        <v/>
      </c>
      <c r="L1054" s="121"/>
      <c r="M1054" s="121"/>
      <c r="N1054" s="121"/>
      <c r="O1054" s="122"/>
      <c r="P1054" s="122"/>
      <c r="Q1054" s="121" t="str">
        <f t="shared" ca="1" si="160"/>
        <v/>
      </c>
      <c r="R1054" s="122"/>
      <c r="S1054" s="123"/>
      <c r="T1054" s="123"/>
    </row>
    <row r="1055" spans="1:20" x14ac:dyDescent="0.25">
      <c r="A1055"/>
      <c r="B1055" s="31" t="str">
        <f t="shared" ca="1" si="153"/>
        <v/>
      </c>
      <c r="C1055" t="str">
        <f t="shared" ca="1" si="154"/>
        <v/>
      </c>
      <c r="D1055" t="str">
        <f t="shared" ca="1" si="155"/>
        <v/>
      </c>
      <c r="E1055" t="str">
        <f t="shared" ca="1" si="156"/>
        <v/>
      </c>
      <c r="F1055" t="str">
        <f t="shared" ca="1" si="161"/>
        <v/>
      </c>
      <c r="I1055" s="120" t="str">
        <f t="shared" si="157"/>
        <v/>
      </c>
      <c r="J1055" s="121" t="str">
        <f t="shared" si="158"/>
        <v/>
      </c>
      <c r="K1055" s="121" t="str">
        <f t="shared" si="159"/>
        <v/>
      </c>
      <c r="L1055" s="121"/>
      <c r="M1055" s="121"/>
      <c r="N1055" s="121"/>
      <c r="O1055" s="122"/>
      <c r="P1055" s="122"/>
      <c r="Q1055" s="121" t="str">
        <f t="shared" ca="1" si="160"/>
        <v/>
      </c>
      <c r="R1055" s="122"/>
      <c r="S1055" s="123"/>
      <c r="T1055" s="123"/>
    </row>
    <row r="1056" spans="1:20" x14ac:dyDescent="0.25">
      <c r="A1056"/>
      <c r="B1056" s="31" t="str">
        <f t="shared" ca="1" si="153"/>
        <v/>
      </c>
      <c r="C1056" t="str">
        <f t="shared" ca="1" si="154"/>
        <v/>
      </c>
      <c r="D1056" t="str">
        <f t="shared" ca="1" si="155"/>
        <v/>
      </c>
      <c r="E1056" t="str">
        <f t="shared" ca="1" si="156"/>
        <v/>
      </c>
      <c r="F1056" t="str">
        <f t="shared" ca="1" si="161"/>
        <v/>
      </c>
      <c r="I1056" s="120" t="str">
        <f t="shared" si="157"/>
        <v/>
      </c>
      <c r="J1056" s="121" t="str">
        <f t="shared" si="158"/>
        <v/>
      </c>
      <c r="K1056" s="121" t="str">
        <f t="shared" si="159"/>
        <v/>
      </c>
      <c r="L1056" s="121"/>
      <c r="M1056" s="121"/>
      <c r="N1056" s="121"/>
      <c r="O1056" s="122"/>
      <c r="P1056" s="122"/>
      <c r="Q1056" s="121" t="str">
        <f t="shared" ca="1" si="160"/>
        <v/>
      </c>
      <c r="R1056" s="122"/>
      <c r="S1056" s="123"/>
      <c r="T1056" s="123"/>
    </row>
    <row r="1057" spans="1:20" x14ac:dyDescent="0.25">
      <c r="A1057"/>
      <c r="B1057" s="31" t="str">
        <f t="shared" ca="1" si="153"/>
        <v/>
      </c>
      <c r="C1057" t="str">
        <f t="shared" ca="1" si="154"/>
        <v/>
      </c>
      <c r="D1057" t="str">
        <f t="shared" ca="1" si="155"/>
        <v/>
      </c>
      <c r="E1057" t="str">
        <f t="shared" ca="1" si="156"/>
        <v/>
      </c>
      <c r="F1057" t="str">
        <f t="shared" ca="1" si="161"/>
        <v/>
      </c>
      <c r="I1057" s="120" t="str">
        <f t="shared" si="157"/>
        <v/>
      </c>
      <c r="J1057" s="121" t="str">
        <f t="shared" si="158"/>
        <v/>
      </c>
      <c r="K1057" s="121" t="str">
        <f t="shared" si="159"/>
        <v/>
      </c>
      <c r="L1057" s="121"/>
      <c r="M1057" s="121"/>
      <c r="N1057" s="121"/>
      <c r="O1057" s="122"/>
      <c r="P1057" s="122"/>
      <c r="Q1057" s="121" t="str">
        <f t="shared" ca="1" si="160"/>
        <v/>
      </c>
      <c r="R1057" s="122"/>
      <c r="S1057" s="123"/>
      <c r="T1057" s="123"/>
    </row>
    <row r="1058" spans="1:20" x14ac:dyDescent="0.25">
      <c r="A1058"/>
      <c r="B1058" s="31" t="str">
        <f t="shared" ca="1" si="153"/>
        <v/>
      </c>
      <c r="C1058" t="str">
        <f t="shared" ca="1" si="154"/>
        <v/>
      </c>
      <c r="D1058" t="str">
        <f t="shared" ca="1" si="155"/>
        <v/>
      </c>
      <c r="E1058" t="str">
        <f t="shared" ca="1" si="156"/>
        <v/>
      </c>
      <c r="F1058" t="str">
        <f t="shared" ca="1" si="161"/>
        <v/>
      </c>
      <c r="I1058" s="120" t="str">
        <f t="shared" si="157"/>
        <v/>
      </c>
      <c r="J1058" s="121" t="str">
        <f t="shared" si="158"/>
        <v/>
      </c>
      <c r="K1058" s="121" t="str">
        <f t="shared" si="159"/>
        <v/>
      </c>
      <c r="L1058" s="121"/>
      <c r="M1058" s="121"/>
      <c r="N1058" s="121"/>
      <c r="O1058" s="122"/>
      <c r="P1058" s="122"/>
      <c r="Q1058" s="121" t="str">
        <f t="shared" ca="1" si="160"/>
        <v/>
      </c>
      <c r="R1058" s="122"/>
      <c r="S1058" s="123"/>
      <c r="T1058" s="123"/>
    </row>
    <row r="1059" spans="1:20" x14ac:dyDescent="0.25">
      <c r="A1059"/>
      <c r="B1059" s="31" t="str">
        <f t="shared" ca="1" si="153"/>
        <v/>
      </c>
      <c r="C1059" t="str">
        <f t="shared" ca="1" si="154"/>
        <v/>
      </c>
      <c r="D1059" t="str">
        <f t="shared" ca="1" si="155"/>
        <v/>
      </c>
      <c r="E1059" t="str">
        <f t="shared" ca="1" si="156"/>
        <v/>
      </c>
      <c r="F1059" t="str">
        <f t="shared" ca="1" si="161"/>
        <v/>
      </c>
      <c r="I1059" s="120" t="str">
        <f t="shared" si="157"/>
        <v/>
      </c>
      <c r="J1059" s="121" t="str">
        <f t="shared" si="158"/>
        <v/>
      </c>
      <c r="K1059" s="121" t="str">
        <f t="shared" si="159"/>
        <v/>
      </c>
      <c r="L1059" s="121"/>
      <c r="M1059" s="121"/>
      <c r="N1059" s="121"/>
      <c r="O1059" s="122"/>
      <c r="P1059" s="122"/>
      <c r="Q1059" s="121" t="str">
        <f t="shared" ca="1" si="160"/>
        <v/>
      </c>
      <c r="R1059" s="122"/>
      <c r="S1059" s="123"/>
      <c r="T1059" s="123"/>
    </row>
    <row r="1060" spans="1:20" x14ac:dyDescent="0.25">
      <c r="A1060"/>
      <c r="B1060" s="31" t="str">
        <f t="shared" ca="1" si="153"/>
        <v/>
      </c>
      <c r="C1060" t="str">
        <f t="shared" ca="1" si="154"/>
        <v/>
      </c>
      <c r="D1060" t="str">
        <f t="shared" ca="1" si="155"/>
        <v/>
      </c>
      <c r="E1060" t="str">
        <f t="shared" ca="1" si="156"/>
        <v/>
      </c>
      <c r="F1060" t="str">
        <f t="shared" ca="1" si="161"/>
        <v/>
      </c>
      <c r="I1060" s="120" t="str">
        <f t="shared" si="157"/>
        <v/>
      </c>
      <c r="J1060" s="121" t="str">
        <f t="shared" si="158"/>
        <v/>
      </c>
      <c r="K1060" s="121" t="str">
        <f t="shared" si="159"/>
        <v/>
      </c>
      <c r="L1060" s="121"/>
      <c r="M1060" s="121"/>
      <c r="N1060" s="121"/>
      <c r="O1060" s="122"/>
      <c r="P1060" s="122"/>
      <c r="Q1060" s="121" t="str">
        <f t="shared" ca="1" si="160"/>
        <v/>
      </c>
      <c r="R1060" s="122"/>
      <c r="S1060" s="123"/>
      <c r="T1060" s="123"/>
    </row>
    <row r="1061" spans="1:20" x14ac:dyDescent="0.25">
      <c r="A1061"/>
      <c r="B1061" s="31" t="str">
        <f t="shared" ca="1" si="153"/>
        <v/>
      </c>
      <c r="C1061" t="str">
        <f t="shared" ca="1" si="154"/>
        <v/>
      </c>
      <c r="D1061" t="str">
        <f t="shared" ca="1" si="155"/>
        <v/>
      </c>
      <c r="E1061" t="str">
        <f t="shared" ca="1" si="156"/>
        <v/>
      </c>
      <c r="F1061" t="str">
        <f t="shared" ca="1" si="161"/>
        <v/>
      </c>
      <c r="I1061" s="120" t="str">
        <f t="shared" si="157"/>
        <v/>
      </c>
      <c r="J1061" s="121" t="str">
        <f t="shared" si="158"/>
        <v/>
      </c>
      <c r="K1061" s="121" t="str">
        <f t="shared" si="159"/>
        <v/>
      </c>
      <c r="L1061" s="121"/>
      <c r="M1061" s="121"/>
      <c r="N1061" s="121"/>
      <c r="O1061" s="122"/>
      <c r="P1061" s="122"/>
      <c r="Q1061" s="121" t="str">
        <f t="shared" ca="1" si="160"/>
        <v/>
      </c>
      <c r="R1061" s="122"/>
      <c r="S1061" s="123"/>
      <c r="T1061" s="123"/>
    </row>
    <row r="1062" spans="1:20" x14ac:dyDescent="0.25">
      <c r="A1062"/>
      <c r="B1062" s="31" t="str">
        <f t="shared" ca="1" si="153"/>
        <v/>
      </c>
      <c r="C1062" t="str">
        <f t="shared" ca="1" si="154"/>
        <v/>
      </c>
      <c r="D1062" t="str">
        <f t="shared" ca="1" si="155"/>
        <v/>
      </c>
      <c r="E1062" t="str">
        <f t="shared" ca="1" si="156"/>
        <v/>
      </c>
      <c r="F1062" t="str">
        <f t="shared" ca="1" si="161"/>
        <v/>
      </c>
      <c r="I1062" s="120" t="str">
        <f t="shared" si="157"/>
        <v/>
      </c>
      <c r="J1062" s="121" t="str">
        <f t="shared" si="158"/>
        <v/>
      </c>
      <c r="K1062" s="121" t="str">
        <f t="shared" si="159"/>
        <v/>
      </c>
      <c r="L1062" s="121"/>
      <c r="M1062" s="121"/>
      <c r="N1062" s="121"/>
      <c r="O1062" s="122"/>
      <c r="P1062" s="122"/>
      <c r="Q1062" s="121" t="str">
        <f t="shared" ca="1" si="160"/>
        <v/>
      </c>
      <c r="R1062" s="122"/>
      <c r="S1062" s="123"/>
      <c r="T1062" s="123"/>
    </row>
    <row r="1063" spans="1:20" x14ac:dyDescent="0.25">
      <c r="A1063"/>
      <c r="B1063" s="31" t="str">
        <f t="shared" ca="1" si="153"/>
        <v/>
      </c>
      <c r="C1063" t="str">
        <f t="shared" ca="1" si="154"/>
        <v/>
      </c>
      <c r="D1063" t="str">
        <f t="shared" ca="1" si="155"/>
        <v/>
      </c>
      <c r="E1063" t="str">
        <f t="shared" ca="1" si="156"/>
        <v/>
      </c>
      <c r="F1063" t="str">
        <f t="shared" ca="1" si="161"/>
        <v/>
      </c>
      <c r="I1063" s="120" t="str">
        <f t="shared" si="157"/>
        <v/>
      </c>
      <c r="J1063" s="121" t="str">
        <f t="shared" si="158"/>
        <v/>
      </c>
      <c r="K1063" s="121" t="str">
        <f t="shared" si="159"/>
        <v/>
      </c>
      <c r="L1063" s="121"/>
      <c r="M1063" s="121"/>
      <c r="N1063" s="121"/>
      <c r="O1063" s="122"/>
      <c r="P1063" s="122"/>
      <c r="Q1063" s="121" t="str">
        <f t="shared" ca="1" si="160"/>
        <v/>
      </c>
      <c r="R1063" s="122"/>
      <c r="S1063" s="123"/>
      <c r="T1063" s="123"/>
    </row>
    <row r="1064" spans="1:20" x14ac:dyDescent="0.25">
      <c r="A1064"/>
      <c r="B1064" s="31" t="str">
        <f t="shared" ca="1" si="153"/>
        <v/>
      </c>
      <c r="C1064" t="str">
        <f t="shared" ca="1" si="154"/>
        <v/>
      </c>
      <c r="D1064" t="str">
        <f t="shared" ca="1" si="155"/>
        <v/>
      </c>
      <c r="E1064" t="str">
        <f t="shared" ca="1" si="156"/>
        <v/>
      </c>
      <c r="F1064" t="str">
        <f t="shared" ca="1" si="161"/>
        <v/>
      </c>
      <c r="I1064" s="120" t="str">
        <f t="shared" si="157"/>
        <v/>
      </c>
      <c r="J1064" s="121" t="str">
        <f t="shared" si="158"/>
        <v/>
      </c>
      <c r="K1064" s="121" t="str">
        <f t="shared" si="159"/>
        <v/>
      </c>
      <c r="L1064" s="121"/>
      <c r="M1064" s="121"/>
      <c r="N1064" s="121"/>
      <c r="O1064" s="122"/>
      <c r="P1064" s="122"/>
      <c r="Q1064" s="121" t="str">
        <f t="shared" ca="1" si="160"/>
        <v/>
      </c>
      <c r="R1064" s="122"/>
      <c r="S1064" s="123"/>
      <c r="T1064" s="123"/>
    </row>
    <row r="1065" spans="1:20" x14ac:dyDescent="0.25">
      <c r="A1065"/>
      <c r="B1065" s="31" t="str">
        <f t="shared" ca="1" si="153"/>
        <v/>
      </c>
      <c r="C1065" t="str">
        <f t="shared" ca="1" si="154"/>
        <v/>
      </c>
      <c r="D1065" t="str">
        <f t="shared" ca="1" si="155"/>
        <v/>
      </c>
      <c r="E1065" t="str">
        <f t="shared" ca="1" si="156"/>
        <v/>
      </c>
      <c r="F1065" t="str">
        <f t="shared" ca="1" si="161"/>
        <v/>
      </c>
      <c r="I1065" s="120" t="str">
        <f t="shared" si="157"/>
        <v/>
      </c>
      <c r="J1065" s="121" t="str">
        <f t="shared" si="158"/>
        <v/>
      </c>
      <c r="K1065" s="121" t="str">
        <f t="shared" si="159"/>
        <v/>
      </c>
      <c r="L1065" s="121"/>
      <c r="M1065" s="121"/>
      <c r="N1065" s="121"/>
      <c r="O1065" s="122"/>
      <c r="P1065" s="122"/>
      <c r="Q1065" s="121" t="str">
        <f t="shared" ca="1" si="160"/>
        <v/>
      </c>
      <c r="R1065" s="122"/>
      <c r="S1065" s="123"/>
      <c r="T1065" s="123"/>
    </row>
    <row r="1066" spans="1:20" x14ac:dyDescent="0.25">
      <c r="A1066"/>
      <c r="B1066" s="31" t="str">
        <f t="shared" ca="1" si="153"/>
        <v/>
      </c>
      <c r="C1066" t="str">
        <f t="shared" ca="1" si="154"/>
        <v/>
      </c>
      <c r="D1066" t="str">
        <f t="shared" ca="1" si="155"/>
        <v/>
      </c>
      <c r="E1066" t="str">
        <f t="shared" ca="1" si="156"/>
        <v/>
      </c>
      <c r="F1066" t="str">
        <f t="shared" ca="1" si="161"/>
        <v/>
      </c>
      <c r="I1066" s="120" t="str">
        <f t="shared" si="157"/>
        <v/>
      </c>
      <c r="J1066" s="121" t="str">
        <f t="shared" si="158"/>
        <v/>
      </c>
      <c r="K1066" s="121" t="str">
        <f t="shared" si="159"/>
        <v/>
      </c>
      <c r="L1066" s="121"/>
      <c r="M1066" s="121"/>
      <c r="N1066" s="121"/>
      <c r="O1066" s="122"/>
      <c r="P1066" s="122"/>
      <c r="Q1066" s="121" t="str">
        <f t="shared" ca="1" si="160"/>
        <v/>
      </c>
      <c r="R1066" s="122"/>
      <c r="S1066" s="123"/>
      <c r="T1066" s="123"/>
    </row>
    <row r="1067" spans="1:20" x14ac:dyDescent="0.25">
      <c r="A1067"/>
      <c r="B1067" s="31" t="str">
        <f t="shared" ca="1" si="153"/>
        <v/>
      </c>
      <c r="C1067" t="str">
        <f t="shared" ca="1" si="154"/>
        <v/>
      </c>
      <c r="D1067" t="str">
        <f t="shared" ca="1" si="155"/>
        <v/>
      </c>
      <c r="E1067" t="str">
        <f t="shared" ca="1" si="156"/>
        <v/>
      </c>
      <c r="F1067" t="str">
        <f t="shared" ca="1" si="161"/>
        <v/>
      </c>
      <c r="I1067" s="120" t="str">
        <f t="shared" si="157"/>
        <v/>
      </c>
      <c r="J1067" s="121" t="str">
        <f t="shared" si="158"/>
        <v/>
      </c>
      <c r="K1067" s="121" t="str">
        <f t="shared" si="159"/>
        <v/>
      </c>
      <c r="L1067" s="121"/>
      <c r="M1067" s="121"/>
      <c r="N1067" s="121"/>
      <c r="O1067" s="122"/>
      <c r="P1067" s="122"/>
      <c r="Q1067" s="121" t="str">
        <f t="shared" ca="1" si="160"/>
        <v/>
      </c>
      <c r="R1067" s="122"/>
      <c r="S1067" s="123"/>
      <c r="T1067" s="123"/>
    </row>
    <row r="1068" spans="1:20" x14ac:dyDescent="0.25">
      <c r="A1068"/>
      <c r="B1068" s="31" t="str">
        <f t="shared" ca="1" si="153"/>
        <v/>
      </c>
      <c r="C1068" t="str">
        <f t="shared" ca="1" si="154"/>
        <v/>
      </c>
      <c r="D1068" t="str">
        <f t="shared" ca="1" si="155"/>
        <v/>
      </c>
      <c r="E1068" t="str">
        <f t="shared" ca="1" si="156"/>
        <v/>
      </c>
      <c r="F1068" t="str">
        <f t="shared" ca="1" si="161"/>
        <v/>
      </c>
      <c r="I1068" s="120" t="str">
        <f t="shared" si="157"/>
        <v/>
      </c>
      <c r="J1068" s="121" t="str">
        <f t="shared" si="158"/>
        <v/>
      </c>
      <c r="K1068" s="121" t="str">
        <f t="shared" si="159"/>
        <v/>
      </c>
      <c r="L1068" s="121"/>
      <c r="M1068" s="121"/>
      <c r="N1068" s="121"/>
      <c r="O1068" s="122"/>
      <c r="P1068" s="122"/>
      <c r="Q1068" s="121" t="str">
        <f t="shared" ca="1" si="160"/>
        <v/>
      </c>
      <c r="R1068" s="122"/>
      <c r="S1068" s="123"/>
      <c r="T1068" s="123"/>
    </row>
    <row r="1069" spans="1:20" x14ac:dyDescent="0.25">
      <c r="A1069"/>
      <c r="B1069" s="31" t="str">
        <f t="shared" ca="1" si="153"/>
        <v/>
      </c>
      <c r="C1069" t="str">
        <f t="shared" ca="1" si="154"/>
        <v/>
      </c>
      <c r="D1069" t="str">
        <f t="shared" ca="1" si="155"/>
        <v/>
      </c>
      <c r="E1069" t="str">
        <f t="shared" ca="1" si="156"/>
        <v/>
      </c>
      <c r="F1069" t="str">
        <f t="shared" ca="1" si="161"/>
        <v/>
      </c>
      <c r="I1069" s="120" t="str">
        <f t="shared" si="157"/>
        <v/>
      </c>
      <c r="J1069" s="121" t="str">
        <f t="shared" si="158"/>
        <v/>
      </c>
      <c r="K1069" s="121" t="str">
        <f t="shared" si="159"/>
        <v/>
      </c>
      <c r="L1069" s="121"/>
      <c r="M1069" s="121"/>
      <c r="N1069" s="121"/>
      <c r="O1069" s="122"/>
      <c r="P1069" s="122"/>
      <c r="Q1069" s="121" t="str">
        <f t="shared" ca="1" si="160"/>
        <v/>
      </c>
      <c r="R1069" s="122"/>
      <c r="S1069" s="123"/>
      <c r="T1069" s="123"/>
    </row>
    <row r="1070" spans="1:20" x14ac:dyDescent="0.25">
      <c r="A1070"/>
      <c r="B1070" s="31" t="str">
        <f t="shared" ca="1" si="153"/>
        <v/>
      </c>
      <c r="C1070" t="str">
        <f t="shared" ca="1" si="154"/>
        <v/>
      </c>
      <c r="D1070" t="str">
        <f t="shared" ca="1" si="155"/>
        <v/>
      </c>
      <c r="E1070" t="str">
        <f t="shared" ca="1" si="156"/>
        <v/>
      </c>
      <c r="F1070" t="str">
        <f t="shared" ca="1" si="161"/>
        <v/>
      </c>
      <c r="I1070" s="120" t="str">
        <f t="shared" si="157"/>
        <v/>
      </c>
      <c r="J1070" s="121" t="str">
        <f t="shared" si="158"/>
        <v/>
      </c>
      <c r="K1070" s="121" t="str">
        <f t="shared" si="159"/>
        <v/>
      </c>
      <c r="L1070" s="121"/>
      <c r="M1070" s="121"/>
      <c r="N1070" s="121"/>
      <c r="O1070" s="122"/>
      <c r="P1070" s="122"/>
      <c r="Q1070" s="121" t="str">
        <f t="shared" ca="1" si="160"/>
        <v/>
      </c>
      <c r="R1070" s="122"/>
      <c r="S1070" s="123"/>
      <c r="T1070" s="123"/>
    </row>
    <row r="1071" spans="1:20" x14ac:dyDescent="0.25">
      <c r="A1071"/>
      <c r="B1071" s="31" t="str">
        <f t="shared" ca="1" si="153"/>
        <v/>
      </c>
      <c r="C1071" t="str">
        <f t="shared" ca="1" si="154"/>
        <v/>
      </c>
      <c r="D1071" t="str">
        <f t="shared" ca="1" si="155"/>
        <v/>
      </c>
      <c r="E1071" t="str">
        <f t="shared" ca="1" si="156"/>
        <v/>
      </c>
      <c r="F1071" t="str">
        <f t="shared" ca="1" si="161"/>
        <v/>
      </c>
      <c r="I1071" s="120" t="str">
        <f t="shared" si="157"/>
        <v/>
      </c>
      <c r="J1071" s="121" t="str">
        <f t="shared" si="158"/>
        <v/>
      </c>
      <c r="K1071" s="121" t="str">
        <f t="shared" si="159"/>
        <v/>
      </c>
      <c r="L1071" s="121"/>
      <c r="M1071" s="121"/>
      <c r="N1071" s="121"/>
      <c r="O1071" s="122"/>
      <c r="P1071" s="122"/>
      <c r="Q1071" s="121" t="str">
        <f t="shared" ca="1" si="160"/>
        <v/>
      </c>
      <c r="R1071" s="122"/>
      <c r="S1071" s="123"/>
      <c r="T1071" s="123"/>
    </row>
    <row r="1072" spans="1:20" x14ac:dyDescent="0.25">
      <c r="A1072"/>
      <c r="B1072" s="31" t="str">
        <f t="shared" ca="1" si="153"/>
        <v/>
      </c>
      <c r="C1072" t="str">
        <f t="shared" ca="1" si="154"/>
        <v/>
      </c>
      <c r="D1072" t="str">
        <f t="shared" ca="1" si="155"/>
        <v/>
      </c>
      <c r="E1072" t="str">
        <f t="shared" ca="1" si="156"/>
        <v/>
      </c>
      <c r="F1072" t="str">
        <f t="shared" ca="1" si="161"/>
        <v/>
      </c>
      <c r="I1072" s="120" t="str">
        <f t="shared" si="157"/>
        <v/>
      </c>
      <c r="J1072" s="121" t="str">
        <f t="shared" si="158"/>
        <v/>
      </c>
      <c r="K1072" s="121" t="str">
        <f t="shared" si="159"/>
        <v/>
      </c>
      <c r="L1072" s="121"/>
      <c r="M1072" s="121"/>
      <c r="N1072" s="121"/>
      <c r="O1072" s="122"/>
      <c r="P1072" s="122"/>
      <c r="Q1072" s="121" t="str">
        <f t="shared" ca="1" si="160"/>
        <v/>
      </c>
      <c r="R1072" s="122"/>
      <c r="S1072" s="123"/>
      <c r="T1072" s="123"/>
    </row>
    <row r="1073" spans="1:20" x14ac:dyDescent="0.25">
      <c r="A1073"/>
      <c r="B1073" s="31" t="str">
        <f t="shared" ca="1" si="153"/>
        <v/>
      </c>
      <c r="C1073" t="str">
        <f t="shared" ca="1" si="154"/>
        <v/>
      </c>
      <c r="D1073" t="str">
        <f t="shared" ca="1" si="155"/>
        <v/>
      </c>
      <c r="E1073" t="str">
        <f t="shared" ca="1" si="156"/>
        <v/>
      </c>
      <c r="F1073" t="str">
        <f t="shared" ca="1" si="161"/>
        <v/>
      </c>
      <c r="I1073" s="120" t="str">
        <f t="shared" si="157"/>
        <v/>
      </c>
      <c r="J1073" s="121" t="str">
        <f t="shared" si="158"/>
        <v/>
      </c>
      <c r="K1073" s="121" t="str">
        <f t="shared" si="159"/>
        <v/>
      </c>
      <c r="L1073" s="121"/>
      <c r="M1073" s="121"/>
      <c r="N1073" s="121"/>
      <c r="O1073" s="122"/>
      <c r="P1073" s="122"/>
      <c r="Q1073" s="121" t="str">
        <f t="shared" ca="1" si="160"/>
        <v/>
      </c>
      <c r="R1073" s="122"/>
      <c r="S1073" s="123"/>
      <c r="T1073" s="123"/>
    </row>
    <row r="1074" spans="1:20" x14ac:dyDescent="0.25">
      <c r="A1074"/>
      <c r="B1074" s="31" t="str">
        <f t="shared" ca="1" si="153"/>
        <v/>
      </c>
      <c r="C1074" t="str">
        <f t="shared" ca="1" si="154"/>
        <v/>
      </c>
      <c r="D1074" t="str">
        <f t="shared" ca="1" si="155"/>
        <v/>
      </c>
      <c r="E1074" t="str">
        <f t="shared" ca="1" si="156"/>
        <v/>
      </c>
      <c r="F1074" t="str">
        <f t="shared" ca="1" si="161"/>
        <v/>
      </c>
      <c r="I1074" s="120" t="str">
        <f t="shared" si="157"/>
        <v/>
      </c>
      <c r="J1074" s="121" t="str">
        <f t="shared" si="158"/>
        <v/>
      </c>
      <c r="K1074" s="121" t="str">
        <f t="shared" si="159"/>
        <v/>
      </c>
      <c r="L1074" s="121"/>
      <c r="M1074" s="121"/>
      <c r="N1074" s="121"/>
      <c r="O1074" s="122"/>
      <c r="P1074" s="122"/>
      <c r="Q1074" s="121" t="str">
        <f t="shared" ca="1" si="160"/>
        <v/>
      </c>
      <c r="R1074" s="122"/>
      <c r="S1074" s="123"/>
      <c r="T1074" s="123"/>
    </row>
    <row r="1075" spans="1:20" x14ac:dyDescent="0.25">
      <c r="A1075"/>
      <c r="B1075" s="31" t="str">
        <f t="shared" ca="1" si="153"/>
        <v/>
      </c>
      <c r="C1075" t="str">
        <f t="shared" ca="1" si="154"/>
        <v/>
      </c>
      <c r="D1075" t="str">
        <f t="shared" ca="1" si="155"/>
        <v/>
      </c>
      <c r="E1075" t="str">
        <f t="shared" ca="1" si="156"/>
        <v/>
      </c>
      <c r="F1075" t="str">
        <f t="shared" ca="1" si="161"/>
        <v/>
      </c>
      <c r="I1075" s="120" t="str">
        <f t="shared" si="157"/>
        <v/>
      </c>
      <c r="J1075" s="121" t="str">
        <f t="shared" si="158"/>
        <v/>
      </c>
      <c r="K1075" s="121" t="str">
        <f t="shared" si="159"/>
        <v/>
      </c>
      <c r="L1075" s="121"/>
      <c r="M1075" s="121"/>
      <c r="N1075" s="121"/>
      <c r="O1075" s="122"/>
      <c r="P1075" s="122"/>
      <c r="Q1075" s="121" t="str">
        <f t="shared" ca="1" si="160"/>
        <v/>
      </c>
      <c r="R1075" s="122"/>
      <c r="S1075" s="123"/>
      <c r="T1075" s="123"/>
    </row>
    <row r="1076" spans="1:20" x14ac:dyDescent="0.25">
      <c r="A1076"/>
      <c r="B1076" s="31" t="str">
        <f t="shared" ca="1" si="153"/>
        <v/>
      </c>
      <c r="C1076" t="str">
        <f t="shared" ca="1" si="154"/>
        <v/>
      </c>
      <c r="D1076" t="str">
        <f t="shared" ca="1" si="155"/>
        <v/>
      </c>
      <c r="E1076" t="str">
        <f t="shared" ca="1" si="156"/>
        <v/>
      </c>
      <c r="F1076" t="str">
        <f t="shared" ca="1" si="161"/>
        <v/>
      </c>
      <c r="I1076" s="120" t="str">
        <f t="shared" si="157"/>
        <v/>
      </c>
      <c r="J1076" s="121" t="str">
        <f t="shared" si="158"/>
        <v/>
      </c>
      <c r="K1076" s="121" t="str">
        <f t="shared" si="159"/>
        <v/>
      </c>
      <c r="L1076" s="121"/>
      <c r="M1076" s="121"/>
      <c r="N1076" s="121"/>
      <c r="O1076" s="122"/>
      <c r="P1076" s="122"/>
      <c r="Q1076" s="121" t="str">
        <f t="shared" ca="1" si="160"/>
        <v/>
      </c>
      <c r="R1076" s="122"/>
      <c r="S1076" s="123"/>
      <c r="T1076" s="123"/>
    </row>
    <row r="1077" spans="1:20" x14ac:dyDescent="0.25">
      <c r="A1077"/>
      <c r="B1077" s="31" t="str">
        <f t="shared" ca="1" si="153"/>
        <v/>
      </c>
      <c r="C1077" t="str">
        <f t="shared" ca="1" si="154"/>
        <v/>
      </c>
      <c r="D1077" t="str">
        <f t="shared" ca="1" si="155"/>
        <v/>
      </c>
      <c r="E1077" t="str">
        <f t="shared" ca="1" si="156"/>
        <v/>
      </c>
      <c r="F1077" t="str">
        <f t="shared" ca="1" si="161"/>
        <v/>
      </c>
      <c r="I1077" s="120" t="str">
        <f t="shared" si="157"/>
        <v/>
      </c>
      <c r="J1077" s="121" t="str">
        <f t="shared" si="158"/>
        <v/>
      </c>
      <c r="K1077" s="121" t="str">
        <f t="shared" si="159"/>
        <v/>
      </c>
      <c r="L1077" s="121"/>
      <c r="M1077" s="121"/>
      <c r="N1077" s="121"/>
      <c r="O1077" s="122"/>
      <c r="P1077" s="122"/>
      <c r="Q1077" s="121" t="str">
        <f t="shared" ca="1" si="160"/>
        <v/>
      </c>
      <c r="R1077" s="122"/>
      <c r="S1077" s="123"/>
      <c r="T1077" s="123"/>
    </row>
    <row r="1078" spans="1:20" x14ac:dyDescent="0.25">
      <c r="A1078"/>
      <c r="B1078" s="31" t="str">
        <f t="shared" ca="1" si="153"/>
        <v/>
      </c>
      <c r="C1078" t="str">
        <f t="shared" ca="1" si="154"/>
        <v/>
      </c>
      <c r="D1078" t="str">
        <f t="shared" ca="1" si="155"/>
        <v/>
      </c>
      <c r="E1078" t="str">
        <f t="shared" ca="1" si="156"/>
        <v/>
      </c>
      <c r="F1078" t="str">
        <f t="shared" ca="1" si="161"/>
        <v/>
      </c>
      <c r="I1078" s="120" t="str">
        <f t="shared" si="157"/>
        <v/>
      </c>
      <c r="J1078" s="121" t="str">
        <f t="shared" si="158"/>
        <v/>
      </c>
      <c r="K1078" s="121" t="str">
        <f t="shared" si="159"/>
        <v/>
      </c>
      <c r="L1078" s="121"/>
      <c r="M1078" s="121"/>
      <c r="N1078" s="121"/>
      <c r="O1078" s="122"/>
      <c r="P1078" s="122"/>
      <c r="Q1078" s="121" t="str">
        <f t="shared" ca="1" si="160"/>
        <v/>
      </c>
      <c r="R1078" s="122"/>
      <c r="S1078" s="123"/>
      <c r="T1078" s="123"/>
    </row>
    <row r="1079" spans="1:20" x14ac:dyDescent="0.25">
      <c r="A1079"/>
      <c r="B1079" s="31" t="str">
        <f t="shared" ca="1" si="153"/>
        <v/>
      </c>
      <c r="C1079" t="str">
        <f t="shared" ca="1" si="154"/>
        <v/>
      </c>
      <c r="D1079" t="str">
        <f t="shared" ca="1" si="155"/>
        <v/>
      </c>
      <c r="E1079" t="str">
        <f t="shared" ca="1" si="156"/>
        <v/>
      </c>
      <c r="F1079" t="str">
        <f t="shared" ca="1" si="161"/>
        <v/>
      </c>
      <c r="I1079" s="120" t="str">
        <f t="shared" si="157"/>
        <v/>
      </c>
      <c r="J1079" s="121" t="str">
        <f t="shared" si="158"/>
        <v/>
      </c>
      <c r="K1079" s="121" t="str">
        <f t="shared" si="159"/>
        <v/>
      </c>
      <c r="L1079" s="121"/>
      <c r="M1079" s="121"/>
      <c r="N1079" s="121"/>
      <c r="O1079" s="122"/>
      <c r="P1079" s="122"/>
      <c r="Q1079" s="121" t="str">
        <f t="shared" ca="1" si="160"/>
        <v/>
      </c>
      <c r="R1079" s="122"/>
      <c r="S1079" s="123"/>
      <c r="T1079" s="123"/>
    </row>
    <row r="1080" spans="1:20" x14ac:dyDescent="0.25">
      <c r="A1080"/>
      <c r="B1080" s="31" t="str">
        <f t="shared" ca="1" si="153"/>
        <v/>
      </c>
      <c r="C1080" t="str">
        <f t="shared" ca="1" si="154"/>
        <v/>
      </c>
      <c r="D1080" t="str">
        <f t="shared" ca="1" si="155"/>
        <v/>
      </c>
      <c r="E1080" t="str">
        <f t="shared" ca="1" si="156"/>
        <v/>
      </c>
      <c r="F1080" t="str">
        <f t="shared" ca="1" si="161"/>
        <v/>
      </c>
      <c r="I1080" s="120" t="str">
        <f t="shared" si="157"/>
        <v/>
      </c>
      <c r="J1080" s="121" t="str">
        <f t="shared" si="158"/>
        <v/>
      </c>
      <c r="K1080" s="121" t="str">
        <f t="shared" si="159"/>
        <v/>
      </c>
      <c r="L1080" s="121"/>
      <c r="M1080" s="121"/>
      <c r="N1080" s="121"/>
      <c r="O1080" s="122"/>
      <c r="P1080" s="122"/>
      <c r="Q1080" s="121" t="str">
        <f t="shared" ca="1" si="160"/>
        <v/>
      </c>
      <c r="R1080" s="122"/>
      <c r="S1080" s="123"/>
      <c r="T1080" s="123"/>
    </row>
    <row r="1081" spans="1:20" x14ac:dyDescent="0.25">
      <c r="A1081"/>
      <c r="B1081" s="31" t="str">
        <f t="shared" ca="1" si="153"/>
        <v/>
      </c>
      <c r="C1081" t="str">
        <f t="shared" ca="1" si="154"/>
        <v/>
      </c>
      <c r="D1081" t="str">
        <f t="shared" ca="1" si="155"/>
        <v/>
      </c>
      <c r="E1081" t="str">
        <f t="shared" ca="1" si="156"/>
        <v/>
      </c>
      <c r="F1081" t="str">
        <f t="shared" ca="1" si="161"/>
        <v/>
      </c>
      <c r="I1081" s="120" t="str">
        <f t="shared" si="157"/>
        <v/>
      </c>
      <c r="J1081" s="121" t="str">
        <f t="shared" si="158"/>
        <v/>
      </c>
      <c r="K1081" s="121" t="str">
        <f t="shared" si="159"/>
        <v/>
      </c>
      <c r="L1081" s="121"/>
      <c r="M1081" s="121"/>
      <c r="N1081" s="121"/>
      <c r="O1081" s="122"/>
      <c r="P1081" s="122"/>
      <c r="Q1081" s="121" t="str">
        <f t="shared" ca="1" si="160"/>
        <v/>
      </c>
      <c r="R1081" s="122"/>
      <c r="S1081" s="123"/>
      <c r="T1081" s="123"/>
    </row>
    <row r="1082" spans="1:20" x14ac:dyDescent="0.25">
      <c r="A1082"/>
      <c r="B1082" s="31" t="str">
        <f t="shared" ca="1" si="153"/>
        <v/>
      </c>
      <c r="C1082" t="str">
        <f t="shared" ca="1" si="154"/>
        <v/>
      </c>
      <c r="D1082" t="str">
        <f t="shared" ca="1" si="155"/>
        <v/>
      </c>
      <c r="E1082" t="str">
        <f t="shared" ca="1" si="156"/>
        <v/>
      </c>
      <c r="F1082" t="str">
        <f t="shared" ca="1" si="161"/>
        <v/>
      </c>
      <c r="I1082" s="120" t="str">
        <f t="shared" si="157"/>
        <v/>
      </c>
      <c r="J1082" s="121" t="str">
        <f t="shared" si="158"/>
        <v/>
      </c>
      <c r="K1082" s="121" t="str">
        <f t="shared" si="159"/>
        <v/>
      </c>
      <c r="L1082" s="121"/>
      <c r="M1082" s="121"/>
      <c r="N1082" s="121"/>
      <c r="O1082" s="122"/>
      <c r="P1082" s="122"/>
      <c r="Q1082" s="121" t="str">
        <f t="shared" ca="1" si="160"/>
        <v/>
      </c>
      <c r="R1082" s="122"/>
      <c r="S1082" s="123"/>
      <c r="T1082" s="123"/>
    </row>
    <row r="1083" spans="1:20" x14ac:dyDescent="0.25">
      <c r="A1083"/>
      <c r="B1083" s="31" t="str">
        <f t="shared" ca="1" si="153"/>
        <v/>
      </c>
      <c r="C1083" t="str">
        <f t="shared" ca="1" si="154"/>
        <v/>
      </c>
      <c r="D1083" t="str">
        <f t="shared" ca="1" si="155"/>
        <v/>
      </c>
      <c r="E1083" t="str">
        <f t="shared" ca="1" si="156"/>
        <v/>
      </c>
      <c r="F1083" t="str">
        <f t="shared" ca="1" si="161"/>
        <v/>
      </c>
      <c r="I1083" s="120" t="str">
        <f t="shared" si="157"/>
        <v/>
      </c>
      <c r="J1083" s="121" t="str">
        <f t="shared" si="158"/>
        <v/>
      </c>
      <c r="K1083" s="121" t="str">
        <f t="shared" si="159"/>
        <v/>
      </c>
      <c r="L1083" s="121"/>
      <c r="M1083" s="121"/>
      <c r="N1083" s="121"/>
      <c r="O1083" s="122"/>
      <c r="P1083" s="122"/>
      <c r="Q1083" s="121" t="str">
        <f t="shared" ca="1" si="160"/>
        <v/>
      </c>
      <c r="R1083" s="122"/>
      <c r="S1083" s="123"/>
      <c r="T1083" s="123"/>
    </row>
    <row r="1084" spans="1:20" x14ac:dyDescent="0.25">
      <c r="A1084"/>
      <c r="B1084" s="31" t="str">
        <f t="shared" ca="1" si="153"/>
        <v/>
      </c>
      <c r="C1084" t="str">
        <f t="shared" ca="1" si="154"/>
        <v/>
      </c>
      <c r="D1084" t="str">
        <f t="shared" ca="1" si="155"/>
        <v/>
      </c>
      <c r="E1084" t="str">
        <f t="shared" ca="1" si="156"/>
        <v/>
      </c>
      <c r="F1084" t="str">
        <f t="shared" ca="1" si="161"/>
        <v/>
      </c>
      <c r="I1084" s="120" t="str">
        <f t="shared" si="157"/>
        <v/>
      </c>
      <c r="J1084" s="121" t="str">
        <f t="shared" si="158"/>
        <v/>
      </c>
      <c r="K1084" s="121" t="str">
        <f t="shared" si="159"/>
        <v/>
      </c>
      <c r="L1084" s="121"/>
      <c r="M1084" s="121"/>
      <c r="N1084" s="121"/>
      <c r="O1084" s="122"/>
      <c r="P1084" s="122"/>
      <c r="Q1084" s="121" t="str">
        <f t="shared" ca="1" si="160"/>
        <v/>
      </c>
      <c r="R1084" s="122"/>
      <c r="S1084" s="123"/>
      <c r="T1084" s="123"/>
    </row>
    <row r="1085" spans="1:20" x14ac:dyDescent="0.25">
      <c r="A1085"/>
      <c r="B1085" s="31" t="str">
        <f t="shared" ca="1" si="153"/>
        <v/>
      </c>
      <c r="C1085" t="str">
        <f t="shared" ca="1" si="154"/>
        <v/>
      </c>
      <c r="D1085" t="str">
        <f t="shared" ca="1" si="155"/>
        <v/>
      </c>
      <c r="E1085" t="str">
        <f t="shared" ca="1" si="156"/>
        <v/>
      </c>
      <c r="F1085" t="str">
        <f t="shared" ca="1" si="161"/>
        <v/>
      </c>
      <c r="I1085" s="120" t="str">
        <f t="shared" si="157"/>
        <v/>
      </c>
      <c r="J1085" s="121" t="str">
        <f t="shared" si="158"/>
        <v/>
      </c>
      <c r="K1085" s="121" t="str">
        <f t="shared" si="159"/>
        <v/>
      </c>
      <c r="L1085" s="121"/>
      <c r="M1085" s="121"/>
      <c r="N1085" s="121"/>
      <c r="O1085" s="122"/>
      <c r="P1085" s="122"/>
      <c r="Q1085" s="121" t="str">
        <f t="shared" ca="1" si="160"/>
        <v/>
      </c>
      <c r="R1085" s="122"/>
      <c r="S1085" s="123"/>
      <c r="T1085" s="123"/>
    </row>
    <row r="1086" spans="1:20" x14ac:dyDescent="0.25">
      <c r="A1086"/>
      <c r="B1086" s="31" t="str">
        <f t="shared" ca="1" si="153"/>
        <v/>
      </c>
      <c r="C1086" t="str">
        <f t="shared" ca="1" si="154"/>
        <v/>
      </c>
      <c r="D1086" t="str">
        <f t="shared" ca="1" si="155"/>
        <v/>
      </c>
      <c r="E1086" t="str">
        <f t="shared" ca="1" si="156"/>
        <v/>
      </c>
      <c r="F1086" t="str">
        <f t="shared" ca="1" si="161"/>
        <v/>
      </c>
      <c r="I1086" s="120" t="str">
        <f t="shared" si="157"/>
        <v/>
      </c>
      <c r="J1086" s="121" t="str">
        <f t="shared" si="158"/>
        <v/>
      </c>
      <c r="K1086" s="121" t="str">
        <f t="shared" si="159"/>
        <v/>
      </c>
      <c r="L1086" s="121"/>
      <c r="M1086" s="121"/>
      <c r="N1086" s="121"/>
      <c r="O1086" s="122"/>
      <c r="P1086" s="122"/>
      <c r="Q1086" s="121" t="str">
        <f t="shared" ca="1" si="160"/>
        <v/>
      </c>
      <c r="R1086" s="122"/>
      <c r="S1086" s="123"/>
      <c r="T1086" s="123"/>
    </row>
    <row r="1087" spans="1:20" x14ac:dyDescent="0.25">
      <c r="A1087"/>
      <c r="B1087" s="31" t="str">
        <f t="shared" ca="1" si="153"/>
        <v/>
      </c>
      <c r="C1087" t="str">
        <f t="shared" ca="1" si="154"/>
        <v/>
      </c>
      <c r="D1087" t="str">
        <f t="shared" ca="1" si="155"/>
        <v/>
      </c>
      <c r="E1087" t="str">
        <f t="shared" ca="1" si="156"/>
        <v/>
      </c>
      <c r="F1087" t="str">
        <f t="shared" ca="1" si="161"/>
        <v/>
      </c>
      <c r="I1087" s="120" t="str">
        <f t="shared" si="157"/>
        <v/>
      </c>
      <c r="J1087" s="121" t="str">
        <f t="shared" si="158"/>
        <v/>
      </c>
      <c r="K1087" s="121" t="str">
        <f t="shared" si="159"/>
        <v/>
      </c>
      <c r="L1087" s="121"/>
      <c r="M1087" s="121"/>
      <c r="N1087" s="121"/>
      <c r="O1087" s="122"/>
      <c r="P1087" s="122"/>
      <c r="Q1087" s="121" t="str">
        <f t="shared" ca="1" si="160"/>
        <v/>
      </c>
      <c r="R1087" s="122"/>
      <c r="S1087" s="123"/>
      <c r="T1087" s="123"/>
    </row>
    <row r="1088" spans="1:20" x14ac:dyDescent="0.25">
      <c r="A1088"/>
      <c r="B1088" s="31" t="str">
        <f t="shared" ca="1" si="153"/>
        <v/>
      </c>
      <c r="C1088" t="str">
        <f t="shared" ca="1" si="154"/>
        <v/>
      </c>
      <c r="D1088" t="str">
        <f t="shared" ca="1" si="155"/>
        <v/>
      </c>
      <c r="E1088" t="str">
        <f t="shared" ca="1" si="156"/>
        <v/>
      </c>
      <c r="F1088" t="str">
        <f t="shared" ca="1" si="161"/>
        <v/>
      </c>
      <c r="I1088" s="120" t="str">
        <f t="shared" si="157"/>
        <v/>
      </c>
      <c r="J1088" s="121" t="str">
        <f t="shared" si="158"/>
        <v/>
      </c>
      <c r="K1088" s="121" t="str">
        <f t="shared" si="159"/>
        <v/>
      </c>
      <c r="L1088" s="121"/>
      <c r="M1088" s="121"/>
      <c r="N1088" s="121"/>
      <c r="O1088" s="122"/>
      <c r="P1088" s="122"/>
      <c r="Q1088" s="121" t="str">
        <f t="shared" ca="1" si="160"/>
        <v/>
      </c>
      <c r="R1088" s="122"/>
      <c r="S1088" s="123"/>
      <c r="T1088" s="123"/>
    </row>
    <row r="1089" spans="1:20" x14ac:dyDescent="0.25">
      <c r="A1089"/>
      <c r="B1089" s="31" t="str">
        <f t="shared" ref="B1089:B1152" ca="1" si="162">IF($A1089&lt;&gt;"",INDIRECT("'Saisie G&amp;A'!"&amp;"A"&amp;MID($A1089,2,2)),"")</f>
        <v/>
      </c>
      <c r="C1089" t="str">
        <f t="shared" ref="C1089:C1152" ca="1" si="163">IF($A1089&lt;&gt;"",INDIRECT("'Saisie G&amp;A'!"&amp;$A1089),"")</f>
        <v/>
      </c>
      <c r="D1089" t="str">
        <f t="shared" ref="D1089:D1152" ca="1" si="164">IF($A1089&lt;&gt;"",INDIRECT("'Saisie G&amp;A'!"&amp;LEFT($A1089,1)&amp;"7"),"")</f>
        <v/>
      </c>
      <c r="E1089" t="str">
        <f t="shared" ref="E1089:E1152" ca="1" si="165">IF($A1089&lt;&gt;"",INDIRECT("'Saisie G&amp;A'!"&amp;"B"&amp;MID($A1089,2,2)),"")</f>
        <v/>
      </c>
      <c r="F1089" t="str">
        <f t="shared" ca="1" si="161"/>
        <v/>
      </c>
      <c r="I1089" s="120" t="str">
        <f t="shared" ref="I1089:I1152" si="166">IF($A1089&lt;&gt;"",RIGHT(C1089,7),"")</f>
        <v/>
      </c>
      <c r="J1089" s="121" t="str">
        <f t="shared" ref="J1089:J1152" si="167">IF($A1089&lt;&gt;"",TEXT(DATE(YEAR($B1089),MONTH($B1089),DAY($B1089)),"JJ/MM/AAAA"),"")</f>
        <v/>
      </c>
      <c r="K1089" s="121" t="str">
        <f t="shared" ref="K1089:K1152" si="168">J1089</f>
        <v/>
      </c>
      <c r="L1089" s="121"/>
      <c r="M1089" s="121"/>
      <c r="N1089" s="121"/>
      <c r="O1089" s="122"/>
      <c r="P1089" s="122"/>
      <c r="Q1089" s="121" t="str">
        <f t="shared" ref="Q1089:Q1152" ca="1" si="169">IF(F1089&lt;&gt;"",F1089,D1089)</f>
        <v/>
      </c>
      <c r="R1089" s="122"/>
      <c r="S1089" s="123"/>
      <c r="T1089" s="123"/>
    </row>
    <row r="1090" spans="1:20" x14ac:dyDescent="0.25">
      <c r="A1090"/>
      <c r="B1090" s="31" t="str">
        <f t="shared" ca="1" si="162"/>
        <v/>
      </c>
      <c r="C1090" t="str">
        <f t="shared" ca="1" si="163"/>
        <v/>
      </c>
      <c r="D1090" t="str">
        <f t="shared" ca="1" si="164"/>
        <v/>
      </c>
      <c r="E1090" t="str">
        <f t="shared" ca="1" si="165"/>
        <v/>
      </c>
      <c r="F1090" t="str">
        <f t="shared" ca="1" si="161"/>
        <v/>
      </c>
      <c r="I1090" s="120" t="str">
        <f t="shared" si="166"/>
        <v/>
      </c>
      <c r="J1090" s="121" t="str">
        <f t="shared" si="167"/>
        <v/>
      </c>
      <c r="K1090" s="121" t="str">
        <f t="shared" si="168"/>
        <v/>
      </c>
      <c r="L1090" s="121"/>
      <c r="M1090" s="121"/>
      <c r="N1090" s="121"/>
      <c r="O1090" s="122"/>
      <c r="P1090" s="122"/>
      <c r="Q1090" s="121" t="str">
        <f t="shared" ca="1" si="169"/>
        <v/>
      </c>
      <c r="R1090" s="122"/>
      <c r="S1090" s="123"/>
      <c r="T1090" s="123"/>
    </row>
    <row r="1091" spans="1:20" x14ac:dyDescent="0.25">
      <c r="A1091"/>
      <c r="B1091" s="31" t="str">
        <f t="shared" ca="1" si="162"/>
        <v/>
      </c>
      <c r="C1091" t="str">
        <f t="shared" ca="1" si="163"/>
        <v/>
      </c>
      <c r="D1091" t="str">
        <f t="shared" ca="1" si="164"/>
        <v/>
      </c>
      <c r="E1091" t="str">
        <f t="shared" ca="1" si="165"/>
        <v/>
      </c>
      <c r="F1091" t="str">
        <f t="shared" ca="1" si="161"/>
        <v/>
      </c>
      <c r="I1091" s="120" t="str">
        <f t="shared" si="166"/>
        <v/>
      </c>
      <c r="J1091" s="121" t="str">
        <f t="shared" si="167"/>
        <v/>
      </c>
      <c r="K1091" s="121" t="str">
        <f t="shared" si="168"/>
        <v/>
      </c>
      <c r="L1091" s="121"/>
      <c r="M1091" s="121"/>
      <c r="N1091" s="121"/>
      <c r="O1091" s="122"/>
      <c r="P1091" s="122"/>
      <c r="Q1091" s="121" t="str">
        <f t="shared" ca="1" si="169"/>
        <v/>
      </c>
      <c r="R1091" s="122"/>
      <c r="S1091" s="123"/>
      <c r="T1091" s="123"/>
    </row>
    <row r="1092" spans="1:20" x14ac:dyDescent="0.25">
      <c r="A1092"/>
      <c r="B1092" s="31" t="str">
        <f t="shared" ca="1" si="162"/>
        <v/>
      </c>
      <c r="C1092" t="str">
        <f t="shared" ca="1" si="163"/>
        <v/>
      </c>
      <c r="D1092" t="str">
        <f t="shared" ca="1" si="164"/>
        <v/>
      </c>
      <c r="E1092" t="str">
        <f t="shared" ca="1" si="165"/>
        <v/>
      </c>
      <c r="F1092" t="str">
        <f t="shared" ca="1" si="161"/>
        <v/>
      </c>
      <c r="I1092" s="120" t="str">
        <f t="shared" si="166"/>
        <v/>
      </c>
      <c r="J1092" s="121" t="str">
        <f t="shared" si="167"/>
        <v/>
      </c>
      <c r="K1092" s="121" t="str">
        <f t="shared" si="168"/>
        <v/>
      </c>
      <c r="L1092" s="121"/>
      <c r="M1092" s="121"/>
      <c r="N1092" s="121"/>
      <c r="O1092" s="122"/>
      <c r="P1092" s="122"/>
      <c r="Q1092" s="121" t="str">
        <f t="shared" ca="1" si="169"/>
        <v/>
      </c>
      <c r="R1092" s="122"/>
      <c r="S1092" s="123"/>
      <c r="T1092" s="123"/>
    </row>
    <row r="1093" spans="1:20" x14ac:dyDescent="0.25">
      <c r="A1093"/>
      <c r="B1093" s="31" t="str">
        <f t="shared" ca="1" si="162"/>
        <v/>
      </c>
      <c r="C1093" t="str">
        <f t="shared" ca="1" si="163"/>
        <v/>
      </c>
      <c r="D1093" t="str">
        <f t="shared" ca="1" si="164"/>
        <v/>
      </c>
      <c r="E1093" t="str">
        <f t="shared" ca="1" si="165"/>
        <v/>
      </c>
      <c r="F1093" t="str">
        <f t="shared" ca="1" si="161"/>
        <v/>
      </c>
      <c r="I1093" s="120" t="str">
        <f t="shared" si="166"/>
        <v/>
      </c>
      <c r="J1093" s="121" t="str">
        <f t="shared" si="167"/>
        <v/>
      </c>
      <c r="K1093" s="121" t="str">
        <f t="shared" si="168"/>
        <v/>
      </c>
      <c r="L1093" s="121"/>
      <c r="M1093" s="121"/>
      <c r="N1093" s="121"/>
      <c r="O1093" s="122"/>
      <c r="P1093" s="122"/>
      <c r="Q1093" s="121" t="str">
        <f t="shared" ca="1" si="169"/>
        <v/>
      </c>
      <c r="R1093" s="122"/>
      <c r="S1093" s="123"/>
      <c r="T1093" s="123"/>
    </row>
    <row r="1094" spans="1:20" x14ac:dyDescent="0.25">
      <c r="A1094"/>
      <c r="B1094" s="31" t="str">
        <f t="shared" ca="1" si="162"/>
        <v/>
      </c>
      <c r="C1094" t="str">
        <f t="shared" ca="1" si="163"/>
        <v/>
      </c>
      <c r="D1094" t="str">
        <f t="shared" ca="1" si="164"/>
        <v/>
      </c>
      <c r="E1094" t="str">
        <f t="shared" ca="1" si="165"/>
        <v/>
      </c>
      <c r="F1094" t="str">
        <f t="shared" ca="1" si="161"/>
        <v/>
      </c>
      <c r="I1094" s="120" t="str">
        <f t="shared" si="166"/>
        <v/>
      </c>
      <c r="J1094" s="121" t="str">
        <f t="shared" si="167"/>
        <v/>
      </c>
      <c r="K1094" s="121" t="str">
        <f t="shared" si="168"/>
        <v/>
      </c>
      <c r="L1094" s="121"/>
      <c r="M1094" s="121"/>
      <c r="N1094" s="121"/>
      <c r="O1094" s="122"/>
      <c r="P1094" s="122"/>
      <c r="Q1094" s="121" t="str">
        <f t="shared" ca="1" si="169"/>
        <v/>
      </c>
      <c r="R1094" s="122"/>
      <c r="S1094" s="123"/>
      <c r="T1094" s="123"/>
    </row>
    <row r="1095" spans="1:20" x14ac:dyDescent="0.25">
      <c r="A1095"/>
      <c r="B1095" s="31" t="str">
        <f t="shared" ca="1" si="162"/>
        <v/>
      </c>
      <c r="C1095" t="str">
        <f t="shared" ca="1" si="163"/>
        <v/>
      </c>
      <c r="D1095" t="str">
        <f t="shared" ca="1" si="164"/>
        <v/>
      </c>
      <c r="E1095" t="str">
        <f t="shared" ca="1" si="165"/>
        <v/>
      </c>
      <c r="F1095" t="str">
        <f t="shared" ca="1" si="161"/>
        <v/>
      </c>
      <c r="I1095" s="120" t="str">
        <f t="shared" si="166"/>
        <v/>
      </c>
      <c r="J1095" s="121" t="str">
        <f t="shared" si="167"/>
        <v/>
      </c>
      <c r="K1095" s="121" t="str">
        <f t="shared" si="168"/>
        <v/>
      </c>
      <c r="L1095" s="121"/>
      <c r="M1095" s="121"/>
      <c r="N1095" s="121"/>
      <c r="O1095" s="122"/>
      <c r="P1095" s="122"/>
      <c r="Q1095" s="121" t="str">
        <f t="shared" ca="1" si="169"/>
        <v/>
      </c>
      <c r="R1095" s="122"/>
      <c r="S1095" s="123"/>
      <c r="T1095" s="123"/>
    </row>
    <row r="1096" spans="1:20" x14ac:dyDescent="0.25">
      <c r="A1096"/>
      <c r="B1096" s="31" t="str">
        <f t="shared" ca="1" si="162"/>
        <v/>
      </c>
      <c r="C1096" t="str">
        <f t="shared" ca="1" si="163"/>
        <v/>
      </c>
      <c r="D1096" t="str">
        <f t="shared" ca="1" si="164"/>
        <v/>
      </c>
      <c r="E1096" t="str">
        <f t="shared" ca="1" si="165"/>
        <v/>
      </c>
      <c r="F1096" t="str">
        <f t="shared" ref="F1096:F1159" ca="1" si="170">IF(D1096&lt;&gt;"",IF(AND(D1096="G11",E1096="Di",OFFSET(INDIRECT("'Saisie G&amp;A'!"&amp;A1096),,1)&lt;&gt;C1096,OFFSET(INDIRECT("'Saisie G&amp;A'!"&amp;A1096),,1)&lt;&gt;""),"G91","")&amp;IF(AND(D1096="G91",E1096="Di",OFFSET(INDIRECT("'Saisie G&amp;A'!"&amp;A1096),,-1)=C1096),"XXX",""),"")</f>
        <v/>
      </c>
      <c r="I1096" s="120" t="str">
        <f t="shared" si="166"/>
        <v/>
      </c>
      <c r="J1096" s="121" t="str">
        <f t="shared" si="167"/>
        <v/>
      </c>
      <c r="K1096" s="121" t="str">
        <f t="shared" si="168"/>
        <v/>
      </c>
      <c r="L1096" s="121"/>
      <c r="M1096" s="121"/>
      <c r="N1096" s="121"/>
      <c r="O1096" s="122"/>
      <c r="P1096" s="122"/>
      <c r="Q1096" s="121" t="str">
        <f t="shared" ca="1" si="169"/>
        <v/>
      </c>
      <c r="R1096" s="122"/>
      <c r="S1096" s="123"/>
      <c r="T1096" s="123"/>
    </row>
    <row r="1097" spans="1:20" x14ac:dyDescent="0.25">
      <c r="A1097"/>
      <c r="B1097" s="31" t="str">
        <f t="shared" ca="1" si="162"/>
        <v/>
      </c>
      <c r="C1097" t="str">
        <f t="shared" ca="1" si="163"/>
        <v/>
      </c>
      <c r="D1097" t="str">
        <f t="shared" ca="1" si="164"/>
        <v/>
      </c>
      <c r="E1097" t="str">
        <f t="shared" ca="1" si="165"/>
        <v/>
      </c>
      <c r="F1097" t="str">
        <f t="shared" ca="1" si="170"/>
        <v/>
      </c>
      <c r="I1097" s="120" t="str">
        <f t="shared" si="166"/>
        <v/>
      </c>
      <c r="J1097" s="121" t="str">
        <f t="shared" si="167"/>
        <v/>
      </c>
      <c r="K1097" s="121" t="str">
        <f t="shared" si="168"/>
        <v/>
      </c>
      <c r="L1097" s="121"/>
      <c r="M1097" s="121"/>
      <c r="N1097" s="121"/>
      <c r="O1097" s="122"/>
      <c r="P1097" s="122"/>
      <c r="Q1097" s="121" t="str">
        <f t="shared" ca="1" si="169"/>
        <v/>
      </c>
      <c r="R1097" s="122"/>
      <c r="S1097" s="123"/>
      <c r="T1097" s="123"/>
    </row>
    <row r="1098" spans="1:20" x14ac:dyDescent="0.25">
      <c r="A1098"/>
      <c r="B1098" s="31" t="str">
        <f t="shared" ca="1" si="162"/>
        <v/>
      </c>
      <c r="C1098" t="str">
        <f t="shared" ca="1" si="163"/>
        <v/>
      </c>
      <c r="D1098" t="str">
        <f t="shared" ca="1" si="164"/>
        <v/>
      </c>
      <c r="E1098" t="str">
        <f t="shared" ca="1" si="165"/>
        <v/>
      </c>
      <c r="F1098" t="str">
        <f t="shared" ca="1" si="170"/>
        <v/>
      </c>
      <c r="I1098" s="120" t="str">
        <f t="shared" si="166"/>
        <v/>
      </c>
      <c r="J1098" s="121" t="str">
        <f t="shared" si="167"/>
        <v/>
      </c>
      <c r="K1098" s="121" t="str">
        <f t="shared" si="168"/>
        <v/>
      </c>
      <c r="L1098" s="121"/>
      <c r="M1098" s="121"/>
      <c r="N1098" s="121"/>
      <c r="O1098" s="122"/>
      <c r="P1098" s="122"/>
      <c r="Q1098" s="121" t="str">
        <f t="shared" ca="1" si="169"/>
        <v/>
      </c>
      <c r="R1098" s="122"/>
      <c r="S1098" s="123"/>
      <c r="T1098" s="123"/>
    </row>
    <row r="1099" spans="1:20" x14ac:dyDescent="0.25">
      <c r="A1099"/>
      <c r="B1099" s="31" t="str">
        <f t="shared" ca="1" si="162"/>
        <v/>
      </c>
      <c r="C1099" t="str">
        <f t="shared" ca="1" si="163"/>
        <v/>
      </c>
      <c r="D1099" t="str">
        <f t="shared" ca="1" si="164"/>
        <v/>
      </c>
      <c r="E1099" t="str">
        <f t="shared" ca="1" si="165"/>
        <v/>
      </c>
      <c r="F1099" t="str">
        <f t="shared" ca="1" si="170"/>
        <v/>
      </c>
      <c r="I1099" s="120" t="str">
        <f t="shared" si="166"/>
        <v/>
      </c>
      <c r="J1099" s="121" t="str">
        <f t="shared" si="167"/>
        <v/>
      </c>
      <c r="K1099" s="121" t="str">
        <f t="shared" si="168"/>
        <v/>
      </c>
      <c r="L1099" s="121"/>
      <c r="M1099" s="121"/>
      <c r="N1099" s="121"/>
      <c r="O1099" s="122"/>
      <c r="P1099" s="122"/>
      <c r="Q1099" s="121" t="str">
        <f t="shared" ca="1" si="169"/>
        <v/>
      </c>
      <c r="R1099" s="122"/>
      <c r="S1099" s="123"/>
      <c r="T1099" s="123"/>
    </row>
    <row r="1100" spans="1:20" x14ac:dyDescent="0.25">
      <c r="A1100"/>
      <c r="B1100" s="31" t="str">
        <f t="shared" ca="1" si="162"/>
        <v/>
      </c>
      <c r="C1100" t="str">
        <f t="shared" ca="1" si="163"/>
        <v/>
      </c>
      <c r="D1100" t="str">
        <f t="shared" ca="1" si="164"/>
        <v/>
      </c>
      <c r="E1100" t="str">
        <f t="shared" ca="1" si="165"/>
        <v/>
      </c>
      <c r="F1100" t="str">
        <f t="shared" ca="1" si="170"/>
        <v/>
      </c>
      <c r="I1100" s="120" t="str">
        <f t="shared" si="166"/>
        <v/>
      </c>
      <c r="J1100" s="121" t="str">
        <f t="shared" si="167"/>
        <v/>
      </c>
      <c r="K1100" s="121" t="str">
        <f t="shared" si="168"/>
        <v/>
      </c>
      <c r="L1100" s="121"/>
      <c r="M1100" s="121"/>
      <c r="N1100" s="121"/>
      <c r="O1100" s="122"/>
      <c r="P1100" s="122"/>
      <c r="Q1100" s="121" t="str">
        <f t="shared" ca="1" si="169"/>
        <v/>
      </c>
      <c r="R1100" s="122"/>
      <c r="S1100" s="123"/>
      <c r="T1100" s="123"/>
    </row>
    <row r="1101" spans="1:20" x14ac:dyDescent="0.25">
      <c r="A1101"/>
      <c r="B1101" s="31" t="str">
        <f t="shared" ca="1" si="162"/>
        <v/>
      </c>
      <c r="C1101" t="str">
        <f t="shared" ca="1" si="163"/>
        <v/>
      </c>
      <c r="D1101" t="str">
        <f t="shared" ca="1" si="164"/>
        <v/>
      </c>
      <c r="E1101" t="str">
        <f t="shared" ca="1" si="165"/>
        <v/>
      </c>
      <c r="F1101" t="str">
        <f t="shared" ca="1" si="170"/>
        <v/>
      </c>
      <c r="I1101" s="120" t="str">
        <f t="shared" si="166"/>
        <v/>
      </c>
      <c r="J1101" s="121" t="str">
        <f t="shared" si="167"/>
        <v/>
      </c>
      <c r="K1101" s="121" t="str">
        <f t="shared" si="168"/>
        <v/>
      </c>
      <c r="L1101" s="121"/>
      <c r="M1101" s="121"/>
      <c r="N1101" s="121"/>
      <c r="O1101" s="122"/>
      <c r="P1101" s="122"/>
      <c r="Q1101" s="121" t="str">
        <f t="shared" ca="1" si="169"/>
        <v/>
      </c>
      <c r="R1101" s="122"/>
      <c r="S1101" s="123"/>
      <c r="T1101" s="123"/>
    </row>
    <row r="1102" spans="1:20" x14ac:dyDescent="0.25">
      <c r="A1102"/>
      <c r="B1102" s="31" t="str">
        <f t="shared" ca="1" si="162"/>
        <v/>
      </c>
      <c r="C1102" t="str">
        <f t="shared" ca="1" si="163"/>
        <v/>
      </c>
      <c r="D1102" t="str">
        <f t="shared" ca="1" si="164"/>
        <v/>
      </c>
      <c r="E1102" t="str">
        <f t="shared" ca="1" si="165"/>
        <v/>
      </c>
      <c r="F1102" t="str">
        <f t="shared" ca="1" si="170"/>
        <v/>
      </c>
      <c r="I1102" s="120" t="str">
        <f t="shared" si="166"/>
        <v/>
      </c>
      <c r="J1102" s="121" t="str">
        <f t="shared" si="167"/>
        <v/>
      </c>
      <c r="K1102" s="121" t="str">
        <f t="shared" si="168"/>
        <v/>
      </c>
      <c r="L1102" s="121"/>
      <c r="M1102" s="121"/>
      <c r="N1102" s="121"/>
      <c r="O1102" s="122"/>
      <c r="P1102" s="122"/>
      <c r="Q1102" s="121" t="str">
        <f t="shared" ca="1" si="169"/>
        <v/>
      </c>
      <c r="R1102" s="122"/>
      <c r="S1102" s="123"/>
      <c r="T1102" s="123"/>
    </row>
    <row r="1103" spans="1:20" x14ac:dyDescent="0.25">
      <c r="A1103"/>
      <c r="B1103" s="31" t="str">
        <f t="shared" ca="1" si="162"/>
        <v/>
      </c>
      <c r="C1103" t="str">
        <f t="shared" ca="1" si="163"/>
        <v/>
      </c>
      <c r="D1103" t="str">
        <f t="shared" ca="1" si="164"/>
        <v/>
      </c>
      <c r="E1103" t="str">
        <f t="shared" ca="1" si="165"/>
        <v/>
      </c>
      <c r="F1103" t="str">
        <f t="shared" ca="1" si="170"/>
        <v/>
      </c>
      <c r="I1103" s="120" t="str">
        <f t="shared" si="166"/>
        <v/>
      </c>
      <c r="J1103" s="121" t="str">
        <f t="shared" si="167"/>
        <v/>
      </c>
      <c r="K1103" s="121" t="str">
        <f t="shared" si="168"/>
        <v/>
      </c>
      <c r="L1103" s="121"/>
      <c r="M1103" s="121"/>
      <c r="N1103" s="121"/>
      <c r="O1103" s="122"/>
      <c r="P1103" s="122"/>
      <c r="Q1103" s="121" t="str">
        <f t="shared" ca="1" si="169"/>
        <v/>
      </c>
      <c r="R1103" s="122"/>
      <c r="S1103" s="123"/>
      <c r="T1103" s="123"/>
    </row>
    <row r="1104" spans="1:20" x14ac:dyDescent="0.25">
      <c r="A1104"/>
      <c r="B1104" s="31" t="str">
        <f t="shared" ca="1" si="162"/>
        <v/>
      </c>
      <c r="C1104" t="str">
        <f t="shared" ca="1" si="163"/>
        <v/>
      </c>
      <c r="D1104" t="str">
        <f t="shared" ca="1" si="164"/>
        <v/>
      </c>
      <c r="E1104" t="str">
        <f t="shared" ca="1" si="165"/>
        <v/>
      </c>
      <c r="F1104" t="str">
        <f t="shared" ca="1" si="170"/>
        <v/>
      </c>
      <c r="I1104" s="120" t="str">
        <f t="shared" si="166"/>
        <v/>
      </c>
      <c r="J1104" s="121" t="str">
        <f t="shared" si="167"/>
        <v/>
      </c>
      <c r="K1104" s="121" t="str">
        <f t="shared" si="168"/>
        <v/>
      </c>
      <c r="L1104" s="121"/>
      <c r="M1104" s="121"/>
      <c r="N1104" s="121"/>
      <c r="O1104" s="122"/>
      <c r="P1104" s="122"/>
      <c r="Q1104" s="121" t="str">
        <f t="shared" ca="1" si="169"/>
        <v/>
      </c>
      <c r="R1104" s="122"/>
      <c r="S1104" s="123"/>
      <c r="T1104" s="123"/>
    </row>
    <row r="1105" spans="1:20" x14ac:dyDescent="0.25">
      <c r="A1105"/>
      <c r="B1105" s="31" t="str">
        <f t="shared" ca="1" si="162"/>
        <v/>
      </c>
      <c r="C1105" t="str">
        <f t="shared" ca="1" si="163"/>
        <v/>
      </c>
      <c r="D1105" t="str">
        <f t="shared" ca="1" si="164"/>
        <v/>
      </c>
      <c r="E1105" t="str">
        <f t="shared" ca="1" si="165"/>
        <v/>
      </c>
      <c r="F1105" t="str">
        <f t="shared" ca="1" si="170"/>
        <v/>
      </c>
      <c r="I1105" s="120" t="str">
        <f t="shared" si="166"/>
        <v/>
      </c>
      <c r="J1105" s="121" t="str">
        <f t="shared" si="167"/>
        <v/>
      </c>
      <c r="K1105" s="121" t="str">
        <f t="shared" si="168"/>
        <v/>
      </c>
      <c r="L1105" s="121"/>
      <c r="M1105" s="121"/>
      <c r="N1105" s="121"/>
      <c r="O1105" s="122"/>
      <c r="P1105" s="122"/>
      <c r="Q1105" s="121" t="str">
        <f t="shared" ca="1" si="169"/>
        <v/>
      </c>
      <c r="R1105" s="122"/>
      <c r="S1105" s="123"/>
      <c r="T1105" s="123"/>
    </row>
    <row r="1106" spans="1:20" x14ac:dyDescent="0.25">
      <c r="A1106"/>
      <c r="B1106" s="31" t="str">
        <f t="shared" ca="1" si="162"/>
        <v/>
      </c>
      <c r="C1106" t="str">
        <f t="shared" ca="1" si="163"/>
        <v/>
      </c>
      <c r="D1106" t="str">
        <f t="shared" ca="1" si="164"/>
        <v/>
      </c>
      <c r="E1106" t="str">
        <f t="shared" ca="1" si="165"/>
        <v/>
      </c>
      <c r="F1106" t="str">
        <f t="shared" ca="1" si="170"/>
        <v/>
      </c>
      <c r="I1106" s="120" t="str">
        <f t="shared" si="166"/>
        <v/>
      </c>
      <c r="J1106" s="121" t="str">
        <f t="shared" si="167"/>
        <v/>
      </c>
      <c r="K1106" s="121" t="str">
        <f t="shared" si="168"/>
        <v/>
      </c>
      <c r="L1106" s="121"/>
      <c r="M1106" s="121"/>
      <c r="N1106" s="121"/>
      <c r="O1106" s="122"/>
      <c r="P1106" s="122"/>
      <c r="Q1106" s="121" t="str">
        <f t="shared" ca="1" si="169"/>
        <v/>
      </c>
      <c r="R1106" s="122"/>
      <c r="S1106" s="123"/>
      <c r="T1106" s="123"/>
    </row>
    <row r="1107" spans="1:20" x14ac:dyDescent="0.25">
      <c r="A1107"/>
      <c r="B1107" s="31" t="str">
        <f t="shared" ca="1" si="162"/>
        <v/>
      </c>
      <c r="C1107" t="str">
        <f t="shared" ca="1" si="163"/>
        <v/>
      </c>
      <c r="D1107" t="str">
        <f t="shared" ca="1" si="164"/>
        <v/>
      </c>
      <c r="E1107" t="str">
        <f t="shared" ca="1" si="165"/>
        <v/>
      </c>
      <c r="F1107" t="str">
        <f t="shared" ca="1" si="170"/>
        <v/>
      </c>
      <c r="I1107" s="120" t="str">
        <f t="shared" si="166"/>
        <v/>
      </c>
      <c r="J1107" s="121" t="str">
        <f t="shared" si="167"/>
        <v/>
      </c>
      <c r="K1107" s="121" t="str">
        <f t="shared" si="168"/>
        <v/>
      </c>
      <c r="L1107" s="121"/>
      <c r="M1107" s="121"/>
      <c r="N1107" s="121"/>
      <c r="O1107" s="122"/>
      <c r="P1107" s="122"/>
      <c r="Q1107" s="121" t="str">
        <f t="shared" ca="1" si="169"/>
        <v/>
      </c>
      <c r="R1107" s="122"/>
      <c r="S1107" s="123"/>
      <c r="T1107" s="123"/>
    </row>
    <row r="1108" spans="1:20" x14ac:dyDescent="0.25">
      <c r="A1108"/>
      <c r="B1108" s="31" t="str">
        <f t="shared" ca="1" si="162"/>
        <v/>
      </c>
      <c r="C1108" t="str">
        <f t="shared" ca="1" si="163"/>
        <v/>
      </c>
      <c r="D1108" t="str">
        <f t="shared" ca="1" si="164"/>
        <v/>
      </c>
      <c r="E1108" t="str">
        <f t="shared" ca="1" si="165"/>
        <v/>
      </c>
      <c r="F1108" t="str">
        <f t="shared" ca="1" si="170"/>
        <v/>
      </c>
      <c r="I1108" s="120" t="str">
        <f t="shared" si="166"/>
        <v/>
      </c>
      <c r="J1108" s="121" t="str">
        <f t="shared" si="167"/>
        <v/>
      </c>
      <c r="K1108" s="121" t="str">
        <f t="shared" si="168"/>
        <v/>
      </c>
      <c r="L1108" s="121"/>
      <c r="M1108" s="121"/>
      <c r="N1108" s="121"/>
      <c r="O1108" s="122"/>
      <c r="P1108" s="122"/>
      <c r="Q1108" s="121" t="str">
        <f t="shared" ca="1" si="169"/>
        <v/>
      </c>
      <c r="R1108" s="122"/>
      <c r="S1108" s="123"/>
      <c r="T1108" s="123"/>
    </row>
    <row r="1109" spans="1:20" x14ac:dyDescent="0.25">
      <c r="A1109"/>
      <c r="B1109" s="31" t="str">
        <f t="shared" ca="1" si="162"/>
        <v/>
      </c>
      <c r="C1109" t="str">
        <f t="shared" ca="1" si="163"/>
        <v/>
      </c>
      <c r="D1109" t="str">
        <f t="shared" ca="1" si="164"/>
        <v/>
      </c>
      <c r="E1109" t="str">
        <f t="shared" ca="1" si="165"/>
        <v/>
      </c>
      <c r="F1109" t="str">
        <f t="shared" ca="1" si="170"/>
        <v/>
      </c>
      <c r="I1109" s="120" t="str">
        <f t="shared" si="166"/>
        <v/>
      </c>
      <c r="J1109" s="121" t="str">
        <f t="shared" si="167"/>
        <v/>
      </c>
      <c r="K1109" s="121" t="str">
        <f t="shared" si="168"/>
        <v/>
      </c>
      <c r="L1109" s="121"/>
      <c r="M1109" s="121"/>
      <c r="N1109" s="121"/>
      <c r="O1109" s="122"/>
      <c r="P1109" s="122"/>
      <c r="Q1109" s="121" t="str">
        <f t="shared" ca="1" si="169"/>
        <v/>
      </c>
      <c r="R1109" s="122"/>
      <c r="S1109" s="123"/>
      <c r="T1109" s="123"/>
    </row>
    <row r="1110" spans="1:20" x14ac:dyDescent="0.25">
      <c r="A1110"/>
      <c r="B1110" s="31" t="str">
        <f t="shared" ca="1" si="162"/>
        <v/>
      </c>
      <c r="C1110" t="str">
        <f t="shared" ca="1" si="163"/>
        <v/>
      </c>
      <c r="D1110" t="str">
        <f t="shared" ca="1" si="164"/>
        <v/>
      </c>
      <c r="E1110" t="str">
        <f t="shared" ca="1" si="165"/>
        <v/>
      </c>
      <c r="F1110" t="str">
        <f t="shared" ca="1" si="170"/>
        <v/>
      </c>
      <c r="I1110" s="120" t="str">
        <f t="shared" si="166"/>
        <v/>
      </c>
      <c r="J1110" s="121" t="str">
        <f t="shared" si="167"/>
        <v/>
      </c>
      <c r="K1110" s="121" t="str">
        <f t="shared" si="168"/>
        <v/>
      </c>
      <c r="L1110" s="121"/>
      <c r="M1110" s="121"/>
      <c r="N1110" s="121"/>
      <c r="O1110" s="122"/>
      <c r="P1110" s="122"/>
      <c r="Q1110" s="121" t="str">
        <f t="shared" ca="1" si="169"/>
        <v/>
      </c>
      <c r="R1110" s="122"/>
      <c r="S1110" s="123"/>
      <c r="T1110" s="123"/>
    </row>
    <row r="1111" spans="1:20" x14ac:dyDescent="0.25">
      <c r="A1111"/>
      <c r="B1111" s="31" t="str">
        <f t="shared" ca="1" si="162"/>
        <v/>
      </c>
      <c r="C1111" t="str">
        <f t="shared" ca="1" si="163"/>
        <v/>
      </c>
      <c r="D1111" t="str">
        <f t="shared" ca="1" si="164"/>
        <v/>
      </c>
      <c r="E1111" t="str">
        <f t="shared" ca="1" si="165"/>
        <v/>
      </c>
      <c r="F1111" t="str">
        <f t="shared" ca="1" si="170"/>
        <v/>
      </c>
      <c r="I1111" s="120" t="str">
        <f t="shared" si="166"/>
        <v/>
      </c>
      <c r="J1111" s="121" t="str">
        <f t="shared" si="167"/>
        <v/>
      </c>
      <c r="K1111" s="121" t="str">
        <f t="shared" si="168"/>
        <v/>
      </c>
      <c r="L1111" s="121"/>
      <c r="M1111" s="121"/>
      <c r="N1111" s="121"/>
      <c r="O1111" s="122"/>
      <c r="P1111" s="122"/>
      <c r="Q1111" s="121" t="str">
        <f t="shared" ca="1" si="169"/>
        <v/>
      </c>
      <c r="R1111" s="122"/>
      <c r="S1111" s="123"/>
      <c r="T1111" s="123"/>
    </row>
    <row r="1112" spans="1:20" x14ac:dyDescent="0.25">
      <c r="A1112"/>
      <c r="B1112" s="31" t="str">
        <f t="shared" ca="1" si="162"/>
        <v/>
      </c>
      <c r="C1112" t="str">
        <f t="shared" ca="1" si="163"/>
        <v/>
      </c>
      <c r="D1112" t="str">
        <f t="shared" ca="1" si="164"/>
        <v/>
      </c>
      <c r="E1112" t="str">
        <f t="shared" ca="1" si="165"/>
        <v/>
      </c>
      <c r="F1112" t="str">
        <f t="shared" ca="1" si="170"/>
        <v/>
      </c>
      <c r="I1112" s="120" t="str">
        <f t="shared" si="166"/>
        <v/>
      </c>
      <c r="J1112" s="121" t="str">
        <f t="shared" si="167"/>
        <v/>
      </c>
      <c r="K1112" s="121" t="str">
        <f t="shared" si="168"/>
        <v/>
      </c>
      <c r="L1112" s="121"/>
      <c r="M1112" s="121"/>
      <c r="N1112" s="121"/>
      <c r="O1112" s="122"/>
      <c r="P1112" s="122"/>
      <c r="Q1112" s="121" t="str">
        <f t="shared" ca="1" si="169"/>
        <v/>
      </c>
      <c r="R1112" s="122"/>
      <c r="S1112" s="123"/>
      <c r="T1112" s="123"/>
    </row>
    <row r="1113" spans="1:20" x14ac:dyDescent="0.25">
      <c r="A1113"/>
      <c r="B1113" s="31" t="str">
        <f t="shared" ca="1" si="162"/>
        <v/>
      </c>
      <c r="C1113" t="str">
        <f t="shared" ca="1" si="163"/>
        <v/>
      </c>
      <c r="D1113" t="str">
        <f t="shared" ca="1" si="164"/>
        <v/>
      </c>
      <c r="E1113" t="str">
        <f t="shared" ca="1" si="165"/>
        <v/>
      </c>
      <c r="F1113" t="str">
        <f t="shared" ca="1" si="170"/>
        <v/>
      </c>
      <c r="I1113" s="120" t="str">
        <f t="shared" si="166"/>
        <v/>
      </c>
      <c r="J1113" s="121" t="str">
        <f t="shared" si="167"/>
        <v/>
      </c>
      <c r="K1113" s="121" t="str">
        <f t="shared" si="168"/>
        <v/>
      </c>
      <c r="L1113" s="121"/>
      <c r="M1113" s="121"/>
      <c r="N1113" s="121"/>
      <c r="O1113" s="122"/>
      <c r="P1113" s="122"/>
      <c r="Q1113" s="121" t="str">
        <f t="shared" ca="1" si="169"/>
        <v/>
      </c>
      <c r="R1113" s="122"/>
      <c r="S1113" s="123"/>
      <c r="T1113" s="123"/>
    </row>
    <row r="1114" spans="1:20" x14ac:dyDescent="0.25">
      <c r="A1114"/>
      <c r="B1114" s="31" t="str">
        <f t="shared" ca="1" si="162"/>
        <v/>
      </c>
      <c r="C1114" t="str">
        <f t="shared" ca="1" si="163"/>
        <v/>
      </c>
      <c r="D1114" t="str">
        <f t="shared" ca="1" si="164"/>
        <v/>
      </c>
      <c r="E1114" t="str">
        <f t="shared" ca="1" si="165"/>
        <v/>
      </c>
      <c r="F1114" t="str">
        <f t="shared" ca="1" si="170"/>
        <v/>
      </c>
      <c r="I1114" s="120" t="str">
        <f t="shared" si="166"/>
        <v/>
      </c>
      <c r="J1114" s="121" t="str">
        <f t="shared" si="167"/>
        <v/>
      </c>
      <c r="K1114" s="121" t="str">
        <f t="shared" si="168"/>
        <v/>
      </c>
      <c r="L1114" s="121"/>
      <c r="M1114" s="121"/>
      <c r="N1114" s="121"/>
      <c r="O1114" s="122"/>
      <c r="P1114" s="122"/>
      <c r="Q1114" s="121" t="str">
        <f t="shared" ca="1" si="169"/>
        <v/>
      </c>
      <c r="R1114" s="122"/>
      <c r="S1114" s="123"/>
      <c r="T1114" s="123"/>
    </row>
    <row r="1115" spans="1:20" x14ac:dyDescent="0.25">
      <c r="A1115"/>
      <c r="B1115" s="31" t="str">
        <f t="shared" ca="1" si="162"/>
        <v/>
      </c>
      <c r="C1115" t="str">
        <f t="shared" ca="1" si="163"/>
        <v/>
      </c>
      <c r="D1115" t="str">
        <f t="shared" ca="1" si="164"/>
        <v/>
      </c>
      <c r="E1115" t="str">
        <f t="shared" ca="1" si="165"/>
        <v/>
      </c>
      <c r="F1115" t="str">
        <f t="shared" ca="1" si="170"/>
        <v/>
      </c>
      <c r="I1115" s="120" t="str">
        <f t="shared" si="166"/>
        <v/>
      </c>
      <c r="J1115" s="121" t="str">
        <f t="shared" si="167"/>
        <v/>
      </c>
      <c r="K1115" s="121" t="str">
        <f t="shared" si="168"/>
        <v/>
      </c>
      <c r="L1115" s="121"/>
      <c r="M1115" s="121"/>
      <c r="N1115" s="121"/>
      <c r="O1115" s="122"/>
      <c r="P1115" s="122"/>
      <c r="Q1115" s="121" t="str">
        <f t="shared" ca="1" si="169"/>
        <v/>
      </c>
      <c r="R1115" s="122"/>
      <c r="S1115" s="123"/>
      <c r="T1115" s="123"/>
    </row>
    <row r="1116" spans="1:20" x14ac:dyDescent="0.25">
      <c r="A1116"/>
      <c r="B1116" s="31" t="str">
        <f t="shared" ca="1" si="162"/>
        <v/>
      </c>
      <c r="C1116" t="str">
        <f t="shared" ca="1" si="163"/>
        <v/>
      </c>
      <c r="D1116" t="str">
        <f t="shared" ca="1" si="164"/>
        <v/>
      </c>
      <c r="E1116" t="str">
        <f t="shared" ca="1" si="165"/>
        <v/>
      </c>
      <c r="F1116" t="str">
        <f t="shared" ca="1" si="170"/>
        <v/>
      </c>
      <c r="I1116" s="120" t="str">
        <f t="shared" si="166"/>
        <v/>
      </c>
      <c r="J1116" s="121" t="str">
        <f t="shared" si="167"/>
        <v/>
      </c>
      <c r="K1116" s="121" t="str">
        <f t="shared" si="168"/>
        <v/>
      </c>
      <c r="L1116" s="121"/>
      <c r="M1116" s="121"/>
      <c r="N1116" s="121"/>
      <c r="O1116" s="122"/>
      <c r="P1116" s="122"/>
      <c r="Q1116" s="121" t="str">
        <f t="shared" ca="1" si="169"/>
        <v/>
      </c>
      <c r="R1116" s="122"/>
      <c r="S1116" s="123"/>
      <c r="T1116" s="123"/>
    </row>
    <row r="1117" spans="1:20" x14ac:dyDescent="0.25">
      <c r="A1117"/>
      <c r="B1117" s="31" t="str">
        <f t="shared" ca="1" si="162"/>
        <v/>
      </c>
      <c r="C1117" t="str">
        <f t="shared" ca="1" si="163"/>
        <v/>
      </c>
      <c r="D1117" t="str">
        <f t="shared" ca="1" si="164"/>
        <v/>
      </c>
      <c r="E1117" t="str">
        <f t="shared" ca="1" si="165"/>
        <v/>
      </c>
      <c r="F1117" t="str">
        <f t="shared" ca="1" si="170"/>
        <v/>
      </c>
      <c r="I1117" s="120" t="str">
        <f t="shared" si="166"/>
        <v/>
      </c>
      <c r="J1117" s="121" t="str">
        <f t="shared" si="167"/>
        <v/>
      </c>
      <c r="K1117" s="121" t="str">
        <f t="shared" si="168"/>
        <v/>
      </c>
      <c r="L1117" s="121"/>
      <c r="M1117" s="121"/>
      <c r="N1117" s="121"/>
      <c r="O1117" s="122"/>
      <c r="P1117" s="122"/>
      <c r="Q1117" s="121" t="str">
        <f t="shared" ca="1" si="169"/>
        <v/>
      </c>
      <c r="R1117" s="122"/>
      <c r="S1117" s="123"/>
      <c r="T1117" s="123"/>
    </row>
    <row r="1118" spans="1:20" x14ac:dyDescent="0.25">
      <c r="A1118"/>
      <c r="B1118" s="31" t="str">
        <f t="shared" ca="1" si="162"/>
        <v/>
      </c>
      <c r="C1118" t="str">
        <f t="shared" ca="1" si="163"/>
        <v/>
      </c>
      <c r="D1118" t="str">
        <f t="shared" ca="1" si="164"/>
        <v/>
      </c>
      <c r="E1118" t="str">
        <f t="shared" ca="1" si="165"/>
        <v/>
      </c>
      <c r="F1118" t="str">
        <f t="shared" ca="1" si="170"/>
        <v/>
      </c>
      <c r="I1118" s="120" t="str">
        <f t="shared" si="166"/>
        <v/>
      </c>
      <c r="J1118" s="121" t="str">
        <f t="shared" si="167"/>
        <v/>
      </c>
      <c r="K1118" s="121" t="str">
        <f t="shared" si="168"/>
        <v/>
      </c>
      <c r="L1118" s="121"/>
      <c r="M1118" s="121"/>
      <c r="N1118" s="121"/>
      <c r="O1118" s="122"/>
      <c r="P1118" s="122"/>
      <c r="Q1118" s="121" t="str">
        <f t="shared" ca="1" si="169"/>
        <v/>
      </c>
      <c r="R1118" s="122"/>
      <c r="S1118" s="123"/>
      <c r="T1118" s="123"/>
    </row>
    <row r="1119" spans="1:20" x14ac:dyDescent="0.25">
      <c r="A1119"/>
      <c r="B1119" s="31" t="str">
        <f t="shared" ca="1" si="162"/>
        <v/>
      </c>
      <c r="C1119" t="str">
        <f t="shared" ca="1" si="163"/>
        <v/>
      </c>
      <c r="D1119" t="str">
        <f t="shared" ca="1" si="164"/>
        <v/>
      </c>
      <c r="E1119" t="str">
        <f t="shared" ca="1" si="165"/>
        <v/>
      </c>
      <c r="F1119" t="str">
        <f t="shared" ca="1" si="170"/>
        <v/>
      </c>
      <c r="I1119" s="120" t="str">
        <f t="shared" si="166"/>
        <v/>
      </c>
      <c r="J1119" s="121" t="str">
        <f t="shared" si="167"/>
        <v/>
      </c>
      <c r="K1119" s="121" t="str">
        <f t="shared" si="168"/>
        <v/>
      </c>
      <c r="L1119" s="121"/>
      <c r="M1119" s="121"/>
      <c r="N1119" s="121"/>
      <c r="O1119" s="122"/>
      <c r="P1119" s="122"/>
      <c r="Q1119" s="121" t="str">
        <f t="shared" ca="1" si="169"/>
        <v/>
      </c>
      <c r="R1119" s="122"/>
      <c r="S1119" s="123"/>
      <c r="T1119" s="123"/>
    </row>
    <row r="1120" spans="1:20" x14ac:dyDescent="0.25">
      <c r="A1120"/>
      <c r="B1120" s="31" t="str">
        <f t="shared" ca="1" si="162"/>
        <v/>
      </c>
      <c r="C1120" t="str">
        <f t="shared" ca="1" si="163"/>
        <v/>
      </c>
      <c r="D1120" t="str">
        <f t="shared" ca="1" si="164"/>
        <v/>
      </c>
      <c r="E1120" t="str">
        <f t="shared" ca="1" si="165"/>
        <v/>
      </c>
      <c r="F1120" t="str">
        <f t="shared" ca="1" si="170"/>
        <v/>
      </c>
      <c r="I1120" s="120" t="str">
        <f t="shared" si="166"/>
        <v/>
      </c>
      <c r="J1120" s="121" t="str">
        <f t="shared" si="167"/>
        <v/>
      </c>
      <c r="K1120" s="121" t="str">
        <f t="shared" si="168"/>
        <v/>
      </c>
      <c r="L1120" s="121"/>
      <c r="M1120" s="121"/>
      <c r="N1120" s="121"/>
      <c r="O1120" s="122"/>
      <c r="P1120" s="122"/>
      <c r="Q1120" s="121" t="str">
        <f t="shared" ca="1" si="169"/>
        <v/>
      </c>
      <c r="R1120" s="122"/>
      <c r="S1120" s="123"/>
      <c r="T1120" s="123"/>
    </row>
    <row r="1121" spans="1:20" x14ac:dyDescent="0.25">
      <c r="A1121"/>
      <c r="B1121" s="31" t="str">
        <f t="shared" ca="1" si="162"/>
        <v/>
      </c>
      <c r="C1121" t="str">
        <f t="shared" ca="1" si="163"/>
        <v/>
      </c>
      <c r="D1121" t="str">
        <f t="shared" ca="1" si="164"/>
        <v/>
      </c>
      <c r="E1121" t="str">
        <f t="shared" ca="1" si="165"/>
        <v/>
      </c>
      <c r="F1121" t="str">
        <f t="shared" ca="1" si="170"/>
        <v/>
      </c>
      <c r="I1121" s="120" t="str">
        <f t="shared" si="166"/>
        <v/>
      </c>
      <c r="J1121" s="121" t="str">
        <f t="shared" si="167"/>
        <v/>
      </c>
      <c r="K1121" s="121" t="str">
        <f t="shared" si="168"/>
        <v/>
      </c>
      <c r="L1121" s="121"/>
      <c r="M1121" s="121"/>
      <c r="N1121" s="121"/>
      <c r="O1121" s="122"/>
      <c r="P1121" s="122"/>
      <c r="Q1121" s="121" t="str">
        <f t="shared" ca="1" si="169"/>
        <v/>
      </c>
      <c r="R1121" s="122"/>
      <c r="S1121" s="123"/>
      <c r="T1121" s="123"/>
    </row>
    <row r="1122" spans="1:20" x14ac:dyDescent="0.25">
      <c r="A1122"/>
      <c r="B1122" s="31" t="str">
        <f t="shared" ca="1" si="162"/>
        <v/>
      </c>
      <c r="C1122" t="str">
        <f t="shared" ca="1" si="163"/>
        <v/>
      </c>
      <c r="D1122" t="str">
        <f t="shared" ca="1" si="164"/>
        <v/>
      </c>
      <c r="E1122" t="str">
        <f t="shared" ca="1" si="165"/>
        <v/>
      </c>
      <c r="F1122" t="str">
        <f t="shared" ca="1" si="170"/>
        <v/>
      </c>
      <c r="I1122" s="120" t="str">
        <f t="shared" si="166"/>
        <v/>
      </c>
      <c r="J1122" s="121" t="str">
        <f t="shared" si="167"/>
        <v/>
      </c>
      <c r="K1122" s="121" t="str">
        <f t="shared" si="168"/>
        <v/>
      </c>
      <c r="L1122" s="121"/>
      <c r="M1122" s="121"/>
      <c r="N1122" s="121"/>
      <c r="O1122" s="122"/>
      <c r="P1122" s="122"/>
      <c r="Q1122" s="121" t="str">
        <f t="shared" ca="1" si="169"/>
        <v/>
      </c>
      <c r="R1122" s="122"/>
      <c r="S1122" s="123"/>
      <c r="T1122" s="123"/>
    </row>
    <row r="1123" spans="1:20" x14ac:dyDescent="0.25">
      <c r="A1123"/>
      <c r="B1123" s="31" t="str">
        <f t="shared" ca="1" si="162"/>
        <v/>
      </c>
      <c r="C1123" t="str">
        <f t="shared" ca="1" si="163"/>
        <v/>
      </c>
      <c r="D1123" t="str">
        <f t="shared" ca="1" si="164"/>
        <v/>
      </c>
      <c r="E1123" t="str">
        <f t="shared" ca="1" si="165"/>
        <v/>
      </c>
      <c r="F1123" t="str">
        <f t="shared" ca="1" si="170"/>
        <v/>
      </c>
      <c r="I1123" s="120" t="str">
        <f t="shared" si="166"/>
        <v/>
      </c>
      <c r="J1123" s="121" t="str">
        <f t="shared" si="167"/>
        <v/>
      </c>
      <c r="K1123" s="121" t="str">
        <f t="shared" si="168"/>
        <v/>
      </c>
      <c r="L1123" s="121"/>
      <c r="M1123" s="121"/>
      <c r="N1123" s="121"/>
      <c r="O1123" s="122"/>
      <c r="P1123" s="122"/>
      <c r="Q1123" s="121" t="str">
        <f t="shared" ca="1" si="169"/>
        <v/>
      </c>
      <c r="R1123" s="122"/>
      <c r="S1123" s="123"/>
      <c r="T1123" s="123"/>
    </row>
    <row r="1124" spans="1:20" x14ac:dyDescent="0.25">
      <c r="A1124"/>
      <c r="B1124" s="31" t="str">
        <f t="shared" ca="1" si="162"/>
        <v/>
      </c>
      <c r="C1124" t="str">
        <f t="shared" ca="1" si="163"/>
        <v/>
      </c>
      <c r="D1124" t="str">
        <f t="shared" ca="1" si="164"/>
        <v/>
      </c>
      <c r="E1124" t="str">
        <f t="shared" ca="1" si="165"/>
        <v/>
      </c>
      <c r="F1124" t="str">
        <f t="shared" ca="1" si="170"/>
        <v/>
      </c>
      <c r="I1124" s="120" t="str">
        <f t="shared" si="166"/>
        <v/>
      </c>
      <c r="J1124" s="121" t="str">
        <f t="shared" si="167"/>
        <v/>
      </c>
      <c r="K1124" s="121" t="str">
        <f t="shared" si="168"/>
        <v/>
      </c>
      <c r="L1124" s="121"/>
      <c r="M1124" s="121"/>
      <c r="N1124" s="121"/>
      <c r="O1124" s="122"/>
      <c r="P1124" s="122"/>
      <c r="Q1124" s="121" t="str">
        <f t="shared" ca="1" si="169"/>
        <v/>
      </c>
      <c r="R1124" s="122"/>
      <c r="S1124" s="123"/>
      <c r="T1124" s="123"/>
    </row>
    <row r="1125" spans="1:20" x14ac:dyDescent="0.25">
      <c r="A1125"/>
      <c r="B1125" s="31" t="str">
        <f t="shared" ca="1" si="162"/>
        <v/>
      </c>
      <c r="C1125" t="str">
        <f t="shared" ca="1" si="163"/>
        <v/>
      </c>
      <c r="D1125" t="str">
        <f t="shared" ca="1" si="164"/>
        <v/>
      </c>
      <c r="E1125" t="str">
        <f t="shared" ca="1" si="165"/>
        <v/>
      </c>
      <c r="F1125" t="str">
        <f t="shared" ca="1" si="170"/>
        <v/>
      </c>
      <c r="I1125" s="120" t="str">
        <f t="shared" si="166"/>
        <v/>
      </c>
      <c r="J1125" s="121" t="str">
        <f t="shared" si="167"/>
        <v/>
      </c>
      <c r="K1125" s="121" t="str">
        <f t="shared" si="168"/>
        <v/>
      </c>
      <c r="L1125" s="121"/>
      <c r="M1125" s="121"/>
      <c r="N1125" s="121"/>
      <c r="O1125" s="122"/>
      <c r="P1125" s="122"/>
      <c r="Q1125" s="121" t="str">
        <f t="shared" ca="1" si="169"/>
        <v/>
      </c>
      <c r="R1125" s="122"/>
      <c r="S1125" s="123"/>
      <c r="T1125" s="123"/>
    </row>
    <row r="1126" spans="1:20" x14ac:dyDescent="0.25">
      <c r="A1126"/>
      <c r="B1126" s="31" t="str">
        <f t="shared" ca="1" si="162"/>
        <v/>
      </c>
      <c r="C1126" t="str">
        <f t="shared" ca="1" si="163"/>
        <v/>
      </c>
      <c r="D1126" t="str">
        <f t="shared" ca="1" si="164"/>
        <v/>
      </c>
      <c r="E1126" t="str">
        <f t="shared" ca="1" si="165"/>
        <v/>
      </c>
      <c r="F1126" t="str">
        <f t="shared" ca="1" si="170"/>
        <v/>
      </c>
      <c r="I1126" s="120" t="str">
        <f t="shared" si="166"/>
        <v/>
      </c>
      <c r="J1126" s="121" t="str">
        <f t="shared" si="167"/>
        <v/>
      </c>
      <c r="K1126" s="121" t="str">
        <f t="shared" si="168"/>
        <v/>
      </c>
      <c r="L1126" s="121"/>
      <c r="M1126" s="121"/>
      <c r="N1126" s="121"/>
      <c r="O1126" s="122"/>
      <c r="P1126" s="122"/>
      <c r="Q1126" s="121" t="str">
        <f t="shared" ca="1" si="169"/>
        <v/>
      </c>
      <c r="R1126" s="122"/>
      <c r="S1126" s="123"/>
      <c r="T1126" s="123"/>
    </row>
    <row r="1127" spans="1:20" x14ac:dyDescent="0.25">
      <c r="A1127"/>
      <c r="B1127" s="31" t="str">
        <f t="shared" ca="1" si="162"/>
        <v/>
      </c>
      <c r="C1127" t="str">
        <f t="shared" ca="1" si="163"/>
        <v/>
      </c>
      <c r="D1127" t="str">
        <f t="shared" ca="1" si="164"/>
        <v/>
      </c>
      <c r="E1127" t="str">
        <f t="shared" ca="1" si="165"/>
        <v/>
      </c>
      <c r="F1127" t="str">
        <f t="shared" ca="1" si="170"/>
        <v/>
      </c>
      <c r="I1127" s="120" t="str">
        <f t="shared" si="166"/>
        <v/>
      </c>
      <c r="J1127" s="121" t="str">
        <f t="shared" si="167"/>
        <v/>
      </c>
      <c r="K1127" s="121" t="str">
        <f t="shared" si="168"/>
        <v/>
      </c>
      <c r="L1127" s="121"/>
      <c r="M1127" s="121"/>
      <c r="N1127" s="121"/>
      <c r="O1127" s="122"/>
      <c r="P1127" s="122"/>
      <c r="Q1127" s="121" t="str">
        <f t="shared" ca="1" si="169"/>
        <v/>
      </c>
      <c r="R1127" s="122"/>
      <c r="S1127" s="123"/>
      <c r="T1127" s="123"/>
    </row>
    <row r="1128" spans="1:20" x14ac:dyDescent="0.25">
      <c r="A1128"/>
      <c r="B1128" s="31" t="str">
        <f t="shared" ca="1" si="162"/>
        <v/>
      </c>
      <c r="C1128" t="str">
        <f t="shared" ca="1" si="163"/>
        <v/>
      </c>
      <c r="D1128" t="str">
        <f t="shared" ca="1" si="164"/>
        <v/>
      </c>
      <c r="E1128" t="str">
        <f t="shared" ca="1" si="165"/>
        <v/>
      </c>
      <c r="F1128" t="str">
        <f t="shared" ca="1" si="170"/>
        <v/>
      </c>
      <c r="I1128" s="120" t="str">
        <f t="shared" si="166"/>
        <v/>
      </c>
      <c r="J1128" s="121" t="str">
        <f t="shared" si="167"/>
        <v/>
      </c>
      <c r="K1128" s="121" t="str">
        <f t="shared" si="168"/>
        <v/>
      </c>
      <c r="L1128" s="121"/>
      <c r="M1128" s="121"/>
      <c r="N1128" s="121"/>
      <c r="O1128" s="122"/>
      <c r="P1128" s="122"/>
      <c r="Q1128" s="121" t="str">
        <f t="shared" ca="1" si="169"/>
        <v/>
      </c>
      <c r="R1128" s="122"/>
      <c r="S1128" s="123"/>
      <c r="T1128" s="123"/>
    </row>
    <row r="1129" spans="1:20" x14ac:dyDescent="0.25">
      <c r="A1129"/>
      <c r="B1129" s="31" t="str">
        <f t="shared" ca="1" si="162"/>
        <v/>
      </c>
      <c r="C1129" t="str">
        <f t="shared" ca="1" si="163"/>
        <v/>
      </c>
      <c r="D1129" t="str">
        <f t="shared" ca="1" si="164"/>
        <v/>
      </c>
      <c r="E1129" t="str">
        <f t="shared" ca="1" si="165"/>
        <v/>
      </c>
      <c r="F1129" t="str">
        <f t="shared" ca="1" si="170"/>
        <v/>
      </c>
      <c r="I1129" s="120" t="str">
        <f t="shared" si="166"/>
        <v/>
      </c>
      <c r="J1129" s="121" t="str">
        <f t="shared" si="167"/>
        <v/>
      </c>
      <c r="K1129" s="121" t="str">
        <f t="shared" si="168"/>
        <v/>
      </c>
      <c r="L1129" s="121"/>
      <c r="M1129" s="121"/>
      <c r="N1129" s="121"/>
      <c r="O1129" s="122"/>
      <c r="P1129" s="122"/>
      <c r="Q1129" s="121" t="str">
        <f t="shared" ca="1" si="169"/>
        <v/>
      </c>
      <c r="R1129" s="122"/>
      <c r="S1129" s="123"/>
      <c r="T1129" s="123"/>
    </row>
    <row r="1130" spans="1:20" x14ac:dyDescent="0.25">
      <c r="A1130"/>
      <c r="B1130" s="31" t="str">
        <f t="shared" ca="1" si="162"/>
        <v/>
      </c>
      <c r="C1130" t="str">
        <f t="shared" ca="1" si="163"/>
        <v/>
      </c>
      <c r="D1130" t="str">
        <f t="shared" ca="1" si="164"/>
        <v/>
      </c>
      <c r="E1130" t="str">
        <f t="shared" ca="1" si="165"/>
        <v/>
      </c>
      <c r="F1130" t="str">
        <f t="shared" ca="1" si="170"/>
        <v/>
      </c>
      <c r="I1130" s="120" t="str">
        <f t="shared" si="166"/>
        <v/>
      </c>
      <c r="J1130" s="121" t="str">
        <f t="shared" si="167"/>
        <v/>
      </c>
      <c r="K1130" s="121" t="str">
        <f t="shared" si="168"/>
        <v/>
      </c>
      <c r="L1130" s="121"/>
      <c r="M1130" s="121"/>
      <c r="N1130" s="121"/>
      <c r="O1130" s="122"/>
      <c r="P1130" s="122"/>
      <c r="Q1130" s="121" t="str">
        <f t="shared" ca="1" si="169"/>
        <v/>
      </c>
      <c r="R1130" s="122"/>
      <c r="S1130" s="123"/>
      <c r="T1130" s="123"/>
    </row>
    <row r="1131" spans="1:20" x14ac:dyDescent="0.25">
      <c r="A1131"/>
      <c r="B1131" s="31" t="str">
        <f t="shared" ca="1" si="162"/>
        <v/>
      </c>
      <c r="C1131" t="str">
        <f t="shared" ca="1" si="163"/>
        <v/>
      </c>
      <c r="D1131" t="str">
        <f t="shared" ca="1" si="164"/>
        <v/>
      </c>
      <c r="E1131" t="str">
        <f t="shared" ca="1" si="165"/>
        <v/>
      </c>
      <c r="F1131" t="str">
        <f t="shared" ca="1" si="170"/>
        <v/>
      </c>
      <c r="I1131" s="120" t="str">
        <f t="shared" si="166"/>
        <v/>
      </c>
      <c r="J1131" s="121" t="str">
        <f t="shared" si="167"/>
        <v/>
      </c>
      <c r="K1131" s="121" t="str">
        <f t="shared" si="168"/>
        <v/>
      </c>
      <c r="L1131" s="121"/>
      <c r="M1131" s="121"/>
      <c r="N1131" s="121"/>
      <c r="O1131" s="122"/>
      <c r="P1131" s="122"/>
      <c r="Q1131" s="121" t="str">
        <f t="shared" ca="1" si="169"/>
        <v/>
      </c>
      <c r="R1131" s="122"/>
      <c r="S1131" s="123"/>
      <c r="T1131" s="123"/>
    </row>
    <row r="1132" spans="1:20" x14ac:dyDescent="0.25">
      <c r="A1132"/>
      <c r="B1132" s="31" t="str">
        <f t="shared" ca="1" si="162"/>
        <v/>
      </c>
      <c r="C1132" t="str">
        <f t="shared" ca="1" si="163"/>
        <v/>
      </c>
      <c r="D1132" t="str">
        <f t="shared" ca="1" si="164"/>
        <v/>
      </c>
      <c r="E1132" t="str">
        <f t="shared" ca="1" si="165"/>
        <v/>
      </c>
      <c r="F1132" t="str">
        <f t="shared" ca="1" si="170"/>
        <v/>
      </c>
      <c r="I1132" s="120" t="str">
        <f t="shared" si="166"/>
        <v/>
      </c>
      <c r="J1132" s="121" t="str">
        <f t="shared" si="167"/>
        <v/>
      </c>
      <c r="K1132" s="121" t="str">
        <f t="shared" si="168"/>
        <v/>
      </c>
      <c r="L1132" s="121"/>
      <c r="M1132" s="121"/>
      <c r="N1132" s="121"/>
      <c r="O1132" s="122"/>
      <c r="P1132" s="122"/>
      <c r="Q1132" s="121" t="str">
        <f t="shared" ca="1" si="169"/>
        <v/>
      </c>
      <c r="R1132" s="122"/>
      <c r="S1132" s="123"/>
      <c r="T1132" s="123"/>
    </row>
    <row r="1133" spans="1:20" x14ac:dyDescent="0.25">
      <c r="A1133"/>
      <c r="B1133" s="31" t="str">
        <f t="shared" ca="1" si="162"/>
        <v/>
      </c>
      <c r="C1133" t="str">
        <f t="shared" ca="1" si="163"/>
        <v/>
      </c>
      <c r="D1133" t="str">
        <f t="shared" ca="1" si="164"/>
        <v/>
      </c>
      <c r="E1133" t="str">
        <f t="shared" ca="1" si="165"/>
        <v/>
      </c>
      <c r="F1133" t="str">
        <f t="shared" ca="1" si="170"/>
        <v/>
      </c>
      <c r="I1133" s="120" t="str">
        <f t="shared" si="166"/>
        <v/>
      </c>
      <c r="J1133" s="121" t="str">
        <f t="shared" si="167"/>
        <v/>
      </c>
      <c r="K1133" s="121" t="str">
        <f t="shared" si="168"/>
        <v/>
      </c>
      <c r="L1133" s="121"/>
      <c r="M1133" s="121"/>
      <c r="N1133" s="121"/>
      <c r="O1133" s="122"/>
      <c r="P1133" s="122"/>
      <c r="Q1133" s="121" t="str">
        <f t="shared" ca="1" si="169"/>
        <v/>
      </c>
      <c r="R1133" s="122"/>
      <c r="S1133" s="123"/>
      <c r="T1133" s="123"/>
    </row>
    <row r="1134" spans="1:20" x14ac:dyDescent="0.25">
      <c r="A1134"/>
      <c r="B1134" s="31" t="str">
        <f t="shared" ca="1" si="162"/>
        <v/>
      </c>
      <c r="C1134" t="str">
        <f t="shared" ca="1" si="163"/>
        <v/>
      </c>
      <c r="D1134" t="str">
        <f t="shared" ca="1" si="164"/>
        <v/>
      </c>
      <c r="E1134" t="str">
        <f t="shared" ca="1" si="165"/>
        <v/>
      </c>
      <c r="F1134" t="str">
        <f t="shared" ca="1" si="170"/>
        <v/>
      </c>
      <c r="I1134" s="120" t="str">
        <f t="shared" si="166"/>
        <v/>
      </c>
      <c r="J1134" s="121" t="str">
        <f t="shared" si="167"/>
        <v/>
      </c>
      <c r="K1134" s="121" t="str">
        <f t="shared" si="168"/>
        <v/>
      </c>
      <c r="L1134" s="121"/>
      <c r="M1134" s="121"/>
      <c r="N1134" s="121"/>
      <c r="O1134" s="122"/>
      <c r="P1134" s="122"/>
      <c r="Q1134" s="121" t="str">
        <f t="shared" ca="1" si="169"/>
        <v/>
      </c>
      <c r="R1134" s="122"/>
      <c r="S1134" s="123"/>
      <c r="T1134" s="123"/>
    </row>
    <row r="1135" spans="1:20" x14ac:dyDescent="0.25">
      <c r="A1135"/>
      <c r="B1135" s="31" t="str">
        <f t="shared" ca="1" si="162"/>
        <v/>
      </c>
      <c r="C1135" t="str">
        <f t="shared" ca="1" si="163"/>
        <v/>
      </c>
      <c r="D1135" t="str">
        <f t="shared" ca="1" si="164"/>
        <v/>
      </c>
      <c r="E1135" t="str">
        <f t="shared" ca="1" si="165"/>
        <v/>
      </c>
      <c r="F1135" t="str">
        <f t="shared" ca="1" si="170"/>
        <v/>
      </c>
      <c r="I1135" s="120" t="str">
        <f t="shared" si="166"/>
        <v/>
      </c>
      <c r="J1135" s="121" t="str">
        <f t="shared" si="167"/>
        <v/>
      </c>
      <c r="K1135" s="121" t="str">
        <f t="shared" si="168"/>
        <v/>
      </c>
      <c r="L1135" s="121"/>
      <c r="M1135" s="121"/>
      <c r="N1135" s="121"/>
      <c r="O1135" s="122"/>
      <c r="P1135" s="122"/>
      <c r="Q1135" s="121" t="str">
        <f t="shared" ca="1" si="169"/>
        <v/>
      </c>
      <c r="R1135" s="122"/>
      <c r="S1135" s="123"/>
      <c r="T1135" s="123"/>
    </row>
    <row r="1136" spans="1:20" x14ac:dyDescent="0.25">
      <c r="A1136"/>
      <c r="B1136" s="31" t="str">
        <f t="shared" ca="1" si="162"/>
        <v/>
      </c>
      <c r="C1136" t="str">
        <f t="shared" ca="1" si="163"/>
        <v/>
      </c>
      <c r="D1136" t="str">
        <f t="shared" ca="1" si="164"/>
        <v/>
      </c>
      <c r="E1136" t="str">
        <f t="shared" ca="1" si="165"/>
        <v/>
      </c>
      <c r="F1136" t="str">
        <f t="shared" ca="1" si="170"/>
        <v/>
      </c>
      <c r="I1136" s="120" t="str">
        <f t="shared" si="166"/>
        <v/>
      </c>
      <c r="J1136" s="121" t="str">
        <f t="shared" si="167"/>
        <v/>
      </c>
      <c r="K1136" s="121" t="str">
        <f t="shared" si="168"/>
        <v/>
      </c>
      <c r="L1136" s="121"/>
      <c r="M1136" s="121"/>
      <c r="N1136" s="121"/>
      <c r="O1136" s="122"/>
      <c r="P1136" s="122"/>
      <c r="Q1136" s="121" t="str">
        <f t="shared" ca="1" si="169"/>
        <v/>
      </c>
      <c r="R1136" s="122"/>
      <c r="S1136" s="123"/>
      <c r="T1136" s="123"/>
    </row>
    <row r="1137" spans="1:20" x14ac:dyDescent="0.25">
      <c r="A1137"/>
      <c r="B1137" s="31" t="str">
        <f t="shared" ca="1" si="162"/>
        <v/>
      </c>
      <c r="C1137" t="str">
        <f t="shared" ca="1" si="163"/>
        <v/>
      </c>
      <c r="D1137" t="str">
        <f t="shared" ca="1" si="164"/>
        <v/>
      </c>
      <c r="E1137" t="str">
        <f t="shared" ca="1" si="165"/>
        <v/>
      </c>
      <c r="F1137" t="str">
        <f t="shared" ca="1" si="170"/>
        <v/>
      </c>
      <c r="I1137" s="120" t="str">
        <f t="shared" si="166"/>
        <v/>
      </c>
      <c r="J1137" s="121" t="str">
        <f t="shared" si="167"/>
        <v/>
      </c>
      <c r="K1137" s="121" t="str">
        <f t="shared" si="168"/>
        <v/>
      </c>
      <c r="L1137" s="121"/>
      <c r="M1137" s="121"/>
      <c r="N1137" s="121"/>
      <c r="O1137" s="122"/>
      <c r="P1137" s="122"/>
      <c r="Q1137" s="121" t="str">
        <f t="shared" ca="1" si="169"/>
        <v/>
      </c>
      <c r="R1137" s="122"/>
      <c r="S1137" s="123"/>
      <c r="T1137" s="123"/>
    </row>
    <row r="1138" spans="1:20" x14ac:dyDescent="0.25">
      <c r="A1138"/>
      <c r="B1138" s="31" t="str">
        <f t="shared" ca="1" si="162"/>
        <v/>
      </c>
      <c r="C1138" t="str">
        <f t="shared" ca="1" si="163"/>
        <v/>
      </c>
      <c r="D1138" t="str">
        <f t="shared" ca="1" si="164"/>
        <v/>
      </c>
      <c r="E1138" t="str">
        <f t="shared" ca="1" si="165"/>
        <v/>
      </c>
      <c r="F1138" t="str">
        <f t="shared" ca="1" si="170"/>
        <v/>
      </c>
      <c r="I1138" s="120" t="str">
        <f t="shared" si="166"/>
        <v/>
      </c>
      <c r="J1138" s="121" t="str">
        <f t="shared" si="167"/>
        <v/>
      </c>
      <c r="K1138" s="121" t="str">
        <f t="shared" si="168"/>
        <v/>
      </c>
      <c r="L1138" s="121"/>
      <c r="M1138" s="121"/>
      <c r="N1138" s="121"/>
      <c r="O1138" s="122"/>
      <c r="P1138" s="122"/>
      <c r="Q1138" s="121" t="str">
        <f t="shared" ca="1" si="169"/>
        <v/>
      </c>
      <c r="R1138" s="122"/>
      <c r="S1138" s="123"/>
      <c r="T1138" s="123"/>
    </row>
    <row r="1139" spans="1:20" x14ac:dyDescent="0.25">
      <c r="A1139"/>
      <c r="B1139" s="31" t="str">
        <f t="shared" ca="1" si="162"/>
        <v/>
      </c>
      <c r="C1139" t="str">
        <f t="shared" ca="1" si="163"/>
        <v/>
      </c>
      <c r="D1139" t="str">
        <f t="shared" ca="1" si="164"/>
        <v/>
      </c>
      <c r="E1139" t="str">
        <f t="shared" ca="1" si="165"/>
        <v/>
      </c>
      <c r="F1139" t="str">
        <f t="shared" ca="1" si="170"/>
        <v/>
      </c>
      <c r="I1139" s="120" t="str">
        <f t="shared" si="166"/>
        <v/>
      </c>
      <c r="J1139" s="121" t="str">
        <f t="shared" si="167"/>
        <v/>
      </c>
      <c r="K1139" s="121" t="str">
        <f t="shared" si="168"/>
        <v/>
      </c>
      <c r="L1139" s="121"/>
      <c r="M1139" s="121"/>
      <c r="N1139" s="121"/>
      <c r="O1139" s="122"/>
      <c r="P1139" s="122"/>
      <c r="Q1139" s="121" t="str">
        <f t="shared" ca="1" si="169"/>
        <v/>
      </c>
      <c r="R1139" s="122"/>
      <c r="S1139" s="123"/>
      <c r="T1139" s="123"/>
    </row>
    <row r="1140" spans="1:20" x14ac:dyDescent="0.25">
      <c r="A1140"/>
      <c r="B1140" s="31" t="str">
        <f t="shared" ca="1" si="162"/>
        <v/>
      </c>
      <c r="C1140" t="str">
        <f t="shared" ca="1" si="163"/>
        <v/>
      </c>
      <c r="D1140" t="str">
        <f t="shared" ca="1" si="164"/>
        <v/>
      </c>
      <c r="E1140" t="str">
        <f t="shared" ca="1" si="165"/>
        <v/>
      </c>
      <c r="F1140" t="str">
        <f t="shared" ca="1" si="170"/>
        <v/>
      </c>
      <c r="I1140" s="120" t="str">
        <f t="shared" si="166"/>
        <v/>
      </c>
      <c r="J1140" s="121" t="str">
        <f t="shared" si="167"/>
        <v/>
      </c>
      <c r="K1140" s="121" t="str">
        <f t="shared" si="168"/>
        <v/>
      </c>
      <c r="L1140" s="121"/>
      <c r="M1140" s="121"/>
      <c r="N1140" s="121"/>
      <c r="O1140" s="122"/>
      <c r="P1140" s="122"/>
      <c r="Q1140" s="121" t="str">
        <f t="shared" ca="1" si="169"/>
        <v/>
      </c>
      <c r="R1140" s="122"/>
      <c r="S1140" s="123"/>
      <c r="T1140" s="123"/>
    </row>
    <row r="1141" spans="1:20" x14ac:dyDescent="0.25">
      <c r="A1141"/>
      <c r="B1141" s="31" t="str">
        <f t="shared" ca="1" si="162"/>
        <v/>
      </c>
      <c r="C1141" t="str">
        <f t="shared" ca="1" si="163"/>
        <v/>
      </c>
      <c r="D1141" t="str">
        <f t="shared" ca="1" si="164"/>
        <v/>
      </c>
      <c r="E1141" t="str">
        <f t="shared" ca="1" si="165"/>
        <v/>
      </c>
      <c r="F1141" t="str">
        <f t="shared" ca="1" si="170"/>
        <v/>
      </c>
      <c r="I1141" s="120" t="str">
        <f t="shared" si="166"/>
        <v/>
      </c>
      <c r="J1141" s="121" t="str">
        <f t="shared" si="167"/>
        <v/>
      </c>
      <c r="K1141" s="121" t="str">
        <f t="shared" si="168"/>
        <v/>
      </c>
      <c r="L1141" s="121"/>
      <c r="M1141" s="121"/>
      <c r="N1141" s="121"/>
      <c r="O1141" s="122"/>
      <c r="P1141" s="122"/>
      <c r="Q1141" s="121" t="str">
        <f t="shared" ca="1" si="169"/>
        <v/>
      </c>
      <c r="R1141" s="122"/>
      <c r="S1141" s="123"/>
      <c r="T1141" s="123"/>
    </row>
    <row r="1142" spans="1:20" x14ac:dyDescent="0.25">
      <c r="A1142"/>
      <c r="B1142" s="31" t="str">
        <f t="shared" ca="1" si="162"/>
        <v/>
      </c>
      <c r="C1142" t="str">
        <f t="shared" ca="1" si="163"/>
        <v/>
      </c>
      <c r="D1142" t="str">
        <f t="shared" ca="1" si="164"/>
        <v/>
      </c>
      <c r="E1142" t="str">
        <f t="shared" ca="1" si="165"/>
        <v/>
      </c>
      <c r="F1142" t="str">
        <f t="shared" ca="1" si="170"/>
        <v/>
      </c>
      <c r="I1142" s="120" t="str">
        <f t="shared" si="166"/>
        <v/>
      </c>
      <c r="J1142" s="121" t="str">
        <f t="shared" si="167"/>
        <v/>
      </c>
      <c r="K1142" s="121" t="str">
        <f t="shared" si="168"/>
        <v/>
      </c>
      <c r="L1142" s="121"/>
      <c r="M1142" s="121"/>
      <c r="N1142" s="121"/>
      <c r="O1142" s="122"/>
      <c r="P1142" s="122"/>
      <c r="Q1142" s="121" t="str">
        <f t="shared" ca="1" si="169"/>
        <v/>
      </c>
      <c r="R1142" s="122"/>
      <c r="S1142" s="123"/>
      <c r="T1142" s="123"/>
    </row>
    <row r="1143" spans="1:20" x14ac:dyDescent="0.25">
      <c r="A1143"/>
      <c r="B1143" s="31" t="str">
        <f t="shared" ca="1" si="162"/>
        <v/>
      </c>
      <c r="C1143" t="str">
        <f t="shared" ca="1" si="163"/>
        <v/>
      </c>
      <c r="D1143" t="str">
        <f t="shared" ca="1" si="164"/>
        <v/>
      </c>
      <c r="E1143" t="str">
        <f t="shared" ca="1" si="165"/>
        <v/>
      </c>
      <c r="F1143" t="str">
        <f t="shared" ca="1" si="170"/>
        <v/>
      </c>
      <c r="I1143" s="120" t="str">
        <f t="shared" si="166"/>
        <v/>
      </c>
      <c r="J1143" s="121" t="str">
        <f t="shared" si="167"/>
        <v/>
      </c>
      <c r="K1143" s="121" t="str">
        <f t="shared" si="168"/>
        <v/>
      </c>
      <c r="L1143" s="121"/>
      <c r="M1143" s="121"/>
      <c r="N1143" s="121"/>
      <c r="O1143" s="122"/>
      <c r="P1143" s="122"/>
      <c r="Q1143" s="121" t="str">
        <f t="shared" ca="1" si="169"/>
        <v/>
      </c>
      <c r="R1143" s="122"/>
      <c r="S1143" s="123"/>
      <c r="T1143" s="123"/>
    </row>
    <row r="1144" spans="1:20" x14ac:dyDescent="0.25">
      <c r="A1144"/>
      <c r="B1144" s="31" t="str">
        <f t="shared" ca="1" si="162"/>
        <v/>
      </c>
      <c r="C1144" t="str">
        <f t="shared" ca="1" si="163"/>
        <v/>
      </c>
      <c r="D1144" t="str">
        <f t="shared" ca="1" si="164"/>
        <v/>
      </c>
      <c r="E1144" t="str">
        <f t="shared" ca="1" si="165"/>
        <v/>
      </c>
      <c r="F1144" t="str">
        <f t="shared" ca="1" si="170"/>
        <v/>
      </c>
      <c r="I1144" s="120" t="str">
        <f t="shared" si="166"/>
        <v/>
      </c>
      <c r="J1144" s="121" t="str">
        <f t="shared" si="167"/>
        <v/>
      </c>
      <c r="K1144" s="121" t="str">
        <f t="shared" si="168"/>
        <v/>
      </c>
      <c r="L1144" s="121"/>
      <c r="M1144" s="121"/>
      <c r="N1144" s="121"/>
      <c r="O1144" s="122"/>
      <c r="P1144" s="122"/>
      <c r="Q1144" s="121" t="str">
        <f t="shared" ca="1" si="169"/>
        <v/>
      </c>
      <c r="R1144" s="122"/>
      <c r="S1144" s="123"/>
      <c r="T1144" s="123"/>
    </row>
    <row r="1145" spans="1:20" x14ac:dyDescent="0.25">
      <c r="A1145"/>
      <c r="B1145" s="31" t="str">
        <f t="shared" ca="1" si="162"/>
        <v/>
      </c>
      <c r="C1145" t="str">
        <f t="shared" ca="1" si="163"/>
        <v/>
      </c>
      <c r="D1145" t="str">
        <f t="shared" ca="1" si="164"/>
        <v/>
      </c>
      <c r="E1145" t="str">
        <f t="shared" ca="1" si="165"/>
        <v/>
      </c>
      <c r="F1145" t="str">
        <f t="shared" ca="1" si="170"/>
        <v/>
      </c>
      <c r="I1145" s="120" t="str">
        <f t="shared" si="166"/>
        <v/>
      </c>
      <c r="J1145" s="121" t="str">
        <f t="shared" si="167"/>
        <v/>
      </c>
      <c r="K1145" s="121" t="str">
        <f t="shared" si="168"/>
        <v/>
      </c>
      <c r="L1145" s="121"/>
      <c r="M1145" s="121"/>
      <c r="N1145" s="121"/>
      <c r="O1145" s="122"/>
      <c r="P1145" s="122"/>
      <c r="Q1145" s="121" t="str">
        <f t="shared" ca="1" si="169"/>
        <v/>
      </c>
      <c r="R1145" s="122"/>
      <c r="S1145" s="123"/>
      <c r="T1145" s="123"/>
    </row>
    <row r="1146" spans="1:20" x14ac:dyDescent="0.25">
      <c r="A1146"/>
      <c r="B1146" s="31" t="str">
        <f t="shared" ca="1" si="162"/>
        <v/>
      </c>
      <c r="C1146" t="str">
        <f t="shared" ca="1" si="163"/>
        <v/>
      </c>
      <c r="D1146" t="str">
        <f t="shared" ca="1" si="164"/>
        <v/>
      </c>
      <c r="E1146" t="str">
        <f t="shared" ca="1" si="165"/>
        <v/>
      </c>
      <c r="F1146" t="str">
        <f t="shared" ca="1" si="170"/>
        <v/>
      </c>
      <c r="I1146" s="120" t="str">
        <f t="shared" si="166"/>
        <v/>
      </c>
      <c r="J1146" s="121" t="str">
        <f t="shared" si="167"/>
        <v/>
      </c>
      <c r="K1146" s="121" t="str">
        <f t="shared" si="168"/>
        <v/>
      </c>
      <c r="L1146" s="121"/>
      <c r="M1146" s="121"/>
      <c r="N1146" s="121"/>
      <c r="O1146" s="122"/>
      <c r="P1146" s="122"/>
      <c r="Q1146" s="121" t="str">
        <f t="shared" ca="1" si="169"/>
        <v/>
      </c>
      <c r="R1146" s="122"/>
      <c r="S1146" s="123"/>
      <c r="T1146" s="123"/>
    </row>
    <row r="1147" spans="1:20" x14ac:dyDescent="0.25">
      <c r="A1147"/>
      <c r="B1147" s="31" t="str">
        <f t="shared" ca="1" si="162"/>
        <v/>
      </c>
      <c r="C1147" t="str">
        <f t="shared" ca="1" si="163"/>
        <v/>
      </c>
      <c r="D1147" t="str">
        <f t="shared" ca="1" si="164"/>
        <v/>
      </c>
      <c r="E1147" t="str">
        <f t="shared" ca="1" si="165"/>
        <v/>
      </c>
      <c r="F1147" t="str">
        <f t="shared" ca="1" si="170"/>
        <v/>
      </c>
      <c r="I1147" s="120" t="str">
        <f t="shared" si="166"/>
        <v/>
      </c>
      <c r="J1147" s="121" t="str">
        <f t="shared" si="167"/>
        <v/>
      </c>
      <c r="K1147" s="121" t="str">
        <f t="shared" si="168"/>
        <v/>
      </c>
      <c r="L1147" s="121"/>
      <c r="M1147" s="121"/>
      <c r="N1147" s="121"/>
      <c r="O1147" s="122"/>
      <c r="P1147" s="122"/>
      <c r="Q1147" s="121" t="str">
        <f t="shared" ca="1" si="169"/>
        <v/>
      </c>
      <c r="R1147" s="122"/>
      <c r="S1147" s="123"/>
      <c r="T1147" s="123"/>
    </row>
    <row r="1148" spans="1:20" x14ac:dyDescent="0.25">
      <c r="A1148"/>
      <c r="B1148" s="31" t="str">
        <f t="shared" ca="1" si="162"/>
        <v/>
      </c>
      <c r="C1148" t="str">
        <f t="shared" ca="1" si="163"/>
        <v/>
      </c>
      <c r="D1148" t="str">
        <f t="shared" ca="1" si="164"/>
        <v/>
      </c>
      <c r="E1148" t="str">
        <f t="shared" ca="1" si="165"/>
        <v/>
      </c>
      <c r="F1148" t="str">
        <f t="shared" ca="1" si="170"/>
        <v/>
      </c>
      <c r="I1148" s="120" t="str">
        <f t="shared" si="166"/>
        <v/>
      </c>
      <c r="J1148" s="121" t="str">
        <f t="shared" si="167"/>
        <v/>
      </c>
      <c r="K1148" s="121" t="str">
        <f t="shared" si="168"/>
        <v/>
      </c>
      <c r="L1148" s="121"/>
      <c r="M1148" s="121"/>
      <c r="N1148" s="121"/>
      <c r="O1148" s="122"/>
      <c r="P1148" s="122"/>
      <c r="Q1148" s="121" t="str">
        <f t="shared" ca="1" si="169"/>
        <v/>
      </c>
      <c r="R1148" s="122"/>
      <c r="S1148" s="123"/>
      <c r="T1148" s="123"/>
    </row>
    <row r="1149" spans="1:20" x14ac:dyDescent="0.25">
      <c r="A1149"/>
      <c r="B1149" s="31" t="str">
        <f t="shared" ca="1" si="162"/>
        <v/>
      </c>
      <c r="C1149" t="str">
        <f t="shared" ca="1" si="163"/>
        <v/>
      </c>
      <c r="D1149" t="str">
        <f t="shared" ca="1" si="164"/>
        <v/>
      </c>
      <c r="E1149" t="str">
        <f t="shared" ca="1" si="165"/>
        <v/>
      </c>
      <c r="F1149" t="str">
        <f t="shared" ca="1" si="170"/>
        <v/>
      </c>
      <c r="I1149" s="120" t="str">
        <f t="shared" si="166"/>
        <v/>
      </c>
      <c r="J1149" s="121" t="str">
        <f t="shared" si="167"/>
        <v/>
      </c>
      <c r="K1149" s="121" t="str">
        <f t="shared" si="168"/>
        <v/>
      </c>
      <c r="L1149" s="121"/>
      <c r="M1149" s="121"/>
      <c r="N1149" s="121"/>
      <c r="O1149" s="122"/>
      <c r="P1149" s="122"/>
      <c r="Q1149" s="121" t="str">
        <f t="shared" ca="1" si="169"/>
        <v/>
      </c>
      <c r="R1149" s="122"/>
      <c r="S1149" s="123"/>
      <c r="T1149" s="123"/>
    </row>
    <row r="1150" spans="1:20" x14ac:dyDescent="0.25">
      <c r="A1150"/>
      <c r="B1150" s="31" t="str">
        <f t="shared" ca="1" si="162"/>
        <v/>
      </c>
      <c r="C1150" t="str">
        <f t="shared" ca="1" si="163"/>
        <v/>
      </c>
      <c r="D1150" t="str">
        <f t="shared" ca="1" si="164"/>
        <v/>
      </c>
      <c r="E1150" t="str">
        <f t="shared" ca="1" si="165"/>
        <v/>
      </c>
      <c r="F1150" t="str">
        <f t="shared" ca="1" si="170"/>
        <v/>
      </c>
      <c r="I1150" s="120" t="str">
        <f t="shared" si="166"/>
        <v/>
      </c>
      <c r="J1150" s="121" t="str">
        <f t="shared" si="167"/>
        <v/>
      </c>
      <c r="K1150" s="121" t="str">
        <f t="shared" si="168"/>
        <v/>
      </c>
      <c r="L1150" s="121"/>
      <c r="M1150" s="121"/>
      <c r="N1150" s="121"/>
      <c r="O1150" s="122"/>
      <c r="P1150" s="122"/>
      <c r="Q1150" s="121" t="str">
        <f t="shared" ca="1" si="169"/>
        <v/>
      </c>
      <c r="R1150" s="122"/>
      <c r="S1150" s="123"/>
      <c r="T1150" s="123"/>
    </row>
    <row r="1151" spans="1:20" x14ac:dyDescent="0.25">
      <c r="A1151"/>
      <c r="B1151" s="31" t="str">
        <f t="shared" ca="1" si="162"/>
        <v/>
      </c>
      <c r="C1151" t="str">
        <f t="shared" ca="1" si="163"/>
        <v/>
      </c>
      <c r="D1151" t="str">
        <f t="shared" ca="1" si="164"/>
        <v/>
      </c>
      <c r="E1151" t="str">
        <f t="shared" ca="1" si="165"/>
        <v/>
      </c>
      <c r="F1151" t="str">
        <f t="shared" ca="1" si="170"/>
        <v/>
      </c>
      <c r="I1151" s="120" t="str">
        <f t="shared" si="166"/>
        <v/>
      </c>
      <c r="J1151" s="121" t="str">
        <f t="shared" si="167"/>
        <v/>
      </c>
      <c r="K1151" s="121" t="str">
        <f t="shared" si="168"/>
        <v/>
      </c>
      <c r="L1151" s="121"/>
      <c r="M1151" s="121"/>
      <c r="N1151" s="121"/>
      <c r="O1151" s="122"/>
      <c r="P1151" s="122"/>
      <c r="Q1151" s="121" t="str">
        <f t="shared" ca="1" si="169"/>
        <v/>
      </c>
      <c r="R1151" s="122"/>
      <c r="S1151" s="123"/>
      <c r="T1151" s="123"/>
    </row>
    <row r="1152" spans="1:20" x14ac:dyDescent="0.25">
      <c r="A1152"/>
      <c r="B1152" s="31" t="str">
        <f t="shared" ca="1" si="162"/>
        <v/>
      </c>
      <c r="C1152" t="str">
        <f t="shared" ca="1" si="163"/>
        <v/>
      </c>
      <c r="D1152" t="str">
        <f t="shared" ca="1" si="164"/>
        <v/>
      </c>
      <c r="E1152" t="str">
        <f t="shared" ca="1" si="165"/>
        <v/>
      </c>
      <c r="F1152" t="str">
        <f t="shared" ca="1" si="170"/>
        <v/>
      </c>
      <c r="I1152" s="120" t="str">
        <f t="shared" si="166"/>
        <v/>
      </c>
      <c r="J1152" s="121" t="str">
        <f t="shared" si="167"/>
        <v/>
      </c>
      <c r="K1152" s="121" t="str">
        <f t="shared" si="168"/>
        <v/>
      </c>
      <c r="L1152" s="121"/>
      <c r="M1152" s="121"/>
      <c r="N1152" s="121"/>
      <c r="O1152" s="122"/>
      <c r="P1152" s="122"/>
      <c r="Q1152" s="121" t="str">
        <f t="shared" ca="1" si="169"/>
        <v/>
      </c>
      <c r="R1152" s="122"/>
      <c r="S1152" s="123"/>
      <c r="T1152" s="123"/>
    </row>
    <row r="1153" spans="1:20" x14ac:dyDescent="0.25">
      <c r="A1153"/>
      <c r="B1153" s="31" t="str">
        <f t="shared" ref="B1153:B1216" ca="1" si="171">IF($A1153&lt;&gt;"",INDIRECT("'Saisie G&amp;A'!"&amp;"A"&amp;MID($A1153,2,2)),"")</f>
        <v/>
      </c>
      <c r="C1153" t="str">
        <f t="shared" ref="C1153:C1216" ca="1" si="172">IF($A1153&lt;&gt;"",INDIRECT("'Saisie G&amp;A'!"&amp;$A1153),"")</f>
        <v/>
      </c>
      <c r="D1153" t="str">
        <f t="shared" ref="D1153:D1216" ca="1" si="173">IF($A1153&lt;&gt;"",INDIRECT("'Saisie G&amp;A'!"&amp;LEFT($A1153,1)&amp;"7"),"")</f>
        <v/>
      </c>
      <c r="E1153" t="str">
        <f t="shared" ref="E1153:E1216" ca="1" si="174">IF($A1153&lt;&gt;"",INDIRECT("'Saisie G&amp;A'!"&amp;"B"&amp;MID($A1153,2,2)),"")</f>
        <v/>
      </c>
      <c r="F1153" t="str">
        <f t="shared" ca="1" si="170"/>
        <v/>
      </c>
      <c r="I1153" s="120" t="str">
        <f t="shared" ref="I1153:I1216" si="175">IF($A1153&lt;&gt;"",RIGHT(C1153,7),"")</f>
        <v/>
      </c>
      <c r="J1153" s="121" t="str">
        <f t="shared" ref="J1153:J1216" si="176">IF($A1153&lt;&gt;"",TEXT(DATE(YEAR($B1153),MONTH($B1153),DAY($B1153)),"JJ/MM/AAAA"),"")</f>
        <v/>
      </c>
      <c r="K1153" s="121" t="str">
        <f t="shared" ref="K1153:K1216" si="177">J1153</f>
        <v/>
      </c>
      <c r="L1153" s="121"/>
      <c r="M1153" s="121"/>
      <c r="N1153" s="121"/>
      <c r="O1153" s="122"/>
      <c r="P1153" s="122"/>
      <c r="Q1153" s="121" t="str">
        <f t="shared" ref="Q1153:Q1216" ca="1" si="178">IF(F1153&lt;&gt;"",F1153,D1153)</f>
        <v/>
      </c>
      <c r="R1153" s="122"/>
      <c r="S1153" s="123"/>
      <c r="T1153" s="123"/>
    </row>
    <row r="1154" spans="1:20" x14ac:dyDescent="0.25">
      <c r="A1154"/>
      <c r="B1154" s="31" t="str">
        <f t="shared" ca="1" si="171"/>
        <v/>
      </c>
      <c r="C1154" t="str">
        <f t="shared" ca="1" si="172"/>
        <v/>
      </c>
      <c r="D1154" t="str">
        <f t="shared" ca="1" si="173"/>
        <v/>
      </c>
      <c r="E1154" t="str">
        <f t="shared" ca="1" si="174"/>
        <v/>
      </c>
      <c r="F1154" t="str">
        <f t="shared" ca="1" si="170"/>
        <v/>
      </c>
      <c r="I1154" s="120" t="str">
        <f t="shared" si="175"/>
        <v/>
      </c>
      <c r="J1154" s="121" t="str">
        <f t="shared" si="176"/>
        <v/>
      </c>
      <c r="K1154" s="121" t="str">
        <f t="shared" si="177"/>
        <v/>
      </c>
      <c r="L1154" s="121"/>
      <c r="M1154" s="121"/>
      <c r="N1154" s="121"/>
      <c r="O1154" s="122"/>
      <c r="P1154" s="122"/>
      <c r="Q1154" s="121" t="str">
        <f t="shared" ca="1" si="178"/>
        <v/>
      </c>
      <c r="R1154" s="122"/>
      <c r="S1154" s="123"/>
      <c r="T1154" s="123"/>
    </row>
    <row r="1155" spans="1:20" x14ac:dyDescent="0.25">
      <c r="A1155"/>
      <c r="B1155" s="31" t="str">
        <f t="shared" ca="1" si="171"/>
        <v/>
      </c>
      <c r="C1155" t="str">
        <f t="shared" ca="1" si="172"/>
        <v/>
      </c>
      <c r="D1155" t="str">
        <f t="shared" ca="1" si="173"/>
        <v/>
      </c>
      <c r="E1155" t="str">
        <f t="shared" ca="1" si="174"/>
        <v/>
      </c>
      <c r="F1155" t="str">
        <f t="shared" ca="1" si="170"/>
        <v/>
      </c>
      <c r="I1155" s="120" t="str">
        <f t="shared" si="175"/>
        <v/>
      </c>
      <c r="J1155" s="121" t="str">
        <f t="shared" si="176"/>
        <v/>
      </c>
      <c r="K1155" s="121" t="str">
        <f t="shared" si="177"/>
        <v/>
      </c>
      <c r="L1155" s="121"/>
      <c r="M1155" s="121"/>
      <c r="N1155" s="121"/>
      <c r="O1155" s="122"/>
      <c r="P1155" s="122"/>
      <c r="Q1155" s="121" t="str">
        <f t="shared" ca="1" si="178"/>
        <v/>
      </c>
      <c r="R1155" s="122"/>
      <c r="S1155" s="123"/>
      <c r="T1155" s="123"/>
    </row>
    <row r="1156" spans="1:20" x14ac:dyDescent="0.25">
      <c r="A1156"/>
      <c r="B1156" s="31" t="str">
        <f t="shared" ca="1" si="171"/>
        <v/>
      </c>
      <c r="C1156" t="str">
        <f t="shared" ca="1" si="172"/>
        <v/>
      </c>
      <c r="D1156" t="str">
        <f t="shared" ca="1" si="173"/>
        <v/>
      </c>
      <c r="E1156" t="str">
        <f t="shared" ca="1" si="174"/>
        <v/>
      </c>
      <c r="F1156" t="str">
        <f t="shared" ca="1" si="170"/>
        <v/>
      </c>
      <c r="I1156" s="120" t="str">
        <f t="shared" si="175"/>
        <v/>
      </c>
      <c r="J1156" s="121" t="str">
        <f t="shared" si="176"/>
        <v/>
      </c>
      <c r="K1156" s="121" t="str">
        <f t="shared" si="177"/>
        <v/>
      </c>
      <c r="L1156" s="121"/>
      <c r="M1156" s="121"/>
      <c r="N1156" s="121"/>
      <c r="O1156" s="122"/>
      <c r="P1156" s="122"/>
      <c r="Q1156" s="121" t="str">
        <f t="shared" ca="1" si="178"/>
        <v/>
      </c>
      <c r="R1156" s="122"/>
      <c r="S1156" s="123"/>
      <c r="T1156" s="123"/>
    </row>
    <row r="1157" spans="1:20" x14ac:dyDescent="0.25">
      <c r="A1157"/>
      <c r="B1157" s="31" t="str">
        <f t="shared" ca="1" si="171"/>
        <v/>
      </c>
      <c r="C1157" t="str">
        <f t="shared" ca="1" si="172"/>
        <v/>
      </c>
      <c r="D1157" t="str">
        <f t="shared" ca="1" si="173"/>
        <v/>
      </c>
      <c r="E1157" t="str">
        <f t="shared" ca="1" si="174"/>
        <v/>
      </c>
      <c r="F1157" t="str">
        <f t="shared" ca="1" si="170"/>
        <v/>
      </c>
      <c r="I1157" s="120" t="str">
        <f t="shared" si="175"/>
        <v/>
      </c>
      <c r="J1157" s="121" t="str">
        <f t="shared" si="176"/>
        <v/>
      </c>
      <c r="K1157" s="121" t="str">
        <f t="shared" si="177"/>
        <v/>
      </c>
      <c r="L1157" s="121"/>
      <c r="M1157" s="121"/>
      <c r="N1157" s="121"/>
      <c r="O1157" s="122"/>
      <c r="P1157" s="122"/>
      <c r="Q1157" s="121" t="str">
        <f t="shared" ca="1" si="178"/>
        <v/>
      </c>
      <c r="R1157" s="122"/>
      <c r="S1157" s="123"/>
      <c r="T1157" s="123"/>
    </row>
    <row r="1158" spans="1:20" x14ac:dyDescent="0.25">
      <c r="A1158"/>
      <c r="B1158" s="31" t="str">
        <f t="shared" ca="1" si="171"/>
        <v/>
      </c>
      <c r="C1158" t="str">
        <f t="shared" ca="1" si="172"/>
        <v/>
      </c>
      <c r="D1158" t="str">
        <f t="shared" ca="1" si="173"/>
        <v/>
      </c>
      <c r="E1158" t="str">
        <f t="shared" ca="1" si="174"/>
        <v/>
      </c>
      <c r="F1158" t="str">
        <f t="shared" ca="1" si="170"/>
        <v/>
      </c>
      <c r="I1158" s="120" t="str">
        <f t="shared" si="175"/>
        <v/>
      </c>
      <c r="J1158" s="121" t="str">
        <f t="shared" si="176"/>
        <v/>
      </c>
      <c r="K1158" s="121" t="str">
        <f t="shared" si="177"/>
        <v/>
      </c>
      <c r="L1158" s="121"/>
      <c r="M1158" s="121"/>
      <c r="N1158" s="121"/>
      <c r="O1158" s="122"/>
      <c r="P1158" s="122"/>
      <c r="Q1158" s="121" t="str">
        <f t="shared" ca="1" si="178"/>
        <v/>
      </c>
      <c r="R1158" s="122"/>
      <c r="S1158" s="123"/>
      <c r="T1158" s="123"/>
    </row>
    <row r="1159" spans="1:20" x14ac:dyDescent="0.25">
      <c r="A1159"/>
      <c r="B1159" s="31" t="str">
        <f t="shared" ca="1" si="171"/>
        <v/>
      </c>
      <c r="C1159" t="str">
        <f t="shared" ca="1" si="172"/>
        <v/>
      </c>
      <c r="D1159" t="str">
        <f t="shared" ca="1" si="173"/>
        <v/>
      </c>
      <c r="E1159" t="str">
        <f t="shared" ca="1" si="174"/>
        <v/>
      </c>
      <c r="F1159" t="str">
        <f t="shared" ca="1" si="170"/>
        <v/>
      </c>
      <c r="I1159" s="120" t="str">
        <f t="shared" si="175"/>
        <v/>
      </c>
      <c r="J1159" s="121" t="str">
        <f t="shared" si="176"/>
        <v/>
      </c>
      <c r="K1159" s="121" t="str">
        <f t="shared" si="177"/>
        <v/>
      </c>
      <c r="L1159" s="121"/>
      <c r="M1159" s="121"/>
      <c r="N1159" s="121"/>
      <c r="O1159" s="122"/>
      <c r="P1159" s="122"/>
      <c r="Q1159" s="121" t="str">
        <f t="shared" ca="1" si="178"/>
        <v/>
      </c>
      <c r="R1159" s="122"/>
      <c r="S1159" s="123"/>
      <c r="T1159" s="123"/>
    </row>
    <row r="1160" spans="1:20" x14ac:dyDescent="0.25">
      <c r="A1160"/>
      <c r="B1160" s="31" t="str">
        <f t="shared" ca="1" si="171"/>
        <v/>
      </c>
      <c r="C1160" t="str">
        <f t="shared" ca="1" si="172"/>
        <v/>
      </c>
      <c r="D1160" t="str">
        <f t="shared" ca="1" si="173"/>
        <v/>
      </c>
      <c r="E1160" t="str">
        <f t="shared" ca="1" si="174"/>
        <v/>
      </c>
      <c r="F1160" t="str">
        <f t="shared" ref="F1160:F1223" ca="1" si="179">IF(D1160&lt;&gt;"",IF(AND(D1160="G11",E1160="Di",OFFSET(INDIRECT("'Saisie G&amp;A'!"&amp;A1160),,1)&lt;&gt;C1160,OFFSET(INDIRECT("'Saisie G&amp;A'!"&amp;A1160),,1)&lt;&gt;""),"G91","")&amp;IF(AND(D1160="G91",E1160="Di",OFFSET(INDIRECT("'Saisie G&amp;A'!"&amp;A1160),,-1)=C1160),"XXX",""),"")</f>
        <v/>
      </c>
      <c r="I1160" s="120" t="str">
        <f t="shared" si="175"/>
        <v/>
      </c>
      <c r="J1160" s="121" t="str">
        <f t="shared" si="176"/>
        <v/>
      </c>
      <c r="K1160" s="121" t="str">
        <f t="shared" si="177"/>
        <v/>
      </c>
      <c r="L1160" s="121"/>
      <c r="M1160" s="121"/>
      <c r="N1160" s="121"/>
      <c r="O1160" s="122"/>
      <c r="P1160" s="122"/>
      <c r="Q1160" s="121" t="str">
        <f t="shared" ca="1" si="178"/>
        <v/>
      </c>
      <c r="R1160" s="122"/>
      <c r="S1160" s="123"/>
      <c r="T1160" s="123"/>
    </row>
    <row r="1161" spans="1:20" x14ac:dyDescent="0.25">
      <c r="A1161"/>
      <c r="B1161" s="31" t="str">
        <f t="shared" ca="1" si="171"/>
        <v/>
      </c>
      <c r="C1161" t="str">
        <f t="shared" ca="1" si="172"/>
        <v/>
      </c>
      <c r="D1161" t="str">
        <f t="shared" ca="1" si="173"/>
        <v/>
      </c>
      <c r="E1161" t="str">
        <f t="shared" ca="1" si="174"/>
        <v/>
      </c>
      <c r="F1161" t="str">
        <f t="shared" ca="1" si="179"/>
        <v/>
      </c>
      <c r="I1161" s="120" t="str">
        <f t="shared" si="175"/>
        <v/>
      </c>
      <c r="J1161" s="121" t="str">
        <f t="shared" si="176"/>
        <v/>
      </c>
      <c r="K1161" s="121" t="str">
        <f t="shared" si="177"/>
        <v/>
      </c>
      <c r="L1161" s="121"/>
      <c r="M1161" s="121"/>
      <c r="N1161" s="121"/>
      <c r="O1161" s="122"/>
      <c r="P1161" s="122"/>
      <c r="Q1161" s="121" t="str">
        <f t="shared" ca="1" si="178"/>
        <v/>
      </c>
      <c r="R1161" s="122"/>
      <c r="S1161" s="123"/>
      <c r="T1161" s="123"/>
    </row>
    <row r="1162" spans="1:20" x14ac:dyDescent="0.25">
      <c r="A1162"/>
      <c r="B1162" s="31" t="str">
        <f t="shared" ca="1" si="171"/>
        <v/>
      </c>
      <c r="C1162" t="str">
        <f t="shared" ca="1" si="172"/>
        <v/>
      </c>
      <c r="D1162" t="str">
        <f t="shared" ca="1" si="173"/>
        <v/>
      </c>
      <c r="E1162" t="str">
        <f t="shared" ca="1" si="174"/>
        <v/>
      </c>
      <c r="F1162" t="str">
        <f t="shared" ca="1" si="179"/>
        <v/>
      </c>
      <c r="I1162" s="120" t="str">
        <f t="shared" si="175"/>
        <v/>
      </c>
      <c r="J1162" s="121" t="str">
        <f t="shared" si="176"/>
        <v/>
      </c>
      <c r="K1162" s="121" t="str">
        <f t="shared" si="177"/>
        <v/>
      </c>
      <c r="L1162" s="121"/>
      <c r="M1162" s="121"/>
      <c r="N1162" s="121"/>
      <c r="O1162" s="122"/>
      <c r="P1162" s="122"/>
      <c r="Q1162" s="121" t="str">
        <f t="shared" ca="1" si="178"/>
        <v/>
      </c>
      <c r="R1162" s="122"/>
      <c r="S1162" s="123"/>
      <c r="T1162" s="123"/>
    </row>
    <row r="1163" spans="1:20" x14ac:dyDescent="0.25">
      <c r="A1163"/>
      <c r="B1163" s="31" t="str">
        <f t="shared" ca="1" si="171"/>
        <v/>
      </c>
      <c r="C1163" t="str">
        <f t="shared" ca="1" si="172"/>
        <v/>
      </c>
      <c r="D1163" t="str">
        <f t="shared" ca="1" si="173"/>
        <v/>
      </c>
      <c r="E1163" t="str">
        <f t="shared" ca="1" si="174"/>
        <v/>
      </c>
      <c r="F1163" t="str">
        <f t="shared" ca="1" si="179"/>
        <v/>
      </c>
      <c r="I1163" s="120" t="str">
        <f t="shared" si="175"/>
        <v/>
      </c>
      <c r="J1163" s="121" t="str">
        <f t="shared" si="176"/>
        <v/>
      </c>
      <c r="K1163" s="121" t="str">
        <f t="shared" si="177"/>
        <v/>
      </c>
      <c r="L1163" s="121"/>
      <c r="M1163" s="121"/>
      <c r="N1163" s="121"/>
      <c r="O1163" s="122"/>
      <c r="P1163" s="122"/>
      <c r="Q1163" s="121" t="str">
        <f t="shared" ca="1" si="178"/>
        <v/>
      </c>
      <c r="R1163" s="122"/>
      <c r="S1163" s="123"/>
      <c r="T1163" s="123"/>
    </row>
    <row r="1164" spans="1:20" x14ac:dyDescent="0.25">
      <c r="A1164"/>
      <c r="B1164" s="31" t="str">
        <f t="shared" ca="1" si="171"/>
        <v/>
      </c>
      <c r="C1164" t="str">
        <f t="shared" ca="1" si="172"/>
        <v/>
      </c>
      <c r="D1164" t="str">
        <f t="shared" ca="1" si="173"/>
        <v/>
      </c>
      <c r="E1164" t="str">
        <f t="shared" ca="1" si="174"/>
        <v/>
      </c>
      <c r="F1164" t="str">
        <f t="shared" ca="1" si="179"/>
        <v/>
      </c>
      <c r="I1164" s="120" t="str">
        <f t="shared" si="175"/>
        <v/>
      </c>
      <c r="J1164" s="121" t="str">
        <f t="shared" si="176"/>
        <v/>
      </c>
      <c r="K1164" s="121" t="str">
        <f t="shared" si="177"/>
        <v/>
      </c>
      <c r="L1164" s="121"/>
      <c r="M1164" s="121"/>
      <c r="N1164" s="121"/>
      <c r="O1164" s="122"/>
      <c r="P1164" s="122"/>
      <c r="Q1164" s="121" t="str">
        <f t="shared" ca="1" si="178"/>
        <v/>
      </c>
      <c r="R1164" s="122"/>
      <c r="S1164" s="123"/>
      <c r="T1164" s="123"/>
    </row>
    <row r="1165" spans="1:20" x14ac:dyDescent="0.25">
      <c r="A1165"/>
      <c r="B1165" s="31" t="str">
        <f t="shared" ca="1" si="171"/>
        <v/>
      </c>
      <c r="C1165" t="str">
        <f t="shared" ca="1" si="172"/>
        <v/>
      </c>
      <c r="D1165" t="str">
        <f t="shared" ca="1" si="173"/>
        <v/>
      </c>
      <c r="E1165" t="str">
        <f t="shared" ca="1" si="174"/>
        <v/>
      </c>
      <c r="F1165" t="str">
        <f t="shared" ca="1" si="179"/>
        <v/>
      </c>
      <c r="I1165" s="120" t="str">
        <f t="shared" si="175"/>
        <v/>
      </c>
      <c r="J1165" s="121" t="str">
        <f t="shared" si="176"/>
        <v/>
      </c>
      <c r="K1165" s="121" t="str">
        <f t="shared" si="177"/>
        <v/>
      </c>
      <c r="L1165" s="121"/>
      <c r="M1165" s="121"/>
      <c r="N1165" s="121"/>
      <c r="O1165" s="122"/>
      <c r="P1165" s="122"/>
      <c r="Q1165" s="121" t="str">
        <f t="shared" ca="1" si="178"/>
        <v/>
      </c>
      <c r="R1165" s="122"/>
      <c r="S1165" s="123"/>
      <c r="T1165" s="123"/>
    </row>
    <row r="1166" spans="1:20" x14ac:dyDescent="0.25">
      <c r="A1166"/>
      <c r="B1166" s="31" t="str">
        <f t="shared" ca="1" si="171"/>
        <v/>
      </c>
      <c r="C1166" t="str">
        <f t="shared" ca="1" si="172"/>
        <v/>
      </c>
      <c r="D1166" t="str">
        <f t="shared" ca="1" si="173"/>
        <v/>
      </c>
      <c r="E1166" t="str">
        <f t="shared" ca="1" si="174"/>
        <v/>
      </c>
      <c r="F1166" t="str">
        <f t="shared" ca="1" si="179"/>
        <v/>
      </c>
      <c r="I1166" s="120" t="str">
        <f t="shared" si="175"/>
        <v/>
      </c>
      <c r="J1166" s="121" t="str">
        <f t="shared" si="176"/>
        <v/>
      </c>
      <c r="K1166" s="121" t="str">
        <f t="shared" si="177"/>
        <v/>
      </c>
      <c r="L1166" s="121"/>
      <c r="M1166" s="121"/>
      <c r="N1166" s="121"/>
      <c r="O1166" s="122"/>
      <c r="P1166" s="122"/>
      <c r="Q1166" s="121" t="str">
        <f t="shared" ca="1" si="178"/>
        <v/>
      </c>
      <c r="R1166" s="122"/>
      <c r="S1166" s="123"/>
      <c r="T1166" s="123"/>
    </row>
    <row r="1167" spans="1:20" x14ac:dyDescent="0.25">
      <c r="A1167"/>
      <c r="B1167" s="31" t="str">
        <f t="shared" ca="1" si="171"/>
        <v/>
      </c>
      <c r="C1167" t="str">
        <f t="shared" ca="1" si="172"/>
        <v/>
      </c>
      <c r="D1167" t="str">
        <f t="shared" ca="1" si="173"/>
        <v/>
      </c>
      <c r="E1167" t="str">
        <f t="shared" ca="1" si="174"/>
        <v/>
      </c>
      <c r="F1167" t="str">
        <f t="shared" ca="1" si="179"/>
        <v/>
      </c>
      <c r="I1167" s="120" t="str">
        <f t="shared" si="175"/>
        <v/>
      </c>
      <c r="J1167" s="121" t="str">
        <f t="shared" si="176"/>
        <v/>
      </c>
      <c r="K1167" s="121" t="str">
        <f t="shared" si="177"/>
        <v/>
      </c>
      <c r="L1167" s="121"/>
      <c r="M1167" s="121"/>
      <c r="N1167" s="121"/>
      <c r="O1167" s="122"/>
      <c r="P1167" s="122"/>
      <c r="Q1167" s="121" t="str">
        <f t="shared" ca="1" si="178"/>
        <v/>
      </c>
      <c r="R1167" s="122"/>
      <c r="S1167" s="123"/>
      <c r="T1167" s="123"/>
    </row>
    <row r="1168" spans="1:20" x14ac:dyDescent="0.25">
      <c r="A1168"/>
      <c r="B1168" s="31" t="str">
        <f t="shared" ca="1" si="171"/>
        <v/>
      </c>
      <c r="C1168" t="str">
        <f t="shared" ca="1" si="172"/>
        <v/>
      </c>
      <c r="D1168" t="str">
        <f t="shared" ca="1" si="173"/>
        <v/>
      </c>
      <c r="E1168" t="str">
        <f t="shared" ca="1" si="174"/>
        <v/>
      </c>
      <c r="F1168" t="str">
        <f t="shared" ca="1" si="179"/>
        <v/>
      </c>
      <c r="I1168" s="120" t="str">
        <f t="shared" si="175"/>
        <v/>
      </c>
      <c r="J1168" s="121" t="str">
        <f t="shared" si="176"/>
        <v/>
      </c>
      <c r="K1168" s="121" t="str">
        <f t="shared" si="177"/>
        <v/>
      </c>
      <c r="L1168" s="121"/>
      <c r="M1168" s="121"/>
      <c r="N1168" s="121"/>
      <c r="O1168" s="122"/>
      <c r="P1168" s="122"/>
      <c r="Q1168" s="121" t="str">
        <f t="shared" ca="1" si="178"/>
        <v/>
      </c>
      <c r="R1168" s="122"/>
      <c r="S1168" s="123"/>
      <c r="T1168" s="123"/>
    </row>
    <row r="1169" spans="1:20" x14ac:dyDescent="0.25">
      <c r="A1169"/>
      <c r="B1169" s="31" t="str">
        <f t="shared" ca="1" si="171"/>
        <v/>
      </c>
      <c r="C1169" t="str">
        <f t="shared" ca="1" si="172"/>
        <v/>
      </c>
      <c r="D1169" t="str">
        <f t="shared" ca="1" si="173"/>
        <v/>
      </c>
      <c r="E1169" t="str">
        <f t="shared" ca="1" si="174"/>
        <v/>
      </c>
      <c r="F1169" t="str">
        <f t="shared" ca="1" si="179"/>
        <v/>
      </c>
      <c r="I1169" s="120" t="str">
        <f t="shared" si="175"/>
        <v/>
      </c>
      <c r="J1169" s="121" t="str">
        <f t="shared" si="176"/>
        <v/>
      </c>
      <c r="K1169" s="121" t="str">
        <f t="shared" si="177"/>
        <v/>
      </c>
      <c r="L1169" s="121"/>
      <c r="M1169" s="121"/>
      <c r="N1169" s="121"/>
      <c r="O1169" s="122"/>
      <c r="P1169" s="122"/>
      <c r="Q1169" s="121" t="str">
        <f t="shared" ca="1" si="178"/>
        <v/>
      </c>
      <c r="R1169" s="122"/>
      <c r="S1169" s="123"/>
      <c r="T1169" s="123"/>
    </row>
    <row r="1170" spans="1:20" x14ac:dyDescent="0.25">
      <c r="A1170"/>
      <c r="B1170" s="31" t="str">
        <f t="shared" ca="1" si="171"/>
        <v/>
      </c>
      <c r="C1170" t="str">
        <f t="shared" ca="1" si="172"/>
        <v/>
      </c>
      <c r="D1170" t="str">
        <f t="shared" ca="1" si="173"/>
        <v/>
      </c>
      <c r="E1170" t="str">
        <f t="shared" ca="1" si="174"/>
        <v/>
      </c>
      <c r="F1170" t="str">
        <f t="shared" ca="1" si="179"/>
        <v/>
      </c>
      <c r="I1170" s="120" t="str">
        <f t="shared" si="175"/>
        <v/>
      </c>
      <c r="J1170" s="121" t="str">
        <f t="shared" si="176"/>
        <v/>
      </c>
      <c r="K1170" s="121" t="str">
        <f t="shared" si="177"/>
        <v/>
      </c>
      <c r="L1170" s="121"/>
      <c r="M1170" s="121"/>
      <c r="N1170" s="121"/>
      <c r="O1170" s="122"/>
      <c r="P1170" s="122"/>
      <c r="Q1170" s="121" t="str">
        <f t="shared" ca="1" si="178"/>
        <v/>
      </c>
      <c r="R1170" s="122"/>
      <c r="S1170" s="123"/>
      <c r="T1170" s="123"/>
    </row>
    <row r="1171" spans="1:20" x14ac:dyDescent="0.25">
      <c r="A1171"/>
      <c r="B1171" s="31" t="str">
        <f t="shared" ca="1" si="171"/>
        <v/>
      </c>
      <c r="C1171" t="str">
        <f t="shared" ca="1" si="172"/>
        <v/>
      </c>
      <c r="D1171" t="str">
        <f t="shared" ca="1" si="173"/>
        <v/>
      </c>
      <c r="E1171" t="str">
        <f t="shared" ca="1" si="174"/>
        <v/>
      </c>
      <c r="F1171" t="str">
        <f t="shared" ca="1" si="179"/>
        <v/>
      </c>
      <c r="I1171" s="120" t="str">
        <f t="shared" si="175"/>
        <v/>
      </c>
      <c r="J1171" s="121" t="str">
        <f t="shared" si="176"/>
        <v/>
      </c>
      <c r="K1171" s="121" t="str">
        <f t="shared" si="177"/>
        <v/>
      </c>
      <c r="L1171" s="121"/>
      <c r="M1171" s="121"/>
      <c r="N1171" s="121"/>
      <c r="O1171" s="122"/>
      <c r="P1171" s="122"/>
      <c r="Q1171" s="121" t="str">
        <f t="shared" ca="1" si="178"/>
        <v/>
      </c>
      <c r="R1171" s="122"/>
      <c r="S1171" s="123"/>
      <c r="T1171" s="123"/>
    </row>
    <row r="1172" spans="1:20" x14ac:dyDescent="0.25">
      <c r="A1172"/>
      <c r="B1172" s="31" t="str">
        <f t="shared" ca="1" si="171"/>
        <v/>
      </c>
      <c r="C1172" t="str">
        <f t="shared" ca="1" si="172"/>
        <v/>
      </c>
      <c r="D1172" t="str">
        <f t="shared" ca="1" si="173"/>
        <v/>
      </c>
      <c r="E1172" t="str">
        <f t="shared" ca="1" si="174"/>
        <v/>
      </c>
      <c r="F1172" t="str">
        <f t="shared" ca="1" si="179"/>
        <v/>
      </c>
      <c r="I1172" s="120" t="str">
        <f t="shared" si="175"/>
        <v/>
      </c>
      <c r="J1172" s="121" t="str">
        <f t="shared" si="176"/>
        <v/>
      </c>
      <c r="K1172" s="121" t="str">
        <f t="shared" si="177"/>
        <v/>
      </c>
      <c r="L1172" s="121"/>
      <c r="M1172" s="121"/>
      <c r="N1172" s="121"/>
      <c r="O1172" s="122"/>
      <c r="P1172" s="122"/>
      <c r="Q1172" s="121" t="str">
        <f t="shared" ca="1" si="178"/>
        <v/>
      </c>
      <c r="R1172" s="122"/>
      <c r="S1172" s="123"/>
      <c r="T1172" s="123"/>
    </row>
    <row r="1173" spans="1:20" x14ac:dyDescent="0.25">
      <c r="A1173"/>
      <c r="B1173" s="31" t="str">
        <f t="shared" ca="1" si="171"/>
        <v/>
      </c>
      <c r="C1173" t="str">
        <f t="shared" ca="1" si="172"/>
        <v/>
      </c>
      <c r="D1173" t="str">
        <f t="shared" ca="1" si="173"/>
        <v/>
      </c>
      <c r="E1173" t="str">
        <f t="shared" ca="1" si="174"/>
        <v/>
      </c>
      <c r="F1173" t="str">
        <f t="shared" ca="1" si="179"/>
        <v/>
      </c>
      <c r="I1173" s="120" t="str">
        <f t="shared" si="175"/>
        <v/>
      </c>
      <c r="J1173" s="121" t="str">
        <f t="shared" si="176"/>
        <v/>
      </c>
      <c r="K1173" s="121" t="str">
        <f t="shared" si="177"/>
        <v/>
      </c>
      <c r="L1173" s="121"/>
      <c r="M1173" s="121"/>
      <c r="N1173" s="121"/>
      <c r="O1173" s="122"/>
      <c r="P1173" s="122"/>
      <c r="Q1173" s="121" t="str">
        <f t="shared" ca="1" si="178"/>
        <v/>
      </c>
      <c r="R1173" s="122"/>
      <c r="S1173" s="123"/>
      <c r="T1173" s="123"/>
    </row>
    <row r="1174" spans="1:20" x14ac:dyDescent="0.25">
      <c r="A1174"/>
      <c r="B1174" s="31" t="str">
        <f t="shared" ca="1" si="171"/>
        <v/>
      </c>
      <c r="C1174" t="str">
        <f t="shared" ca="1" si="172"/>
        <v/>
      </c>
      <c r="D1174" t="str">
        <f t="shared" ca="1" si="173"/>
        <v/>
      </c>
      <c r="E1174" t="str">
        <f t="shared" ca="1" si="174"/>
        <v/>
      </c>
      <c r="F1174" t="str">
        <f t="shared" ca="1" si="179"/>
        <v/>
      </c>
      <c r="I1174" s="120" t="str">
        <f t="shared" si="175"/>
        <v/>
      </c>
      <c r="J1174" s="121" t="str">
        <f t="shared" si="176"/>
        <v/>
      </c>
      <c r="K1174" s="121" t="str">
        <f t="shared" si="177"/>
        <v/>
      </c>
      <c r="L1174" s="121"/>
      <c r="M1174" s="121"/>
      <c r="N1174" s="121"/>
      <c r="O1174" s="122"/>
      <c r="P1174" s="122"/>
      <c r="Q1174" s="121" t="str">
        <f t="shared" ca="1" si="178"/>
        <v/>
      </c>
      <c r="R1174" s="122"/>
      <c r="S1174" s="123"/>
      <c r="T1174" s="123"/>
    </row>
    <row r="1175" spans="1:20" x14ac:dyDescent="0.25">
      <c r="A1175"/>
      <c r="B1175" s="31" t="str">
        <f t="shared" ca="1" si="171"/>
        <v/>
      </c>
      <c r="C1175" t="str">
        <f t="shared" ca="1" si="172"/>
        <v/>
      </c>
      <c r="D1175" t="str">
        <f t="shared" ca="1" si="173"/>
        <v/>
      </c>
      <c r="E1175" t="str">
        <f t="shared" ca="1" si="174"/>
        <v/>
      </c>
      <c r="F1175" t="str">
        <f t="shared" ca="1" si="179"/>
        <v/>
      </c>
      <c r="I1175" s="120" t="str">
        <f t="shared" si="175"/>
        <v/>
      </c>
      <c r="J1175" s="121" t="str">
        <f t="shared" si="176"/>
        <v/>
      </c>
      <c r="K1175" s="121" t="str">
        <f t="shared" si="177"/>
        <v/>
      </c>
      <c r="L1175" s="121"/>
      <c r="M1175" s="121"/>
      <c r="N1175" s="121"/>
      <c r="O1175" s="122"/>
      <c r="P1175" s="122"/>
      <c r="Q1175" s="121" t="str">
        <f t="shared" ca="1" si="178"/>
        <v/>
      </c>
      <c r="R1175" s="122"/>
      <c r="S1175" s="123"/>
      <c r="T1175" s="123"/>
    </row>
    <row r="1176" spans="1:20" x14ac:dyDescent="0.25">
      <c r="A1176"/>
      <c r="B1176" s="31" t="str">
        <f t="shared" ca="1" si="171"/>
        <v/>
      </c>
      <c r="C1176" t="str">
        <f t="shared" ca="1" si="172"/>
        <v/>
      </c>
      <c r="D1176" t="str">
        <f t="shared" ca="1" si="173"/>
        <v/>
      </c>
      <c r="E1176" t="str">
        <f t="shared" ca="1" si="174"/>
        <v/>
      </c>
      <c r="F1176" t="str">
        <f t="shared" ca="1" si="179"/>
        <v/>
      </c>
      <c r="I1176" s="120" t="str">
        <f t="shared" si="175"/>
        <v/>
      </c>
      <c r="J1176" s="121" t="str">
        <f t="shared" si="176"/>
        <v/>
      </c>
      <c r="K1176" s="121" t="str">
        <f t="shared" si="177"/>
        <v/>
      </c>
      <c r="L1176" s="121"/>
      <c r="M1176" s="121"/>
      <c r="N1176" s="121"/>
      <c r="O1176" s="122"/>
      <c r="P1176" s="122"/>
      <c r="Q1176" s="121" t="str">
        <f t="shared" ca="1" si="178"/>
        <v/>
      </c>
      <c r="R1176" s="122"/>
      <c r="S1176" s="123"/>
      <c r="T1176" s="123"/>
    </row>
    <row r="1177" spans="1:20" x14ac:dyDescent="0.25">
      <c r="A1177"/>
      <c r="B1177" s="31" t="str">
        <f t="shared" ca="1" si="171"/>
        <v/>
      </c>
      <c r="C1177" t="str">
        <f t="shared" ca="1" si="172"/>
        <v/>
      </c>
      <c r="D1177" t="str">
        <f t="shared" ca="1" si="173"/>
        <v/>
      </c>
      <c r="E1177" t="str">
        <f t="shared" ca="1" si="174"/>
        <v/>
      </c>
      <c r="F1177" t="str">
        <f t="shared" ca="1" si="179"/>
        <v/>
      </c>
      <c r="I1177" s="120" t="str">
        <f t="shared" si="175"/>
        <v/>
      </c>
      <c r="J1177" s="121" t="str">
        <f t="shared" si="176"/>
        <v/>
      </c>
      <c r="K1177" s="121" t="str">
        <f t="shared" si="177"/>
        <v/>
      </c>
      <c r="L1177" s="121"/>
      <c r="M1177" s="121"/>
      <c r="N1177" s="121"/>
      <c r="O1177" s="122"/>
      <c r="P1177" s="122"/>
      <c r="Q1177" s="121" t="str">
        <f t="shared" ca="1" si="178"/>
        <v/>
      </c>
      <c r="R1177" s="122"/>
      <c r="S1177" s="123"/>
      <c r="T1177" s="123"/>
    </row>
    <row r="1178" spans="1:20" x14ac:dyDescent="0.25">
      <c r="A1178"/>
      <c r="B1178" s="31" t="str">
        <f t="shared" ca="1" si="171"/>
        <v/>
      </c>
      <c r="C1178" t="str">
        <f t="shared" ca="1" si="172"/>
        <v/>
      </c>
      <c r="D1178" t="str">
        <f t="shared" ca="1" si="173"/>
        <v/>
      </c>
      <c r="E1178" t="str">
        <f t="shared" ca="1" si="174"/>
        <v/>
      </c>
      <c r="F1178" t="str">
        <f t="shared" ca="1" si="179"/>
        <v/>
      </c>
      <c r="I1178" s="120" t="str">
        <f t="shared" si="175"/>
        <v/>
      </c>
      <c r="J1178" s="121" t="str">
        <f t="shared" si="176"/>
        <v/>
      </c>
      <c r="K1178" s="121" t="str">
        <f t="shared" si="177"/>
        <v/>
      </c>
      <c r="L1178" s="121"/>
      <c r="M1178" s="121"/>
      <c r="N1178" s="121"/>
      <c r="O1178" s="122"/>
      <c r="P1178" s="122"/>
      <c r="Q1178" s="121" t="str">
        <f t="shared" ca="1" si="178"/>
        <v/>
      </c>
      <c r="R1178" s="122"/>
      <c r="S1178" s="123"/>
      <c r="T1178" s="123"/>
    </row>
    <row r="1179" spans="1:20" x14ac:dyDescent="0.25">
      <c r="A1179"/>
      <c r="B1179" s="31" t="str">
        <f t="shared" ca="1" si="171"/>
        <v/>
      </c>
      <c r="C1179" t="str">
        <f t="shared" ca="1" si="172"/>
        <v/>
      </c>
      <c r="D1179" t="str">
        <f t="shared" ca="1" si="173"/>
        <v/>
      </c>
      <c r="E1179" t="str">
        <f t="shared" ca="1" si="174"/>
        <v/>
      </c>
      <c r="F1179" t="str">
        <f t="shared" ca="1" si="179"/>
        <v/>
      </c>
      <c r="I1179" s="120" t="str">
        <f t="shared" si="175"/>
        <v/>
      </c>
      <c r="J1179" s="121" t="str">
        <f t="shared" si="176"/>
        <v/>
      </c>
      <c r="K1179" s="121" t="str">
        <f t="shared" si="177"/>
        <v/>
      </c>
      <c r="L1179" s="121"/>
      <c r="M1179" s="121"/>
      <c r="N1179" s="121"/>
      <c r="O1179" s="122"/>
      <c r="P1179" s="122"/>
      <c r="Q1179" s="121" t="str">
        <f t="shared" ca="1" si="178"/>
        <v/>
      </c>
      <c r="R1179" s="122"/>
      <c r="S1179" s="123"/>
      <c r="T1179" s="123"/>
    </row>
    <row r="1180" spans="1:20" x14ac:dyDescent="0.25">
      <c r="A1180"/>
      <c r="B1180" s="31" t="str">
        <f t="shared" ca="1" si="171"/>
        <v/>
      </c>
      <c r="C1180" t="str">
        <f t="shared" ca="1" si="172"/>
        <v/>
      </c>
      <c r="D1180" t="str">
        <f t="shared" ca="1" si="173"/>
        <v/>
      </c>
      <c r="E1180" t="str">
        <f t="shared" ca="1" si="174"/>
        <v/>
      </c>
      <c r="F1180" t="str">
        <f t="shared" ca="1" si="179"/>
        <v/>
      </c>
      <c r="I1180" s="120" t="str">
        <f t="shared" si="175"/>
        <v/>
      </c>
      <c r="J1180" s="121" t="str">
        <f t="shared" si="176"/>
        <v/>
      </c>
      <c r="K1180" s="121" t="str">
        <f t="shared" si="177"/>
        <v/>
      </c>
      <c r="L1180" s="121"/>
      <c r="M1180" s="121"/>
      <c r="N1180" s="121"/>
      <c r="O1180" s="122"/>
      <c r="P1180" s="122"/>
      <c r="Q1180" s="121" t="str">
        <f t="shared" ca="1" si="178"/>
        <v/>
      </c>
      <c r="R1180" s="122"/>
      <c r="S1180" s="123"/>
      <c r="T1180" s="123"/>
    </row>
    <row r="1181" spans="1:20" x14ac:dyDescent="0.25">
      <c r="A1181"/>
      <c r="B1181" s="31" t="str">
        <f t="shared" ca="1" si="171"/>
        <v/>
      </c>
      <c r="C1181" t="str">
        <f t="shared" ca="1" si="172"/>
        <v/>
      </c>
      <c r="D1181" t="str">
        <f t="shared" ca="1" si="173"/>
        <v/>
      </c>
      <c r="E1181" t="str">
        <f t="shared" ca="1" si="174"/>
        <v/>
      </c>
      <c r="F1181" t="str">
        <f t="shared" ca="1" si="179"/>
        <v/>
      </c>
      <c r="I1181" s="120" t="str">
        <f t="shared" si="175"/>
        <v/>
      </c>
      <c r="J1181" s="121" t="str">
        <f t="shared" si="176"/>
        <v/>
      </c>
      <c r="K1181" s="121" t="str">
        <f t="shared" si="177"/>
        <v/>
      </c>
      <c r="L1181" s="121"/>
      <c r="M1181" s="121"/>
      <c r="N1181" s="121"/>
      <c r="O1181" s="122"/>
      <c r="P1181" s="122"/>
      <c r="Q1181" s="121" t="str">
        <f t="shared" ca="1" si="178"/>
        <v/>
      </c>
      <c r="R1181" s="122"/>
      <c r="S1181" s="123"/>
      <c r="T1181" s="123"/>
    </row>
    <row r="1182" spans="1:20" x14ac:dyDescent="0.25">
      <c r="A1182"/>
      <c r="B1182" s="31" t="str">
        <f t="shared" ca="1" si="171"/>
        <v/>
      </c>
      <c r="C1182" t="str">
        <f t="shared" ca="1" si="172"/>
        <v/>
      </c>
      <c r="D1182" t="str">
        <f t="shared" ca="1" si="173"/>
        <v/>
      </c>
      <c r="E1182" t="str">
        <f t="shared" ca="1" si="174"/>
        <v/>
      </c>
      <c r="F1182" t="str">
        <f t="shared" ca="1" si="179"/>
        <v/>
      </c>
      <c r="I1182" s="120" t="str">
        <f t="shared" si="175"/>
        <v/>
      </c>
      <c r="J1182" s="121" t="str">
        <f t="shared" si="176"/>
        <v/>
      </c>
      <c r="K1182" s="121" t="str">
        <f t="shared" si="177"/>
        <v/>
      </c>
      <c r="L1182" s="121"/>
      <c r="M1182" s="121"/>
      <c r="N1182" s="121"/>
      <c r="O1182" s="122"/>
      <c r="P1182" s="122"/>
      <c r="Q1182" s="121" t="str">
        <f t="shared" ca="1" si="178"/>
        <v/>
      </c>
      <c r="R1182" s="122"/>
      <c r="S1182" s="123"/>
      <c r="T1182" s="123"/>
    </row>
    <row r="1183" spans="1:20" x14ac:dyDescent="0.25">
      <c r="A1183"/>
      <c r="B1183" s="31" t="str">
        <f t="shared" ca="1" si="171"/>
        <v/>
      </c>
      <c r="C1183" t="str">
        <f t="shared" ca="1" si="172"/>
        <v/>
      </c>
      <c r="D1183" t="str">
        <f t="shared" ca="1" si="173"/>
        <v/>
      </c>
      <c r="E1183" t="str">
        <f t="shared" ca="1" si="174"/>
        <v/>
      </c>
      <c r="F1183" t="str">
        <f t="shared" ca="1" si="179"/>
        <v/>
      </c>
      <c r="I1183" s="120" t="str">
        <f t="shared" si="175"/>
        <v/>
      </c>
      <c r="J1183" s="121" t="str">
        <f t="shared" si="176"/>
        <v/>
      </c>
      <c r="K1183" s="121" t="str">
        <f t="shared" si="177"/>
        <v/>
      </c>
      <c r="L1183" s="121"/>
      <c r="M1183" s="121"/>
      <c r="N1183" s="121"/>
      <c r="O1183" s="122"/>
      <c r="P1183" s="122"/>
      <c r="Q1183" s="121" t="str">
        <f t="shared" ca="1" si="178"/>
        <v/>
      </c>
      <c r="R1183" s="122"/>
      <c r="S1183" s="123"/>
      <c r="T1183" s="123"/>
    </row>
    <row r="1184" spans="1:20" x14ac:dyDescent="0.25">
      <c r="A1184"/>
      <c r="B1184" s="31" t="str">
        <f t="shared" ca="1" si="171"/>
        <v/>
      </c>
      <c r="C1184" t="str">
        <f t="shared" ca="1" si="172"/>
        <v/>
      </c>
      <c r="D1184" t="str">
        <f t="shared" ca="1" si="173"/>
        <v/>
      </c>
      <c r="E1184" t="str">
        <f t="shared" ca="1" si="174"/>
        <v/>
      </c>
      <c r="F1184" t="str">
        <f t="shared" ca="1" si="179"/>
        <v/>
      </c>
      <c r="I1184" s="120" t="str">
        <f t="shared" si="175"/>
        <v/>
      </c>
      <c r="J1184" s="121" t="str">
        <f t="shared" si="176"/>
        <v/>
      </c>
      <c r="K1184" s="121" t="str">
        <f t="shared" si="177"/>
        <v/>
      </c>
      <c r="L1184" s="121"/>
      <c r="M1184" s="121"/>
      <c r="N1184" s="121"/>
      <c r="O1184" s="122"/>
      <c r="P1184" s="122"/>
      <c r="Q1184" s="121" t="str">
        <f t="shared" ca="1" si="178"/>
        <v/>
      </c>
      <c r="R1184" s="122"/>
      <c r="S1184" s="123"/>
      <c r="T1184" s="123"/>
    </row>
    <row r="1185" spans="1:20" x14ac:dyDescent="0.25">
      <c r="A1185"/>
      <c r="B1185" s="31" t="str">
        <f t="shared" ca="1" si="171"/>
        <v/>
      </c>
      <c r="C1185" t="str">
        <f t="shared" ca="1" si="172"/>
        <v/>
      </c>
      <c r="D1185" t="str">
        <f t="shared" ca="1" si="173"/>
        <v/>
      </c>
      <c r="E1185" t="str">
        <f t="shared" ca="1" si="174"/>
        <v/>
      </c>
      <c r="F1185" t="str">
        <f t="shared" ca="1" si="179"/>
        <v/>
      </c>
      <c r="I1185" s="120" t="str">
        <f t="shared" si="175"/>
        <v/>
      </c>
      <c r="J1185" s="121" t="str">
        <f t="shared" si="176"/>
        <v/>
      </c>
      <c r="K1185" s="121" t="str">
        <f t="shared" si="177"/>
        <v/>
      </c>
      <c r="L1185" s="121"/>
      <c r="M1185" s="121"/>
      <c r="N1185" s="121"/>
      <c r="O1185" s="122"/>
      <c r="P1185" s="122"/>
      <c r="Q1185" s="121" t="str">
        <f t="shared" ca="1" si="178"/>
        <v/>
      </c>
      <c r="R1185" s="122"/>
      <c r="S1185" s="123"/>
      <c r="T1185" s="123"/>
    </row>
    <row r="1186" spans="1:20" x14ac:dyDescent="0.25">
      <c r="A1186"/>
      <c r="B1186" s="31" t="str">
        <f t="shared" ca="1" si="171"/>
        <v/>
      </c>
      <c r="C1186" t="str">
        <f t="shared" ca="1" si="172"/>
        <v/>
      </c>
      <c r="D1186" t="str">
        <f t="shared" ca="1" si="173"/>
        <v/>
      </c>
      <c r="E1186" t="str">
        <f t="shared" ca="1" si="174"/>
        <v/>
      </c>
      <c r="F1186" t="str">
        <f t="shared" ca="1" si="179"/>
        <v/>
      </c>
      <c r="I1186" s="120" t="str">
        <f t="shared" si="175"/>
        <v/>
      </c>
      <c r="J1186" s="121" t="str">
        <f t="shared" si="176"/>
        <v/>
      </c>
      <c r="K1186" s="121" t="str">
        <f t="shared" si="177"/>
        <v/>
      </c>
      <c r="L1186" s="121"/>
      <c r="M1186" s="121"/>
      <c r="N1186" s="121"/>
      <c r="O1186" s="122"/>
      <c r="P1186" s="122"/>
      <c r="Q1186" s="121" t="str">
        <f t="shared" ca="1" si="178"/>
        <v/>
      </c>
      <c r="R1186" s="122"/>
      <c r="S1186" s="123"/>
      <c r="T1186" s="123"/>
    </row>
    <row r="1187" spans="1:20" x14ac:dyDescent="0.25">
      <c r="A1187"/>
      <c r="B1187" s="31" t="str">
        <f t="shared" ca="1" si="171"/>
        <v/>
      </c>
      <c r="C1187" t="str">
        <f t="shared" ca="1" si="172"/>
        <v/>
      </c>
      <c r="D1187" t="str">
        <f t="shared" ca="1" si="173"/>
        <v/>
      </c>
      <c r="E1187" t="str">
        <f t="shared" ca="1" si="174"/>
        <v/>
      </c>
      <c r="F1187" t="str">
        <f t="shared" ca="1" si="179"/>
        <v/>
      </c>
      <c r="I1187" s="120" t="str">
        <f t="shared" si="175"/>
        <v/>
      </c>
      <c r="J1187" s="121" t="str">
        <f t="shared" si="176"/>
        <v/>
      </c>
      <c r="K1187" s="121" t="str">
        <f t="shared" si="177"/>
        <v/>
      </c>
      <c r="L1187" s="121"/>
      <c r="M1187" s="121"/>
      <c r="N1187" s="121"/>
      <c r="O1187" s="122"/>
      <c r="P1187" s="122"/>
      <c r="Q1187" s="121" t="str">
        <f t="shared" ca="1" si="178"/>
        <v/>
      </c>
      <c r="R1187" s="122"/>
      <c r="S1187" s="123"/>
      <c r="T1187" s="123"/>
    </row>
    <row r="1188" spans="1:20" x14ac:dyDescent="0.25">
      <c r="A1188"/>
      <c r="B1188" s="31" t="str">
        <f t="shared" ca="1" si="171"/>
        <v/>
      </c>
      <c r="C1188" t="str">
        <f t="shared" ca="1" si="172"/>
        <v/>
      </c>
      <c r="D1188" t="str">
        <f t="shared" ca="1" si="173"/>
        <v/>
      </c>
      <c r="E1188" t="str">
        <f t="shared" ca="1" si="174"/>
        <v/>
      </c>
      <c r="F1188" t="str">
        <f t="shared" ca="1" si="179"/>
        <v/>
      </c>
      <c r="I1188" s="120" t="str">
        <f t="shared" si="175"/>
        <v/>
      </c>
      <c r="J1188" s="121" t="str">
        <f t="shared" si="176"/>
        <v/>
      </c>
      <c r="K1188" s="121" t="str">
        <f t="shared" si="177"/>
        <v/>
      </c>
      <c r="L1188" s="121"/>
      <c r="M1188" s="121"/>
      <c r="N1188" s="121"/>
      <c r="O1188" s="122"/>
      <c r="P1188" s="122"/>
      <c r="Q1188" s="121" t="str">
        <f t="shared" ca="1" si="178"/>
        <v/>
      </c>
      <c r="R1188" s="122"/>
      <c r="S1188" s="123"/>
      <c r="T1188" s="123"/>
    </row>
    <row r="1189" spans="1:20" x14ac:dyDescent="0.25">
      <c r="A1189"/>
      <c r="B1189" s="31" t="str">
        <f t="shared" ca="1" si="171"/>
        <v/>
      </c>
      <c r="C1189" t="str">
        <f t="shared" ca="1" si="172"/>
        <v/>
      </c>
      <c r="D1189" t="str">
        <f t="shared" ca="1" si="173"/>
        <v/>
      </c>
      <c r="E1189" t="str">
        <f t="shared" ca="1" si="174"/>
        <v/>
      </c>
      <c r="F1189" t="str">
        <f t="shared" ca="1" si="179"/>
        <v/>
      </c>
      <c r="I1189" s="120" t="str">
        <f t="shared" si="175"/>
        <v/>
      </c>
      <c r="J1189" s="121" t="str">
        <f t="shared" si="176"/>
        <v/>
      </c>
      <c r="K1189" s="121" t="str">
        <f t="shared" si="177"/>
        <v/>
      </c>
      <c r="L1189" s="121"/>
      <c r="M1189" s="121"/>
      <c r="N1189" s="121"/>
      <c r="O1189" s="122"/>
      <c r="P1189" s="122"/>
      <c r="Q1189" s="121" t="str">
        <f t="shared" ca="1" si="178"/>
        <v/>
      </c>
      <c r="R1189" s="122"/>
      <c r="S1189" s="123"/>
      <c r="T1189" s="123"/>
    </row>
    <row r="1190" spans="1:20" x14ac:dyDescent="0.25">
      <c r="A1190"/>
      <c r="B1190" s="31" t="str">
        <f t="shared" ca="1" si="171"/>
        <v/>
      </c>
      <c r="C1190" t="str">
        <f t="shared" ca="1" si="172"/>
        <v/>
      </c>
      <c r="D1190" t="str">
        <f t="shared" ca="1" si="173"/>
        <v/>
      </c>
      <c r="E1190" t="str">
        <f t="shared" ca="1" si="174"/>
        <v/>
      </c>
      <c r="F1190" t="str">
        <f t="shared" ca="1" si="179"/>
        <v/>
      </c>
      <c r="I1190" s="120" t="str">
        <f t="shared" si="175"/>
        <v/>
      </c>
      <c r="J1190" s="121" t="str">
        <f t="shared" si="176"/>
        <v/>
      </c>
      <c r="K1190" s="121" t="str">
        <f t="shared" si="177"/>
        <v/>
      </c>
      <c r="L1190" s="121"/>
      <c r="M1190" s="121"/>
      <c r="N1190" s="121"/>
      <c r="O1190" s="122"/>
      <c r="P1190" s="122"/>
      <c r="Q1190" s="121" t="str">
        <f t="shared" ca="1" si="178"/>
        <v/>
      </c>
      <c r="R1190" s="122"/>
      <c r="S1190" s="123"/>
      <c r="T1190" s="123"/>
    </row>
    <row r="1191" spans="1:20" x14ac:dyDescent="0.25">
      <c r="A1191"/>
      <c r="B1191" s="31" t="str">
        <f t="shared" ca="1" si="171"/>
        <v/>
      </c>
      <c r="C1191" t="str">
        <f t="shared" ca="1" si="172"/>
        <v/>
      </c>
      <c r="D1191" t="str">
        <f t="shared" ca="1" si="173"/>
        <v/>
      </c>
      <c r="E1191" t="str">
        <f t="shared" ca="1" si="174"/>
        <v/>
      </c>
      <c r="F1191" t="str">
        <f t="shared" ca="1" si="179"/>
        <v/>
      </c>
      <c r="I1191" s="120" t="str">
        <f t="shared" si="175"/>
        <v/>
      </c>
      <c r="J1191" s="121" t="str">
        <f t="shared" si="176"/>
        <v/>
      </c>
      <c r="K1191" s="121" t="str">
        <f t="shared" si="177"/>
        <v/>
      </c>
      <c r="L1191" s="121"/>
      <c r="M1191" s="121"/>
      <c r="N1191" s="121"/>
      <c r="O1191" s="122"/>
      <c r="P1191" s="122"/>
      <c r="Q1191" s="121" t="str">
        <f t="shared" ca="1" si="178"/>
        <v/>
      </c>
      <c r="R1191" s="122"/>
      <c r="S1191" s="123"/>
      <c r="T1191" s="123"/>
    </row>
    <row r="1192" spans="1:20" x14ac:dyDescent="0.25">
      <c r="A1192"/>
      <c r="B1192" s="31" t="str">
        <f t="shared" ca="1" si="171"/>
        <v/>
      </c>
      <c r="C1192" t="str">
        <f t="shared" ca="1" si="172"/>
        <v/>
      </c>
      <c r="D1192" t="str">
        <f t="shared" ca="1" si="173"/>
        <v/>
      </c>
      <c r="E1192" t="str">
        <f t="shared" ca="1" si="174"/>
        <v/>
      </c>
      <c r="F1192" t="str">
        <f t="shared" ca="1" si="179"/>
        <v/>
      </c>
      <c r="I1192" s="120" t="str">
        <f t="shared" si="175"/>
        <v/>
      </c>
      <c r="J1192" s="121" t="str">
        <f t="shared" si="176"/>
        <v/>
      </c>
      <c r="K1192" s="121" t="str">
        <f t="shared" si="177"/>
        <v/>
      </c>
      <c r="L1192" s="121"/>
      <c r="M1192" s="121"/>
      <c r="N1192" s="121"/>
      <c r="O1192" s="122"/>
      <c r="P1192" s="122"/>
      <c r="Q1192" s="121" t="str">
        <f t="shared" ca="1" si="178"/>
        <v/>
      </c>
      <c r="R1192" s="122"/>
      <c r="S1192" s="123"/>
      <c r="T1192" s="123"/>
    </row>
    <row r="1193" spans="1:20" x14ac:dyDescent="0.25">
      <c r="A1193"/>
      <c r="B1193" s="31" t="str">
        <f t="shared" ca="1" si="171"/>
        <v/>
      </c>
      <c r="C1193" t="str">
        <f t="shared" ca="1" si="172"/>
        <v/>
      </c>
      <c r="D1193" t="str">
        <f t="shared" ca="1" si="173"/>
        <v/>
      </c>
      <c r="E1193" t="str">
        <f t="shared" ca="1" si="174"/>
        <v/>
      </c>
      <c r="F1193" t="str">
        <f t="shared" ca="1" si="179"/>
        <v/>
      </c>
      <c r="I1193" s="120" t="str">
        <f t="shared" si="175"/>
        <v/>
      </c>
      <c r="J1193" s="121" t="str">
        <f t="shared" si="176"/>
        <v/>
      </c>
      <c r="K1193" s="121" t="str">
        <f t="shared" si="177"/>
        <v/>
      </c>
      <c r="L1193" s="121"/>
      <c r="M1193" s="121"/>
      <c r="N1193" s="121"/>
      <c r="O1193" s="122"/>
      <c r="P1193" s="122"/>
      <c r="Q1193" s="121" t="str">
        <f t="shared" ca="1" si="178"/>
        <v/>
      </c>
      <c r="R1193" s="122"/>
      <c r="S1193" s="123"/>
      <c r="T1193" s="123"/>
    </row>
    <row r="1194" spans="1:20" x14ac:dyDescent="0.25">
      <c r="A1194"/>
      <c r="B1194" s="31" t="str">
        <f t="shared" ca="1" si="171"/>
        <v/>
      </c>
      <c r="C1194" t="str">
        <f t="shared" ca="1" si="172"/>
        <v/>
      </c>
      <c r="D1194" t="str">
        <f t="shared" ca="1" si="173"/>
        <v/>
      </c>
      <c r="E1194" t="str">
        <f t="shared" ca="1" si="174"/>
        <v/>
      </c>
      <c r="F1194" t="str">
        <f t="shared" ca="1" si="179"/>
        <v/>
      </c>
      <c r="I1194" s="120" t="str">
        <f t="shared" si="175"/>
        <v/>
      </c>
      <c r="J1194" s="121" t="str">
        <f t="shared" si="176"/>
        <v/>
      </c>
      <c r="K1194" s="121" t="str">
        <f t="shared" si="177"/>
        <v/>
      </c>
      <c r="L1194" s="121"/>
      <c r="M1194" s="121"/>
      <c r="N1194" s="121"/>
      <c r="O1194" s="122"/>
      <c r="P1194" s="122"/>
      <c r="Q1194" s="121" t="str">
        <f t="shared" ca="1" si="178"/>
        <v/>
      </c>
      <c r="R1194" s="122"/>
      <c r="S1194" s="123"/>
      <c r="T1194" s="123"/>
    </row>
    <row r="1195" spans="1:20" x14ac:dyDescent="0.25">
      <c r="A1195"/>
      <c r="B1195" s="31" t="str">
        <f t="shared" ca="1" si="171"/>
        <v/>
      </c>
      <c r="C1195" t="str">
        <f t="shared" ca="1" si="172"/>
        <v/>
      </c>
      <c r="D1195" t="str">
        <f t="shared" ca="1" si="173"/>
        <v/>
      </c>
      <c r="E1195" t="str">
        <f t="shared" ca="1" si="174"/>
        <v/>
      </c>
      <c r="F1195" t="str">
        <f t="shared" ca="1" si="179"/>
        <v/>
      </c>
      <c r="I1195" s="120" t="str">
        <f t="shared" si="175"/>
        <v/>
      </c>
      <c r="J1195" s="121" t="str">
        <f t="shared" si="176"/>
        <v/>
      </c>
      <c r="K1195" s="121" t="str">
        <f t="shared" si="177"/>
        <v/>
      </c>
      <c r="L1195" s="121"/>
      <c r="M1195" s="121"/>
      <c r="N1195" s="121"/>
      <c r="O1195" s="122"/>
      <c r="P1195" s="122"/>
      <c r="Q1195" s="121" t="str">
        <f t="shared" ca="1" si="178"/>
        <v/>
      </c>
      <c r="R1195" s="122"/>
      <c r="S1195" s="123"/>
      <c r="T1195" s="123"/>
    </row>
    <row r="1196" spans="1:20" x14ac:dyDescent="0.25">
      <c r="A1196"/>
      <c r="B1196" s="31" t="str">
        <f t="shared" ca="1" si="171"/>
        <v/>
      </c>
      <c r="C1196" t="str">
        <f t="shared" ca="1" si="172"/>
        <v/>
      </c>
      <c r="D1196" t="str">
        <f t="shared" ca="1" si="173"/>
        <v/>
      </c>
      <c r="E1196" t="str">
        <f t="shared" ca="1" si="174"/>
        <v/>
      </c>
      <c r="F1196" t="str">
        <f t="shared" ca="1" si="179"/>
        <v/>
      </c>
      <c r="I1196" s="120" t="str">
        <f t="shared" si="175"/>
        <v/>
      </c>
      <c r="J1196" s="121" t="str">
        <f t="shared" si="176"/>
        <v/>
      </c>
      <c r="K1196" s="121" t="str">
        <f t="shared" si="177"/>
        <v/>
      </c>
      <c r="L1196" s="121"/>
      <c r="M1196" s="121"/>
      <c r="N1196" s="121"/>
      <c r="O1196" s="122"/>
      <c r="P1196" s="122"/>
      <c r="Q1196" s="121" t="str">
        <f t="shared" ca="1" si="178"/>
        <v/>
      </c>
      <c r="R1196" s="122"/>
      <c r="S1196" s="123"/>
      <c r="T1196" s="123"/>
    </row>
    <row r="1197" spans="1:20" x14ac:dyDescent="0.25">
      <c r="A1197"/>
      <c r="B1197" s="31" t="str">
        <f t="shared" ca="1" si="171"/>
        <v/>
      </c>
      <c r="C1197" t="str">
        <f t="shared" ca="1" si="172"/>
        <v/>
      </c>
      <c r="D1197" t="str">
        <f t="shared" ca="1" si="173"/>
        <v/>
      </c>
      <c r="E1197" t="str">
        <f t="shared" ca="1" si="174"/>
        <v/>
      </c>
      <c r="F1197" t="str">
        <f t="shared" ca="1" si="179"/>
        <v/>
      </c>
      <c r="I1197" s="120" t="str">
        <f t="shared" si="175"/>
        <v/>
      </c>
      <c r="J1197" s="121" t="str">
        <f t="shared" si="176"/>
        <v/>
      </c>
      <c r="K1197" s="121" t="str">
        <f t="shared" si="177"/>
        <v/>
      </c>
      <c r="L1197" s="121"/>
      <c r="M1197" s="121"/>
      <c r="N1197" s="121"/>
      <c r="O1197" s="122"/>
      <c r="P1197" s="122"/>
      <c r="Q1197" s="121" t="str">
        <f t="shared" ca="1" si="178"/>
        <v/>
      </c>
      <c r="R1197" s="122"/>
      <c r="S1197" s="123"/>
      <c r="T1197" s="123"/>
    </row>
    <row r="1198" spans="1:20" x14ac:dyDescent="0.25">
      <c r="A1198"/>
      <c r="B1198" s="31" t="str">
        <f t="shared" ca="1" si="171"/>
        <v/>
      </c>
      <c r="C1198" t="str">
        <f t="shared" ca="1" si="172"/>
        <v/>
      </c>
      <c r="D1198" t="str">
        <f t="shared" ca="1" si="173"/>
        <v/>
      </c>
      <c r="E1198" t="str">
        <f t="shared" ca="1" si="174"/>
        <v/>
      </c>
      <c r="F1198" t="str">
        <f t="shared" ca="1" si="179"/>
        <v/>
      </c>
      <c r="I1198" s="120" t="str">
        <f t="shared" si="175"/>
        <v/>
      </c>
      <c r="J1198" s="121" t="str">
        <f t="shared" si="176"/>
        <v/>
      </c>
      <c r="K1198" s="121" t="str">
        <f t="shared" si="177"/>
        <v/>
      </c>
      <c r="L1198" s="121"/>
      <c r="M1198" s="121"/>
      <c r="N1198" s="121"/>
      <c r="O1198" s="122"/>
      <c r="P1198" s="122"/>
      <c r="Q1198" s="121" t="str">
        <f t="shared" ca="1" si="178"/>
        <v/>
      </c>
      <c r="R1198" s="122"/>
      <c r="S1198" s="123"/>
      <c r="T1198" s="123"/>
    </row>
    <row r="1199" spans="1:20" x14ac:dyDescent="0.25">
      <c r="A1199"/>
      <c r="B1199" s="31" t="str">
        <f t="shared" ca="1" si="171"/>
        <v/>
      </c>
      <c r="C1199" t="str">
        <f t="shared" ca="1" si="172"/>
        <v/>
      </c>
      <c r="D1199" t="str">
        <f t="shared" ca="1" si="173"/>
        <v/>
      </c>
      <c r="E1199" t="str">
        <f t="shared" ca="1" si="174"/>
        <v/>
      </c>
      <c r="F1199" t="str">
        <f t="shared" ca="1" si="179"/>
        <v/>
      </c>
      <c r="I1199" s="120" t="str">
        <f t="shared" si="175"/>
        <v/>
      </c>
      <c r="J1199" s="121" t="str">
        <f t="shared" si="176"/>
        <v/>
      </c>
      <c r="K1199" s="121" t="str">
        <f t="shared" si="177"/>
        <v/>
      </c>
      <c r="L1199" s="121"/>
      <c r="M1199" s="121"/>
      <c r="N1199" s="121"/>
      <c r="O1199" s="122"/>
      <c r="P1199" s="122"/>
      <c r="Q1199" s="121" t="str">
        <f t="shared" ca="1" si="178"/>
        <v/>
      </c>
      <c r="R1199" s="122"/>
      <c r="S1199" s="123"/>
      <c r="T1199" s="123"/>
    </row>
    <row r="1200" spans="1:20" x14ac:dyDescent="0.25">
      <c r="A1200"/>
      <c r="B1200" s="31" t="str">
        <f t="shared" ca="1" si="171"/>
        <v/>
      </c>
      <c r="C1200" t="str">
        <f t="shared" ca="1" si="172"/>
        <v/>
      </c>
      <c r="D1200" t="str">
        <f t="shared" ca="1" si="173"/>
        <v/>
      </c>
      <c r="E1200" t="str">
        <f t="shared" ca="1" si="174"/>
        <v/>
      </c>
      <c r="F1200" t="str">
        <f t="shared" ca="1" si="179"/>
        <v/>
      </c>
      <c r="I1200" s="120" t="str">
        <f t="shared" si="175"/>
        <v/>
      </c>
      <c r="J1200" s="121" t="str">
        <f t="shared" si="176"/>
        <v/>
      </c>
      <c r="K1200" s="121" t="str">
        <f t="shared" si="177"/>
        <v/>
      </c>
      <c r="L1200" s="121"/>
      <c r="M1200" s="121"/>
      <c r="N1200" s="121"/>
      <c r="O1200" s="122"/>
      <c r="P1200" s="122"/>
      <c r="Q1200" s="121" t="str">
        <f t="shared" ca="1" si="178"/>
        <v/>
      </c>
      <c r="R1200" s="122"/>
      <c r="S1200" s="123"/>
      <c r="T1200" s="123"/>
    </row>
    <row r="1201" spans="1:20" x14ac:dyDescent="0.25">
      <c r="A1201"/>
      <c r="B1201" s="31" t="str">
        <f t="shared" ca="1" si="171"/>
        <v/>
      </c>
      <c r="C1201" t="str">
        <f t="shared" ca="1" si="172"/>
        <v/>
      </c>
      <c r="D1201" t="str">
        <f t="shared" ca="1" si="173"/>
        <v/>
      </c>
      <c r="E1201" t="str">
        <f t="shared" ca="1" si="174"/>
        <v/>
      </c>
      <c r="F1201" t="str">
        <f t="shared" ca="1" si="179"/>
        <v/>
      </c>
      <c r="I1201" s="120" t="str">
        <f t="shared" si="175"/>
        <v/>
      </c>
      <c r="J1201" s="121" t="str">
        <f t="shared" si="176"/>
        <v/>
      </c>
      <c r="K1201" s="121" t="str">
        <f t="shared" si="177"/>
        <v/>
      </c>
      <c r="L1201" s="121"/>
      <c r="M1201" s="121"/>
      <c r="N1201" s="121"/>
      <c r="O1201" s="122"/>
      <c r="P1201" s="122"/>
      <c r="Q1201" s="121" t="str">
        <f t="shared" ca="1" si="178"/>
        <v/>
      </c>
      <c r="R1201" s="122"/>
      <c r="S1201" s="123"/>
      <c r="T1201" s="123"/>
    </row>
    <row r="1202" spans="1:20" x14ac:dyDescent="0.25">
      <c r="A1202"/>
      <c r="B1202" s="31" t="str">
        <f t="shared" ca="1" si="171"/>
        <v/>
      </c>
      <c r="C1202" t="str">
        <f t="shared" ca="1" si="172"/>
        <v/>
      </c>
      <c r="D1202" t="str">
        <f t="shared" ca="1" si="173"/>
        <v/>
      </c>
      <c r="E1202" t="str">
        <f t="shared" ca="1" si="174"/>
        <v/>
      </c>
      <c r="F1202" t="str">
        <f t="shared" ca="1" si="179"/>
        <v/>
      </c>
      <c r="I1202" s="120" t="str">
        <f t="shared" si="175"/>
        <v/>
      </c>
      <c r="J1202" s="121" t="str">
        <f t="shared" si="176"/>
        <v/>
      </c>
      <c r="K1202" s="121" t="str">
        <f t="shared" si="177"/>
        <v/>
      </c>
      <c r="L1202" s="121"/>
      <c r="M1202" s="121"/>
      <c r="N1202" s="121"/>
      <c r="O1202" s="122"/>
      <c r="P1202" s="122"/>
      <c r="Q1202" s="121" t="str">
        <f t="shared" ca="1" si="178"/>
        <v/>
      </c>
      <c r="R1202" s="122"/>
      <c r="S1202" s="123"/>
      <c r="T1202" s="123"/>
    </row>
    <row r="1203" spans="1:20" x14ac:dyDescent="0.25">
      <c r="A1203"/>
      <c r="B1203" s="31" t="str">
        <f t="shared" ca="1" si="171"/>
        <v/>
      </c>
      <c r="C1203" t="str">
        <f t="shared" ca="1" si="172"/>
        <v/>
      </c>
      <c r="D1203" t="str">
        <f t="shared" ca="1" si="173"/>
        <v/>
      </c>
      <c r="E1203" t="str">
        <f t="shared" ca="1" si="174"/>
        <v/>
      </c>
      <c r="F1203" t="str">
        <f t="shared" ca="1" si="179"/>
        <v/>
      </c>
      <c r="I1203" s="120" t="str">
        <f t="shared" si="175"/>
        <v/>
      </c>
      <c r="J1203" s="121" t="str">
        <f t="shared" si="176"/>
        <v/>
      </c>
      <c r="K1203" s="121" t="str">
        <f t="shared" si="177"/>
        <v/>
      </c>
      <c r="L1203" s="121"/>
      <c r="M1203" s="121"/>
      <c r="N1203" s="121"/>
      <c r="O1203" s="122"/>
      <c r="P1203" s="122"/>
      <c r="Q1203" s="121" t="str">
        <f t="shared" ca="1" si="178"/>
        <v/>
      </c>
      <c r="R1203" s="122"/>
      <c r="S1203" s="123"/>
      <c r="T1203" s="123"/>
    </row>
    <row r="1204" spans="1:20" x14ac:dyDescent="0.25">
      <c r="A1204"/>
      <c r="B1204" s="31" t="str">
        <f t="shared" ca="1" si="171"/>
        <v/>
      </c>
      <c r="C1204" t="str">
        <f t="shared" ca="1" si="172"/>
        <v/>
      </c>
      <c r="D1204" t="str">
        <f t="shared" ca="1" si="173"/>
        <v/>
      </c>
      <c r="E1204" t="str">
        <f t="shared" ca="1" si="174"/>
        <v/>
      </c>
      <c r="F1204" t="str">
        <f t="shared" ca="1" si="179"/>
        <v/>
      </c>
      <c r="I1204" s="120" t="str">
        <f t="shared" si="175"/>
        <v/>
      </c>
      <c r="J1204" s="121" t="str">
        <f t="shared" si="176"/>
        <v/>
      </c>
      <c r="K1204" s="121" t="str">
        <f t="shared" si="177"/>
        <v/>
      </c>
      <c r="L1204" s="121"/>
      <c r="M1204" s="121"/>
      <c r="N1204" s="121"/>
      <c r="O1204" s="122"/>
      <c r="P1204" s="122"/>
      <c r="Q1204" s="121" t="str">
        <f t="shared" ca="1" si="178"/>
        <v/>
      </c>
      <c r="R1204" s="122"/>
      <c r="S1204" s="123"/>
      <c r="T1204" s="123"/>
    </row>
    <row r="1205" spans="1:20" x14ac:dyDescent="0.25">
      <c r="A1205"/>
      <c r="B1205" s="31" t="str">
        <f t="shared" ca="1" si="171"/>
        <v/>
      </c>
      <c r="C1205" t="str">
        <f t="shared" ca="1" si="172"/>
        <v/>
      </c>
      <c r="D1205" t="str">
        <f t="shared" ca="1" si="173"/>
        <v/>
      </c>
      <c r="E1205" t="str">
        <f t="shared" ca="1" si="174"/>
        <v/>
      </c>
      <c r="F1205" t="str">
        <f t="shared" ca="1" si="179"/>
        <v/>
      </c>
      <c r="I1205" s="120" t="str">
        <f t="shared" si="175"/>
        <v/>
      </c>
      <c r="J1205" s="121" t="str">
        <f t="shared" si="176"/>
        <v/>
      </c>
      <c r="K1205" s="121" t="str">
        <f t="shared" si="177"/>
        <v/>
      </c>
      <c r="L1205" s="121"/>
      <c r="M1205" s="121"/>
      <c r="N1205" s="121"/>
      <c r="O1205" s="122"/>
      <c r="P1205" s="122"/>
      <c r="Q1205" s="121" t="str">
        <f t="shared" ca="1" si="178"/>
        <v/>
      </c>
      <c r="R1205" s="122"/>
      <c r="S1205" s="123"/>
      <c r="T1205" s="123"/>
    </row>
    <row r="1206" spans="1:20" x14ac:dyDescent="0.25">
      <c r="A1206"/>
      <c r="B1206" s="31" t="str">
        <f t="shared" ca="1" si="171"/>
        <v/>
      </c>
      <c r="C1206" t="str">
        <f t="shared" ca="1" si="172"/>
        <v/>
      </c>
      <c r="D1206" t="str">
        <f t="shared" ca="1" si="173"/>
        <v/>
      </c>
      <c r="E1206" t="str">
        <f t="shared" ca="1" si="174"/>
        <v/>
      </c>
      <c r="F1206" t="str">
        <f t="shared" ca="1" si="179"/>
        <v/>
      </c>
      <c r="I1206" s="120" t="str">
        <f t="shared" si="175"/>
        <v/>
      </c>
      <c r="J1206" s="121" t="str">
        <f t="shared" si="176"/>
        <v/>
      </c>
      <c r="K1206" s="121" t="str">
        <f t="shared" si="177"/>
        <v/>
      </c>
      <c r="L1206" s="121"/>
      <c r="M1206" s="121"/>
      <c r="N1206" s="121"/>
      <c r="O1206" s="122"/>
      <c r="P1206" s="122"/>
      <c r="Q1206" s="121" t="str">
        <f t="shared" ca="1" si="178"/>
        <v/>
      </c>
      <c r="R1206" s="122"/>
      <c r="S1206" s="123"/>
      <c r="T1206" s="123"/>
    </row>
    <row r="1207" spans="1:20" x14ac:dyDescent="0.25">
      <c r="A1207"/>
      <c r="B1207" s="31" t="str">
        <f t="shared" ca="1" si="171"/>
        <v/>
      </c>
      <c r="C1207" t="str">
        <f t="shared" ca="1" si="172"/>
        <v/>
      </c>
      <c r="D1207" t="str">
        <f t="shared" ca="1" si="173"/>
        <v/>
      </c>
      <c r="E1207" t="str">
        <f t="shared" ca="1" si="174"/>
        <v/>
      </c>
      <c r="F1207" t="str">
        <f t="shared" ca="1" si="179"/>
        <v/>
      </c>
      <c r="I1207" s="120" t="str">
        <f t="shared" si="175"/>
        <v/>
      </c>
      <c r="J1207" s="121" t="str">
        <f t="shared" si="176"/>
        <v/>
      </c>
      <c r="K1207" s="121" t="str">
        <f t="shared" si="177"/>
        <v/>
      </c>
      <c r="L1207" s="121"/>
      <c r="M1207" s="121"/>
      <c r="N1207" s="121"/>
      <c r="O1207" s="122"/>
      <c r="P1207" s="122"/>
      <c r="Q1207" s="121" t="str">
        <f t="shared" ca="1" si="178"/>
        <v/>
      </c>
      <c r="R1207" s="122"/>
      <c r="S1207" s="123"/>
      <c r="T1207" s="123"/>
    </row>
    <row r="1208" spans="1:20" x14ac:dyDescent="0.25">
      <c r="A1208"/>
      <c r="B1208" s="31" t="str">
        <f t="shared" ca="1" si="171"/>
        <v/>
      </c>
      <c r="C1208" t="str">
        <f t="shared" ca="1" si="172"/>
        <v/>
      </c>
      <c r="D1208" t="str">
        <f t="shared" ca="1" si="173"/>
        <v/>
      </c>
      <c r="E1208" t="str">
        <f t="shared" ca="1" si="174"/>
        <v/>
      </c>
      <c r="F1208" t="str">
        <f t="shared" ca="1" si="179"/>
        <v/>
      </c>
      <c r="I1208" s="120" t="str">
        <f t="shared" si="175"/>
        <v/>
      </c>
      <c r="J1208" s="121" t="str">
        <f t="shared" si="176"/>
        <v/>
      </c>
      <c r="K1208" s="121" t="str">
        <f t="shared" si="177"/>
        <v/>
      </c>
      <c r="L1208" s="121"/>
      <c r="M1208" s="121"/>
      <c r="N1208" s="121"/>
      <c r="O1208" s="122"/>
      <c r="P1208" s="122"/>
      <c r="Q1208" s="121" t="str">
        <f t="shared" ca="1" si="178"/>
        <v/>
      </c>
      <c r="R1208" s="122"/>
      <c r="S1208" s="123"/>
      <c r="T1208" s="123"/>
    </row>
    <row r="1209" spans="1:20" x14ac:dyDescent="0.25">
      <c r="A1209"/>
      <c r="B1209" s="31" t="str">
        <f t="shared" ca="1" si="171"/>
        <v/>
      </c>
      <c r="C1209" t="str">
        <f t="shared" ca="1" si="172"/>
        <v/>
      </c>
      <c r="D1209" t="str">
        <f t="shared" ca="1" si="173"/>
        <v/>
      </c>
      <c r="E1209" t="str">
        <f t="shared" ca="1" si="174"/>
        <v/>
      </c>
      <c r="F1209" t="str">
        <f t="shared" ca="1" si="179"/>
        <v/>
      </c>
      <c r="I1209" s="120" t="str">
        <f t="shared" si="175"/>
        <v/>
      </c>
      <c r="J1209" s="121" t="str">
        <f t="shared" si="176"/>
        <v/>
      </c>
      <c r="K1209" s="121" t="str">
        <f t="shared" si="177"/>
        <v/>
      </c>
      <c r="L1209" s="121"/>
      <c r="M1209" s="121"/>
      <c r="N1209" s="121"/>
      <c r="O1209" s="122"/>
      <c r="P1209" s="122"/>
      <c r="Q1209" s="121" t="str">
        <f t="shared" ca="1" si="178"/>
        <v/>
      </c>
      <c r="R1209" s="122"/>
      <c r="S1209" s="123"/>
      <c r="T1209" s="123"/>
    </row>
    <row r="1210" spans="1:20" x14ac:dyDescent="0.25">
      <c r="A1210"/>
      <c r="B1210" s="31" t="str">
        <f t="shared" ca="1" si="171"/>
        <v/>
      </c>
      <c r="C1210" t="str">
        <f t="shared" ca="1" si="172"/>
        <v/>
      </c>
      <c r="D1210" t="str">
        <f t="shared" ca="1" si="173"/>
        <v/>
      </c>
      <c r="E1210" t="str">
        <f t="shared" ca="1" si="174"/>
        <v/>
      </c>
      <c r="F1210" t="str">
        <f t="shared" ca="1" si="179"/>
        <v/>
      </c>
      <c r="I1210" s="120" t="str">
        <f t="shared" si="175"/>
        <v/>
      </c>
      <c r="J1210" s="121" t="str">
        <f t="shared" si="176"/>
        <v/>
      </c>
      <c r="K1210" s="121" t="str">
        <f t="shared" si="177"/>
        <v/>
      </c>
      <c r="L1210" s="121"/>
      <c r="M1210" s="121"/>
      <c r="N1210" s="121"/>
      <c r="O1210" s="122"/>
      <c r="P1210" s="122"/>
      <c r="Q1210" s="121" t="str">
        <f t="shared" ca="1" si="178"/>
        <v/>
      </c>
      <c r="R1210" s="122"/>
      <c r="S1210" s="123"/>
      <c r="T1210" s="123"/>
    </row>
    <row r="1211" spans="1:20" x14ac:dyDescent="0.25">
      <c r="A1211"/>
      <c r="B1211" s="31" t="str">
        <f t="shared" ca="1" si="171"/>
        <v/>
      </c>
      <c r="C1211" t="str">
        <f t="shared" ca="1" si="172"/>
        <v/>
      </c>
      <c r="D1211" t="str">
        <f t="shared" ca="1" si="173"/>
        <v/>
      </c>
      <c r="E1211" t="str">
        <f t="shared" ca="1" si="174"/>
        <v/>
      </c>
      <c r="F1211" t="str">
        <f t="shared" ca="1" si="179"/>
        <v/>
      </c>
      <c r="I1211" s="120" t="str">
        <f t="shared" si="175"/>
        <v/>
      </c>
      <c r="J1211" s="121" t="str">
        <f t="shared" si="176"/>
        <v/>
      </c>
      <c r="K1211" s="121" t="str">
        <f t="shared" si="177"/>
        <v/>
      </c>
      <c r="L1211" s="121"/>
      <c r="M1211" s="121"/>
      <c r="N1211" s="121"/>
      <c r="O1211" s="122"/>
      <c r="P1211" s="122"/>
      <c r="Q1211" s="121" t="str">
        <f t="shared" ca="1" si="178"/>
        <v/>
      </c>
      <c r="R1211" s="122"/>
      <c r="S1211" s="123"/>
      <c r="T1211" s="123"/>
    </row>
    <row r="1212" spans="1:20" x14ac:dyDescent="0.25">
      <c r="A1212"/>
      <c r="B1212" s="31" t="str">
        <f t="shared" ca="1" si="171"/>
        <v/>
      </c>
      <c r="C1212" t="str">
        <f t="shared" ca="1" si="172"/>
        <v/>
      </c>
      <c r="D1212" t="str">
        <f t="shared" ca="1" si="173"/>
        <v/>
      </c>
      <c r="E1212" t="str">
        <f t="shared" ca="1" si="174"/>
        <v/>
      </c>
      <c r="F1212" t="str">
        <f t="shared" ca="1" si="179"/>
        <v/>
      </c>
      <c r="I1212" s="120" t="str">
        <f t="shared" si="175"/>
        <v/>
      </c>
      <c r="J1212" s="121" t="str">
        <f t="shared" si="176"/>
        <v/>
      </c>
      <c r="K1212" s="121" t="str">
        <f t="shared" si="177"/>
        <v/>
      </c>
      <c r="L1212" s="121"/>
      <c r="M1212" s="121"/>
      <c r="N1212" s="121"/>
      <c r="O1212" s="122"/>
      <c r="P1212" s="122"/>
      <c r="Q1212" s="121" t="str">
        <f t="shared" ca="1" si="178"/>
        <v/>
      </c>
      <c r="R1212" s="122"/>
      <c r="S1212" s="123"/>
      <c r="T1212" s="123"/>
    </row>
    <row r="1213" spans="1:20" x14ac:dyDescent="0.25">
      <c r="A1213"/>
      <c r="B1213" s="31" t="str">
        <f t="shared" ca="1" si="171"/>
        <v/>
      </c>
      <c r="C1213" t="str">
        <f t="shared" ca="1" si="172"/>
        <v/>
      </c>
      <c r="D1213" t="str">
        <f t="shared" ca="1" si="173"/>
        <v/>
      </c>
      <c r="E1213" t="str">
        <f t="shared" ca="1" si="174"/>
        <v/>
      </c>
      <c r="F1213" t="str">
        <f t="shared" ca="1" si="179"/>
        <v/>
      </c>
      <c r="I1213" s="120" t="str">
        <f t="shared" si="175"/>
        <v/>
      </c>
      <c r="J1213" s="121" t="str">
        <f t="shared" si="176"/>
        <v/>
      </c>
      <c r="K1213" s="121" t="str">
        <f t="shared" si="177"/>
        <v/>
      </c>
      <c r="L1213" s="121"/>
      <c r="M1213" s="121"/>
      <c r="N1213" s="121"/>
      <c r="O1213" s="122"/>
      <c r="P1213" s="122"/>
      <c r="Q1213" s="121" t="str">
        <f t="shared" ca="1" si="178"/>
        <v/>
      </c>
      <c r="R1213" s="122"/>
      <c r="S1213" s="123"/>
      <c r="T1213" s="123"/>
    </row>
    <row r="1214" spans="1:20" x14ac:dyDescent="0.25">
      <c r="A1214"/>
      <c r="B1214" s="31" t="str">
        <f t="shared" ca="1" si="171"/>
        <v/>
      </c>
      <c r="C1214" t="str">
        <f t="shared" ca="1" si="172"/>
        <v/>
      </c>
      <c r="D1214" t="str">
        <f t="shared" ca="1" si="173"/>
        <v/>
      </c>
      <c r="E1214" t="str">
        <f t="shared" ca="1" si="174"/>
        <v/>
      </c>
      <c r="F1214" t="str">
        <f t="shared" ca="1" si="179"/>
        <v/>
      </c>
      <c r="I1214" s="120" t="str">
        <f t="shared" si="175"/>
        <v/>
      </c>
      <c r="J1214" s="121" t="str">
        <f t="shared" si="176"/>
        <v/>
      </c>
      <c r="K1214" s="121" t="str">
        <f t="shared" si="177"/>
        <v/>
      </c>
      <c r="L1214" s="121"/>
      <c r="M1214" s="121"/>
      <c r="N1214" s="121"/>
      <c r="O1214" s="122"/>
      <c r="P1214" s="122"/>
      <c r="Q1214" s="121" t="str">
        <f t="shared" ca="1" si="178"/>
        <v/>
      </c>
      <c r="R1214" s="122"/>
      <c r="S1214" s="123"/>
      <c r="T1214" s="123"/>
    </row>
    <row r="1215" spans="1:20" x14ac:dyDescent="0.25">
      <c r="A1215"/>
      <c r="B1215" s="31" t="str">
        <f t="shared" ca="1" si="171"/>
        <v/>
      </c>
      <c r="C1215" t="str">
        <f t="shared" ca="1" si="172"/>
        <v/>
      </c>
      <c r="D1215" t="str">
        <f t="shared" ca="1" si="173"/>
        <v/>
      </c>
      <c r="E1215" t="str">
        <f t="shared" ca="1" si="174"/>
        <v/>
      </c>
      <c r="F1215" t="str">
        <f t="shared" ca="1" si="179"/>
        <v/>
      </c>
      <c r="I1215" s="120" t="str">
        <f t="shared" si="175"/>
        <v/>
      </c>
      <c r="J1215" s="121" t="str">
        <f t="shared" si="176"/>
        <v/>
      </c>
      <c r="K1215" s="121" t="str">
        <f t="shared" si="177"/>
        <v/>
      </c>
      <c r="L1215" s="121"/>
      <c r="M1215" s="121"/>
      <c r="N1215" s="121"/>
      <c r="O1215" s="122"/>
      <c r="P1215" s="122"/>
      <c r="Q1215" s="121" t="str">
        <f t="shared" ca="1" si="178"/>
        <v/>
      </c>
      <c r="R1215" s="122"/>
      <c r="S1215" s="123"/>
      <c r="T1215" s="123"/>
    </row>
    <row r="1216" spans="1:20" x14ac:dyDescent="0.25">
      <c r="A1216"/>
      <c r="B1216" s="31" t="str">
        <f t="shared" ca="1" si="171"/>
        <v/>
      </c>
      <c r="C1216" t="str">
        <f t="shared" ca="1" si="172"/>
        <v/>
      </c>
      <c r="D1216" t="str">
        <f t="shared" ca="1" si="173"/>
        <v/>
      </c>
      <c r="E1216" t="str">
        <f t="shared" ca="1" si="174"/>
        <v/>
      </c>
      <c r="F1216" t="str">
        <f t="shared" ca="1" si="179"/>
        <v/>
      </c>
      <c r="I1216" s="120" t="str">
        <f t="shared" si="175"/>
        <v/>
      </c>
      <c r="J1216" s="121" t="str">
        <f t="shared" si="176"/>
        <v/>
      </c>
      <c r="K1216" s="121" t="str">
        <f t="shared" si="177"/>
        <v/>
      </c>
      <c r="L1216" s="121"/>
      <c r="M1216" s="121"/>
      <c r="N1216" s="121"/>
      <c r="O1216" s="122"/>
      <c r="P1216" s="122"/>
      <c r="Q1216" s="121" t="str">
        <f t="shared" ca="1" si="178"/>
        <v/>
      </c>
      <c r="R1216" s="122"/>
      <c r="S1216" s="123"/>
      <c r="T1216" s="123"/>
    </row>
    <row r="1217" spans="1:20" x14ac:dyDescent="0.25">
      <c r="A1217"/>
      <c r="B1217" s="31" t="str">
        <f t="shared" ref="B1217:B1280" ca="1" si="180">IF($A1217&lt;&gt;"",INDIRECT("'Saisie G&amp;A'!"&amp;"A"&amp;MID($A1217,2,2)),"")</f>
        <v/>
      </c>
      <c r="C1217" t="str">
        <f t="shared" ref="C1217:C1280" ca="1" si="181">IF($A1217&lt;&gt;"",INDIRECT("'Saisie G&amp;A'!"&amp;$A1217),"")</f>
        <v/>
      </c>
      <c r="D1217" t="str">
        <f t="shared" ref="D1217:D1280" ca="1" si="182">IF($A1217&lt;&gt;"",INDIRECT("'Saisie G&amp;A'!"&amp;LEFT($A1217,1)&amp;"7"),"")</f>
        <v/>
      </c>
      <c r="E1217" t="str">
        <f t="shared" ref="E1217:E1280" ca="1" si="183">IF($A1217&lt;&gt;"",INDIRECT("'Saisie G&amp;A'!"&amp;"B"&amp;MID($A1217,2,2)),"")</f>
        <v/>
      </c>
      <c r="F1217" t="str">
        <f t="shared" ca="1" si="179"/>
        <v/>
      </c>
      <c r="I1217" s="120" t="str">
        <f t="shared" ref="I1217:I1280" si="184">IF($A1217&lt;&gt;"",RIGHT(C1217,7),"")</f>
        <v/>
      </c>
      <c r="J1217" s="121" t="str">
        <f t="shared" ref="J1217:J1280" si="185">IF($A1217&lt;&gt;"",TEXT(DATE(YEAR($B1217),MONTH($B1217),DAY($B1217)),"JJ/MM/AAAA"),"")</f>
        <v/>
      </c>
      <c r="K1217" s="121" t="str">
        <f t="shared" ref="K1217:K1280" si="186">J1217</f>
        <v/>
      </c>
      <c r="L1217" s="121"/>
      <c r="M1217" s="121"/>
      <c r="N1217" s="121"/>
      <c r="O1217" s="122"/>
      <c r="P1217" s="122"/>
      <c r="Q1217" s="121" t="str">
        <f t="shared" ref="Q1217:Q1280" ca="1" si="187">IF(F1217&lt;&gt;"",F1217,D1217)</f>
        <v/>
      </c>
      <c r="R1217" s="122"/>
      <c r="S1217" s="123"/>
      <c r="T1217" s="123"/>
    </row>
    <row r="1218" spans="1:20" x14ac:dyDescent="0.25">
      <c r="A1218"/>
      <c r="B1218" s="31" t="str">
        <f t="shared" ca="1" si="180"/>
        <v/>
      </c>
      <c r="C1218" t="str">
        <f t="shared" ca="1" si="181"/>
        <v/>
      </c>
      <c r="D1218" t="str">
        <f t="shared" ca="1" si="182"/>
        <v/>
      </c>
      <c r="E1218" t="str">
        <f t="shared" ca="1" si="183"/>
        <v/>
      </c>
      <c r="F1218" t="str">
        <f t="shared" ca="1" si="179"/>
        <v/>
      </c>
      <c r="I1218" s="120" t="str">
        <f t="shared" si="184"/>
        <v/>
      </c>
      <c r="J1218" s="121" t="str">
        <f t="shared" si="185"/>
        <v/>
      </c>
      <c r="K1218" s="121" t="str">
        <f t="shared" si="186"/>
        <v/>
      </c>
      <c r="L1218" s="121"/>
      <c r="M1218" s="121"/>
      <c r="N1218" s="121"/>
      <c r="O1218" s="122"/>
      <c r="P1218" s="122"/>
      <c r="Q1218" s="121" t="str">
        <f t="shared" ca="1" si="187"/>
        <v/>
      </c>
      <c r="R1218" s="122"/>
      <c r="S1218" s="123"/>
      <c r="T1218" s="123"/>
    </row>
    <row r="1219" spans="1:20" x14ac:dyDescent="0.25">
      <c r="A1219"/>
      <c r="B1219" s="31" t="str">
        <f t="shared" ca="1" si="180"/>
        <v/>
      </c>
      <c r="C1219" t="str">
        <f t="shared" ca="1" si="181"/>
        <v/>
      </c>
      <c r="D1219" t="str">
        <f t="shared" ca="1" si="182"/>
        <v/>
      </c>
      <c r="E1219" t="str">
        <f t="shared" ca="1" si="183"/>
        <v/>
      </c>
      <c r="F1219" t="str">
        <f t="shared" ca="1" si="179"/>
        <v/>
      </c>
      <c r="I1219" s="120" t="str">
        <f t="shared" si="184"/>
        <v/>
      </c>
      <c r="J1219" s="121" t="str">
        <f t="shared" si="185"/>
        <v/>
      </c>
      <c r="K1219" s="121" t="str">
        <f t="shared" si="186"/>
        <v/>
      </c>
      <c r="L1219" s="121"/>
      <c r="M1219" s="121"/>
      <c r="N1219" s="121"/>
      <c r="O1219" s="122"/>
      <c r="P1219" s="122"/>
      <c r="Q1219" s="121" t="str">
        <f t="shared" ca="1" si="187"/>
        <v/>
      </c>
      <c r="R1219" s="122"/>
      <c r="S1219" s="123"/>
      <c r="T1219" s="123"/>
    </row>
    <row r="1220" spans="1:20" x14ac:dyDescent="0.25">
      <c r="A1220"/>
      <c r="B1220" s="31" t="str">
        <f t="shared" ca="1" si="180"/>
        <v/>
      </c>
      <c r="C1220" t="str">
        <f t="shared" ca="1" si="181"/>
        <v/>
      </c>
      <c r="D1220" t="str">
        <f t="shared" ca="1" si="182"/>
        <v/>
      </c>
      <c r="E1220" t="str">
        <f t="shared" ca="1" si="183"/>
        <v/>
      </c>
      <c r="F1220" t="str">
        <f t="shared" ca="1" si="179"/>
        <v/>
      </c>
      <c r="I1220" s="120" t="str">
        <f t="shared" si="184"/>
        <v/>
      </c>
      <c r="J1220" s="121" t="str">
        <f t="shared" si="185"/>
        <v/>
      </c>
      <c r="K1220" s="121" t="str">
        <f t="shared" si="186"/>
        <v/>
      </c>
      <c r="L1220" s="121"/>
      <c r="M1220" s="121"/>
      <c r="N1220" s="121"/>
      <c r="O1220" s="122"/>
      <c r="P1220" s="122"/>
      <c r="Q1220" s="121" t="str">
        <f t="shared" ca="1" si="187"/>
        <v/>
      </c>
      <c r="R1220" s="122"/>
      <c r="S1220" s="123"/>
      <c r="T1220" s="123"/>
    </row>
    <row r="1221" spans="1:20" x14ac:dyDescent="0.25">
      <c r="A1221"/>
      <c r="B1221" s="31" t="str">
        <f t="shared" ca="1" si="180"/>
        <v/>
      </c>
      <c r="C1221" t="str">
        <f t="shared" ca="1" si="181"/>
        <v/>
      </c>
      <c r="D1221" t="str">
        <f t="shared" ca="1" si="182"/>
        <v/>
      </c>
      <c r="E1221" t="str">
        <f t="shared" ca="1" si="183"/>
        <v/>
      </c>
      <c r="F1221" t="str">
        <f t="shared" ca="1" si="179"/>
        <v/>
      </c>
      <c r="I1221" s="120" t="str">
        <f t="shared" si="184"/>
        <v/>
      </c>
      <c r="J1221" s="121" t="str">
        <f t="shared" si="185"/>
        <v/>
      </c>
      <c r="K1221" s="121" t="str">
        <f t="shared" si="186"/>
        <v/>
      </c>
      <c r="L1221" s="121"/>
      <c r="M1221" s="121"/>
      <c r="N1221" s="121"/>
      <c r="O1221" s="122"/>
      <c r="P1221" s="122"/>
      <c r="Q1221" s="121" t="str">
        <f t="shared" ca="1" si="187"/>
        <v/>
      </c>
      <c r="R1221" s="122"/>
      <c r="S1221" s="123"/>
      <c r="T1221" s="123"/>
    </row>
    <row r="1222" spans="1:20" x14ac:dyDescent="0.25">
      <c r="A1222"/>
      <c r="B1222" s="31" t="str">
        <f t="shared" ca="1" si="180"/>
        <v/>
      </c>
      <c r="C1222" t="str">
        <f t="shared" ca="1" si="181"/>
        <v/>
      </c>
      <c r="D1222" t="str">
        <f t="shared" ca="1" si="182"/>
        <v/>
      </c>
      <c r="E1222" t="str">
        <f t="shared" ca="1" si="183"/>
        <v/>
      </c>
      <c r="F1222" t="str">
        <f t="shared" ca="1" si="179"/>
        <v/>
      </c>
      <c r="I1222" s="120" t="str">
        <f t="shared" si="184"/>
        <v/>
      </c>
      <c r="J1222" s="121" t="str">
        <f t="shared" si="185"/>
        <v/>
      </c>
      <c r="K1222" s="121" t="str">
        <f t="shared" si="186"/>
        <v/>
      </c>
      <c r="L1222" s="121"/>
      <c r="M1222" s="121"/>
      <c r="N1222" s="121"/>
      <c r="O1222" s="122"/>
      <c r="P1222" s="122"/>
      <c r="Q1222" s="121" t="str">
        <f t="shared" ca="1" si="187"/>
        <v/>
      </c>
      <c r="R1222" s="122"/>
      <c r="S1222" s="123"/>
      <c r="T1222" s="123"/>
    </row>
    <row r="1223" spans="1:20" x14ac:dyDescent="0.25">
      <c r="A1223"/>
      <c r="B1223" s="31" t="str">
        <f t="shared" ca="1" si="180"/>
        <v/>
      </c>
      <c r="C1223" t="str">
        <f t="shared" ca="1" si="181"/>
        <v/>
      </c>
      <c r="D1223" t="str">
        <f t="shared" ca="1" si="182"/>
        <v/>
      </c>
      <c r="E1223" t="str">
        <f t="shared" ca="1" si="183"/>
        <v/>
      </c>
      <c r="F1223" t="str">
        <f t="shared" ca="1" si="179"/>
        <v/>
      </c>
      <c r="I1223" s="120" t="str">
        <f t="shared" si="184"/>
        <v/>
      </c>
      <c r="J1223" s="121" t="str">
        <f t="shared" si="185"/>
        <v/>
      </c>
      <c r="K1223" s="121" t="str">
        <f t="shared" si="186"/>
        <v/>
      </c>
      <c r="L1223" s="121"/>
      <c r="M1223" s="121"/>
      <c r="N1223" s="121"/>
      <c r="O1223" s="122"/>
      <c r="P1223" s="122"/>
      <c r="Q1223" s="121" t="str">
        <f t="shared" ca="1" si="187"/>
        <v/>
      </c>
      <c r="R1223" s="122"/>
      <c r="S1223" s="123"/>
      <c r="T1223" s="123"/>
    </row>
    <row r="1224" spans="1:20" x14ac:dyDescent="0.25">
      <c r="A1224"/>
      <c r="B1224" s="31" t="str">
        <f t="shared" ca="1" si="180"/>
        <v/>
      </c>
      <c r="C1224" t="str">
        <f t="shared" ca="1" si="181"/>
        <v/>
      </c>
      <c r="D1224" t="str">
        <f t="shared" ca="1" si="182"/>
        <v/>
      </c>
      <c r="E1224" t="str">
        <f t="shared" ca="1" si="183"/>
        <v/>
      </c>
      <c r="F1224" t="str">
        <f t="shared" ref="F1224:F1287" ca="1" si="188">IF(D1224&lt;&gt;"",IF(AND(D1224="G11",E1224="Di",OFFSET(INDIRECT("'Saisie G&amp;A'!"&amp;A1224),,1)&lt;&gt;C1224,OFFSET(INDIRECT("'Saisie G&amp;A'!"&amp;A1224),,1)&lt;&gt;""),"G91","")&amp;IF(AND(D1224="G91",E1224="Di",OFFSET(INDIRECT("'Saisie G&amp;A'!"&amp;A1224),,-1)=C1224),"XXX",""),"")</f>
        <v/>
      </c>
      <c r="I1224" s="120" t="str">
        <f t="shared" si="184"/>
        <v/>
      </c>
      <c r="J1224" s="121" t="str">
        <f t="shared" si="185"/>
        <v/>
      </c>
      <c r="K1224" s="121" t="str">
        <f t="shared" si="186"/>
        <v/>
      </c>
      <c r="L1224" s="121"/>
      <c r="M1224" s="121"/>
      <c r="N1224" s="121"/>
      <c r="O1224" s="122"/>
      <c r="P1224" s="122"/>
      <c r="Q1224" s="121" t="str">
        <f t="shared" ca="1" si="187"/>
        <v/>
      </c>
      <c r="R1224" s="122"/>
      <c r="S1224" s="123"/>
      <c r="T1224" s="123"/>
    </row>
    <row r="1225" spans="1:20" x14ac:dyDescent="0.25">
      <c r="A1225"/>
      <c r="B1225" s="31" t="str">
        <f t="shared" ca="1" si="180"/>
        <v/>
      </c>
      <c r="C1225" t="str">
        <f t="shared" ca="1" si="181"/>
        <v/>
      </c>
      <c r="D1225" t="str">
        <f t="shared" ca="1" si="182"/>
        <v/>
      </c>
      <c r="E1225" t="str">
        <f t="shared" ca="1" si="183"/>
        <v/>
      </c>
      <c r="F1225" t="str">
        <f t="shared" ca="1" si="188"/>
        <v/>
      </c>
      <c r="I1225" s="120" t="str">
        <f t="shared" si="184"/>
        <v/>
      </c>
      <c r="J1225" s="121" t="str">
        <f t="shared" si="185"/>
        <v/>
      </c>
      <c r="K1225" s="121" t="str">
        <f t="shared" si="186"/>
        <v/>
      </c>
      <c r="L1225" s="121"/>
      <c r="M1225" s="121"/>
      <c r="N1225" s="121"/>
      <c r="O1225" s="122"/>
      <c r="P1225" s="122"/>
      <c r="Q1225" s="121" t="str">
        <f t="shared" ca="1" si="187"/>
        <v/>
      </c>
      <c r="R1225" s="122"/>
      <c r="S1225" s="123"/>
      <c r="T1225" s="123"/>
    </row>
    <row r="1226" spans="1:20" x14ac:dyDescent="0.25">
      <c r="A1226"/>
      <c r="B1226" s="31" t="str">
        <f t="shared" ca="1" si="180"/>
        <v/>
      </c>
      <c r="C1226" t="str">
        <f t="shared" ca="1" si="181"/>
        <v/>
      </c>
      <c r="D1226" t="str">
        <f t="shared" ca="1" si="182"/>
        <v/>
      </c>
      <c r="E1226" t="str">
        <f t="shared" ca="1" si="183"/>
        <v/>
      </c>
      <c r="F1226" t="str">
        <f t="shared" ca="1" si="188"/>
        <v/>
      </c>
      <c r="I1226" s="120" t="str">
        <f t="shared" si="184"/>
        <v/>
      </c>
      <c r="J1226" s="121" t="str">
        <f t="shared" si="185"/>
        <v/>
      </c>
      <c r="K1226" s="121" t="str">
        <f t="shared" si="186"/>
        <v/>
      </c>
      <c r="L1226" s="121"/>
      <c r="M1226" s="121"/>
      <c r="N1226" s="121"/>
      <c r="O1226" s="122"/>
      <c r="P1226" s="122"/>
      <c r="Q1226" s="121" t="str">
        <f t="shared" ca="1" si="187"/>
        <v/>
      </c>
      <c r="R1226" s="122"/>
      <c r="S1226" s="123"/>
      <c r="T1226" s="123"/>
    </row>
    <row r="1227" spans="1:20" x14ac:dyDescent="0.25">
      <c r="A1227"/>
      <c r="B1227" s="31" t="str">
        <f t="shared" ca="1" si="180"/>
        <v/>
      </c>
      <c r="C1227" t="str">
        <f t="shared" ca="1" si="181"/>
        <v/>
      </c>
      <c r="D1227" t="str">
        <f t="shared" ca="1" si="182"/>
        <v/>
      </c>
      <c r="E1227" t="str">
        <f t="shared" ca="1" si="183"/>
        <v/>
      </c>
      <c r="F1227" t="str">
        <f t="shared" ca="1" si="188"/>
        <v/>
      </c>
      <c r="I1227" s="120" t="str">
        <f t="shared" si="184"/>
        <v/>
      </c>
      <c r="J1227" s="121" t="str">
        <f t="shared" si="185"/>
        <v/>
      </c>
      <c r="K1227" s="121" t="str">
        <f t="shared" si="186"/>
        <v/>
      </c>
      <c r="L1227" s="121"/>
      <c r="M1227" s="121"/>
      <c r="N1227" s="121"/>
      <c r="O1227" s="122"/>
      <c r="P1227" s="122"/>
      <c r="Q1227" s="121" t="str">
        <f t="shared" ca="1" si="187"/>
        <v/>
      </c>
      <c r="R1227" s="122"/>
      <c r="S1227" s="123"/>
      <c r="T1227" s="123"/>
    </row>
    <row r="1228" spans="1:20" x14ac:dyDescent="0.25">
      <c r="A1228"/>
      <c r="B1228" s="31" t="str">
        <f t="shared" ca="1" si="180"/>
        <v/>
      </c>
      <c r="C1228" t="str">
        <f t="shared" ca="1" si="181"/>
        <v/>
      </c>
      <c r="D1228" t="str">
        <f t="shared" ca="1" si="182"/>
        <v/>
      </c>
      <c r="E1228" t="str">
        <f t="shared" ca="1" si="183"/>
        <v/>
      </c>
      <c r="F1228" t="str">
        <f t="shared" ca="1" si="188"/>
        <v/>
      </c>
      <c r="I1228" s="120" t="str">
        <f t="shared" si="184"/>
        <v/>
      </c>
      <c r="J1228" s="121" t="str">
        <f t="shared" si="185"/>
        <v/>
      </c>
      <c r="K1228" s="121" t="str">
        <f t="shared" si="186"/>
        <v/>
      </c>
      <c r="L1228" s="121"/>
      <c r="M1228" s="121"/>
      <c r="N1228" s="121"/>
      <c r="O1228" s="122"/>
      <c r="P1228" s="122"/>
      <c r="Q1228" s="121" t="str">
        <f t="shared" ca="1" si="187"/>
        <v/>
      </c>
      <c r="R1228" s="122"/>
      <c r="S1228" s="123"/>
      <c r="T1228" s="123"/>
    </row>
    <row r="1229" spans="1:20" x14ac:dyDescent="0.25">
      <c r="A1229"/>
      <c r="B1229" s="31" t="str">
        <f t="shared" ca="1" si="180"/>
        <v/>
      </c>
      <c r="C1229" t="str">
        <f t="shared" ca="1" si="181"/>
        <v/>
      </c>
      <c r="D1229" t="str">
        <f t="shared" ca="1" si="182"/>
        <v/>
      </c>
      <c r="E1229" t="str">
        <f t="shared" ca="1" si="183"/>
        <v/>
      </c>
      <c r="F1229" t="str">
        <f t="shared" ca="1" si="188"/>
        <v/>
      </c>
      <c r="I1229" s="120" t="str">
        <f t="shared" si="184"/>
        <v/>
      </c>
      <c r="J1229" s="121" t="str">
        <f t="shared" si="185"/>
        <v/>
      </c>
      <c r="K1229" s="121" t="str">
        <f t="shared" si="186"/>
        <v/>
      </c>
      <c r="L1229" s="121"/>
      <c r="M1229" s="121"/>
      <c r="N1229" s="121"/>
      <c r="O1229" s="122"/>
      <c r="P1229" s="122"/>
      <c r="Q1229" s="121" t="str">
        <f t="shared" ca="1" si="187"/>
        <v/>
      </c>
      <c r="R1229" s="122"/>
      <c r="S1229" s="123"/>
      <c r="T1229" s="123"/>
    </row>
    <row r="1230" spans="1:20" x14ac:dyDescent="0.25">
      <c r="A1230"/>
      <c r="B1230" s="31" t="str">
        <f t="shared" ca="1" si="180"/>
        <v/>
      </c>
      <c r="C1230" t="str">
        <f t="shared" ca="1" si="181"/>
        <v/>
      </c>
      <c r="D1230" t="str">
        <f t="shared" ca="1" si="182"/>
        <v/>
      </c>
      <c r="E1230" t="str">
        <f t="shared" ca="1" si="183"/>
        <v/>
      </c>
      <c r="F1230" t="str">
        <f t="shared" ca="1" si="188"/>
        <v/>
      </c>
      <c r="I1230" s="120" t="str">
        <f t="shared" si="184"/>
        <v/>
      </c>
      <c r="J1230" s="121" t="str">
        <f t="shared" si="185"/>
        <v/>
      </c>
      <c r="K1230" s="121" t="str">
        <f t="shared" si="186"/>
        <v/>
      </c>
      <c r="L1230" s="121"/>
      <c r="M1230" s="121"/>
      <c r="N1230" s="121"/>
      <c r="O1230" s="122"/>
      <c r="P1230" s="122"/>
      <c r="Q1230" s="121" t="str">
        <f t="shared" ca="1" si="187"/>
        <v/>
      </c>
      <c r="R1230" s="122"/>
      <c r="S1230" s="123"/>
      <c r="T1230" s="123"/>
    </row>
    <row r="1231" spans="1:20" x14ac:dyDescent="0.25">
      <c r="A1231"/>
      <c r="B1231" s="31" t="str">
        <f t="shared" ca="1" si="180"/>
        <v/>
      </c>
      <c r="C1231" t="str">
        <f t="shared" ca="1" si="181"/>
        <v/>
      </c>
      <c r="D1231" t="str">
        <f t="shared" ca="1" si="182"/>
        <v/>
      </c>
      <c r="E1231" t="str">
        <f t="shared" ca="1" si="183"/>
        <v/>
      </c>
      <c r="F1231" t="str">
        <f t="shared" ca="1" si="188"/>
        <v/>
      </c>
      <c r="I1231" s="120" t="str">
        <f t="shared" si="184"/>
        <v/>
      </c>
      <c r="J1231" s="121" t="str">
        <f t="shared" si="185"/>
        <v/>
      </c>
      <c r="K1231" s="121" t="str">
        <f t="shared" si="186"/>
        <v/>
      </c>
      <c r="L1231" s="121"/>
      <c r="M1231" s="121"/>
      <c r="N1231" s="121"/>
      <c r="O1231" s="122"/>
      <c r="P1231" s="122"/>
      <c r="Q1231" s="121" t="str">
        <f t="shared" ca="1" si="187"/>
        <v/>
      </c>
      <c r="R1231" s="122"/>
      <c r="S1231" s="123"/>
      <c r="T1231" s="123"/>
    </row>
    <row r="1232" spans="1:20" x14ac:dyDescent="0.25">
      <c r="A1232"/>
      <c r="B1232" s="31" t="str">
        <f t="shared" ca="1" si="180"/>
        <v/>
      </c>
      <c r="C1232" t="str">
        <f t="shared" ca="1" si="181"/>
        <v/>
      </c>
      <c r="D1232" t="str">
        <f t="shared" ca="1" si="182"/>
        <v/>
      </c>
      <c r="E1232" t="str">
        <f t="shared" ca="1" si="183"/>
        <v/>
      </c>
      <c r="F1232" t="str">
        <f t="shared" ca="1" si="188"/>
        <v/>
      </c>
      <c r="I1232" s="120" t="str">
        <f t="shared" si="184"/>
        <v/>
      </c>
      <c r="J1232" s="121" t="str">
        <f t="shared" si="185"/>
        <v/>
      </c>
      <c r="K1232" s="121" t="str">
        <f t="shared" si="186"/>
        <v/>
      </c>
      <c r="L1232" s="121"/>
      <c r="M1232" s="121"/>
      <c r="N1232" s="121"/>
      <c r="O1232" s="122"/>
      <c r="P1232" s="122"/>
      <c r="Q1232" s="121" t="str">
        <f t="shared" ca="1" si="187"/>
        <v/>
      </c>
      <c r="R1232" s="122"/>
      <c r="S1232" s="123"/>
      <c r="T1232" s="123"/>
    </row>
    <row r="1233" spans="1:20" x14ac:dyDescent="0.25">
      <c r="A1233"/>
      <c r="B1233" s="31" t="str">
        <f t="shared" ca="1" si="180"/>
        <v/>
      </c>
      <c r="C1233" t="str">
        <f t="shared" ca="1" si="181"/>
        <v/>
      </c>
      <c r="D1233" t="str">
        <f t="shared" ca="1" si="182"/>
        <v/>
      </c>
      <c r="E1233" t="str">
        <f t="shared" ca="1" si="183"/>
        <v/>
      </c>
      <c r="F1233" t="str">
        <f t="shared" ca="1" si="188"/>
        <v/>
      </c>
      <c r="I1233" s="120" t="str">
        <f t="shared" si="184"/>
        <v/>
      </c>
      <c r="J1233" s="121" t="str">
        <f t="shared" si="185"/>
        <v/>
      </c>
      <c r="K1233" s="121" t="str">
        <f t="shared" si="186"/>
        <v/>
      </c>
      <c r="L1233" s="121"/>
      <c r="M1233" s="121"/>
      <c r="N1233" s="121"/>
      <c r="O1233" s="122"/>
      <c r="P1233" s="122"/>
      <c r="Q1233" s="121" t="str">
        <f t="shared" ca="1" si="187"/>
        <v/>
      </c>
      <c r="R1233" s="122"/>
      <c r="S1233" s="123"/>
      <c r="T1233" s="123"/>
    </row>
    <row r="1234" spans="1:20" x14ac:dyDescent="0.25">
      <c r="A1234"/>
      <c r="B1234" s="31" t="str">
        <f t="shared" ca="1" si="180"/>
        <v/>
      </c>
      <c r="C1234" t="str">
        <f t="shared" ca="1" si="181"/>
        <v/>
      </c>
      <c r="D1234" t="str">
        <f t="shared" ca="1" si="182"/>
        <v/>
      </c>
      <c r="E1234" t="str">
        <f t="shared" ca="1" si="183"/>
        <v/>
      </c>
      <c r="F1234" t="str">
        <f t="shared" ca="1" si="188"/>
        <v/>
      </c>
      <c r="I1234" s="120" t="str">
        <f t="shared" si="184"/>
        <v/>
      </c>
      <c r="J1234" s="121" t="str">
        <f t="shared" si="185"/>
        <v/>
      </c>
      <c r="K1234" s="121" t="str">
        <f t="shared" si="186"/>
        <v/>
      </c>
      <c r="L1234" s="121"/>
      <c r="M1234" s="121"/>
      <c r="N1234" s="121"/>
      <c r="O1234" s="122"/>
      <c r="P1234" s="122"/>
      <c r="Q1234" s="121" t="str">
        <f t="shared" ca="1" si="187"/>
        <v/>
      </c>
      <c r="R1234" s="122"/>
      <c r="S1234" s="123"/>
      <c r="T1234" s="123"/>
    </row>
    <row r="1235" spans="1:20" x14ac:dyDescent="0.25">
      <c r="A1235"/>
      <c r="B1235" s="31" t="str">
        <f t="shared" ca="1" si="180"/>
        <v/>
      </c>
      <c r="C1235" t="str">
        <f t="shared" ca="1" si="181"/>
        <v/>
      </c>
      <c r="D1235" t="str">
        <f t="shared" ca="1" si="182"/>
        <v/>
      </c>
      <c r="E1235" t="str">
        <f t="shared" ca="1" si="183"/>
        <v/>
      </c>
      <c r="F1235" t="str">
        <f t="shared" ca="1" si="188"/>
        <v/>
      </c>
      <c r="I1235" s="120" t="str">
        <f t="shared" si="184"/>
        <v/>
      </c>
      <c r="J1235" s="121" t="str">
        <f t="shared" si="185"/>
        <v/>
      </c>
      <c r="K1235" s="121" t="str">
        <f t="shared" si="186"/>
        <v/>
      </c>
      <c r="L1235" s="121"/>
      <c r="M1235" s="121"/>
      <c r="N1235" s="121"/>
      <c r="O1235" s="122"/>
      <c r="P1235" s="122"/>
      <c r="Q1235" s="121" t="str">
        <f t="shared" ca="1" si="187"/>
        <v/>
      </c>
      <c r="R1235" s="122"/>
      <c r="S1235" s="123"/>
      <c r="T1235" s="123"/>
    </row>
    <row r="1236" spans="1:20" x14ac:dyDescent="0.25">
      <c r="A1236"/>
      <c r="B1236" s="31" t="str">
        <f t="shared" ca="1" si="180"/>
        <v/>
      </c>
      <c r="C1236" t="str">
        <f t="shared" ca="1" si="181"/>
        <v/>
      </c>
      <c r="D1236" t="str">
        <f t="shared" ca="1" si="182"/>
        <v/>
      </c>
      <c r="E1236" t="str">
        <f t="shared" ca="1" si="183"/>
        <v/>
      </c>
      <c r="F1236" t="str">
        <f t="shared" ca="1" si="188"/>
        <v/>
      </c>
      <c r="I1236" s="120" t="str">
        <f t="shared" si="184"/>
        <v/>
      </c>
      <c r="J1236" s="121" t="str">
        <f t="shared" si="185"/>
        <v/>
      </c>
      <c r="K1236" s="121" t="str">
        <f t="shared" si="186"/>
        <v/>
      </c>
      <c r="L1236" s="121"/>
      <c r="M1236" s="121"/>
      <c r="N1236" s="121"/>
      <c r="O1236" s="122"/>
      <c r="P1236" s="122"/>
      <c r="Q1236" s="121" t="str">
        <f t="shared" ca="1" si="187"/>
        <v/>
      </c>
      <c r="R1236" s="122"/>
      <c r="S1236" s="123"/>
      <c r="T1236" s="123"/>
    </row>
    <row r="1237" spans="1:20" x14ac:dyDescent="0.25">
      <c r="A1237"/>
      <c r="B1237" s="31" t="str">
        <f t="shared" ca="1" si="180"/>
        <v/>
      </c>
      <c r="C1237" t="str">
        <f t="shared" ca="1" si="181"/>
        <v/>
      </c>
      <c r="D1237" t="str">
        <f t="shared" ca="1" si="182"/>
        <v/>
      </c>
      <c r="E1237" t="str">
        <f t="shared" ca="1" si="183"/>
        <v/>
      </c>
      <c r="F1237" t="str">
        <f t="shared" ca="1" si="188"/>
        <v/>
      </c>
      <c r="I1237" s="120" t="str">
        <f t="shared" si="184"/>
        <v/>
      </c>
      <c r="J1237" s="121" t="str">
        <f t="shared" si="185"/>
        <v/>
      </c>
      <c r="K1237" s="121" t="str">
        <f t="shared" si="186"/>
        <v/>
      </c>
      <c r="L1237" s="121"/>
      <c r="M1237" s="121"/>
      <c r="N1237" s="121"/>
      <c r="O1237" s="122"/>
      <c r="P1237" s="122"/>
      <c r="Q1237" s="121" t="str">
        <f t="shared" ca="1" si="187"/>
        <v/>
      </c>
      <c r="R1237" s="122"/>
      <c r="S1237" s="123"/>
      <c r="T1237" s="123"/>
    </row>
    <row r="1238" spans="1:20" x14ac:dyDescent="0.25">
      <c r="A1238"/>
      <c r="B1238" s="31" t="str">
        <f t="shared" ca="1" si="180"/>
        <v/>
      </c>
      <c r="C1238" t="str">
        <f t="shared" ca="1" si="181"/>
        <v/>
      </c>
      <c r="D1238" t="str">
        <f t="shared" ca="1" si="182"/>
        <v/>
      </c>
      <c r="E1238" t="str">
        <f t="shared" ca="1" si="183"/>
        <v/>
      </c>
      <c r="F1238" t="str">
        <f t="shared" ca="1" si="188"/>
        <v/>
      </c>
      <c r="I1238" s="120" t="str">
        <f t="shared" si="184"/>
        <v/>
      </c>
      <c r="J1238" s="121" t="str">
        <f t="shared" si="185"/>
        <v/>
      </c>
      <c r="K1238" s="121" t="str">
        <f t="shared" si="186"/>
        <v/>
      </c>
      <c r="L1238" s="121"/>
      <c r="M1238" s="121"/>
      <c r="N1238" s="121"/>
      <c r="O1238" s="122"/>
      <c r="P1238" s="122"/>
      <c r="Q1238" s="121" t="str">
        <f t="shared" ca="1" si="187"/>
        <v/>
      </c>
      <c r="R1238" s="122"/>
      <c r="S1238" s="123"/>
      <c r="T1238" s="123"/>
    </row>
    <row r="1239" spans="1:20" x14ac:dyDescent="0.25">
      <c r="A1239"/>
      <c r="B1239" s="31" t="str">
        <f t="shared" ca="1" si="180"/>
        <v/>
      </c>
      <c r="C1239" t="str">
        <f t="shared" ca="1" si="181"/>
        <v/>
      </c>
      <c r="D1239" t="str">
        <f t="shared" ca="1" si="182"/>
        <v/>
      </c>
      <c r="E1239" t="str">
        <f t="shared" ca="1" si="183"/>
        <v/>
      </c>
      <c r="F1239" t="str">
        <f t="shared" ca="1" si="188"/>
        <v/>
      </c>
      <c r="I1239" s="120" t="str">
        <f t="shared" si="184"/>
        <v/>
      </c>
      <c r="J1239" s="121" t="str">
        <f t="shared" si="185"/>
        <v/>
      </c>
      <c r="K1239" s="121" t="str">
        <f t="shared" si="186"/>
        <v/>
      </c>
      <c r="L1239" s="121"/>
      <c r="M1239" s="121"/>
      <c r="N1239" s="121"/>
      <c r="O1239" s="122"/>
      <c r="P1239" s="122"/>
      <c r="Q1239" s="121" t="str">
        <f t="shared" ca="1" si="187"/>
        <v/>
      </c>
      <c r="R1239" s="122"/>
      <c r="S1239" s="123"/>
      <c r="T1239" s="123"/>
    </row>
    <row r="1240" spans="1:20" x14ac:dyDescent="0.25">
      <c r="A1240"/>
      <c r="B1240" s="31" t="str">
        <f t="shared" ca="1" si="180"/>
        <v/>
      </c>
      <c r="C1240" t="str">
        <f t="shared" ca="1" si="181"/>
        <v/>
      </c>
      <c r="D1240" t="str">
        <f t="shared" ca="1" si="182"/>
        <v/>
      </c>
      <c r="E1240" t="str">
        <f t="shared" ca="1" si="183"/>
        <v/>
      </c>
      <c r="F1240" t="str">
        <f t="shared" ca="1" si="188"/>
        <v/>
      </c>
      <c r="I1240" s="120" t="str">
        <f t="shared" si="184"/>
        <v/>
      </c>
      <c r="J1240" s="121" t="str">
        <f t="shared" si="185"/>
        <v/>
      </c>
      <c r="K1240" s="121" t="str">
        <f t="shared" si="186"/>
        <v/>
      </c>
      <c r="L1240" s="121"/>
      <c r="M1240" s="121"/>
      <c r="N1240" s="121"/>
      <c r="O1240" s="122"/>
      <c r="P1240" s="122"/>
      <c r="Q1240" s="121" t="str">
        <f t="shared" ca="1" si="187"/>
        <v/>
      </c>
      <c r="R1240" s="122"/>
      <c r="S1240" s="123"/>
      <c r="T1240" s="123"/>
    </row>
    <row r="1241" spans="1:20" x14ac:dyDescent="0.25">
      <c r="A1241"/>
      <c r="B1241" s="31" t="str">
        <f t="shared" ca="1" si="180"/>
        <v/>
      </c>
      <c r="C1241" t="str">
        <f t="shared" ca="1" si="181"/>
        <v/>
      </c>
      <c r="D1241" t="str">
        <f t="shared" ca="1" si="182"/>
        <v/>
      </c>
      <c r="E1241" t="str">
        <f t="shared" ca="1" si="183"/>
        <v/>
      </c>
      <c r="F1241" t="str">
        <f t="shared" ca="1" si="188"/>
        <v/>
      </c>
      <c r="I1241" s="120" t="str">
        <f t="shared" si="184"/>
        <v/>
      </c>
      <c r="J1241" s="121" t="str">
        <f t="shared" si="185"/>
        <v/>
      </c>
      <c r="K1241" s="121" t="str">
        <f t="shared" si="186"/>
        <v/>
      </c>
      <c r="L1241" s="121"/>
      <c r="M1241" s="121"/>
      <c r="N1241" s="121"/>
      <c r="O1241" s="122"/>
      <c r="P1241" s="122"/>
      <c r="Q1241" s="121" t="str">
        <f t="shared" ca="1" si="187"/>
        <v/>
      </c>
      <c r="R1241" s="122"/>
      <c r="S1241" s="123"/>
      <c r="T1241" s="123"/>
    </row>
    <row r="1242" spans="1:20" x14ac:dyDescent="0.25">
      <c r="A1242"/>
      <c r="B1242" s="31" t="str">
        <f t="shared" ca="1" si="180"/>
        <v/>
      </c>
      <c r="C1242" t="str">
        <f t="shared" ca="1" si="181"/>
        <v/>
      </c>
      <c r="D1242" t="str">
        <f t="shared" ca="1" si="182"/>
        <v/>
      </c>
      <c r="E1242" t="str">
        <f t="shared" ca="1" si="183"/>
        <v/>
      </c>
      <c r="F1242" t="str">
        <f t="shared" ca="1" si="188"/>
        <v/>
      </c>
      <c r="I1242" s="120" t="str">
        <f t="shared" si="184"/>
        <v/>
      </c>
      <c r="J1242" s="121" t="str">
        <f t="shared" si="185"/>
        <v/>
      </c>
      <c r="K1242" s="121" t="str">
        <f t="shared" si="186"/>
        <v/>
      </c>
      <c r="L1242" s="121"/>
      <c r="M1242" s="121"/>
      <c r="N1242" s="121"/>
      <c r="O1242" s="122"/>
      <c r="P1242" s="122"/>
      <c r="Q1242" s="121" t="str">
        <f t="shared" ca="1" si="187"/>
        <v/>
      </c>
      <c r="R1242" s="122"/>
      <c r="S1242" s="123"/>
      <c r="T1242" s="123"/>
    </row>
    <row r="1243" spans="1:20" x14ac:dyDescent="0.25">
      <c r="A1243"/>
      <c r="B1243" s="31" t="str">
        <f t="shared" ca="1" si="180"/>
        <v/>
      </c>
      <c r="C1243" t="str">
        <f t="shared" ca="1" si="181"/>
        <v/>
      </c>
      <c r="D1243" t="str">
        <f t="shared" ca="1" si="182"/>
        <v/>
      </c>
      <c r="E1243" t="str">
        <f t="shared" ca="1" si="183"/>
        <v/>
      </c>
      <c r="F1243" t="str">
        <f t="shared" ca="1" si="188"/>
        <v/>
      </c>
      <c r="I1243" s="120" t="str">
        <f t="shared" si="184"/>
        <v/>
      </c>
      <c r="J1243" s="121" t="str">
        <f t="shared" si="185"/>
        <v/>
      </c>
      <c r="K1243" s="121" t="str">
        <f t="shared" si="186"/>
        <v/>
      </c>
      <c r="L1243" s="121"/>
      <c r="M1243" s="121"/>
      <c r="N1243" s="121"/>
      <c r="O1243" s="122"/>
      <c r="P1243" s="122"/>
      <c r="Q1243" s="121" t="str">
        <f t="shared" ca="1" si="187"/>
        <v/>
      </c>
      <c r="R1243" s="122"/>
      <c r="S1243" s="123"/>
      <c r="T1243" s="123"/>
    </row>
    <row r="1244" spans="1:20" x14ac:dyDescent="0.25">
      <c r="A1244"/>
      <c r="B1244" s="31" t="str">
        <f t="shared" ca="1" si="180"/>
        <v/>
      </c>
      <c r="C1244" t="str">
        <f t="shared" ca="1" si="181"/>
        <v/>
      </c>
      <c r="D1244" t="str">
        <f t="shared" ca="1" si="182"/>
        <v/>
      </c>
      <c r="E1244" t="str">
        <f t="shared" ca="1" si="183"/>
        <v/>
      </c>
      <c r="F1244" t="str">
        <f t="shared" ca="1" si="188"/>
        <v/>
      </c>
      <c r="I1244" s="120" t="str">
        <f t="shared" si="184"/>
        <v/>
      </c>
      <c r="J1244" s="121" t="str">
        <f t="shared" si="185"/>
        <v/>
      </c>
      <c r="K1244" s="121" t="str">
        <f t="shared" si="186"/>
        <v/>
      </c>
      <c r="L1244" s="121"/>
      <c r="M1244" s="121"/>
      <c r="N1244" s="121"/>
      <c r="O1244" s="122"/>
      <c r="P1244" s="122"/>
      <c r="Q1244" s="121" t="str">
        <f t="shared" ca="1" si="187"/>
        <v/>
      </c>
      <c r="R1244" s="122"/>
      <c r="S1244" s="123"/>
      <c r="T1244" s="123"/>
    </row>
    <row r="1245" spans="1:20" x14ac:dyDescent="0.25">
      <c r="A1245"/>
      <c r="B1245" s="31" t="str">
        <f t="shared" ca="1" si="180"/>
        <v/>
      </c>
      <c r="C1245" t="str">
        <f t="shared" ca="1" si="181"/>
        <v/>
      </c>
      <c r="D1245" t="str">
        <f t="shared" ca="1" si="182"/>
        <v/>
      </c>
      <c r="E1245" t="str">
        <f t="shared" ca="1" si="183"/>
        <v/>
      </c>
      <c r="F1245" t="str">
        <f t="shared" ca="1" si="188"/>
        <v/>
      </c>
      <c r="I1245" s="120" t="str">
        <f t="shared" si="184"/>
        <v/>
      </c>
      <c r="J1245" s="121" t="str">
        <f t="shared" si="185"/>
        <v/>
      </c>
      <c r="K1245" s="121" t="str">
        <f t="shared" si="186"/>
        <v/>
      </c>
      <c r="L1245" s="121"/>
      <c r="M1245" s="121"/>
      <c r="N1245" s="121"/>
      <c r="O1245" s="122"/>
      <c r="P1245" s="122"/>
      <c r="Q1245" s="121" t="str">
        <f t="shared" ca="1" si="187"/>
        <v/>
      </c>
      <c r="R1245" s="122"/>
      <c r="S1245" s="123"/>
      <c r="T1245" s="123"/>
    </row>
    <row r="1246" spans="1:20" x14ac:dyDescent="0.25">
      <c r="A1246"/>
      <c r="B1246" s="31" t="str">
        <f t="shared" ca="1" si="180"/>
        <v/>
      </c>
      <c r="C1246" t="str">
        <f t="shared" ca="1" si="181"/>
        <v/>
      </c>
      <c r="D1246" t="str">
        <f t="shared" ca="1" si="182"/>
        <v/>
      </c>
      <c r="E1246" t="str">
        <f t="shared" ca="1" si="183"/>
        <v/>
      </c>
      <c r="F1246" t="str">
        <f t="shared" ca="1" si="188"/>
        <v/>
      </c>
      <c r="I1246" s="120" t="str">
        <f t="shared" si="184"/>
        <v/>
      </c>
      <c r="J1246" s="121" t="str">
        <f t="shared" si="185"/>
        <v/>
      </c>
      <c r="K1246" s="121" t="str">
        <f t="shared" si="186"/>
        <v/>
      </c>
      <c r="L1246" s="121"/>
      <c r="M1246" s="121"/>
      <c r="N1246" s="121"/>
      <c r="O1246" s="122"/>
      <c r="P1246" s="122"/>
      <c r="Q1246" s="121" t="str">
        <f t="shared" ca="1" si="187"/>
        <v/>
      </c>
      <c r="R1246" s="122"/>
      <c r="S1246" s="123"/>
      <c r="T1246" s="123"/>
    </row>
    <row r="1247" spans="1:20" x14ac:dyDescent="0.25">
      <c r="A1247"/>
      <c r="B1247" s="31" t="str">
        <f t="shared" ca="1" si="180"/>
        <v/>
      </c>
      <c r="C1247" t="str">
        <f t="shared" ca="1" si="181"/>
        <v/>
      </c>
      <c r="D1247" t="str">
        <f t="shared" ca="1" si="182"/>
        <v/>
      </c>
      <c r="E1247" t="str">
        <f t="shared" ca="1" si="183"/>
        <v/>
      </c>
      <c r="F1247" t="str">
        <f t="shared" ca="1" si="188"/>
        <v/>
      </c>
      <c r="I1247" s="120" t="str">
        <f t="shared" si="184"/>
        <v/>
      </c>
      <c r="J1247" s="121" t="str">
        <f t="shared" si="185"/>
        <v/>
      </c>
      <c r="K1247" s="121" t="str">
        <f t="shared" si="186"/>
        <v/>
      </c>
      <c r="L1247" s="121"/>
      <c r="M1247" s="121"/>
      <c r="N1247" s="121"/>
      <c r="O1247" s="122"/>
      <c r="P1247" s="122"/>
      <c r="Q1247" s="121" t="str">
        <f t="shared" ca="1" si="187"/>
        <v/>
      </c>
      <c r="R1247" s="122"/>
      <c r="S1247" s="123"/>
      <c r="T1247" s="123"/>
    </row>
    <row r="1248" spans="1:20" x14ac:dyDescent="0.25">
      <c r="A1248"/>
      <c r="B1248" s="31" t="str">
        <f t="shared" ca="1" si="180"/>
        <v/>
      </c>
      <c r="C1248" t="str">
        <f t="shared" ca="1" si="181"/>
        <v/>
      </c>
      <c r="D1248" t="str">
        <f t="shared" ca="1" si="182"/>
        <v/>
      </c>
      <c r="E1248" t="str">
        <f t="shared" ca="1" si="183"/>
        <v/>
      </c>
      <c r="F1248" t="str">
        <f t="shared" ca="1" si="188"/>
        <v/>
      </c>
      <c r="I1248" s="120" t="str">
        <f t="shared" si="184"/>
        <v/>
      </c>
      <c r="J1248" s="121" t="str">
        <f t="shared" si="185"/>
        <v/>
      </c>
      <c r="K1248" s="121" t="str">
        <f t="shared" si="186"/>
        <v/>
      </c>
      <c r="L1248" s="121"/>
      <c r="M1248" s="121"/>
      <c r="N1248" s="121"/>
      <c r="O1248" s="122"/>
      <c r="P1248" s="122"/>
      <c r="Q1248" s="121" t="str">
        <f t="shared" ca="1" si="187"/>
        <v/>
      </c>
      <c r="R1248" s="122"/>
      <c r="S1248" s="123"/>
      <c r="T1248" s="123"/>
    </row>
    <row r="1249" spans="1:20" x14ac:dyDescent="0.25">
      <c r="A1249"/>
      <c r="B1249" s="31" t="str">
        <f t="shared" ca="1" si="180"/>
        <v/>
      </c>
      <c r="C1249" t="str">
        <f t="shared" ca="1" si="181"/>
        <v/>
      </c>
      <c r="D1249" t="str">
        <f t="shared" ca="1" si="182"/>
        <v/>
      </c>
      <c r="E1249" t="str">
        <f t="shared" ca="1" si="183"/>
        <v/>
      </c>
      <c r="F1249" t="str">
        <f t="shared" ca="1" si="188"/>
        <v/>
      </c>
      <c r="I1249" s="120" t="str">
        <f t="shared" si="184"/>
        <v/>
      </c>
      <c r="J1249" s="121" t="str">
        <f t="shared" si="185"/>
        <v/>
      </c>
      <c r="K1249" s="121" t="str">
        <f t="shared" si="186"/>
        <v/>
      </c>
      <c r="L1249" s="121"/>
      <c r="M1249" s="121"/>
      <c r="N1249" s="121"/>
      <c r="O1249" s="122"/>
      <c r="P1249" s="122"/>
      <c r="Q1249" s="121" t="str">
        <f t="shared" ca="1" si="187"/>
        <v/>
      </c>
      <c r="R1249" s="122"/>
      <c r="S1249" s="123"/>
      <c r="T1249" s="123"/>
    </row>
    <row r="1250" spans="1:20" x14ac:dyDescent="0.25">
      <c r="A1250"/>
      <c r="B1250" s="31" t="str">
        <f t="shared" ca="1" si="180"/>
        <v/>
      </c>
      <c r="C1250" t="str">
        <f t="shared" ca="1" si="181"/>
        <v/>
      </c>
      <c r="D1250" t="str">
        <f t="shared" ca="1" si="182"/>
        <v/>
      </c>
      <c r="E1250" t="str">
        <f t="shared" ca="1" si="183"/>
        <v/>
      </c>
      <c r="F1250" t="str">
        <f t="shared" ca="1" si="188"/>
        <v/>
      </c>
      <c r="I1250" s="120" t="str">
        <f t="shared" si="184"/>
        <v/>
      </c>
      <c r="J1250" s="121" t="str">
        <f t="shared" si="185"/>
        <v/>
      </c>
      <c r="K1250" s="121" t="str">
        <f t="shared" si="186"/>
        <v/>
      </c>
      <c r="L1250" s="121"/>
      <c r="M1250" s="121"/>
      <c r="N1250" s="121"/>
      <c r="O1250" s="122"/>
      <c r="P1250" s="122"/>
      <c r="Q1250" s="121" t="str">
        <f t="shared" ca="1" si="187"/>
        <v/>
      </c>
      <c r="R1250" s="122"/>
      <c r="S1250" s="123"/>
      <c r="T1250" s="123"/>
    </row>
    <row r="1251" spans="1:20" x14ac:dyDescent="0.25">
      <c r="A1251"/>
      <c r="B1251" s="31" t="str">
        <f t="shared" ca="1" si="180"/>
        <v/>
      </c>
      <c r="C1251" t="str">
        <f t="shared" ca="1" si="181"/>
        <v/>
      </c>
      <c r="D1251" t="str">
        <f t="shared" ca="1" si="182"/>
        <v/>
      </c>
      <c r="E1251" t="str">
        <f t="shared" ca="1" si="183"/>
        <v/>
      </c>
      <c r="F1251" t="str">
        <f t="shared" ca="1" si="188"/>
        <v/>
      </c>
      <c r="I1251" s="120" t="str">
        <f t="shared" si="184"/>
        <v/>
      </c>
      <c r="J1251" s="121" t="str">
        <f t="shared" si="185"/>
        <v/>
      </c>
      <c r="K1251" s="121" t="str">
        <f t="shared" si="186"/>
        <v/>
      </c>
      <c r="L1251" s="121"/>
      <c r="M1251" s="121"/>
      <c r="N1251" s="121"/>
      <c r="O1251" s="122"/>
      <c r="P1251" s="122"/>
      <c r="Q1251" s="121" t="str">
        <f t="shared" ca="1" si="187"/>
        <v/>
      </c>
      <c r="R1251" s="122"/>
      <c r="S1251" s="123"/>
      <c r="T1251" s="123"/>
    </row>
    <row r="1252" spans="1:20" x14ac:dyDescent="0.25">
      <c r="A1252"/>
      <c r="B1252" s="31" t="str">
        <f t="shared" ca="1" si="180"/>
        <v/>
      </c>
      <c r="C1252" t="str">
        <f t="shared" ca="1" si="181"/>
        <v/>
      </c>
      <c r="D1252" t="str">
        <f t="shared" ca="1" si="182"/>
        <v/>
      </c>
      <c r="E1252" t="str">
        <f t="shared" ca="1" si="183"/>
        <v/>
      </c>
      <c r="F1252" t="str">
        <f t="shared" ca="1" si="188"/>
        <v/>
      </c>
      <c r="I1252" s="120" t="str">
        <f t="shared" si="184"/>
        <v/>
      </c>
      <c r="J1252" s="121" t="str">
        <f t="shared" si="185"/>
        <v/>
      </c>
      <c r="K1252" s="121" t="str">
        <f t="shared" si="186"/>
        <v/>
      </c>
      <c r="L1252" s="121"/>
      <c r="M1252" s="121"/>
      <c r="N1252" s="121"/>
      <c r="O1252" s="122"/>
      <c r="P1252" s="122"/>
      <c r="Q1252" s="121" t="str">
        <f t="shared" ca="1" si="187"/>
        <v/>
      </c>
      <c r="R1252" s="122"/>
      <c r="S1252" s="123"/>
      <c r="T1252" s="123"/>
    </row>
    <row r="1253" spans="1:20" x14ac:dyDescent="0.25">
      <c r="A1253"/>
      <c r="B1253" s="31" t="str">
        <f t="shared" ca="1" si="180"/>
        <v/>
      </c>
      <c r="C1253" t="str">
        <f t="shared" ca="1" si="181"/>
        <v/>
      </c>
      <c r="D1253" t="str">
        <f t="shared" ca="1" si="182"/>
        <v/>
      </c>
      <c r="E1253" t="str">
        <f t="shared" ca="1" si="183"/>
        <v/>
      </c>
      <c r="F1253" t="str">
        <f t="shared" ca="1" si="188"/>
        <v/>
      </c>
      <c r="I1253" s="120" t="str">
        <f t="shared" si="184"/>
        <v/>
      </c>
      <c r="J1253" s="121" t="str">
        <f t="shared" si="185"/>
        <v/>
      </c>
      <c r="K1253" s="121" t="str">
        <f t="shared" si="186"/>
        <v/>
      </c>
      <c r="L1253" s="121"/>
      <c r="M1253" s="121"/>
      <c r="N1253" s="121"/>
      <c r="O1253" s="122"/>
      <c r="P1253" s="122"/>
      <c r="Q1253" s="121" t="str">
        <f t="shared" ca="1" si="187"/>
        <v/>
      </c>
      <c r="R1253" s="122"/>
      <c r="S1253" s="123"/>
      <c r="T1253" s="123"/>
    </row>
    <row r="1254" spans="1:20" x14ac:dyDescent="0.25">
      <c r="A1254"/>
      <c r="B1254" s="31" t="str">
        <f t="shared" ca="1" si="180"/>
        <v/>
      </c>
      <c r="C1254" t="str">
        <f t="shared" ca="1" si="181"/>
        <v/>
      </c>
      <c r="D1254" t="str">
        <f t="shared" ca="1" si="182"/>
        <v/>
      </c>
      <c r="E1254" t="str">
        <f t="shared" ca="1" si="183"/>
        <v/>
      </c>
      <c r="F1254" t="str">
        <f t="shared" ca="1" si="188"/>
        <v/>
      </c>
      <c r="I1254" s="120" t="str">
        <f t="shared" si="184"/>
        <v/>
      </c>
      <c r="J1254" s="121" t="str">
        <f t="shared" si="185"/>
        <v/>
      </c>
      <c r="K1254" s="121" t="str">
        <f t="shared" si="186"/>
        <v/>
      </c>
      <c r="L1254" s="121"/>
      <c r="M1254" s="121"/>
      <c r="N1254" s="121"/>
      <c r="O1254" s="122"/>
      <c r="P1254" s="122"/>
      <c r="Q1254" s="121" t="str">
        <f t="shared" ca="1" si="187"/>
        <v/>
      </c>
      <c r="R1254" s="122"/>
      <c r="S1254" s="123"/>
      <c r="T1254" s="123"/>
    </row>
    <row r="1255" spans="1:20" x14ac:dyDescent="0.25">
      <c r="A1255"/>
      <c r="B1255" s="31" t="str">
        <f t="shared" ca="1" si="180"/>
        <v/>
      </c>
      <c r="C1255" t="str">
        <f t="shared" ca="1" si="181"/>
        <v/>
      </c>
      <c r="D1255" t="str">
        <f t="shared" ca="1" si="182"/>
        <v/>
      </c>
      <c r="E1255" t="str">
        <f t="shared" ca="1" si="183"/>
        <v/>
      </c>
      <c r="F1255" t="str">
        <f t="shared" ca="1" si="188"/>
        <v/>
      </c>
      <c r="I1255" s="120" t="str">
        <f t="shared" si="184"/>
        <v/>
      </c>
      <c r="J1255" s="121" t="str">
        <f t="shared" si="185"/>
        <v/>
      </c>
      <c r="K1255" s="121" t="str">
        <f t="shared" si="186"/>
        <v/>
      </c>
      <c r="L1255" s="121"/>
      <c r="M1255" s="121"/>
      <c r="N1255" s="121"/>
      <c r="O1255" s="122"/>
      <c r="P1255" s="122"/>
      <c r="Q1255" s="121" t="str">
        <f t="shared" ca="1" si="187"/>
        <v/>
      </c>
      <c r="R1255" s="122"/>
      <c r="S1255" s="123"/>
      <c r="T1255" s="123"/>
    </row>
    <row r="1256" spans="1:20" x14ac:dyDescent="0.25">
      <c r="A1256"/>
      <c r="B1256" s="31" t="str">
        <f t="shared" ca="1" si="180"/>
        <v/>
      </c>
      <c r="C1256" t="str">
        <f t="shared" ca="1" si="181"/>
        <v/>
      </c>
      <c r="D1256" t="str">
        <f t="shared" ca="1" si="182"/>
        <v/>
      </c>
      <c r="E1256" t="str">
        <f t="shared" ca="1" si="183"/>
        <v/>
      </c>
      <c r="F1256" t="str">
        <f t="shared" ca="1" si="188"/>
        <v/>
      </c>
      <c r="I1256" s="120" t="str">
        <f t="shared" si="184"/>
        <v/>
      </c>
      <c r="J1256" s="121" t="str">
        <f t="shared" si="185"/>
        <v/>
      </c>
      <c r="K1256" s="121" t="str">
        <f t="shared" si="186"/>
        <v/>
      </c>
      <c r="L1256" s="121"/>
      <c r="M1256" s="121"/>
      <c r="N1256" s="121"/>
      <c r="O1256" s="122"/>
      <c r="P1256" s="122"/>
      <c r="Q1256" s="121" t="str">
        <f t="shared" ca="1" si="187"/>
        <v/>
      </c>
      <c r="R1256" s="122"/>
      <c r="S1256" s="123"/>
      <c r="T1256" s="123"/>
    </row>
    <row r="1257" spans="1:20" x14ac:dyDescent="0.25">
      <c r="A1257"/>
      <c r="B1257" s="31" t="str">
        <f t="shared" ca="1" si="180"/>
        <v/>
      </c>
      <c r="C1257" t="str">
        <f t="shared" ca="1" si="181"/>
        <v/>
      </c>
      <c r="D1257" t="str">
        <f t="shared" ca="1" si="182"/>
        <v/>
      </c>
      <c r="E1257" t="str">
        <f t="shared" ca="1" si="183"/>
        <v/>
      </c>
      <c r="F1257" t="str">
        <f t="shared" ca="1" si="188"/>
        <v/>
      </c>
      <c r="I1257" s="120" t="str">
        <f t="shared" si="184"/>
        <v/>
      </c>
      <c r="J1257" s="121" t="str">
        <f t="shared" si="185"/>
        <v/>
      </c>
      <c r="K1257" s="121" t="str">
        <f t="shared" si="186"/>
        <v/>
      </c>
      <c r="L1257" s="121"/>
      <c r="M1257" s="121"/>
      <c r="N1257" s="121"/>
      <c r="O1257" s="122"/>
      <c r="P1257" s="122"/>
      <c r="Q1257" s="121" t="str">
        <f t="shared" ca="1" si="187"/>
        <v/>
      </c>
      <c r="R1257" s="122"/>
      <c r="S1257" s="123"/>
      <c r="T1257" s="123"/>
    </row>
    <row r="1258" spans="1:20" x14ac:dyDescent="0.25">
      <c r="A1258"/>
      <c r="B1258" s="31" t="str">
        <f t="shared" ca="1" si="180"/>
        <v/>
      </c>
      <c r="C1258" t="str">
        <f t="shared" ca="1" si="181"/>
        <v/>
      </c>
      <c r="D1258" t="str">
        <f t="shared" ca="1" si="182"/>
        <v/>
      </c>
      <c r="E1258" t="str">
        <f t="shared" ca="1" si="183"/>
        <v/>
      </c>
      <c r="F1258" t="str">
        <f t="shared" ca="1" si="188"/>
        <v/>
      </c>
      <c r="I1258" s="120" t="str">
        <f t="shared" si="184"/>
        <v/>
      </c>
      <c r="J1258" s="121" t="str">
        <f t="shared" si="185"/>
        <v/>
      </c>
      <c r="K1258" s="121" t="str">
        <f t="shared" si="186"/>
        <v/>
      </c>
      <c r="L1258" s="121"/>
      <c r="M1258" s="121"/>
      <c r="N1258" s="121"/>
      <c r="O1258" s="122"/>
      <c r="P1258" s="122"/>
      <c r="Q1258" s="121" t="str">
        <f t="shared" ca="1" si="187"/>
        <v/>
      </c>
      <c r="R1258" s="122"/>
      <c r="S1258" s="123"/>
      <c r="T1258" s="123"/>
    </row>
    <row r="1259" spans="1:20" x14ac:dyDescent="0.25">
      <c r="A1259"/>
      <c r="B1259" s="31" t="str">
        <f t="shared" ca="1" si="180"/>
        <v/>
      </c>
      <c r="C1259" t="str">
        <f t="shared" ca="1" si="181"/>
        <v/>
      </c>
      <c r="D1259" t="str">
        <f t="shared" ca="1" si="182"/>
        <v/>
      </c>
      <c r="E1259" t="str">
        <f t="shared" ca="1" si="183"/>
        <v/>
      </c>
      <c r="F1259" t="str">
        <f t="shared" ca="1" si="188"/>
        <v/>
      </c>
      <c r="I1259" s="120" t="str">
        <f t="shared" si="184"/>
        <v/>
      </c>
      <c r="J1259" s="121" t="str">
        <f t="shared" si="185"/>
        <v/>
      </c>
      <c r="K1259" s="121" t="str">
        <f t="shared" si="186"/>
        <v/>
      </c>
      <c r="L1259" s="121"/>
      <c r="M1259" s="121"/>
      <c r="N1259" s="121"/>
      <c r="O1259" s="122"/>
      <c r="P1259" s="122"/>
      <c r="Q1259" s="121" t="str">
        <f t="shared" ca="1" si="187"/>
        <v/>
      </c>
      <c r="R1259" s="122"/>
      <c r="S1259" s="123"/>
      <c r="T1259" s="123"/>
    </row>
    <row r="1260" spans="1:20" x14ac:dyDescent="0.25">
      <c r="A1260"/>
      <c r="B1260" s="31" t="str">
        <f t="shared" ca="1" si="180"/>
        <v/>
      </c>
      <c r="C1260" t="str">
        <f t="shared" ca="1" si="181"/>
        <v/>
      </c>
      <c r="D1260" t="str">
        <f t="shared" ca="1" si="182"/>
        <v/>
      </c>
      <c r="E1260" t="str">
        <f t="shared" ca="1" si="183"/>
        <v/>
      </c>
      <c r="F1260" t="str">
        <f t="shared" ca="1" si="188"/>
        <v/>
      </c>
      <c r="I1260" s="120" t="str">
        <f t="shared" si="184"/>
        <v/>
      </c>
      <c r="J1260" s="121" t="str">
        <f t="shared" si="185"/>
        <v/>
      </c>
      <c r="K1260" s="121" t="str">
        <f t="shared" si="186"/>
        <v/>
      </c>
      <c r="L1260" s="121"/>
      <c r="M1260" s="121"/>
      <c r="N1260" s="121"/>
      <c r="O1260" s="122"/>
      <c r="P1260" s="122"/>
      <c r="Q1260" s="121" t="str">
        <f t="shared" ca="1" si="187"/>
        <v/>
      </c>
      <c r="R1260" s="122"/>
      <c r="S1260" s="123"/>
      <c r="T1260" s="123"/>
    </row>
    <row r="1261" spans="1:20" x14ac:dyDescent="0.25">
      <c r="A1261"/>
      <c r="B1261" s="31" t="str">
        <f t="shared" ca="1" si="180"/>
        <v/>
      </c>
      <c r="C1261" t="str">
        <f t="shared" ca="1" si="181"/>
        <v/>
      </c>
      <c r="D1261" t="str">
        <f t="shared" ca="1" si="182"/>
        <v/>
      </c>
      <c r="E1261" t="str">
        <f t="shared" ca="1" si="183"/>
        <v/>
      </c>
      <c r="F1261" t="str">
        <f t="shared" ca="1" si="188"/>
        <v/>
      </c>
      <c r="I1261" s="120" t="str">
        <f t="shared" si="184"/>
        <v/>
      </c>
      <c r="J1261" s="121" t="str">
        <f t="shared" si="185"/>
        <v/>
      </c>
      <c r="K1261" s="121" t="str">
        <f t="shared" si="186"/>
        <v/>
      </c>
      <c r="L1261" s="121"/>
      <c r="M1261" s="121"/>
      <c r="N1261" s="121"/>
      <c r="O1261" s="122"/>
      <c r="P1261" s="122"/>
      <c r="Q1261" s="121" t="str">
        <f t="shared" ca="1" si="187"/>
        <v/>
      </c>
      <c r="R1261" s="122"/>
      <c r="S1261" s="123"/>
      <c r="T1261" s="123"/>
    </row>
    <row r="1262" spans="1:20" x14ac:dyDescent="0.25">
      <c r="A1262"/>
      <c r="B1262" s="31" t="str">
        <f t="shared" ca="1" si="180"/>
        <v/>
      </c>
      <c r="C1262" t="str">
        <f t="shared" ca="1" si="181"/>
        <v/>
      </c>
      <c r="D1262" t="str">
        <f t="shared" ca="1" si="182"/>
        <v/>
      </c>
      <c r="E1262" t="str">
        <f t="shared" ca="1" si="183"/>
        <v/>
      </c>
      <c r="F1262" t="str">
        <f t="shared" ca="1" si="188"/>
        <v/>
      </c>
      <c r="I1262" s="120" t="str">
        <f t="shared" si="184"/>
        <v/>
      </c>
      <c r="J1262" s="121" t="str">
        <f t="shared" si="185"/>
        <v/>
      </c>
      <c r="K1262" s="121" t="str">
        <f t="shared" si="186"/>
        <v/>
      </c>
      <c r="L1262" s="121"/>
      <c r="M1262" s="121"/>
      <c r="N1262" s="121"/>
      <c r="O1262" s="122"/>
      <c r="P1262" s="122"/>
      <c r="Q1262" s="121" t="str">
        <f t="shared" ca="1" si="187"/>
        <v/>
      </c>
      <c r="R1262" s="122"/>
      <c r="S1262" s="123"/>
      <c r="T1262" s="123"/>
    </row>
    <row r="1263" spans="1:20" x14ac:dyDescent="0.25">
      <c r="A1263"/>
      <c r="B1263" s="31" t="str">
        <f t="shared" ca="1" si="180"/>
        <v/>
      </c>
      <c r="C1263" t="str">
        <f t="shared" ca="1" si="181"/>
        <v/>
      </c>
      <c r="D1263" t="str">
        <f t="shared" ca="1" si="182"/>
        <v/>
      </c>
      <c r="E1263" t="str">
        <f t="shared" ca="1" si="183"/>
        <v/>
      </c>
      <c r="F1263" t="str">
        <f t="shared" ca="1" si="188"/>
        <v/>
      </c>
      <c r="I1263" s="120" t="str">
        <f t="shared" si="184"/>
        <v/>
      </c>
      <c r="J1263" s="121" t="str">
        <f t="shared" si="185"/>
        <v/>
      </c>
      <c r="K1263" s="121" t="str">
        <f t="shared" si="186"/>
        <v/>
      </c>
      <c r="L1263" s="121"/>
      <c r="M1263" s="121"/>
      <c r="N1263" s="121"/>
      <c r="O1263" s="122"/>
      <c r="P1263" s="122"/>
      <c r="Q1263" s="121" t="str">
        <f t="shared" ca="1" si="187"/>
        <v/>
      </c>
      <c r="R1263" s="122"/>
      <c r="S1263" s="123"/>
      <c r="T1263" s="123"/>
    </row>
    <row r="1264" spans="1:20" x14ac:dyDescent="0.25">
      <c r="A1264"/>
      <c r="B1264" s="31" t="str">
        <f t="shared" ca="1" si="180"/>
        <v/>
      </c>
      <c r="C1264" t="str">
        <f t="shared" ca="1" si="181"/>
        <v/>
      </c>
      <c r="D1264" t="str">
        <f t="shared" ca="1" si="182"/>
        <v/>
      </c>
      <c r="E1264" t="str">
        <f t="shared" ca="1" si="183"/>
        <v/>
      </c>
      <c r="F1264" t="str">
        <f t="shared" ca="1" si="188"/>
        <v/>
      </c>
      <c r="I1264" s="120" t="str">
        <f t="shared" si="184"/>
        <v/>
      </c>
      <c r="J1264" s="121" t="str">
        <f t="shared" si="185"/>
        <v/>
      </c>
      <c r="K1264" s="121" t="str">
        <f t="shared" si="186"/>
        <v/>
      </c>
      <c r="L1264" s="121"/>
      <c r="M1264" s="121"/>
      <c r="N1264" s="121"/>
      <c r="O1264" s="122"/>
      <c r="P1264" s="122"/>
      <c r="Q1264" s="121" t="str">
        <f t="shared" ca="1" si="187"/>
        <v/>
      </c>
      <c r="R1264" s="122"/>
      <c r="S1264" s="123"/>
      <c r="T1264" s="123"/>
    </row>
    <row r="1265" spans="1:20" x14ac:dyDescent="0.25">
      <c r="A1265"/>
      <c r="B1265" s="31" t="str">
        <f t="shared" ca="1" si="180"/>
        <v/>
      </c>
      <c r="C1265" t="str">
        <f t="shared" ca="1" si="181"/>
        <v/>
      </c>
      <c r="D1265" t="str">
        <f t="shared" ca="1" si="182"/>
        <v/>
      </c>
      <c r="E1265" t="str">
        <f t="shared" ca="1" si="183"/>
        <v/>
      </c>
      <c r="F1265" t="str">
        <f t="shared" ca="1" si="188"/>
        <v/>
      </c>
      <c r="I1265" s="120" t="str">
        <f t="shared" si="184"/>
        <v/>
      </c>
      <c r="J1265" s="121" t="str">
        <f t="shared" si="185"/>
        <v/>
      </c>
      <c r="K1265" s="121" t="str">
        <f t="shared" si="186"/>
        <v/>
      </c>
      <c r="L1265" s="121"/>
      <c r="M1265" s="121"/>
      <c r="N1265" s="121"/>
      <c r="O1265" s="122"/>
      <c r="P1265" s="122"/>
      <c r="Q1265" s="121" t="str">
        <f t="shared" ca="1" si="187"/>
        <v/>
      </c>
      <c r="R1265" s="122"/>
      <c r="S1265" s="123"/>
      <c r="T1265" s="123"/>
    </row>
    <row r="1266" spans="1:20" x14ac:dyDescent="0.25">
      <c r="A1266"/>
      <c r="B1266" s="31" t="str">
        <f t="shared" ca="1" si="180"/>
        <v/>
      </c>
      <c r="C1266" t="str">
        <f t="shared" ca="1" si="181"/>
        <v/>
      </c>
      <c r="D1266" t="str">
        <f t="shared" ca="1" si="182"/>
        <v/>
      </c>
      <c r="E1266" t="str">
        <f t="shared" ca="1" si="183"/>
        <v/>
      </c>
      <c r="F1266" t="str">
        <f t="shared" ca="1" si="188"/>
        <v/>
      </c>
      <c r="I1266" s="120" t="str">
        <f t="shared" si="184"/>
        <v/>
      </c>
      <c r="J1266" s="121" t="str">
        <f t="shared" si="185"/>
        <v/>
      </c>
      <c r="K1266" s="121" t="str">
        <f t="shared" si="186"/>
        <v/>
      </c>
      <c r="L1266" s="121"/>
      <c r="M1266" s="121"/>
      <c r="N1266" s="121"/>
      <c r="O1266" s="122"/>
      <c r="P1266" s="122"/>
      <c r="Q1266" s="121" t="str">
        <f t="shared" ca="1" si="187"/>
        <v/>
      </c>
      <c r="R1266" s="122"/>
      <c r="S1266" s="123"/>
      <c r="T1266" s="123"/>
    </row>
    <row r="1267" spans="1:20" x14ac:dyDescent="0.25">
      <c r="A1267"/>
      <c r="B1267" s="31" t="str">
        <f t="shared" ca="1" si="180"/>
        <v/>
      </c>
      <c r="C1267" t="str">
        <f t="shared" ca="1" si="181"/>
        <v/>
      </c>
      <c r="D1267" t="str">
        <f t="shared" ca="1" si="182"/>
        <v/>
      </c>
      <c r="E1267" t="str">
        <f t="shared" ca="1" si="183"/>
        <v/>
      </c>
      <c r="F1267" t="str">
        <f t="shared" ca="1" si="188"/>
        <v/>
      </c>
      <c r="I1267" s="120" t="str">
        <f t="shared" si="184"/>
        <v/>
      </c>
      <c r="J1267" s="121" t="str">
        <f t="shared" si="185"/>
        <v/>
      </c>
      <c r="K1267" s="121" t="str">
        <f t="shared" si="186"/>
        <v/>
      </c>
      <c r="L1267" s="121"/>
      <c r="M1267" s="121"/>
      <c r="N1267" s="121"/>
      <c r="O1267" s="122"/>
      <c r="P1267" s="122"/>
      <c r="Q1267" s="121" t="str">
        <f t="shared" ca="1" si="187"/>
        <v/>
      </c>
      <c r="R1267" s="122"/>
      <c r="S1267" s="123"/>
      <c r="T1267" s="123"/>
    </row>
    <row r="1268" spans="1:20" x14ac:dyDescent="0.25">
      <c r="A1268"/>
      <c r="B1268" s="31" t="str">
        <f t="shared" ca="1" si="180"/>
        <v/>
      </c>
      <c r="C1268" t="str">
        <f t="shared" ca="1" si="181"/>
        <v/>
      </c>
      <c r="D1268" t="str">
        <f t="shared" ca="1" si="182"/>
        <v/>
      </c>
      <c r="E1268" t="str">
        <f t="shared" ca="1" si="183"/>
        <v/>
      </c>
      <c r="F1268" t="str">
        <f t="shared" ca="1" si="188"/>
        <v/>
      </c>
      <c r="I1268" s="120" t="str">
        <f t="shared" si="184"/>
        <v/>
      </c>
      <c r="J1268" s="121" t="str">
        <f t="shared" si="185"/>
        <v/>
      </c>
      <c r="K1268" s="121" t="str">
        <f t="shared" si="186"/>
        <v/>
      </c>
      <c r="L1268" s="121"/>
      <c r="M1268" s="121"/>
      <c r="N1268" s="121"/>
      <c r="O1268" s="122"/>
      <c r="P1268" s="122"/>
      <c r="Q1268" s="121" t="str">
        <f t="shared" ca="1" si="187"/>
        <v/>
      </c>
      <c r="R1268" s="122"/>
      <c r="S1268" s="123"/>
      <c r="T1268" s="123"/>
    </row>
    <row r="1269" spans="1:20" x14ac:dyDescent="0.25">
      <c r="A1269"/>
      <c r="B1269" s="31" t="str">
        <f t="shared" ca="1" si="180"/>
        <v/>
      </c>
      <c r="C1269" t="str">
        <f t="shared" ca="1" si="181"/>
        <v/>
      </c>
      <c r="D1269" t="str">
        <f t="shared" ca="1" si="182"/>
        <v/>
      </c>
      <c r="E1269" t="str">
        <f t="shared" ca="1" si="183"/>
        <v/>
      </c>
      <c r="F1269" t="str">
        <f t="shared" ca="1" si="188"/>
        <v/>
      </c>
      <c r="I1269" s="120" t="str">
        <f t="shared" si="184"/>
        <v/>
      </c>
      <c r="J1269" s="121" t="str">
        <f t="shared" si="185"/>
        <v/>
      </c>
      <c r="K1269" s="121" t="str">
        <f t="shared" si="186"/>
        <v/>
      </c>
      <c r="L1269" s="121"/>
      <c r="M1269" s="121"/>
      <c r="N1269" s="121"/>
      <c r="O1269" s="122"/>
      <c r="P1269" s="122"/>
      <c r="Q1269" s="121" t="str">
        <f t="shared" ca="1" si="187"/>
        <v/>
      </c>
      <c r="R1269" s="122"/>
      <c r="S1269" s="123"/>
      <c r="T1269" s="123"/>
    </row>
    <row r="1270" spans="1:20" x14ac:dyDescent="0.25">
      <c r="A1270"/>
      <c r="B1270" s="31" t="str">
        <f t="shared" ca="1" si="180"/>
        <v/>
      </c>
      <c r="C1270" t="str">
        <f t="shared" ca="1" si="181"/>
        <v/>
      </c>
      <c r="D1270" t="str">
        <f t="shared" ca="1" si="182"/>
        <v/>
      </c>
      <c r="E1270" t="str">
        <f t="shared" ca="1" si="183"/>
        <v/>
      </c>
      <c r="F1270" t="str">
        <f t="shared" ca="1" si="188"/>
        <v/>
      </c>
      <c r="I1270" s="120" t="str">
        <f t="shared" si="184"/>
        <v/>
      </c>
      <c r="J1270" s="121" t="str">
        <f t="shared" si="185"/>
        <v/>
      </c>
      <c r="K1270" s="121" t="str">
        <f t="shared" si="186"/>
        <v/>
      </c>
      <c r="L1270" s="121"/>
      <c r="M1270" s="121"/>
      <c r="N1270" s="121"/>
      <c r="O1270" s="122"/>
      <c r="P1270" s="122"/>
      <c r="Q1270" s="121" t="str">
        <f t="shared" ca="1" si="187"/>
        <v/>
      </c>
      <c r="R1270" s="122"/>
      <c r="S1270" s="123"/>
      <c r="T1270" s="123"/>
    </row>
    <row r="1271" spans="1:20" x14ac:dyDescent="0.25">
      <c r="A1271"/>
      <c r="B1271" s="31" t="str">
        <f t="shared" ca="1" si="180"/>
        <v/>
      </c>
      <c r="C1271" t="str">
        <f t="shared" ca="1" si="181"/>
        <v/>
      </c>
      <c r="D1271" t="str">
        <f t="shared" ca="1" si="182"/>
        <v/>
      </c>
      <c r="E1271" t="str">
        <f t="shared" ca="1" si="183"/>
        <v/>
      </c>
      <c r="F1271" t="str">
        <f t="shared" ca="1" si="188"/>
        <v/>
      </c>
      <c r="I1271" s="120" t="str">
        <f t="shared" si="184"/>
        <v/>
      </c>
      <c r="J1271" s="121" t="str">
        <f t="shared" si="185"/>
        <v/>
      </c>
      <c r="K1271" s="121" t="str">
        <f t="shared" si="186"/>
        <v/>
      </c>
      <c r="L1271" s="121"/>
      <c r="M1271" s="121"/>
      <c r="N1271" s="121"/>
      <c r="O1271" s="122"/>
      <c r="P1271" s="122"/>
      <c r="Q1271" s="121" t="str">
        <f t="shared" ca="1" si="187"/>
        <v/>
      </c>
      <c r="R1271" s="122"/>
      <c r="S1271" s="123"/>
      <c r="T1271" s="123"/>
    </row>
    <row r="1272" spans="1:20" x14ac:dyDescent="0.25">
      <c r="A1272"/>
      <c r="B1272" s="31" t="str">
        <f t="shared" ca="1" si="180"/>
        <v/>
      </c>
      <c r="C1272" t="str">
        <f t="shared" ca="1" si="181"/>
        <v/>
      </c>
      <c r="D1272" t="str">
        <f t="shared" ca="1" si="182"/>
        <v/>
      </c>
      <c r="E1272" t="str">
        <f t="shared" ca="1" si="183"/>
        <v/>
      </c>
      <c r="F1272" t="str">
        <f t="shared" ca="1" si="188"/>
        <v/>
      </c>
      <c r="I1272" s="120" t="str">
        <f t="shared" si="184"/>
        <v/>
      </c>
      <c r="J1272" s="121" t="str">
        <f t="shared" si="185"/>
        <v/>
      </c>
      <c r="K1272" s="121" t="str">
        <f t="shared" si="186"/>
        <v/>
      </c>
      <c r="L1272" s="121"/>
      <c r="M1272" s="121"/>
      <c r="N1272" s="121"/>
      <c r="O1272" s="122"/>
      <c r="P1272" s="122"/>
      <c r="Q1272" s="121" t="str">
        <f t="shared" ca="1" si="187"/>
        <v/>
      </c>
      <c r="R1272" s="122"/>
      <c r="S1272" s="123"/>
      <c r="T1272" s="123"/>
    </row>
    <row r="1273" spans="1:20" x14ac:dyDescent="0.25">
      <c r="A1273"/>
      <c r="B1273" s="31" t="str">
        <f t="shared" ca="1" si="180"/>
        <v/>
      </c>
      <c r="C1273" t="str">
        <f t="shared" ca="1" si="181"/>
        <v/>
      </c>
      <c r="D1273" t="str">
        <f t="shared" ca="1" si="182"/>
        <v/>
      </c>
      <c r="E1273" t="str">
        <f t="shared" ca="1" si="183"/>
        <v/>
      </c>
      <c r="F1273" t="str">
        <f t="shared" ca="1" si="188"/>
        <v/>
      </c>
      <c r="I1273" s="120" t="str">
        <f t="shared" si="184"/>
        <v/>
      </c>
      <c r="J1273" s="121" t="str">
        <f t="shared" si="185"/>
        <v/>
      </c>
      <c r="K1273" s="121" t="str">
        <f t="shared" si="186"/>
        <v/>
      </c>
      <c r="L1273" s="121"/>
      <c r="M1273" s="121"/>
      <c r="N1273" s="121"/>
      <c r="O1273" s="122"/>
      <c r="P1273" s="122"/>
      <c r="Q1273" s="121" t="str">
        <f t="shared" ca="1" si="187"/>
        <v/>
      </c>
      <c r="R1273" s="122"/>
      <c r="S1273" s="123"/>
      <c r="T1273" s="123"/>
    </row>
    <row r="1274" spans="1:20" x14ac:dyDescent="0.25">
      <c r="A1274"/>
      <c r="B1274" s="31" t="str">
        <f t="shared" ca="1" si="180"/>
        <v/>
      </c>
      <c r="C1274" t="str">
        <f t="shared" ca="1" si="181"/>
        <v/>
      </c>
      <c r="D1274" t="str">
        <f t="shared" ca="1" si="182"/>
        <v/>
      </c>
      <c r="E1274" t="str">
        <f t="shared" ca="1" si="183"/>
        <v/>
      </c>
      <c r="F1274" t="str">
        <f t="shared" ca="1" si="188"/>
        <v/>
      </c>
      <c r="I1274" s="120" t="str">
        <f t="shared" si="184"/>
        <v/>
      </c>
      <c r="J1274" s="121" t="str">
        <f t="shared" si="185"/>
        <v/>
      </c>
      <c r="K1274" s="121" t="str">
        <f t="shared" si="186"/>
        <v/>
      </c>
      <c r="L1274" s="121"/>
      <c r="M1274" s="121"/>
      <c r="N1274" s="121"/>
      <c r="O1274" s="122"/>
      <c r="P1274" s="122"/>
      <c r="Q1274" s="121" t="str">
        <f t="shared" ca="1" si="187"/>
        <v/>
      </c>
      <c r="R1274" s="122"/>
      <c r="S1274" s="123"/>
      <c r="T1274" s="123"/>
    </row>
    <row r="1275" spans="1:20" x14ac:dyDescent="0.25">
      <c r="A1275"/>
      <c r="B1275" s="31" t="str">
        <f t="shared" ca="1" si="180"/>
        <v/>
      </c>
      <c r="C1275" t="str">
        <f t="shared" ca="1" si="181"/>
        <v/>
      </c>
      <c r="D1275" t="str">
        <f t="shared" ca="1" si="182"/>
        <v/>
      </c>
      <c r="E1275" t="str">
        <f t="shared" ca="1" si="183"/>
        <v/>
      </c>
      <c r="F1275" t="str">
        <f t="shared" ca="1" si="188"/>
        <v/>
      </c>
      <c r="I1275" s="120" t="str">
        <f t="shared" si="184"/>
        <v/>
      </c>
      <c r="J1275" s="121" t="str">
        <f t="shared" si="185"/>
        <v/>
      </c>
      <c r="K1275" s="121" t="str">
        <f t="shared" si="186"/>
        <v/>
      </c>
      <c r="L1275" s="121"/>
      <c r="M1275" s="121"/>
      <c r="N1275" s="121"/>
      <c r="O1275" s="122"/>
      <c r="P1275" s="122"/>
      <c r="Q1275" s="121" t="str">
        <f t="shared" ca="1" si="187"/>
        <v/>
      </c>
      <c r="R1275" s="122"/>
      <c r="S1275" s="123"/>
      <c r="T1275" s="123"/>
    </row>
    <row r="1276" spans="1:20" x14ac:dyDescent="0.25">
      <c r="A1276"/>
      <c r="B1276" s="31" t="str">
        <f t="shared" ca="1" si="180"/>
        <v/>
      </c>
      <c r="C1276" t="str">
        <f t="shared" ca="1" si="181"/>
        <v/>
      </c>
      <c r="D1276" t="str">
        <f t="shared" ca="1" si="182"/>
        <v/>
      </c>
      <c r="E1276" t="str">
        <f t="shared" ca="1" si="183"/>
        <v/>
      </c>
      <c r="F1276" t="str">
        <f t="shared" ca="1" si="188"/>
        <v/>
      </c>
      <c r="I1276" s="120" t="str">
        <f t="shared" si="184"/>
        <v/>
      </c>
      <c r="J1276" s="121" t="str">
        <f t="shared" si="185"/>
        <v/>
      </c>
      <c r="K1276" s="121" t="str">
        <f t="shared" si="186"/>
        <v/>
      </c>
      <c r="L1276" s="121"/>
      <c r="M1276" s="121"/>
      <c r="N1276" s="121"/>
      <c r="O1276" s="122"/>
      <c r="P1276" s="122"/>
      <c r="Q1276" s="121" t="str">
        <f t="shared" ca="1" si="187"/>
        <v/>
      </c>
      <c r="R1276" s="122"/>
      <c r="S1276" s="123"/>
      <c r="T1276" s="123"/>
    </row>
    <row r="1277" spans="1:20" x14ac:dyDescent="0.25">
      <c r="A1277"/>
      <c r="B1277" s="31" t="str">
        <f t="shared" ca="1" si="180"/>
        <v/>
      </c>
      <c r="C1277" t="str">
        <f t="shared" ca="1" si="181"/>
        <v/>
      </c>
      <c r="D1277" t="str">
        <f t="shared" ca="1" si="182"/>
        <v/>
      </c>
      <c r="E1277" t="str">
        <f t="shared" ca="1" si="183"/>
        <v/>
      </c>
      <c r="F1277" t="str">
        <f t="shared" ca="1" si="188"/>
        <v/>
      </c>
      <c r="I1277" s="120" t="str">
        <f t="shared" si="184"/>
        <v/>
      </c>
      <c r="J1277" s="121" t="str">
        <f t="shared" si="185"/>
        <v/>
      </c>
      <c r="K1277" s="121" t="str">
        <f t="shared" si="186"/>
        <v/>
      </c>
      <c r="L1277" s="121"/>
      <c r="M1277" s="121"/>
      <c r="N1277" s="121"/>
      <c r="O1277" s="122"/>
      <c r="P1277" s="122"/>
      <c r="Q1277" s="121" t="str">
        <f t="shared" ca="1" si="187"/>
        <v/>
      </c>
      <c r="R1277" s="122"/>
      <c r="S1277" s="123"/>
      <c r="T1277" s="123"/>
    </row>
    <row r="1278" spans="1:20" x14ac:dyDescent="0.25">
      <c r="A1278"/>
      <c r="B1278" s="31" t="str">
        <f t="shared" ca="1" si="180"/>
        <v/>
      </c>
      <c r="C1278" t="str">
        <f t="shared" ca="1" si="181"/>
        <v/>
      </c>
      <c r="D1278" t="str">
        <f t="shared" ca="1" si="182"/>
        <v/>
      </c>
      <c r="E1278" t="str">
        <f t="shared" ca="1" si="183"/>
        <v/>
      </c>
      <c r="F1278" t="str">
        <f t="shared" ca="1" si="188"/>
        <v/>
      </c>
      <c r="I1278" s="120" t="str">
        <f t="shared" si="184"/>
        <v/>
      </c>
      <c r="J1278" s="121" t="str">
        <f t="shared" si="185"/>
        <v/>
      </c>
      <c r="K1278" s="121" t="str">
        <f t="shared" si="186"/>
        <v/>
      </c>
      <c r="L1278" s="121"/>
      <c r="M1278" s="121"/>
      <c r="N1278" s="121"/>
      <c r="O1278" s="122"/>
      <c r="P1278" s="122"/>
      <c r="Q1278" s="121" t="str">
        <f t="shared" ca="1" si="187"/>
        <v/>
      </c>
      <c r="R1278" s="122"/>
      <c r="S1278" s="123"/>
      <c r="T1278" s="123"/>
    </row>
    <row r="1279" spans="1:20" x14ac:dyDescent="0.25">
      <c r="A1279"/>
      <c r="B1279" s="31" t="str">
        <f t="shared" ca="1" si="180"/>
        <v/>
      </c>
      <c r="C1279" t="str">
        <f t="shared" ca="1" si="181"/>
        <v/>
      </c>
      <c r="D1279" t="str">
        <f t="shared" ca="1" si="182"/>
        <v/>
      </c>
      <c r="E1279" t="str">
        <f t="shared" ca="1" si="183"/>
        <v/>
      </c>
      <c r="F1279" t="str">
        <f t="shared" ca="1" si="188"/>
        <v/>
      </c>
      <c r="I1279" s="120" t="str">
        <f t="shared" si="184"/>
        <v/>
      </c>
      <c r="J1279" s="121" t="str">
        <f t="shared" si="185"/>
        <v/>
      </c>
      <c r="K1279" s="121" t="str">
        <f t="shared" si="186"/>
        <v/>
      </c>
      <c r="L1279" s="121"/>
      <c r="M1279" s="121"/>
      <c r="N1279" s="121"/>
      <c r="O1279" s="122"/>
      <c r="P1279" s="122"/>
      <c r="Q1279" s="121" t="str">
        <f t="shared" ca="1" si="187"/>
        <v/>
      </c>
      <c r="R1279" s="122"/>
      <c r="S1279" s="123"/>
      <c r="T1279" s="123"/>
    </row>
    <row r="1280" spans="1:20" x14ac:dyDescent="0.25">
      <c r="A1280"/>
      <c r="B1280" s="31" t="str">
        <f t="shared" ca="1" si="180"/>
        <v/>
      </c>
      <c r="C1280" t="str">
        <f t="shared" ca="1" si="181"/>
        <v/>
      </c>
      <c r="D1280" t="str">
        <f t="shared" ca="1" si="182"/>
        <v/>
      </c>
      <c r="E1280" t="str">
        <f t="shared" ca="1" si="183"/>
        <v/>
      </c>
      <c r="F1280" t="str">
        <f t="shared" ca="1" si="188"/>
        <v/>
      </c>
      <c r="I1280" s="120" t="str">
        <f t="shared" si="184"/>
        <v/>
      </c>
      <c r="J1280" s="121" t="str">
        <f t="shared" si="185"/>
        <v/>
      </c>
      <c r="K1280" s="121" t="str">
        <f t="shared" si="186"/>
        <v/>
      </c>
      <c r="L1280" s="121"/>
      <c r="M1280" s="121"/>
      <c r="N1280" s="121"/>
      <c r="O1280" s="122"/>
      <c r="P1280" s="122"/>
      <c r="Q1280" s="121" t="str">
        <f t="shared" ca="1" si="187"/>
        <v/>
      </c>
      <c r="R1280" s="122"/>
      <c r="S1280" s="123"/>
      <c r="T1280" s="123"/>
    </row>
    <row r="1281" spans="1:20" x14ac:dyDescent="0.25">
      <c r="A1281"/>
      <c r="B1281" s="31" t="str">
        <f t="shared" ref="B1281:B1344" ca="1" si="189">IF($A1281&lt;&gt;"",INDIRECT("'Saisie G&amp;A'!"&amp;"A"&amp;MID($A1281,2,2)),"")</f>
        <v/>
      </c>
      <c r="C1281" t="str">
        <f t="shared" ref="C1281:C1344" ca="1" si="190">IF($A1281&lt;&gt;"",INDIRECT("'Saisie G&amp;A'!"&amp;$A1281),"")</f>
        <v/>
      </c>
      <c r="D1281" t="str">
        <f t="shared" ref="D1281:D1344" ca="1" si="191">IF($A1281&lt;&gt;"",INDIRECT("'Saisie G&amp;A'!"&amp;LEFT($A1281,1)&amp;"7"),"")</f>
        <v/>
      </c>
      <c r="E1281" t="str">
        <f t="shared" ref="E1281:E1344" ca="1" si="192">IF($A1281&lt;&gt;"",INDIRECT("'Saisie G&amp;A'!"&amp;"B"&amp;MID($A1281,2,2)),"")</f>
        <v/>
      </c>
      <c r="F1281" t="str">
        <f t="shared" ca="1" si="188"/>
        <v/>
      </c>
      <c r="I1281" s="120" t="str">
        <f t="shared" ref="I1281:I1344" si="193">IF($A1281&lt;&gt;"",RIGHT(C1281,7),"")</f>
        <v/>
      </c>
      <c r="J1281" s="121" t="str">
        <f t="shared" ref="J1281:J1344" si="194">IF($A1281&lt;&gt;"",TEXT(DATE(YEAR($B1281),MONTH($B1281),DAY($B1281)),"JJ/MM/AAAA"),"")</f>
        <v/>
      </c>
      <c r="K1281" s="121" t="str">
        <f t="shared" ref="K1281:K1344" si="195">J1281</f>
        <v/>
      </c>
      <c r="L1281" s="121"/>
      <c r="M1281" s="121"/>
      <c r="N1281" s="121"/>
      <c r="O1281" s="122"/>
      <c r="P1281" s="122"/>
      <c r="Q1281" s="121" t="str">
        <f t="shared" ref="Q1281:Q1344" ca="1" si="196">IF(F1281&lt;&gt;"",F1281,D1281)</f>
        <v/>
      </c>
      <c r="R1281" s="122"/>
      <c r="S1281" s="123"/>
      <c r="T1281" s="123"/>
    </row>
    <row r="1282" spans="1:20" x14ac:dyDescent="0.25">
      <c r="A1282"/>
      <c r="B1282" s="31" t="str">
        <f t="shared" ca="1" si="189"/>
        <v/>
      </c>
      <c r="C1282" t="str">
        <f t="shared" ca="1" si="190"/>
        <v/>
      </c>
      <c r="D1282" t="str">
        <f t="shared" ca="1" si="191"/>
        <v/>
      </c>
      <c r="E1282" t="str">
        <f t="shared" ca="1" si="192"/>
        <v/>
      </c>
      <c r="F1282" t="str">
        <f t="shared" ca="1" si="188"/>
        <v/>
      </c>
      <c r="I1282" s="120" t="str">
        <f t="shared" si="193"/>
        <v/>
      </c>
      <c r="J1282" s="121" t="str">
        <f t="shared" si="194"/>
        <v/>
      </c>
      <c r="K1282" s="121" t="str">
        <f t="shared" si="195"/>
        <v/>
      </c>
      <c r="L1282" s="121"/>
      <c r="M1282" s="121"/>
      <c r="N1282" s="121"/>
      <c r="O1282" s="122"/>
      <c r="P1282" s="122"/>
      <c r="Q1282" s="121" t="str">
        <f t="shared" ca="1" si="196"/>
        <v/>
      </c>
      <c r="R1282" s="122"/>
      <c r="S1282" s="123"/>
      <c r="T1282" s="123"/>
    </row>
    <row r="1283" spans="1:20" x14ac:dyDescent="0.25">
      <c r="A1283"/>
      <c r="B1283" s="31" t="str">
        <f t="shared" ca="1" si="189"/>
        <v/>
      </c>
      <c r="C1283" t="str">
        <f t="shared" ca="1" si="190"/>
        <v/>
      </c>
      <c r="D1283" t="str">
        <f t="shared" ca="1" si="191"/>
        <v/>
      </c>
      <c r="E1283" t="str">
        <f t="shared" ca="1" si="192"/>
        <v/>
      </c>
      <c r="F1283" t="str">
        <f t="shared" ca="1" si="188"/>
        <v/>
      </c>
      <c r="I1283" s="120" t="str">
        <f t="shared" si="193"/>
        <v/>
      </c>
      <c r="J1283" s="121" t="str">
        <f t="shared" si="194"/>
        <v/>
      </c>
      <c r="K1283" s="121" t="str">
        <f t="shared" si="195"/>
        <v/>
      </c>
      <c r="L1283" s="121"/>
      <c r="M1283" s="121"/>
      <c r="N1283" s="121"/>
      <c r="O1283" s="122"/>
      <c r="P1283" s="122"/>
      <c r="Q1283" s="121" t="str">
        <f t="shared" ca="1" si="196"/>
        <v/>
      </c>
      <c r="R1283" s="122"/>
      <c r="S1283" s="123"/>
      <c r="T1283" s="123"/>
    </row>
    <row r="1284" spans="1:20" x14ac:dyDescent="0.25">
      <c r="A1284"/>
      <c r="B1284" s="31" t="str">
        <f t="shared" ca="1" si="189"/>
        <v/>
      </c>
      <c r="C1284" t="str">
        <f t="shared" ca="1" si="190"/>
        <v/>
      </c>
      <c r="D1284" t="str">
        <f t="shared" ca="1" si="191"/>
        <v/>
      </c>
      <c r="E1284" t="str">
        <f t="shared" ca="1" si="192"/>
        <v/>
      </c>
      <c r="F1284" t="str">
        <f t="shared" ca="1" si="188"/>
        <v/>
      </c>
      <c r="I1284" s="120" t="str">
        <f t="shared" si="193"/>
        <v/>
      </c>
      <c r="J1284" s="121" t="str">
        <f t="shared" si="194"/>
        <v/>
      </c>
      <c r="K1284" s="121" t="str">
        <f t="shared" si="195"/>
        <v/>
      </c>
      <c r="L1284" s="121"/>
      <c r="M1284" s="121"/>
      <c r="N1284" s="121"/>
      <c r="O1284" s="122"/>
      <c r="P1284" s="122"/>
      <c r="Q1284" s="121" t="str">
        <f t="shared" ca="1" si="196"/>
        <v/>
      </c>
      <c r="R1284" s="122"/>
      <c r="S1284" s="123"/>
      <c r="T1284" s="123"/>
    </row>
    <row r="1285" spans="1:20" x14ac:dyDescent="0.25">
      <c r="A1285"/>
      <c r="B1285" s="31" t="str">
        <f t="shared" ca="1" si="189"/>
        <v/>
      </c>
      <c r="C1285" t="str">
        <f t="shared" ca="1" si="190"/>
        <v/>
      </c>
      <c r="D1285" t="str">
        <f t="shared" ca="1" si="191"/>
        <v/>
      </c>
      <c r="E1285" t="str">
        <f t="shared" ca="1" si="192"/>
        <v/>
      </c>
      <c r="F1285" t="str">
        <f t="shared" ca="1" si="188"/>
        <v/>
      </c>
      <c r="I1285" s="120" t="str">
        <f t="shared" si="193"/>
        <v/>
      </c>
      <c r="J1285" s="121" t="str">
        <f t="shared" si="194"/>
        <v/>
      </c>
      <c r="K1285" s="121" t="str">
        <f t="shared" si="195"/>
        <v/>
      </c>
      <c r="L1285" s="121"/>
      <c r="M1285" s="121"/>
      <c r="N1285" s="121"/>
      <c r="O1285" s="122"/>
      <c r="P1285" s="122"/>
      <c r="Q1285" s="121" t="str">
        <f t="shared" ca="1" si="196"/>
        <v/>
      </c>
      <c r="R1285" s="122"/>
      <c r="S1285" s="123"/>
      <c r="T1285" s="123"/>
    </row>
    <row r="1286" spans="1:20" x14ac:dyDescent="0.25">
      <c r="A1286"/>
      <c r="B1286" s="31" t="str">
        <f t="shared" ca="1" si="189"/>
        <v/>
      </c>
      <c r="C1286" t="str">
        <f t="shared" ca="1" si="190"/>
        <v/>
      </c>
      <c r="D1286" t="str">
        <f t="shared" ca="1" si="191"/>
        <v/>
      </c>
      <c r="E1286" t="str">
        <f t="shared" ca="1" si="192"/>
        <v/>
      </c>
      <c r="F1286" t="str">
        <f t="shared" ca="1" si="188"/>
        <v/>
      </c>
      <c r="I1286" s="120" t="str">
        <f t="shared" si="193"/>
        <v/>
      </c>
      <c r="J1286" s="121" t="str">
        <f t="shared" si="194"/>
        <v/>
      </c>
      <c r="K1286" s="121" t="str">
        <f t="shared" si="195"/>
        <v/>
      </c>
      <c r="L1286" s="121"/>
      <c r="M1286" s="121"/>
      <c r="N1286" s="121"/>
      <c r="O1286" s="122"/>
      <c r="P1286" s="122"/>
      <c r="Q1286" s="121" t="str">
        <f t="shared" ca="1" si="196"/>
        <v/>
      </c>
      <c r="R1286" s="122"/>
      <c r="S1286" s="123"/>
      <c r="T1286" s="123"/>
    </row>
    <row r="1287" spans="1:20" x14ac:dyDescent="0.25">
      <c r="A1287"/>
      <c r="B1287" s="31" t="str">
        <f t="shared" ca="1" si="189"/>
        <v/>
      </c>
      <c r="C1287" t="str">
        <f t="shared" ca="1" si="190"/>
        <v/>
      </c>
      <c r="D1287" t="str">
        <f t="shared" ca="1" si="191"/>
        <v/>
      </c>
      <c r="E1287" t="str">
        <f t="shared" ca="1" si="192"/>
        <v/>
      </c>
      <c r="F1287" t="str">
        <f t="shared" ca="1" si="188"/>
        <v/>
      </c>
      <c r="I1287" s="120" t="str">
        <f t="shared" si="193"/>
        <v/>
      </c>
      <c r="J1287" s="121" t="str">
        <f t="shared" si="194"/>
        <v/>
      </c>
      <c r="K1287" s="121" t="str">
        <f t="shared" si="195"/>
        <v/>
      </c>
      <c r="L1287" s="121"/>
      <c r="M1287" s="121"/>
      <c r="N1287" s="121"/>
      <c r="O1287" s="122"/>
      <c r="P1287" s="122"/>
      <c r="Q1287" s="121" t="str">
        <f t="shared" ca="1" si="196"/>
        <v/>
      </c>
      <c r="R1287" s="122"/>
      <c r="S1287" s="123"/>
      <c r="T1287" s="123"/>
    </row>
    <row r="1288" spans="1:20" x14ac:dyDescent="0.25">
      <c r="A1288"/>
      <c r="B1288" s="31" t="str">
        <f t="shared" ca="1" si="189"/>
        <v/>
      </c>
      <c r="C1288" t="str">
        <f t="shared" ca="1" si="190"/>
        <v/>
      </c>
      <c r="D1288" t="str">
        <f t="shared" ca="1" si="191"/>
        <v/>
      </c>
      <c r="E1288" t="str">
        <f t="shared" ca="1" si="192"/>
        <v/>
      </c>
      <c r="F1288" t="str">
        <f t="shared" ref="F1288:F1351" ca="1" si="197">IF(D1288&lt;&gt;"",IF(AND(D1288="G11",E1288="Di",OFFSET(INDIRECT("'Saisie G&amp;A'!"&amp;A1288),,1)&lt;&gt;C1288,OFFSET(INDIRECT("'Saisie G&amp;A'!"&amp;A1288),,1)&lt;&gt;""),"G91","")&amp;IF(AND(D1288="G91",E1288="Di",OFFSET(INDIRECT("'Saisie G&amp;A'!"&amp;A1288),,-1)=C1288),"XXX",""),"")</f>
        <v/>
      </c>
      <c r="I1288" s="120" t="str">
        <f t="shared" si="193"/>
        <v/>
      </c>
      <c r="J1288" s="121" t="str">
        <f t="shared" si="194"/>
        <v/>
      </c>
      <c r="K1288" s="121" t="str">
        <f t="shared" si="195"/>
        <v/>
      </c>
      <c r="L1288" s="121"/>
      <c r="M1288" s="121"/>
      <c r="N1288" s="121"/>
      <c r="O1288" s="122"/>
      <c r="P1288" s="122"/>
      <c r="Q1288" s="121" t="str">
        <f t="shared" ca="1" si="196"/>
        <v/>
      </c>
      <c r="R1288" s="122"/>
      <c r="S1288" s="123"/>
      <c r="T1288" s="123"/>
    </row>
    <row r="1289" spans="1:20" x14ac:dyDescent="0.25">
      <c r="A1289"/>
      <c r="B1289" s="31" t="str">
        <f t="shared" ca="1" si="189"/>
        <v/>
      </c>
      <c r="C1289" t="str">
        <f t="shared" ca="1" si="190"/>
        <v/>
      </c>
      <c r="D1289" t="str">
        <f t="shared" ca="1" si="191"/>
        <v/>
      </c>
      <c r="E1289" t="str">
        <f t="shared" ca="1" si="192"/>
        <v/>
      </c>
      <c r="F1289" t="str">
        <f t="shared" ca="1" si="197"/>
        <v/>
      </c>
      <c r="I1289" s="120" t="str">
        <f t="shared" si="193"/>
        <v/>
      </c>
      <c r="J1289" s="121" t="str">
        <f t="shared" si="194"/>
        <v/>
      </c>
      <c r="K1289" s="121" t="str">
        <f t="shared" si="195"/>
        <v/>
      </c>
      <c r="L1289" s="121"/>
      <c r="M1289" s="121"/>
      <c r="N1289" s="121"/>
      <c r="O1289" s="122"/>
      <c r="P1289" s="122"/>
      <c r="Q1289" s="121" t="str">
        <f t="shared" ca="1" si="196"/>
        <v/>
      </c>
      <c r="R1289" s="122"/>
      <c r="S1289" s="123"/>
      <c r="T1289" s="123"/>
    </row>
    <row r="1290" spans="1:20" x14ac:dyDescent="0.25">
      <c r="A1290"/>
      <c r="B1290" s="31" t="str">
        <f t="shared" ca="1" si="189"/>
        <v/>
      </c>
      <c r="C1290" t="str">
        <f t="shared" ca="1" si="190"/>
        <v/>
      </c>
      <c r="D1290" t="str">
        <f t="shared" ca="1" si="191"/>
        <v/>
      </c>
      <c r="E1290" t="str">
        <f t="shared" ca="1" si="192"/>
        <v/>
      </c>
      <c r="F1290" t="str">
        <f t="shared" ca="1" si="197"/>
        <v/>
      </c>
      <c r="I1290" s="120" t="str">
        <f t="shared" si="193"/>
        <v/>
      </c>
      <c r="J1290" s="121" t="str">
        <f t="shared" si="194"/>
        <v/>
      </c>
      <c r="K1290" s="121" t="str">
        <f t="shared" si="195"/>
        <v/>
      </c>
      <c r="L1290" s="121"/>
      <c r="M1290" s="121"/>
      <c r="N1290" s="121"/>
      <c r="O1290" s="122"/>
      <c r="P1290" s="122"/>
      <c r="Q1290" s="121" t="str">
        <f t="shared" ca="1" si="196"/>
        <v/>
      </c>
      <c r="R1290" s="122"/>
      <c r="S1290" s="123"/>
      <c r="T1290" s="123"/>
    </row>
    <row r="1291" spans="1:20" x14ac:dyDescent="0.25">
      <c r="A1291"/>
      <c r="B1291" s="31" t="str">
        <f t="shared" ca="1" si="189"/>
        <v/>
      </c>
      <c r="C1291" t="str">
        <f t="shared" ca="1" si="190"/>
        <v/>
      </c>
      <c r="D1291" t="str">
        <f t="shared" ca="1" si="191"/>
        <v/>
      </c>
      <c r="E1291" t="str">
        <f t="shared" ca="1" si="192"/>
        <v/>
      </c>
      <c r="F1291" t="str">
        <f t="shared" ca="1" si="197"/>
        <v/>
      </c>
      <c r="I1291" s="120" t="str">
        <f t="shared" si="193"/>
        <v/>
      </c>
      <c r="J1291" s="121" t="str">
        <f t="shared" si="194"/>
        <v/>
      </c>
      <c r="K1291" s="121" t="str">
        <f t="shared" si="195"/>
        <v/>
      </c>
      <c r="L1291" s="121"/>
      <c r="M1291" s="121"/>
      <c r="N1291" s="121"/>
      <c r="O1291" s="122"/>
      <c r="P1291" s="122"/>
      <c r="Q1291" s="121" t="str">
        <f t="shared" ca="1" si="196"/>
        <v/>
      </c>
      <c r="R1291" s="122"/>
      <c r="S1291" s="123"/>
      <c r="T1291" s="123"/>
    </row>
    <row r="1292" spans="1:20" x14ac:dyDescent="0.25">
      <c r="A1292"/>
      <c r="B1292" s="31" t="str">
        <f t="shared" ca="1" si="189"/>
        <v/>
      </c>
      <c r="C1292" t="str">
        <f t="shared" ca="1" si="190"/>
        <v/>
      </c>
      <c r="D1292" t="str">
        <f t="shared" ca="1" si="191"/>
        <v/>
      </c>
      <c r="E1292" t="str">
        <f t="shared" ca="1" si="192"/>
        <v/>
      </c>
      <c r="F1292" t="str">
        <f t="shared" ca="1" si="197"/>
        <v/>
      </c>
      <c r="I1292" s="120" t="str">
        <f t="shared" si="193"/>
        <v/>
      </c>
      <c r="J1292" s="121" t="str">
        <f t="shared" si="194"/>
        <v/>
      </c>
      <c r="K1292" s="121" t="str">
        <f t="shared" si="195"/>
        <v/>
      </c>
      <c r="L1292" s="121"/>
      <c r="M1292" s="121"/>
      <c r="N1292" s="121"/>
      <c r="O1292" s="122"/>
      <c r="P1292" s="122"/>
      <c r="Q1292" s="121" t="str">
        <f t="shared" ca="1" si="196"/>
        <v/>
      </c>
      <c r="R1292" s="122"/>
      <c r="S1292" s="123"/>
      <c r="T1292" s="123"/>
    </row>
    <row r="1293" spans="1:20" x14ac:dyDescent="0.25">
      <c r="A1293"/>
      <c r="B1293" s="31" t="str">
        <f t="shared" ca="1" si="189"/>
        <v/>
      </c>
      <c r="C1293" t="str">
        <f t="shared" ca="1" si="190"/>
        <v/>
      </c>
      <c r="D1293" t="str">
        <f t="shared" ca="1" si="191"/>
        <v/>
      </c>
      <c r="E1293" t="str">
        <f t="shared" ca="1" si="192"/>
        <v/>
      </c>
      <c r="F1293" t="str">
        <f t="shared" ca="1" si="197"/>
        <v/>
      </c>
      <c r="I1293" s="120" t="str">
        <f t="shared" si="193"/>
        <v/>
      </c>
      <c r="J1293" s="121" t="str">
        <f t="shared" si="194"/>
        <v/>
      </c>
      <c r="K1293" s="121" t="str">
        <f t="shared" si="195"/>
        <v/>
      </c>
      <c r="L1293" s="121"/>
      <c r="M1293" s="121"/>
      <c r="N1293" s="121"/>
      <c r="O1293" s="122"/>
      <c r="P1293" s="122"/>
      <c r="Q1293" s="121" t="str">
        <f t="shared" ca="1" si="196"/>
        <v/>
      </c>
      <c r="R1293" s="122"/>
      <c r="S1293" s="123"/>
      <c r="T1293" s="123"/>
    </row>
    <row r="1294" spans="1:20" x14ac:dyDescent="0.25">
      <c r="A1294"/>
      <c r="B1294" s="31" t="str">
        <f t="shared" ca="1" si="189"/>
        <v/>
      </c>
      <c r="C1294" t="str">
        <f t="shared" ca="1" si="190"/>
        <v/>
      </c>
      <c r="D1294" t="str">
        <f t="shared" ca="1" si="191"/>
        <v/>
      </c>
      <c r="E1294" t="str">
        <f t="shared" ca="1" si="192"/>
        <v/>
      </c>
      <c r="F1294" t="str">
        <f t="shared" ca="1" si="197"/>
        <v/>
      </c>
      <c r="I1294" s="120" t="str">
        <f t="shared" si="193"/>
        <v/>
      </c>
      <c r="J1294" s="121" t="str">
        <f t="shared" si="194"/>
        <v/>
      </c>
      <c r="K1294" s="121" t="str">
        <f t="shared" si="195"/>
        <v/>
      </c>
      <c r="L1294" s="121"/>
      <c r="M1294" s="121"/>
      <c r="N1294" s="121"/>
      <c r="O1294" s="122"/>
      <c r="P1294" s="122"/>
      <c r="Q1294" s="121" t="str">
        <f t="shared" ca="1" si="196"/>
        <v/>
      </c>
      <c r="R1294" s="122"/>
      <c r="S1294" s="123"/>
      <c r="T1294" s="123"/>
    </row>
    <row r="1295" spans="1:20" x14ac:dyDescent="0.25">
      <c r="A1295"/>
      <c r="B1295" s="31" t="str">
        <f t="shared" ca="1" si="189"/>
        <v/>
      </c>
      <c r="C1295" t="str">
        <f t="shared" ca="1" si="190"/>
        <v/>
      </c>
      <c r="D1295" t="str">
        <f t="shared" ca="1" si="191"/>
        <v/>
      </c>
      <c r="E1295" t="str">
        <f t="shared" ca="1" si="192"/>
        <v/>
      </c>
      <c r="F1295" t="str">
        <f t="shared" ca="1" si="197"/>
        <v/>
      </c>
      <c r="I1295" s="120" t="str">
        <f t="shared" si="193"/>
        <v/>
      </c>
      <c r="J1295" s="121" t="str">
        <f t="shared" si="194"/>
        <v/>
      </c>
      <c r="K1295" s="121" t="str">
        <f t="shared" si="195"/>
        <v/>
      </c>
      <c r="L1295" s="121"/>
      <c r="M1295" s="121"/>
      <c r="N1295" s="121"/>
      <c r="O1295" s="122"/>
      <c r="P1295" s="122"/>
      <c r="Q1295" s="121" t="str">
        <f t="shared" ca="1" si="196"/>
        <v/>
      </c>
      <c r="R1295" s="122"/>
      <c r="S1295" s="123"/>
      <c r="T1295" s="123"/>
    </row>
    <row r="1296" spans="1:20" x14ac:dyDescent="0.25">
      <c r="A1296"/>
      <c r="B1296" s="31" t="str">
        <f t="shared" ca="1" si="189"/>
        <v/>
      </c>
      <c r="C1296" t="str">
        <f t="shared" ca="1" si="190"/>
        <v/>
      </c>
      <c r="D1296" t="str">
        <f t="shared" ca="1" si="191"/>
        <v/>
      </c>
      <c r="E1296" t="str">
        <f t="shared" ca="1" si="192"/>
        <v/>
      </c>
      <c r="F1296" t="str">
        <f t="shared" ca="1" si="197"/>
        <v/>
      </c>
      <c r="I1296" s="120" t="str">
        <f t="shared" si="193"/>
        <v/>
      </c>
      <c r="J1296" s="121" t="str">
        <f t="shared" si="194"/>
        <v/>
      </c>
      <c r="K1296" s="121" t="str">
        <f t="shared" si="195"/>
        <v/>
      </c>
      <c r="L1296" s="121"/>
      <c r="M1296" s="121"/>
      <c r="N1296" s="121"/>
      <c r="O1296" s="122"/>
      <c r="P1296" s="122"/>
      <c r="Q1296" s="121" t="str">
        <f t="shared" ca="1" si="196"/>
        <v/>
      </c>
      <c r="R1296" s="122"/>
      <c r="S1296" s="123"/>
      <c r="T1296" s="123"/>
    </row>
    <row r="1297" spans="1:20" x14ac:dyDescent="0.25">
      <c r="A1297"/>
      <c r="B1297" s="31" t="str">
        <f t="shared" ca="1" si="189"/>
        <v/>
      </c>
      <c r="C1297" t="str">
        <f t="shared" ca="1" si="190"/>
        <v/>
      </c>
      <c r="D1297" t="str">
        <f t="shared" ca="1" si="191"/>
        <v/>
      </c>
      <c r="E1297" t="str">
        <f t="shared" ca="1" si="192"/>
        <v/>
      </c>
      <c r="F1297" t="str">
        <f t="shared" ca="1" si="197"/>
        <v/>
      </c>
      <c r="I1297" s="120" t="str">
        <f t="shared" si="193"/>
        <v/>
      </c>
      <c r="J1297" s="121" t="str">
        <f t="shared" si="194"/>
        <v/>
      </c>
      <c r="K1297" s="121" t="str">
        <f t="shared" si="195"/>
        <v/>
      </c>
      <c r="L1297" s="121"/>
      <c r="M1297" s="121"/>
      <c r="N1297" s="121"/>
      <c r="O1297" s="122"/>
      <c r="P1297" s="122"/>
      <c r="Q1297" s="121" t="str">
        <f t="shared" ca="1" si="196"/>
        <v/>
      </c>
      <c r="R1297" s="122"/>
      <c r="S1297" s="123"/>
      <c r="T1297" s="123"/>
    </row>
    <row r="1298" spans="1:20" x14ac:dyDescent="0.25">
      <c r="A1298"/>
      <c r="B1298" s="31" t="str">
        <f t="shared" ca="1" si="189"/>
        <v/>
      </c>
      <c r="C1298" t="str">
        <f t="shared" ca="1" si="190"/>
        <v/>
      </c>
      <c r="D1298" t="str">
        <f t="shared" ca="1" si="191"/>
        <v/>
      </c>
      <c r="E1298" t="str">
        <f t="shared" ca="1" si="192"/>
        <v/>
      </c>
      <c r="F1298" t="str">
        <f t="shared" ca="1" si="197"/>
        <v/>
      </c>
      <c r="I1298" s="120" t="str">
        <f t="shared" si="193"/>
        <v/>
      </c>
      <c r="J1298" s="121" t="str">
        <f t="shared" si="194"/>
        <v/>
      </c>
      <c r="K1298" s="121" t="str">
        <f t="shared" si="195"/>
        <v/>
      </c>
      <c r="L1298" s="121"/>
      <c r="M1298" s="121"/>
      <c r="N1298" s="121"/>
      <c r="O1298" s="122"/>
      <c r="P1298" s="122"/>
      <c r="Q1298" s="121" t="str">
        <f t="shared" ca="1" si="196"/>
        <v/>
      </c>
      <c r="R1298" s="122"/>
      <c r="S1298" s="123"/>
      <c r="T1298" s="123"/>
    </row>
    <row r="1299" spans="1:20" x14ac:dyDescent="0.25">
      <c r="A1299"/>
      <c r="B1299" s="31" t="str">
        <f t="shared" ca="1" si="189"/>
        <v/>
      </c>
      <c r="C1299" t="str">
        <f t="shared" ca="1" si="190"/>
        <v/>
      </c>
      <c r="D1299" t="str">
        <f t="shared" ca="1" si="191"/>
        <v/>
      </c>
      <c r="E1299" t="str">
        <f t="shared" ca="1" si="192"/>
        <v/>
      </c>
      <c r="F1299" t="str">
        <f t="shared" ca="1" si="197"/>
        <v/>
      </c>
      <c r="I1299" s="120" t="str">
        <f t="shared" si="193"/>
        <v/>
      </c>
      <c r="J1299" s="121" t="str">
        <f t="shared" si="194"/>
        <v/>
      </c>
      <c r="K1299" s="121" t="str">
        <f t="shared" si="195"/>
        <v/>
      </c>
      <c r="L1299" s="121"/>
      <c r="M1299" s="121"/>
      <c r="N1299" s="121"/>
      <c r="O1299" s="122"/>
      <c r="P1299" s="122"/>
      <c r="Q1299" s="121" t="str">
        <f t="shared" ca="1" si="196"/>
        <v/>
      </c>
      <c r="R1299" s="122"/>
      <c r="S1299" s="123"/>
      <c r="T1299" s="123"/>
    </row>
    <row r="1300" spans="1:20" x14ac:dyDescent="0.25">
      <c r="A1300"/>
      <c r="B1300" s="31" t="str">
        <f t="shared" ca="1" si="189"/>
        <v/>
      </c>
      <c r="C1300" t="str">
        <f t="shared" ca="1" si="190"/>
        <v/>
      </c>
      <c r="D1300" t="str">
        <f t="shared" ca="1" si="191"/>
        <v/>
      </c>
      <c r="E1300" t="str">
        <f t="shared" ca="1" si="192"/>
        <v/>
      </c>
      <c r="F1300" t="str">
        <f t="shared" ca="1" si="197"/>
        <v/>
      </c>
      <c r="I1300" s="120" t="str">
        <f t="shared" si="193"/>
        <v/>
      </c>
      <c r="J1300" s="121" t="str">
        <f t="shared" si="194"/>
        <v/>
      </c>
      <c r="K1300" s="121" t="str">
        <f t="shared" si="195"/>
        <v/>
      </c>
      <c r="L1300" s="121"/>
      <c r="M1300" s="121"/>
      <c r="N1300" s="121"/>
      <c r="O1300" s="122"/>
      <c r="P1300" s="122"/>
      <c r="Q1300" s="121" t="str">
        <f t="shared" ca="1" si="196"/>
        <v/>
      </c>
      <c r="R1300" s="122"/>
      <c r="S1300" s="123"/>
      <c r="T1300" s="123"/>
    </row>
    <row r="1301" spans="1:20" x14ac:dyDescent="0.25">
      <c r="A1301"/>
      <c r="B1301" s="31" t="str">
        <f t="shared" ca="1" si="189"/>
        <v/>
      </c>
      <c r="C1301" t="str">
        <f t="shared" ca="1" si="190"/>
        <v/>
      </c>
      <c r="D1301" t="str">
        <f t="shared" ca="1" si="191"/>
        <v/>
      </c>
      <c r="E1301" t="str">
        <f t="shared" ca="1" si="192"/>
        <v/>
      </c>
      <c r="F1301" t="str">
        <f t="shared" ca="1" si="197"/>
        <v/>
      </c>
      <c r="I1301" s="120" t="str">
        <f t="shared" si="193"/>
        <v/>
      </c>
      <c r="J1301" s="121" t="str">
        <f t="shared" si="194"/>
        <v/>
      </c>
      <c r="K1301" s="121" t="str">
        <f t="shared" si="195"/>
        <v/>
      </c>
      <c r="L1301" s="121"/>
      <c r="M1301" s="121"/>
      <c r="N1301" s="121"/>
      <c r="O1301" s="122"/>
      <c r="P1301" s="122"/>
      <c r="Q1301" s="121" t="str">
        <f t="shared" ca="1" si="196"/>
        <v/>
      </c>
      <c r="R1301" s="122"/>
      <c r="S1301" s="123"/>
      <c r="T1301" s="123"/>
    </row>
    <row r="1302" spans="1:20" x14ac:dyDescent="0.25">
      <c r="A1302"/>
      <c r="B1302" s="31" t="str">
        <f t="shared" ca="1" si="189"/>
        <v/>
      </c>
      <c r="C1302" t="str">
        <f t="shared" ca="1" si="190"/>
        <v/>
      </c>
      <c r="D1302" t="str">
        <f t="shared" ca="1" si="191"/>
        <v/>
      </c>
      <c r="E1302" t="str">
        <f t="shared" ca="1" si="192"/>
        <v/>
      </c>
      <c r="F1302" t="str">
        <f t="shared" ca="1" si="197"/>
        <v/>
      </c>
      <c r="I1302" s="120" t="str">
        <f t="shared" si="193"/>
        <v/>
      </c>
      <c r="J1302" s="121" t="str">
        <f t="shared" si="194"/>
        <v/>
      </c>
      <c r="K1302" s="121" t="str">
        <f t="shared" si="195"/>
        <v/>
      </c>
      <c r="L1302" s="121"/>
      <c r="M1302" s="121"/>
      <c r="N1302" s="121"/>
      <c r="O1302" s="122"/>
      <c r="P1302" s="122"/>
      <c r="Q1302" s="121" t="str">
        <f t="shared" ca="1" si="196"/>
        <v/>
      </c>
      <c r="R1302" s="122"/>
      <c r="S1302" s="123"/>
      <c r="T1302" s="123"/>
    </row>
    <row r="1303" spans="1:20" x14ac:dyDescent="0.25">
      <c r="A1303"/>
      <c r="B1303" s="31" t="str">
        <f t="shared" ca="1" si="189"/>
        <v/>
      </c>
      <c r="C1303" t="str">
        <f t="shared" ca="1" si="190"/>
        <v/>
      </c>
      <c r="D1303" t="str">
        <f t="shared" ca="1" si="191"/>
        <v/>
      </c>
      <c r="E1303" t="str">
        <f t="shared" ca="1" si="192"/>
        <v/>
      </c>
      <c r="F1303" t="str">
        <f t="shared" ca="1" si="197"/>
        <v/>
      </c>
      <c r="I1303" s="120" t="str">
        <f t="shared" si="193"/>
        <v/>
      </c>
      <c r="J1303" s="121" t="str">
        <f t="shared" si="194"/>
        <v/>
      </c>
      <c r="K1303" s="121" t="str">
        <f t="shared" si="195"/>
        <v/>
      </c>
      <c r="L1303" s="121"/>
      <c r="M1303" s="121"/>
      <c r="N1303" s="121"/>
      <c r="O1303" s="122"/>
      <c r="P1303" s="122"/>
      <c r="Q1303" s="121" t="str">
        <f t="shared" ca="1" si="196"/>
        <v/>
      </c>
      <c r="R1303" s="122"/>
      <c r="S1303" s="123"/>
      <c r="T1303" s="123"/>
    </row>
    <row r="1304" spans="1:20" x14ac:dyDescent="0.25">
      <c r="A1304"/>
      <c r="B1304" s="31" t="str">
        <f t="shared" ca="1" si="189"/>
        <v/>
      </c>
      <c r="C1304" t="str">
        <f t="shared" ca="1" si="190"/>
        <v/>
      </c>
      <c r="D1304" t="str">
        <f t="shared" ca="1" si="191"/>
        <v/>
      </c>
      <c r="E1304" t="str">
        <f t="shared" ca="1" si="192"/>
        <v/>
      </c>
      <c r="F1304" t="str">
        <f t="shared" ca="1" si="197"/>
        <v/>
      </c>
      <c r="I1304" s="120" t="str">
        <f t="shared" si="193"/>
        <v/>
      </c>
      <c r="J1304" s="121" t="str">
        <f t="shared" si="194"/>
        <v/>
      </c>
      <c r="K1304" s="121" t="str">
        <f t="shared" si="195"/>
        <v/>
      </c>
      <c r="L1304" s="121"/>
      <c r="M1304" s="121"/>
      <c r="N1304" s="121"/>
      <c r="O1304" s="122"/>
      <c r="P1304" s="122"/>
      <c r="Q1304" s="121" t="str">
        <f t="shared" ca="1" si="196"/>
        <v/>
      </c>
      <c r="R1304" s="122"/>
      <c r="S1304" s="123"/>
      <c r="T1304" s="123"/>
    </row>
    <row r="1305" spans="1:20" x14ac:dyDescent="0.25">
      <c r="A1305"/>
      <c r="B1305" s="31" t="str">
        <f t="shared" ca="1" si="189"/>
        <v/>
      </c>
      <c r="C1305" t="str">
        <f t="shared" ca="1" si="190"/>
        <v/>
      </c>
      <c r="D1305" t="str">
        <f t="shared" ca="1" si="191"/>
        <v/>
      </c>
      <c r="E1305" t="str">
        <f t="shared" ca="1" si="192"/>
        <v/>
      </c>
      <c r="F1305" t="str">
        <f t="shared" ca="1" si="197"/>
        <v/>
      </c>
      <c r="I1305" s="120" t="str">
        <f t="shared" si="193"/>
        <v/>
      </c>
      <c r="J1305" s="121" t="str">
        <f t="shared" si="194"/>
        <v/>
      </c>
      <c r="K1305" s="121" t="str">
        <f t="shared" si="195"/>
        <v/>
      </c>
      <c r="L1305" s="121"/>
      <c r="M1305" s="121"/>
      <c r="N1305" s="121"/>
      <c r="O1305" s="122"/>
      <c r="P1305" s="122"/>
      <c r="Q1305" s="121" t="str">
        <f t="shared" ca="1" si="196"/>
        <v/>
      </c>
      <c r="R1305" s="122"/>
      <c r="S1305" s="123"/>
      <c r="T1305" s="123"/>
    </row>
    <row r="1306" spans="1:20" x14ac:dyDescent="0.25">
      <c r="A1306"/>
      <c r="B1306" s="31" t="str">
        <f t="shared" ca="1" si="189"/>
        <v/>
      </c>
      <c r="C1306" t="str">
        <f t="shared" ca="1" si="190"/>
        <v/>
      </c>
      <c r="D1306" t="str">
        <f t="shared" ca="1" si="191"/>
        <v/>
      </c>
      <c r="E1306" t="str">
        <f t="shared" ca="1" si="192"/>
        <v/>
      </c>
      <c r="F1306" t="str">
        <f t="shared" ca="1" si="197"/>
        <v/>
      </c>
      <c r="I1306" s="120" t="str">
        <f t="shared" si="193"/>
        <v/>
      </c>
      <c r="J1306" s="121" t="str">
        <f t="shared" si="194"/>
        <v/>
      </c>
      <c r="K1306" s="121" t="str">
        <f t="shared" si="195"/>
        <v/>
      </c>
      <c r="L1306" s="121"/>
      <c r="M1306" s="121"/>
      <c r="N1306" s="121"/>
      <c r="O1306" s="122"/>
      <c r="P1306" s="122"/>
      <c r="Q1306" s="121" t="str">
        <f t="shared" ca="1" si="196"/>
        <v/>
      </c>
      <c r="R1306" s="122"/>
      <c r="S1306" s="123"/>
      <c r="T1306" s="123"/>
    </row>
    <row r="1307" spans="1:20" x14ac:dyDescent="0.25">
      <c r="A1307"/>
      <c r="B1307" s="31" t="str">
        <f t="shared" ca="1" si="189"/>
        <v/>
      </c>
      <c r="C1307" t="str">
        <f t="shared" ca="1" si="190"/>
        <v/>
      </c>
      <c r="D1307" t="str">
        <f t="shared" ca="1" si="191"/>
        <v/>
      </c>
      <c r="E1307" t="str">
        <f t="shared" ca="1" si="192"/>
        <v/>
      </c>
      <c r="F1307" t="str">
        <f t="shared" ca="1" si="197"/>
        <v/>
      </c>
      <c r="I1307" s="120" t="str">
        <f t="shared" si="193"/>
        <v/>
      </c>
      <c r="J1307" s="121" t="str">
        <f t="shared" si="194"/>
        <v/>
      </c>
      <c r="K1307" s="121" t="str">
        <f t="shared" si="195"/>
        <v/>
      </c>
      <c r="L1307" s="121"/>
      <c r="M1307" s="121"/>
      <c r="N1307" s="121"/>
      <c r="O1307" s="122"/>
      <c r="P1307" s="122"/>
      <c r="Q1307" s="121" t="str">
        <f t="shared" ca="1" si="196"/>
        <v/>
      </c>
      <c r="R1307" s="122"/>
      <c r="S1307" s="123"/>
      <c r="T1307" s="123"/>
    </row>
    <row r="1308" spans="1:20" x14ac:dyDescent="0.25">
      <c r="A1308"/>
      <c r="B1308" s="31" t="str">
        <f t="shared" ca="1" si="189"/>
        <v/>
      </c>
      <c r="C1308" t="str">
        <f t="shared" ca="1" si="190"/>
        <v/>
      </c>
      <c r="D1308" t="str">
        <f t="shared" ca="1" si="191"/>
        <v/>
      </c>
      <c r="E1308" t="str">
        <f t="shared" ca="1" si="192"/>
        <v/>
      </c>
      <c r="F1308" t="str">
        <f t="shared" ca="1" si="197"/>
        <v/>
      </c>
      <c r="I1308" s="120" t="str">
        <f t="shared" si="193"/>
        <v/>
      </c>
      <c r="J1308" s="121" t="str">
        <f t="shared" si="194"/>
        <v/>
      </c>
      <c r="K1308" s="121" t="str">
        <f t="shared" si="195"/>
        <v/>
      </c>
      <c r="L1308" s="121"/>
      <c r="M1308" s="121"/>
      <c r="N1308" s="121"/>
      <c r="O1308" s="122"/>
      <c r="P1308" s="122"/>
      <c r="Q1308" s="121" t="str">
        <f t="shared" ca="1" si="196"/>
        <v/>
      </c>
      <c r="R1308" s="122"/>
      <c r="S1308" s="123"/>
      <c r="T1308" s="123"/>
    </row>
    <row r="1309" spans="1:20" x14ac:dyDescent="0.25">
      <c r="A1309"/>
      <c r="B1309" s="31" t="str">
        <f t="shared" ca="1" si="189"/>
        <v/>
      </c>
      <c r="C1309" t="str">
        <f t="shared" ca="1" si="190"/>
        <v/>
      </c>
      <c r="D1309" t="str">
        <f t="shared" ca="1" si="191"/>
        <v/>
      </c>
      <c r="E1309" t="str">
        <f t="shared" ca="1" si="192"/>
        <v/>
      </c>
      <c r="F1309" t="str">
        <f t="shared" ca="1" si="197"/>
        <v/>
      </c>
      <c r="I1309" s="120" t="str">
        <f t="shared" si="193"/>
        <v/>
      </c>
      <c r="J1309" s="121" t="str">
        <f t="shared" si="194"/>
        <v/>
      </c>
      <c r="K1309" s="121" t="str">
        <f t="shared" si="195"/>
        <v/>
      </c>
      <c r="L1309" s="121"/>
      <c r="M1309" s="121"/>
      <c r="N1309" s="121"/>
      <c r="O1309" s="122"/>
      <c r="P1309" s="122"/>
      <c r="Q1309" s="121" t="str">
        <f t="shared" ca="1" si="196"/>
        <v/>
      </c>
      <c r="R1309" s="122"/>
      <c r="S1309" s="123"/>
      <c r="T1309" s="123"/>
    </row>
    <row r="1310" spans="1:20" x14ac:dyDescent="0.25">
      <c r="A1310"/>
      <c r="B1310" s="31" t="str">
        <f t="shared" ca="1" si="189"/>
        <v/>
      </c>
      <c r="C1310" t="str">
        <f t="shared" ca="1" si="190"/>
        <v/>
      </c>
      <c r="D1310" t="str">
        <f t="shared" ca="1" si="191"/>
        <v/>
      </c>
      <c r="E1310" t="str">
        <f t="shared" ca="1" si="192"/>
        <v/>
      </c>
      <c r="F1310" t="str">
        <f t="shared" ca="1" si="197"/>
        <v/>
      </c>
      <c r="I1310" s="120" t="str">
        <f t="shared" si="193"/>
        <v/>
      </c>
      <c r="J1310" s="121" t="str">
        <f t="shared" si="194"/>
        <v/>
      </c>
      <c r="K1310" s="121" t="str">
        <f t="shared" si="195"/>
        <v/>
      </c>
      <c r="L1310" s="121"/>
      <c r="M1310" s="121"/>
      <c r="N1310" s="121"/>
      <c r="O1310" s="122"/>
      <c r="P1310" s="122"/>
      <c r="Q1310" s="121" t="str">
        <f t="shared" ca="1" si="196"/>
        <v/>
      </c>
      <c r="R1310" s="122"/>
      <c r="S1310" s="123"/>
      <c r="T1310" s="123"/>
    </row>
    <row r="1311" spans="1:20" x14ac:dyDescent="0.25">
      <c r="A1311"/>
      <c r="B1311" s="31" t="str">
        <f t="shared" ca="1" si="189"/>
        <v/>
      </c>
      <c r="C1311" t="str">
        <f t="shared" ca="1" si="190"/>
        <v/>
      </c>
      <c r="D1311" t="str">
        <f t="shared" ca="1" si="191"/>
        <v/>
      </c>
      <c r="E1311" t="str">
        <f t="shared" ca="1" si="192"/>
        <v/>
      </c>
      <c r="F1311" t="str">
        <f t="shared" ca="1" si="197"/>
        <v/>
      </c>
      <c r="I1311" s="120" t="str">
        <f t="shared" si="193"/>
        <v/>
      </c>
      <c r="J1311" s="121" t="str">
        <f t="shared" si="194"/>
        <v/>
      </c>
      <c r="K1311" s="121" t="str">
        <f t="shared" si="195"/>
        <v/>
      </c>
      <c r="L1311" s="121"/>
      <c r="M1311" s="121"/>
      <c r="N1311" s="121"/>
      <c r="O1311" s="122"/>
      <c r="P1311" s="122"/>
      <c r="Q1311" s="121" t="str">
        <f t="shared" ca="1" si="196"/>
        <v/>
      </c>
      <c r="R1311" s="122"/>
      <c r="S1311" s="123"/>
      <c r="T1311" s="123"/>
    </row>
    <row r="1312" spans="1:20" x14ac:dyDescent="0.25">
      <c r="A1312"/>
      <c r="B1312" s="31" t="str">
        <f t="shared" ca="1" si="189"/>
        <v/>
      </c>
      <c r="C1312" t="str">
        <f t="shared" ca="1" si="190"/>
        <v/>
      </c>
      <c r="D1312" t="str">
        <f t="shared" ca="1" si="191"/>
        <v/>
      </c>
      <c r="E1312" t="str">
        <f t="shared" ca="1" si="192"/>
        <v/>
      </c>
      <c r="F1312" t="str">
        <f t="shared" ca="1" si="197"/>
        <v/>
      </c>
      <c r="I1312" s="120" t="str">
        <f t="shared" si="193"/>
        <v/>
      </c>
      <c r="J1312" s="121" t="str">
        <f t="shared" si="194"/>
        <v/>
      </c>
      <c r="K1312" s="121" t="str">
        <f t="shared" si="195"/>
        <v/>
      </c>
      <c r="L1312" s="121"/>
      <c r="M1312" s="121"/>
      <c r="N1312" s="121"/>
      <c r="O1312" s="122"/>
      <c r="P1312" s="122"/>
      <c r="Q1312" s="121" t="str">
        <f t="shared" ca="1" si="196"/>
        <v/>
      </c>
      <c r="R1312" s="122"/>
      <c r="S1312" s="123"/>
      <c r="T1312" s="123"/>
    </row>
    <row r="1313" spans="1:20" x14ac:dyDescent="0.25">
      <c r="A1313"/>
      <c r="B1313" s="31" t="str">
        <f t="shared" ca="1" si="189"/>
        <v/>
      </c>
      <c r="C1313" t="str">
        <f t="shared" ca="1" si="190"/>
        <v/>
      </c>
      <c r="D1313" t="str">
        <f t="shared" ca="1" si="191"/>
        <v/>
      </c>
      <c r="E1313" t="str">
        <f t="shared" ca="1" si="192"/>
        <v/>
      </c>
      <c r="F1313" t="str">
        <f t="shared" ca="1" si="197"/>
        <v/>
      </c>
      <c r="I1313" s="120" t="str">
        <f t="shared" si="193"/>
        <v/>
      </c>
      <c r="J1313" s="121" t="str">
        <f t="shared" si="194"/>
        <v/>
      </c>
      <c r="K1313" s="121" t="str">
        <f t="shared" si="195"/>
        <v/>
      </c>
      <c r="L1313" s="121"/>
      <c r="M1313" s="121"/>
      <c r="N1313" s="121"/>
      <c r="O1313" s="122"/>
      <c r="P1313" s="122"/>
      <c r="Q1313" s="121" t="str">
        <f t="shared" ca="1" si="196"/>
        <v/>
      </c>
      <c r="R1313" s="122"/>
      <c r="S1313" s="123"/>
      <c r="T1313" s="123"/>
    </row>
    <row r="1314" spans="1:20" x14ac:dyDescent="0.25">
      <c r="A1314"/>
      <c r="B1314" s="31" t="str">
        <f t="shared" ca="1" si="189"/>
        <v/>
      </c>
      <c r="C1314" t="str">
        <f t="shared" ca="1" si="190"/>
        <v/>
      </c>
      <c r="D1314" t="str">
        <f t="shared" ca="1" si="191"/>
        <v/>
      </c>
      <c r="E1314" t="str">
        <f t="shared" ca="1" si="192"/>
        <v/>
      </c>
      <c r="F1314" t="str">
        <f t="shared" ca="1" si="197"/>
        <v/>
      </c>
      <c r="I1314" s="120" t="str">
        <f t="shared" si="193"/>
        <v/>
      </c>
      <c r="J1314" s="121" t="str">
        <f t="shared" si="194"/>
        <v/>
      </c>
      <c r="K1314" s="121" t="str">
        <f t="shared" si="195"/>
        <v/>
      </c>
      <c r="L1314" s="121"/>
      <c r="M1314" s="121"/>
      <c r="N1314" s="121"/>
      <c r="O1314" s="122"/>
      <c r="P1314" s="122"/>
      <c r="Q1314" s="121" t="str">
        <f t="shared" ca="1" si="196"/>
        <v/>
      </c>
      <c r="R1314" s="122"/>
      <c r="S1314" s="123"/>
      <c r="T1314" s="123"/>
    </row>
    <row r="1315" spans="1:20" x14ac:dyDescent="0.25">
      <c r="A1315"/>
      <c r="B1315" s="31" t="str">
        <f t="shared" ca="1" si="189"/>
        <v/>
      </c>
      <c r="C1315" t="str">
        <f t="shared" ca="1" si="190"/>
        <v/>
      </c>
      <c r="D1315" t="str">
        <f t="shared" ca="1" si="191"/>
        <v/>
      </c>
      <c r="E1315" t="str">
        <f t="shared" ca="1" si="192"/>
        <v/>
      </c>
      <c r="F1315" t="str">
        <f t="shared" ca="1" si="197"/>
        <v/>
      </c>
      <c r="I1315" s="120" t="str">
        <f t="shared" si="193"/>
        <v/>
      </c>
      <c r="J1315" s="121" t="str">
        <f t="shared" si="194"/>
        <v/>
      </c>
      <c r="K1315" s="121" t="str">
        <f t="shared" si="195"/>
        <v/>
      </c>
      <c r="L1315" s="121"/>
      <c r="M1315" s="121"/>
      <c r="N1315" s="121"/>
      <c r="O1315" s="122"/>
      <c r="P1315" s="122"/>
      <c r="Q1315" s="121" t="str">
        <f t="shared" ca="1" si="196"/>
        <v/>
      </c>
      <c r="R1315" s="122"/>
      <c r="S1315" s="123"/>
      <c r="T1315" s="123"/>
    </row>
    <row r="1316" spans="1:20" x14ac:dyDescent="0.25">
      <c r="A1316"/>
      <c r="B1316" s="31" t="str">
        <f t="shared" ca="1" si="189"/>
        <v/>
      </c>
      <c r="C1316" t="str">
        <f t="shared" ca="1" si="190"/>
        <v/>
      </c>
      <c r="D1316" t="str">
        <f t="shared" ca="1" si="191"/>
        <v/>
      </c>
      <c r="E1316" t="str">
        <f t="shared" ca="1" si="192"/>
        <v/>
      </c>
      <c r="F1316" t="str">
        <f t="shared" ca="1" si="197"/>
        <v/>
      </c>
      <c r="I1316" s="120" t="str">
        <f t="shared" si="193"/>
        <v/>
      </c>
      <c r="J1316" s="121" t="str">
        <f t="shared" si="194"/>
        <v/>
      </c>
      <c r="K1316" s="121" t="str">
        <f t="shared" si="195"/>
        <v/>
      </c>
      <c r="L1316" s="121"/>
      <c r="M1316" s="121"/>
      <c r="N1316" s="121"/>
      <c r="O1316" s="122"/>
      <c r="P1316" s="122"/>
      <c r="Q1316" s="121" t="str">
        <f t="shared" ca="1" si="196"/>
        <v/>
      </c>
      <c r="R1316" s="122"/>
      <c r="S1316" s="123"/>
      <c r="T1316" s="123"/>
    </row>
    <row r="1317" spans="1:20" x14ac:dyDescent="0.25">
      <c r="A1317"/>
      <c r="B1317" s="31" t="str">
        <f t="shared" ca="1" si="189"/>
        <v/>
      </c>
      <c r="C1317" t="str">
        <f t="shared" ca="1" si="190"/>
        <v/>
      </c>
      <c r="D1317" t="str">
        <f t="shared" ca="1" si="191"/>
        <v/>
      </c>
      <c r="E1317" t="str">
        <f t="shared" ca="1" si="192"/>
        <v/>
      </c>
      <c r="F1317" t="str">
        <f t="shared" ca="1" si="197"/>
        <v/>
      </c>
      <c r="I1317" s="120" t="str">
        <f t="shared" si="193"/>
        <v/>
      </c>
      <c r="J1317" s="121" t="str">
        <f t="shared" si="194"/>
        <v/>
      </c>
      <c r="K1317" s="121" t="str">
        <f t="shared" si="195"/>
        <v/>
      </c>
      <c r="L1317" s="121"/>
      <c r="M1317" s="121"/>
      <c r="N1317" s="121"/>
      <c r="O1317" s="122"/>
      <c r="P1317" s="122"/>
      <c r="Q1317" s="121" t="str">
        <f t="shared" ca="1" si="196"/>
        <v/>
      </c>
      <c r="R1317" s="122"/>
      <c r="S1317" s="123"/>
      <c r="T1317" s="123"/>
    </row>
    <row r="1318" spans="1:20" x14ac:dyDescent="0.25">
      <c r="A1318"/>
      <c r="B1318" s="31" t="str">
        <f t="shared" ca="1" si="189"/>
        <v/>
      </c>
      <c r="C1318" t="str">
        <f t="shared" ca="1" si="190"/>
        <v/>
      </c>
      <c r="D1318" t="str">
        <f t="shared" ca="1" si="191"/>
        <v/>
      </c>
      <c r="E1318" t="str">
        <f t="shared" ca="1" si="192"/>
        <v/>
      </c>
      <c r="F1318" t="str">
        <f t="shared" ca="1" si="197"/>
        <v/>
      </c>
      <c r="I1318" s="120" t="str">
        <f t="shared" si="193"/>
        <v/>
      </c>
      <c r="J1318" s="121" t="str">
        <f t="shared" si="194"/>
        <v/>
      </c>
      <c r="K1318" s="121" t="str">
        <f t="shared" si="195"/>
        <v/>
      </c>
      <c r="L1318" s="121"/>
      <c r="M1318" s="121"/>
      <c r="N1318" s="121"/>
      <c r="O1318" s="122"/>
      <c r="P1318" s="122"/>
      <c r="Q1318" s="121" t="str">
        <f t="shared" ca="1" si="196"/>
        <v/>
      </c>
      <c r="R1318" s="122"/>
      <c r="S1318" s="123"/>
      <c r="T1318" s="123"/>
    </row>
    <row r="1319" spans="1:20" x14ac:dyDescent="0.25">
      <c r="A1319"/>
      <c r="B1319" s="31" t="str">
        <f t="shared" ca="1" si="189"/>
        <v/>
      </c>
      <c r="C1319" t="str">
        <f t="shared" ca="1" si="190"/>
        <v/>
      </c>
      <c r="D1319" t="str">
        <f t="shared" ca="1" si="191"/>
        <v/>
      </c>
      <c r="E1319" t="str">
        <f t="shared" ca="1" si="192"/>
        <v/>
      </c>
      <c r="F1319" t="str">
        <f t="shared" ca="1" si="197"/>
        <v/>
      </c>
      <c r="I1319" s="120" t="str">
        <f t="shared" si="193"/>
        <v/>
      </c>
      <c r="J1319" s="121" t="str">
        <f t="shared" si="194"/>
        <v/>
      </c>
      <c r="K1319" s="121" t="str">
        <f t="shared" si="195"/>
        <v/>
      </c>
      <c r="L1319" s="121"/>
      <c r="M1319" s="121"/>
      <c r="N1319" s="121"/>
      <c r="O1319" s="122"/>
      <c r="P1319" s="122"/>
      <c r="Q1319" s="121" t="str">
        <f t="shared" ca="1" si="196"/>
        <v/>
      </c>
      <c r="R1319" s="122"/>
      <c r="S1319" s="123"/>
      <c r="T1319" s="123"/>
    </row>
    <row r="1320" spans="1:20" x14ac:dyDescent="0.25">
      <c r="A1320"/>
      <c r="B1320" s="31" t="str">
        <f t="shared" ca="1" si="189"/>
        <v/>
      </c>
      <c r="C1320" t="str">
        <f t="shared" ca="1" si="190"/>
        <v/>
      </c>
      <c r="D1320" t="str">
        <f t="shared" ca="1" si="191"/>
        <v/>
      </c>
      <c r="E1320" t="str">
        <f t="shared" ca="1" si="192"/>
        <v/>
      </c>
      <c r="F1320" t="str">
        <f t="shared" ca="1" si="197"/>
        <v/>
      </c>
      <c r="I1320" s="120" t="str">
        <f t="shared" si="193"/>
        <v/>
      </c>
      <c r="J1320" s="121" t="str">
        <f t="shared" si="194"/>
        <v/>
      </c>
      <c r="K1320" s="121" t="str">
        <f t="shared" si="195"/>
        <v/>
      </c>
      <c r="L1320" s="121"/>
      <c r="M1320" s="121"/>
      <c r="N1320" s="121"/>
      <c r="O1320" s="122"/>
      <c r="P1320" s="122"/>
      <c r="Q1320" s="121" t="str">
        <f t="shared" ca="1" si="196"/>
        <v/>
      </c>
      <c r="R1320" s="122"/>
      <c r="S1320" s="123"/>
      <c r="T1320" s="123"/>
    </row>
    <row r="1321" spans="1:20" x14ac:dyDescent="0.25">
      <c r="A1321"/>
      <c r="B1321" s="31" t="str">
        <f t="shared" ca="1" si="189"/>
        <v/>
      </c>
      <c r="C1321" t="str">
        <f t="shared" ca="1" si="190"/>
        <v/>
      </c>
      <c r="D1321" t="str">
        <f t="shared" ca="1" si="191"/>
        <v/>
      </c>
      <c r="E1321" t="str">
        <f t="shared" ca="1" si="192"/>
        <v/>
      </c>
      <c r="F1321" t="str">
        <f t="shared" ca="1" si="197"/>
        <v/>
      </c>
      <c r="I1321" s="120" t="str">
        <f t="shared" si="193"/>
        <v/>
      </c>
      <c r="J1321" s="121" t="str">
        <f t="shared" si="194"/>
        <v/>
      </c>
      <c r="K1321" s="121" t="str">
        <f t="shared" si="195"/>
        <v/>
      </c>
      <c r="L1321" s="121"/>
      <c r="M1321" s="121"/>
      <c r="N1321" s="121"/>
      <c r="O1321" s="122"/>
      <c r="P1321" s="122"/>
      <c r="Q1321" s="121" t="str">
        <f t="shared" ca="1" si="196"/>
        <v/>
      </c>
      <c r="R1321" s="122"/>
      <c r="S1321" s="123"/>
      <c r="T1321" s="123"/>
    </row>
    <row r="1322" spans="1:20" x14ac:dyDescent="0.25">
      <c r="A1322"/>
      <c r="B1322" s="31" t="str">
        <f t="shared" ca="1" si="189"/>
        <v/>
      </c>
      <c r="C1322" t="str">
        <f t="shared" ca="1" si="190"/>
        <v/>
      </c>
      <c r="D1322" t="str">
        <f t="shared" ca="1" si="191"/>
        <v/>
      </c>
      <c r="E1322" t="str">
        <f t="shared" ca="1" si="192"/>
        <v/>
      </c>
      <c r="F1322" t="str">
        <f t="shared" ca="1" si="197"/>
        <v/>
      </c>
      <c r="I1322" s="120" t="str">
        <f t="shared" si="193"/>
        <v/>
      </c>
      <c r="J1322" s="121" t="str">
        <f t="shared" si="194"/>
        <v/>
      </c>
      <c r="K1322" s="121" t="str">
        <f t="shared" si="195"/>
        <v/>
      </c>
      <c r="L1322" s="121"/>
      <c r="M1322" s="121"/>
      <c r="N1322" s="121"/>
      <c r="O1322" s="122"/>
      <c r="P1322" s="122"/>
      <c r="Q1322" s="121" t="str">
        <f t="shared" ca="1" si="196"/>
        <v/>
      </c>
      <c r="R1322" s="122"/>
      <c r="S1322" s="123"/>
      <c r="T1322" s="123"/>
    </row>
    <row r="1323" spans="1:20" x14ac:dyDescent="0.25">
      <c r="A1323"/>
      <c r="B1323" s="31" t="str">
        <f t="shared" ca="1" si="189"/>
        <v/>
      </c>
      <c r="C1323" t="str">
        <f t="shared" ca="1" si="190"/>
        <v/>
      </c>
      <c r="D1323" t="str">
        <f t="shared" ca="1" si="191"/>
        <v/>
      </c>
      <c r="E1323" t="str">
        <f t="shared" ca="1" si="192"/>
        <v/>
      </c>
      <c r="F1323" t="str">
        <f t="shared" ca="1" si="197"/>
        <v/>
      </c>
      <c r="I1323" s="120" t="str">
        <f t="shared" si="193"/>
        <v/>
      </c>
      <c r="J1323" s="121" t="str">
        <f t="shared" si="194"/>
        <v/>
      </c>
      <c r="K1323" s="121" t="str">
        <f t="shared" si="195"/>
        <v/>
      </c>
      <c r="L1323" s="121"/>
      <c r="M1323" s="121"/>
      <c r="N1323" s="121"/>
      <c r="O1323" s="122"/>
      <c r="P1323" s="122"/>
      <c r="Q1323" s="121" t="str">
        <f t="shared" ca="1" si="196"/>
        <v/>
      </c>
      <c r="R1323" s="122"/>
      <c r="S1323" s="123"/>
      <c r="T1323" s="123"/>
    </row>
    <row r="1324" spans="1:20" x14ac:dyDescent="0.25">
      <c r="A1324"/>
      <c r="B1324" s="31" t="str">
        <f t="shared" ca="1" si="189"/>
        <v/>
      </c>
      <c r="C1324" t="str">
        <f t="shared" ca="1" si="190"/>
        <v/>
      </c>
      <c r="D1324" t="str">
        <f t="shared" ca="1" si="191"/>
        <v/>
      </c>
      <c r="E1324" t="str">
        <f t="shared" ca="1" si="192"/>
        <v/>
      </c>
      <c r="F1324" t="str">
        <f t="shared" ca="1" si="197"/>
        <v/>
      </c>
      <c r="I1324" s="120" t="str">
        <f t="shared" si="193"/>
        <v/>
      </c>
      <c r="J1324" s="121" t="str">
        <f t="shared" si="194"/>
        <v/>
      </c>
      <c r="K1324" s="121" t="str">
        <f t="shared" si="195"/>
        <v/>
      </c>
      <c r="L1324" s="121"/>
      <c r="M1324" s="121"/>
      <c r="N1324" s="121"/>
      <c r="O1324" s="122"/>
      <c r="P1324" s="122"/>
      <c r="Q1324" s="121" t="str">
        <f t="shared" ca="1" si="196"/>
        <v/>
      </c>
      <c r="R1324" s="122"/>
      <c r="S1324" s="123"/>
      <c r="T1324" s="123"/>
    </row>
    <row r="1325" spans="1:20" x14ac:dyDescent="0.25">
      <c r="A1325"/>
      <c r="B1325" s="31" t="str">
        <f t="shared" ca="1" si="189"/>
        <v/>
      </c>
      <c r="C1325" t="str">
        <f t="shared" ca="1" si="190"/>
        <v/>
      </c>
      <c r="D1325" t="str">
        <f t="shared" ca="1" si="191"/>
        <v/>
      </c>
      <c r="E1325" t="str">
        <f t="shared" ca="1" si="192"/>
        <v/>
      </c>
      <c r="F1325" t="str">
        <f t="shared" ca="1" si="197"/>
        <v/>
      </c>
      <c r="I1325" s="120" t="str">
        <f t="shared" si="193"/>
        <v/>
      </c>
      <c r="J1325" s="121" t="str">
        <f t="shared" si="194"/>
        <v/>
      </c>
      <c r="K1325" s="121" t="str">
        <f t="shared" si="195"/>
        <v/>
      </c>
      <c r="L1325" s="121"/>
      <c r="M1325" s="121"/>
      <c r="N1325" s="121"/>
      <c r="O1325" s="122"/>
      <c r="P1325" s="122"/>
      <c r="Q1325" s="121" t="str">
        <f t="shared" ca="1" si="196"/>
        <v/>
      </c>
      <c r="R1325" s="122"/>
      <c r="S1325" s="123"/>
      <c r="T1325" s="123"/>
    </row>
    <row r="1326" spans="1:20" x14ac:dyDescent="0.25">
      <c r="A1326"/>
      <c r="B1326" s="31" t="str">
        <f t="shared" ca="1" si="189"/>
        <v/>
      </c>
      <c r="C1326" t="str">
        <f t="shared" ca="1" si="190"/>
        <v/>
      </c>
      <c r="D1326" t="str">
        <f t="shared" ca="1" si="191"/>
        <v/>
      </c>
      <c r="E1326" t="str">
        <f t="shared" ca="1" si="192"/>
        <v/>
      </c>
      <c r="F1326" t="str">
        <f t="shared" ca="1" si="197"/>
        <v/>
      </c>
      <c r="I1326" s="120" t="str">
        <f t="shared" si="193"/>
        <v/>
      </c>
      <c r="J1326" s="121" t="str">
        <f t="shared" si="194"/>
        <v/>
      </c>
      <c r="K1326" s="121" t="str">
        <f t="shared" si="195"/>
        <v/>
      </c>
      <c r="L1326" s="121"/>
      <c r="M1326" s="121"/>
      <c r="N1326" s="121"/>
      <c r="O1326" s="122"/>
      <c r="P1326" s="122"/>
      <c r="Q1326" s="121" t="str">
        <f t="shared" ca="1" si="196"/>
        <v/>
      </c>
      <c r="R1326" s="122"/>
      <c r="S1326" s="123"/>
      <c r="T1326" s="123"/>
    </row>
    <row r="1327" spans="1:20" x14ac:dyDescent="0.25">
      <c r="A1327"/>
      <c r="B1327" s="31" t="str">
        <f t="shared" ca="1" si="189"/>
        <v/>
      </c>
      <c r="C1327" t="str">
        <f t="shared" ca="1" si="190"/>
        <v/>
      </c>
      <c r="D1327" t="str">
        <f t="shared" ca="1" si="191"/>
        <v/>
      </c>
      <c r="E1327" t="str">
        <f t="shared" ca="1" si="192"/>
        <v/>
      </c>
      <c r="F1327" t="str">
        <f t="shared" ca="1" si="197"/>
        <v/>
      </c>
      <c r="I1327" s="120" t="str">
        <f t="shared" si="193"/>
        <v/>
      </c>
      <c r="J1327" s="121" t="str">
        <f t="shared" si="194"/>
        <v/>
      </c>
      <c r="K1327" s="121" t="str">
        <f t="shared" si="195"/>
        <v/>
      </c>
      <c r="L1327" s="121"/>
      <c r="M1327" s="121"/>
      <c r="N1327" s="121"/>
      <c r="O1327" s="122"/>
      <c r="P1327" s="122"/>
      <c r="Q1327" s="121" t="str">
        <f t="shared" ca="1" si="196"/>
        <v/>
      </c>
      <c r="R1327" s="122"/>
      <c r="S1327" s="123"/>
      <c r="T1327" s="123"/>
    </row>
    <row r="1328" spans="1:20" x14ac:dyDescent="0.25">
      <c r="A1328"/>
      <c r="B1328" s="31" t="str">
        <f t="shared" ca="1" si="189"/>
        <v/>
      </c>
      <c r="C1328" t="str">
        <f t="shared" ca="1" si="190"/>
        <v/>
      </c>
      <c r="D1328" t="str">
        <f t="shared" ca="1" si="191"/>
        <v/>
      </c>
      <c r="E1328" t="str">
        <f t="shared" ca="1" si="192"/>
        <v/>
      </c>
      <c r="F1328" t="str">
        <f t="shared" ca="1" si="197"/>
        <v/>
      </c>
      <c r="I1328" s="120" t="str">
        <f t="shared" si="193"/>
        <v/>
      </c>
      <c r="J1328" s="121" t="str">
        <f t="shared" si="194"/>
        <v/>
      </c>
      <c r="K1328" s="121" t="str">
        <f t="shared" si="195"/>
        <v/>
      </c>
      <c r="L1328" s="121"/>
      <c r="M1328" s="121"/>
      <c r="N1328" s="121"/>
      <c r="O1328" s="122"/>
      <c r="P1328" s="122"/>
      <c r="Q1328" s="121" t="str">
        <f t="shared" ca="1" si="196"/>
        <v/>
      </c>
      <c r="R1328" s="122"/>
      <c r="S1328" s="123"/>
      <c r="T1328" s="123"/>
    </row>
    <row r="1329" spans="1:20" x14ac:dyDescent="0.25">
      <c r="A1329"/>
      <c r="B1329" s="31" t="str">
        <f t="shared" ca="1" si="189"/>
        <v/>
      </c>
      <c r="C1329" t="str">
        <f t="shared" ca="1" si="190"/>
        <v/>
      </c>
      <c r="D1329" t="str">
        <f t="shared" ca="1" si="191"/>
        <v/>
      </c>
      <c r="E1329" t="str">
        <f t="shared" ca="1" si="192"/>
        <v/>
      </c>
      <c r="F1329" t="str">
        <f t="shared" ca="1" si="197"/>
        <v/>
      </c>
      <c r="I1329" s="120" t="str">
        <f t="shared" si="193"/>
        <v/>
      </c>
      <c r="J1329" s="121" t="str">
        <f t="shared" si="194"/>
        <v/>
      </c>
      <c r="K1329" s="121" t="str">
        <f t="shared" si="195"/>
        <v/>
      </c>
      <c r="L1329" s="121"/>
      <c r="M1329" s="121"/>
      <c r="N1329" s="121"/>
      <c r="O1329" s="122"/>
      <c r="P1329" s="122"/>
      <c r="Q1329" s="121" t="str">
        <f t="shared" ca="1" si="196"/>
        <v/>
      </c>
      <c r="R1329" s="122"/>
      <c r="S1329" s="123"/>
      <c r="T1329" s="123"/>
    </row>
    <row r="1330" spans="1:20" x14ac:dyDescent="0.25">
      <c r="A1330"/>
      <c r="B1330" s="31" t="str">
        <f t="shared" ca="1" si="189"/>
        <v/>
      </c>
      <c r="C1330" t="str">
        <f t="shared" ca="1" si="190"/>
        <v/>
      </c>
      <c r="D1330" t="str">
        <f t="shared" ca="1" si="191"/>
        <v/>
      </c>
      <c r="E1330" t="str">
        <f t="shared" ca="1" si="192"/>
        <v/>
      </c>
      <c r="F1330" t="str">
        <f t="shared" ca="1" si="197"/>
        <v/>
      </c>
      <c r="I1330" s="120" t="str">
        <f t="shared" si="193"/>
        <v/>
      </c>
      <c r="J1330" s="121" t="str">
        <f t="shared" si="194"/>
        <v/>
      </c>
      <c r="K1330" s="121" t="str">
        <f t="shared" si="195"/>
        <v/>
      </c>
      <c r="L1330" s="121"/>
      <c r="M1330" s="121"/>
      <c r="N1330" s="121"/>
      <c r="O1330" s="122"/>
      <c r="P1330" s="122"/>
      <c r="Q1330" s="121" t="str">
        <f t="shared" ca="1" si="196"/>
        <v/>
      </c>
      <c r="R1330" s="122"/>
      <c r="S1330" s="123"/>
      <c r="T1330" s="123"/>
    </row>
    <row r="1331" spans="1:20" x14ac:dyDescent="0.25">
      <c r="A1331"/>
      <c r="B1331" s="31" t="str">
        <f t="shared" ca="1" si="189"/>
        <v/>
      </c>
      <c r="C1331" t="str">
        <f t="shared" ca="1" si="190"/>
        <v/>
      </c>
      <c r="D1331" t="str">
        <f t="shared" ca="1" si="191"/>
        <v/>
      </c>
      <c r="E1331" t="str">
        <f t="shared" ca="1" si="192"/>
        <v/>
      </c>
      <c r="F1331" t="str">
        <f t="shared" ca="1" si="197"/>
        <v/>
      </c>
      <c r="I1331" s="120" t="str">
        <f t="shared" si="193"/>
        <v/>
      </c>
      <c r="J1331" s="121" t="str">
        <f t="shared" si="194"/>
        <v/>
      </c>
      <c r="K1331" s="121" t="str">
        <f t="shared" si="195"/>
        <v/>
      </c>
      <c r="L1331" s="121"/>
      <c r="M1331" s="121"/>
      <c r="N1331" s="121"/>
      <c r="O1331" s="122"/>
      <c r="P1331" s="122"/>
      <c r="Q1331" s="121" t="str">
        <f t="shared" ca="1" si="196"/>
        <v/>
      </c>
      <c r="R1331" s="122"/>
      <c r="S1331" s="123"/>
      <c r="T1331" s="123"/>
    </row>
    <row r="1332" spans="1:20" x14ac:dyDescent="0.25">
      <c r="A1332"/>
      <c r="B1332" s="31" t="str">
        <f t="shared" ca="1" si="189"/>
        <v/>
      </c>
      <c r="C1332" t="str">
        <f t="shared" ca="1" si="190"/>
        <v/>
      </c>
      <c r="D1332" t="str">
        <f t="shared" ca="1" si="191"/>
        <v/>
      </c>
      <c r="E1332" t="str">
        <f t="shared" ca="1" si="192"/>
        <v/>
      </c>
      <c r="F1332" t="str">
        <f t="shared" ca="1" si="197"/>
        <v/>
      </c>
      <c r="I1332" s="120" t="str">
        <f t="shared" si="193"/>
        <v/>
      </c>
      <c r="J1332" s="121" t="str">
        <f t="shared" si="194"/>
        <v/>
      </c>
      <c r="K1332" s="121" t="str">
        <f t="shared" si="195"/>
        <v/>
      </c>
      <c r="L1332" s="121"/>
      <c r="M1332" s="121"/>
      <c r="N1332" s="121"/>
      <c r="O1332" s="122"/>
      <c r="P1332" s="122"/>
      <c r="Q1332" s="121" t="str">
        <f t="shared" ca="1" si="196"/>
        <v/>
      </c>
      <c r="R1332" s="122"/>
      <c r="S1332" s="123"/>
      <c r="T1332" s="123"/>
    </row>
    <row r="1333" spans="1:20" x14ac:dyDescent="0.25">
      <c r="A1333"/>
      <c r="B1333" s="31" t="str">
        <f t="shared" ca="1" si="189"/>
        <v/>
      </c>
      <c r="C1333" t="str">
        <f t="shared" ca="1" si="190"/>
        <v/>
      </c>
      <c r="D1333" t="str">
        <f t="shared" ca="1" si="191"/>
        <v/>
      </c>
      <c r="E1333" t="str">
        <f t="shared" ca="1" si="192"/>
        <v/>
      </c>
      <c r="F1333" t="str">
        <f t="shared" ca="1" si="197"/>
        <v/>
      </c>
      <c r="I1333" s="120" t="str">
        <f t="shared" si="193"/>
        <v/>
      </c>
      <c r="J1333" s="121" t="str">
        <f t="shared" si="194"/>
        <v/>
      </c>
      <c r="K1333" s="121" t="str">
        <f t="shared" si="195"/>
        <v/>
      </c>
      <c r="L1333" s="121"/>
      <c r="M1333" s="121"/>
      <c r="N1333" s="121"/>
      <c r="O1333" s="122"/>
      <c r="P1333" s="122"/>
      <c r="Q1333" s="121" t="str">
        <f t="shared" ca="1" si="196"/>
        <v/>
      </c>
      <c r="R1333" s="122"/>
      <c r="S1333" s="123"/>
      <c r="T1333" s="123"/>
    </row>
    <row r="1334" spans="1:20" x14ac:dyDescent="0.25">
      <c r="A1334"/>
      <c r="B1334" s="31" t="str">
        <f t="shared" ca="1" si="189"/>
        <v/>
      </c>
      <c r="C1334" t="str">
        <f t="shared" ca="1" si="190"/>
        <v/>
      </c>
      <c r="D1334" t="str">
        <f t="shared" ca="1" si="191"/>
        <v/>
      </c>
      <c r="E1334" t="str">
        <f t="shared" ca="1" si="192"/>
        <v/>
      </c>
      <c r="F1334" t="str">
        <f t="shared" ca="1" si="197"/>
        <v/>
      </c>
      <c r="I1334" s="120" t="str">
        <f t="shared" si="193"/>
        <v/>
      </c>
      <c r="J1334" s="121" t="str">
        <f t="shared" si="194"/>
        <v/>
      </c>
      <c r="K1334" s="121" t="str">
        <f t="shared" si="195"/>
        <v/>
      </c>
      <c r="L1334" s="121"/>
      <c r="M1334" s="121"/>
      <c r="N1334" s="121"/>
      <c r="O1334" s="122"/>
      <c r="P1334" s="122"/>
      <c r="Q1334" s="121" t="str">
        <f t="shared" ca="1" si="196"/>
        <v/>
      </c>
      <c r="R1334" s="122"/>
      <c r="S1334" s="123"/>
      <c r="T1334" s="123"/>
    </row>
    <row r="1335" spans="1:20" x14ac:dyDescent="0.25">
      <c r="A1335"/>
      <c r="B1335" s="31" t="str">
        <f t="shared" ca="1" si="189"/>
        <v/>
      </c>
      <c r="C1335" t="str">
        <f t="shared" ca="1" si="190"/>
        <v/>
      </c>
      <c r="D1335" t="str">
        <f t="shared" ca="1" si="191"/>
        <v/>
      </c>
      <c r="E1335" t="str">
        <f t="shared" ca="1" si="192"/>
        <v/>
      </c>
      <c r="F1335" t="str">
        <f t="shared" ca="1" si="197"/>
        <v/>
      </c>
      <c r="I1335" s="120" t="str">
        <f t="shared" si="193"/>
        <v/>
      </c>
      <c r="J1335" s="121" t="str">
        <f t="shared" si="194"/>
        <v/>
      </c>
      <c r="K1335" s="121" t="str">
        <f t="shared" si="195"/>
        <v/>
      </c>
      <c r="L1335" s="121"/>
      <c r="M1335" s="121"/>
      <c r="N1335" s="121"/>
      <c r="O1335" s="122"/>
      <c r="P1335" s="122"/>
      <c r="Q1335" s="121" t="str">
        <f t="shared" ca="1" si="196"/>
        <v/>
      </c>
      <c r="R1335" s="122"/>
      <c r="S1335" s="123"/>
      <c r="T1335" s="123"/>
    </row>
    <row r="1336" spans="1:20" x14ac:dyDescent="0.25">
      <c r="A1336"/>
      <c r="B1336" s="31" t="str">
        <f t="shared" ca="1" si="189"/>
        <v/>
      </c>
      <c r="C1336" t="str">
        <f t="shared" ca="1" si="190"/>
        <v/>
      </c>
      <c r="D1336" t="str">
        <f t="shared" ca="1" si="191"/>
        <v/>
      </c>
      <c r="E1336" t="str">
        <f t="shared" ca="1" si="192"/>
        <v/>
      </c>
      <c r="F1336" t="str">
        <f t="shared" ca="1" si="197"/>
        <v/>
      </c>
      <c r="I1336" s="120" t="str">
        <f t="shared" si="193"/>
        <v/>
      </c>
      <c r="J1336" s="121" t="str">
        <f t="shared" si="194"/>
        <v/>
      </c>
      <c r="K1336" s="121" t="str">
        <f t="shared" si="195"/>
        <v/>
      </c>
      <c r="L1336" s="121"/>
      <c r="M1336" s="121"/>
      <c r="N1336" s="121"/>
      <c r="O1336" s="122"/>
      <c r="P1336" s="122"/>
      <c r="Q1336" s="121" t="str">
        <f t="shared" ca="1" si="196"/>
        <v/>
      </c>
      <c r="R1336" s="122"/>
      <c r="S1336" s="123"/>
      <c r="T1336" s="123"/>
    </row>
    <row r="1337" spans="1:20" x14ac:dyDescent="0.25">
      <c r="A1337"/>
      <c r="B1337" s="31" t="str">
        <f t="shared" ca="1" si="189"/>
        <v/>
      </c>
      <c r="C1337" t="str">
        <f t="shared" ca="1" si="190"/>
        <v/>
      </c>
      <c r="D1337" t="str">
        <f t="shared" ca="1" si="191"/>
        <v/>
      </c>
      <c r="E1337" t="str">
        <f t="shared" ca="1" si="192"/>
        <v/>
      </c>
      <c r="F1337" t="str">
        <f t="shared" ca="1" si="197"/>
        <v/>
      </c>
      <c r="I1337" s="120" t="str">
        <f t="shared" si="193"/>
        <v/>
      </c>
      <c r="J1337" s="121" t="str">
        <f t="shared" si="194"/>
        <v/>
      </c>
      <c r="K1337" s="121" t="str">
        <f t="shared" si="195"/>
        <v/>
      </c>
      <c r="L1337" s="121"/>
      <c r="M1337" s="121"/>
      <c r="N1337" s="121"/>
      <c r="O1337" s="122"/>
      <c r="P1337" s="122"/>
      <c r="Q1337" s="121" t="str">
        <f t="shared" ca="1" si="196"/>
        <v/>
      </c>
      <c r="R1337" s="122"/>
      <c r="S1337" s="123"/>
      <c r="T1337" s="123"/>
    </row>
    <row r="1338" spans="1:20" x14ac:dyDescent="0.25">
      <c r="A1338"/>
      <c r="B1338" s="31" t="str">
        <f t="shared" ca="1" si="189"/>
        <v/>
      </c>
      <c r="C1338" t="str">
        <f t="shared" ca="1" si="190"/>
        <v/>
      </c>
      <c r="D1338" t="str">
        <f t="shared" ca="1" si="191"/>
        <v/>
      </c>
      <c r="E1338" t="str">
        <f t="shared" ca="1" si="192"/>
        <v/>
      </c>
      <c r="F1338" t="str">
        <f t="shared" ca="1" si="197"/>
        <v/>
      </c>
      <c r="I1338" s="120" t="str">
        <f t="shared" si="193"/>
        <v/>
      </c>
      <c r="J1338" s="121" t="str">
        <f t="shared" si="194"/>
        <v/>
      </c>
      <c r="K1338" s="121" t="str">
        <f t="shared" si="195"/>
        <v/>
      </c>
      <c r="L1338" s="121"/>
      <c r="M1338" s="121"/>
      <c r="N1338" s="121"/>
      <c r="O1338" s="122"/>
      <c r="P1338" s="122"/>
      <c r="Q1338" s="121" t="str">
        <f t="shared" ca="1" si="196"/>
        <v/>
      </c>
      <c r="R1338" s="122"/>
      <c r="S1338" s="123"/>
      <c r="T1338" s="123"/>
    </row>
    <row r="1339" spans="1:20" x14ac:dyDescent="0.25">
      <c r="A1339"/>
      <c r="B1339" s="31" t="str">
        <f t="shared" ca="1" si="189"/>
        <v/>
      </c>
      <c r="C1339" t="str">
        <f t="shared" ca="1" si="190"/>
        <v/>
      </c>
      <c r="D1339" t="str">
        <f t="shared" ca="1" si="191"/>
        <v/>
      </c>
      <c r="E1339" t="str">
        <f t="shared" ca="1" si="192"/>
        <v/>
      </c>
      <c r="F1339" t="str">
        <f t="shared" ca="1" si="197"/>
        <v/>
      </c>
      <c r="I1339" s="120" t="str">
        <f t="shared" si="193"/>
        <v/>
      </c>
      <c r="J1339" s="121" t="str">
        <f t="shared" si="194"/>
        <v/>
      </c>
      <c r="K1339" s="121" t="str">
        <f t="shared" si="195"/>
        <v/>
      </c>
      <c r="L1339" s="121"/>
      <c r="M1339" s="121"/>
      <c r="N1339" s="121"/>
      <c r="O1339" s="122"/>
      <c r="P1339" s="122"/>
      <c r="Q1339" s="121" t="str">
        <f t="shared" ca="1" si="196"/>
        <v/>
      </c>
      <c r="R1339" s="122"/>
      <c r="S1339" s="123"/>
      <c r="T1339" s="123"/>
    </row>
    <row r="1340" spans="1:20" x14ac:dyDescent="0.25">
      <c r="A1340"/>
      <c r="B1340" s="31" t="str">
        <f t="shared" ca="1" si="189"/>
        <v/>
      </c>
      <c r="C1340" t="str">
        <f t="shared" ca="1" si="190"/>
        <v/>
      </c>
      <c r="D1340" t="str">
        <f t="shared" ca="1" si="191"/>
        <v/>
      </c>
      <c r="E1340" t="str">
        <f t="shared" ca="1" si="192"/>
        <v/>
      </c>
      <c r="F1340" t="str">
        <f t="shared" ca="1" si="197"/>
        <v/>
      </c>
      <c r="I1340" s="120" t="str">
        <f t="shared" si="193"/>
        <v/>
      </c>
      <c r="J1340" s="121" t="str">
        <f t="shared" si="194"/>
        <v/>
      </c>
      <c r="K1340" s="121" t="str">
        <f t="shared" si="195"/>
        <v/>
      </c>
      <c r="L1340" s="121"/>
      <c r="M1340" s="121"/>
      <c r="N1340" s="121"/>
      <c r="O1340" s="122"/>
      <c r="P1340" s="122"/>
      <c r="Q1340" s="121" t="str">
        <f t="shared" ca="1" si="196"/>
        <v/>
      </c>
      <c r="R1340" s="122"/>
      <c r="S1340" s="123"/>
      <c r="T1340" s="123"/>
    </row>
    <row r="1341" spans="1:20" x14ac:dyDescent="0.25">
      <c r="A1341"/>
      <c r="B1341" s="31" t="str">
        <f t="shared" ca="1" si="189"/>
        <v/>
      </c>
      <c r="C1341" t="str">
        <f t="shared" ca="1" si="190"/>
        <v/>
      </c>
      <c r="D1341" t="str">
        <f t="shared" ca="1" si="191"/>
        <v/>
      </c>
      <c r="E1341" t="str">
        <f t="shared" ca="1" si="192"/>
        <v/>
      </c>
      <c r="F1341" t="str">
        <f t="shared" ca="1" si="197"/>
        <v/>
      </c>
      <c r="I1341" s="120" t="str">
        <f t="shared" si="193"/>
        <v/>
      </c>
      <c r="J1341" s="121" t="str">
        <f t="shared" si="194"/>
        <v/>
      </c>
      <c r="K1341" s="121" t="str">
        <f t="shared" si="195"/>
        <v/>
      </c>
      <c r="L1341" s="121"/>
      <c r="M1341" s="121"/>
      <c r="N1341" s="121"/>
      <c r="O1341" s="122"/>
      <c r="P1341" s="122"/>
      <c r="Q1341" s="121" t="str">
        <f t="shared" ca="1" si="196"/>
        <v/>
      </c>
      <c r="R1341" s="122"/>
      <c r="S1341" s="123"/>
      <c r="T1341" s="123"/>
    </row>
    <row r="1342" spans="1:20" x14ac:dyDescent="0.25">
      <c r="A1342"/>
      <c r="B1342" s="31" t="str">
        <f t="shared" ca="1" si="189"/>
        <v/>
      </c>
      <c r="C1342" t="str">
        <f t="shared" ca="1" si="190"/>
        <v/>
      </c>
      <c r="D1342" t="str">
        <f t="shared" ca="1" si="191"/>
        <v/>
      </c>
      <c r="E1342" t="str">
        <f t="shared" ca="1" si="192"/>
        <v/>
      </c>
      <c r="F1342" t="str">
        <f t="shared" ca="1" si="197"/>
        <v/>
      </c>
      <c r="I1342" s="120" t="str">
        <f t="shared" si="193"/>
        <v/>
      </c>
      <c r="J1342" s="121" t="str">
        <f t="shared" si="194"/>
        <v/>
      </c>
      <c r="K1342" s="121" t="str">
        <f t="shared" si="195"/>
        <v/>
      </c>
      <c r="L1342" s="121"/>
      <c r="M1342" s="121"/>
      <c r="N1342" s="121"/>
      <c r="O1342" s="122"/>
      <c r="P1342" s="122"/>
      <c r="Q1342" s="121" t="str">
        <f t="shared" ca="1" si="196"/>
        <v/>
      </c>
      <c r="R1342" s="122"/>
      <c r="S1342" s="123"/>
      <c r="T1342" s="123"/>
    </row>
    <row r="1343" spans="1:20" x14ac:dyDescent="0.25">
      <c r="A1343"/>
      <c r="B1343" s="31" t="str">
        <f t="shared" ca="1" si="189"/>
        <v/>
      </c>
      <c r="C1343" t="str">
        <f t="shared" ca="1" si="190"/>
        <v/>
      </c>
      <c r="D1343" t="str">
        <f t="shared" ca="1" si="191"/>
        <v/>
      </c>
      <c r="E1343" t="str">
        <f t="shared" ca="1" si="192"/>
        <v/>
      </c>
      <c r="F1343" t="str">
        <f t="shared" ca="1" si="197"/>
        <v/>
      </c>
      <c r="I1343" s="120" t="str">
        <f t="shared" si="193"/>
        <v/>
      </c>
      <c r="J1343" s="121" t="str">
        <f t="shared" si="194"/>
        <v/>
      </c>
      <c r="K1343" s="121" t="str">
        <f t="shared" si="195"/>
        <v/>
      </c>
      <c r="L1343" s="121"/>
      <c r="M1343" s="121"/>
      <c r="N1343" s="121"/>
      <c r="O1343" s="122"/>
      <c r="P1343" s="122"/>
      <c r="Q1343" s="121" t="str">
        <f t="shared" ca="1" si="196"/>
        <v/>
      </c>
      <c r="R1343" s="122"/>
      <c r="S1343" s="123"/>
      <c r="T1343" s="123"/>
    </row>
    <row r="1344" spans="1:20" x14ac:dyDescent="0.25">
      <c r="A1344"/>
      <c r="B1344" s="31" t="str">
        <f t="shared" ca="1" si="189"/>
        <v/>
      </c>
      <c r="C1344" t="str">
        <f t="shared" ca="1" si="190"/>
        <v/>
      </c>
      <c r="D1344" t="str">
        <f t="shared" ca="1" si="191"/>
        <v/>
      </c>
      <c r="E1344" t="str">
        <f t="shared" ca="1" si="192"/>
        <v/>
      </c>
      <c r="F1344" t="str">
        <f t="shared" ca="1" si="197"/>
        <v/>
      </c>
      <c r="I1344" s="120" t="str">
        <f t="shared" si="193"/>
        <v/>
      </c>
      <c r="J1344" s="121" t="str">
        <f t="shared" si="194"/>
        <v/>
      </c>
      <c r="K1344" s="121" t="str">
        <f t="shared" si="195"/>
        <v/>
      </c>
      <c r="L1344" s="121"/>
      <c r="M1344" s="121"/>
      <c r="N1344" s="121"/>
      <c r="O1344" s="122"/>
      <c r="P1344" s="122"/>
      <c r="Q1344" s="121" t="str">
        <f t="shared" ca="1" si="196"/>
        <v/>
      </c>
      <c r="R1344" s="122"/>
      <c r="S1344" s="123"/>
      <c r="T1344" s="123"/>
    </row>
    <row r="1345" spans="1:20" x14ac:dyDescent="0.25">
      <c r="A1345"/>
      <c r="B1345" s="31" t="str">
        <f t="shared" ref="B1345:B1408" ca="1" si="198">IF($A1345&lt;&gt;"",INDIRECT("'Saisie G&amp;A'!"&amp;"A"&amp;MID($A1345,2,2)),"")</f>
        <v/>
      </c>
      <c r="C1345" t="str">
        <f t="shared" ref="C1345:C1408" ca="1" si="199">IF($A1345&lt;&gt;"",INDIRECT("'Saisie G&amp;A'!"&amp;$A1345),"")</f>
        <v/>
      </c>
      <c r="D1345" t="str">
        <f t="shared" ref="D1345:D1408" ca="1" si="200">IF($A1345&lt;&gt;"",INDIRECT("'Saisie G&amp;A'!"&amp;LEFT($A1345,1)&amp;"7"),"")</f>
        <v/>
      </c>
      <c r="E1345" t="str">
        <f t="shared" ref="E1345:E1408" ca="1" si="201">IF($A1345&lt;&gt;"",INDIRECT("'Saisie G&amp;A'!"&amp;"B"&amp;MID($A1345,2,2)),"")</f>
        <v/>
      </c>
      <c r="F1345" t="str">
        <f t="shared" ca="1" si="197"/>
        <v/>
      </c>
      <c r="I1345" s="120" t="str">
        <f t="shared" ref="I1345:I1408" si="202">IF($A1345&lt;&gt;"",RIGHT(C1345,7),"")</f>
        <v/>
      </c>
      <c r="J1345" s="121" t="str">
        <f t="shared" ref="J1345:J1408" si="203">IF($A1345&lt;&gt;"",TEXT(DATE(YEAR($B1345),MONTH($B1345),DAY($B1345)),"JJ/MM/AAAA"),"")</f>
        <v/>
      </c>
      <c r="K1345" s="121" t="str">
        <f t="shared" ref="K1345:K1408" si="204">J1345</f>
        <v/>
      </c>
      <c r="L1345" s="121"/>
      <c r="M1345" s="121"/>
      <c r="N1345" s="121"/>
      <c r="O1345" s="122"/>
      <c r="P1345" s="122"/>
      <c r="Q1345" s="121" t="str">
        <f t="shared" ref="Q1345:Q1408" ca="1" si="205">IF(F1345&lt;&gt;"",F1345,D1345)</f>
        <v/>
      </c>
      <c r="R1345" s="122"/>
      <c r="S1345" s="123"/>
      <c r="T1345" s="123"/>
    </row>
    <row r="1346" spans="1:20" x14ac:dyDescent="0.25">
      <c r="A1346"/>
      <c r="B1346" s="31" t="str">
        <f t="shared" ca="1" si="198"/>
        <v/>
      </c>
      <c r="C1346" t="str">
        <f t="shared" ca="1" si="199"/>
        <v/>
      </c>
      <c r="D1346" t="str">
        <f t="shared" ca="1" si="200"/>
        <v/>
      </c>
      <c r="E1346" t="str">
        <f t="shared" ca="1" si="201"/>
        <v/>
      </c>
      <c r="F1346" t="str">
        <f t="shared" ca="1" si="197"/>
        <v/>
      </c>
      <c r="I1346" s="120" t="str">
        <f t="shared" si="202"/>
        <v/>
      </c>
      <c r="J1346" s="121" t="str">
        <f t="shared" si="203"/>
        <v/>
      </c>
      <c r="K1346" s="121" t="str">
        <f t="shared" si="204"/>
        <v/>
      </c>
      <c r="L1346" s="121"/>
      <c r="M1346" s="121"/>
      <c r="N1346" s="121"/>
      <c r="O1346" s="122"/>
      <c r="P1346" s="122"/>
      <c r="Q1346" s="121" t="str">
        <f t="shared" ca="1" si="205"/>
        <v/>
      </c>
      <c r="R1346" s="122"/>
      <c r="S1346" s="123"/>
      <c r="T1346" s="123"/>
    </row>
    <row r="1347" spans="1:20" x14ac:dyDescent="0.25">
      <c r="A1347"/>
      <c r="B1347" s="31" t="str">
        <f t="shared" ca="1" si="198"/>
        <v/>
      </c>
      <c r="C1347" t="str">
        <f t="shared" ca="1" si="199"/>
        <v/>
      </c>
      <c r="D1347" t="str">
        <f t="shared" ca="1" si="200"/>
        <v/>
      </c>
      <c r="E1347" t="str">
        <f t="shared" ca="1" si="201"/>
        <v/>
      </c>
      <c r="F1347" t="str">
        <f t="shared" ca="1" si="197"/>
        <v/>
      </c>
      <c r="I1347" s="120" t="str">
        <f t="shared" si="202"/>
        <v/>
      </c>
      <c r="J1347" s="121" t="str">
        <f t="shared" si="203"/>
        <v/>
      </c>
      <c r="K1347" s="121" t="str">
        <f t="shared" si="204"/>
        <v/>
      </c>
      <c r="L1347" s="121"/>
      <c r="M1347" s="121"/>
      <c r="N1347" s="121"/>
      <c r="O1347" s="122"/>
      <c r="P1347" s="122"/>
      <c r="Q1347" s="121" t="str">
        <f t="shared" ca="1" si="205"/>
        <v/>
      </c>
      <c r="R1347" s="122"/>
      <c r="S1347" s="123"/>
      <c r="T1347" s="123"/>
    </row>
    <row r="1348" spans="1:20" x14ac:dyDescent="0.25">
      <c r="A1348"/>
      <c r="B1348" s="31" t="str">
        <f t="shared" ca="1" si="198"/>
        <v/>
      </c>
      <c r="C1348" t="str">
        <f t="shared" ca="1" si="199"/>
        <v/>
      </c>
      <c r="D1348" t="str">
        <f t="shared" ca="1" si="200"/>
        <v/>
      </c>
      <c r="E1348" t="str">
        <f t="shared" ca="1" si="201"/>
        <v/>
      </c>
      <c r="F1348" t="str">
        <f t="shared" ca="1" si="197"/>
        <v/>
      </c>
      <c r="I1348" s="120" t="str">
        <f t="shared" si="202"/>
        <v/>
      </c>
      <c r="J1348" s="121" t="str">
        <f t="shared" si="203"/>
        <v/>
      </c>
      <c r="K1348" s="121" t="str">
        <f t="shared" si="204"/>
        <v/>
      </c>
      <c r="L1348" s="121"/>
      <c r="M1348" s="121"/>
      <c r="N1348" s="121"/>
      <c r="O1348" s="122"/>
      <c r="P1348" s="122"/>
      <c r="Q1348" s="121" t="str">
        <f t="shared" ca="1" si="205"/>
        <v/>
      </c>
      <c r="R1348" s="122"/>
      <c r="S1348" s="123"/>
      <c r="T1348" s="123"/>
    </row>
    <row r="1349" spans="1:20" x14ac:dyDescent="0.25">
      <c r="A1349"/>
      <c r="B1349" s="31" t="str">
        <f t="shared" ca="1" si="198"/>
        <v/>
      </c>
      <c r="C1349" t="str">
        <f t="shared" ca="1" si="199"/>
        <v/>
      </c>
      <c r="D1349" t="str">
        <f t="shared" ca="1" si="200"/>
        <v/>
      </c>
      <c r="E1349" t="str">
        <f t="shared" ca="1" si="201"/>
        <v/>
      </c>
      <c r="F1349" t="str">
        <f t="shared" ca="1" si="197"/>
        <v/>
      </c>
      <c r="I1349" s="120" t="str">
        <f t="shared" si="202"/>
        <v/>
      </c>
      <c r="J1349" s="121" t="str">
        <f t="shared" si="203"/>
        <v/>
      </c>
      <c r="K1349" s="121" t="str">
        <f t="shared" si="204"/>
        <v/>
      </c>
      <c r="L1349" s="121"/>
      <c r="M1349" s="121"/>
      <c r="N1349" s="121"/>
      <c r="O1349" s="122"/>
      <c r="P1349" s="122"/>
      <c r="Q1349" s="121" t="str">
        <f t="shared" ca="1" si="205"/>
        <v/>
      </c>
      <c r="R1349" s="122"/>
      <c r="S1349" s="123"/>
      <c r="T1349" s="123"/>
    </row>
    <row r="1350" spans="1:20" x14ac:dyDescent="0.25">
      <c r="A1350"/>
      <c r="B1350" s="31" t="str">
        <f t="shared" ca="1" si="198"/>
        <v/>
      </c>
      <c r="C1350" t="str">
        <f t="shared" ca="1" si="199"/>
        <v/>
      </c>
      <c r="D1350" t="str">
        <f t="shared" ca="1" si="200"/>
        <v/>
      </c>
      <c r="E1350" t="str">
        <f t="shared" ca="1" si="201"/>
        <v/>
      </c>
      <c r="F1350" t="str">
        <f t="shared" ca="1" si="197"/>
        <v/>
      </c>
      <c r="I1350" s="120" t="str">
        <f t="shared" si="202"/>
        <v/>
      </c>
      <c r="J1350" s="121" t="str">
        <f t="shared" si="203"/>
        <v/>
      </c>
      <c r="K1350" s="121" t="str">
        <f t="shared" si="204"/>
        <v/>
      </c>
      <c r="L1350" s="121"/>
      <c r="M1350" s="121"/>
      <c r="N1350" s="121"/>
      <c r="O1350" s="122"/>
      <c r="P1350" s="122"/>
      <c r="Q1350" s="121" t="str">
        <f t="shared" ca="1" si="205"/>
        <v/>
      </c>
      <c r="R1350" s="122"/>
      <c r="S1350" s="123"/>
      <c r="T1350" s="123"/>
    </row>
    <row r="1351" spans="1:20" x14ac:dyDescent="0.25">
      <c r="A1351"/>
      <c r="B1351" s="31" t="str">
        <f t="shared" ca="1" si="198"/>
        <v/>
      </c>
      <c r="C1351" t="str">
        <f t="shared" ca="1" si="199"/>
        <v/>
      </c>
      <c r="D1351" t="str">
        <f t="shared" ca="1" si="200"/>
        <v/>
      </c>
      <c r="E1351" t="str">
        <f t="shared" ca="1" si="201"/>
        <v/>
      </c>
      <c r="F1351" t="str">
        <f t="shared" ca="1" si="197"/>
        <v/>
      </c>
      <c r="I1351" s="120" t="str">
        <f t="shared" si="202"/>
        <v/>
      </c>
      <c r="J1351" s="121" t="str">
        <f t="shared" si="203"/>
        <v/>
      </c>
      <c r="K1351" s="121" t="str">
        <f t="shared" si="204"/>
        <v/>
      </c>
      <c r="L1351" s="121"/>
      <c r="M1351" s="121"/>
      <c r="N1351" s="121"/>
      <c r="O1351" s="122"/>
      <c r="P1351" s="122"/>
      <c r="Q1351" s="121" t="str">
        <f t="shared" ca="1" si="205"/>
        <v/>
      </c>
      <c r="R1351" s="122"/>
      <c r="S1351" s="123"/>
      <c r="T1351" s="123"/>
    </row>
    <row r="1352" spans="1:20" x14ac:dyDescent="0.25">
      <c r="A1352"/>
      <c r="B1352" s="31" t="str">
        <f t="shared" ca="1" si="198"/>
        <v/>
      </c>
      <c r="C1352" t="str">
        <f t="shared" ca="1" si="199"/>
        <v/>
      </c>
      <c r="D1352" t="str">
        <f t="shared" ca="1" si="200"/>
        <v/>
      </c>
      <c r="E1352" t="str">
        <f t="shared" ca="1" si="201"/>
        <v/>
      </c>
      <c r="F1352" t="str">
        <f t="shared" ref="F1352:F1415" ca="1" si="206">IF(D1352&lt;&gt;"",IF(AND(D1352="G11",E1352="Di",OFFSET(INDIRECT("'Saisie G&amp;A'!"&amp;A1352),,1)&lt;&gt;C1352,OFFSET(INDIRECT("'Saisie G&amp;A'!"&amp;A1352),,1)&lt;&gt;""),"G91","")&amp;IF(AND(D1352="G91",E1352="Di",OFFSET(INDIRECT("'Saisie G&amp;A'!"&amp;A1352),,-1)=C1352),"XXX",""),"")</f>
        <v/>
      </c>
      <c r="I1352" s="120" t="str">
        <f t="shared" si="202"/>
        <v/>
      </c>
      <c r="J1352" s="121" t="str">
        <f t="shared" si="203"/>
        <v/>
      </c>
      <c r="K1352" s="121" t="str">
        <f t="shared" si="204"/>
        <v/>
      </c>
      <c r="L1352" s="121"/>
      <c r="M1352" s="121"/>
      <c r="N1352" s="121"/>
      <c r="O1352" s="122"/>
      <c r="P1352" s="122"/>
      <c r="Q1352" s="121" t="str">
        <f t="shared" ca="1" si="205"/>
        <v/>
      </c>
      <c r="R1352" s="122"/>
      <c r="S1352" s="123"/>
      <c r="T1352" s="123"/>
    </row>
    <row r="1353" spans="1:20" x14ac:dyDescent="0.25">
      <c r="A1353"/>
      <c r="B1353" s="31" t="str">
        <f t="shared" ca="1" si="198"/>
        <v/>
      </c>
      <c r="C1353" t="str">
        <f t="shared" ca="1" si="199"/>
        <v/>
      </c>
      <c r="D1353" t="str">
        <f t="shared" ca="1" si="200"/>
        <v/>
      </c>
      <c r="E1353" t="str">
        <f t="shared" ca="1" si="201"/>
        <v/>
      </c>
      <c r="F1353" t="str">
        <f t="shared" ca="1" si="206"/>
        <v/>
      </c>
      <c r="I1353" s="120" t="str">
        <f t="shared" si="202"/>
        <v/>
      </c>
      <c r="J1353" s="121" t="str">
        <f t="shared" si="203"/>
        <v/>
      </c>
      <c r="K1353" s="121" t="str">
        <f t="shared" si="204"/>
        <v/>
      </c>
      <c r="L1353" s="121"/>
      <c r="M1353" s="121"/>
      <c r="N1353" s="121"/>
      <c r="O1353" s="122"/>
      <c r="P1353" s="122"/>
      <c r="Q1353" s="121" t="str">
        <f t="shared" ca="1" si="205"/>
        <v/>
      </c>
      <c r="R1353" s="122"/>
      <c r="S1353" s="123"/>
      <c r="T1353" s="123"/>
    </row>
    <row r="1354" spans="1:20" x14ac:dyDescent="0.25">
      <c r="A1354"/>
      <c r="B1354" s="31" t="str">
        <f t="shared" ca="1" si="198"/>
        <v/>
      </c>
      <c r="C1354" t="str">
        <f t="shared" ca="1" si="199"/>
        <v/>
      </c>
      <c r="D1354" t="str">
        <f t="shared" ca="1" si="200"/>
        <v/>
      </c>
      <c r="E1354" t="str">
        <f t="shared" ca="1" si="201"/>
        <v/>
      </c>
      <c r="F1354" t="str">
        <f t="shared" ca="1" si="206"/>
        <v/>
      </c>
      <c r="I1354" s="120" t="str">
        <f t="shared" si="202"/>
        <v/>
      </c>
      <c r="J1354" s="121" t="str">
        <f t="shared" si="203"/>
        <v/>
      </c>
      <c r="K1354" s="121" t="str">
        <f t="shared" si="204"/>
        <v/>
      </c>
      <c r="L1354" s="121"/>
      <c r="M1354" s="121"/>
      <c r="N1354" s="121"/>
      <c r="O1354" s="122"/>
      <c r="P1354" s="122"/>
      <c r="Q1354" s="121" t="str">
        <f t="shared" ca="1" si="205"/>
        <v/>
      </c>
      <c r="R1354" s="122"/>
      <c r="S1354" s="123"/>
      <c r="T1354" s="123"/>
    </row>
    <row r="1355" spans="1:20" x14ac:dyDescent="0.25">
      <c r="A1355"/>
      <c r="B1355" s="31" t="str">
        <f t="shared" ca="1" si="198"/>
        <v/>
      </c>
      <c r="C1355" t="str">
        <f t="shared" ca="1" si="199"/>
        <v/>
      </c>
      <c r="D1355" t="str">
        <f t="shared" ca="1" si="200"/>
        <v/>
      </c>
      <c r="E1355" t="str">
        <f t="shared" ca="1" si="201"/>
        <v/>
      </c>
      <c r="F1355" t="str">
        <f t="shared" ca="1" si="206"/>
        <v/>
      </c>
      <c r="I1355" s="120" t="str">
        <f t="shared" si="202"/>
        <v/>
      </c>
      <c r="J1355" s="121" t="str">
        <f t="shared" si="203"/>
        <v/>
      </c>
      <c r="K1355" s="121" t="str">
        <f t="shared" si="204"/>
        <v/>
      </c>
      <c r="L1355" s="121"/>
      <c r="M1355" s="121"/>
      <c r="N1355" s="121"/>
      <c r="O1355" s="122"/>
      <c r="P1355" s="122"/>
      <c r="Q1355" s="121" t="str">
        <f t="shared" ca="1" si="205"/>
        <v/>
      </c>
      <c r="R1355" s="122"/>
      <c r="S1355" s="123"/>
      <c r="T1355" s="123"/>
    </row>
    <row r="1356" spans="1:20" x14ac:dyDescent="0.25">
      <c r="A1356"/>
      <c r="B1356" s="31" t="str">
        <f t="shared" ca="1" si="198"/>
        <v/>
      </c>
      <c r="C1356" t="str">
        <f t="shared" ca="1" si="199"/>
        <v/>
      </c>
      <c r="D1356" t="str">
        <f t="shared" ca="1" si="200"/>
        <v/>
      </c>
      <c r="E1356" t="str">
        <f t="shared" ca="1" si="201"/>
        <v/>
      </c>
      <c r="F1356" t="str">
        <f t="shared" ca="1" si="206"/>
        <v/>
      </c>
      <c r="I1356" s="120" t="str">
        <f t="shared" si="202"/>
        <v/>
      </c>
      <c r="J1356" s="121" t="str">
        <f t="shared" si="203"/>
        <v/>
      </c>
      <c r="K1356" s="121" t="str">
        <f t="shared" si="204"/>
        <v/>
      </c>
      <c r="L1356" s="121"/>
      <c r="M1356" s="121"/>
      <c r="N1356" s="121"/>
      <c r="O1356" s="122"/>
      <c r="P1356" s="122"/>
      <c r="Q1356" s="121" t="str">
        <f t="shared" ca="1" si="205"/>
        <v/>
      </c>
      <c r="R1356" s="122"/>
      <c r="S1356" s="123"/>
      <c r="T1356" s="123"/>
    </row>
    <row r="1357" spans="1:20" x14ac:dyDescent="0.25">
      <c r="A1357"/>
      <c r="B1357" s="31" t="str">
        <f t="shared" ca="1" si="198"/>
        <v/>
      </c>
      <c r="C1357" t="str">
        <f t="shared" ca="1" si="199"/>
        <v/>
      </c>
      <c r="D1357" t="str">
        <f t="shared" ca="1" si="200"/>
        <v/>
      </c>
      <c r="E1357" t="str">
        <f t="shared" ca="1" si="201"/>
        <v/>
      </c>
      <c r="F1357" t="str">
        <f t="shared" ca="1" si="206"/>
        <v/>
      </c>
      <c r="I1357" s="120" t="str">
        <f t="shared" si="202"/>
        <v/>
      </c>
      <c r="J1357" s="121" t="str">
        <f t="shared" si="203"/>
        <v/>
      </c>
      <c r="K1357" s="121" t="str">
        <f t="shared" si="204"/>
        <v/>
      </c>
      <c r="L1357" s="121"/>
      <c r="M1357" s="121"/>
      <c r="N1357" s="121"/>
      <c r="O1357" s="122"/>
      <c r="P1357" s="122"/>
      <c r="Q1357" s="121" t="str">
        <f t="shared" ca="1" si="205"/>
        <v/>
      </c>
      <c r="R1357" s="122"/>
      <c r="S1357" s="123"/>
      <c r="T1357" s="123"/>
    </row>
    <row r="1358" spans="1:20" x14ac:dyDescent="0.25">
      <c r="A1358"/>
      <c r="B1358" s="31" t="str">
        <f t="shared" ca="1" si="198"/>
        <v/>
      </c>
      <c r="C1358" t="str">
        <f t="shared" ca="1" si="199"/>
        <v/>
      </c>
      <c r="D1358" t="str">
        <f t="shared" ca="1" si="200"/>
        <v/>
      </c>
      <c r="E1358" t="str">
        <f t="shared" ca="1" si="201"/>
        <v/>
      </c>
      <c r="F1358" t="str">
        <f t="shared" ca="1" si="206"/>
        <v/>
      </c>
      <c r="I1358" s="120" t="str">
        <f t="shared" si="202"/>
        <v/>
      </c>
      <c r="J1358" s="121" t="str">
        <f t="shared" si="203"/>
        <v/>
      </c>
      <c r="K1358" s="121" t="str">
        <f t="shared" si="204"/>
        <v/>
      </c>
      <c r="L1358" s="121"/>
      <c r="M1358" s="121"/>
      <c r="N1358" s="121"/>
      <c r="O1358" s="122"/>
      <c r="P1358" s="122"/>
      <c r="Q1358" s="121" t="str">
        <f t="shared" ca="1" si="205"/>
        <v/>
      </c>
      <c r="R1358" s="122"/>
      <c r="S1358" s="123"/>
      <c r="T1358" s="123"/>
    </row>
    <row r="1359" spans="1:20" x14ac:dyDescent="0.25">
      <c r="A1359"/>
      <c r="B1359" s="31" t="str">
        <f t="shared" ca="1" si="198"/>
        <v/>
      </c>
      <c r="C1359" t="str">
        <f t="shared" ca="1" si="199"/>
        <v/>
      </c>
      <c r="D1359" t="str">
        <f t="shared" ca="1" si="200"/>
        <v/>
      </c>
      <c r="E1359" t="str">
        <f t="shared" ca="1" si="201"/>
        <v/>
      </c>
      <c r="F1359" t="str">
        <f t="shared" ca="1" si="206"/>
        <v/>
      </c>
      <c r="I1359" s="120" t="str">
        <f t="shared" si="202"/>
        <v/>
      </c>
      <c r="J1359" s="121" t="str">
        <f t="shared" si="203"/>
        <v/>
      </c>
      <c r="K1359" s="121" t="str">
        <f t="shared" si="204"/>
        <v/>
      </c>
      <c r="L1359" s="121"/>
      <c r="M1359" s="121"/>
      <c r="N1359" s="121"/>
      <c r="O1359" s="122"/>
      <c r="P1359" s="122"/>
      <c r="Q1359" s="121" t="str">
        <f t="shared" ca="1" si="205"/>
        <v/>
      </c>
      <c r="R1359" s="122"/>
      <c r="S1359" s="123"/>
      <c r="T1359" s="123"/>
    </row>
    <row r="1360" spans="1:20" x14ac:dyDescent="0.25">
      <c r="A1360"/>
      <c r="B1360" s="31" t="str">
        <f t="shared" ca="1" si="198"/>
        <v/>
      </c>
      <c r="C1360" t="str">
        <f t="shared" ca="1" si="199"/>
        <v/>
      </c>
      <c r="D1360" t="str">
        <f t="shared" ca="1" si="200"/>
        <v/>
      </c>
      <c r="E1360" t="str">
        <f t="shared" ca="1" si="201"/>
        <v/>
      </c>
      <c r="F1360" t="str">
        <f t="shared" ca="1" si="206"/>
        <v/>
      </c>
      <c r="I1360" s="120" t="str">
        <f t="shared" si="202"/>
        <v/>
      </c>
      <c r="J1360" s="121" t="str">
        <f t="shared" si="203"/>
        <v/>
      </c>
      <c r="K1360" s="121" t="str">
        <f t="shared" si="204"/>
        <v/>
      </c>
      <c r="L1360" s="121"/>
      <c r="M1360" s="121"/>
      <c r="N1360" s="121"/>
      <c r="O1360" s="122"/>
      <c r="P1360" s="122"/>
      <c r="Q1360" s="121" t="str">
        <f t="shared" ca="1" si="205"/>
        <v/>
      </c>
      <c r="R1360" s="122"/>
      <c r="S1360" s="123"/>
      <c r="T1360" s="123"/>
    </row>
    <row r="1361" spans="1:20" x14ac:dyDescent="0.25">
      <c r="A1361"/>
      <c r="B1361" s="31" t="str">
        <f t="shared" ca="1" si="198"/>
        <v/>
      </c>
      <c r="C1361" t="str">
        <f t="shared" ca="1" si="199"/>
        <v/>
      </c>
      <c r="D1361" t="str">
        <f t="shared" ca="1" si="200"/>
        <v/>
      </c>
      <c r="E1361" t="str">
        <f t="shared" ca="1" si="201"/>
        <v/>
      </c>
      <c r="F1361" t="str">
        <f t="shared" ca="1" si="206"/>
        <v/>
      </c>
      <c r="I1361" s="120" t="str">
        <f t="shared" si="202"/>
        <v/>
      </c>
      <c r="J1361" s="121" t="str">
        <f t="shared" si="203"/>
        <v/>
      </c>
      <c r="K1361" s="121" t="str">
        <f t="shared" si="204"/>
        <v/>
      </c>
      <c r="L1361" s="121"/>
      <c r="M1361" s="121"/>
      <c r="N1361" s="121"/>
      <c r="O1361" s="122"/>
      <c r="P1361" s="122"/>
      <c r="Q1361" s="121" t="str">
        <f t="shared" ca="1" si="205"/>
        <v/>
      </c>
      <c r="R1361" s="122"/>
      <c r="S1361" s="123"/>
      <c r="T1361" s="123"/>
    </row>
    <row r="1362" spans="1:20" x14ac:dyDescent="0.25">
      <c r="A1362"/>
      <c r="B1362" s="31" t="str">
        <f t="shared" ca="1" si="198"/>
        <v/>
      </c>
      <c r="C1362" t="str">
        <f t="shared" ca="1" si="199"/>
        <v/>
      </c>
      <c r="D1362" t="str">
        <f t="shared" ca="1" si="200"/>
        <v/>
      </c>
      <c r="E1362" t="str">
        <f t="shared" ca="1" si="201"/>
        <v/>
      </c>
      <c r="F1362" t="str">
        <f t="shared" ca="1" si="206"/>
        <v/>
      </c>
      <c r="I1362" s="120" t="str">
        <f t="shared" si="202"/>
        <v/>
      </c>
      <c r="J1362" s="121" t="str">
        <f t="shared" si="203"/>
        <v/>
      </c>
      <c r="K1362" s="121" t="str">
        <f t="shared" si="204"/>
        <v/>
      </c>
      <c r="L1362" s="121"/>
      <c r="M1362" s="121"/>
      <c r="N1362" s="121"/>
      <c r="O1362" s="122"/>
      <c r="P1362" s="122"/>
      <c r="Q1362" s="121" t="str">
        <f t="shared" ca="1" si="205"/>
        <v/>
      </c>
      <c r="R1362" s="122"/>
      <c r="S1362" s="123"/>
      <c r="T1362" s="123"/>
    </row>
    <row r="1363" spans="1:20" x14ac:dyDescent="0.25">
      <c r="A1363"/>
      <c r="B1363" s="31" t="str">
        <f t="shared" ca="1" si="198"/>
        <v/>
      </c>
      <c r="C1363" t="str">
        <f t="shared" ca="1" si="199"/>
        <v/>
      </c>
      <c r="D1363" t="str">
        <f t="shared" ca="1" si="200"/>
        <v/>
      </c>
      <c r="E1363" t="str">
        <f t="shared" ca="1" si="201"/>
        <v/>
      </c>
      <c r="F1363" t="str">
        <f t="shared" ca="1" si="206"/>
        <v/>
      </c>
      <c r="I1363" s="120" t="str">
        <f t="shared" si="202"/>
        <v/>
      </c>
      <c r="J1363" s="121" t="str">
        <f t="shared" si="203"/>
        <v/>
      </c>
      <c r="K1363" s="121" t="str">
        <f t="shared" si="204"/>
        <v/>
      </c>
      <c r="L1363" s="121"/>
      <c r="M1363" s="121"/>
      <c r="N1363" s="121"/>
      <c r="O1363" s="122"/>
      <c r="P1363" s="122"/>
      <c r="Q1363" s="121" t="str">
        <f t="shared" ca="1" si="205"/>
        <v/>
      </c>
      <c r="R1363" s="122"/>
      <c r="S1363" s="123"/>
      <c r="T1363" s="123"/>
    </row>
    <row r="1364" spans="1:20" x14ac:dyDescent="0.25">
      <c r="A1364"/>
      <c r="B1364" s="31" t="str">
        <f t="shared" ca="1" si="198"/>
        <v/>
      </c>
      <c r="C1364" t="str">
        <f t="shared" ca="1" si="199"/>
        <v/>
      </c>
      <c r="D1364" t="str">
        <f t="shared" ca="1" si="200"/>
        <v/>
      </c>
      <c r="E1364" t="str">
        <f t="shared" ca="1" si="201"/>
        <v/>
      </c>
      <c r="F1364" t="str">
        <f t="shared" ca="1" si="206"/>
        <v/>
      </c>
      <c r="I1364" s="120" t="str">
        <f t="shared" si="202"/>
        <v/>
      </c>
      <c r="J1364" s="121" t="str">
        <f t="shared" si="203"/>
        <v/>
      </c>
      <c r="K1364" s="121" t="str">
        <f t="shared" si="204"/>
        <v/>
      </c>
      <c r="L1364" s="121"/>
      <c r="M1364" s="121"/>
      <c r="N1364" s="121"/>
      <c r="O1364" s="122"/>
      <c r="P1364" s="122"/>
      <c r="Q1364" s="121" t="str">
        <f t="shared" ca="1" si="205"/>
        <v/>
      </c>
      <c r="R1364" s="122"/>
      <c r="S1364" s="123"/>
      <c r="T1364" s="123"/>
    </row>
    <row r="1365" spans="1:20" x14ac:dyDescent="0.25">
      <c r="A1365"/>
      <c r="B1365" s="31" t="str">
        <f t="shared" ca="1" si="198"/>
        <v/>
      </c>
      <c r="C1365" t="str">
        <f t="shared" ca="1" si="199"/>
        <v/>
      </c>
      <c r="D1365" t="str">
        <f t="shared" ca="1" si="200"/>
        <v/>
      </c>
      <c r="E1365" t="str">
        <f t="shared" ca="1" si="201"/>
        <v/>
      </c>
      <c r="F1365" t="str">
        <f t="shared" ca="1" si="206"/>
        <v/>
      </c>
      <c r="I1365" s="120" t="str">
        <f t="shared" si="202"/>
        <v/>
      </c>
      <c r="J1365" s="121" t="str">
        <f t="shared" si="203"/>
        <v/>
      </c>
      <c r="K1365" s="121" t="str">
        <f t="shared" si="204"/>
        <v/>
      </c>
      <c r="L1365" s="121"/>
      <c r="M1365" s="121"/>
      <c r="N1365" s="121"/>
      <c r="O1365" s="122"/>
      <c r="P1365" s="122"/>
      <c r="Q1365" s="121" t="str">
        <f t="shared" ca="1" si="205"/>
        <v/>
      </c>
      <c r="R1365" s="122"/>
      <c r="S1365" s="123"/>
      <c r="T1365" s="123"/>
    </row>
    <row r="1366" spans="1:20" x14ac:dyDescent="0.25">
      <c r="A1366"/>
      <c r="B1366" s="31" t="str">
        <f t="shared" ca="1" si="198"/>
        <v/>
      </c>
      <c r="C1366" t="str">
        <f t="shared" ca="1" si="199"/>
        <v/>
      </c>
      <c r="D1366" t="str">
        <f t="shared" ca="1" si="200"/>
        <v/>
      </c>
      <c r="E1366" t="str">
        <f t="shared" ca="1" si="201"/>
        <v/>
      </c>
      <c r="F1366" t="str">
        <f t="shared" ca="1" si="206"/>
        <v/>
      </c>
      <c r="I1366" s="120" t="str">
        <f t="shared" si="202"/>
        <v/>
      </c>
      <c r="J1366" s="121" t="str">
        <f t="shared" si="203"/>
        <v/>
      </c>
      <c r="K1366" s="121" t="str">
        <f t="shared" si="204"/>
        <v/>
      </c>
      <c r="L1366" s="121"/>
      <c r="M1366" s="121"/>
      <c r="N1366" s="121"/>
      <c r="O1366" s="122"/>
      <c r="P1366" s="122"/>
      <c r="Q1366" s="121" t="str">
        <f t="shared" ca="1" si="205"/>
        <v/>
      </c>
      <c r="R1366" s="122"/>
      <c r="S1366" s="123"/>
      <c r="T1366" s="123"/>
    </row>
    <row r="1367" spans="1:20" x14ac:dyDescent="0.25">
      <c r="A1367"/>
      <c r="B1367" s="31" t="str">
        <f t="shared" ca="1" si="198"/>
        <v/>
      </c>
      <c r="C1367" t="str">
        <f t="shared" ca="1" si="199"/>
        <v/>
      </c>
      <c r="D1367" t="str">
        <f t="shared" ca="1" si="200"/>
        <v/>
      </c>
      <c r="E1367" t="str">
        <f t="shared" ca="1" si="201"/>
        <v/>
      </c>
      <c r="F1367" t="str">
        <f t="shared" ca="1" si="206"/>
        <v/>
      </c>
      <c r="I1367" s="120" t="str">
        <f t="shared" si="202"/>
        <v/>
      </c>
      <c r="J1367" s="121" t="str">
        <f t="shared" si="203"/>
        <v/>
      </c>
      <c r="K1367" s="121" t="str">
        <f t="shared" si="204"/>
        <v/>
      </c>
      <c r="L1367" s="121"/>
      <c r="M1367" s="121"/>
      <c r="N1367" s="121"/>
      <c r="O1367" s="122"/>
      <c r="P1367" s="122"/>
      <c r="Q1367" s="121" t="str">
        <f t="shared" ca="1" si="205"/>
        <v/>
      </c>
      <c r="R1367" s="122"/>
      <c r="S1367" s="123"/>
      <c r="T1367" s="123"/>
    </row>
    <row r="1368" spans="1:20" x14ac:dyDescent="0.25">
      <c r="A1368"/>
      <c r="B1368" s="31" t="str">
        <f t="shared" ca="1" si="198"/>
        <v/>
      </c>
      <c r="C1368" t="str">
        <f t="shared" ca="1" si="199"/>
        <v/>
      </c>
      <c r="D1368" t="str">
        <f t="shared" ca="1" si="200"/>
        <v/>
      </c>
      <c r="E1368" t="str">
        <f t="shared" ca="1" si="201"/>
        <v/>
      </c>
      <c r="F1368" t="str">
        <f t="shared" ca="1" si="206"/>
        <v/>
      </c>
      <c r="I1368" s="120" t="str">
        <f t="shared" si="202"/>
        <v/>
      </c>
      <c r="J1368" s="121" t="str">
        <f t="shared" si="203"/>
        <v/>
      </c>
      <c r="K1368" s="121" t="str">
        <f t="shared" si="204"/>
        <v/>
      </c>
      <c r="L1368" s="121"/>
      <c r="M1368" s="121"/>
      <c r="N1368" s="121"/>
      <c r="O1368" s="122"/>
      <c r="P1368" s="122"/>
      <c r="Q1368" s="121" t="str">
        <f t="shared" ca="1" si="205"/>
        <v/>
      </c>
      <c r="R1368" s="122"/>
      <c r="S1368" s="123"/>
      <c r="T1368" s="123"/>
    </row>
    <row r="1369" spans="1:20" x14ac:dyDescent="0.25">
      <c r="A1369"/>
      <c r="B1369" s="31" t="str">
        <f t="shared" ca="1" si="198"/>
        <v/>
      </c>
      <c r="C1369" t="str">
        <f t="shared" ca="1" si="199"/>
        <v/>
      </c>
      <c r="D1369" t="str">
        <f t="shared" ca="1" si="200"/>
        <v/>
      </c>
      <c r="E1369" t="str">
        <f t="shared" ca="1" si="201"/>
        <v/>
      </c>
      <c r="F1369" t="str">
        <f t="shared" ca="1" si="206"/>
        <v/>
      </c>
      <c r="I1369" s="120" t="str">
        <f t="shared" si="202"/>
        <v/>
      </c>
      <c r="J1369" s="121" t="str">
        <f t="shared" si="203"/>
        <v/>
      </c>
      <c r="K1369" s="121" t="str">
        <f t="shared" si="204"/>
        <v/>
      </c>
      <c r="L1369" s="121"/>
      <c r="M1369" s="121"/>
      <c r="N1369" s="121"/>
      <c r="O1369" s="122"/>
      <c r="P1369" s="122"/>
      <c r="Q1369" s="121" t="str">
        <f t="shared" ca="1" si="205"/>
        <v/>
      </c>
      <c r="R1369" s="122"/>
      <c r="S1369" s="123"/>
      <c r="T1369" s="123"/>
    </row>
    <row r="1370" spans="1:20" x14ac:dyDescent="0.25">
      <c r="A1370"/>
      <c r="B1370" s="31" t="str">
        <f t="shared" ca="1" si="198"/>
        <v/>
      </c>
      <c r="C1370" t="str">
        <f t="shared" ca="1" si="199"/>
        <v/>
      </c>
      <c r="D1370" t="str">
        <f t="shared" ca="1" si="200"/>
        <v/>
      </c>
      <c r="E1370" t="str">
        <f t="shared" ca="1" si="201"/>
        <v/>
      </c>
      <c r="F1370" t="str">
        <f t="shared" ca="1" si="206"/>
        <v/>
      </c>
      <c r="I1370" s="120" t="str">
        <f t="shared" si="202"/>
        <v/>
      </c>
      <c r="J1370" s="121" t="str">
        <f t="shared" si="203"/>
        <v/>
      </c>
      <c r="K1370" s="121" t="str">
        <f t="shared" si="204"/>
        <v/>
      </c>
      <c r="L1370" s="121"/>
      <c r="M1370" s="121"/>
      <c r="N1370" s="121"/>
      <c r="O1370" s="122"/>
      <c r="P1370" s="122"/>
      <c r="Q1370" s="121" t="str">
        <f t="shared" ca="1" si="205"/>
        <v/>
      </c>
      <c r="R1370" s="122"/>
      <c r="S1370" s="123"/>
      <c r="T1370" s="123"/>
    </row>
    <row r="1371" spans="1:20" x14ac:dyDescent="0.25">
      <c r="A1371"/>
      <c r="B1371" s="31" t="str">
        <f t="shared" ca="1" si="198"/>
        <v/>
      </c>
      <c r="C1371" t="str">
        <f t="shared" ca="1" si="199"/>
        <v/>
      </c>
      <c r="D1371" t="str">
        <f t="shared" ca="1" si="200"/>
        <v/>
      </c>
      <c r="E1371" t="str">
        <f t="shared" ca="1" si="201"/>
        <v/>
      </c>
      <c r="F1371" t="str">
        <f t="shared" ca="1" si="206"/>
        <v/>
      </c>
      <c r="I1371" s="120" t="str">
        <f t="shared" si="202"/>
        <v/>
      </c>
      <c r="J1371" s="121" t="str">
        <f t="shared" si="203"/>
        <v/>
      </c>
      <c r="K1371" s="121" t="str">
        <f t="shared" si="204"/>
        <v/>
      </c>
      <c r="L1371" s="121"/>
      <c r="M1371" s="121"/>
      <c r="N1371" s="121"/>
      <c r="O1371" s="122"/>
      <c r="P1371" s="122"/>
      <c r="Q1371" s="121" t="str">
        <f t="shared" ca="1" si="205"/>
        <v/>
      </c>
      <c r="R1371" s="122"/>
      <c r="S1371" s="123"/>
      <c r="T1371" s="123"/>
    </row>
    <row r="1372" spans="1:20" x14ac:dyDescent="0.25">
      <c r="A1372"/>
      <c r="B1372" s="31" t="str">
        <f t="shared" ca="1" si="198"/>
        <v/>
      </c>
      <c r="C1372" t="str">
        <f t="shared" ca="1" si="199"/>
        <v/>
      </c>
      <c r="D1372" t="str">
        <f t="shared" ca="1" si="200"/>
        <v/>
      </c>
      <c r="E1372" t="str">
        <f t="shared" ca="1" si="201"/>
        <v/>
      </c>
      <c r="F1372" t="str">
        <f t="shared" ca="1" si="206"/>
        <v/>
      </c>
      <c r="I1372" s="120" t="str">
        <f t="shared" si="202"/>
        <v/>
      </c>
      <c r="J1372" s="121" t="str">
        <f t="shared" si="203"/>
        <v/>
      </c>
      <c r="K1372" s="121" t="str">
        <f t="shared" si="204"/>
        <v/>
      </c>
      <c r="L1372" s="121"/>
      <c r="M1372" s="121"/>
      <c r="N1372" s="121"/>
      <c r="O1372" s="122"/>
      <c r="P1372" s="122"/>
      <c r="Q1372" s="121" t="str">
        <f t="shared" ca="1" si="205"/>
        <v/>
      </c>
      <c r="R1372" s="122"/>
      <c r="S1372" s="123"/>
      <c r="T1372" s="123"/>
    </row>
    <row r="1373" spans="1:20" x14ac:dyDescent="0.25">
      <c r="A1373"/>
      <c r="B1373" s="31" t="str">
        <f t="shared" ca="1" si="198"/>
        <v/>
      </c>
      <c r="C1373" t="str">
        <f t="shared" ca="1" si="199"/>
        <v/>
      </c>
      <c r="D1373" t="str">
        <f t="shared" ca="1" si="200"/>
        <v/>
      </c>
      <c r="E1373" t="str">
        <f t="shared" ca="1" si="201"/>
        <v/>
      </c>
      <c r="F1373" t="str">
        <f t="shared" ca="1" si="206"/>
        <v/>
      </c>
      <c r="I1373" s="120" t="str">
        <f t="shared" si="202"/>
        <v/>
      </c>
      <c r="J1373" s="121" t="str">
        <f t="shared" si="203"/>
        <v/>
      </c>
      <c r="K1373" s="121" t="str">
        <f t="shared" si="204"/>
        <v/>
      </c>
      <c r="L1373" s="121"/>
      <c r="M1373" s="121"/>
      <c r="N1373" s="121"/>
      <c r="O1373" s="122"/>
      <c r="P1373" s="122"/>
      <c r="Q1373" s="121" t="str">
        <f t="shared" ca="1" si="205"/>
        <v/>
      </c>
      <c r="R1373" s="122"/>
      <c r="S1373" s="123"/>
      <c r="T1373" s="123"/>
    </row>
    <row r="1374" spans="1:20" x14ac:dyDescent="0.25">
      <c r="A1374"/>
      <c r="B1374" s="31" t="str">
        <f t="shared" ca="1" si="198"/>
        <v/>
      </c>
      <c r="C1374" t="str">
        <f t="shared" ca="1" si="199"/>
        <v/>
      </c>
      <c r="D1374" t="str">
        <f t="shared" ca="1" si="200"/>
        <v/>
      </c>
      <c r="E1374" t="str">
        <f t="shared" ca="1" si="201"/>
        <v/>
      </c>
      <c r="F1374" t="str">
        <f t="shared" ca="1" si="206"/>
        <v/>
      </c>
      <c r="I1374" s="120" t="str">
        <f t="shared" si="202"/>
        <v/>
      </c>
      <c r="J1374" s="121" t="str">
        <f t="shared" si="203"/>
        <v/>
      </c>
      <c r="K1374" s="121" t="str">
        <f t="shared" si="204"/>
        <v/>
      </c>
      <c r="L1374" s="121"/>
      <c r="M1374" s="121"/>
      <c r="N1374" s="121"/>
      <c r="O1374" s="122"/>
      <c r="P1374" s="122"/>
      <c r="Q1374" s="121" t="str">
        <f t="shared" ca="1" si="205"/>
        <v/>
      </c>
      <c r="R1374" s="122"/>
      <c r="S1374" s="123"/>
      <c r="T1374" s="123"/>
    </row>
    <row r="1375" spans="1:20" x14ac:dyDescent="0.25">
      <c r="A1375"/>
      <c r="B1375" s="31" t="str">
        <f t="shared" ca="1" si="198"/>
        <v/>
      </c>
      <c r="C1375" t="str">
        <f t="shared" ca="1" si="199"/>
        <v/>
      </c>
      <c r="D1375" t="str">
        <f t="shared" ca="1" si="200"/>
        <v/>
      </c>
      <c r="E1375" t="str">
        <f t="shared" ca="1" si="201"/>
        <v/>
      </c>
      <c r="F1375" t="str">
        <f t="shared" ca="1" si="206"/>
        <v/>
      </c>
      <c r="I1375" s="120" t="str">
        <f t="shared" si="202"/>
        <v/>
      </c>
      <c r="J1375" s="121" t="str">
        <f t="shared" si="203"/>
        <v/>
      </c>
      <c r="K1375" s="121" t="str">
        <f t="shared" si="204"/>
        <v/>
      </c>
      <c r="L1375" s="121"/>
      <c r="M1375" s="121"/>
      <c r="N1375" s="121"/>
      <c r="O1375" s="122"/>
      <c r="P1375" s="122"/>
      <c r="Q1375" s="121" t="str">
        <f t="shared" ca="1" si="205"/>
        <v/>
      </c>
      <c r="R1375" s="122"/>
      <c r="S1375" s="123"/>
      <c r="T1375" s="123"/>
    </row>
    <row r="1376" spans="1:20" x14ac:dyDescent="0.25">
      <c r="A1376"/>
      <c r="B1376" s="31" t="str">
        <f t="shared" ca="1" si="198"/>
        <v/>
      </c>
      <c r="C1376" t="str">
        <f t="shared" ca="1" si="199"/>
        <v/>
      </c>
      <c r="D1376" t="str">
        <f t="shared" ca="1" si="200"/>
        <v/>
      </c>
      <c r="E1376" t="str">
        <f t="shared" ca="1" si="201"/>
        <v/>
      </c>
      <c r="F1376" t="str">
        <f t="shared" ca="1" si="206"/>
        <v/>
      </c>
      <c r="I1376" s="120" t="str">
        <f t="shared" si="202"/>
        <v/>
      </c>
      <c r="J1376" s="121" t="str">
        <f t="shared" si="203"/>
        <v/>
      </c>
      <c r="K1376" s="121" t="str">
        <f t="shared" si="204"/>
        <v/>
      </c>
      <c r="L1376" s="121"/>
      <c r="M1376" s="121"/>
      <c r="N1376" s="121"/>
      <c r="O1376" s="122"/>
      <c r="P1376" s="122"/>
      <c r="Q1376" s="121" t="str">
        <f t="shared" ca="1" si="205"/>
        <v/>
      </c>
      <c r="R1376" s="122"/>
      <c r="S1376" s="123"/>
      <c r="T1376" s="123"/>
    </row>
    <row r="1377" spans="1:20" x14ac:dyDescent="0.25">
      <c r="A1377"/>
      <c r="B1377" s="31" t="str">
        <f t="shared" ca="1" si="198"/>
        <v/>
      </c>
      <c r="C1377" t="str">
        <f t="shared" ca="1" si="199"/>
        <v/>
      </c>
      <c r="D1377" t="str">
        <f t="shared" ca="1" si="200"/>
        <v/>
      </c>
      <c r="E1377" t="str">
        <f t="shared" ca="1" si="201"/>
        <v/>
      </c>
      <c r="F1377" t="str">
        <f t="shared" ca="1" si="206"/>
        <v/>
      </c>
      <c r="I1377" s="120" t="str">
        <f t="shared" si="202"/>
        <v/>
      </c>
      <c r="J1377" s="121" t="str">
        <f t="shared" si="203"/>
        <v/>
      </c>
      <c r="K1377" s="121" t="str">
        <f t="shared" si="204"/>
        <v/>
      </c>
      <c r="L1377" s="121"/>
      <c r="M1377" s="121"/>
      <c r="N1377" s="121"/>
      <c r="O1377" s="122"/>
      <c r="P1377" s="122"/>
      <c r="Q1377" s="121" t="str">
        <f t="shared" ca="1" si="205"/>
        <v/>
      </c>
      <c r="R1377" s="122"/>
      <c r="S1377" s="123"/>
      <c r="T1377" s="123"/>
    </row>
    <row r="1378" spans="1:20" x14ac:dyDescent="0.25">
      <c r="A1378"/>
      <c r="B1378" s="31" t="str">
        <f t="shared" ca="1" si="198"/>
        <v/>
      </c>
      <c r="C1378" t="str">
        <f t="shared" ca="1" si="199"/>
        <v/>
      </c>
      <c r="D1378" t="str">
        <f t="shared" ca="1" si="200"/>
        <v/>
      </c>
      <c r="E1378" t="str">
        <f t="shared" ca="1" si="201"/>
        <v/>
      </c>
      <c r="F1378" t="str">
        <f t="shared" ca="1" si="206"/>
        <v/>
      </c>
      <c r="I1378" s="120" t="str">
        <f t="shared" si="202"/>
        <v/>
      </c>
      <c r="J1378" s="121" t="str">
        <f t="shared" si="203"/>
        <v/>
      </c>
      <c r="K1378" s="121" t="str">
        <f t="shared" si="204"/>
        <v/>
      </c>
      <c r="L1378" s="121"/>
      <c r="M1378" s="121"/>
      <c r="N1378" s="121"/>
      <c r="O1378" s="122"/>
      <c r="P1378" s="122"/>
      <c r="Q1378" s="121" t="str">
        <f t="shared" ca="1" si="205"/>
        <v/>
      </c>
      <c r="R1378" s="122"/>
      <c r="S1378" s="123"/>
      <c r="T1378" s="123"/>
    </row>
    <row r="1379" spans="1:20" x14ac:dyDescent="0.25">
      <c r="A1379"/>
      <c r="B1379" s="31" t="str">
        <f t="shared" ca="1" si="198"/>
        <v/>
      </c>
      <c r="C1379" t="str">
        <f t="shared" ca="1" si="199"/>
        <v/>
      </c>
      <c r="D1379" t="str">
        <f t="shared" ca="1" si="200"/>
        <v/>
      </c>
      <c r="E1379" t="str">
        <f t="shared" ca="1" si="201"/>
        <v/>
      </c>
      <c r="F1379" t="str">
        <f t="shared" ca="1" si="206"/>
        <v/>
      </c>
      <c r="I1379" s="120" t="str">
        <f t="shared" si="202"/>
        <v/>
      </c>
      <c r="J1379" s="121" t="str">
        <f t="shared" si="203"/>
        <v/>
      </c>
      <c r="K1379" s="121" t="str">
        <f t="shared" si="204"/>
        <v/>
      </c>
      <c r="L1379" s="121"/>
      <c r="M1379" s="121"/>
      <c r="N1379" s="121"/>
      <c r="O1379" s="122"/>
      <c r="P1379" s="122"/>
      <c r="Q1379" s="121" t="str">
        <f t="shared" ca="1" si="205"/>
        <v/>
      </c>
      <c r="R1379" s="122"/>
      <c r="S1379" s="123"/>
      <c r="T1379" s="123"/>
    </row>
    <row r="1380" spans="1:20" x14ac:dyDescent="0.25">
      <c r="A1380"/>
      <c r="B1380" s="31" t="str">
        <f t="shared" ca="1" si="198"/>
        <v/>
      </c>
      <c r="C1380" t="str">
        <f t="shared" ca="1" si="199"/>
        <v/>
      </c>
      <c r="D1380" t="str">
        <f t="shared" ca="1" si="200"/>
        <v/>
      </c>
      <c r="E1380" t="str">
        <f t="shared" ca="1" si="201"/>
        <v/>
      </c>
      <c r="F1380" t="str">
        <f t="shared" ca="1" si="206"/>
        <v/>
      </c>
      <c r="I1380" s="120" t="str">
        <f t="shared" si="202"/>
        <v/>
      </c>
      <c r="J1380" s="121" t="str">
        <f t="shared" si="203"/>
        <v/>
      </c>
      <c r="K1380" s="121" t="str">
        <f t="shared" si="204"/>
        <v/>
      </c>
      <c r="L1380" s="121"/>
      <c r="M1380" s="121"/>
      <c r="N1380" s="121"/>
      <c r="O1380" s="122"/>
      <c r="P1380" s="122"/>
      <c r="Q1380" s="121" t="str">
        <f t="shared" ca="1" si="205"/>
        <v/>
      </c>
      <c r="R1380" s="122"/>
      <c r="S1380" s="123"/>
      <c r="T1380" s="123"/>
    </row>
    <row r="1381" spans="1:20" x14ac:dyDescent="0.25">
      <c r="A1381"/>
      <c r="B1381" s="31" t="str">
        <f t="shared" ca="1" si="198"/>
        <v/>
      </c>
      <c r="C1381" t="str">
        <f t="shared" ca="1" si="199"/>
        <v/>
      </c>
      <c r="D1381" t="str">
        <f t="shared" ca="1" si="200"/>
        <v/>
      </c>
      <c r="E1381" t="str">
        <f t="shared" ca="1" si="201"/>
        <v/>
      </c>
      <c r="F1381" t="str">
        <f t="shared" ca="1" si="206"/>
        <v/>
      </c>
      <c r="I1381" s="120" t="str">
        <f t="shared" si="202"/>
        <v/>
      </c>
      <c r="J1381" s="121" t="str">
        <f t="shared" si="203"/>
        <v/>
      </c>
      <c r="K1381" s="121" t="str">
        <f t="shared" si="204"/>
        <v/>
      </c>
      <c r="L1381" s="121"/>
      <c r="M1381" s="121"/>
      <c r="N1381" s="121"/>
      <c r="O1381" s="122"/>
      <c r="P1381" s="122"/>
      <c r="Q1381" s="121" t="str">
        <f t="shared" ca="1" si="205"/>
        <v/>
      </c>
      <c r="R1381" s="122"/>
      <c r="S1381" s="123"/>
      <c r="T1381" s="123"/>
    </row>
    <row r="1382" spans="1:20" x14ac:dyDescent="0.25">
      <c r="A1382"/>
      <c r="B1382" s="31" t="str">
        <f t="shared" ca="1" si="198"/>
        <v/>
      </c>
      <c r="C1382" t="str">
        <f t="shared" ca="1" si="199"/>
        <v/>
      </c>
      <c r="D1382" t="str">
        <f t="shared" ca="1" si="200"/>
        <v/>
      </c>
      <c r="E1382" t="str">
        <f t="shared" ca="1" si="201"/>
        <v/>
      </c>
      <c r="F1382" t="str">
        <f t="shared" ca="1" si="206"/>
        <v/>
      </c>
      <c r="I1382" s="120" t="str">
        <f t="shared" si="202"/>
        <v/>
      </c>
      <c r="J1382" s="121" t="str">
        <f t="shared" si="203"/>
        <v/>
      </c>
      <c r="K1382" s="121" t="str">
        <f t="shared" si="204"/>
        <v/>
      </c>
      <c r="L1382" s="121"/>
      <c r="M1382" s="121"/>
      <c r="N1382" s="121"/>
      <c r="O1382" s="122"/>
      <c r="P1382" s="122"/>
      <c r="Q1382" s="121" t="str">
        <f t="shared" ca="1" si="205"/>
        <v/>
      </c>
      <c r="R1382" s="122"/>
      <c r="S1382" s="123"/>
      <c r="T1382" s="123"/>
    </row>
    <row r="1383" spans="1:20" x14ac:dyDescent="0.25">
      <c r="A1383"/>
      <c r="B1383" s="31" t="str">
        <f t="shared" ca="1" si="198"/>
        <v/>
      </c>
      <c r="C1383" t="str">
        <f t="shared" ca="1" si="199"/>
        <v/>
      </c>
      <c r="D1383" t="str">
        <f t="shared" ca="1" si="200"/>
        <v/>
      </c>
      <c r="E1383" t="str">
        <f t="shared" ca="1" si="201"/>
        <v/>
      </c>
      <c r="F1383" t="str">
        <f t="shared" ca="1" si="206"/>
        <v/>
      </c>
      <c r="I1383" s="120" t="str">
        <f t="shared" si="202"/>
        <v/>
      </c>
      <c r="J1383" s="121" t="str">
        <f t="shared" si="203"/>
        <v/>
      </c>
      <c r="K1383" s="121" t="str">
        <f t="shared" si="204"/>
        <v/>
      </c>
      <c r="L1383" s="121"/>
      <c r="M1383" s="121"/>
      <c r="N1383" s="121"/>
      <c r="O1383" s="122"/>
      <c r="P1383" s="122"/>
      <c r="Q1383" s="121" t="str">
        <f t="shared" ca="1" si="205"/>
        <v/>
      </c>
      <c r="R1383" s="122"/>
      <c r="S1383" s="123"/>
      <c r="T1383" s="123"/>
    </row>
    <row r="1384" spans="1:20" x14ac:dyDescent="0.25">
      <c r="A1384"/>
      <c r="B1384" s="31" t="str">
        <f t="shared" ca="1" si="198"/>
        <v/>
      </c>
      <c r="C1384" t="str">
        <f t="shared" ca="1" si="199"/>
        <v/>
      </c>
      <c r="D1384" t="str">
        <f t="shared" ca="1" si="200"/>
        <v/>
      </c>
      <c r="E1384" t="str">
        <f t="shared" ca="1" si="201"/>
        <v/>
      </c>
      <c r="F1384" t="str">
        <f t="shared" ca="1" si="206"/>
        <v/>
      </c>
      <c r="I1384" s="120" t="str">
        <f t="shared" si="202"/>
        <v/>
      </c>
      <c r="J1384" s="121" t="str">
        <f t="shared" si="203"/>
        <v/>
      </c>
      <c r="K1384" s="121" t="str">
        <f t="shared" si="204"/>
        <v/>
      </c>
      <c r="L1384" s="121"/>
      <c r="M1384" s="121"/>
      <c r="N1384" s="121"/>
      <c r="O1384" s="122"/>
      <c r="P1384" s="122"/>
      <c r="Q1384" s="121" t="str">
        <f t="shared" ca="1" si="205"/>
        <v/>
      </c>
      <c r="R1384" s="122"/>
      <c r="S1384" s="123"/>
      <c r="T1384" s="123"/>
    </row>
    <row r="1385" spans="1:20" x14ac:dyDescent="0.25">
      <c r="A1385"/>
      <c r="B1385" s="31" t="str">
        <f t="shared" ca="1" si="198"/>
        <v/>
      </c>
      <c r="C1385" t="str">
        <f t="shared" ca="1" si="199"/>
        <v/>
      </c>
      <c r="D1385" t="str">
        <f t="shared" ca="1" si="200"/>
        <v/>
      </c>
      <c r="E1385" t="str">
        <f t="shared" ca="1" si="201"/>
        <v/>
      </c>
      <c r="F1385" t="str">
        <f t="shared" ca="1" si="206"/>
        <v/>
      </c>
      <c r="I1385" s="120" t="str">
        <f t="shared" si="202"/>
        <v/>
      </c>
      <c r="J1385" s="121" t="str">
        <f t="shared" si="203"/>
        <v/>
      </c>
      <c r="K1385" s="121" t="str">
        <f t="shared" si="204"/>
        <v/>
      </c>
      <c r="L1385" s="121"/>
      <c r="M1385" s="121"/>
      <c r="N1385" s="121"/>
      <c r="O1385" s="122"/>
      <c r="P1385" s="122"/>
      <c r="Q1385" s="121" t="str">
        <f t="shared" ca="1" si="205"/>
        <v/>
      </c>
      <c r="R1385" s="122"/>
      <c r="S1385" s="123"/>
      <c r="T1385" s="123"/>
    </row>
    <row r="1386" spans="1:20" x14ac:dyDescent="0.25">
      <c r="A1386"/>
      <c r="B1386" s="31" t="str">
        <f t="shared" ca="1" si="198"/>
        <v/>
      </c>
      <c r="C1386" t="str">
        <f t="shared" ca="1" si="199"/>
        <v/>
      </c>
      <c r="D1386" t="str">
        <f t="shared" ca="1" si="200"/>
        <v/>
      </c>
      <c r="E1386" t="str">
        <f t="shared" ca="1" si="201"/>
        <v/>
      </c>
      <c r="F1386" t="str">
        <f t="shared" ca="1" si="206"/>
        <v/>
      </c>
      <c r="I1386" s="120" t="str">
        <f t="shared" si="202"/>
        <v/>
      </c>
      <c r="J1386" s="121" t="str">
        <f t="shared" si="203"/>
        <v/>
      </c>
      <c r="K1386" s="121" t="str">
        <f t="shared" si="204"/>
        <v/>
      </c>
      <c r="L1386" s="121"/>
      <c r="M1386" s="121"/>
      <c r="N1386" s="121"/>
      <c r="O1386" s="122"/>
      <c r="P1386" s="122"/>
      <c r="Q1386" s="121" t="str">
        <f t="shared" ca="1" si="205"/>
        <v/>
      </c>
      <c r="R1386" s="122"/>
      <c r="S1386" s="123"/>
      <c r="T1386" s="123"/>
    </row>
    <row r="1387" spans="1:20" x14ac:dyDescent="0.25">
      <c r="A1387"/>
      <c r="B1387" s="31" t="str">
        <f t="shared" ca="1" si="198"/>
        <v/>
      </c>
      <c r="C1387" t="str">
        <f t="shared" ca="1" si="199"/>
        <v/>
      </c>
      <c r="D1387" t="str">
        <f t="shared" ca="1" si="200"/>
        <v/>
      </c>
      <c r="E1387" t="str">
        <f t="shared" ca="1" si="201"/>
        <v/>
      </c>
      <c r="F1387" t="str">
        <f t="shared" ca="1" si="206"/>
        <v/>
      </c>
      <c r="I1387" s="120" t="str">
        <f t="shared" si="202"/>
        <v/>
      </c>
      <c r="J1387" s="121" t="str">
        <f t="shared" si="203"/>
        <v/>
      </c>
      <c r="K1387" s="121" t="str">
        <f t="shared" si="204"/>
        <v/>
      </c>
      <c r="L1387" s="121"/>
      <c r="M1387" s="121"/>
      <c r="N1387" s="121"/>
      <c r="O1387" s="122"/>
      <c r="P1387" s="122"/>
      <c r="Q1387" s="121" t="str">
        <f t="shared" ca="1" si="205"/>
        <v/>
      </c>
      <c r="R1387" s="122"/>
      <c r="S1387" s="123"/>
      <c r="T1387" s="123"/>
    </row>
    <row r="1388" spans="1:20" x14ac:dyDescent="0.25">
      <c r="A1388"/>
      <c r="B1388" s="31" t="str">
        <f t="shared" ca="1" si="198"/>
        <v/>
      </c>
      <c r="C1388" t="str">
        <f t="shared" ca="1" si="199"/>
        <v/>
      </c>
      <c r="D1388" t="str">
        <f t="shared" ca="1" si="200"/>
        <v/>
      </c>
      <c r="E1388" t="str">
        <f t="shared" ca="1" si="201"/>
        <v/>
      </c>
      <c r="F1388" t="str">
        <f t="shared" ca="1" si="206"/>
        <v/>
      </c>
      <c r="I1388" s="120" t="str">
        <f t="shared" si="202"/>
        <v/>
      </c>
      <c r="J1388" s="121" t="str">
        <f t="shared" si="203"/>
        <v/>
      </c>
      <c r="K1388" s="121" t="str">
        <f t="shared" si="204"/>
        <v/>
      </c>
      <c r="L1388" s="121"/>
      <c r="M1388" s="121"/>
      <c r="N1388" s="121"/>
      <c r="O1388" s="122"/>
      <c r="P1388" s="122"/>
      <c r="Q1388" s="121" t="str">
        <f t="shared" ca="1" si="205"/>
        <v/>
      </c>
      <c r="R1388" s="122"/>
      <c r="S1388" s="123"/>
      <c r="T1388" s="123"/>
    </row>
    <row r="1389" spans="1:20" x14ac:dyDescent="0.25">
      <c r="A1389"/>
      <c r="B1389" s="31" t="str">
        <f t="shared" ca="1" si="198"/>
        <v/>
      </c>
      <c r="C1389" t="str">
        <f t="shared" ca="1" si="199"/>
        <v/>
      </c>
      <c r="D1389" t="str">
        <f t="shared" ca="1" si="200"/>
        <v/>
      </c>
      <c r="E1389" t="str">
        <f t="shared" ca="1" si="201"/>
        <v/>
      </c>
      <c r="F1389" t="str">
        <f t="shared" ca="1" si="206"/>
        <v/>
      </c>
      <c r="I1389" s="120" t="str">
        <f t="shared" si="202"/>
        <v/>
      </c>
      <c r="J1389" s="121" t="str">
        <f t="shared" si="203"/>
        <v/>
      </c>
      <c r="K1389" s="121" t="str">
        <f t="shared" si="204"/>
        <v/>
      </c>
      <c r="L1389" s="121"/>
      <c r="M1389" s="121"/>
      <c r="N1389" s="121"/>
      <c r="O1389" s="122"/>
      <c r="P1389" s="122"/>
      <c r="Q1389" s="121" t="str">
        <f t="shared" ca="1" si="205"/>
        <v/>
      </c>
      <c r="R1389" s="122"/>
      <c r="S1389" s="123"/>
      <c r="T1389" s="123"/>
    </row>
    <row r="1390" spans="1:20" x14ac:dyDescent="0.25">
      <c r="A1390"/>
      <c r="B1390" s="31" t="str">
        <f t="shared" ca="1" si="198"/>
        <v/>
      </c>
      <c r="C1390" t="str">
        <f t="shared" ca="1" si="199"/>
        <v/>
      </c>
      <c r="D1390" t="str">
        <f t="shared" ca="1" si="200"/>
        <v/>
      </c>
      <c r="E1390" t="str">
        <f t="shared" ca="1" si="201"/>
        <v/>
      </c>
      <c r="F1390" t="str">
        <f t="shared" ca="1" si="206"/>
        <v/>
      </c>
      <c r="I1390" s="120" t="str">
        <f t="shared" si="202"/>
        <v/>
      </c>
      <c r="J1390" s="121" t="str">
        <f t="shared" si="203"/>
        <v/>
      </c>
      <c r="K1390" s="121" t="str">
        <f t="shared" si="204"/>
        <v/>
      </c>
      <c r="L1390" s="121"/>
      <c r="M1390" s="121"/>
      <c r="N1390" s="121"/>
      <c r="O1390" s="122"/>
      <c r="P1390" s="122"/>
      <c r="Q1390" s="121" t="str">
        <f t="shared" ca="1" si="205"/>
        <v/>
      </c>
      <c r="R1390" s="122"/>
      <c r="S1390" s="123"/>
      <c r="T1390" s="123"/>
    </row>
    <row r="1391" spans="1:20" x14ac:dyDescent="0.25">
      <c r="A1391"/>
      <c r="B1391" s="31" t="str">
        <f t="shared" ca="1" si="198"/>
        <v/>
      </c>
      <c r="C1391" t="str">
        <f t="shared" ca="1" si="199"/>
        <v/>
      </c>
      <c r="D1391" t="str">
        <f t="shared" ca="1" si="200"/>
        <v/>
      </c>
      <c r="E1391" t="str">
        <f t="shared" ca="1" si="201"/>
        <v/>
      </c>
      <c r="F1391" t="str">
        <f t="shared" ca="1" si="206"/>
        <v/>
      </c>
      <c r="I1391" s="120" t="str">
        <f t="shared" si="202"/>
        <v/>
      </c>
      <c r="J1391" s="121" t="str">
        <f t="shared" si="203"/>
        <v/>
      </c>
      <c r="K1391" s="121" t="str">
        <f t="shared" si="204"/>
        <v/>
      </c>
      <c r="L1391" s="121"/>
      <c r="M1391" s="121"/>
      <c r="N1391" s="121"/>
      <c r="O1391" s="122"/>
      <c r="P1391" s="122"/>
      <c r="Q1391" s="121" t="str">
        <f t="shared" ca="1" si="205"/>
        <v/>
      </c>
      <c r="R1391" s="122"/>
      <c r="S1391" s="123"/>
      <c r="T1391" s="123"/>
    </row>
    <row r="1392" spans="1:20" x14ac:dyDescent="0.25">
      <c r="A1392"/>
      <c r="B1392" s="31" t="str">
        <f t="shared" ca="1" si="198"/>
        <v/>
      </c>
      <c r="C1392" t="str">
        <f t="shared" ca="1" si="199"/>
        <v/>
      </c>
      <c r="D1392" t="str">
        <f t="shared" ca="1" si="200"/>
        <v/>
      </c>
      <c r="E1392" t="str">
        <f t="shared" ca="1" si="201"/>
        <v/>
      </c>
      <c r="F1392" t="str">
        <f t="shared" ca="1" si="206"/>
        <v/>
      </c>
      <c r="I1392" s="120" t="str">
        <f t="shared" si="202"/>
        <v/>
      </c>
      <c r="J1392" s="121" t="str">
        <f t="shared" si="203"/>
        <v/>
      </c>
      <c r="K1392" s="121" t="str">
        <f t="shared" si="204"/>
        <v/>
      </c>
      <c r="L1392" s="121"/>
      <c r="M1392" s="121"/>
      <c r="N1392" s="121"/>
      <c r="O1392" s="122"/>
      <c r="P1392" s="122"/>
      <c r="Q1392" s="121" t="str">
        <f t="shared" ca="1" si="205"/>
        <v/>
      </c>
      <c r="R1392" s="122"/>
      <c r="S1392" s="123"/>
      <c r="T1392" s="123"/>
    </row>
    <row r="1393" spans="1:20" x14ac:dyDescent="0.25">
      <c r="A1393"/>
      <c r="B1393" s="31" t="str">
        <f t="shared" ca="1" si="198"/>
        <v/>
      </c>
      <c r="C1393" t="str">
        <f t="shared" ca="1" si="199"/>
        <v/>
      </c>
      <c r="D1393" t="str">
        <f t="shared" ca="1" si="200"/>
        <v/>
      </c>
      <c r="E1393" t="str">
        <f t="shared" ca="1" si="201"/>
        <v/>
      </c>
      <c r="F1393" t="str">
        <f t="shared" ca="1" si="206"/>
        <v/>
      </c>
      <c r="I1393" s="120" t="str">
        <f t="shared" si="202"/>
        <v/>
      </c>
      <c r="J1393" s="121" t="str">
        <f t="shared" si="203"/>
        <v/>
      </c>
      <c r="K1393" s="121" t="str">
        <f t="shared" si="204"/>
        <v/>
      </c>
      <c r="L1393" s="121"/>
      <c r="M1393" s="121"/>
      <c r="N1393" s="121"/>
      <c r="O1393" s="122"/>
      <c r="P1393" s="122"/>
      <c r="Q1393" s="121" t="str">
        <f t="shared" ca="1" si="205"/>
        <v/>
      </c>
      <c r="R1393" s="122"/>
      <c r="S1393" s="123"/>
      <c r="T1393" s="123"/>
    </row>
    <row r="1394" spans="1:20" x14ac:dyDescent="0.25">
      <c r="A1394"/>
      <c r="B1394" s="31" t="str">
        <f t="shared" ca="1" si="198"/>
        <v/>
      </c>
      <c r="C1394" t="str">
        <f t="shared" ca="1" si="199"/>
        <v/>
      </c>
      <c r="D1394" t="str">
        <f t="shared" ca="1" si="200"/>
        <v/>
      </c>
      <c r="E1394" t="str">
        <f t="shared" ca="1" si="201"/>
        <v/>
      </c>
      <c r="F1394" t="str">
        <f t="shared" ca="1" si="206"/>
        <v/>
      </c>
      <c r="I1394" s="120" t="str">
        <f t="shared" si="202"/>
        <v/>
      </c>
      <c r="J1394" s="121" t="str">
        <f t="shared" si="203"/>
        <v/>
      </c>
      <c r="K1394" s="121" t="str">
        <f t="shared" si="204"/>
        <v/>
      </c>
      <c r="L1394" s="121"/>
      <c r="M1394" s="121"/>
      <c r="N1394" s="121"/>
      <c r="O1394" s="122"/>
      <c r="P1394" s="122"/>
      <c r="Q1394" s="121" t="str">
        <f t="shared" ca="1" si="205"/>
        <v/>
      </c>
      <c r="R1394" s="122"/>
      <c r="S1394" s="123"/>
      <c r="T1394" s="123"/>
    </row>
    <row r="1395" spans="1:20" x14ac:dyDescent="0.25">
      <c r="A1395"/>
      <c r="B1395" s="31" t="str">
        <f t="shared" ca="1" si="198"/>
        <v/>
      </c>
      <c r="C1395" t="str">
        <f t="shared" ca="1" si="199"/>
        <v/>
      </c>
      <c r="D1395" t="str">
        <f t="shared" ca="1" si="200"/>
        <v/>
      </c>
      <c r="E1395" t="str">
        <f t="shared" ca="1" si="201"/>
        <v/>
      </c>
      <c r="F1395" t="str">
        <f t="shared" ca="1" si="206"/>
        <v/>
      </c>
      <c r="I1395" s="120" t="str">
        <f t="shared" si="202"/>
        <v/>
      </c>
      <c r="J1395" s="121" t="str">
        <f t="shared" si="203"/>
        <v/>
      </c>
      <c r="K1395" s="121" t="str">
        <f t="shared" si="204"/>
        <v/>
      </c>
      <c r="L1395" s="121"/>
      <c r="M1395" s="121"/>
      <c r="N1395" s="121"/>
      <c r="O1395" s="122"/>
      <c r="P1395" s="122"/>
      <c r="Q1395" s="121" t="str">
        <f t="shared" ca="1" si="205"/>
        <v/>
      </c>
      <c r="R1395" s="122"/>
      <c r="S1395" s="123"/>
      <c r="T1395" s="123"/>
    </row>
    <row r="1396" spans="1:20" x14ac:dyDescent="0.25">
      <c r="A1396"/>
      <c r="B1396" s="31" t="str">
        <f t="shared" ca="1" si="198"/>
        <v/>
      </c>
      <c r="C1396" t="str">
        <f t="shared" ca="1" si="199"/>
        <v/>
      </c>
      <c r="D1396" t="str">
        <f t="shared" ca="1" si="200"/>
        <v/>
      </c>
      <c r="E1396" t="str">
        <f t="shared" ca="1" si="201"/>
        <v/>
      </c>
      <c r="F1396" t="str">
        <f t="shared" ca="1" si="206"/>
        <v/>
      </c>
      <c r="I1396" s="120" t="str">
        <f t="shared" si="202"/>
        <v/>
      </c>
      <c r="J1396" s="121" t="str">
        <f t="shared" si="203"/>
        <v/>
      </c>
      <c r="K1396" s="121" t="str">
        <f t="shared" si="204"/>
        <v/>
      </c>
      <c r="L1396" s="121"/>
      <c r="M1396" s="121"/>
      <c r="N1396" s="121"/>
      <c r="O1396" s="122"/>
      <c r="P1396" s="122"/>
      <c r="Q1396" s="121" t="str">
        <f t="shared" ca="1" si="205"/>
        <v/>
      </c>
      <c r="R1396" s="122"/>
      <c r="S1396" s="123"/>
      <c r="T1396" s="123"/>
    </row>
    <row r="1397" spans="1:20" x14ac:dyDescent="0.25">
      <c r="A1397"/>
      <c r="B1397" s="31" t="str">
        <f t="shared" ca="1" si="198"/>
        <v/>
      </c>
      <c r="C1397" t="str">
        <f t="shared" ca="1" si="199"/>
        <v/>
      </c>
      <c r="D1397" t="str">
        <f t="shared" ca="1" si="200"/>
        <v/>
      </c>
      <c r="E1397" t="str">
        <f t="shared" ca="1" si="201"/>
        <v/>
      </c>
      <c r="F1397" t="str">
        <f t="shared" ca="1" si="206"/>
        <v/>
      </c>
      <c r="I1397" s="120" t="str">
        <f t="shared" si="202"/>
        <v/>
      </c>
      <c r="J1397" s="121" t="str">
        <f t="shared" si="203"/>
        <v/>
      </c>
      <c r="K1397" s="121" t="str">
        <f t="shared" si="204"/>
        <v/>
      </c>
      <c r="L1397" s="121"/>
      <c r="M1397" s="121"/>
      <c r="N1397" s="121"/>
      <c r="O1397" s="122"/>
      <c r="P1397" s="122"/>
      <c r="Q1397" s="121" t="str">
        <f t="shared" ca="1" si="205"/>
        <v/>
      </c>
      <c r="R1397" s="122"/>
      <c r="S1397" s="123"/>
      <c r="T1397" s="123"/>
    </row>
    <row r="1398" spans="1:20" x14ac:dyDescent="0.25">
      <c r="A1398"/>
      <c r="B1398" s="31" t="str">
        <f t="shared" ca="1" si="198"/>
        <v/>
      </c>
      <c r="C1398" t="str">
        <f t="shared" ca="1" si="199"/>
        <v/>
      </c>
      <c r="D1398" t="str">
        <f t="shared" ca="1" si="200"/>
        <v/>
      </c>
      <c r="E1398" t="str">
        <f t="shared" ca="1" si="201"/>
        <v/>
      </c>
      <c r="F1398" t="str">
        <f t="shared" ca="1" si="206"/>
        <v/>
      </c>
      <c r="I1398" s="120" t="str">
        <f t="shared" si="202"/>
        <v/>
      </c>
      <c r="J1398" s="121" t="str">
        <f t="shared" si="203"/>
        <v/>
      </c>
      <c r="K1398" s="121" t="str">
        <f t="shared" si="204"/>
        <v/>
      </c>
      <c r="L1398" s="121"/>
      <c r="M1398" s="121"/>
      <c r="N1398" s="121"/>
      <c r="O1398" s="122"/>
      <c r="P1398" s="122"/>
      <c r="Q1398" s="121" t="str">
        <f t="shared" ca="1" si="205"/>
        <v/>
      </c>
      <c r="R1398" s="122"/>
      <c r="S1398" s="123"/>
      <c r="T1398" s="123"/>
    </row>
    <row r="1399" spans="1:20" x14ac:dyDescent="0.25">
      <c r="A1399"/>
      <c r="B1399" s="31" t="str">
        <f t="shared" ca="1" si="198"/>
        <v/>
      </c>
      <c r="C1399" t="str">
        <f t="shared" ca="1" si="199"/>
        <v/>
      </c>
      <c r="D1399" t="str">
        <f t="shared" ca="1" si="200"/>
        <v/>
      </c>
      <c r="E1399" t="str">
        <f t="shared" ca="1" si="201"/>
        <v/>
      </c>
      <c r="F1399" t="str">
        <f t="shared" ca="1" si="206"/>
        <v/>
      </c>
      <c r="I1399" s="120" t="str">
        <f t="shared" si="202"/>
        <v/>
      </c>
      <c r="J1399" s="121" t="str">
        <f t="shared" si="203"/>
        <v/>
      </c>
      <c r="K1399" s="121" t="str">
        <f t="shared" si="204"/>
        <v/>
      </c>
      <c r="L1399" s="121"/>
      <c r="M1399" s="121"/>
      <c r="N1399" s="121"/>
      <c r="O1399" s="122"/>
      <c r="P1399" s="122"/>
      <c r="Q1399" s="121" t="str">
        <f t="shared" ca="1" si="205"/>
        <v/>
      </c>
      <c r="R1399" s="122"/>
      <c r="S1399" s="123"/>
      <c r="T1399" s="123"/>
    </row>
    <row r="1400" spans="1:20" x14ac:dyDescent="0.25">
      <c r="A1400"/>
      <c r="B1400" s="31" t="str">
        <f t="shared" ca="1" si="198"/>
        <v/>
      </c>
      <c r="C1400" t="str">
        <f t="shared" ca="1" si="199"/>
        <v/>
      </c>
      <c r="D1400" t="str">
        <f t="shared" ca="1" si="200"/>
        <v/>
      </c>
      <c r="E1400" t="str">
        <f t="shared" ca="1" si="201"/>
        <v/>
      </c>
      <c r="F1400" t="str">
        <f t="shared" ca="1" si="206"/>
        <v/>
      </c>
      <c r="I1400" s="120" t="str">
        <f t="shared" si="202"/>
        <v/>
      </c>
      <c r="J1400" s="121" t="str">
        <f t="shared" si="203"/>
        <v/>
      </c>
      <c r="K1400" s="121" t="str">
        <f t="shared" si="204"/>
        <v/>
      </c>
      <c r="L1400" s="121"/>
      <c r="M1400" s="121"/>
      <c r="N1400" s="121"/>
      <c r="O1400" s="122"/>
      <c r="P1400" s="122"/>
      <c r="Q1400" s="121" t="str">
        <f t="shared" ca="1" si="205"/>
        <v/>
      </c>
      <c r="R1400" s="122"/>
      <c r="S1400" s="123"/>
      <c r="T1400" s="123"/>
    </row>
    <row r="1401" spans="1:20" x14ac:dyDescent="0.25">
      <c r="A1401"/>
      <c r="B1401" s="31" t="str">
        <f t="shared" ca="1" si="198"/>
        <v/>
      </c>
      <c r="C1401" t="str">
        <f t="shared" ca="1" si="199"/>
        <v/>
      </c>
      <c r="D1401" t="str">
        <f t="shared" ca="1" si="200"/>
        <v/>
      </c>
      <c r="E1401" t="str">
        <f t="shared" ca="1" si="201"/>
        <v/>
      </c>
      <c r="F1401" t="str">
        <f t="shared" ca="1" si="206"/>
        <v/>
      </c>
      <c r="I1401" s="120" t="str">
        <f t="shared" si="202"/>
        <v/>
      </c>
      <c r="J1401" s="121" t="str">
        <f t="shared" si="203"/>
        <v/>
      </c>
      <c r="K1401" s="121" t="str">
        <f t="shared" si="204"/>
        <v/>
      </c>
      <c r="L1401" s="121"/>
      <c r="M1401" s="121"/>
      <c r="N1401" s="121"/>
      <c r="O1401" s="122"/>
      <c r="P1401" s="122"/>
      <c r="Q1401" s="121" t="str">
        <f t="shared" ca="1" si="205"/>
        <v/>
      </c>
      <c r="R1401" s="122"/>
      <c r="S1401" s="123"/>
      <c r="T1401" s="123"/>
    </row>
    <row r="1402" spans="1:20" x14ac:dyDescent="0.25">
      <c r="A1402"/>
      <c r="B1402" s="31" t="str">
        <f t="shared" ca="1" si="198"/>
        <v/>
      </c>
      <c r="C1402" t="str">
        <f t="shared" ca="1" si="199"/>
        <v/>
      </c>
      <c r="D1402" t="str">
        <f t="shared" ca="1" si="200"/>
        <v/>
      </c>
      <c r="E1402" t="str">
        <f t="shared" ca="1" si="201"/>
        <v/>
      </c>
      <c r="F1402" t="str">
        <f t="shared" ca="1" si="206"/>
        <v/>
      </c>
      <c r="I1402" s="120" t="str">
        <f t="shared" si="202"/>
        <v/>
      </c>
      <c r="J1402" s="121" t="str">
        <f t="shared" si="203"/>
        <v/>
      </c>
      <c r="K1402" s="121" t="str">
        <f t="shared" si="204"/>
        <v/>
      </c>
      <c r="L1402" s="121"/>
      <c r="M1402" s="121"/>
      <c r="N1402" s="121"/>
      <c r="O1402" s="122"/>
      <c r="P1402" s="122"/>
      <c r="Q1402" s="121" t="str">
        <f t="shared" ca="1" si="205"/>
        <v/>
      </c>
      <c r="R1402" s="122"/>
      <c r="S1402" s="123"/>
      <c r="T1402" s="123"/>
    </row>
    <row r="1403" spans="1:20" x14ac:dyDescent="0.25">
      <c r="A1403"/>
      <c r="B1403" s="31" t="str">
        <f t="shared" ca="1" si="198"/>
        <v/>
      </c>
      <c r="C1403" t="str">
        <f t="shared" ca="1" si="199"/>
        <v/>
      </c>
      <c r="D1403" t="str">
        <f t="shared" ca="1" si="200"/>
        <v/>
      </c>
      <c r="E1403" t="str">
        <f t="shared" ca="1" si="201"/>
        <v/>
      </c>
      <c r="F1403" t="str">
        <f t="shared" ca="1" si="206"/>
        <v/>
      </c>
      <c r="I1403" s="120" t="str">
        <f t="shared" si="202"/>
        <v/>
      </c>
      <c r="J1403" s="121" t="str">
        <f t="shared" si="203"/>
        <v/>
      </c>
      <c r="K1403" s="121" t="str">
        <f t="shared" si="204"/>
        <v/>
      </c>
      <c r="L1403" s="121"/>
      <c r="M1403" s="121"/>
      <c r="N1403" s="121"/>
      <c r="O1403" s="122"/>
      <c r="P1403" s="122"/>
      <c r="Q1403" s="121" t="str">
        <f t="shared" ca="1" si="205"/>
        <v/>
      </c>
      <c r="R1403" s="122"/>
      <c r="S1403" s="123"/>
      <c r="T1403" s="123"/>
    </row>
    <row r="1404" spans="1:20" x14ac:dyDescent="0.25">
      <c r="A1404"/>
      <c r="B1404" s="31" t="str">
        <f t="shared" ca="1" si="198"/>
        <v/>
      </c>
      <c r="C1404" t="str">
        <f t="shared" ca="1" si="199"/>
        <v/>
      </c>
      <c r="D1404" t="str">
        <f t="shared" ca="1" si="200"/>
        <v/>
      </c>
      <c r="E1404" t="str">
        <f t="shared" ca="1" si="201"/>
        <v/>
      </c>
      <c r="F1404" t="str">
        <f t="shared" ca="1" si="206"/>
        <v/>
      </c>
      <c r="I1404" s="120" t="str">
        <f t="shared" si="202"/>
        <v/>
      </c>
      <c r="J1404" s="121" t="str">
        <f t="shared" si="203"/>
        <v/>
      </c>
      <c r="K1404" s="121" t="str">
        <f t="shared" si="204"/>
        <v/>
      </c>
      <c r="L1404" s="121"/>
      <c r="M1404" s="121"/>
      <c r="N1404" s="121"/>
      <c r="O1404" s="122"/>
      <c r="P1404" s="122"/>
      <c r="Q1404" s="121" t="str">
        <f t="shared" ca="1" si="205"/>
        <v/>
      </c>
      <c r="R1404" s="122"/>
      <c r="S1404" s="123"/>
      <c r="T1404" s="123"/>
    </row>
    <row r="1405" spans="1:20" x14ac:dyDescent="0.25">
      <c r="A1405"/>
      <c r="B1405" s="31" t="str">
        <f t="shared" ca="1" si="198"/>
        <v/>
      </c>
      <c r="C1405" t="str">
        <f t="shared" ca="1" si="199"/>
        <v/>
      </c>
      <c r="D1405" t="str">
        <f t="shared" ca="1" si="200"/>
        <v/>
      </c>
      <c r="E1405" t="str">
        <f t="shared" ca="1" si="201"/>
        <v/>
      </c>
      <c r="F1405" t="str">
        <f t="shared" ca="1" si="206"/>
        <v/>
      </c>
      <c r="I1405" s="120" t="str">
        <f t="shared" si="202"/>
        <v/>
      </c>
      <c r="J1405" s="121" t="str">
        <f t="shared" si="203"/>
        <v/>
      </c>
      <c r="K1405" s="121" t="str">
        <f t="shared" si="204"/>
        <v/>
      </c>
      <c r="L1405" s="121"/>
      <c r="M1405" s="121"/>
      <c r="N1405" s="121"/>
      <c r="O1405" s="122"/>
      <c r="P1405" s="122"/>
      <c r="Q1405" s="121" t="str">
        <f t="shared" ca="1" si="205"/>
        <v/>
      </c>
      <c r="R1405" s="122"/>
      <c r="S1405" s="123"/>
      <c r="T1405" s="123"/>
    </row>
    <row r="1406" spans="1:20" x14ac:dyDescent="0.25">
      <c r="A1406"/>
      <c r="B1406" s="31" t="str">
        <f t="shared" ca="1" si="198"/>
        <v/>
      </c>
      <c r="C1406" t="str">
        <f t="shared" ca="1" si="199"/>
        <v/>
      </c>
      <c r="D1406" t="str">
        <f t="shared" ca="1" si="200"/>
        <v/>
      </c>
      <c r="E1406" t="str">
        <f t="shared" ca="1" si="201"/>
        <v/>
      </c>
      <c r="F1406" t="str">
        <f t="shared" ca="1" si="206"/>
        <v/>
      </c>
      <c r="I1406" s="120" t="str">
        <f t="shared" si="202"/>
        <v/>
      </c>
      <c r="J1406" s="121" t="str">
        <f t="shared" si="203"/>
        <v/>
      </c>
      <c r="K1406" s="121" t="str">
        <f t="shared" si="204"/>
        <v/>
      </c>
      <c r="L1406" s="121"/>
      <c r="M1406" s="121"/>
      <c r="N1406" s="121"/>
      <c r="O1406" s="122"/>
      <c r="P1406" s="122"/>
      <c r="Q1406" s="121" t="str">
        <f t="shared" ca="1" si="205"/>
        <v/>
      </c>
      <c r="R1406" s="122"/>
      <c r="S1406" s="123"/>
      <c r="T1406" s="123"/>
    </row>
    <row r="1407" spans="1:20" x14ac:dyDescent="0.25">
      <c r="A1407"/>
      <c r="B1407" s="31" t="str">
        <f t="shared" ca="1" si="198"/>
        <v/>
      </c>
      <c r="C1407" t="str">
        <f t="shared" ca="1" si="199"/>
        <v/>
      </c>
      <c r="D1407" t="str">
        <f t="shared" ca="1" si="200"/>
        <v/>
      </c>
      <c r="E1407" t="str">
        <f t="shared" ca="1" si="201"/>
        <v/>
      </c>
      <c r="F1407" t="str">
        <f t="shared" ca="1" si="206"/>
        <v/>
      </c>
      <c r="I1407" s="120" t="str">
        <f t="shared" si="202"/>
        <v/>
      </c>
      <c r="J1407" s="121" t="str">
        <f t="shared" si="203"/>
        <v/>
      </c>
      <c r="K1407" s="121" t="str">
        <f t="shared" si="204"/>
        <v/>
      </c>
      <c r="L1407" s="121"/>
      <c r="M1407" s="121"/>
      <c r="N1407" s="121"/>
      <c r="O1407" s="122"/>
      <c r="P1407" s="122"/>
      <c r="Q1407" s="121" t="str">
        <f t="shared" ca="1" si="205"/>
        <v/>
      </c>
      <c r="R1407" s="122"/>
      <c r="S1407" s="123"/>
      <c r="T1407" s="123"/>
    </row>
    <row r="1408" spans="1:20" x14ac:dyDescent="0.25">
      <c r="A1408"/>
      <c r="B1408" s="31" t="str">
        <f t="shared" ca="1" si="198"/>
        <v/>
      </c>
      <c r="C1408" t="str">
        <f t="shared" ca="1" si="199"/>
        <v/>
      </c>
      <c r="D1408" t="str">
        <f t="shared" ca="1" si="200"/>
        <v/>
      </c>
      <c r="E1408" t="str">
        <f t="shared" ca="1" si="201"/>
        <v/>
      </c>
      <c r="F1408" t="str">
        <f t="shared" ca="1" si="206"/>
        <v/>
      </c>
      <c r="I1408" s="120" t="str">
        <f t="shared" si="202"/>
        <v/>
      </c>
      <c r="J1408" s="121" t="str">
        <f t="shared" si="203"/>
        <v/>
      </c>
      <c r="K1408" s="121" t="str">
        <f t="shared" si="204"/>
        <v/>
      </c>
      <c r="L1408" s="121"/>
      <c r="M1408" s="121"/>
      <c r="N1408" s="121"/>
      <c r="O1408" s="122"/>
      <c r="P1408" s="122"/>
      <c r="Q1408" s="121" t="str">
        <f t="shared" ca="1" si="205"/>
        <v/>
      </c>
      <c r="R1408" s="122"/>
      <c r="S1408" s="123"/>
      <c r="T1408" s="123"/>
    </row>
    <row r="1409" spans="1:20" x14ac:dyDescent="0.25">
      <c r="A1409"/>
      <c r="B1409" s="31" t="str">
        <f t="shared" ref="B1409:B1472" ca="1" si="207">IF($A1409&lt;&gt;"",INDIRECT("'Saisie G&amp;A'!"&amp;"A"&amp;MID($A1409,2,2)),"")</f>
        <v/>
      </c>
      <c r="C1409" t="str">
        <f t="shared" ref="C1409:C1472" ca="1" si="208">IF($A1409&lt;&gt;"",INDIRECT("'Saisie G&amp;A'!"&amp;$A1409),"")</f>
        <v/>
      </c>
      <c r="D1409" t="str">
        <f t="shared" ref="D1409:D1472" ca="1" si="209">IF($A1409&lt;&gt;"",INDIRECT("'Saisie G&amp;A'!"&amp;LEFT($A1409,1)&amp;"7"),"")</f>
        <v/>
      </c>
      <c r="E1409" t="str">
        <f t="shared" ref="E1409:E1472" ca="1" si="210">IF($A1409&lt;&gt;"",INDIRECT("'Saisie G&amp;A'!"&amp;"B"&amp;MID($A1409,2,2)),"")</f>
        <v/>
      </c>
      <c r="F1409" t="str">
        <f t="shared" ca="1" si="206"/>
        <v/>
      </c>
      <c r="I1409" s="120" t="str">
        <f t="shared" ref="I1409:I1472" si="211">IF($A1409&lt;&gt;"",RIGHT(C1409,7),"")</f>
        <v/>
      </c>
      <c r="J1409" s="121" t="str">
        <f t="shared" ref="J1409:J1472" si="212">IF($A1409&lt;&gt;"",TEXT(DATE(YEAR($B1409),MONTH($B1409),DAY($B1409)),"JJ/MM/AAAA"),"")</f>
        <v/>
      </c>
      <c r="K1409" s="121" t="str">
        <f t="shared" ref="K1409:K1472" si="213">J1409</f>
        <v/>
      </c>
      <c r="L1409" s="121"/>
      <c r="M1409" s="121"/>
      <c r="N1409" s="121"/>
      <c r="O1409" s="122"/>
      <c r="P1409" s="122"/>
      <c r="Q1409" s="121" t="str">
        <f t="shared" ref="Q1409:Q1472" ca="1" si="214">IF(F1409&lt;&gt;"",F1409,D1409)</f>
        <v/>
      </c>
      <c r="R1409" s="122"/>
      <c r="S1409" s="123"/>
      <c r="T1409" s="123"/>
    </row>
    <row r="1410" spans="1:20" x14ac:dyDescent="0.25">
      <c r="A1410"/>
      <c r="B1410" s="31" t="str">
        <f t="shared" ca="1" si="207"/>
        <v/>
      </c>
      <c r="C1410" t="str">
        <f t="shared" ca="1" si="208"/>
        <v/>
      </c>
      <c r="D1410" t="str">
        <f t="shared" ca="1" si="209"/>
        <v/>
      </c>
      <c r="E1410" t="str">
        <f t="shared" ca="1" si="210"/>
        <v/>
      </c>
      <c r="F1410" t="str">
        <f t="shared" ca="1" si="206"/>
        <v/>
      </c>
      <c r="I1410" s="120" t="str">
        <f t="shared" si="211"/>
        <v/>
      </c>
      <c r="J1410" s="121" t="str">
        <f t="shared" si="212"/>
        <v/>
      </c>
      <c r="K1410" s="121" t="str">
        <f t="shared" si="213"/>
        <v/>
      </c>
      <c r="L1410" s="121"/>
      <c r="M1410" s="121"/>
      <c r="N1410" s="121"/>
      <c r="O1410" s="122"/>
      <c r="P1410" s="122"/>
      <c r="Q1410" s="121" t="str">
        <f t="shared" ca="1" si="214"/>
        <v/>
      </c>
      <c r="R1410" s="122"/>
      <c r="S1410" s="123"/>
      <c r="T1410" s="123"/>
    </row>
    <row r="1411" spans="1:20" x14ac:dyDescent="0.25">
      <c r="A1411"/>
      <c r="B1411" s="31" t="str">
        <f t="shared" ca="1" si="207"/>
        <v/>
      </c>
      <c r="C1411" t="str">
        <f t="shared" ca="1" si="208"/>
        <v/>
      </c>
      <c r="D1411" t="str">
        <f t="shared" ca="1" si="209"/>
        <v/>
      </c>
      <c r="E1411" t="str">
        <f t="shared" ca="1" si="210"/>
        <v/>
      </c>
      <c r="F1411" t="str">
        <f t="shared" ca="1" si="206"/>
        <v/>
      </c>
      <c r="I1411" s="120" t="str">
        <f t="shared" si="211"/>
        <v/>
      </c>
      <c r="J1411" s="121" t="str">
        <f t="shared" si="212"/>
        <v/>
      </c>
      <c r="K1411" s="121" t="str">
        <f t="shared" si="213"/>
        <v/>
      </c>
      <c r="L1411" s="121"/>
      <c r="M1411" s="121"/>
      <c r="N1411" s="121"/>
      <c r="O1411" s="122"/>
      <c r="P1411" s="122"/>
      <c r="Q1411" s="121" t="str">
        <f t="shared" ca="1" si="214"/>
        <v/>
      </c>
      <c r="R1411" s="122"/>
      <c r="S1411" s="123"/>
      <c r="T1411" s="123"/>
    </row>
    <row r="1412" spans="1:20" x14ac:dyDescent="0.25">
      <c r="A1412"/>
      <c r="B1412" s="31" t="str">
        <f t="shared" ca="1" si="207"/>
        <v/>
      </c>
      <c r="C1412" t="str">
        <f t="shared" ca="1" si="208"/>
        <v/>
      </c>
      <c r="D1412" t="str">
        <f t="shared" ca="1" si="209"/>
        <v/>
      </c>
      <c r="E1412" t="str">
        <f t="shared" ca="1" si="210"/>
        <v/>
      </c>
      <c r="F1412" t="str">
        <f t="shared" ca="1" si="206"/>
        <v/>
      </c>
      <c r="I1412" s="120" t="str">
        <f t="shared" si="211"/>
        <v/>
      </c>
      <c r="J1412" s="121" t="str">
        <f t="shared" si="212"/>
        <v/>
      </c>
      <c r="K1412" s="121" t="str">
        <f t="shared" si="213"/>
        <v/>
      </c>
      <c r="L1412" s="121"/>
      <c r="M1412" s="121"/>
      <c r="N1412" s="121"/>
      <c r="O1412" s="122"/>
      <c r="P1412" s="122"/>
      <c r="Q1412" s="121" t="str">
        <f t="shared" ca="1" si="214"/>
        <v/>
      </c>
      <c r="R1412" s="122"/>
      <c r="S1412" s="123"/>
      <c r="T1412" s="123"/>
    </row>
    <row r="1413" spans="1:20" x14ac:dyDescent="0.25">
      <c r="A1413"/>
      <c r="B1413" s="31" t="str">
        <f t="shared" ca="1" si="207"/>
        <v/>
      </c>
      <c r="C1413" t="str">
        <f t="shared" ca="1" si="208"/>
        <v/>
      </c>
      <c r="D1413" t="str">
        <f t="shared" ca="1" si="209"/>
        <v/>
      </c>
      <c r="E1413" t="str">
        <f t="shared" ca="1" si="210"/>
        <v/>
      </c>
      <c r="F1413" t="str">
        <f t="shared" ca="1" si="206"/>
        <v/>
      </c>
      <c r="I1413" s="120" t="str">
        <f t="shared" si="211"/>
        <v/>
      </c>
      <c r="J1413" s="121" t="str">
        <f t="shared" si="212"/>
        <v/>
      </c>
      <c r="K1413" s="121" t="str">
        <f t="shared" si="213"/>
        <v/>
      </c>
      <c r="L1413" s="121"/>
      <c r="M1413" s="121"/>
      <c r="N1413" s="121"/>
      <c r="O1413" s="122"/>
      <c r="P1413" s="122"/>
      <c r="Q1413" s="121" t="str">
        <f t="shared" ca="1" si="214"/>
        <v/>
      </c>
      <c r="R1413" s="122"/>
      <c r="S1413" s="123"/>
      <c r="T1413" s="123"/>
    </row>
    <row r="1414" spans="1:20" x14ac:dyDescent="0.25">
      <c r="A1414"/>
      <c r="B1414" s="31" t="str">
        <f t="shared" ca="1" si="207"/>
        <v/>
      </c>
      <c r="C1414" t="str">
        <f t="shared" ca="1" si="208"/>
        <v/>
      </c>
      <c r="D1414" t="str">
        <f t="shared" ca="1" si="209"/>
        <v/>
      </c>
      <c r="E1414" t="str">
        <f t="shared" ca="1" si="210"/>
        <v/>
      </c>
      <c r="F1414" t="str">
        <f t="shared" ca="1" si="206"/>
        <v/>
      </c>
      <c r="I1414" s="120" t="str">
        <f t="shared" si="211"/>
        <v/>
      </c>
      <c r="J1414" s="121" t="str">
        <f t="shared" si="212"/>
        <v/>
      </c>
      <c r="K1414" s="121" t="str">
        <f t="shared" si="213"/>
        <v/>
      </c>
      <c r="L1414" s="121"/>
      <c r="M1414" s="121"/>
      <c r="N1414" s="121"/>
      <c r="O1414" s="122"/>
      <c r="P1414" s="122"/>
      <c r="Q1414" s="121" t="str">
        <f t="shared" ca="1" si="214"/>
        <v/>
      </c>
      <c r="R1414" s="122"/>
      <c r="S1414" s="123"/>
      <c r="T1414" s="123"/>
    </row>
    <row r="1415" spans="1:20" x14ac:dyDescent="0.25">
      <c r="A1415"/>
      <c r="B1415" s="31" t="str">
        <f t="shared" ca="1" si="207"/>
        <v/>
      </c>
      <c r="C1415" t="str">
        <f t="shared" ca="1" si="208"/>
        <v/>
      </c>
      <c r="D1415" t="str">
        <f t="shared" ca="1" si="209"/>
        <v/>
      </c>
      <c r="E1415" t="str">
        <f t="shared" ca="1" si="210"/>
        <v/>
      </c>
      <c r="F1415" t="str">
        <f t="shared" ca="1" si="206"/>
        <v/>
      </c>
      <c r="I1415" s="120" t="str">
        <f t="shared" si="211"/>
        <v/>
      </c>
      <c r="J1415" s="121" t="str">
        <f t="shared" si="212"/>
        <v/>
      </c>
      <c r="K1415" s="121" t="str">
        <f t="shared" si="213"/>
        <v/>
      </c>
      <c r="L1415" s="121"/>
      <c r="M1415" s="121"/>
      <c r="N1415" s="121"/>
      <c r="O1415" s="122"/>
      <c r="P1415" s="122"/>
      <c r="Q1415" s="121" t="str">
        <f t="shared" ca="1" si="214"/>
        <v/>
      </c>
      <c r="R1415" s="122"/>
      <c r="S1415" s="123"/>
      <c r="T1415" s="123"/>
    </row>
    <row r="1416" spans="1:20" x14ac:dyDescent="0.25">
      <c r="A1416"/>
      <c r="B1416" s="31" t="str">
        <f t="shared" ca="1" si="207"/>
        <v/>
      </c>
      <c r="C1416" t="str">
        <f t="shared" ca="1" si="208"/>
        <v/>
      </c>
      <c r="D1416" t="str">
        <f t="shared" ca="1" si="209"/>
        <v/>
      </c>
      <c r="E1416" t="str">
        <f t="shared" ca="1" si="210"/>
        <v/>
      </c>
      <c r="F1416" t="str">
        <f t="shared" ref="F1416:F1479" ca="1" si="215">IF(D1416&lt;&gt;"",IF(AND(D1416="G11",E1416="Di",OFFSET(INDIRECT("'Saisie G&amp;A'!"&amp;A1416),,1)&lt;&gt;C1416,OFFSET(INDIRECT("'Saisie G&amp;A'!"&amp;A1416),,1)&lt;&gt;""),"G91","")&amp;IF(AND(D1416="G91",E1416="Di",OFFSET(INDIRECT("'Saisie G&amp;A'!"&amp;A1416),,-1)=C1416),"XXX",""),"")</f>
        <v/>
      </c>
      <c r="I1416" s="120" t="str">
        <f t="shared" si="211"/>
        <v/>
      </c>
      <c r="J1416" s="121" t="str">
        <f t="shared" si="212"/>
        <v/>
      </c>
      <c r="K1416" s="121" t="str">
        <f t="shared" si="213"/>
        <v/>
      </c>
      <c r="L1416" s="121"/>
      <c r="M1416" s="121"/>
      <c r="N1416" s="121"/>
      <c r="O1416" s="122"/>
      <c r="P1416" s="122"/>
      <c r="Q1416" s="121" t="str">
        <f t="shared" ca="1" si="214"/>
        <v/>
      </c>
      <c r="R1416" s="122"/>
      <c r="S1416" s="123"/>
      <c r="T1416" s="123"/>
    </row>
    <row r="1417" spans="1:20" x14ac:dyDescent="0.25">
      <c r="A1417"/>
      <c r="B1417" s="31" t="str">
        <f t="shared" ca="1" si="207"/>
        <v/>
      </c>
      <c r="C1417" t="str">
        <f t="shared" ca="1" si="208"/>
        <v/>
      </c>
      <c r="D1417" t="str">
        <f t="shared" ca="1" si="209"/>
        <v/>
      </c>
      <c r="E1417" t="str">
        <f t="shared" ca="1" si="210"/>
        <v/>
      </c>
      <c r="F1417" t="str">
        <f t="shared" ca="1" si="215"/>
        <v/>
      </c>
      <c r="I1417" s="120" t="str">
        <f t="shared" si="211"/>
        <v/>
      </c>
      <c r="J1417" s="121" t="str">
        <f t="shared" si="212"/>
        <v/>
      </c>
      <c r="K1417" s="121" t="str">
        <f t="shared" si="213"/>
        <v/>
      </c>
      <c r="L1417" s="121"/>
      <c r="M1417" s="121"/>
      <c r="N1417" s="121"/>
      <c r="O1417" s="122"/>
      <c r="P1417" s="122"/>
      <c r="Q1417" s="121" t="str">
        <f t="shared" ca="1" si="214"/>
        <v/>
      </c>
      <c r="R1417" s="122"/>
      <c r="S1417" s="123"/>
      <c r="T1417" s="123"/>
    </row>
    <row r="1418" spans="1:20" x14ac:dyDescent="0.25">
      <c r="A1418"/>
      <c r="B1418" s="31" t="str">
        <f t="shared" ca="1" si="207"/>
        <v/>
      </c>
      <c r="C1418" t="str">
        <f t="shared" ca="1" si="208"/>
        <v/>
      </c>
      <c r="D1418" t="str">
        <f t="shared" ca="1" si="209"/>
        <v/>
      </c>
      <c r="E1418" t="str">
        <f t="shared" ca="1" si="210"/>
        <v/>
      </c>
      <c r="F1418" t="str">
        <f t="shared" ca="1" si="215"/>
        <v/>
      </c>
      <c r="I1418" s="120" t="str">
        <f t="shared" si="211"/>
        <v/>
      </c>
      <c r="J1418" s="121" t="str">
        <f t="shared" si="212"/>
        <v/>
      </c>
      <c r="K1418" s="121" t="str">
        <f t="shared" si="213"/>
        <v/>
      </c>
      <c r="L1418" s="121"/>
      <c r="M1418" s="121"/>
      <c r="N1418" s="121"/>
      <c r="O1418" s="122"/>
      <c r="P1418" s="122"/>
      <c r="Q1418" s="121" t="str">
        <f t="shared" ca="1" si="214"/>
        <v/>
      </c>
      <c r="R1418" s="122"/>
      <c r="S1418" s="123"/>
      <c r="T1418" s="123"/>
    </row>
    <row r="1419" spans="1:20" x14ac:dyDescent="0.25">
      <c r="A1419"/>
      <c r="B1419" s="31" t="str">
        <f t="shared" ca="1" si="207"/>
        <v/>
      </c>
      <c r="C1419" t="str">
        <f t="shared" ca="1" si="208"/>
        <v/>
      </c>
      <c r="D1419" t="str">
        <f t="shared" ca="1" si="209"/>
        <v/>
      </c>
      <c r="E1419" t="str">
        <f t="shared" ca="1" si="210"/>
        <v/>
      </c>
      <c r="F1419" t="str">
        <f t="shared" ca="1" si="215"/>
        <v/>
      </c>
      <c r="I1419" s="120" t="str">
        <f t="shared" si="211"/>
        <v/>
      </c>
      <c r="J1419" s="121" t="str">
        <f t="shared" si="212"/>
        <v/>
      </c>
      <c r="K1419" s="121" t="str">
        <f t="shared" si="213"/>
        <v/>
      </c>
      <c r="L1419" s="121"/>
      <c r="M1419" s="121"/>
      <c r="N1419" s="121"/>
      <c r="O1419" s="122"/>
      <c r="P1419" s="122"/>
      <c r="Q1419" s="121" t="str">
        <f t="shared" ca="1" si="214"/>
        <v/>
      </c>
      <c r="R1419" s="122"/>
      <c r="S1419" s="123"/>
      <c r="T1419" s="123"/>
    </row>
    <row r="1420" spans="1:20" x14ac:dyDescent="0.25">
      <c r="A1420"/>
      <c r="B1420" s="31" t="str">
        <f t="shared" ca="1" si="207"/>
        <v/>
      </c>
      <c r="C1420" t="str">
        <f t="shared" ca="1" si="208"/>
        <v/>
      </c>
      <c r="D1420" t="str">
        <f t="shared" ca="1" si="209"/>
        <v/>
      </c>
      <c r="E1420" t="str">
        <f t="shared" ca="1" si="210"/>
        <v/>
      </c>
      <c r="F1420" t="str">
        <f t="shared" ca="1" si="215"/>
        <v/>
      </c>
      <c r="I1420" s="120" t="str">
        <f t="shared" si="211"/>
        <v/>
      </c>
      <c r="J1420" s="121" t="str">
        <f t="shared" si="212"/>
        <v/>
      </c>
      <c r="K1420" s="121" t="str">
        <f t="shared" si="213"/>
        <v/>
      </c>
      <c r="L1420" s="121"/>
      <c r="M1420" s="121"/>
      <c r="N1420" s="121"/>
      <c r="O1420" s="122"/>
      <c r="P1420" s="122"/>
      <c r="Q1420" s="121" t="str">
        <f t="shared" ca="1" si="214"/>
        <v/>
      </c>
      <c r="R1420" s="122"/>
      <c r="S1420" s="123"/>
      <c r="T1420" s="123"/>
    </row>
    <row r="1421" spans="1:20" x14ac:dyDescent="0.25">
      <c r="A1421"/>
      <c r="B1421" s="31" t="str">
        <f t="shared" ca="1" si="207"/>
        <v/>
      </c>
      <c r="C1421" t="str">
        <f t="shared" ca="1" si="208"/>
        <v/>
      </c>
      <c r="D1421" t="str">
        <f t="shared" ca="1" si="209"/>
        <v/>
      </c>
      <c r="E1421" t="str">
        <f t="shared" ca="1" si="210"/>
        <v/>
      </c>
      <c r="F1421" t="str">
        <f t="shared" ca="1" si="215"/>
        <v/>
      </c>
      <c r="I1421" s="120" t="str">
        <f t="shared" si="211"/>
        <v/>
      </c>
      <c r="J1421" s="121" t="str">
        <f t="shared" si="212"/>
        <v/>
      </c>
      <c r="K1421" s="121" t="str">
        <f t="shared" si="213"/>
        <v/>
      </c>
      <c r="L1421" s="121"/>
      <c r="M1421" s="121"/>
      <c r="N1421" s="121"/>
      <c r="O1421" s="122"/>
      <c r="P1421" s="122"/>
      <c r="Q1421" s="121" t="str">
        <f t="shared" ca="1" si="214"/>
        <v/>
      </c>
      <c r="R1421" s="122"/>
      <c r="S1421" s="123"/>
      <c r="T1421" s="123"/>
    </row>
    <row r="1422" spans="1:20" x14ac:dyDescent="0.25">
      <c r="A1422"/>
      <c r="B1422" s="31" t="str">
        <f t="shared" ca="1" si="207"/>
        <v/>
      </c>
      <c r="C1422" t="str">
        <f t="shared" ca="1" si="208"/>
        <v/>
      </c>
      <c r="D1422" t="str">
        <f t="shared" ca="1" si="209"/>
        <v/>
      </c>
      <c r="E1422" t="str">
        <f t="shared" ca="1" si="210"/>
        <v/>
      </c>
      <c r="F1422" t="str">
        <f t="shared" ca="1" si="215"/>
        <v/>
      </c>
      <c r="I1422" s="120" t="str">
        <f t="shared" si="211"/>
        <v/>
      </c>
      <c r="J1422" s="121" t="str">
        <f t="shared" si="212"/>
        <v/>
      </c>
      <c r="K1422" s="121" t="str">
        <f t="shared" si="213"/>
        <v/>
      </c>
      <c r="L1422" s="121"/>
      <c r="M1422" s="121"/>
      <c r="N1422" s="121"/>
      <c r="O1422" s="122"/>
      <c r="P1422" s="122"/>
      <c r="Q1422" s="121" t="str">
        <f t="shared" ca="1" si="214"/>
        <v/>
      </c>
      <c r="R1422" s="122"/>
      <c r="S1422" s="123"/>
      <c r="T1422" s="123"/>
    </row>
    <row r="1423" spans="1:20" x14ac:dyDescent="0.25">
      <c r="A1423"/>
      <c r="B1423" s="31" t="str">
        <f t="shared" ca="1" si="207"/>
        <v/>
      </c>
      <c r="C1423" t="str">
        <f t="shared" ca="1" si="208"/>
        <v/>
      </c>
      <c r="D1423" t="str">
        <f t="shared" ca="1" si="209"/>
        <v/>
      </c>
      <c r="E1423" t="str">
        <f t="shared" ca="1" si="210"/>
        <v/>
      </c>
      <c r="F1423" t="str">
        <f t="shared" ca="1" si="215"/>
        <v/>
      </c>
      <c r="I1423" s="120" t="str">
        <f t="shared" si="211"/>
        <v/>
      </c>
      <c r="J1423" s="121" t="str">
        <f t="shared" si="212"/>
        <v/>
      </c>
      <c r="K1423" s="121" t="str">
        <f t="shared" si="213"/>
        <v/>
      </c>
      <c r="L1423" s="121"/>
      <c r="M1423" s="121"/>
      <c r="N1423" s="121"/>
      <c r="O1423" s="122"/>
      <c r="P1423" s="122"/>
      <c r="Q1423" s="121" t="str">
        <f t="shared" ca="1" si="214"/>
        <v/>
      </c>
      <c r="R1423" s="122"/>
      <c r="S1423" s="123"/>
      <c r="T1423" s="123"/>
    </row>
    <row r="1424" spans="1:20" x14ac:dyDescent="0.25">
      <c r="A1424"/>
      <c r="B1424" s="31" t="str">
        <f t="shared" ca="1" si="207"/>
        <v/>
      </c>
      <c r="C1424" t="str">
        <f t="shared" ca="1" si="208"/>
        <v/>
      </c>
      <c r="D1424" t="str">
        <f t="shared" ca="1" si="209"/>
        <v/>
      </c>
      <c r="E1424" t="str">
        <f t="shared" ca="1" si="210"/>
        <v/>
      </c>
      <c r="F1424" t="str">
        <f t="shared" ca="1" si="215"/>
        <v/>
      </c>
      <c r="I1424" s="120" t="str">
        <f t="shared" si="211"/>
        <v/>
      </c>
      <c r="J1424" s="121" t="str">
        <f t="shared" si="212"/>
        <v/>
      </c>
      <c r="K1424" s="121" t="str">
        <f t="shared" si="213"/>
        <v/>
      </c>
      <c r="L1424" s="121"/>
      <c r="M1424" s="121"/>
      <c r="N1424" s="121"/>
      <c r="O1424" s="122"/>
      <c r="P1424" s="122"/>
      <c r="Q1424" s="121" t="str">
        <f t="shared" ca="1" si="214"/>
        <v/>
      </c>
      <c r="R1424" s="122"/>
      <c r="S1424" s="123"/>
      <c r="T1424" s="123"/>
    </row>
    <row r="1425" spans="1:20" x14ac:dyDescent="0.25">
      <c r="A1425"/>
      <c r="B1425" s="31" t="str">
        <f t="shared" ca="1" si="207"/>
        <v/>
      </c>
      <c r="C1425" t="str">
        <f t="shared" ca="1" si="208"/>
        <v/>
      </c>
      <c r="D1425" t="str">
        <f t="shared" ca="1" si="209"/>
        <v/>
      </c>
      <c r="E1425" t="str">
        <f t="shared" ca="1" si="210"/>
        <v/>
      </c>
      <c r="F1425" t="str">
        <f t="shared" ca="1" si="215"/>
        <v/>
      </c>
      <c r="I1425" s="120" t="str">
        <f t="shared" si="211"/>
        <v/>
      </c>
      <c r="J1425" s="121" t="str">
        <f t="shared" si="212"/>
        <v/>
      </c>
      <c r="K1425" s="121" t="str">
        <f t="shared" si="213"/>
        <v/>
      </c>
      <c r="L1425" s="121"/>
      <c r="M1425" s="121"/>
      <c r="N1425" s="121"/>
      <c r="O1425" s="122"/>
      <c r="P1425" s="122"/>
      <c r="Q1425" s="121" t="str">
        <f t="shared" ca="1" si="214"/>
        <v/>
      </c>
      <c r="R1425" s="122"/>
      <c r="S1425" s="123"/>
      <c r="T1425" s="123"/>
    </row>
    <row r="1426" spans="1:20" x14ac:dyDescent="0.25">
      <c r="A1426"/>
      <c r="B1426" s="31" t="str">
        <f t="shared" ca="1" si="207"/>
        <v/>
      </c>
      <c r="C1426" t="str">
        <f t="shared" ca="1" si="208"/>
        <v/>
      </c>
      <c r="D1426" t="str">
        <f t="shared" ca="1" si="209"/>
        <v/>
      </c>
      <c r="E1426" t="str">
        <f t="shared" ca="1" si="210"/>
        <v/>
      </c>
      <c r="F1426" t="str">
        <f t="shared" ca="1" si="215"/>
        <v/>
      </c>
      <c r="I1426" s="120" t="str">
        <f t="shared" si="211"/>
        <v/>
      </c>
      <c r="J1426" s="121" t="str">
        <f t="shared" si="212"/>
        <v/>
      </c>
      <c r="K1426" s="121" t="str">
        <f t="shared" si="213"/>
        <v/>
      </c>
      <c r="L1426" s="121"/>
      <c r="M1426" s="121"/>
      <c r="N1426" s="121"/>
      <c r="O1426" s="122"/>
      <c r="P1426" s="122"/>
      <c r="Q1426" s="121" t="str">
        <f t="shared" ca="1" si="214"/>
        <v/>
      </c>
      <c r="R1426" s="122"/>
      <c r="S1426" s="123"/>
      <c r="T1426" s="123"/>
    </row>
    <row r="1427" spans="1:20" x14ac:dyDescent="0.25">
      <c r="A1427"/>
      <c r="B1427" s="31" t="str">
        <f t="shared" ca="1" si="207"/>
        <v/>
      </c>
      <c r="C1427" t="str">
        <f t="shared" ca="1" si="208"/>
        <v/>
      </c>
      <c r="D1427" t="str">
        <f t="shared" ca="1" si="209"/>
        <v/>
      </c>
      <c r="E1427" t="str">
        <f t="shared" ca="1" si="210"/>
        <v/>
      </c>
      <c r="F1427" t="str">
        <f t="shared" ca="1" si="215"/>
        <v/>
      </c>
      <c r="I1427" s="120" t="str">
        <f t="shared" si="211"/>
        <v/>
      </c>
      <c r="J1427" s="121" t="str">
        <f t="shared" si="212"/>
        <v/>
      </c>
      <c r="K1427" s="121" t="str">
        <f t="shared" si="213"/>
        <v/>
      </c>
      <c r="L1427" s="121"/>
      <c r="M1427" s="121"/>
      <c r="N1427" s="121"/>
      <c r="O1427" s="122"/>
      <c r="P1427" s="122"/>
      <c r="Q1427" s="121" t="str">
        <f t="shared" ca="1" si="214"/>
        <v/>
      </c>
      <c r="R1427" s="122"/>
      <c r="S1427" s="123"/>
      <c r="T1427" s="123"/>
    </row>
    <row r="1428" spans="1:20" x14ac:dyDescent="0.25">
      <c r="A1428"/>
      <c r="B1428" s="31" t="str">
        <f t="shared" ca="1" si="207"/>
        <v/>
      </c>
      <c r="C1428" t="str">
        <f t="shared" ca="1" si="208"/>
        <v/>
      </c>
      <c r="D1428" t="str">
        <f t="shared" ca="1" si="209"/>
        <v/>
      </c>
      <c r="E1428" t="str">
        <f t="shared" ca="1" si="210"/>
        <v/>
      </c>
      <c r="F1428" t="str">
        <f t="shared" ca="1" si="215"/>
        <v/>
      </c>
      <c r="I1428" s="120" t="str">
        <f t="shared" si="211"/>
        <v/>
      </c>
      <c r="J1428" s="121" t="str">
        <f t="shared" si="212"/>
        <v/>
      </c>
      <c r="K1428" s="121" t="str">
        <f t="shared" si="213"/>
        <v/>
      </c>
      <c r="L1428" s="121"/>
      <c r="M1428" s="121"/>
      <c r="N1428" s="121"/>
      <c r="O1428" s="122"/>
      <c r="P1428" s="122"/>
      <c r="Q1428" s="121" t="str">
        <f t="shared" ca="1" si="214"/>
        <v/>
      </c>
      <c r="R1428" s="122"/>
      <c r="S1428" s="123"/>
      <c r="T1428" s="123"/>
    </row>
    <row r="1429" spans="1:20" x14ac:dyDescent="0.25">
      <c r="A1429"/>
      <c r="B1429" s="31" t="str">
        <f t="shared" ca="1" si="207"/>
        <v/>
      </c>
      <c r="C1429" t="str">
        <f t="shared" ca="1" si="208"/>
        <v/>
      </c>
      <c r="D1429" t="str">
        <f t="shared" ca="1" si="209"/>
        <v/>
      </c>
      <c r="E1429" t="str">
        <f t="shared" ca="1" si="210"/>
        <v/>
      </c>
      <c r="F1429" t="str">
        <f t="shared" ca="1" si="215"/>
        <v/>
      </c>
      <c r="I1429" s="120" t="str">
        <f t="shared" si="211"/>
        <v/>
      </c>
      <c r="J1429" s="121" t="str">
        <f t="shared" si="212"/>
        <v/>
      </c>
      <c r="K1429" s="121" t="str">
        <f t="shared" si="213"/>
        <v/>
      </c>
      <c r="L1429" s="121"/>
      <c r="M1429" s="121"/>
      <c r="N1429" s="121"/>
      <c r="O1429" s="122"/>
      <c r="P1429" s="122"/>
      <c r="Q1429" s="121" t="str">
        <f t="shared" ca="1" si="214"/>
        <v/>
      </c>
      <c r="R1429" s="122"/>
      <c r="S1429" s="123"/>
      <c r="T1429" s="123"/>
    </row>
    <row r="1430" spans="1:20" x14ac:dyDescent="0.25">
      <c r="A1430"/>
      <c r="B1430" s="31" t="str">
        <f t="shared" ca="1" si="207"/>
        <v/>
      </c>
      <c r="C1430" t="str">
        <f t="shared" ca="1" si="208"/>
        <v/>
      </c>
      <c r="D1430" t="str">
        <f t="shared" ca="1" si="209"/>
        <v/>
      </c>
      <c r="E1430" t="str">
        <f t="shared" ca="1" si="210"/>
        <v/>
      </c>
      <c r="F1430" t="str">
        <f t="shared" ca="1" si="215"/>
        <v/>
      </c>
      <c r="I1430" s="120" t="str">
        <f t="shared" si="211"/>
        <v/>
      </c>
      <c r="J1430" s="121" t="str">
        <f t="shared" si="212"/>
        <v/>
      </c>
      <c r="K1430" s="121" t="str">
        <f t="shared" si="213"/>
        <v/>
      </c>
      <c r="L1430" s="121"/>
      <c r="M1430" s="121"/>
      <c r="N1430" s="121"/>
      <c r="O1430" s="122"/>
      <c r="P1430" s="122"/>
      <c r="Q1430" s="121" t="str">
        <f t="shared" ca="1" si="214"/>
        <v/>
      </c>
      <c r="R1430" s="122"/>
      <c r="S1430" s="123"/>
      <c r="T1430" s="123"/>
    </row>
    <row r="1431" spans="1:20" x14ac:dyDescent="0.25">
      <c r="A1431"/>
      <c r="B1431" s="31" t="str">
        <f t="shared" ca="1" si="207"/>
        <v/>
      </c>
      <c r="C1431" t="str">
        <f t="shared" ca="1" si="208"/>
        <v/>
      </c>
      <c r="D1431" t="str">
        <f t="shared" ca="1" si="209"/>
        <v/>
      </c>
      <c r="E1431" t="str">
        <f t="shared" ca="1" si="210"/>
        <v/>
      </c>
      <c r="F1431" t="str">
        <f t="shared" ca="1" si="215"/>
        <v/>
      </c>
      <c r="I1431" s="120" t="str">
        <f t="shared" si="211"/>
        <v/>
      </c>
      <c r="J1431" s="121" t="str">
        <f t="shared" si="212"/>
        <v/>
      </c>
      <c r="K1431" s="121" t="str">
        <f t="shared" si="213"/>
        <v/>
      </c>
      <c r="L1431" s="121"/>
      <c r="M1431" s="121"/>
      <c r="N1431" s="121"/>
      <c r="O1431" s="122"/>
      <c r="P1431" s="122"/>
      <c r="Q1431" s="121" t="str">
        <f t="shared" ca="1" si="214"/>
        <v/>
      </c>
      <c r="R1431" s="122"/>
      <c r="S1431" s="123"/>
      <c r="T1431" s="123"/>
    </row>
    <row r="1432" spans="1:20" x14ac:dyDescent="0.25">
      <c r="A1432"/>
      <c r="B1432" s="31" t="str">
        <f t="shared" ca="1" si="207"/>
        <v/>
      </c>
      <c r="C1432" t="str">
        <f t="shared" ca="1" si="208"/>
        <v/>
      </c>
      <c r="D1432" t="str">
        <f t="shared" ca="1" si="209"/>
        <v/>
      </c>
      <c r="E1432" t="str">
        <f t="shared" ca="1" si="210"/>
        <v/>
      </c>
      <c r="F1432" t="str">
        <f t="shared" ca="1" si="215"/>
        <v/>
      </c>
      <c r="I1432" s="120" t="str">
        <f t="shared" si="211"/>
        <v/>
      </c>
      <c r="J1432" s="121" t="str">
        <f t="shared" si="212"/>
        <v/>
      </c>
      <c r="K1432" s="121" t="str">
        <f t="shared" si="213"/>
        <v/>
      </c>
      <c r="L1432" s="121"/>
      <c r="M1432" s="121"/>
      <c r="N1432" s="121"/>
      <c r="O1432" s="122"/>
      <c r="P1432" s="122"/>
      <c r="Q1432" s="121" t="str">
        <f t="shared" ca="1" si="214"/>
        <v/>
      </c>
      <c r="R1432" s="122"/>
      <c r="S1432" s="123"/>
      <c r="T1432" s="123"/>
    </row>
    <row r="1433" spans="1:20" x14ac:dyDescent="0.25">
      <c r="A1433"/>
      <c r="B1433" s="31" t="str">
        <f t="shared" ca="1" si="207"/>
        <v/>
      </c>
      <c r="C1433" t="str">
        <f t="shared" ca="1" si="208"/>
        <v/>
      </c>
      <c r="D1433" t="str">
        <f t="shared" ca="1" si="209"/>
        <v/>
      </c>
      <c r="E1433" t="str">
        <f t="shared" ca="1" si="210"/>
        <v/>
      </c>
      <c r="F1433" t="str">
        <f t="shared" ca="1" si="215"/>
        <v/>
      </c>
      <c r="I1433" s="120" t="str">
        <f t="shared" si="211"/>
        <v/>
      </c>
      <c r="J1433" s="121" t="str">
        <f t="shared" si="212"/>
        <v/>
      </c>
      <c r="K1433" s="121" t="str">
        <f t="shared" si="213"/>
        <v/>
      </c>
      <c r="L1433" s="121"/>
      <c r="M1433" s="121"/>
      <c r="N1433" s="121"/>
      <c r="O1433" s="122"/>
      <c r="P1433" s="122"/>
      <c r="Q1433" s="121" t="str">
        <f t="shared" ca="1" si="214"/>
        <v/>
      </c>
      <c r="R1433" s="122"/>
      <c r="S1433" s="123"/>
      <c r="T1433" s="123"/>
    </row>
    <row r="1434" spans="1:20" x14ac:dyDescent="0.25">
      <c r="A1434"/>
      <c r="B1434" s="31" t="str">
        <f t="shared" ca="1" si="207"/>
        <v/>
      </c>
      <c r="C1434" t="str">
        <f t="shared" ca="1" si="208"/>
        <v/>
      </c>
      <c r="D1434" t="str">
        <f t="shared" ca="1" si="209"/>
        <v/>
      </c>
      <c r="E1434" t="str">
        <f t="shared" ca="1" si="210"/>
        <v/>
      </c>
      <c r="F1434" t="str">
        <f t="shared" ca="1" si="215"/>
        <v/>
      </c>
      <c r="I1434" s="120" t="str">
        <f t="shared" si="211"/>
        <v/>
      </c>
      <c r="J1434" s="121" t="str">
        <f t="shared" si="212"/>
        <v/>
      </c>
      <c r="K1434" s="121" t="str">
        <f t="shared" si="213"/>
        <v/>
      </c>
      <c r="L1434" s="121"/>
      <c r="M1434" s="121"/>
      <c r="N1434" s="121"/>
      <c r="O1434" s="122"/>
      <c r="P1434" s="122"/>
      <c r="Q1434" s="121" t="str">
        <f t="shared" ca="1" si="214"/>
        <v/>
      </c>
      <c r="R1434" s="122"/>
      <c r="S1434" s="123"/>
      <c r="T1434" s="123"/>
    </row>
    <row r="1435" spans="1:20" x14ac:dyDescent="0.25">
      <c r="A1435"/>
      <c r="B1435" s="31" t="str">
        <f t="shared" ca="1" si="207"/>
        <v/>
      </c>
      <c r="C1435" t="str">
        <f t="shared" ca="1" si="208"/>
        <v/>
      </c>
      <c r="D1435" t="str">
        <f t="shared" ca="1" si="209"/>
        <v/>
      </c>
      <c r="E1435" t="str">
        <f t="shared" ca="1" si="210"/>
        <v/>
      </c>
      <c r="F1435" t="str">
        <f t="shared" ca="1" si="215"/>
        <v/>
      </c>
      <c r="I1435" s="120" t="str">
        <f t="shared" si="211"/>
        <v/>
      </c>
      <c r="J1435" s="121" t="str">
        <f t="shared" si="212"/>
        <v/>
      </c>
      <c r="K1435" s="121" t="str">
        <f t="shared" si="213"/>
        <v/>
      </c>
      <c r="L1435" s="121"/>
      <c r="M1435" s="121"/>
      <c r="N1435" s="121"/>
      <c r="O1435" s="122"/>
      <c r="P1435" s="122"/>
      <c r="Q1435" s="121" t="str">
        <f t="shared" ca="1" si="214"/>
        <v/>
      </c>
      <c r="R1435" s="122"/>
      <c r="S1435" s="123"/>
      <c r="T1435" s="123"/>
    </row>
    <row r="1436" spans="1:20" x14ac:dyDescent="0.25">
      <c r="A1436"/>
      <c r="B1436" s="31" t="str">
        <f t="shared" ca="1" si="207"/>
        <v/>
      </c>
      <c r="C1436" t="str">
        <f t="shared" ca="1" si="208"/>
        <v/>
      </c>
      <c r="D1436" t="str">
        <f t="shared" ca="1" si="209"/>
        <v/>
      </c>
      <c r="E1436" t="str">
        <f t="shared" ca="1" si="210"/>
        <v/>
      </c>
      <c r="F1436" t="str">
        <f t="shared" ca="1" si="215"/>
        <v/>
      </c>
      <c r="I1436" s="120" t="str">
        <f t="shared" si="211"/>
        <v/>
      </c>
      <c r="J1436" s="121" t="str">
        <f t="shared" si="212"/>
        <v/>
      </c>
      <c r="K1436" s="121" t="str">
        <f t="shared" si="213"/>
        <v/>
      </c>
      <c r="L1436" s="121"/>
      <c r="M1436" s="121"/>
      <c r="N1436" s="121"/>
      <c r="O1436" s="122"/>
      <c r="P1436" s="122"/>
      <c r="Q1436" s="121" t="str">
        <f t="shared" ca="1" si="214"/>
        <v/>
      </c>
      <c r="R1436" s="122"/>
      <c r="S1436" s="123"/>
      <c r="T1436" s="123"/>
    </row>
    <row r="1437" spans="1:20" x14ac:dyDescent="0.25">
      <c r="A1437"/>
      <c r="B1437" s="31" t="str">
        <f t="shared" ca="1" si="207"/>
        <v/>
      </c>
      <c r="C1437" t="str">
        <f t="shared" ca="1" si="208"/>
        <v/>
      </c>
      <c r="D1437" t="str">
        <f t="shared" ca="1" si="209"/>
        <v/>
      </c>
      <c r="E1437" t="str">
        <f t="shared" ca="1" si="210"/>
        <v/>
      </c>
      <c r="F1437" t="str">
        <f t="shared" ca="1" si="215"/>
        <v/>
      </c>
      <c r="I1437" s="120" t="str">
        <f t="shared" si="211"/>
        <v/>
      </c>
      <c r="J1437" s="121" t="str">
        <f t="shared" si="212"/>
        <v/>
      </c>
      <c r="K1437" s="121" t="str">
        <f t="shared" si="213"/>
        <v/>
      </c>
      <c r="L1437" s="121"/>
      <c r="M1437" s="121"/>
      <c r="N1437" s="121"/>
      <c r="O1437" s="122"/>
      <c r="P1437" s="122"/>
      <c r="Q1437" s="121" t="str">
        <f t="shared" ca="1" si="214"/>
        <v/>
      </c>
      <c r="R1437" s="122"/>
      <c r="S1437" s="123"/>
      <c r="T1437" s="123"/>
    </row>
    <row r="1438" spans="1:20" x14ac:dyDescent="0.25">
      <c r="A1438"/>
      <c r="B1438" s="31" t="str">
        <f t="shared" ca="1" si="207"/>
        <v/>
      </c>
      <c r="C1438" t="str">
        <f t="shared" ca="1" si="208"/>
        <v/>
      </c>
      <c r="D1438" t="str">
        <f t="shared" ca="1" si="209"/>
        <v/>
      </c>
      <c r="E1438" t="str">
        <f t="shared" ca="1" si="210"/>
        <v/>
      </c>
      <c r="F1438" t="str">
        <f t="shared" ca="1" si="215"/>
        <v/>
      </c>
      <c r="I1438" s="120" t="str">
        <f t="shared" si="211"/>
        <v/>
      </c>
      <c r="J1438" s="121" t="str">
        <f t="shared" si="212"/>
        <v/>
      </c>
      <c r="K1438" s="121" t="str">
        <f t="shared" si="213"/>
        <v/>
      </c>
      <c r="L1438" s="121"/>
      <c r="M1438" s="121"/>
      <c r="N1438" s="121"/>
      <c r="O1438" s="122"/>
      <c r="P1438" s="122"/>
      <c r="Q1438" s="121" t="str">
        <f t="shared" ca="1" si="214"/>
        <v/>
      </c>
      <c r="R1438" s="122"/>
      <c r="S1438" s="123"/>
      <c r="T1438" s="123"/>
    </row>
    <row r="1439" spans="1:20" x14ac:dyDescent="0.25">
      <c r="A1439"/>
      <c r="B1439" s="31" t="str">
        <f t="shared" ca="1" si="207"/>
        <v/>
      </c>
      <c r="C1439" t="str">
        <f t="shared" ca="1" si="208"/>
        <v/>
      </c>
      <c r="D1439" t="str">
        <f t="shared" ca="1" si="209"/>
        <v/>
      </c>
      <c r="E1439" t="str">
        <f t="shared" ca="1" si="210"/>
        <v/>
      </c>
      <c r="F1439" t="str">
        <f t="shared" ca="1" si="215"/>
        <v/>
      </c>
      <c r="I1439" s="120" t="str">
        <f t="shared" si="211"/>
        <v/>
      </c>
      <c r="J1439" s="121" t="str">
        <f t="shared" si="212"/>
        <v/>
      </c>
      <c r="K1439" s="121" t="str">
        <f t="shared" si="213"/>
        <v/>
      </c>
      <c r="L1439" s="121"/>
      <c r="M1439" s="121"/>
      <c r="N1439" s="121"/>
      <c r="O1439" s="122"/>
      <c r="P1439" s="122"/>
      <c r="Q1439" s="121" t="str">
        <f t="shared" ca="1" si="214"/>
        <v/>
      </c>
      <c r="R1439" s="122"/>
      <c r="S1439" s="123"/>
      <c r="T1439" s="123"/>
    </row>
    <row r="1440" spans="1:20" x14ac:dyDescent="0.25">
      <c r="A1440"/>
      <c r="B1440" s="31" t="str">
        <f t="shared" ca="1" si="207"/>
        <v/>
      </c>
      <c r="C1440" t="str">
        <f t="shared" ca="1" si="208"/>
        <v/>
      </c>
      <c r="D1440" t="str">
        <f t="shared" ca="1" si="209"/>
        <v/>
      </c>
      <c r="E1440" t="str">
        <f t="shared" ca="1" si="210"/>
        <v/>
      </c>
      <c r="F1440" t="str">
        <f t="shared" ca="1" si="215"/>
        <v/>
      </c>
      <c r="I1440" s="120" t="str">
        <f t="shared" si="211"/>
        <v/>
      </c>
      <c r="J1440" s="121" t="str">
        <f t="shared" si="212"/>
        <v/>
      </c>
      <c r="K1440" s="121" t="str">
        <f t="shared" si="213"/>
        <v/>
      </c>
      <c r="L1440" s="121"/>
      <c r="M1440" s="121"/>
      <c r="N1440" s="121"/>
      <c r="O1440" s="122"/>
      <c r="P1440" s="122"/>
      <c r="Q1440" s="121" t="str">
        <f t="shared" ca="1" si="214"/>
        <v/>
      </c>
      <c r="R1440" s="122"/>
      <c r="S1440" s="123"/>
      <c r="T1440" s="123"/>
    </row>
    <row r="1441" spans="1:20" x14ac:dyDescent="0.25">
      <c r="A1441"/>
      <c r="B1441" s="31" t="str">
        <f t="shared" ca="1" si="207"/>
        <v/>
      </c>
      <c r="C1441" t="str">
        <f t="shared" ca="1" si="208"/>
        <v/>
      </c>
      <c r="D1441" t="str">
        <f t="shared" ca="1" si="209"/>
        <v/>
      </c>
      <c r="E1441" t="str">
        <f t="shared" ca="1" si="210"/>
        <v/>
      </c>
      <c r="F1441" t="str">
        <f t="shared" ca="1" si="215"/>
        <v/>
      </c>
      <c r="I1441" s="120" t="str">
        <f t="shared" si="211"/>
        <v/>
      </c>
      <c r="J1441" s="121" t="str">
        <f t="shared" si="212"/>
        <v/>
      </c>
      <c r="K1441" s="121" t="str">
        <f t="shared" si="213"/>
        <v/>
      </c>
      <c r="L1441" s="121"/>
      <c r="M1441" s="121"/>
      <c r="N1441" s="121"/>
      <c r="O1441" s="122"/>
      <c r="P1441" s="122"/>
      <c r="Q1441" s="121" t="str">
        <f t="shared" ca="1" si="214"/>
        <v/>
      </c>
      <c r="R1441" s="122"/>
      <c r="S1441" s="123"/>
      <c r="T1441" s="123"/>
    </row>
    <row r="1442" spans="1:20" x14ac:dyDescent="0.25">
      <c r="A1442"/>
      <c r="B1442" s="31" t="str">
        <f t="shared" ca="1" si="207"/>
        <v/>
      </c>
      <c r="C1442" t="str">
        <f t="shared" ca="1" si="208"/>
        <v/>
      </c>
      <c r="D1442" t="str">
        <f t="shared" ca="1" si="209"/>
        <v/>
      </c>
      <c r="E1442" t="str">
        <f t="shared" ca="1" si="210"/>
        <v/>
      </c>
      <c r="F1442" t="str">
        <f t="shared" ca="1" si="215"/>
        <v/>
      </c>
      <c r="I1442" s="120" t="str">
        <f t="shared" si="211"/>
        <v/>
      </c>
      <c r="J1442" s="121" t="str">
        <f t="shared" si="212"/>
        <v/>
      </c>
      <c r="K1442" s="121" t="str">
        <f t="shared" si="213"/>
        <v/>
      </c>
      <c r="L1442" s="121"/>
      <c r="M1442" s="121"/>
      <c r="N1442" s="121"/>
      <c r="O1442" s="122"/>
      <c r="P1442" s="122"/>
      <c r="Q1442" s="121" t="str">
        <f t="shared" ca="1" si="214"/>
        <v/>
      </c>
      <c r="R1442" s="122"/>
      <c r="S1442" s="123"/>
      <c r="T1442" s="123"/>
    </row>
    <row r="1443" spans="1:20" x14ac:dyDescent="0.25">
      <c r="A1443"/>
      <c r="B1443" s="31" t="str">
        <f t="shared" ca="1" si="207"/>
        <v/>
      </c>
      <c r="C1443" t="str">
        <f t="shared" ca="1" si="208"/>
        <v/>
      </c>
      <c r="D1443" t="str">
        <f t="shared" ca="1" si="209"/>
        <v/>
      </c>
      <c r="E1443" t="str">
        <f t="shared" ca="1" si="210"/>
        <v/>
      </c>
      <c r="F1443" t="str">
        <f t="shared" ca="1" si="215"/>
        <v/>
      </c>
      <c r="I1443" s="120" t="str">
        <f t="shared" si="211"/>
        <v/>
      </c>
      <c r="J1443" s="121" t="str">
        <f t="shared" si="212"/>
        <v/>
      </c>
      <c r="K1443" s="121" t="str">
        <f t="shared" si="213"/>
        <v/>
      </c>
      <c r="L1443" s="121"/>
      <c r="M1443" s="121"/>
      <c r="N1443" s="121"/>
      <c r="O1443" s="122"/>
      <c r="P1443" s="122"/>
      <c r="Q1443" s="121" t="str">
        <f t="shared" ca="1" si="214"/>
        <v/>
      </c>
      <c r="R1443" s="122"/>
      <c r="S1443" s="123"/>
      <c r="T1443" s="123"/>
    </row>
    <row r="1444" spans="1:20" x14ac:dyDescent="0.25">
      <c r="A1444"/>
      <c r="B1444" s="31" t="str">
        <f t="shared" ca="1" si="207"/>
        <v/>
      </c>
      <c r="C1444" t="str">
        <f t="shared" ca="1" si="208"/>
        <v/>
      </c>
      <c r="D1444" t="str">
        <f t="shared" ca="1" si="209"/>
        <v/>
      </c>
      <c r="E1444" t="str">
        <f t="shared" ca="1" si="210"/>
        <v/>
      </c>
      <c r="F1444" t="str">
        <f t="shared" ca="1" si="215"/>
        <v/>
      </c>
      <c r="I1444" s="120" t="str">
        <f t="shared" si="211"/>
        <v/>
      </c>
      <c r="J1444" s="121" t="str">
        <f t="shared" si="212"/>
        <v/>
      </c>
      <c r="K1444" s="121" t="str">
        <f t="shared" si="213"/>
        <v/>
      </c>
      <c r="L1444" s="121"/>
      <c r="M1444" s="121"/>
      <c r="N1444" s="121"/>
      <c r="O1444" s="122"/>
      <c r="P1444" s="122"/>
      <c r="Q1444" s="121" t="str">
        <f t="shared" ca="1" si="214"/>
        <v/>
      </c>
      <c r="R1444" s="122"/>
      <c r="S1444" s="123"/>
      <c r="T1444" s="123"/>
    </row>
    <row r="1445" spans="1:20" x14ac:dyDescent="0.25">
      <c r="A1445"/>
      <c r="B1445" s="31" t="str">
        <f t="shared" ca="1" si="207"/>
        <v/>
      </c>
      <c r="C1445" t="str">
        <f t="shared" ca="1" si="208"/>
        <v/>
      </c>
      <c r="D1445" t="str">
        <f t="shared" ca="1" si="209"/>
        <v/>
      </c>
      <c r="E1445" t="str">
        <f t="shared" ca="1" si="210"/>
        <v/>
      </c>
      <c r="F1445" t="str">
        <f t="shared" ca="1" si="215"/>
        <v/>
      </c>
      <c r="I1445" s="120" t="str">
        <f t="shared" si="211"/>
        <v/>
      </c>
      <c r="J1445" s="121" t="str">
        <f t="shared" si="212"/>
        <v/>
      </c>
      <c r="K1445" s="121" t="str">
        <f t="shared" si="213"/>
        <v/>
      </c>
      <c r="L1445" s="121"/>
      <c r="M1445" s="121"/>
      <c r="N1445" s="121"/>
      <c r="O1445" s="122"/>
      <c r="P1445" s="122"/>
      <c r="Q1445" s="121" t="str">
        <f t="shared" ca="1" si="214"/>
        <v/>
      </c>
      <c r="R1445" s="122"/>
      <c r="S1445" s="123"/>
      <c r="T1445" s="123"/>
    </row>
    <row r="1446" spans="1:20" x14ac:dyDescent="0.25">
      <c r="A1446"/>
      <c r="B1446" s="31" t="str">
        <f t="shared" ca="1" si="207"/>
        <v/>
      </c>
      <c r="C1446" t="str">
        <f t="shared" ca="1" si="208"/>
        <v/>
      </c>
      <c r="D1446" t="str">
        <f t="shared" ca="1" si="209"/>
        <v/>
      </c>
      <c r="E1446" t="str">
        <f t="shared" ca="1" si="210"/>
        <v/>
      </c>
      <c r="F1446" t="str">
        <f t="shared" ca="1" si="215"/>
        <v/>
      </c>
      <c r="I1446" s="120" t="str">
        <f t="shared" si="211"/>
        <v/>
      </c>
      <c r="J1446" s="121" t="str">
        <f t="shared" si="212"/>
        <v/>
      </c>
      <c r="K1446" s="121" t="str">
        <f t="shared" si="213"/>
        <v/>
      </c>
      <c r="L1446" s="121"/>
      <c r="M1446" s="121"/>
      <c r="N1446" s="121"/>
      <c r="O1446" s="122"/>
      <c r="P1446" s="122"/>
      <c r="Q1446" s="121" t="str">
        <f t="shared" ca="1" si="214"/>
        <v/>
      </c>
      <c r="R1446" s="122"/>
      <c r="S1446" s="123"/>
      <c r="T1446" s="123"/>
    </row>
    <row r="1447" spans="1:20" x14ac:dyDescent="0.25">
      <c r="A1447"/>
      <c r="B1447" s="31" t="str">
        <f t="shared" ca="1" si="207"/>
        <v/>
      </c>
      <c r="C1447" t="str">
        <f t="shared" ca="1" si="208"/>
        <v/>
      </c>
      <c r="D1447" t="str">
        <f t="shared" ca="1" si="209"/>
        <v/>
      </c>
      <c r="E1447" t="str">
        <f t="shared" ca="1" si="210"/>
        <v/>
      </c>
      <c r="F1447" t="str">
        <f t="shared" ca="1" si="215"/>
        <v/>
      </c>
      <c r="I1447" s="120" t="str">
        <f t="shared" si="211"/>
        <v/>
      </c>
      <c r="J1447" s="121" t="str">
        <f t="shared" si="212"/>
        <v/>
      </c>
      <c r="K1447" s="121" t="str">
        <f t="shared" si="213"/>
        <v/>
      </c>
      <c r="L1447" s="121"/>
      <c r="M1447" s="121"/>
      <c r="N1447" s="121"/>
      <c r="O1447" s="122"/>
      <c r="P1447" s="122"/>
      <c r="Q1447" s="121" t="str">
        <f t="shared" ca="1" si="214"/>
        <v/>
      </c>
      <c r="R1447" s="122"/>
      <c r="S1447" s="123"/>
      <c r="T1447" s="123"/>
    </row>
    <row r="1448" spans="1:20" x14ac:dyDescent="0.25">
      <c r="A1448"/>
      <c r="B1448" s="31" t="str">
        <f t="shared" ca="1" si="207"/>
        <v/>
      </c>
      <c r="C1448" t="str">
        <f t="shared" ca="1" si="208"/>
        <v/>
      </c>
      <c r="D1448" t="str">
        <f t="shared" ca="1" si="209"/>
        <v/>
      </c>
      <c r="E1448" t="str">
        <f t="shared" ca="1" si="210"/>
        <v/>
      </c>
      <c r="F1448" t="str">
        <f t="shared" ca="1" si="215"/>
        <v/>
      </c>
      <c r="I1448" s="120" t="str">
        <f t="shared" si="211"/>
        <v/>
      </c>
      <c r="J1448" s="121" t="str">
        <f t="shared" si="212"/>
        <v/>
      </c>
      <c r="K1448" s="121" t="str">
        <f t="shared" si="213"/>
        <v/>
      </c>
      <c r="L1448" s="121"/>
      <c r="M1448" s="121"/>
      <c r="N1448" s="121"/>
      <c r="O1448" s="122"/>
      <c r="P1448" s="122"/>
      <c r="Q1448" s="121" t="str">
        <f t="shared" ca="1" si="214"/>
        <v/>
      </c>
      <c r="R1448" s="122"/>
      <c r="S1448" s="123"/>
      <c r="T1448" s="123"/>
    </row>
    <row r="1449" spans="1:20" x14ac:dyDescent="0.25">
      <c r="A1449"/>
      <c r="B1449" s="31" t="str">
        <f t="shared" ca="1" si="207"/>
        <v/>
      </c>
      <c r="C1449" t="str">
        <f t="shared" ca="1" si="208"/>
        <v/>
      </c>
      <c r="D1449" t="str">
        <f t="shared" ca="1" si="209"/>
        <v/>
      </c>
      <c r="E1449" t="str">
        <f t="shared" ca="1" si="210"/>
        <v/>
      </c>
      <c r="F1449" t="str">
        <f t="shared" ca="1" si="215"/>
        <v/>
      </c>
      <c r="I1449" s="120" t="str">
        <f t="shared" si="211"/>
        <v/>
      </c>
      <c r="J1449" s="121" t="str">
        <f t="shared" si="212"/>
        <v/>
      </c>
      <c r="K1449" s="121" t="str">
        <f t="shared" si="213"/>
        <v/>
      </c>
      <c r="L1449" s="121"/>
      <c r="M1449" s="121"/>
      <c r="N1449" s="121"/>
      <c r="O1449" s="122"/>
      <c r="P1449" s="122"/>
      <c r="Q1449" s="121" t="str">
        <f t="shared" ca="1" si="214"/>
        <v/>
      </c>
      <c r="R1449" s="122"/>
      <c r="S1449" s="123"/>
      <c r="T1449" s="123"/>
    </row>
    <row r="1450" spans="1:20" x14ac:dyDescent="0.25">
      <c r="A1450"/>
      <c r="B1450" s="31" t="str">
        <f t="shared" ca="1" si="207"/>
        <v/>
      </c>
      <c r="C1450" t="str">
        <f t="shared" ca="1" si="208"/>
        <v/>
      </c>
      <c r="D1450" t="str">
        <f t="shared" ca="1" si="209"/>
        <v/>
      </c>
      <c r="E1450" t="str">
        <f t="shared" ca="1" si="210"/>
        <v/>
      </c>
      <c r="F1450" t="str">
        <f t="shared" ca="1" si="215"/>
        <v/>
      </c>
      <c r="I1450" s="120" t="str">
        <f t="shared" si="211"/>
        <v/>
      </c>
      <c r="J1450" s="121" t="str">
        <f t="shared" si="212"/>
        <v/>
      </c>
      <c r="K1450" s="121" t="str">
        <f t="shared" si="213"/>
        <v/>
      </c>
      <c r="L1450" s="121"/>
      <c r="M1450" s="121"/>
      <c r="N1450" s="121"/>
      <c r="O1450" s="122"/>
      <c r="P1450" s="122"/>
      <c r="Q1450" s="121" t="str">
        <f t="shared" ca="1" si="214"/>
        <v/>
      </c>
      <c r="R1450" s="122"/>
      <c r="S1450" s="123"/>
      <c r="T1450" s="123"/>
    </row>
    <row r="1451" spans="1:20" x14ac:dyDescent="0.25">
      <c r="A1451"/>
      <c r="B1451" s="31" t="str">
        <f t="shared" ca="1" si="207"/>
        <v/>
      </c>
      <c r="C1451" t="str">
        <f t="shared" ca="1" si="208"/>
        <v/>
      </c>
      <c r="D1451" t="str">
        <f t="shared" ca="1" si="209"/>
        <v/>
      </c>
      <c r="E1451" t="str">
        <f t="shared" ca="1" si="210"/>
        <v/>
      </c>
      <c r="F1451" t="str">
        <f t="shared" ca="1" si="215"/>
        <v/>
      </c>
      <c r="I1451" s="120" t="str">
        <f t="shared" si="211"/>
        <v/>
      </c>
      <c r="J1451" s="121" t="str">
        <f t="shared" si="212"/>
        <v/>
      </c>
      <c r="K1451" s="121" t="str">
        <f t="shared" si="213"/>
        <v/>
      </c>
      <c r="L1451" s="121"/>
      <c r="M1451" s="121"/>
      <c r="N1451" s="121"/>
      <c r="O1451" s="122"/>
      <c r="P1451" s="122"/>
      <c r="Q1451" s="121" t="str">
        <f t="shared" ca="1" si="214"/>
        <v/>
      </c>
      <c r="R1451" s="122"/>
      <c r="S1451" s="123"/>
      <c r="T1451" s="123"/>
    </row>
    <row r="1452" spans="1:20" x14ac:dyDescent="0.25">
      <c r="A1452"/>
      <c r="B1452" s="31" t="str">
        <f t="shared" ca="1" si="207"/>
        <v/>
      </c>
      <c r="C1452" t="str">
        <f t="shared" ca="1" si="208"/>
        <v/>
      </c>
      <c r="D1452" t="str">
        <f t="shared" ca="1" si="209"/>
        <v/>
      </c>
      <c r="E1452" t="str">
        <f t="shared" ca="1" si="210"/>
        <v/>
      </c>
      <c r="F1452" t="str">
        <f t="shared" ca="1" si="215"/>
        <v/>
      </c>
      <c r="I1452" s="120" t="str">
        <f t="shared" si="211"/>
        <v/>
      </c>
      <c r="J1452" s="121" t="str">
        <f t="shared" si="212"/>
        <v/>
      </c>
      <c r="K1452" s="121" t="str">
        <f t="shared" si="213"/>
        <v/>
      </c>
      <c r="L1452" s="121"/>
      <c r="M1452" s="121"/>
      <c r="N1452" s="121"/>
      <c r="O1452" s="122"/>
      <c r="P1452" s="122"/>
      <c r="Q1452" s="121" t="str">
        <f t="shared" ca="1" si="214"/>
        <v/>
      </c>
      <c r="R1452" s="122"/>
      <c r="S1452" s="123"/>
      <c r="T1452" s="123"/>
    </row>
    <row r="1453" spans="1:20" x14ac:dyDescent="0.25">
      <c r="A1453"/>
      <c r="B1453" s="31" t="str">
        <f t="shared" ca="1" si="207"/>
        <v/>
      </c>
      <c r="C1453" t="str">
        <f t="shared" ca="1" si="208"/>
        <v/>
      </c>
      <c r="D1453" t="str">
        <f t="shared" ca="1" si="209"/>
        <v/>
      </c>
      <c r="E1453" t="str">
        <f t="shared" ca="1" si="210"/>
        <v/>
      </c>
      <c r="F1453" t="str">
        <f t="shared" ca="1" si="215"/>
        <v/>
      </c>
      <c r="I1453" s="120" t="str">
        <f t="shared" si="211"/>
        <v/>
      </c>
      <c r="J1453" s="121" t="str">
        <f t="shared" si="212"/>
        <v/>
      </c>
      <c r="K1453" s="121" t="str">
        <f t="shared" si="213"/>
        <v/>
      </c>
      <c r="L1453" s="121"/>
      <c r="M1453" s="121"/>
      <c r="N1453" s="121"/>
      <c r="O1453" s="122"/>
      <c r="P1453" s="122"/>
      <c r="Q1453" s="121" t="str">
        <f t="shared" ca="1" si="214"/>
        <v/>
      </c>
      <c r="R1453" s="122"/>
      <c r="S1453" s="123"/>
      <c r="T1453" s="123"/>
    </row>
    <row r="1454" spans="1:20" x14ac:dyDescent="0.25">
      <c r="A1454"/>
      <c r="B1454" s="31" t="str">
        <f t="shared" ca="1" si="207"/>
        <v/>
      </c>
      <c r="C1454" t="str">
        <f t="shared" ca="1" si="208"/>
        <v/>
      </c>
      <c r="D1454" t="str">
        <f t="shared" ca="1" si="209"/>
        <v/>
      </c>
      <c r="E1454" t="str">
        <f t="shared" ca="1" si="210"/>
        <v/>
      </c>
      <c r="F1454" t="str">
        <f t="shared" ca="1" si="215"/>
        <v/>
      </c>
      <c r="I1454" s="120" t="str">
        <f t="shared" si="211"/>
        <v/>
      </c>
      <c r="J1454" s="121" t="str">
        <f t="shared" si="212"/>
        <v/>
      </c>
      <c r="K1454" s="121" t="str">
        <f t="shared" si="213"/>
        <v/>
      </c>
      <c r="L1454" s="121"/>
      <c r="M1454" s="121"/>
      <c r="N1454" s="121"/>
      <c r="O1454" s="122"/>
      <c r="P1454" s="122"/>
      <c r="Q1454" s="121" t="str">
        <f t="shared" ca="1" si="214"/>
        <v/>
      </c>
      <c r="R1454" s="122"/>
      <c r="S1454" s="123"/>
      <c r="T1454" s="123"/>
    </row>
    <row r="1455" spans="1:20" x14ac:dyDescent="0.25">
      <c r="A1455"/>
      <c r="B1455" s="31" t="str">
        <f t="shared" ca="1" si="207"/>
        <v/>
      </c>
      <c r="C1455" t="str">
        <f t="shared" ca="1" si="208"/>
        <v/>
      </c>
      <c r="D1455" t="str">
        <f t="shared" ca="1" si="209"/>
        <v/>
      </c>
      <c r="E1455" t="str">
        <f t="shared" ca="1" si="210"/>
        <v/>
      </c>
      <c r="F1455" t="str">
        <f t="shared" ca="1" si="215"/>
        <v/>
      </c>
      <c r="I1455" s="120" t="str">
        <f t="shared" si="211"/>
        <v/>
      </c>
      <c r="J1455" s="121" t="str">
        <f t="shared" si="212"/>
        <v/>
      </c>
      <c r="K1455" s="121" t="str">
        <f t="shared" si="213"/>
        <v/>
      </c>
      <c r="L1455" s="121"/>
      <c r="M1455" s="121"/>
      <c r="N1455" s="121"/>
      <c r="O1455" s="122"/>
      <c r="P1455" s="122"/>
      <c r="Q1455" s="121" t="str">
        <f t="shared" ca="1" si="214"/>
        <v/>
      </c>
      <c r="R1455" s="122"/>
      <c r="S1455" s="123"/>
      <c r="T1455" s="123"/>
    </row>
    <row r="1456" spans="1:20" x14ac:dyDescent="0.25">
      <c r="A1456"/>
      <c r="B1456" s="31" t="str">
        <f t="shared" ca="1" si="207"/>
        <v/>
      </c>
      <c r="C1456" t="str">
        <f t="shared" ca="1" si="208"/>
        <v/>
      </c>
      <c r="D1456" t="str">
        <f t="shared" ca="1" si="209"/>
        <v/>
      </c>
      <c r="E1456" t="str">
        <f t="shared" ca="1" si="210"/>
        <v/>
      </c>
      <c r="F1456" t="str">
        <f t="shared" ca="1" si="215"/>
        <v/>
      </c>
      <c r="I1456" s="120" t="str">
        <f t="shared" si="211"/>
        <v/>
      </c>
      <c r="J1456" s="121" t="str">
        <f t="shared" si="212"/>
        <v/>
      </c>
      <c r="K1456" s="121" t="str">
        <f t="shared" si="213"/>
        <v/>
      </c>
      <c r="L1456" s="121"/>
      <c r="M1456" s="121"/>
      <c r="N1456" s="121"/>
      <c r="O1456" s="122"/>
      <c r="P1456" s="122"/>
      <c r="Q1456" s="121" t="str">
        <f t="shared" ca="1" si="214"/>
        <v/>
      </c>
      <c r="R1456" s="122"/>
      <c r="S1456" s="123"/>
      <c r="T1456" s="123"/>
    </row>
    <row r="1457" spans="1:20" x14ac:dyDescent="0.25">
      <c r="A1457"/>
      <c r="B1457" s="31" t="str">
        <f t="shared" ca="1" si="207"/>
        <v/>
      </c>
      <c r="C1457" t="str">
        <f t="shared" ca="1" si="208"/>
        <v/>
      </c>
      <c r="D1457" t="str">
        <f t="shared" ca="1" si="209"/>
        <v/>
      </c>
      <c r="E1457" t="str">
        <f t="shared" ca="1" si="210"/>
        <v/>
      </c>
      <c r="F1457" t="str">
        <f t="shared" ca="1" si="215"/>
        <v/>
      </c>
      <c r="I1457" s="120" t="str">
        <f t="shared" si="211"/>
        <v/>
      </c>
      <c r="J1457" s="121" t="str">
        <f t="shared" si="212"/>
        <v/>
      </c>
      <c r="K1457" s="121" t="str">
        <f t="shared" si="213"/>
        <v/>
      </c>
      <c r="L1457" s="121"/>
      <c r="M1457" s="121"/>
      <c r="N1457" s="121"/>
      <c r="O1457" s="122"/>
      <c r="P1457" s="122"/>
      <c r="Q1457" s="121" t="str">
        <f t="shared" ca="1" si="214"/>
        <v/>
      </c>
      <c r="R1457" s="122"/>
      <c r="S1457" s="123"/>
      <c r="T1457" s="123"/>
    </row>
    <row r="1458" spans="1:20" x14ac:dyDescent="0.25">
      <c r="A1458"/>
      <c r="B1458" s="31" t="str">
        <f t="shared" ca="1" si="207"/>
        <v/>
      </c>
      <c r="C1458" t="str">
        <f t="shared" ca="1" si="208"/>
        <v/>
      </c>
      <c r="D1458" t="str">
        <f t="shared" ca="1" si="209"/>
        <v/>
      </c>
      <c r="E1458" t="str">
        <f t="shared" ca="1" si="210"/>
        <v/>
      </c>
      <c r="F1458" t="str">
        <f t="shared" ca="1" si="215"/>
        <v/>
      </c>
      <c r="I1458" s="120" t="str">
        <f t="shared" si="211"/>
        <v/>
      </c>
      <c r="J1458" s="121" t="str">
        <f t="shared" si="212"/>
        <v/>
      </c>
      <c r="K1458" s="121" t="str">
        <f t="shared" si="213"/>
        <v/>
      </c>
      <c r="L1458" s="121"/>
      <c r="M1458" s="121"/>
      <c r="N1458" s="121"/>
      <c r="O1458" s="122"/>
      <c r="P1458" s="122"/>
      <c r="Q1458" s="121" t="str">
        <f t="shared" ca="1" si="214"/>
        <v/>
      </c>
      <c r="R1458" s="122"/>
      <c r="S1458" s="123"/>
      <c r="T1458" s="123"/>
    </row>
    <row r="1459" spans="1:20" x14ac:dyDescent="0.25">
      <c r="A1459"/>
      <c r="B1459" s="31" t="str">
        <f t="shared" ca="1" si="207"/>
        <v/>
      </c>
      <c r="C1459" t="str">
        <f t="shared" ca="1" si="208"/>
        <v/>
      </c>
      <c r="D1459" t="str">
        <f t="shared" ca="1" si="209"/>
        <v/>
      </c>
      <c r="E1459" t="str">
        <f t="shared" ca="1" si="210"/>
        <v/>
      </c>
      <c r="F1459" t="str">
        <f t="shared" ca="1" si="215"/>
        <v/>
      </c>
      <c r="I1459" s="120" t="str">
        <f t="shared" si="211"/>
        <v/>
      </c>
      <c r="J1459" s="121" t="str">
        <f t="shared" si="212"/>
        <v/>
      </c>
      <c r="K1459" s="121" t="str">
        <f t="shared" si="213"/>
        <v/>
      </c>
      <c r="L1459" s="121"/>
      <c r="M1459" s="121"/>
      <c r="N1459" s="121"/>
      <c r="O1459" s="122"/>
      <c r="P1459" s="122"/>
      <c r="Q1459" s="121" t="str">
        <f t="shared" ca="1" si="214"/>
        <v/>
      </c>
      <c r="R1459" s="122"/>
      <c r="S1459" s="123"/>
      <c r="T1459" s="123"/>
    </row>
    <row r="1460" spans="1:20" x14ac:dyDescent="0.25">
      <c r="A1460"/>
      <c r="B1460" s="31" t="str">
        <f t="shared" ca="1" si="207"/>
        <v/>
      </c>
      <c r="C1460" t="str">
        <f t="shared" ca="1" si="208"/>
        <v/>
      </c>
      <c r="D1460" t="str">
        <f t="shared" ca="1" si="209"/>
        <v/>
      </c>
      <c r="E1460" t="str">
        <f t="shared" ca="1" si="210"/>
        <v/>
      </c>
      <c r="F1460" t="str">
        <f t="shared" ca="1" si="215"/>
        <v/>
      </c>
      <c r="I1460" s="120" t="str">
        <f t="shared" si="211"/>
        <v/>
      </c>
      <c r="J1460" s="121" t="str">
        <f t="shared" si="212"/>
        <v/>
      </c>
      <c r="K1460" s="121" t="str">
        <f t="shared" si="213"/>
        <v/>
      </c>
      <c r="L1460" s="121"/>
      <c r="M1460" s="121"/>
      <c r="N1460" s="121"/>
      <c r="O1460" s="122"/>
      <c r="P1460" s="122"/>
      <c r="Q1460" s="121" t="str">
        <f t="shared" ca="1" si="214"/>
        <v/>
      </c>
      <c r="R1460" s="122"/>
      <c r="S1460" s="123"/>
      <c r="T1460" s="123"/>
    </row>
    <row r="1461" spans="1:20" x14ac:dyDescent="0.25">
      <c r="A1461"/>
      <c r="B1461" s="31" t="str">
        <f t="shared" ca="1" si="207"/>
        <v/>
      </c>
      <c r="C1461" t="str">
        <f t="shared" ca="1" si="208"/>
        <v/>
      </c>
      <c r="D1461" t="str">
        <f t="shared" ca="1" si="209"/>
        <v/>
      </c>
      <c r="E1461" t="str">
        <f t="shared" ca="1" si="210"/>
        <v/>
      </c>
      <c r="F1461" t="str">
        <f t="shared" ca="1" si="215"/>
        <v/>
      </c>
      <c r="I1461" s="120" t="str">
        <f t="shared" si="211"/>
        <v/>
      </c>
      <c r="J1461" s="121" t="str">
        <f t="shared" si="212"/>
        <v/>
      </c>
      <c r="K1461" s="121" t="str">
        <f t="shared" si="213"/>
        <v/>
      </c>
      <c r="L1461" s="121"/>
      <c r="M1461" s="121"/>
      <c r="N1461" s="121"/>
      <c r="O1461" s="122"/>
      <c r="P1461" s="122"/>
      <c r="Q1461" s="121" t="str">
        <f t="shared" ca="1" si="214"/>
        <v/>
      </c>
      <c r="R1461" s="122"/>
      <c r="S1461" s="123"/>
      <c r="T1461" s="123"/>
    </row>
    <row r="1462" spans="1:20" x14ac:dyDescent="0.25">
      <c r="A1462"/>
      <c r="B1462" s="31" t="str">
        <f t="shared" ca="1" si="207"/>
        <v/>
      </c>
      <c r="C1462" t="str">
        <f t="shared" ca="1" si="208"/>
        <v/>
      </c>
      <c r="D1462" t="str">
        <f t="shared" ca="1" si="209"/>
        <v/>
      </c>
      <c r="E1462" t="str">
        <f t="shared" ca="1" si="210"/>
        <v/>
      </c>
      <c r="F1462" t="str">
        <f t="shared" ca="1" si="215"/>
        <v/>
      </c>
      <c r="I1462" s="120" t="str">
        <f t="shared" si="211"/>
        <v/>
      </c>
      <c r="J1462" s="121" t="str">
        <f t="shared" si="212"/>
        <v/>
      </c>
      <c r="K1462" s="121" t="str">
        <f t="shared" si="213"/>
        <v/>
      </c>
      <c r="L1462" s="121"/>
      <c r="M1462" s="121"/>
      <c r="N1462" s="121"/>
      <c r="O1462" s="122"/>
      <c r="P1462" s="122"/>
      <c r="Q1462" s="121" t="str">
        <f t="shared" ca="1" si="214"/>
        <v/>
      </c>
      <c r="R1462" s="122"/>
      <c r="S1462" s="123"/>
      <c r="T1462" s="123"/>
    </row>
    <row r="1463" spans="1:20" x14ac:dyDescent="0.25">
      <c r="A1463"/>
      <c r="B1463" s="31" t="str">
        <f t="shared" ca="1" si="207"/>
        <v/>
      </c>
      <c r="C1463" t="str">
        <f t="shared" ca="1" si="208"/>
        <v/>
      </c>
      <c r="D1463" t="str">
        <f t="shared" ca="1" si="209"/>
        <v/>
      </c>
      <c r="E1463" t="str">
        <f t="shared" ca="1" si="210"/>
        <v/>
      </c>
      <c r="F1463" t="str">
        <f t="shared" ca="1" si="215"/>
        <v/>
      </c>
      <c r="I1463" s="120" t="str">
        <f t="shared" si="211"/>
        <v/>
      </c>
      <c r="J1463" s="121" t="str">
        <f t="shared" si="212"/>
        <v/>
      </c>
      <c r="K1463" s="121" t="str">
        <f t="shared" si="213"/>
        <v/>
      </c>
      <c r="L1463" s="121"/>
      <c r="M1463" s="121"/>
      <c r="N1463" s="121"/>
      <c r="O1463" s="122"/>
      <c r="P1463" s="122"/>
      <c r="Q1463" s="121" t="str">
        <f t="shared" ca="1" si="214"/>
        <v/>
      </c>
      <c r="R1463" s="122"/>
      <c r="S1463" s="123"/>
      <c r="T1463" s="123"/>
    </row>
    <row r="1464" spans="1:20" x14ac:dyDescent="0.25">
      <c r="A1464"/>
      <c r="B1464" s="31" t="str">
        <f t="shared" ca="1" si="207"/>
        <v/>
      </c>
      <c r="C1464" t="str">
        <f t="shared" ca="1" si="208"/>
        <v/>
      </c>
      <c r="D1464" t="str">
        <f t="shared" ca="1" si="209"/>
        <v/>
      </c>
      <c r="E1464" t="str">
        <f t="shared" ca="1" si="210"/>
        <v/>
      </c>
      <c r="F1464" t="str">
        <f t="shared" ca="1" si="215"/>
        <v/>
      </c>
      <c r="I1464" s="120" t="str">
        <f t="shared" si="211"/>
        <v/>
      </c>
      <c r="J1464" s="121" t="str">
        <f t="shared" si="212"/>
        <v/>
      </c>
      <c r="K1464" s="121" t="str">
        <f t="shared" si="213"/>
        <v/>
      </c>
      <c r="L1464" s="121"/>
      <c r="M1464" s="121"/>
      <c r="N1464" s="121"/>
      <c r="O1464" s="122"/>
      <c r="P1464" s="122"/>
      <c r="Q1464" s="121" t="str">
        <f t="shared" ca="1" si="214"/>
        <v/>
      </c>
      <c r="R1464" s="122"/>
      <c r="S1464" s="123"/>
      <c r="T1464" s="123"/>
    </row>
    <row r="1465" spans="1:20" x14ac:dyDescent="0.25">
      <c r="A1465"/>
      <c r="B1465" s="31" t="str">
        <f t="shared" ca="1" si="207"/>
        <v/>
      </c>
      <c r="C1465" t="str">
        <f t="shared" ca="1" si="208"/>
        <v/>
      </c>
      <c r="D1465" t="str">
        <f t="shared" ca="1" si="209"/>
        <v/>
      </c>
      <c r="E1465" t="str">
        <f t="shared" ca="1" si="210"/>
        <v/>
      </c>
      <c r="F1465" t="str">
        <f t="shared" ca="1" si="215"/>
        <v/>
      </c>
      <c r="I1465" s="120" t="str">
        <f t="shared" si="211"/>
        <v/>
      </c>
      <c r="J1465" s="121" t="str">
        <f t="shared" si="212"/>
        <v/>
      </c>
      <c r="K1465" s="121" t="str">
        <f t="shared" si="213"/>
        <v/>
      </c>
      <c r="L1465" s="121"/>
      <c r="M1465" s="121"/>
      <c r="N1465" s="121"/>
      <c r="O1465" s="122"/>
      <c r="P1465" s="122"/>
      <c r="Q1465" s="121" t="str">
        <f t="shared" ca="1" si="214"/>
        <v/>
      </c>
      <c r="R1465" s="122"/>
      <c r="S1465" s="123"/>
      <c r="T1465" s="123"/>
    </row>
    <row r="1466" spans="1:20" x14ac:dyDescent="0.25">
      <c r="A1466"/>
      <c r="B1466" s="31" t="str">
        <f t="shared" ca="1" si="207"/>
        <v/>
      </c>
      <c r="C1466" t="str">
        <f t="shared" ca="1" si="208"/>
        <v/>
      </c>
      <c r="D1466" t="str">
        <f t="shared" ca="1" si="209"/>
        <v/>
      </c>
      <c r="E1466" t="str">
        <f t="shared" ca="1" si="210"/>
        <v/>
      </c>
      <c r="F1466" t="str">
        <f t="shared" ca="1" si="215"/>
        <v/>
      </c>
      <c r="I1466" s="120" t="str">
        <f t="shared" si="211"/>
        <v/>
      </c>
      <c r="J1466" s="121" t="str">
        <f t="shared" si="212"/>
        <v/>
      </c>
      <c r="K1466" s="121" t="str">
        <f t="shared" si="213"/>
        <v/>
      </c>
      <c r="L1466" s="121"/>
      <c r="M1466" s="121"/>
      <c r="N1466" s="121"/>
      <c r="O1466" s="122"/>
      <c r="P1466" s="122"/>
      <c r="Q1466" s="121" t="str">
        <f t="shared" ca="1" si="214"/>
        <v/>
      </c>
      <c r="R1466" s="122"/>
      <c r="S1466" s="123"/>
      <c r="T1466" s="123"/>
    </row>
    <row r="1467" spans="1:20" x14ac:dyDescent="0.25">
      <c r="A1467"/>
      <c r="B1467" s="31" t="str">
        <f t="shared" ca="1" si="207"/>
        <v/>
      </c>
      <c r="C1467" t="str">
        <f t="shared" ca="1" si="208"/>
        <v/>
      </c>
      <c r="D1467" t="str">
        <f t="shared" ca="1" si="209"/>
        <v/>
      </c>
      <c r="E1467" t="str">
        <f t="shared" ca="1" si="210"/>
        <v/>
      </c>
      <c r="F1467" t="str">
        <f t="shared" ca="1" si="215"/>
        <v/>
      </c>
      <c r="I1467" s="120" t="str">
        <f t="shared" si="211"/>
        <v/>
      </c>
      <c r="J1467" s="121" t="str">
        <f t="shared" si="212"/>
        <v/>
      </c>
      <c r="K1467" s="121" t="str">
        <f t="shared" si="213"/>
        <v/>
      </c>
      <c r="L1467" s="121"/>
      <c r="M1467" s="121"/>
      <c r="N1467" s="121"/>
      <c r="O1467" s="122"/>
      <c r="P1467" s="122"/>
      <c r="Q1467" s="121" t="str">
        <f t="shared" ca="1" si="214"/>
        <v/>
      </c>
      <c r="R1467" s="122"/>
      <c r="S1467" s="123"/>
      <c r="T1467" s="123"/>
    </row>
    <row r="1468" spans="1:20" x14ac:dyDescent="0.25">
      <c r="A1468"/>
      <c r="B1468" s="31" t="str">
        <f t="shared" ca="1" si="207"/>
        <v/>
      </c>
      <c r="C1468" t="str">
        <f t="shared" ca="1" si="208"/>
        <v/>
      </c>
      <c r="D1468" t="str">
        <f t="shared" ca="1" si="209"/>
        <v/>
      </c>
      <c r="E1468" t="str">
        <f t="shared" ca="1" si="210"/>
        <v/>
      </c>
      <c r="F1468" t="str">
        <f t="shared" ca="1" si="215"/>
        <v/>
      </c>
      <c r="I1468" s="120" t="str">
        <f t="shared" si="211"/>
        <v/>
      </c>
      <c r="J1468" s="121" t="str">
        <f t="shared" si="212"/>
        <v/>
      </c>
      <c r="K1468" s="121" t="str">
        <f t="shared" si="213"/>
        <v/>
      </c>
      <c r="L1468" s="121"/>
      <c r="M1468" s="121"/>
      <c r="N1468" s="121"/>
      <c r="O1468" s="122"/>
      <c r="P1468" s="122"/>
      <c r="Q1468" s="121" t="str">
        <f t="shared" ca="1" si="214"/>
        <v/>
      </c>
      <c r="R1468" s="122"/>
      <c r="S1468" s="123"/>
      <c r="T1468" s="123"/>
    </row>
    <row r="1469" spans="1:20" x14ac:dyDescent="0.25">
      <c r="A1469"/>
      <c r="B1469" s="31" t="str">
        <f t="shared" ca="1" si="207"/>
        <v/>
      </c>
      <c r="C1469" t="str">
        <f t="shared" ca="1" si="208"/>
        <v/>
      </c>
      <c r="D1469" t="str">
        <f t="shared" ca="1" si="209"/>
        <v/>
      </c>
      <c r="E1469" t="str">
        <f t="shared" ca="1" si="210"/>
        <v/>
      </c>
      <c r="F1469" t="str">
        <f t="shared" ca="1" si="215"/>
        <v/>
      </c>
      <c r="I1469" s="120" t="str">
        <f t="shared" si="211"/>
        <v/>
      </c>
      <c r="J1469" s="121" t="str">
        <f t="shared" si="212"/>
        <v/>
      </c>
      <c r="K1469" s="121" t="str">
        <f t="shared" si="213"/>
        <v/>
      </c>
      <c r="L1469" s="121"/>
      <c r="M1469" s="121"/>
      <c r="N1469" s="121"/>
      <c r="O1469" s="122"/>
      <c r="P1469" s="122"/>
      <c r="Q1469" s="121" t="str">
        <f t="shared" ca="1" si="214"/>
        <v/>
      </c>
      <c r="R1469" s="122"/>
      <c r="S1469" s="123"/>
      <c r="T1469" s="123"/>
    </row>
    <row r="1470" spans="1:20" x14ac:dyDescent="0.25">
      <c r="A1470"/>
      <c r="B1470" s="31" t="str">
        <f t="shared" ca="1" si="207"/>
        <v/>
      </c>
      <c r="C1470" t="str">
        <f t="shared" ca="1" si="208"/>
        <v/>
      </c>
      <c r="D1470" t="str">
        <f t="shared" ca="1" si="209"/>
        <v/>
      </c>
      <c r="E1470" t="str">
        <f t="shared" ca="1" si="210"/>
        <v/>
      </c>
      <c r="F1470" t="str">
        <f t="shared" ca="1" si="215"/>
        <v/>
      </c>
      <c r="I1470" s="120" t="str">
        <f t="shared" si="211"/>
        <v/>
      </c>
      <c r="J1470" s="121" t="str">
        <f t="shared" si="212"/>
        <v/>
      </c>
      <c r="K1470" s="121" t="str">
        <f t="shared" si="213"/>
        <v/>
      </c>
      <c r="L1470" s="121"/>
      <c r="M1470" s="121"/>
      <c r="N1470" s="121"/>
      <c r="O1470" s="122"/>
      <c r="P1470" s="122"/>
      <c r="Q1470" s="121" t="str">
        <f t="shared" ca="1" si="214"/>
        <v/>
      </c>
      <c r="R1470" s="122"/>
      <c r="S1470" s="123"/>
      <c r="T1470" s="123"/>
    </row>
    <row r="1471" spans="1:20" x14ac:dyDescent="0.25">
      <c r="A1471"/>
      <c r="B1471" s="31" t="str">
        <f t="shared" ca="1" si="207"/>
        <v/>
      </c>
      <c r="C1471" t="str">
        <f t="shared" ca="1" si="208"/>
        <v/>
      </c>
      <c r="D1471" t="str">
        <f t="shared" ca="1" si="209"/>
        <v/>
      </c>
      <c r="E1471" t="str">
        <f t="shared" ca="1" si="210"/>
        <v/>
      </c>
      <c r="F1471" t="str">
        <f t="shared" ca="1" si="215"/>
        <v/>
      </c>
      <c r="I1471" s="120" t="str">
        <f t="shared" si="211"/>
        <v/>
      </c>
      <c r="J1471" s="121" t="str">
        <f t="shared" si="212"/>
        <v/>
      </c>
      <c r="K1471" s="121" t="str">
        <f t="shared" si="213"/>
        <v/>
      </c>
      <c r="L1471" s="121"/>
      <c r="M1471" s="121"/>
      <c r="N1471" s="121"/>
      <c r="O1471" s="122"/>
      <c r="P1471" s="122"/>
      <c r="Q1471" s="121" t="str">
        <f t="shared" ca="1" si="214"/>
        <v/>
      </c>
      <c r="R1471" s="122"/>
      <c r="S1471" s="123"/>
      <c r="T1471" s="123"/>
    </row>
    <row r="1472" spans="1:20" x14ac:dyDescent="0.25">
      <c r="A1472"/>
      <c r="B1472" s="31" t="str">
        <f t="shared" ca="1" si="207"/>
        <v/>
      </c>
      <c r="C1472" t="str">
        <f t="shared" ca="1" si="208"/>
        <v/>
      </c>
      <c r="D1472" t="str">
        <f t="shared" ca="1" si="209"/>
        <v/>
      </c>
      <c r="E1472" t="str">
        <f t="shared" ca="1" si="210"/>
        <v/>
      </c>
      <c r="F1472" t="str">
        <f t="shared" ca="1" si="215"/>
        <v/>
      </c>
      <c r="I1472" s="120" t="str">
        <f t="shared" si="211"/>
        <v/>
      </c>
      <c r="J1472" s="121" t="str">
        <f t="shared" si="212"/>
        <v/>
      </c>
      <c r="K1472" s="121" t="str">
        <f t="shared" si="213"/>
        <v/>
      </c>
      <c r="L1472" s="121"/>
      <c r="M1472" s="121"/>
      <c r="N1472" s="121"/>
      <c r="O1472" s="122"/>
      <c r="P1472" s="122"/>
      <c r="Q1472" s="121" t="str">
        <f t="shared" ca="1" si="214"/>
        <v/>
      </c>
      <c r="R1472" s="122"/>
      <c r="S1472" s="123"/>
      <c r="T1472" s="123"/>
    </row>
    <row r="1473" spans="1:20" x14ac:dyDescent="0.25">
      <c r="A1473"/>
      <c r="B1473" s="31" t="str">
        <f t="shared" ref="B1473:B1536" ca="1" si="216">IF($A1473&lt;&gt;"",INDIRECT("'Saisie G&amp;A'!"&amp;"A"&amp;MID($A1473,2,2)),"")</f>
        <v/>
      </c>
      <c r="C1473" t="str">
        <f t="shared" ref="C1473:C1536" ca="1" si="217">IF($A1473&lt;&gt;"",INDIRECT("'Saisie G&amp;A'!"&amp;$A1473),"")</f>
        <v/>
      </c>
      <c r="D1473" t="str">
        <f t="shared" ref="D1473:D1536" ca="1" si="218">IF($A1473&lt;&gt;"",INDIRECT("'Saisie G&amp;A'!"&amp;LEFT($A1473,1)&amp;"7"),"")</f>
        <v/>
      </c>
      <c r="E1473" t="str">
        <f t="shared" ref="E1473:E1536" ca="1" si="219">IF($A1473&lt;&gt;"",INDIRECT("'Saisie G&amp;A'!"&amp;"B"&amp;MID($A1473,2,2)),"")</f>
        <v/>
      </c>
      <c r="F1473" t="str">
        <f t="shared" ca="1" si="215"/>
        <v/>
      </c>
      <c r="I1473" s="120" t="str">
        <f t="shared" ref="I1473:I1536" si="220">IF($A1473&lt;&gt;"",RIGHT(C1473,7),"")</f>
        <v/>
      </c>
      <c r="J1473" s="121" t="str">
        <f t="shared" ref="J1473:J1536" si="221">IF($A1473&lt;&gt;"",TEXT(DATE(YEAR($B1473),MONTH($B1473),DAY($B1473)),"JJ/MM/AAAA"),"")</f>
        <v/>
      </c>
      <c r="K1473" s="121" t="str">
        <f t="shared" ref="K1473:K1536" si="222">J1473</f>
        <v/>
      </c>
      <c r="L1473" s="121"/>
      <c r="M1473" s="121"/>
      <c r="N1473" s="121"/>
      <c r="O1473" s="122"/>
      <c r="P1473" s="122"/>
      <c r="Q1473" s="121" t="str">
        <f t="shared" ref="Q1473:Q1536" ca="1" si="223">IF(F1473&lt;&gt;"",F1473,D1473)</f>
        <v/>
      </c>
      <c r="R1473" s="122"/>
      <c r="S1473" s="123"/>
      <c r="T1473" s="123"/>
    </row>
    <row r="1474" spans="1:20" x14ac:dyDescent="0.25">
      <c r="A1474"/>
      <c r="B1474" s="31" t="str">
        <f t="shared" ca="1" si="216"/>
        <v/>
      </c>
      <c r="C1474" t="str">
        <f t="shared" ca="1" si="217"/>
        <v/>
      </c>
      <c r="D1474" t="str">
        <f t="shared" ca="1" si="218"/>
        <v/>
      </c>
      <c r="E1474" t="str">
        <f t="shared" ca="1" si="219"/>
        <v/>
      </c>
      <c r="F1474" t="str">
        <f t="shared" ca="1" si="215"/>
        <v/>
      </c>
      <c r="I1474" s="120" t="str">
        <f t="shared" si="220"/>
        <v/>
      </c>
      <c r="J1474" s="121" t="str">
        <f t="shared" si="221"/>
        <v/>
      </c>
      <c r="K1474" s="121" t="str">
        <f t="shared" si="222"/>
        <v/>
      </c>
      <c r="L1474" s="121"/>
      <c r="M1474" s="121"/>
      <c r="N1474" s="121"/>
      <c r="O1474" s="122"/>
      <c r="P1474" s="122"/>
      <c r="Q1474" s="121" t="str">
        <f t="shared" ca="1" si="223"/>
        <v/>
      </c>
      <c r="R1474" s="122"/>
      <c r="S1474" s="123"/>
      <c r="T1474" s="123"/>
    </row>
    <row r="1475" spans="1:20" x14ac:dyDescent="0.25">
      <c r="A1475"/>
      <c r="B1475" s="31" t="str">
        <f t="shared" ca="1" si="216"/>
        <v/>
      </c>
      <c r="C1475" t="str">
        <f t="shared" ca="1" si="217"/>
        <v/>
      </c>
      <c r="D1475" t="str">
        <f t="shared" ca="1" si="218"/>
        <v/>
      </c>
      <c r="E1475" t="str">
        <f t="shared" ca="1" si="219"/>
        <v/>
      </c>
      <c r="F1475" t="str">
        <f t="shared" ca="1" si="215"/>
        <v/>
      </c>
      <c r="I1475" s="120" t="str">
        <f t="shared" si="220"/>
        <v/>
      </c>
      <c r="J1475" s="121" t="str">
        <f t="shared" si="221"/>
        <v/>
      </c>
      <c r="K1475" s="121" t="str">
        <f t="shared" si="222"/>
        <v/>
      </c>
      <c r="L1475" s="121"/>
      <c r="M1475" s="121"/>
      <c r="N1475" s="121"/>
      <c r="O1475" s="122"/>
      <c r="P1475" s="122"/>
      <c r="Q1475" s="121" t="str">
        <f t="shared" ca="1" si="223"/>
        <v/>
      </c>
      <c r="R1475" s="122"/>
      <c r="S1475" s="123"/>
      <c r="T1475" s="123"/>
    </row>
    <row r="1476" spans="1:20" x14ac:dyDescent="0.25">
      <c r="A1476"/>
      <c r="B1476" s="31" t="str">
        <f t="shared" ca="1" si="216"/>
        <v/>
      </c>
      <c r="C1476" t="str">
        <f t="shared" ca="1" si="217"/>
        <v/>
      </c>
      <c r="D1476" t="str">
        <f t="shared" ca="1" si="218"/>
        <v/>
      </c>
      <c r="E1476" t="str">
        <f t="shared" ca="1" si="219"/>
        <v/>
      </c>
      <c r="F1476" t="str">
        <f t="shared" ca="1" si="215"/>
        <v/>
      </c>
      <c r="I1476" s="120" t="str">
        <f t="shared" si="220"/>
        <v/>
      </c>
      <c r="J1476" s="121" t="str">
        <f t="shared" si="221"/>
        <v/>
      </c>
      <c r="K1476" s="121" t="str">
        <f t="shared" si="222"/>
        <v/>
      </c>
      <c r="L1476" s="121"/>
      <c r="M1476" s="121"/>
      <c r="N1476" s="121"/>
      <c r="O1476" s="122"/>
      <c r="P1476" s="122"/>
      <c r="Q1476" s="121" t="str">
        <f t="shared" ca="1" si="223"/>
        <v/>
      </c>
      <c r="R1476" s="122"/>
      <c r="S1476" s="123"/>
      <c r="T1476" s="123"/>
    </row>
    <row r="1477" spans="1:20" x14ac:dyDescent="0.25">
      <c r="A1477"/>
      <c r="B1477" s="31" t="str">
        <f t="shared" ca="1" si="216"/>
        <v/>
      </c>
      <c r="C1477" t="str">
        <f t="shared" ca="1" si="217"/>
        <v/>
      </c>
      <c r="D1477" t="str">
        <f t="shared" ca="1" si="218"/>
        <v/>
      </c>
      <c r="E1477" t="str">
        <f t="shared" ca="1" si="219"/>
        <v/>
      </c>
      <c r="F1477" t="str">
        <f t="shared" ca="1" si="215"/>
        <v/>
      </c>
      <c r="I1477" s="120" t="str">
        <f t="shared" si="220"/>
        <v/>
      </c>
      <c r="J1477" s="121" t="str">
        <f t="shared" si="221"/>
        <v/>
      </c>
      <c r="K1477" s="121" t="str">
        <f t="shared" si="222"/>
        <v/>
      </c>
      <c r="L1477" s="121"/>
      <c r="M1477" s="121"/>
      <c r="N1477" s="121"/>
      <c r="O1477" s="122"/>
      <c r="P1477" s="122"/>
      <c r="Q1477" s="121" t="str">
        <f t="shared" ca="1" si="223"/>
        <v/>
      </c>
      <c r="R1477" s="122"/>
      <c r="S1477" s="123"/>
      <c r="T1477" s="123"/>
    </row>
    <row r="1478" spans="1:20" x14ac:dyDescent="0.25">
      <c r="A1478"/>
      <c r="B1478" s="31" t="str">
        <f t="shared" ca="1" si="216"/>
        <v/>
      </c>
      <c r="C1478" t="str">
        <f t="shared" ca="1" si="217"/>
        <v/>
      </c>
      <c r="D1478" t="str">
        <f t="shared" ca="1" si="218"/>
        <v/>
      </c>
      <c r="E1478" t="str">
        <f t="shared" ca="1" si="219"/>
        <v/>
      </c>
      <c r="F1478" t="str">
        <f t="shared" ca="1" si="215"/>
        <v/>
      </c>
      <c r="I1478" s="120" t="str">
        <f t="shared" si="220"/>
        <v/>
      </c>
      <c r="J1478" s="121" t="str">
        <f t="shared" si="221"/>
        <v/>
      </c>
      <c r="K1478" s="121" t="str">
        <f t="shared" si="222"/>
        <v/>
      </c>
      <c r="L1478" s="121"/>
      <c r="M1478" s="121"/>
      <c r="N1478" s="121"/>
      <c r="O1478" s="122"/>
      <c r="P1478" s="122"/>
      <c r="Q1478" s="121" t="str">
        <f t="shared" ca="1" si="223"/>
        <v/>
      </c>
      <c r="R1478" s="122"/>
      <c r="S1478" s="123"/>
      <c r="T1478" s="123"/>
    </row>
    <row r="1479" spans="1:20" x14ac:dyDescent="0.25">
      <c r="A1479"/>
      <c r="B1479" s="31" t="str">
        <f t="shared" ca="1" si="216"/>
        <v/>
      </c>
      <c r="C1479" t="str">
        <f t="shared" ca="1" si="217"/>
        <v/>
      </c>
      <c r="D1479" t="str">
        <f t="shared" ca="1" si="218"/>
        <v/>
      </c>
      <c r="E1479" t="str">
        <f t="shared" ca="1" si="219"/>
        <v/>
      </c>
      <c r="F1479" t="str">
        <f t="shared" ca="1" si="215"/>
        <v/>
      </c>
      <c r="I1479" s="120" t="str">
        <f t="shared" si="220"/>
        <v/>
      </c>
      <c r="J1479" s="121" t="str">
        <f t="shared" si="221"/>
        <v/>
      </c>
      <c r="K1479" s="121" t="str">
        <f t="shared" si="222"/>
        <v/>
      </c>
      <c r="L1479" s="121"/>
      <c r="M1479" s="121"/>
      <c r="N1479" s="121"/>
      <c r="O1479" s="122"/>
      <c r="P1479" s="122"/>
      <c r="Q1479" s="121" t="str">
        <f t="shared" ca="1" si="223"/>
        <v/>
      </c>
      <c r="R1479" s="122"/>
      <c r="S1479" s="123"/>
      <c r="T1479" s="123"/>
    </row>
    <row r="1480" spans="1:20" x14ac:dyDescent="0.25">
      <c r="A1480"/>
      <c r="B1480" s="31" t="str">
        <f t="shared" ca="1" si="216"/>
        <v/>
      </c>
      <c r="C1480" t="str">
        <f t="shared" ca="1" si="217"/>
        <v/>
      </c>
      <c r="D1480" t="str">
        <f t="shared" ca="1" si="218"/>
        <v/>
      </c>
      <c r="E1480" t="str">
        <f t="shared" ca="1" si="219"/>
        <v/>
      </c>
      <c r="F1480" t="str">
        <f t="shared" ref="F1480:F1543" ca="1" si="224">IF(D1480&lt;&gt;"",IF(AND(D1480="G11",E1480="Di",OFFSET(INDIRECT("'Saisie G&amp;A'!"&amp;A1480),,1)&lt;&gt;C1480,OFFSET(INDIRECT("'Saisie G&amp;A'!"&amp;A1480),,1)&lt;&gt;""),"G91","")&amp;IF(AND(D1480="G91",E1480="Di",OFFSET(INDIRECT("'Saisie G&amp;A'!"&amp;A1480),,-1)=C1480),"XXX",""),"")</f>
        <v/>
      </c>
      <c r="I1480" s="120" t="str">
        <f t="shared" si="220"/>
        <v/>
      </c>
      <c r="J1480" s="121" t="str">
        <f t="shared" si="221"/>
        <v/>
      </c>
      <c r="K1480" s="121" t="str">
        <f t="shared" si="222"/>
        <v/>
      </c>
      <c r="L1480" s="121"/>
      <c r="M1480" s="121"/>
      <c r="N1480" s="121"/>
      <c r="O1480" s="122"/>
      <c r="P1480" s="122"/>
      <c r="Q1480" s="121" t="str">
        <f t="shared" ca="1" si="223"/>
        <v/>
      </c>
      <c r="R1480" s="122"/>
      <c r="S1480" s="123"/>
      <c r="T1480" s="123"/>
    </row>
    <row r="1481" spans="1:20" x14ac:dyDescent="0.25">
      <c r="A1481"/>
      <c r="B1481" s="31" t="str">
        <f t="shared" ca="1" si="216"/>
        <v/>
      </c>
      <c r="C1481" t="str">
        <f t="shared" ca="1" si="217"/>
        <v/>
      </c>
      <c r="D1481" t="str">
        <f t="shared" ca="1" si="218"/>
        <v/>
      </c>
      <c r="E1481" t="str">
        <f t="shared" ca="1" si="219"/>
        <v/>
      </c>
      <c r="F1481" t="str">
        <f t="shared" ca="1" si="224"/>
        <v/>
      </c>
      <c r="I1481" s="120" t="str">
        <f t="shared" si="220"/>
        <v/>
      </c>
      <c r="J1481" s="121" t="str">
        <f t="shared" si="221"/>
        <v/>
      </c>
      <c r="K1481" s="121" t="str">
        <f t="shared" si="222"/>
        <v/>
      </c>
      <c r="L1481" s="121"/>
      <c r="M1481" s="121"/>
      <c r="N1481" s="121"/>
      <c r="O1481" s="122"/>
      <c r="P1481" s="122"/>
      <c r="Q1481" s="121" t="str">
        <f t="shared" ca="1" si="223"/>
        <v/>
      </c>
      <c r="R1481" s="122"/>
      <c r="S1481" s="123"/>
      <c r="T1481" s="123"/>
    </row>
    <row r="1482" spans="1:20" x14ac:dyDescent="0.25">
      <c r="A1482"/>
      <c r="B1482" s="31" t="str">
        <f t="shared" ca="1" si="216"/>
        <v/>
      </c>
      <c r="C1482" t="str">
        <f t="shared" ca="1" si="217"/>
        <v/>
      </c>
      <c r="D1482" t="str">
        <f t="shared" ca="1" si="218"/>
        <v/>
      </c>
      <c r="E1482" t="str">
        <f t="shared" ca="1" si="219"/>
        <v/>
      </c>
      <c r="F1482" t="str">
        <f t="shared" ca="1" si="224"/>
        <v/>
      </c>
      <c r="I1482" s="120" t="str">
        <f t="shared" si="220"/>
        <v/>
      </c>
      <c r="J1482" s="121" t="str">
        <f t="shared" si="221"/>
        <v/>
      </c>
      <c r="K1482" s="121" t="str">
        <f t="shared" si="222"/>
        <v/>
      </c>
      <c r="L1482" s="121"/>
      <c r="M1482" s="121"/>
      <c r="N1482" s="121"/>
      <c r="O1482" s="122"/>
      <c r="P1482" s="122"/>
      <c r="Q1482" s="121" t="str">
        <f t="shared" ca="1" si="223"/>
        <v/>
      </c>
      <c r="R1482" s="122"/>
      <c r="S1482" s="123"/>
      <c r="T1482" s="123"/>
    </row>
    <row r="1483" spans="1:20" x14ac:dyDescent="0.25">
      <c r="A1483"/>
      <c r="B1483" s="31" t="str">
        <f t="shared" ca="1" si="216"/>
        <v/>
      </c>
      <c r="C1483" t="str">
        <f t="shared" ca="1" si="217"/>
        <v/>
      </c>
      <c r="D1483" t="str">
        <f t="shared" ca="1" si="218"/>
        <v/>
      </c>
      <c r="E1483" t="str">
        <f t="shared" ca="1" si="219"/>
        <v/>
      </c>
      <c r="F1483" t="str">
        <f t="shared" ca="1" si="224"/>
        <v/>
      </c>
      <c r="I1483" s="120" t="str">
        <f t="shared" si="220"/>
        <v/>
      </c>
      <c r="J1483" s="121" t="str">
        <f t="shared" si="221"/>
        <v/>
      </c>
      <c r="K1483" s="121" t="str">
        <f t="shared" si="222"/>
        <v/>
      </c>
      <c r="L1483" s="121"/>
      <c r="M1483" s="121"/>
      <c r="N1483" s="121"/>
      <c r="O1483" s="122"/>
      <c r="P1483" s="122"/>
      <c r="Q1483" s="121" t="str">
        <f t="shared" ca="1" si="223"/>
        <v/>
      </c>
      <c r="R1483" s="122"/>
      <c r="S1483" s="123"/>
      <c r="T1483" s="123"/>
    </row>
    <row r="1484" spans="1:20" x14ac:dyDescent="0.25">
      <c r="A1484"/>
      <c r="B1484" s="31" t="str">
        <f t="shared" ca="1" si="216"/>
        <v/>
      </c>
      <c r="C1484" t="str">
        <f t="shared" ca="1" si="217"/>
        <v/>
      </c>
      <c r="D1484" t="str">
        <f t="shared" ca="1" si="218"/>
        <v/>
      </c>
      <c r="E1484" t="str">
        <f t="shared" ca="1" si="219"/>
        <v/>
      </c>
      <c r="F1484" t="str">
        <f t="shared" ca="1" si="224"/>
        <v/>
      </c>
      <c r="I1484" s="120" t="str">
        <f t="shared" si="220"/>
        <v/>
      </c>
      <c r="J1484" s="121" t="str">
        <f t="shared" si="221"/>
        <v/>
      </c>
      <c r="K1484" s="121" t="str">
        <f t="shared" si="222"/>
        <v/>
      </c>
      <c r="L1484" s="121"/>
      <c r="M1484" s="121"/>
      <c r="N1484" s="121"/>
      <c r="O1484" s="122"/>
      <c r="P1484" s="122"/>
      <c r="Q1484" s="121" t="str">
        <f t="shared" ca="1" si="223"/>
        <v/>
      </c>
      <c r="R1484" s="122"/>
      <c r="S1484" s="123"/>
      <c r="T1484" s="123"/>
    </row>
    <row r="1485" spans="1:20" x14ac:dyDescent="0.25">
      <c r="A1485"/>
      <c r="B1485" s="31" t="str">
        <f t="shared" ca="1" si="216"/>
        <v/>
      </c>
      <c r="C1485" t="str">
        <f t="shared" ca="1" si="217"/>
        <v/>
      </c>
      <c r="D1485" t="str">
        <f t="shared" ca="1" si="218"/>
        <v/>
      </c>
      <c r="E1485" t="str">
        <f t="shared" ca="1" si="219"/>
        <v/>
      </c>
      <c r="F1485" t="str">
        <f t="shared" ca="1" si="224"/>
        <v/>
      </c>
      <c r="I1485" s="120" t="str">
        <f t="shared" si="220"/>
        <v/>
      </c>
      <c r="J1485" s="121" t="str">
        <f t="shared" si="221"/>
        <v/>
      </c>
      <c r="K1485" s="121" t="str">
        <f t="shared" si="222"/>
        <v/>
      </c>
      <c r="L1485" s="121"/>
      <c r="M1485" s="121"/>
      <c r="N1485" s="121"/>
      <c r="O1485" s="122"/>
      <c r="P1485" s="122"/>
      <c r="Q1485" s="121" t="str">
        <f t="shared" ca="1" si="223"/>
        <v/>
      </c>
      <c r="R1485" s="122"/>
      <c r="S1485" s="123"/>
      <c r="T1485" s="123"/>
    </row>
    <row r="1486" spans="1:20" x14ac:dyDescent="0.25">
      <c r="A1486"/>
      <c r="B1486" s="31" t="str">
        <f t="shared" ca="1" si="216"/>
        <v/>
      </c>
      <c r="C1486" t="str">
        <f t="shared" ca="1" si="217"/>
        <v/>
      </c>
      <c r="D1486" t="str">
        <f t="shared" ca="1" si="218"/>
        <v/>
      </c>
      <c r="E1486" t="str">
        <f t="shared" ca="1" si="219"/>
        <v/>
      </c>
      <c r="F1486" t="str">
        <f t="shared" ca="1" si="224"/>
        <v/>
      </c>
      <c r="I1486" s="120" t="str">
        <f t="shared" si="220"/>
        <v/>
      </c>
      <c r="J1486" s="121" t="str">
        <f t="shared" si="221"/>
        <v/>
      </c>
      <c r="K1486" s="121" t="str">
        <f t="shared" si="222"/>
        <v/>
      </c>
      <c r="L1486" s="121"/>
      <c r="M1486" s="121"/>
      <c r="N1486" s="121"/>
      <c r="O1486" s="122"/>
      <c r="P1486" s="122"/>
      <c r="Q1486" s="121" t="str">
        <f t="shared" ca="1" si="223"/>
        <v/>
      </c>
      <c r="R1486" s="122"/>
      <c r="S1486" s="123"/>
      <c r="T1486" s="123"/>
    </row>
    <row r="1487" spans="1:20" x14ac:dyDescent="0.25">
      <c r="A1487"/>
      <c r="B1487" s="31" t="str">
        <f t="shared" ca="1" si="216"/>
        <v/>
      </c>
      <c r="C1487" t="str">
        <f t="shared" ca="1" si="217"/>
        <v/>
      </c>
      <c r="D1487" t="str">
        <f t="shared" ca="1" si="218"/>
        <v/>
      </c>
      <c r="E1487" t="str">
        <f t="shared" ca="1" si="219"/>
        <v/>
      </c>
      <c r="F1487" t="str">
        <f t="shared" ca="1" si="224"/>
        <v/>
      </c>
      <c r="I1487" s="120" t="str">
        <f t="shared" si="220"/>
        <v/>
      </c>
      <c r="J1487" s="121" t="str">
        <f t="shared" si="221"/>
        <v/>
      </c>
      <c r="K1487" s="121" t="str">
        <f t="shared" si="222"/>
        <v/>
      </c>
      <c r="L1487" s="121"/>
      <c r="M1487" s="121"/>
      <c r="N1487" s="121"/>
      <c r="O1487" s="122"/>
      <c r="P1487" s="122"/>
      <c r="Q1487" s="121" t="str">
        <f t="shared" ca="1" si="223"/>
        <v/>
      </c>
      <c r="R1487" s="122"/>
      <c r="S1487" s="123"/>
      <c r="T1487" s="123"/>
    </row>
    <row r="1488" spans="1:20" x14ac:dyDescent="0.25">
      <c r="A1488"/>
      <c r="B1488" s="31" t="str">
        <f t="shared" ca="1" si="216"/>
        <v/>
      </c>
      <c r="C1488" t="str">
        <f t="shared" ca="1" si="217"/>
        <v/>
      </c>
      <c r="D1488" t="str">
        <f t="shared" ca="1" si="218"/>
        <v/>
      </c>
      <c r="E1488" t="str">
        <f t="shared" ca="1" si="219"/>
        <v/>
      </c>
      <c r="F1488" t="str">
        <f t="shared" ca="1" si="224"/>
        <v/>
      </c>
      <c r="I1488" s="120" t="str">
        <f t="shared" si="220"/>
        <v/>
      </c>
      <c r="J1488" s="121" t="str">
        <f t="shared" si="221"/>
        <v/>
      </c>
      <c r="K1488" s="121" t="str">
        <f t="shared" si="222"/>
        <v/>
      </c>
      <c r="L1488" s="121"/>
      <c r="M1488" s="121"/>
      <c r="N1488" s="121"/>
      <c r="O1488" s="122"/>
      <c r="P1488" s="122"/>
      <c r="Q1488" s="121" t="str">
        <f t="shared" ca="1" si="223"/>
        <v/>
      </c>
      <c r="R1488" s="122"/>
      <c r="S1488" s="123"/>
      <c r="T1488" s="123"/>
    </row>
    <row r="1489" spans="1:20" x14ac:dyDescent="0.25">
      <c r="A1489"/>
      <c r="B1489" s="31" t="str">
        <f t="shared" ca="1" si="216"/>
        <v/>
      </c>
      <c r="C1489" t="str">
        <f t="shared" ca="1" si="217"/>
        <v/>
      </c>
      <c r="D1489" t="str">
        <f t="shared" ca="1" si="218"/>
        <v/>
      </c>
      <c r="E1489" t="str">
        <f t="shared" ca="1" si="219"/>
        <v/>
      </c>
      <c r="F1489" t="str">
        <f t="shared" ca="1" si="224"/>
        <v/>
      </c>
      <c r="I1489" s="120" t="str">
        <f t="shared" si="220"/>
        <v/>
      </c>
      <c r="J1489" s="121" t="str">
        <f t="shared" si="221"/>
        <v/>
      </c>
      <c r="K1489" s="121" t="str">
        <f t="shared" si="222"/>
        <v/>
      </c>
      <c r="L1489" s="121"/>
      <c r="M1489" s="121"/>
      <c r="N1489" s="121"/>
      <c r="O1489" s="122"/>
      <c r="P1489" s="122"/>
      <c r="Q1489" s="121" t="str">
        <f t="shared" ca="1" si="223"/>
        <v/>
      </c>
      <c r="R1489" s="122"/>
      <c r="S1489" s="123"/>
      <c r="T1489" s="123"/>
    </row>
    <row r="1490" spans="1:20" x14ac:dyDescent="0.25">
      <c r="A1490"/>
      <c r="B1490" s="31" t="str">
        <f t="shared" ca="1" si="216"/>
        <v/>
      </c>
      <c r="C1490" t="str">
        <f t="shared" ca="1" si="217"/>
        <v/>
      </c>
      <c r="D1490" t="str">
        <f t="shared" ca="1" si="218"/>
        <v/>
      </c>
      <c r="E1490" t="str">
        <f t="shared" ca="1" si="219"/>
        <v/>
      </c>
      <c r="F1490" t="str">
        <f t="shared" ca="1" si="224"/>
        <v/>
      </c>
      <c r="I1490" s="120" t="str">
        <f t="shared" si="220"/>
        <v/>
      </c>
      <c r="J1490" s="121" t="str">
        <f t="shared" si="221"/>
        <v/>
      </c>
      <c r="K1490" s="121" t="str">
        <f t="shared" si="222"/>
        <v/>
      </c>
      <c r="L1490" s="121"/>
      <c r="M1490" s="121"/>
      <c r="N1490" s="121"/>
      <c r="O1490" s="122"/>
      <c r="P1490" s="122"/>
      <c r="Q1490" s="121" t="str">
        <f t="shared" ca="1" si="223"/>
        <v/>
      </c>
      <c r="R1490" s="122"/>
      <c r="S1490" s="123"/>
      <c r="T1490" s="123"/>
    </row>
    <row r="1491" spans="1:20" x14ac:dyDescent="0.25">
      <c r="A1491"/>
      <c r="B1491" s="31" t="str">
        <f t="shared" ca="1" si="216"/>
        <v/>
      </c>
      <c r="C1491" t="str">
        <f t="shared" ca="1" si="217"/>
        <v/>
      </c>
      <c r="D1491" t="str">
        <f t="shared" ca="1" si="218"/>
        <v/>
      </c>
      <c r="E1491" t="str">
        <f t="shared" ca="1" si="219"/>
        <v/>
      </c>
      <c r="F1491" t="str">
        <f t="shared" ca="1" si="224"/>
        <v/>
      </c>
      <c r="I1491" s="120" t="str">
        <f t="shared" si="220"/>
        <v/>
      </c>
      <c r="J1491" s="121" t="str">
        <f t="shared" si="221"/>
        <v/>
      </c>
      <c r="K1491" s="121" t="str">
        <f t="shared" si="222"/>
        <v/>
      </c>
      <c r="L1491" s="121"/>
      <c r="M1491" s="121"/>
      <c r="N1491" s="121"/>
      <c r="O1491" s="122"/>
      <c r="P1491" s="122"/>
      <c r="Q1491" s="121" t="str">
        <f t="shared" ca="1" si="223"/>
        <v/>
      </c>
      <c r="R1491" s="122"/>
      <c r="S1491" s="123"/>
      <c r="T1491" s="123"/>
    </row>
    <row r="1492" spans="1:20" x14ac:dyDescent="0.25">
      <c r="A1492"/>
      <c r="B1492" s="31" t="str">
        <f t="shared" ca="1" si="216"/>
        <v/>
      </c>
      <c r="C1492" t="str">
        <f t="shared" ca="1" si="217"/>
        <v/>
      </c>
      <c r="D1492" t="str">
        <f t="shared" ca="1" si="218"/>
        <v/>
      </c>
      <c r="E1492" t="str">
        <f t="shared" ca="1" si="219"/>
        <v/>
      </c>
      <c r="F1492" t="str">
        <f t="shared" ca="1" si="224"/>
        <v/>
      </c>
      <c r="I1492" s="120" t="str">
        <f t="shared" si="220"/>
        <v/>
      </c>
      <c r="J1492" s="121" t="str">
        <f t="shared" si="221"/>
        <v/>
      </c>
      <c r="K1492" s="121" t="str">
        <f t="shared" si="222"/>
        <v/>
      </c>
      <c r="L1492" s="121"/>
      <c r="M1492" s="121"/>
      <c r="N1492" s="121"/>
      <c r="O1492" s="122"/>
      <c r="P1492" s="122"/>
      <c r="Q1492" s="121" t="str">
        <f t="shared" ca="1" si="223"/>
        <v/>
      </c>
      <c r="R1492" s="122"/>
      <c r="S1492" s="123"/>
      <c r="T1492" s="123"/>
    </row>
    <row r="1493" spans="1:20" x14ac:dyDescent="0.25">
      <c r="A1493"/>
      <c r="B1493" s="31" t="str">
        <f t="shared" ca="1" si="216"/>
        <v/>
      </c>
      <c r="C1493" t="str">
        <f t="shared" ca="1" si="217"/>
        <v/>
      </c>
      <c r="D1493" t="str">
        <f t="shared" ca="1" si="218"/>
        <v/>
      </c>
      <c r="E1493" t="str">
        <f t="shared" ca="1" si="219"/>
        <v/>
      </c>
      <c r="F1493" t="str">
        <f t="shared" ca="1" si="224"/>
        <v/>
      </c>
      <c r="I1493" s="120" t="str">
        <f t="shared" si="220"/>
        <v/>
      </c>
      <c r="J1493" s="121" t="str">
        <f t="shared" si="221"/>
        <v/>
      </c>
      <c r="K1493" s="121" t="str">
        <f t="shared" si="222"/>
        <v/>
      </c>
      <c r="L1493" s="121"/>
      <c r="M1493" s="121"/>
      <c r="N1493" s="121"/>
      <c r="O1493" s="122"/>
      <c r="P1493" s="122"/>
      <c r="Q1493" s="121" t="str">
        <f t="shared" ca="1" si="223"/>
        <v/>
      </c>
      <c r="R1493" s="122"/>
      <c r="S1493" s="123"/>
      <c r="T1493" s="123"/>
    </row>
    <row r="1494" spans="1:20" x14ac:dyDescent="0.25">
      <c r="A1494"/>
      <c r="B1494" s="31" t="str">
        <f t="shared" ca="1" si="216"/>
        <v/>
      </c>
      <c r="C1494" t="str">
        <f t="shared" ca="1" si="217"/>
        <v/>
      </c>
      <c r="D1494" t="str">
        <f t="shared" ca="1" si="218"/>
        <v/>
      </c>
      <c r="E1494" t="str">
        <f t="shared" ca="1" si="219"/>
        <v/>
      </c>
      <c r="F1494" t="str">
        <f t="shared" ca="1" si="224"/>
        <v/>
      </c>
      <c r="I1494" s="120" t="str">
        <f t="shared" si="220"/>
        <v/>
      </c>
      <c r="J1494" s="121" t="str">
        <f t="shared" si="221"/>
        <v/>
      </c>
      <c r="K1494" s="121" t="str">
        <f t="shared" si="222"/>
        <v/>
      </c>
      <c r="L1494" s="121"/>
      <c r="M1494" s="121"/>
      <c r="N1494" s="121"/>
      <c r="O1494" s="122"/>
      <c r="P1494" s="122"/>
      <c r="Q1494" s="121" t="str">
        <f t="shared" ca="1" si="223"/>
        <v/>
      </c>
      <c r="R1494" s="122"/>
      <c r="S1494" s="123"/>
      <c r="T1494" s="123"/>
    </row>
    <row r="1495" spans="1:20" x14ac:dyDescent="0.25">
      <c r="A1495"/>
      <c r="B1495" s="31" t="str">
        <f t="shared" ca="1" si="216"/>
        <v/>
      </c>
      <c r="C1495" t="str">
        <f t="shared" ca="1" si="217"/>
        <v/>
      </c>
      <c r="D1495" t="str">
        <f t="shared" ca="1" si="218"/>
        <v/>
      </c>
      <c r="E1495" t="str">
        <f t="shared" ca="1" si="219"/>
        <v/>
      </c>
      <c r="F1495" t="str">
        <f t="shared" ca="1" si="224"/>
        <v/>
      </c>
      <c r="I1495" s="120" t="str">
        <f t="shared" si="220"/>
        <v/>
      </c>
      <c r="J1495" s="121" t="str">
        <f t="shared" si="221"/>
        <v/>
      </c>
      <c r="K1495" s="121" t="str">
        <f t="shared" si="222"/>
        <v/>
      </c>
      <c r="L1495" s="121"/>
      <c r="M1495" s="121"/>
      <c r="N1495" s="121"/>
      <c r="O1495" s="122"/>
      <c r="P1495" s="122"/>
      <c r="Q1495" s="121" t="str">
        <f t="shared" ca="1" si="223"/>
        <v/>
      </c>
      <c r="R1495" s="122"/>
      <c r="S1495" s="123"/>
      <c r="T1495" s="123"/>
    </row>
    <row r="1496" spans="1:20" x14ac:dyDescent="0.25">
      <c r="A1496"/>
      <c r="B1496" s="31" t="str">
        <f t="shared" ca="1" si="216"/>
        <v/>
      </c>
      <c r="C1496" t="str">
        <f t="shared" ca="1" si="217"/>
        <v/>
      </c>
      <c r="D1496" t="str">
        <f t="shared" ca="1" si="218"/>
        <v/>
      </c>
      <c r="E1496" t="str">
        <f t="shared" ca="1" si="219"/>
        <v/>
      </c>
      <c r="F1496" t="str">
        <f t="shared" ca="1" si="224"/>
        <v/>
      </c>
      <c r="I1496" s="120" t="str">
        <f t="shared" si="220"/>
        <v/>
      </c>
      <c r="J1496" s="121" t="str">
        <f t="shared" si="221"/>
        <v/>
      </c>
      <c r="K1496" s="121" t="str">
        <f t="shared" si="222"/>
        <v/>
      </c>
      <c r="L1496" s="121"/>
      <c r="M1496" s="121"/>
      <c r="N1496" s="121"/>
      <c r="O1496" s="122"/>
      <c r="P1496" s="122"/>
      <c r="Q1496" s="121" t="str">
        <f t="shared" ca="1" si="223"/>
        <v/>
      </c>
      <c r="R1496" s="122"/>
      <c r="S1496" s="123"/>
      <c r="T1496" s="123"/>
    </row>
    <row r="1497" spans="1:20" x14ac:dyDescent="0.25">
      <c r="A1497"/>
      <c r="B1497" s="31" t="str">
        <f t="shared" ca="1" si="216"/>
        <v/>
      </c>
      <c r="C1497" t="str">
        <f t="shared" ca="1" si="217"/>
        <v/>
      </c>
      <c r="D1497" t="str">
        <f t="shared" ca="1" si="218"/>
        <v/>
      </c>
      <c r="E1497" t="str">
        <f t="shared" ca="1" si="219"/>
        <v/>
      </c>
      <c r="F1497" t="str">
        <f t="shared" ca="1" si="224"/>
        <v/>
      </c>
      <c r="I1497" s="120" t="str">
        <f t="shared" si="220"/>
        <v/>
      </c>
      <c r="J1497" s="121" t="str">
        <f t="shared" si="221"/>
        <v/>
      </c>
      <c r="K1497" s="121" t="str">
        <f t="shared" si="222"/>
        <v/>
      </c>
      <c r="L1497" s="121"/>
      <c r="M1497" s="121"/>
      <c r="N1497" s="121"/>
      <c r="O1497" s="122"/>
      <c r="P1497" s="122"/>
      <c r="Q1497" s="121" t="str">
        <f t="shared" ca="1" si="223"/>
        <v/>
      </c>
      <c r="R1497" s="122"/>
      <c r="S1497" s="123"/>
      <c r="T1497" s="123"/>
    </row>
    <row r="1498" spans="1:20" x14ac:dyDescent="0.25">
      <c r="A1498"/>
      <c r="B1498" s="31" t="str">
        <f t="shared" ca="1" si="216"/>
        <v/>
      </c>
      <c r="C1498" t="str">
        <f t="shared" ca="1" si="217"/>
        <v/>
      </c>
      <c r="D1498" t="str">
        <f t="shared" ca="1" si="218"/>
        <v/>
      </c>
      <c r="E1498" t="str">
        <f t="shared" ca="1" si="219"/>
        <v/>
      </c>
      <c r="F1498" t="str">
        <f t="shared" ca="1" si="224"/>
        <v/>
      </c>
      <c r="I1498" s="120" t="str">
        <f t="shared" si="220"/>
        <v/>
      </c>
      <c r="J1498" s="121" t="str">
        <f t="shared" si="221"/>
        <v/>
      </c>
      <c r="K1498" s="121" t="str">
        <f t="shared" si="222"/>
        <v/>
      </c>
      <c r="L1498" s="121"/>
      <c r="M1498" s="121"/>
      <c r="N1498" s="121"/>
      <c r="O1498" s="122"/>
      <c r="P1498" s="122"/>
      <c r="Q1498" s="121" t="str">
        <f t="shared" ca="1" si="223"/>
        <v/>
      </c>
      <c r="R1498" s="122"/>
      <c r="S1498" s="123"/>
      <c r="T1498" s="123"/>
    </row>
    <row r="1499" spans="1:20" x14ac:dyDescent="0.25">
      <c r="A1499"/>
      <c r="B1499" s="31" t="str">
        <f t="shared" ca="1" si="216"/>
        <v/>
      </c>
      <c r="C1499" t="str">
        <f t="shared" ca="1" si="217"/>
        <v/>
      </c>
      <c r="D1499" t="str">
        <f t="shared" ca="1" si="218"/>
        <v/>
      </c>
      <c r="E1499" t="str">
        <f t="shared" ca="1" si="219"/>
        <v/>
      </c>
      <c r="F1499" t="str">
        <f t="shared" ca="1" si="224"/>
        <v/>
      </c>
      <c r="I1499" s="120" t="str">
        <f t="shared" si="220"/>
        <v/>
      </c>
      <c r="J1499" s="121" t="str">
        <f t="shared" si="221"/>
        <v/>
      </c>
      <c r="K1499" s="121" t="str">
        <f t="shared" si="222"/>
        <v/>
      </c>
      <c r="L1499" s="121"/>
      <c r="M1499" s="121"/>
      <c r="N1499" s="121"/>
      <c r="O1499" s="122"/>
      <c r="P1499" s="122"/>
      <c r="Q1499" s="121" t="str">
        <f t="shared" ca="1" si="223"/>
        <v/>
      </c>
      <c r="R1499" s="122"/>
      <c r="S1499" s="123"/>
      <c r="T1499" s="123"/>
    </row>
    <row r="1500" spans="1:20" x14ac:dyDescent="0.25">
      <c r="A1500"/>
      <c r="B1500" s="31" t="str">
        <f t="shared" ca="1" si="216"/>
        <v/>
      </c>
      <c r="C1500" t="str">
        <f t="shared" ca="1" si="217"/>
        <v/>
      </c>
      <c r="D1500" t="str">
        <f t="shared" ca="1" si="218"/>
        <v/>
      </c>
      <c r="E1500" t="str">
        <f t="shared" ca="1" si="219"/>
        <v/>
      </c>
      <c r="F1500" t="str">
        <f t="shared" ca="1" si="224"/>
        <v/>
      </c>
      <c r="I1500" s="120" t="str">
        <f t="shared" si="220"/>
        <v/>
      </c>
      <c r="J1500" s="121" t="str">
        <f t="shared" si="221"/>
        <v/>
      </c>
      <c r="K1500" s="121" t="str">
        <f t="shared" si="222"/>
        <v/>
      </c>
      <c r="L1500" s="121"/>
      <c r="M1500" s="121"/>
      <c r="N1500" s="121"/>
      <c r="O1500" s="122"/>
      <c r="P1500" s="122"/>
      <c r="Q1500" s="121" t="str">
        <f t="shared" ca="1" si="223"/>
        <v/>
      </c>
      <c r="R1500" s="122"/>
      <c r="S1500" s="123"/>
      <c r="T1500" s="123"/>
    </row>
    <row r="1501" spans="1:20" x14ac:dyDescent="0.25">
      <c r="A1501"/>
      <c r="B1501" s="31" t="str">
        <f t="shared" ca="1" si="216"/>
        <v/>
      </c>
      <c r="C1501" t="str">
        <f t="shared" ca="1" si="217"/>
        <v/>
      </c>
      <c r="D1501" t="str">
        <f t="shared" ca="1" si="218"/>
        <v/>
      </c>
      <c r="E1501" t="str">
        <f t="shared" ca="1" si="219"/>
        <v/>
      </c>
      <c r="F1501" t="str">
        <f t="shared" ca="1" si="224"/>
        <v/>
      </c>
      <c r="I1501" s="120" t="str">
        <f t="shared" si="220"/>
        <v/>
      </c>
      <c r="J1501" s="121" t="str">
        <f t="shared" si="221"/>
        <v/>
      </c>
      <c r="K1501" s="121" t="str">
        <f t="shared" si="222"/>
        <v/>
      </c>
      <c r="L1501" s="121"/>
      <c r="M1501" s="121"/>
      <c r="N1501" s="121"/>
      <c r="O1501" s="122"/>
      <c r="P1501" s="122"/>
      <c r="Q1501" s="121" t="str">
        <f t="shared" ca="1" si="223"/>
        <v/>
      </c>
      <c r="R1501" s="122"/>
      <c r="S1501" s="123"/>
      <c r="T1501" s="123"/>
    </row>
    <row r="1502" spans="1:20" x14ac:dyDescent="0.25">
      <c r="A1502"/>
      <c r="B1502" s="31" t="str">
        <f t="shared" ca="1" si="216"/>
        <v/>
      </c>
      <c r="C1502" t="str">
        <f t="shared" ca="1" si="217"/>
        <v/>
      </c>
      <c r="D1502" t="str">
        <f t="shared" ca="1" si="218"/>
        <v/>
      </c>
      <c r="E1502" t="str">
        <f t="shared" ca="1" si="219"/>
        <v/>
      </c>
      <c r="F1502" t="str">
        <f t="shared" ca="1" si="224"/>
        <v/>
      </c>
      <c r="I1502" s="120" t="str">
        <f t="shared" si="220"/>
        <v/>
      </c>
      <c r="J1502" s="121" t="str">
        <f t="shared" si="221"/>
        <v/>
      </c>
      <c r="K1502" s="121" t="str">
        <f t="shared" si="222"/>
        <v/>
      </c>
      <c r="L1502" s="121"/>
      <c r="M1502" s="121"/>
      <c r="N1502" s="121"/>
      <c r="O1502" s="122"/>
      <c r="P1502" s="122"/>
      <c r="Q1502" s="121" t="str">
        <f t="shared" ca="1" si="223"/>
        <v/>
      </c>
      <c r="R1502" s="122"/>
      <c r="S1502" s="123"/>
      <c r="T1502" s="123"/>
    </row>
    <row r="1503" spans="1:20" x14ac:dyDescent="0.25">
      <c r="A1503"/>
      <c r="B1503" s="31" t="str">
        <f t="shared" ca="1" si="216"/>
        <v/>
      </c>
      <c r="C1503" t="str">
        <f t="shared" ca="1" si="217"/>
        <v/>
      </c>
      <c r="D1503" t="str">
        <f t="shared" ca="1" si="218"/>
        <v/>
      </c>
      <c r="E1503" t="str">
        <f t="shared" ca="1" si="219"/>
        <v/>
      </c>
      <c r="F1503" t="str">
        <f t="shared" ca="1" si="224"/>
        <v/>
      </c>
      <c r="I1503" s="120" t="str">
        <f t="shared" si="220"/>
        <v/>
      </c>
      <c r="J1503" s="121" t="str">
        <f t="shared" si="221"/>
        <v/>
      </c>
      <c r="K1503" s="121" t="str">
        <f t="shared" si="222"/>
        <v/>
      </c>
      <c r="L1503" s="121"/>
      <c r="M1503" s="121"/>
      <c r="N1503" s="121"/>
      <c r="O1503" s="122"/>
      <c r="P1503" s="122"/>
      <c r="Q1503" s="121" t="str">
        <f t="shared" ca="1" si="223"/>
        <v/>
      </c>
      <c r="R1503" s="122"/>
      <c r="S1503" s="123"/>
      <c r="T1503" s="123"/>
    </row>
    <row r="1504" spans="1:20" x14ac:dyDescent="0.25">
      <c r="A1504"/>
      <c r="B1504" s="31" t="str">
        <f t="shared" ca="1" si="216"/>
        <v/>
      </c>
      <c r="C1504" t="str">
        <f t="shared" ca="1" si="217"/>
        <v/>
      </c>
      <c r="D1504" t="str">
        <f t="shared" ca="1" si="218"/>
        <v/>
      </c>
      <c r="E1504" t="str">
        <f t="shared" ca="1" si="219"/>
        <v/>
      </c>
      <c r="F1504" t="str">
        <f t="shared" ca="1" si="224"/>
        <v/>
      </c>
      <c r="I1504" s="120" t="str">
        <f t="shared" si="220"/>
        <v/>
      </c>
      <c r="J1504" s="121" t="str">
        <f t="shared" si="221"/>
        <v/>
      </c>
      <c r="K1504" s="121" t="str">
        <f t="shared" si="222"/>
        <v/>
      </c>
      <c r="L1504" s="121"/>
      <c r="M1504" s="121"/>
      <c r="N1504" s="121"/>
      <c r="O1504" s="122"/>
      <c r="P1504" s="122"/>
      <c r="Q1504" s="121" t="str">
        <f t="shared" ca="1" si="223"/>
        <v/>
      </c>
      <c r="R1504" s="122"/>
      <c r="S1504" s="123"/>
      <c r="T1504" s="123"/>
    </row>
    <row r="1505" spans="1:20" x14ac:dyDescent="0.25">
      <c r="A1505"/>
      <c r="B1505" s="31" t="str">
        <f t="shared" ca="1" si="216"/>
        <v/>
      </c>
      <c r="C1505" t="str">
        <f t="shared" ca="1" si="217"/>
        <v/>
      </c>
      <c r="D1505" t="str">
        <f t="shared" ca="1" si="218"/>
        <v/>
      </c>
      <c r="E1505" t="str">
        <f t="shared" ca="1" si="219"/>
        <v/>
      </c>
      <c r="F1505" t="str">
        <f t="shared" ca="1" si="224"/>
        <v/>
      </c>
      <c r="I1505" s="120" t="str">
        <f t="shared" si="220"/>
        <v/>
      </c>
      <c r="J1505" s="121" t="str">
        <f t="shared" si="221"/>
        <v/>
      </c>
      <c r="K1505" s="121" t="str">
        <f t="shared" si="222"/>
        <v/>
      </c>
      <c r="L1505" s="121"/>
      <c r="M1505" s="121"/>
      <c r="N1505" s="121"/>
      <c r="O1505" s="122"/>
      <c r="P1505" s="122"/>
      <c r="Q1505" s="121" t="str">
        <f t="shared" ca="1" si="223"/>
        <v/>
      </c>
      <c r="R1505" s="122"/>
      <c r="S1505" s="123"/>
      <c r="T1505" s="123"/>
    </row>
    <row r="1506" spans="1:20" x14ac:dyDescent="0.25">
      <c r="A1506"/>
      <c r="B1506" s="31" t="str">
        <f t="shared" ca="1" si="216"/>
        <v/>
      </c>
      <c r="C1506" t="str">
        <f t="shared" ca="1" si="217"/>
        <v/>
      </c>
      <c r="D1506" t="str">
        <f t="shared" ca="1" si="218"/>
        <v/>
      </c>
      <c r="E1506" t="str">
        <f t="shared" ca="1" si="219"/>
        <v/>
      </c>
      <c r="F1506" t="str">
        <f t="shared" ca="1" si="224"/>
        <v/>
      </c>
      <c r="I1506" s="120" t="str">
        <f t="shared" si="220"/>
        <v/>
      </c>
      <c r="J1506" s="121" t="str">
        <f t="shared" si="221"/>
        <v/>
      </c>
      <c r="K1506" s="121" t="str">
        <f t="shared" si="222"/>
        <v/>
      </c>
      <c r="L1506" s="121"/>
      <c r="M1506" s="121"/>
      <c r="N1506" s="121"/>
      <c r="O1506" s="122"/>
      <c r="P1506" s="122"/>
      <c r="Q1506" s="121" t="str">
        <f t="shared" ca="1" si="223"/>
        <v/>
      </c>
      <c r="R1506" s="122"/>
      <c r="S1506" s="123"/>
      <c r="T1506" s="123"/>
    </row>
    <row r="1507" spans="1:20" x14ac:dyDescent="0.25">
      <c r="A1507"/>
      <c r="B1507" s="31" t="str">
        <f t="shared" ca="1" si="216"/>
        <v/>
      </c>
      <c r="C1507" t="str">
        <f t="shared" ca="1" si="217"/>
        <v/>
      </c>
      <c r="D1507" t="str">
        <f t="shared" ca="1" si="218"/>
        <v/>
      </c>
      <c r="E1507" t="str">
        <f t="shared" ca="1" si="219"/>
        <v/>
      </c>
      <c r="F1507" t="str">
        <f t="shared" ca="1" si="224"/>
        <v/>
      </c>
      <c r="I1507" s="120" t="str">
        <f t="shared" si="220"/>
        <v/>
      </c>
      <c r="J1507" s="121" t="str">
        <f t="shared" si="221"/>
        <v/>
      </c>
      <c r="K1507" s="121" t="str">
        <f t="shared" si="222"/>
        <v/>
      </c>
      <c r="L1507" s="121"/>
      <c r="M1507" s="121"/>
      <c r="N1507" s="121"/>
      <c r="O1507" s="122"/>
      <c r="P1507" s="122"/>
      <c r="Q1507" s="121" t="str">
        <f t="shared" ca="1" si="223"/>
        <v/>
      </c>
      <c r="R1507" s="122"/>
      <c r="S1507" s="123"/>
      <c r="T1507" s="123"/>
    </row>
    <row r="1508" spans="1:20" x14ac:dyDescent="0.25">
      <c r="A1508"/>
      <c r="B1508" s="31" t="str">
        <f t="shared" ca="1" si="216"/>
        <v/>
      </c>
      <c r="C1508" t="str">
        <f t="shared" ca="1" si="217"/>
        <v/>
      </c>
      <c r="D1508" t="str">
        <f t="shared" ca="1" si="218"/>
        <v/>
      </c>
      <c r="E1508" t="str">
        <f t="shared" ca="1" si="219"/>
        <v/>
      </c>
      <c r="F1508" t="str">
        <f t="shared" ca="1" si="224"/>
        <v/>
      </c>
      <c r="I1508" s="120" t="str">
        <f t="shared" si="220"/>
        <v/>
      </c>
      <c r="J1508" s="121" t="str">
        <f t="shared" si="221"/>
        <v/>
      </c>
      <c r="K1508" s="121" t="str">
        <f t="shared" si="222"/>
        <v/>
      </c>
      <c r="L1508" s="121"/>
      <c r="M1508" s="121"/>
      <c r="N1508" s="121"/>
      <c r="O1508" s="122"/>
      <c r="P1508" s="122"/>
      <c r="Q1508" s="121" t="str">
        <f t="shared" ca="1" si="223"/>
        <v/>
      </c>
      <c r="R1508" s="122"/>
      <c r="S1508" s="123"/>
      <c r="T1508" s="123"/>
    </row>
    <row r="1509" spans="1:20" x14ac:dyDescent="0.25">
      <c r="A1509"/>
      <c r="B1509" s="31" t="str">
        <f t="shared" ca="1" si="216"/>
        <v/>
      </c>
      <c r="C1509" t="str">
        <f t="shared" ca="1" si="217"/>
        <v/>
      </c>
      <c r="D1509" t="str">
        <f t="shared" ca="1" si="218"/>
        <v/>
      </c>
      <c r="E1509" t="str">
        <f t="shared" ca="1" si="219"/>
        <v/>
      </c>
      <c r="F1509" t="str">
        <f t="shared" ca="1" si="224"/>
        <v/>
      </c>
      <c r="I1509" s="120" t="str">
        <f t="shared" si="220"/>
        <v/>
      </c>
      <c r="J1509" s="121" t="str">
        <f t="shared" si="221"/>
        <v/>
      </c>
      <c r="K1509" s="121" t="str">
        <f t="shared" si="222"/>
        <v/>
      </c>
      <c r="L1509" s="121"/>
      <c r="M1509" s="121"/>
      <c r="N1509" s="121"/>
      <c r="O1509" s="122"/>
      <c r="P1509" s="122"/>
      <c r="Q1509" s="121" t="str">
        <f t="shared" ca="1" si="223"/>
        <v/>
      </c>
      <c r="R1509" s="122"/>
      <c r="S1509" s="123"/>
      <c r="T1509" s="123"/>
    </row>
    <row r="1510" spans="1:20" x14ac:dyDescent="0.25">
      <c r="A1510"/>
      <c r="B1510" s="31" t="str">
        <f t="shared" ca="1" si="216"/>
        <v/>
      </c>
      <c r="C1510" t="str">
        <f t="shared" ca="1" si="217"/>
        <v/>
      </c>
      <c r="D1510" t="str">
        <f t="shared" ca="1" si="218"/>
        <v/>
      </c>
      <c r="E1510" t="str">
        <f t="shared" ca="1" si="219"/>
        <v/>
      </c>
      <c r="F1510" t="str">
        <f t="shared" ca="1" si="224"/>
        <v/>
      </c>
      <c r="I1510" s="120" t="str">
        <f t="shared" si="220"/>
        <v/>
      </c>
      <c r="J1510" s="121" t="str">
        <f t="shared" si="221"/>
        <v/>
      </c>
      <c r="K1510" s="121" t="str">
        <f t="shared" si="222"/>
        <v/>
      </c>
      <c r="L1510" s="121"/>
      <c r="M1510" s="121"/>
      <c r="N1510" s="121"/>
      <c r="O1510" s="122"/>
      <c r="P1510" s="122"/>
      <c r="Q1510" s="121" t="str">
        <f t="shared" ca="1" si="223"/>
        <v/>
      </c>
      <c r="R1510" s="122"/>
      <c r="S1510" s="123"/>
      <c r="T1510" s="123"/>
    </row>
    <row r="1511" spans="1:20" x14ac:dyDescent="0.25">
      <c r="A1511"/>
      <c r="B1511" s="31" t="str">
        <f t="shared" ca="1" si="216"/>
        <v/>
      </c>
      <c r="C1511" t="str">
        <f t="shared" ca="1" si="217"/>
        <v/>
      </c>
      <c r="D1511" t="str">
        <f t="shared" ca="1" si="218"/>
        <v/>
      </c>
      <c r="E1511" t="str">
        <f t="shared" ca="1" si="219"/>
        <v/>
      </c>
      <c r="F1511" t="str">
        <f t="shared" ca="1" si="224"/>
        <v/>
      </c>
      <c r="I1511" s="120" t="str">
        <f t="shared" si="220"/>
        <v/>
      </c>
      <c r="J1511" s="121" t="str">
        <f t="shared" si="221"/>
        <v/>
      </c>
      <c r="K1511" s="121" t="str">
        <f t="shared" si="222"/>
        <v/>
      </c>
      <c r="L1511" s="121"/>
      <c r="M1511" s="121"/>
      <c r="N1511" s="121"/>
      <c r="O1511" s="122"/>
      <c r="P1511" s="122"/>
      <c r="Q1511" s="121" t="str">
        <f t="shared" ca="1" si="223"/>
        <v/>
      </c>
      <c r="R1511" s="122"/>
      <c r="S1511" s="123"/>
      <c r="T1511" s="123"/>
    </row>
    <row r="1512" spans="1:20" x14ac:dyDescent="0.25">
      <c r="A1512"/>
      <c r="B1512" s="31" t="str">
        <f t="shared" ca="1" si="216"/>
        <v/>
      </c>
      <c r="C1512" t="str">
        <f t="shared" ca="1" si="217"/>
        <v/>
      </c>
      <c r="D1512" t="str">
        <f t="shared" ca="1" si="218"/>
        <v/>
      </c>
      <c r="E1512" t="str">
        <f t="shared" ca="1" si="219"/>
        <v/>
      </c>
      <c r="F1512" t="str">
        <f t="shared" ca="1" si="224"/>
        <v/>
      </c>
      <c r="I1512" s="120" t="str">
        <f t="shared" si="220"/>
        <v/>
      </c>
      <c r="J1512" s="121" t="str">
        <f t="shared" si="221"/>
        <v/>
      </c>
      <c r="K1512" s="121" t="str">
        <f t="shared" si="222"/>
        <v/>
      </c>
      <c r="L1512" s="121"/>
      <c r="M1512" s="121"/>
      <c r="N1512" s="121"/>
      <c r="O1512" s="122"/>
      <c r="P1512" s="122"/>
      <c r="Q1512" s="121" t="str">
        <f t="shared" ca="1" si="223"/>
        <v/>
      </c>
      <c r="R1512" s="122"/>
      <c r="S1512" s="123"/>
      <c r="T1512" s="123"/>
    </row>
    <row r="1513" spans="1:20" x14ac:dyDescent="0.25">
      <c r="A1513"/>
      <c r="B1513" s="31" t="str">
        <f t="shared" ca="1" si="216"/>
        <v/>
      </c>
      <c r="C1513" t="str">
        <f t="shared" ca="1" si="217"/>
        <v/>
      </c>
      <c r="D1513" t="str">
        <f t="shared" ca="1" si="218"/>
        <v/>
      </c>
      <c r="E1513" t="str">
        <f t="shared" ca="1" si="219"/>
        <v/>
      </c>
      <c r="F1513" t="str">
        <f t="shared" ca="1" si="224"/>
        <v/>
      </c>
      <c r="I1513" s="120" t="str">
        <f t="shared" si="220"/>
        <v/>
      </c>
      <c r="J1513" s="121" t="str">
        <f t="shared" si="221"/>
        <v/>
      </c>
      <c r="K1513" s="121" t="str">
        <f t="shared" si="222"/>
        <v/>
      </c>
      <c r="L1513" s="121"/>
      <c r="M1513" s="121"/>
      <c r="N1513" s="121"/>
      <c r="O1513" s="122"/>
      <c r="P1513" s="122"/>
      <c r="Q1513" s="121" t="str">
        <f t="shared" ca="1" si="223"/>
        <v/>
      </c>
      <c r="R1513" s="122"/>
      <c r="S1513" s="123"/>
      <c r="T1513" s="123"/>
    </row>
    <row r="1514" spans="1:20" x14ac:dyDescent="0.25">
      <c r="A1514"/>
      <c r="B1514" s="31" t="str">
        <f t="shared" ca="1" si="216"/>
        <v/>
      </c>
      <c r="C1514" t="str">
        <f t="shared" ca="1" si="217"/>
        <v/>
      </c>
      <c r="D1514" t="str">
        <f t="shared" ca="1" si="218"/>
        <v/>
      </c>
      <c r="E1514" t="str">
        <f t="shared" ca="1" si="219"/>
        <v/>
      </c>
      <c r="F1514" t="str">
        <f t="shared" ca="1" si="224"/>
        <v/>
      </c>
      <c r="I1514" s="120" t="str">
        <f t="shared" si="220"/>
        <v/>
      </c>
      <c r="J1514" s="121" t="str">
        <f t="shared" si="221"/>
        <v/>
      </c>
      <c r="K1514" s="121" t="str">
        <f t="shared" si="222"/>
        <v/>
      </c>
      <c r="L1514" s="121"/>
      <c r="M1514" s="121"/>
      <c r="N1514" s="121"/>
      <c r="O1514" s="122"/>
      <c r="P1514" s="122"/>
      <c r="Q1514" s="121" t="str">
        <f t="shared" ca="1" si="223"/>
        <v/>
      </c>
      <c r="R1514" s="122"/>
      <c r="S1514" s="123"/>
      <c r="T1514" s="123"/>
    </row>
    <row r="1515" spans="1:20" x14ac:dyDescent="0.25">
      <c r="A1515"/>
      <c r="B1515" s="31" t="str">
        <f t="shared" ca="1" si="216"/>
        <v/>
      </c>
      <c r="C1515" t="str">
        <f t="shared" ca="1" si="217"/>
        <v/>
      </c>
      <c r="D1515" t="str">
        <f t="shared" ca="1" si="218"/>
        <v/>
      </c>
      <c r="E1515" t="str">
        <f t="shared" ca="1" si="219"/>
        <v/>
      </c>
      <c r="F1515" t="str">
        <f t="shared" ca="1" si="224"/>
        <v/>
      </c>
      <c r="I1515" s="120" t="str">
        <f t="shared" si="220"/>
        <v/>
      </c>
      <c r="J1515" s="121" t="str">
        <f t="shared" si="221"/>
        <v/>
      </c>
      <c r="K1515" s="121" t="str">
        <f t="shared" si="222"/>
        <v/>
      </c>
      <c r="L1515" s="121"/>
      <c r="M1515" s="121"/>
      <c r="N1515" s="121"/>
      <c r="O1515" s="122"/>
      <c r="P1515" s="122"/>
      <c r="Q1515" s="121" t="str">
        <f t="shared" ca="1" si="223"/>
        <v/>
      </c>
      <c r="R1515" s="122"/>
      <c r="S1515" s="123"/>
      <c r="T1515" s="123"/>
    </row>
    <row r="1516" spans="1:20" x14ac:dyDescent="0.25">
      <c r="A1516"/>
      <c r="B1516" s="31" t="str">
        <f t="shared" ca="1" si="216"/>
        <v/>
      </c>
      <c r="C1516" t="str">
        <f t="shared" ca="1" si="217"/>
        <v/>
      </c>
      <c r="D1516" t="str">
        <f t="shared" ca="1" si="218"/>
        <v/>
      </c>
      <c r="E1516" t="str">
        <f t="shared" ca="1" si="219"/>
        <v/>
      </c>
      <c r="F1516" t="str">
        <f t="shared" ca="1" si="224"/>
        <v/>
      </c>
      <c r="I1516" s="120" t="str">
        <f t="shared" si="220"/>
        <v/>
      </c>
      <c r="J1516" s="121" t="str">
        <f t="shared" si="221"/>
        <v/>
      </c>
      <c r="K1516" s="121" t="str">
        <f t="shared" si="222"/>
        <v/>
      </c>
      <c r="L1516" s="121"/>
      <c r="M1516" s="121"/>
      <c r="N1516" s="121"/>
      <c r="O1516" s="122"/>
      <c r="P1516" s="122"/>
      <c r="Q1516" s="121" t="str">
        <f t="shared" ca="1" si="223"/>
        <v/>
      </c>
      <c r="R1516" s="122"/>
      <c r="S1516" s="123"/>
      <c r="T1516" s="123"/>
    </row>
    <row r="1517" spans="1:20" x14ac:dyDescent="0.25">
      <c r="A1517"/>
      <c r="B1517" s="31" t="str">
        <f t="shared" ca="1" si="216"/>
        <v/>
      </c>
      <c r="C1517" t="str">
        <f t="shared" ca="1" si="217"/>
        <v/>
      </c>
      <c r="D1517" t="str">
        <f t="shared" ca="1" si="218"/>
        <v/>
      </c>
      <c r="E1517" t="str">
        <f t="shared" ca="1" si="219"/>
        <v/>
      </c>
      <c r="F1517" t="str">
        <f t="shared" ca="1" si="224"/>
        <v/>
      </c>
      <c r="I1517" s="120" t="str">
        <f t="shared" si="220"/>
        <v/>
      </c>
      <c r="J1517" s="121" t="str">
        <f t="shared" si="221"/>
        <v/>
      </c>
      <c r="K1517" s="121" t="str">
        <f t="shared" si="222"/>
        <v/>
      </c>
      <c r="L1517" s="121"/>
      <c r="M1517" s="121"/>
      <c r="N1517" s="121"/>
      <c r="O1517" s="122"/>
      <c r="P1517" s="122"/>
      <c r="Q1517" s="121" t="str">
        <f t="shared" ca="1" si="223"/>
        <v/>
      </c>
      <c r="R1517" s="122"/>
      <c r="S1517" s="123"/>
      <c r="T1517" s="123"/>
    </row>
    <row r="1518" spans="1:20" x14ac:dyDescent="0.25">
      <c r="A1518"/>
      <c r="B1518" s="31" t="str">
        <f t="shared" ca="1" si="216"/>
        <v/>
      </c>
      <c r="C1518" t="str">
        <f t="shared" ca="1" si="217"/>
        <v/>
      </c>
      <c r="D1518" t="str">
        <f t="shared" ca="1" si="218"/>
        <v/>
      </c>
      <c r="E1518" t="str">
        <f t="shared" ca="1" si="219"/>
        <v/>
      </c>
      <c r="F1518" t="str">
        <f t="shared" ca="1" si="224"/>
        <v/>
      </c>
      <c r="I1518" s="120" t="str">
        <f t="shared" si="220"/>
        <v/>
      </c>
      <c r="J1518" s="121" t="str">
        <f t="shared" si="221"/>
        <v/>
      </c>
      <c r="K1518" s="121" t="str">
        <f t="shared" si="222"/>
        <v/>
      </c>
      <c r="L1518" s="121"/>
      <c r="M1518" s="121"/>
      <c r="N1518" s="121"/>
      <c r="O1518" s="122"/>
      <c r="P1518" s="122"/>
      <c r="Q1518" s="121" t="str">
        <f t="shared" ca="1" si="223"/>
        <v/>
      </c>
      <c r="R1518" s="122"/>
      <c r="S1518" s="123"/>
      <c r="T1518" s="123"/>
    </row>
    <row r="1519" spans="1:20" x14ac:dyDescent="0.25">
      <c r="A1519"/>
      <c r="B1519" s="31" t="str">
        <f t="shared" ca="1" si="216"/>
        <v/>
      </c>
      <c r="C1519" t="str">
        <f t="shared" ca="1" si="217"/>
        <v/>
      </c>
      <c r="D1519" t="str">
        <f t="shared" ca="1" si="218"/>
        <v/>
      </c>
      <c r="E1519" t="str">
        <f t="shared" ca="1" si="219"/>
        <v/>
      </c>
      <c r="F1519" t="str">
        <f t="shared" ca="1" si="224"/>
        <v/>
      </c>
      <c r="I1519" s="120" t="str">
        <f t="shared" si="220"/>
        <v/>
      </c>
      <c r="J1519" s="121" t="str">
        <f t="shared" si="221"/>
        <v/>
      </c>
      <c r="K1519" s="121" t="str">
        <f t="shared" si="222"/>
        <v/>
      </c>
      <c r="L1519" s="121"/>
      <c r="M1519" s="121"/>
      <c r="N1519" s="121"/>
      <c r="O1519" s="122"/>
      <c r="P1519" s="122"/>
      <c r="Q1519" s="121" t="str">
        <f t="shared" ca="1" si="223"/>
        <v/>
      </c>
      <c r="R1519" s="122"/>
      <c r="S1519" s="123"/>
      <c r="T1519" s="123"/>
    </row>
    <row r="1520" spans="1:20" x14ac:dyDescent="0.25">
      <c r="A1520"/>
      <c r="B1520" s="31" t="str">
        <f t="shared" ca="1" si="216"/>
        <v/>
      </c>
      <c r="C1520" t="str">
        <f t="shared" ca="1" si="217"/>
        <v/>
      </c>
      <c r="D1520" t="str">
        <f t="shared" ca="1" si="218"/>
        <v/>
      </c>
      <c r="E1520" t="str">
        <f t="shared" ca="1" si="219"/>
        <v/>
      </c>
      <c r="F1520" t="str">
        <f t="shared" ca="1" si="224"/>
        <v/>
      </c>
      <c r="I1520" s="120" t="str">
        <f t="shared" si="220"/>
        <v/>
      </c>
      <c r="J1520" s="121" t="str">
        <f t="shared" si="221"/>
        <v/>
      </c>
      <c r="K1520" s="121" t="str">
        <f t="shared" si="222"/>
        <v/>
      </c>
      <c r="L1520" s="121"/>
      <c r="M1520" s="121"/>
      <c r="N1520" s="121"/>
      <c r="O1520" s="122"/>
      <c r="P1520" s="122"/>
      <c r="Q1520" s="121" t="str">
        <f t="shared" ca="1" si="223"/>
        <v/>
      </c>
      <c r="R1520" s="122"/>
      <c r="S1520" s="123"/>
      <c r="T1520" s="123"/>
    </row>
    <row r="1521" spans="1:20" x14ac:dyDescent="0.25">
      <c r="A1521"/>
      <c r="B1521" s="31" t="str">
        <f t="shared" ca="1" si="216"/>
        <v/>
      </c>
      <c r="C1521" t="str">
        <f t="shared" ca="1" si="217"/>
        <v/>
      </c>
      <c r="D1521" t="str">
        <f t="shared" ca="1" si="218"/>
        <v/>
      </c>
      <c r="E1521" t="str">
        <f t="shared" ca="1" si="219"/>
        <v/>
      </c>
      <c r="F1521" t="str">
        <f t="shared" ca="1" si="224"/>
        <v/>
      </c>
      <c r="I1521" s="120" t="str">
        <f t="shared" si="220"/>
        <v/>
      </c>
      <c r="J1521" s="121" t="str">
        <f t="shared" si="221"/>
        <v/>
      </c>
      <c r="K1521" s="121" t="str">
        <f t="shared" si="222"/>
        <v/>
      </c>
      <c r="L1521" s="121"/>
      <c r="M1521" s="121"/>
      <c r="N1521" s="121"/>
      <c r="O1521" s="122"/>
      <c r="P1521" s="122"/>
      <c r="Q1521" s="121" t="str">
        <f t="shared" ca="1" si="223"/>
        <v/>
      </c>
      <c r="R1521" s="122"/>
      <c r="S1521" s="123"/>
      <c r="T1521" s="123"/>
    </row>
    <row r="1522" spans="1:20" x14ac:dyDescent="0.25">
      <c r="A1522"/>
      <c r="B1522" s="31" t="str">
        <f t="shared" ca="1" si="216"/>
        <v/>
      </c>
      <c r="C1522" t="str">
        <f t="shared" ca="1" si="217"/>
        <v/>
      </c>
      <c r="D1522" t="str">
        <f t="shared" ca="1" si="218"/>
        <v/>
      </c>
      <c r="E1522" t="str">
        <f t="shared" ca="1" si="219"/>
        <v/>
      </c>
      <c r="F1522" t="str">
        <f t="shared" ca="1" si="224"/>
        <v/>
      </c>
      <c r="I1522" s="120" t="str">
        <f t="shared" si="220"/>
        <v/>
      </c>
      <c r="J1522" s="121" t="str">
        <f t="shared" si="221"/>
        <v/>
      </c>
      <c r="K1522" s="121" t="str">
        <f t="shared" si="222"/>
        <v/>
      </c>
      <c r="L1522" s="121"/>
      <c r="M1522" s="121"/>
      <c r="N1522" s="121"/>
      <c r="O1522" s="122"/>
      <c r="P1522" s="122"/>
      <c r="Q1522" s="121" t="str">
        <f t="shared" ca="1" si="223"/>
        <v/>
      </c>
      <c r="R1522" s="122"/>
      <c r="S1522" s="123"/>
      <c r="T1522" s="123"/>
    </row>
    <row r="1523" spans="1:20" x14ac:dyDescent="0.25">
      <c r="A1523"/>
      <c r="B1523" s="31" t="str">
        <f t="shared" ca="1" si="216"/>
        <v/>
      </c>
      <c r="C1523" t="str">
        <f t="shared" ca="1" si="217"/>
        <v/>
      </c>
      <c r="D1523" t="str">
        <f t="shared" ca="1" si="218"/>
        <v/>
      </c>
      <c r="E1523" t="str">
        <f t="shared" ca="1" si="219"/>
        <v/>
      </c>
      <c r="F1523" t="str">
        <f t="shared" ca="1" si="224"/>
        <v/>
      </c>
      <c r="I1523" s="120" t="str">
        <f t="shared" si="220"/>
        <v/>
      </c>
      <c r="J1523" s="121" t="str">
        <f t="shared" si="221"/>
        <v/>
      </c>
      <c r="K1523" s="121" t="str">
        <f t="shared" si="222"/>
        <v/>
      </c>
      <c r="L1523" s="121"/>
      <c r="M1523" s="121"/>
      <c r="N1523" s="121"/>
      <c r="O1523" s="122"/>
      <c r="P1523" s="122"/>
      <c r="Q1523" s="121" t="str">
        <f t="shared" ca="1" si="223"/>
        <v/>
      </c>
      <c r="R1523" s="122"/>
      <c r="S1523" s="123"/>
      <c r="T1523" s="123"/>
    </row>
    <row r="1524" spans="1:20" x14ac:dyDescent="0.25">
      <c r="A1524"/>
      <c r="B1524" s="31" t="str">
        <f t="shared" ca="1" si="216"/>
        <v/>
      </c>
      <c r="C1524" t="str">
        <f t="shared" ca="1" si="217"/>
        <v/>
      </c>
      <c r="D1524" t="str">
        <f t="shared" ca="1" si="218"/>
        <v/>
      </c>
      <c r="E1524" t="str">
        <f t="shared" ca="1" si="219"/>
        <v/>
      </c>
      <c r="F1524" t="str">
        <f t="shared" ca="1" si="224"/>
        <v/>
      </c>
      <c r="I1524" s="120" t="str">
        <f t="shared" si="220"/>
        <v/>
      </c>
      <c r="J1524" s="121" t="str">
        <f t="shared" si="221"/>
        <v/>
      </c>
      <c r="K1524" s="121" t="str">
        <f t="shared" si="222"/>
        <v/>
      </c>
      <c r="L1524" s="121"/>
      <c r="M1524" s="121"/>
      <c r="N1524" s="121"/>
      <c r="O1524" s="122"/>
      <c r="P1524" s="122"/>
      <c r="Q1524" s="121" t="str">
        <f t="shared" ca="1" si="223"/>
        <v/>
      </c>
      <c r="R1524" s="122"/>
      <c r="S1524" s="123"/>
      <c r="T1524" s="123"/>
    </row>
    <row r="1525" spans="1:20" x14ac:dyDescent="0.25">
      <c r="A1525"/>
      <c r="B1525" s="31" t="str">
        <f t="shared" ca="1" si="216"/>
        <v/>
      </c>
      <c r="C1525" t="str">
        <f t="shared" ca="1" si="217"/>
        <v/>
      </c>
      <c r="D1525" t="str">
        <f t="shared" ca="1" si="218"/>
        <v/>
      </c>
      <c r="E1525" t="str">
        <f t="shared" ca="1" si="219"/>
        <v/>
      </c>
      <c r="F1525" t="str">
        <f t="shared" ca="1" si="224"/>
        <v/>
      </c>
      <c r="I1525" s="120" t="str">
        <f t="shared" si="220"/>
        <v/>
      </c>
      <c r="J1525" s="121" t="str">
        <f t="shared" si="221"/>
        <v/>
      </c>
      <c r="K1525" s="121" t="str">
        <f t="shared" si="222"/>
        <v/>
      </c>
      <c r="L1525" s="121"/>
      <c r="M1525" s="121"/>
      <c r="N1525" s="121"/>
      <c r="O1525" s="122"/>
      <c r="P1525" s="122"/>
      <c r="Q1525" s="121" t="str">
        <f t="shared" ca="1" si="223"/>
        <v/>
      </c>
      <c r="R1525" s="122"/>
      <c r="S1525" s="123"/>
      <c r="T1525" s="123"/>
    </row>
    <row r="1526" spans="1:20" x14ac:dyDescent="0.25">
      <c r="A1526"/>
      <c r="B1526" s="31" t="str">
        <f t="shared" ca="1" si="216"/>
        <v/>
      </c>
      <c r="C1526" t="str">
        <f t="shared" ca="1" si="217"/>
        <v/>
      </c>
      <c r="D1526" t="str">
        <f t="shared" ca="1" si="218"/>
        <v/>
      </c>
      <c r="E1526" t="str">
        <f t="shared" ca="1" si="219"/>
        <v/>
      </c>
      <c r="F1526" t="str">
        <f t="shared" ca="1" si="224"/>
        <v/>
      </c>
      <c r="I1526" s="120" t="str">
        <f t="shared" si="220"/>
        <v/>
      </c>
      <c r="J1526" s="121" t="str">
        <f t="shared" si="221"/>
        <v/>
      </c>
      <c r="K1526" s="121" t="str">
        <f t="shared" si="222"/>
        <v/>
      </c>
      <c r="L1526" s="121"/>
      <c r="M1526" s="121"/>
      <c r="N1526" s="121"/>
      <c r="O1526" s="122"/>
      <c r="P1526" s="122"/>
      <c r="Q1526" s="121" t="str">
        <f t="shared" ca="1" si="223"/>
        <v/>
      </c>
      <c r="R1526" s="122"/>
      <c r="S1526" s="123"/>
      <c r="T1526" s="123"/>
    </row>
    <row r="1527" spans="1:20" x14ac:dyDescent="0.25">
      <c r="A1527"/>
      <c r="B1527" s="31" t="str">
        <f t="shared" ca="1" si="216"/>
        <v/>
      </c>
      <c r="C1527" t="str">
        <f t="shared" ca="1" si="217"/>
        <v/>
      </c>
      <c r="D1527" t="str">
        <f t="shared" ca="1" si="218"/>
        <v/>
      </c>
      <c r="E1527" t="str">
        <f t="shared" ca="1" si="219"/>
        <v/>
      </c>
      <c r="F1527" t="str">
        <f t="shared" ca="1" si="224"/>
        <v/>
      </c>
      <c r="I1527" s="120" t="str">
        <f t="shared" si="220"/>
        <v/>
      </c>
      <c r="J1527" s="121" t="str">
        <f t="shared" si="221"/>
        <v/>
      </c>
      <c r="K1527" s="121" t="str">
        <f t="shared" si="222"/>
        <v/>
      </c>
      <c r="L1527" s="121"/>
      <c r="M1527" s="121"/>
      <c r="N1527" s="121"/>
      <c r="O1527" s="122"/>
      <c r="P1527" s="122"/>
      <c r="Q1527" s="121" t="str">
        <f t="shared" ca="1" si="223"/>
        <v/>
      </c>
      <c r="R1527" s="122"/>
      <c r="S1527" s="123"/>
      <c r="T1527" s="123"/>
    </row>
    <row r="1528" spans="1:20" x14ac:dyDescent="0.25">
      <c r="A1528"/>
      <c r="B1528" s="31" t="str">
        <f t="shared" ca="1" si="216"/>
        <v/>
      </c>
      <c r="C1528" t="str">
        <f t="shared" ca="1" si="217"/>
        <v/>
      </c>
      <c r="D1528" t="str">
        <f t="shared" ca="1" si="218"/>
        <v/>
      </c>
      <c r="E1528" t="str">
        <f t="shared" ca="1" si="219"/>
        <v/>
      </c>
      <c r="F1528" t="str">
        <f t="shared" ca="1" si="224"/>
        <v/>
      </c>
      <c r="I1528" s="120" t="str">
        <f t="shared" si="220"/>
        <v/>
      </c>
      <c r="J1528" s="121" t="str">
        <f t="shared" si="221"/>
        <v/>
      </c>
      <c r="K1528" s="121" t="str">
        <f t="shared" si="222"/>
        <v/>
      </c>
      <c r="L1528" s="121"/>
      <c r="M1528" s="121"/>
      <c r="N1528" s="121"/>
      <c r="O1528" s="122"/>
      <c r="P1528" s="122"/>
      <c r="Q1528" s="121" t="str">
        <f t="shared" ca="1" si="223"/>
        <v/>
      </c>
      <c r="R1528" s="122"/>
      <c r="S1528" s="123"/>
      <c r="T1528" s="123"/>
    </row>
    <row r="1529" spans="1:20" x14ac:dyDescent="0.25">
      <c r="A1529"/>
      <c r="B1529" s="31" t="str">
        <f t="shared" ca="1" si="216"/>
        <v/>
      </c>
      <c r="C1529" t="str">
        <f t="shared" ca="1" si="217"/>
        <v/>
      </c>
      <c r="D1529" t="str">
        <f t="shared" ca="1" si="218"/>
        <v/>
      </c>
      <c r="E1529" t="str">
        <f t="shared" ca="1" si="219"/>
        <v/>
      </c>
      <c r="F1529" t="str">
        <f t="shared" ca="1" si="224"/>
        <v/>
      </c>
      <c r="I1529" s="120" t="str">
        <f t="shared" si="220"/>
        <v/>
      </c>
      <c r="J1529" s="121" t="str">
        <f t="shared" si="221"/>
        <v/>
      </c>
      <c r="K1529" s="121" t="str">
        <f t="shared" si="222"/>
        <v/>
      </c>
      <c r="L1529" s="121"/>
      <c r="M1529" s="121"/>
      <c r="N1529" s="121"/>
      <c r="O1529" s="122"/>
      <c r="P1529" s="122"/>
      <c r="Q1529" s="121" t="str">
        <f t="shared" ca="1" si="223"/>
        <v/>
      </c>
      <c r="R1529" s="122"/>
      <c r="S1529" s="123"/>
      <c r="T1529" s="123"/>
    </row>
    <row r="1530" spans="1:20" x14ac:dyDescent="0.25">
      <c r="A1530"/>
      <c r="B1530" s="31" t="str">
        <f t="shared" ca="1" si="216"/>
        <v/>
      </c>
      <c r="C1530" t="str">
        <f t="shared" ca="1" si="217"/>
        <v/>
      </c>
      <c r="D1530" t="str">
        <f t="shared" ca="1" si="218"/>
        <v/>
      </c>
      <c r="E1530" t="str">
        <f t="shared" ca="1" si="219"/>
        <v/>
      </c>
      <c r="F1530" t="str">
        <f t="shared" ca="1" si="224"/>
        <v/>
      </c>
      <c r="I1530" s="120" t="str">
        <f t="shared" si="220"/>
        <v/>
      </c>
      <c r="J1530" s="121" t="str">
        <f t="shared" si="221"/>
        <v/>
      </c>
      <c r="K1530" s="121" t="str">
        <f t="shared" si="222"/>
        <v/>
      </c>
      <c r="L1530" s="121"/>
      <c r="M1530" s="121"/>
      <c r="N1530" s="121"/>
      <c r="O1530" s="122"/>
      <c r="P1530" s="122"/>
      <c r="Q1530" s="121" t="str">
        <f t="shared" ca="1" si="223"/>
        <v/>
      </c>
      <c r="R1530" s="122"/>
      <c r="S1530" s="123"/>
      <c r="T1530" s="123"/>
    </row>
    <row r="1531" spans="1:20" x14ac:dyDescent="0.25">
      <c r="A1531"/>
      <c r="B1531" s="31" t="str">
        <f t="shared" ca="1" si="216"/>
        <v/>
      </c>
      <c r="C1531" t="str">
        <f t="shared" ca="1" si="217"/>
        <v/>
      </c>
      <c r="D1531" t="str">
        <f t="shared" ca="1" si="218"/>
        <v/>
      </c>
      <c r="E1531" t="str">
        <f t="shared" ca="1" si="219"/>
        <v/>
      </c>
      <c r="F1531" t="str">
        <f t="shared" ca="1" si="224"/>
        <v/>
      </c>
      <c r="I1531" s="120" t="str">
        <f t="shared" si="220"/>
        <v/>
      </c>
      <c r="J1531" s="121" t="str">
        <f t="shared" si="221"/>
        <v/>
      </c>
      <c r="K1531" s="121" t="str">
        <f t="shared" si="222"/>
        <v/>
      </c>
      <c r="L1531" s="121"/>
      <c r="M1531" s="121"/>
      <c r="N1531" s="121"/>
      <c r="O1531" s="122"/>
      <c r="P1531" s="122"/>
      <c r="Q1531" s="121" t="str">
        <f t="shared" ca="1" si="223"/>
        <v/>
      </c>
      <c r="R1531" s="122"/>
      <c r="S1531" s="123"/>
      <c r="T1531" s="123"/>
    </row>
    <row r="1532" spans="1:20" x14ac:dyDescent="0.25">
      <c r="A1532"/>
      <c r="B1532" s="31" t="str">
        <f t="shared" ca="1" si="216"/>
        <v/>
      </c>
      <c r="C1532" t="str">
        <f t="shared" ca="1" si="217"/>
        <v/>
      </c>
      <c r="D1532" t="str">
        <f t="shared" ca="1" si="218"/>
        <v/>
      </c>
      <c r="E1532" t="str">
        <f t="shared" ca="1" si="219"/>
        <v/>
      </c>
      <c r="F1532" t="str">
        <f t="shared" ca="1" si="224"/>
        <v/>
      </c>
      <c r="I1532" s="120" t="str">
        <f t="shared" si="220"/>
        <v/>
      </c>
      <c r="J1532" s="121" t="str">
        <f t="shared" si="221"/>
        <v/>
      </c>
      <c r="K1532" s="121" t="str">
        <f t="shared" si="222"/>
        <v/>
      </c>
      <c r="L1532" s="121"/>
      <c r="M1532" s="121"/>
      <c r="N1532" s="121"/>
      <c r="O1532" s="122"/>
      <c r="P1532" s="122"/>
      <c r="Q1532" s="121" t="str">
        <f t="shared" ca="1" si="223"/>
        <v/>
      </c>
      <c r="R1532" s="122"/>
      <c r="S1532" s="123"/>
      <c r="T1532" s="123"/>
    </row>
    <row r="1533" spans="1:20" x14ac:dyDescent="0.25">
      <c r="A1533"/>
      <c r="B1533" s="31" t="str">
        <f t="shared" ca="1" si="216"/>
        <v/>
      </c>
      <c r="C1533" t="str">
        <f t="shared" ca="1" si="217"/>
        <v/>
      </c>
      <c r="D1533" t="str">
        <f t="shared" ca="1" si="218"/>
        <v/>
      </c>
      <c r="E1533" t="str">
        <f t="shared" ca="1" si="219"/>
        <v/>
      </c>
      <c r="F1533" t="str">
        <f t="shared" ca="1" si="224"/>
        <v/>
      </c>
      <c r="I1533" s="120" t="str">
        <f t="shared" si="220"/>
        <v/>
      </c>
      <c r="J1533" s="121" t="str">
        <f t="shared" si="221"/>
        <v/>
      </c>
      <c r="K1533" s="121" t="str">
        <f t="shared" si="222"/>
        <v/>
      </c>
      <c r="L1533" s="121"/>
      <c r="M1533" s="121"/>
      <c r="N1533" s="121"/>
      <c r="O1533" s="122"/>
      <c r="P1533" s="122"/>
      <c r="Q1533" s="121" t="str">
        <f t="shared" ca="1" si="223"/>
        <v/>
      </c>
      <c r="R1533" s="122"/>
      <c r="S1533" s="123"/>
      <c r="T1533" s="123"/>
    </row>
    <row r="1534" spans="1:20" x14ac:dyDescent="0.25">
      <c r="A1534"/>
      <c r="B1534" s="31" t="str">
        <f t="shared" ca="1" si="216"/>
        <v/>
      </c>
      <c r="C1534" t="str">
        <f t="shared" ca="1" si="217"/>
        <v/>
      </c>
      <c r="D1534" t="str">
        <f t="shared" ca="1" si="218"/>
        <v/>
      </c>
      <c r="E1534" t="str">
        <f t="shared" ca="1" si="219"/>
        <v/>
      </c>
      <c r="F1534" t="str">
        <f t="shared" ca="1" si="224"/>
        <v/>
      </c>
      <c r="I1534" s="120" t="str">
        <f t="shared" si="220"/>
        <v/>
      </c>
      <c r="J1534" s="121" t="str">
        <f t="shared" si="221"/>
        <v/>
      </c>
      <c r="K1534" s="121" t="str">
        <f t="shared" si="222"/>
        <v/>
      </c>
      <c r="L1534" s="121"/>
      <c r="M1534" s="121"/>
      <c r="N1534" s="121"/>
      <c r="O1534" s="122"/>
      <c r="P1534" s="122"/>
      <c r="Q1534" s="121" t="str">
        <f t="shared" ca="1" si="223"/>
        <v/>
      </c>
      <c r="R1534" s="122"/>
      <c r="S1534" s="123"/>
      <c r="T1534" s="123"/>
    </row>
    <row r="1535" spans="1:20" x14ac:dyDescent="0.25">
      <c r="A1535"/>
      <c r="B1535" s="31" t="str">
        <f t="shared" ca="1" si="216"/>
        <v/>
      </c>
      <c r="C1535" t="str">
        <f t="shared" ca="1" si="217"/>
        <v/>
      </c>
      <c r="D1535" t="str">
        <f t="shared" ca="1" si="218"/>
        <v/>
      </c>
      <c r="E1535" t="str">
        <f t="shared" ca="1" si="219"/>
        <v/>
      </c>
      <c r="F1535" t="str">
        <f t="shared" ca="1" si="224"/>
        <v/>
      </c>
      <c r="I1535" s="120" t="str">
        <f t="shared" si="220"/>
        <v/>
      </c>
      <c r="J1535" s="121" t="str">
        <f t="shared" si="221"/>
        <v/>
      </c>
      <c r="K1535" s="121" t="str">
        <f t="shared" si="222"/>
        <v/>
      </c>
      <c r="L1535" s="121"/>
      <c r="M1535" s="121"/>
      <c r="N1535" s="121"/>
      <c r="O1535" s="122"/>
      <c r="P1535" s="122"/>
      <c r="Q1535" s="121" t="str">
        <f t="shared" ca="1" si="223"/>
        <v/>
      </c>
      <c r="R1535" s="122"/>
      <c r="S1535" s="123"/>
      <c r="T1535" s="123"/>
    </row>
    <row r="1536" spans="1:20" x14ac:dyDescent="0.25">
      <c r="A1536"/>
      <c r="B1536" s="31" t="str">
        <f t="shared" ca="1" si="216"/>
        <v/>
      </c>
      <c r="C1536" t="str">
        <f t="shared" ca="1" si="217"/>
        <v/>
      </c>
      <c r="D1536" t="str">
        <f t="shared" ca="1" si="218"/>
        <v/>
      </c>
      <c r="E1536" t="str">
        <f t="shared" ca="1" si="219"/>
        <v/>
      </c>
      <c r="F1536" t="str">
        <f t="shared" ca="1" si="224"/>
        <v/>
      </c>
      <c r="I1536" s="120" t="str">
        <f t="shared" si="220"/>
        <v/>
      </c>
      <c r="J1536" s="121" t="str">
        <f t="shared" si="221"/>
        <v/>
      </c>
      <c r="K1536" s="121" t="str">
        <f t="shared" si="222"/>
        <v/>
      </c>
      <c r="L1536" s="121"/>
      <c r="M1536" s="121"/>
      <c r="N1536" s="121"/>
      <c r="O1536" s="122"/>
      <c r="P1536" s="122"/>
      <c r="Q1536" s="121" t="str">
        <f t="shared" ca="1" si="223"/>
        <v/>
      </c>
      <c r="R1536" s="122"/>
      <c r="S1536" s="123"/>
      <c r="T1536" s="123"/>
    </row>
    <row r="1537" spans="1:20" x14ac:dyDescent="0.25">
      <c r="A1537"/>
      <c r="B1537" s="31" t="str">
        <f t="shared" ref="B1537:B1600" ca="1" si="225">IF($A1537&lt;&gt;"",INDIRECT("'Saisie G&amp;A'!"&amp;"A"&amp;MID($A1537,2,2)),"")</f>
        <v/>
      </c>
      <c r="C1537" t="str">
        <f t="shared" ref="C1537:C1600" ca="1" si="226">IF($A1537&lt;&gt;"",INDIRECT("'Saisie G&amp;A'!"&amp;$A1537),"")</f>
        <v/>
      </c>
      <c r="D1537" t="str">
        <f t="shared" ref="D1537:D1600" ca="1" si="227">IF($A1537&lt;&gt;"",INDIRECT("'Saisie G&amp;A'!"&amp;LEFT($A1537,1)&amp;"7"),"")</f>
        <v/>
      </c>
      <c r="E1537" t="str">
        <f t="shared" ref="E1537:E1600" ca="1" si="228">IF($A1537&lt;&gt;"",INDIRECT("'Saisie G&amp;A'!"&amp;"B"&amp;MID($A1537,2,2)),"")</f>
        <v/>
      </c>
      <c r="F1537" t="str">
        <f t="shared" ca="1" si="224"/>
        <v/>
      </c>
      <c r="I1537" s="120" t="str">
        <f t="shared" ref="I1537:I1600" si="229">IF($A1537&lt;&gt;"",RIGHT(C1537,7),"")</f>
        <v/>
      </c>
      <c r="J1537" s="121" t="str">
        <f t="shared" ref="J1537:J1600" si="230">IF($A1537&lt;&gt;"",TEXT(DATE(YEAR($B1537),MONTH($B1537),DAY($B1537)),"JJ/MM/AAAA"),"")</f>
        <v/>
      </c>
      <c r="K1537" s="121" t="str">
        <f t="shared" ref="K1537:K1600" si="231">J1537</f>
        <v/>
      </c>
      <c r="L1537" s="121"/>
      <c r="M1537" s="121"/>
      <c r="N1537" s="121"/>
      <c r="O1537" s="122"/>
      <c r="P1537" s="122"/>
      <c r="Q1537" s="121" t="str">
        <f t="shared" ref="Q1537:Q1600" ca="1" si="232">IF(F1537&lt;&gt;"",F1537,D1537)</f>
        <v/>
      </c>
      <c r="R1537" s="122"/>
      <c r="S1537" s="123"/>
      <c r="T1537" s="123"/>
    </row>
    <row r="1538" spans="1:20" x14ac:dyDescent="0.25">
      <c r="A1538"/>
      <c r="B1538" s="31" t="str">
        <f t="shared" ca="1" si="225"/>
        <v/>
      </c>
      <c r="C1538" t="str">
        <f t="shared" ca="1" si="226"/>
        <v/>
      </c>
      <c r="D1538" t="str">
        <f t="shared" ca="1" si="227"/>
        <v/>
      </c>
      <c r="E1538" t="str">
        <f t="shared" ca="1" si="228"/>
        <v/>
      </c>
      <c r="F1538" t="str">
        <f t="shared" ca="1" si="224"/>
        <v/>
      </c>
      <c r="I1538" s="120" t="str">
        <f t="shared" si="229"/>
        <v/>
      </c>
      <c r="J1538" s="121" t="str">
        <f t="shared" si="230"/>
        <v/>
      </c>
      <c r="K1538" s="121" t="str">
        <f t="shared" si="231"/>
        <v/>
      </c>
      <c r="L1538" s="121"/>
      <c r="M1538" s="121"/>
      <c r="N1538" s="121"/>
      <c r="O1538" s="122"/>
      <c r="P1538" s="122"/>
      <c r="Q1538" s="121" t="str">
        <f t="shared" ca="1" si="232"/>
        <v/>
      </c>
      <c r="R1538" s="122"/>
      <c r="S1538" s="123"/>
      <c r="T1538" s="123"/>
    </row>
    <row r="1539" spans="1:20" x14ac:dyDescent="0.25">
      <c r="A1539"/>
      <c r="B1539" s="31" t="str">
        <f t="shared" ca="1" si="225"/>
        <v/>
      </c>
      <c r="C1539" t="str">
        <f t="shared" ca="1" si="226"/>
        <v/>
      </c>
      <c r="D1539" t="str">
        <f t="shared" ca="1" si="227"/>
        <v/>
      </c>
      <c r="E1539" t="str">
        <f t="shared" ca="1" si="228"/>
        <v/>
      </c>
      <c r="F1539" t="str">
        <f t="shared" ca="1" si="224"/>
        <v/>
      </c>
      <c r="I1539" s="120" t="str">
        <f t="shared" si="229"/>
        <v/>
      </c>
      <c r="J1539" s="121" t="str">
        <f t="shared" si="230"/>
        <v/>
      </c>
      <c r="K1539" s="121" t="str">
        <f t="shared" si="231"/>
        <v/>
      </c>
      <c r="L1539" s="121"/>
      <c r="M1539" s="121"/>
      <c r="N1539" s="121"/>
      <c r="O1539" s="122"/>
      <c r="P1539" s="122"/>
      <c r="Q1539" s="121" t="str">
        <f t="shared" ca="1" si="232"/>
        <v/>
      </c>
      <c r="R1539" s="122"/>
      <c r="S1539" s="123"/>
      <c r="T1539" s="123"/>
    </row>
    <row r="1540" spans="1:20" x14ac:dyDescent="0.25">
      <c r="A1540"/>
      <c r="B1540" s="31" t="str">
        <f t="shared" ca="1" si="225"/>
        <v/>
      </c>
      <c r="C1540" t="str">
        <f t="shared" ca="1" si="226"/>
        <v/>
      </c>
      <c r="D1540" t="str">
        <f t="shared" ca="1" si="227"/>
        <v/>
      </c>
      <c r="E1540" t="str">
        <f t="shared" ca="1" si="228"/>
        <v/>
      </c>
      <c r="F1540" t="str">
        <f t="shared" ca="1" si="224"/>
        <v/>
      </c>
      <c r="I1540" s="120" t="str">
        <f t="shared" si="229"/>
        <v/>
      </c>
      <c r="J1540" s="121" t="str">
        <f t="shared" si="230"/>
        <v/>
      </c>
      <c r="K1540" s="121" t="str">
        <f t="shared" si="231"/>
        <v/>
      </c>
      <c r="L1540" s="121"/>
      <c r="M1540" s="121"/>
      <c r="N1540" s="121"/>
      <c r="O1540" s="122"/>
      <c r="P1540" s="122"/>
      <c r="Q1540" s="121" t="str">
        <f t="shared" ca="1" si="232"/>
        <v/>
      </c>
      <c r="R1540" s="122"/>
      <c r="S1540" s="123"/>
      <c r="T1540" s="123"/>
    </row>
    <row r="1541" spans="1:20" x14ac:dyDescent="0.25">
      <c r="A1541"/>
      <c r="B1541" s="31" t="str">
        <f t="shared" ca="1" si="225"/>
        <v/>
      </c>
      <c r="C1541" t="str">
        <f t="shared" ca="1" si="226"/>
        <v/>
      </c>
      <c r="D1541" t="str">
        <f t="shared" ca="1" si="227"/>
        <v/>
      </c>
      <c r="E1541" t="str">
        <f t="shared" ca="1" si="228"/>
        <v/>
      </c>
      <c r="F1541" t="str">
        <f t="shared" ca="1" si="224"/>
        <v/>
      </c>
      <c r="I1541" s="120" t="str">
        <f t="shared" si="229"/>
        <v/>
      </c>
      <c r="J1541" s="121" t="str">
        <f t="shared" si="230"/>
        <v/>
      </c>
      <c r="K1541" s="121" t="str">
        <f t="shared" si="231"/>
        <v/>
      </c>
      <c r="L1541" s="121"/>
      <c r="M1541" s="121"/>
      <c r="N1541" s="121"/>
      <c r="O1541" s="122"/>
      <c r="P1541" s="122"/>
      <c r="Q1541" s="121" t="str">
        <f t="shared" ca="1" si="232"/>
        <v/>
      </c>
      <c r="R1541" s="122"/>
      <c r="S1541" s="123"/>
      <c r="T1541" s="123"/>
    </row>
    <row r="1542" spans="1:20" x14ac:dyDescent="0.25">
      <c r="A1542"/>
      <c r="B1542" s="31" t="str">
        <f t="shared" ca="1" si="225"/>
        <v/>
      </c>
      <c r="C1542" t="str">
        <f t="shared" ca="1" si="226"/>
        <v/>
      </c>
      <c r="D1542" t="str">
        <f t="shared" ca="1" si="227"/>
        <v/>
      </c>
      <c r="E1542" t="str">
        <f t="shared" ca="1" si="228"/>
        <v/>
      </c>
      <c r="F1542" t="str">
        <f t="shared" ca="1" si="224"/>
        <v/>
      </c>
      <c r="I1542" s="120" t="str">
        <f t="shared" si="229"/>
        <v/>
      </c>
      <c r="J1542" s="121" t="str">
        <f t="shared" si="230"/>
        <v/>
      </c>
      <c r="K1542" s="121" t="str">
        <f t="shared" si="231"/>
        <v/>
      </c>
      <c r="L1542" s="121"/>
      <c r="M1542" s="121"/>
      <c r="N1542" s="121"/>
      <c r="O1542" s="122"/>
      <c r="P1542" s="122"/>
      <c r="Q1542" s="121" t="str">
        <f t="shared" ca="1" si="232"/>
        <v/>
      </c>
      <c r="R1542" s="122"/>
      <c r="S1542" s="123"/>
      <c r="T1542" s="123"/>
    </row>
    <row r="1543" spans="1:20" x14ac:dyDescent="0.25">
      <c r="A1543"/>
      <c r="B1543" s="31" t="str">
        <f t="shared" ca="1" si="225"/>
        <v/>
      </c>
      <c r="C1543" t="str">
        <f t="shared" ca="1" si="226"/>
        <v/>
      </c>
      <c r="D1543" t="str">
        <f t="shared" ca="1" si="227"/>
        <v/>
      </c>
      <c r="E1543" t="str">
        <f t="shared" ca="1" si="228"/>
        <v/>
      </c>
      <c r="F1543" t="str">
        <f t="shared" ca="1" si="224"/>
        <v/>
      </c>
      <c r="I1543" s="120" t="str">
        <f t="shared" si="229"/>
        <v/>
      </c>
      <c r="J1543" s="121" t="str">
        <f t="shared" si="230"/>
        <v/>
      </c>
      <c r="K1543" s="121" t="str">
        <f t="shared" si="231"/>
        <v/>
      </c>
      <c r="L1543" s="121"/>
      <c r="M1543" s="121"/>
      <c r="N1543" s="121"/>
      <c r="O1543" s="122"/>
      <c r="P1543" s="122"/>
      <c r="Q1543" s="121" t="str">
        <f t="shared" ca="1" si="232"/>
        <v/>
      </c>
      <c r="R1543" s="122"/>
      <c r="S1543" s="123"/>
      <c r="T1543" s="123"/>
    </row>
    <row r="1544" spans="1:20" x14ac:dyDescent="0.25">
      <c r="A1544"/>
      <c r="B1544" s="31" t="str">
        <f t="shared" ca="1" si="225"/>
        <v/>
      </c>
      <c r="C1544" t="str">
        <f t="shared" ca="1" si="226"/>
        <v/>
      </c>
      <c r="D1544" t="str">
        <f t="shared" ca="1" si="227"/>
        <v/>
      </c>
      <c r="E1544" t="str">
        <f t="shared" ca="1" si="228"/>
        <v/>
      </c>
      <c r="F1544" t="str">
        <f t="shared" ref="F1544:F1607" ca="1" si="233">IF(D1544&lt;&gt;"",IF(AND(D1544="G11",E1544="Di",OFFSET(INDIRECT("'Saisie G&amp;A'!"&amp;A1544),,1)&lt;&gt;C1544,OFFSET(INDIRECT("'Saisie G&amp;A'!"&amp;A1544),,1)&lt;&gt;""),"G91","")&amp;IF(AND(D1544="G91",E1544="Di",OFFSET(INDIRECT("'Saisie G&amp;A'!"&amp;A1544),,-1)=C1544),"XXX",""),"")</f>
        <v/>
      </c>
      <c r="I1544" s="120" t="str">
        <f t="shared" si="229"/>
        <v/>
      </c>
      <c r="J1544" s="121" t="str">
        <f t="shared" si="230"/>
        <v/>
      </c>
      <c r="K1544" s="121" t="str">
        <f t="shared" si="231"/>
        <v/>
      </c>
      <c r="L1544" s="121"/>
      <c r="M1544" s="121"/>
      <c r="N1544" s="121"/>
      <c r="O1544" s="122"/>
      <c r="P1544" s="122"/>
      <c r="Q1544" s="121" t="str">
        <f t="shared" ca="1" si="232"/>
        <v/>
      </c>
      <c r="R1544" s="122"/>
      <c r="S1544" s="123"/>
      <c r="T1544" s="123"/>
    </row>
    <row r="1545" spans="1:20" x14ac:dyDescent="0.25">
      <c r="A1545"/>
      <c r="B1545" s="31" t="str">
        <f t="shared" ca="1" si="225"/>
        <v/>
      </c>
      <c r="C1545" t="str">
        <f t="shared" ca="1" si="226"/>
        <v/>
      </c>
      <c r="D1545" t="str">
        <f t="shared" ca="1" si="227"/>
        <v/>
      </c>
      <c r="E1545" t="str">
        <f t="shared" ca="1" si="228"/>
        <v/>
      </c>
      <c r="F1545" t="str">
        <f t="shared" ca="1" si="233"/>
        <v/>
      </c>
      <c r="I1545" s="120" t="str">
        <f t="shared" si="229"/>
        <v/>
      </c>
      <c r="J1545" s="121" t="str">
        <f t="shared" si="230"/>
        <v/>
      </c>
      <c r="K1545" s="121" t="str">
        <f t="shared" si="231"/>
        <v/>
      </c>
      <c r="L1545" s="121"/>
      <c r="M1545" s="121"/>
      <c r="N1545" s="121"/>
      <c r="O1545" s="122"/>
      <c r="P1545" s="122"/>
      <c r="Q1545" s="121" t="str">
        <f t="shared" ca="1" si="232"/>
        <v/>
      </c>
      <c r="R1545" s="122"/>
      <c r="S1545" s="123"/>
      <c r="T1545" s="123"/>
    </row>
    <row r="1546" spans="1:20" x14ac:dyDescent="0.25">
      <c r="A1546"/>
      <c r="B1546" s="31" t="str">
        <f t="shared" ca="1" si="225"/>
        <v/>
      </c>
      <c r="C1546" t="str">
        <f t="shared" ca="1" si="226"/>
        <v/>
      </c>
      <c r="D1546" t="str">
        <f t="shared" ca="1" si="227"/>
        <v/>
      </c>
      <c r="E1546" t="str">
        <f t="shared" ca="1" si="228"/>
        <v/>
      </c>
      <c r="F1546" t="str">
        <f t="shared" ca="1" si="233"/>
        <v/>
      </c>
      <c r="I1546" s="120" t="str">
        <f t="shared" si="229"/>
        <v/>
      </c>
      <c r="J1546" s="121" t="str">
        <f t="shared" si="230"/>
        <v/>
      </c>
      <c r="K1546" s="121" t="str">
        <f t="shared" si="231"/>
        <v/>
      </c>
      <c r="L1546" s="121"/>
      <c r="M1546" s="121"/>
      <c r="N1546" s="121"/>
      <c r="O1546" s="122"/>
      <c r="P1546" s="122"/>
      <c r="Q1546" s="121" t="str">
        <f t="shared" ca="1" si="232"/>
        <v/>
      </c>
      <c r="R1546" s="122"/>
      <c r="S1546" s="123"/>
      <c r="T1546" s="123"/>
    </row>
    <row r="1547" spans="1:20" x14ac:dyDescent="0.25">
      <c r="A1547"/>
      <c r="B1547" s="31" t="str">
        <f t="shared" ca="1" si="225"/>
        <v/>
      </c>
      <c r="C1547" t="str">
        <f t="shared" ca="1" si="226"/>
        <v/>
      </c>
      <c r="D1547" t="str">
        <f t="shared" ca="1" si="227"/>
        <v/>
      </c>
      <c r="E1547" t="str">
        <f t="shared" ca="1" si="228"/>
        <v/>
      </c>
      <c r="F1547" t="str">
        <f t="shared" ca="1" si="233"/>
        <v/>
      </c>
      <c r="I1547" s="120" t="str">
        <f t="shared" si="229"/>
        <v/>
      </c>
      <c r="J1547" s="121" t="str">
        <f t="shared" si="230"/>
        <v/>
      </c>
      <c r="K1547" s="121" t="str">
        <f t="shared" si="231"/>
        <v/>
      </c>
      <c r="L1547" s="121"/>
      <c r="M1547" s="121"/>
      <c r="N1547" s="121"/>
      <c r="O1547" s="122"/>
      <c r="P1547" s="122"/>
      <c r="Q1547" s="121" t="str">
        <f t="shared" ca="1" si="232"/>
        <v/>
      </c>
      <c r="R1547" s="122"/>
      <c r="S1547" s="123"/>
      <c r="T1547" s="123"/>
    </row>
    <row r="1548" spans="1:20" x14ac:dyDescent="0.25">
      <c r="A1548"/>
      <c r="B1548" s="31" t="str">
        <f t="shared" ca="1" si="225"/>
        <v/>
      </c>
      <c r="C1548" t="str">
        <f t="shared" ca="1" si="226"/>
        <v/>
      </c>
      <c r="D1548" t="str">
        <f t="shared" ca="1" si="227"/>
        <v/>
      </c>
      <c r="E1548" t="str">
        <f t="shared" ca="1" si="228"/>
        <v/>
      </c>
      <c r="F1548" t="str">
        <f t="shared" ca="1" si="233"/>
        <v/>
      </c>
      <c r="I1548" s="120" t="str">
        <f t="shared" si="229"/>
        <v/>
      </c>
      <c r="J1548" s="121" t="str">
        <f t="shared" si="230"/>
        <v/>
      </c>
      <c r="K1548" s="121" t="str">
        <f t="shared" si="231"/>
        <v/>
      </c>
      <c r="L1548" s="121"/>
      <c r="M1548" s="121"/>
      <c r="N1548" s="121"/>
      <c r="O1548" s="122"/>
      <c r="P1548" s="122"/>
      <c r="Q1548" s="121" t="str">
        <f t="shared" ca="1" si="232"/>
        <v/>
      </c>
      <c r="R1548" s="122"/>
      <c r="S1548" s="123"/>
      <c r="T1548" s="123"/>
    </row>
    <row r="1549" spans="1:20" x14ac:dyDescent="0.25">
      <c r="A1549"/>
      <c r="B1549" s="31" t="str">
        <f t="shared" ca="1" si="225"/>
        <v/>
      </c>
      <c r="C1549" t="str">
        <f t="shared" ca="1" si="226"/>
        <v/>
      </c>
      <c r="D1549" t="str">
        <f t="shared" ca="1" si="227"/>
        <v/>
      </c>
      <c r="E1549" t="str">
        <f t="shared" ca="1" si="228"/>
        <v/>
      </c>
      <c r="F1549" t="str">
        <f t="shared" ca="1" si="233"/>
        <v/>
      </c>
      <c r="I1549" s="120" t="str">
        <f t="shared" si="229"/>
        <v/>
      </c>
      <c r="J1549" s="121" t="str">
        <f t="shared" si="230"/>
        <v/>
      </c>
      <c r="K1549" s="121" t="str">
        <f t="shared" si="231"/>
        <v/>
      </c>
      <c r="L1549" s="121"/>
      <c r="M1549" s="121"/>
      <c r="N1549" s="121"/>
      <c r="O1549" s="122"/>
      <c r="P1549" s="122"/>
      <c r="Q1549" s="121" t="str">
        <f t="shared" ca="1" si="232"/>
        <v/>
      </c>
      <c r="R1549" s="122"/>
      <c r="S1549" s="123"/>
      <c r="T1549" s="123"/>
    </row>
    <row r="1550" spans="1:20" x14ac:dyDescent="0.25">
      <c r="A1550"/>
      <c r="B1550" s="31" t="str">
        <f t="shared" ca="1" si="225"/>
        <v/>
      </c>
      <c r="C1550" t="str">
        <f t="shared" ca="1" si="226"/>
        <v/>
      </c>
      <c r="D1550" t="str">
        <f t="shared" ca="1" si="227"/>
        <v/>
      </c>
      <c r="E1550" t="str">
        <f t="shared" ca="1" si="228"/>
        <v/>
      </c>
      <c r="F1550" t="str">
        <f t="shared" ca="1" si="233"/>
        <v/>
      </c>
      <c r="I1550" s="120" t="str">
        <f t="shared" si="229"/>
        <v/>
      </c>
      <c r="J1550" s="121" t="str">
        <f t="shared" si="230"/>
        <v/>
      </c>
      <c r="K1550" s="121" t="str">
        <f t="shared" si="231"/>
        <v/>
      </c>
      <c r="L1550" s="121"/>
      <c r="M1550" s="121"/>
      <c r="N1550" s="121"/>
      <c r="O1550" s="122"/>
      <c r="P1550" s="122"/>
      <c r="Q1550" s="121" t="str">
        <f t="shared" ca="1" si="232"/>
        <v/>
      </c>
      <c r="R1550" s="122"/>
      <c r="S1550" s="123"/>
      <c r="T1550" s="123"/>
    </row>
    <row r="1551" spans="1:20" x14ac:dyDescent="0.25">
      <c r="A1551"/>
      <c r="B1551" s="31" t="str">
        <f t="shared" ca="1" si="225"/>
        <v/>
      </c>
      <c r="C1551" t="str">
        <f t="shared" ca="1" si="226"/>
        <v/>
      </c>
      <c r="D1551" t="str">
        <f t="shared" ca="1" si="227"/>
        <v/>
      </c>
      <c r="E1551" t="str">
        <f t="shared" ca="1" si="228"/>
        <v/>
      </c>
      <c r="F1551" t="str">
        <f t="shared" ca="1" si="233"/>
        <v/>
      </c>
      <c r="I1551" s="120" t="str">
        <f t="shared" si="229"/>
        <v/>
      </c>
      <c r="J1551" s="121" t="str">
        <f t="shared" si="230"/>
        <v/>
      </c>
      <c r="K1551" s="121" t="str">
        <f t="shared" si="231"/>
        <v/>
      </c>
      <c r="L1551" s="121"/>
      <c r="M1551" s="121"/>
      <c r="N1551" s="121"/>
      <c r="O1551" s="122"/>
      <c r="P1551" s="122"/>
      <c r="Q1551" s="121" t="str">
        <f t="shared" ca="1" si="232"/>
        <v/>
      </c>
      <c r="R1551" s="122"/>
      <c r="S1551" s="123"/>
      <c r="T1551" s="123"/>
    </row>
    <row r="1552" spans="1:20" x14ac:dyDescent="0.25">
      <c r="A1552"/>
      <c r="B1552" s="31" t="str">
        <f t="shared" ca="1" si="225"/>
        <v/>
      </c>
      <c r="C1552" t="str">
        <f t="shared" ca="1" si="226"/>
        <v/>
      </c>
      <c r="D1552" t="str">
        <f t="shared" ca="1" si="227"/>
        <v/>
      </c>
      <c r="E1552" t="str">
        <f t="shared" ca="1" si="228"/>
        <v/>
      </c>
      <c r="F1552" t="str">
        <f t="shared" ca="1" si="233"/>
        <v/>
      </c>
      <c r="I1552" s="120" t="str">
        <f t="shared" si="229"/>
        <v/>
      </c>
      <c r="J1552" s="121" t="str">
        <f t="shared" si="230"/>
        <v/>
      </c>
      <c r="K1552" s="121" t="str">
        <f t="shared" si="231"/>
        <v/>
      </c>
      <c r="L1552" s="121"/>
      <c r="M1552" s="121"/>
      <c r="N1552" s="121"/>
      <c r="O1552" s="122"/>
      <c r="P1552" s="122"/>
      <c r="Q1552" s="121" t="str">
        <f t="shared" ca="1" si="232"/>
        <v/>
      </c>
      <c r="R1552" s="122"/>
      <c r="S1552" s="123"/>
      <c r="T1552" s="123"/>
    </row>
    <row r="1553" spans="1:20" x14ac:dyDescent="0.25">
      <c r="A1553"/>
      <c r="B1553" s="31" t="str">
        <f t="shared" ca="1" si="225"/>
        <v/>
      </c>
      <c r="C1553" t="str">
        <f t="shared" ca="1" si="226"/>
        <v/>
      </c>
      <c r="D1553" t="str">
        <f t="shared" ca="1" si="227"/>
        <v/>
      </c>
      <c r="E1553" t="str">
        <f t="shared" ca="1" si="228"/>
        <v/>
      </c>
      <c r="F1553" t="str">
        <f t="shared" ca="1" si="233"/>
        <v/>
      </c>
      <c r="I1553" s="120" t="str">
        <f t="shared" si="229"/>
        <v/>
      </c>
      <c r="J1553" s="121" t="str">
        <f t="shared" si="230"/>
        <v/>
      </c>
      <c r="K1553" s="121" t="str">
        <f t="shared" si="231"/>
        <v/>
      </c>
      <c r="L1553" s="121"/>
      <c r="M1553" s="121"/>
      <c r="N1553" s="121"/>
      <c r="O1553" s="122"/>
      <c r="P1553" s="122"/>
      <c r="Q1553" s="121" t="str">
        <f t="shared" ca="1" si="232"/>
        <v/>
      </c>
      <c r="R1553" s="122"/>
      <c r="S1553" s="123"/>
      <c r="T1553" s="123"/>
    </row>
    <row r="1554" spans="1:20" x14ac:dyDescent="0.25">
      <c r="A1554"/>
      <c r="B1554" s="31" t="str">
        <f t="shared" ca="1" si="225"/>
        <v/>
      </c>
      <c r="C1554" t="str">
        <f t="shared" ca="1" si="226"/>
        <v/>
      </c>
      <c r="D1554" t="str">
        <f t="shared" ca="1" si="227"/>
        <v/>
      </c>
      <c r="E1554" t="str">
        <f t="shared" ca="1" si="228"/>
        <v/>
      </c>
      <c r="F1554" t="str">
        <f t="shared" ca="1" si="233"/>
        <v/>
      </c>
      <c r="I1554" s="120" t="str">
        <f t="shared" si="229"/>
        <v/>
      </c>
      <c r="J1554" s="121" t="str">
        <f t="shared" si="230"/>
        <v/>
      </c>
      <c r="K1554" s="121" t="str">
        <f t="shared" si="231"/>
        <v/>
      </c>
      <c r="L1554" s="121"/>
      <c r="M1554" s="121"/>
      <c r="N1554" s="121"/>
      <c r="O1554" s="122"/>
      <c r="P1554" s="122"/>
      <c r="Q1554" s="121" t="str">
        <f t="shared" ca="1" si="232"/>
        <v/>
      </c>
      <c r="R1554" s="122"/>
      <c r="S1554" s="123"/>
      <c r="T1554" s="123"/>
    </row>
    <row r="1555" spans="1:20" x14ac:dyDescent="0.25">
      <c r="A1555"/>
      <c r="B1555" s="31" t="str">
        <f t="shared" ca="1" si="225"/>
        <v/>
      </c>
      <c r="C1555" t="str">
        <f t="shared" ca="1" si="226"/>
        <v/>
      </c>
      <c r="D1555" t="str">
        <f t="shared" ca="1" si="227"/>
        <v/>
      </c>
      <c r="E1555" t="str">
        <f t="shared" ca="1" si="228"/>
        <v/>
      </c>
      <c r="F1555" t="str">
        <f t="shared" ca="1" si="233"/>
        <v/>
      </c>
      <c r="I1555" s="120" t="str">
        <f t="shared" si="229"/>
        <v/>
      </c>
      <c r="J1555" s="121" t="str">
        <f t="shared" si="230"/>
        <v/>
      </c>
      <c r="K1555" s="121" t="str">
        <f t="shared" si="231"/>
        <v/>
      </c>
      <c r="L1555" s="121"/>
      <c r="M1555" s="121"/>
      <c r="N1555" s="121"/>
      <c r="O1555" s="122"/>
      <c r="P1555" s="122"/>
      <c r="Q1555" s="121" t="str">
        <f t="shared" ca="1" si="232"/>
        <v/>
      </c>
      <c r="R1555" s="122"/>
      <c r="S1555" s="123"/>
      <c r="T1555" s="123"/>
    </row>
    <row r="1556" spans="1:20" x14ac:dyDescent="0.25">
      <c r="A1556"/>
      <c r="B1556" s="31" t="str">
        <f t="shared" ca="1" si="225"/>
        <v/>
      </c>
      <c r="C1556" t="str">
        <f t="shared" ca="1" si="226"/>
        <v/>
      </c>
      <c r="D1556" t="str">
        <f t="shared" ca="1" si="227"/>
        <v/>
      </c>
      <c r="E1556" t="str">
        <f t="shared" ca="1" si="228"/>
        <v/>
      </c>
      <c r="F1556" t="str">
        <f t="shared" ca="1" si="233"/>
        <v/>
      </c>
      <c r="I1556" s="120" t="str">
        <f t="shared" si="229"/>
        <v/>
      </c>
      <c r="J1556" s="121" t="str">
        <f t="shared" si="230"/>
        <v/>
      </c>
      <c r="K1556" s="121" t="str">
        <f t="shared" si="231"/>
        <v/>
      </c>
      <c r="L1556" s="121"/>
      <c r="M1556" s="121"/>
      <c r="N1556" s="121"/>
      <c r="O1556" s="122"/>
      <c r="P1556" s="122"/>
      <c r="Q1556" s="121" t="str">
        <f t="shared" ca="1" si="232"/>
        <v/>
      </c>
      <c r="R1556" s="122"/>
      <c r="S1556" s="123"/>
      <c r="T1556" s="123"/>
    </row>
    <row r="1557" spans="1:20" x14ac:dyDescent="0.25">
      <c r="A1557"/>
      <c r="B1557" s="31" t="str">
        <f t="shared" ca="1" si="225"/>
        <v/>
      </c>
      <c r="C1557" t="str">
        <f t="shared" ca="1" si="226"/>
        <v/>
      </c>
      <c r="D1557" t="str">
        <f t="shared" ca="1" si="227"/>
        <v/>
      </c>
      <c r="E1557" t="str">
        <f t="shared" ca="1" si="228"/>
        <v/>
      </c>
      <c r="F1557" t="str">
        <f t="shared" ca="1" si="233"/>
        <v/>
      </c>
      <c r="I1557" s="120" t="str">
        <f t="shared" si="229"/>
        <v/>
      </c>
      <c r="J1557" s="121" t="str">
        <f t="shared" si="230"/>
        <v/>
      </c>
      <c r="K1557" s="121" t="str">
        <f t="shared" si="231"/>
        <v/>
      </c>
      <c r="L1557" s="121"/>
      <c r="M1557" s="121"/>
      <c r="N1557" s="121"/>
      <c r="O1557" s="122"/>
      <c r="P1557" s="122"/>
      <c r="Q1557" s="121" t="str">
        <f t="shared" ca="1" si="232"/>
        <v/>
      </c>
      <c r="R1557" s="122"/>
      <c r="S1557" s="123"/>
      <c r="T1557" s="123"/>
    </row>
    <row r="1558" spans="1:20" x14ac:dyDescent="0.25">
      <c r="A1558"/>
      <c r="B1558" s="31" t="str">
        <f t="shared" ca="1" si="225"/>
        <v/>
      </c>
      <c r="C1558" t="str">
        <f t="shared" ca="1" si="226"/>
        <v/>
      </c>
      <c r="D1558" t="str">
        <f t="shared" ca="1" si="227"/>
        <v/>
      </c>
      <c r="E1558" t="str">
        <f t="shared" ca="1" si="228"/>
        <v/>
      </c>
      <c r="F1558" t="str">
        <f t="shared" ca="1" si="233"/>
        <v/>
      </c>
      <c r="I1558" s="120" t="str">
        <f t="shared" si="229"/>
        <v/>
      </c>
      <c r="J1558" s="121" t="str">
        <f t="shared" si="230"/>
        <v/>
      </c>
      <c r="K1558" s="121" t="str">
        <f t="shared" si="231"/>
        <v/>
      </c>
      <c r="L1558" s="121"/>
      <c r="M1558" s="121"/>
      <c r="N1558" s="121"/>
      <c r="O1558" s="122"/>
      <c r="P1558" s="122"/>
      <c r="Q1558" s="121" t="str">
        <f t="shared" ca="1" si="232"/>
        <v/>
      </c>
      <c r="R1558" s="122"/>
      <c r="S1558" s="123"/>
      <c r="T1558" s="123"/>
    </row>
    <row r="1559" spans="1:20" x14ac:dyDescent="0.25">
      <c r="A1559"/>
      <c r="B1559" s="31" t="str">
        <f t="shared" ca="1" si="225"/>
        <v/>
      </c>
      <c r="C1559" t="str">
        <f t="shared" ca="1" si="226"/>
        <v/>
      </c>
      <c r="D1559" t="str">
        <f t="shared" ca="1" si="227"/>
        <v/>
      </c>
      <c r="E1559" t="str">
        <f t="shared" ca="1" si="228"/>
        <v/>
      </c>
      <c r="F1559" t="str">
        <f t="shared" ca="1" si="233"/>
        <v/>
      </c>
      <c r="I1559" s="120" t="str">
        <f t="shared" si="229"/>
        <v/>
      </c>
      <c r="J1559" s="121" t="str">
        <f t="shared" si="230"/>
        <v/>
      </c>
      <c r="K1559" s="121" t="str">
        <f t="shared" si="231"/>
        <v/>
      </c>
      <c r="L1559" s="121"/>
      <c r="M1559" s="121"/>
      <c r="N1559" s="121"/>
      <c r="O1559" s="122"/>
      <c r="P1559" s="122"/>
      <c r="Q1559" s="121" t="str">
        <f t="shared" ca="1" si="232"/>
        <v/>
      </c>
      <c r="R1559" s="122"/>
      <c r="S1559" s="123"/>
      <c r="T1559" s="123"/>
    </row>
    <row r="1560" spans="1:20" x14ac:dyDescent="0.25">
      <c r="A1560"/>
      <c r="B1560" s="31" t="str">
        <f t="shared" ca="1" si="225"/>
        <v/>
      </c>
      <c r="C1560" t="str">
        <f t="shared" ca="1" si="226"/>
        <v/>
      </c>
      <c r="D1560" t="str">
        <f t="shared" ca="1" si="227"/>
        <v/>
      </c>
      <c r="E1560" t="str">
        <f t="shared" ca="1" si="228"/>
        <v/>
      </c>
      <c r="F1560" t="str">
        <f t="shared" ca="1" si="233"/>
        <v/>
      </c>
      <c r="I1560" s="120" t="str">
        <f t="shared" si="229"/>
        <v/>
      </c>
      <c r="J1560" s="121" t="str">
        <f t="shared" si="230"/>
        <v/>
      </c>
      <c r="K1560" s="121" t="str">
        <f t="shared" si="231"/>
        <v/>
      </c>
      <c r="L1560" s="121"/>
      <c r="M1560" s="121"/>
      <c r="N1560" s="121"/>
      <c r="O1560" s="122"/>
      <c r="P1560" s="122"/>
      <c r="Q1560" s="121" t="str">
        <f t="shared" ca="1" si="232"/>
        <v/>
      </c>
      <c r="R1560" s="122"/>
      <c r="S1560" s="123"/>
      <c r="T1560" s="123"/>
    </row>
    <row r="1561" spans="1:20" x14ac:dyDescent="0.25">
      <c r="A1561"/>
      <c r="B1561" s="31" t="str">
        <f t="shared" ca="1" si="225"/>
        <v/>
      </c>
      <c r="C1561" t="str">
        <f t="shared" ca="1" si="226"/>
        <v/>
      </c>
      <c r="D1561" t="str">
        <f t="shared" ca="1" si="227"/>
        <v/>
      </c>
      <c r="E1561" t="str">
        <f t="shared" ca="1" si="228"/>
        <v/>
      </c>
      <c r="F1561" t="str">
        <f t="shared" ca="1" si="233"/>
        <v/>
      </c>
      <c r="I1561" s="120" t="str">
        <f t="shared" si="229"/>
        <v/>
      </c>
      <c r="J1561" s="121" t="str">
        <f t="shared" si="230"/>
        <v/>
      </c>
      <c r="K1561" s="121" t="str">
        <f t="shared" si="231"/>
        <v/>
      </c>
      <c r="L1561" s="121"/>
      <c r="M1561" s="121"/>
      <c r="N1561" s="121"/>
      <c r="O1561" s="122"/>
      <c r="P1561" s="122"/>
      <c r="Q1561" s="121" t="str">
        <f t="shared" ca="1" si="232"/>
        <v/>
      </c>
      <c r="R1561" s="122"/>
      <c r="S1561" s="123"/>
      <c r="T1561" s="123"/>
    </row>
    <row r="1562" spans="1:20" x14ac:dyDescent="0.25">
      <c r="A1562"/>
      <c r="B1562" s="31" t="str">
        <f t="shared" ca="1" si="225"/>
        <v/>
      </c>
      <c r="C1562" t="str">
        <f t="shared" ca="1" si="226"/>
        <v/>
      </c>
      <c r="D1562" t="str">
        <f t="shared" ca="1" si="227"/>
        <v/>
      </c>
      <c r="E1562" t="str">
        <f t="shared" ca="1" si="228"/>
        <v/>
      </c>
      <c r="F1562" t="str">
        <f t="shared" ca="1" si="233"/>
        <v/>
      </c>
      <c r="I1562" s="120" t="str">
        <f t="shared" si="229"/>
        <v/>
      </c>
      <c r="J1562" s="121" t="str">
        <f t="shared" si="230"/>
        <v/>
      </c>
      <c r="K1562" s="121" t="str">
        <f t="shared" si="231"/>
        <v/>
      </c>
      <c r="L1562" s="121"/>
      <c r="M1562" s="121"/>
      <c r="N1562" s="121"/>
      <c r="O1562" s="122"/>
      <c r="P1562" s="122"/>
      <c r="Q1562" s="121" t="str">
        <f t="shared" ca="1" si="232"/>
        <v/>
      </c>
      <c r="R1562" s="122"/>
      <c r="S1562" s="123"/>
      <c r="T1562" s="123"/>
    </row>
    <row r="1563" spans="1:20" x14ac:dyDescent="0.25">
      <c r="A1563"/>
      <c r="B1563" s="31" t="str">
        <f t="shared" ca="1" si="225"/>
        <v/>
      </c>
      <c r="C1563" t="str">
        <f t="shared" ca="1" si="226"/>
        <v/>
      </c>
      <c r="D1563" t="str">
        <f t="shared" ca="1" si="227"/>
        <v/>
      </c>
      <c r="E1563" t="str">
        <f t="shared" ca="1" si="228"/>
        <v/>
      </c>
      <c r="F1563" t="str">
        <f t="shared" ca="1" si="233"/>
        <v/>
      </c>
      <c r="I1563" s="120" t="str">
        <f t="shared" si="229"/>
        <v/>
      </c>
      <c r="J1563" s="121" t="str">
        <f t="shared" si="230"/>
        <v/>
      </c>
      <c r="K1563" s="121" t="str">
        <f t="shared" si="231"/>
        <v/>
      </c>
      <c r="L1563" s="121"/>
      <c r="M1563" s="121"/>
      <c r="N1563" s="121"/>
      <c r="O1563" s="122"/>
      <c r="P1563" s="122"/>
      <c r="Q1563" s="121" t="str">
        <f t="shared" ca="1" si="232"/>
        <v/>
      </c>
      <c r="R1563" s="122"/>
      <c r="S1563" s="123"/>
      <c r="T1563" s="123"/>
    </row>
    <row r="1564" spans="1:20" x14ac:dyDescent="0.25">
      <c r="A1564"/>
      <c r="B1564" s="31" t="str">
        <f t="shared" ca="1" si="225"/>
        <v/>
      </c>
      <c r="C1564" t="str">
        <f t="shared" ca="1" si="226"/>
        <v/>
      </c>
      <c r="D1564" t="str">
        <f t="shared" ca="1" si="227"/>
        <v/>
      </c>
      <c r="E1564" t="str">
        <f t="shared" ca="1" si="228"/>
        <v/>
      </c>
      <c r="F1564" t="str">
        <f t="shared" ca="1" si="233"/>
        <v/>
      </c>
      <c r="I1564" s="120" t="str">
        <f t="shared" si="229"/>
        <v/>
      </c>
      <c r="J1564" s="121" t="str">
        <f t="shared" si="230"/>
        <v/>
      </c>
      <c r="K1564" s="121" t="str">
        <f t="shared" si="231"/>
        <v/>
      </c>
      <c r="L1564" s="121"/>
      <c r="M1564" s="121"/>
      <c r="N1564" s="121"/>
      <c r="O1564" s="122"/>
      <c r="P1564" s="122"/>
      <c r="Q1564" s="121" t="str">
        <f t="shared" ca="1" si="232"/>
        <v/>
      </c>
      <c r="R1564" s="122"/>
      <c r="S1564" s="123"/>
      <c r="T1564" s="123"/>
    </row>
    <row r="1565" spans="1:20" x14ac:dyDescent="0.25">
      <c r="A1565"/>
      <c r="B1565" s="31" t="str">
        <f t="shared" ca="1" si="225"/>
        <v/>
      </c>
      <c r="C1565" t="str">
        <f t="shared" ca="1" si="226"/>
        <v/>
      </c>
      <c r="D1565" t="str">
        <f t="shared" ca="1" si="227"/>
        <v/>
      </c>
      <c r="E1565" t="str">
        <f t="shared" ca="1" si="228"/>
        <v/>
      </c>
      <c r="F1565" t="str">
        <f t="shared" ca="1" si="233"/>
        <v/>
      </c>
      <c r="I1565" s="120" t="str">
        <f t="shared" si="229"/>
        <v/>
      </c>
      <c r="J1565" s="121" t="str">
        <f t="shared" si="230"/>
        <v/>
      </c>
      <c r="K1565" s="121" t="str">
        <f t="shared" si="231"/>
        <v/>
      </c>
      <c r="L1565" s="121"/>
      <c r="M1565" s="121"/>
      <c r="N1565" s="121"/>
      <c r="O1565" s="122"/>
      <c r="P1565" s="122"/>
      <c r="Q1565" s="121" t="str">
        <f t="shared" ca="1" si="232"/>
        <v/>
      </c>
      <c r="R1565" s="122"/>
      <c r="S1565" s="123"/>
      <c r="T1565" s="123"/>
    </row>
    <row r="1566" spans="1:20" x14ac:dyDescent="0.25">
      <c r="A1566"/>
      <c r="B1566" s="31" t="str">
        <f t="shared" ca="1" si="225"/>
        <v/>
      </c>
      <c r="C1566" t="str">
        <f t="shared" ca="1" si="226"/>
        <v/>
      </c>
      <c r="D1566" t="str">
        <f t="shared" ca="1" si="227"/>
        <v/>
      </c>
      <c r="E1566" t="str">
        <f t="shared" ca="1" si="228"/>
        <v/>
      </c>
      <c r="F1566" t="str">
        <f t="shared" ca="1" si="233"/>
        <v/>
      </c>
      <c r="I1566" s="120" t="str">
        <f t="shared" si="229"/>
        <v/>
      </c>
      <c r="J1566" s="121" t="str">
        <f t="shared" si="230"/>
        <v/>
      </c>
      <c r="K1566" s="121" t="str">
        <f t="shared" si="231"/>
        <v/>
      </c>
      <c r="L1566" s="121"/>
      <c r="M1566" s="121"/>
      <c r="N1566" s="121"/>
      <c r="O1566" s="122"/>
      <c r="P1566" s="122"/>
      <c r="Q1566" s="121" t="str">
        <f t="shared" ca="1" si="232"/>
        <v/>
      </c>
      <c r="R1566" s="122"/>
      <c r="S1566" s="123"/>
      <c r="T1566" s="123"/>
    </row>
    <row r="1567" spans="1:20" x14ac:dyDescent="0.25">
      <c r="A1567"/>
      <c r="B1567" s="31" t="str">
        <f t="shared" ca="1" si="225"/>
        <v/>
      </c>
      <c r="C1567" t="str">
        <f t="shared" ca="1" si="226"/>
        <v/>
      </c>
      <c r="D1567" t="str">
        <f t="shared" ca="1" si="227"/>
        <v/>
      </c>
      <c r="E1567" t="str">
        <f t="shared" ca="1" si="228"/>
        <v/>
      </c>
      <c r="F1567" t="str">
        <f t="shared" ca="1" si="233"/>
        <v/>
      </c>
      <c r="I1567" s="120" t="str">
        <f t="shared" si="229"/>
        <v/>
      </c>
      <c r="J1567" s="121" t="str">
        <f t="shared" si="230"/>
        <v/>
      </c>
      <c r="K1567" s="121" t="str">
        <f t="shared" si="231"/>
        <v/>
      </c>
      <c r="L1567" s="121"/>
      <c r="M1567" s="121"/>
      <c r="N1567" s="121"/>
      <c r="O1567" s="122"/>
      <c r="P1567" s="122"/>
      <c r="Q1567" s="121" t="str">
        <f t="shared" ca="1" si="232"/>
        <v/>
      </c>
      <c r="R1567" s="122"/>
      <c r="S1567" s="123"/>
      <c r="T1567" s="123"/>
    </row>
    <row r="1568" spans="1:20" x14ac:dyDescent="0.25">
      <c r="A1568"/>
      <c r="B1568" s="31" t="str">
        <f t="shared" ca="1" si="225"/>
        <v/>
      </c>
      <c r="C1568" t="str">
        <f t="shared" ca="1" si="226"/>
        <v/>
      </c>
      <c r="D1568" t="str">
        <f t="shared" ca="1" si="227"/>
        <v/>
      </c>
      <c r="E1568" t="str">
        <f t="shared" ca="1" si="228"/>
        <v/>
      </c>
      <c r="F1568" t="str">
        <f t="shared" ca="1" si="233"/>
        <v/>
      </c>
      <c r="I1568" s="120" t="str">
        <f t="shared" si="229"/>
        <v/>
      </c>
      <c r="J1568" s="121" t="str">
        <f t="shared" si="230"/>
        <v/>
      </c>
      <c r="K1568" s="121" t="str">
        <f t="shared" si="231"/>
        <v/>
      </c>
      <c r="L1568" s="121"/>
      <c r="M1568" s="121"/>
      <c r="N1568" s="121"/>
      <c r="O1568" s="122"/>
      <c r="P1568" s="122"/>
      <c r="Q1568" s="121" t="str">
        <f t="shared" ca="1" si="232"/>
        <v/>
      </c>
      <c r="R1568" s="122"/>
      <c r="S1568" s="123"/>
      <c r="T1568" s="123"/>
    </row>
    <row r="1569" spans="1:20" x14ac:dyDescent="0.25">
      <c r="A1569"/>
      <c r="B1569" s="31" t="str">
        <f t="shared" ca="1" si="225"/>
        <v/>
      </c>
      <c r="C1569" t="str">
        <f t="shared" ca="1" si="226"/>
        <v/>
      </c>
      <c r="D1569" t="str">
        <f t="shared" ca="1" si="227"/>
        <v/>
      </c>
      <c r="E1569" t="str">
        <f t="shared" ca="1" si="228"/>
        <v/>
      </c>
      <c r="F1569" t="str">
        <f t="shared" ca="1" si="233"/>
        <v/>
      </c>
      <c r="I1569" s="120" t="str">
        <f t="shared" si="229"/>
        <v/>
      </c>
      <c r="J1569" s="121" t="str">
        <f t="shared" si="230"/>
        <v/>
      </c>
      <c r="K1569" s="121" t="str">
        <f t="shared" si="231"/>
        <v/>
      </c>
      <c r="L1569" s="121"/>
      <c r="M1569" s="121"/>
      <c r="N1569" s="121"/>
      <c r="O1569" s="122"/>
      <c r="P1569" s="122"/>
      <c r="Q1569" s="121" t="str">
        <f t="shared" ca="1" si="232"/>
        <v/>
      </c>
      <c r="R1569" s="122"/>
      <c r="S1569" s="123"/>
      <c r="T1569" s="123"/>
    </row>
    <row r="1570" spans="1:20" x14ac:dyDescent="0.25">
      <c r="A1570"/>
      <c r="B1570" s="31" t="str">
        <f t="shared" ca="1" si="225"/>
        <v/>
      </c>
      <c r="C1570" t="str">
        <f t="shared" ca="1" si="226"/>
        <v/>
      </c>
      <c r="D1570" t="str">
        <f t="shared" ca="1" si="227"/>
        <v/>
      </c>
      <c r="E1570" t="str">
        <f t="shared" ca="1" si="228"/>
        <v/>
      </c>
      <c r="F1570" t="str">
        <f t="shared" ca="1" si="233"/>
        <v/>
      </c>
      <c r="I1570" s="120" t="str">
        <f t="shared" si="229"/>
        <v/>
      </c>
      <c r="J1570" s="121" t="str">
        <f t="shared" si="230"/>
        <v/>
      </c>
      <c r="K1570" s="121" t="str">
        <f t="shared" si="231"/>
        <v/>
      </c>
      <c r="L1570" s="121"/>
      <c r="M1570" s="121"/>
      <c r="N1570" s="121"/>
      <c r="O1570" s="122"/>
      <c r="P1570" s="122"/>
      <c r="Q1570" s="121" t="str">
        <f t="shared" ca="1" si="232"/>
        <v/>
      </c>
      <c r="R1570" s="122"/>
      <c r="S1570" s="123"/>
      <c r="T1570" s="123"/>
    </row>
    <row r="1571" spans="1:20" x14ac:dyDescent="0.25">
      <c r="A1571"/>
      <c r="B1571" s="31" t="str">
        <f t="shared" ca="1" si="225"/>
        <v/>
      </c>
      <c r="C1571" t="str">
        <f t="shared" ca="1" si="226"/>
        <v/>
      </c>
      <c r="D1571" t="str">
        <f t="shared" ca="1" si="227"/>
        <v/>
      </c>
      <c r="E1571" t="str">
        <f t="shared" ca="1" si="228"/>
        <v/>
      </c>
      <c r="F1571" t="str">
        <f t="shared" ca="1" si="233"/>
        <v/>
      </c>
      <c r="I1571" s="120" t="str">
        <f t="shared" si="229"/>
        <v/>
      </c>
      <c r="J1571" s="121" t="str">
        <f t="shared" si="230"/>
        <v/>
      </c>
      <c r="K1571" s="121" t="str">
        <f t="shared" si="231"/>
        <v/>
      </c>
      <c r="L1571" s="121"/>
      <c r="M1571" s="121"/>
      <c r="N1571" s="121"/>
      <c r="O1571" s="122"/>
      <c r="P1571" s="122"/>
      <c r="Q1571" s="121" t="str">
        <f t="shared" ca="1" si="232"/>
        <v/>
      </c>
      <c r="R1571" s="122"/>
      <c r="S1571" s="123"/>
      <c r="T1571" s="123"/>
    </row>
    <row r="1572" spans="1:20" x14ac:dyDescent="0.25">
      <c r="A1572"/>
      <c r="B1572" s="31" t="str">
        <f t="shared" ca="1" si="225"/>
        <v/>
      </c>
      <c r="C1572" t="str">
        <f t="shared" ca="1" si="226"/>
        <v/>
      </c>
      <c r="D1572" t="str">
        <f t="shared" ca="1" si="227"/>
        <v/>
      </c>
      <c r="E1572" t="str">
        <f t="shared" ca="1" si="228"/>
        <v/>
      </c>
      <c r="F1572" t="str">
        <f t="shared" ca="1" si="233"/>
        <v/>
      </c>
      <c r="I1572" s="120" t="str">
        <f t="shared" si="229"/>
        <v/>
      </c>
      <c r="J1572" s="121" t="str">
        <f t="shared" si="230"/>
        <v/>
      </c>
      <c r="K1572" s="121" t="str">
        <f t="shared" si="231"/>
        <v/>
      </c>
      <c r="L1572" s="121"/>
      <c r="M1572" s="121"/>
      <c r="N1572" s="121"/>
      <c r="O1572" s="122"/>
      <c r="P1572" s="122"/>
      <c r="Q1572" s="121" t="str">
        <f t="shared" ca="1" si="232"/>
        <v/>
      </c>
      <c r="R1572" s="122"/>
      <c r="S1572" s="123"/>
      <c r="T1572" s="123"/>
    </row>
    <row r="1573" spans="1:20" x14ac:dyDescent="0.25">
      <c r="A1573"/>
      <c r="B1573" s="31" t="str">
        <f t="shared" ca="1" si="225"/>
        <v/>
      </c>
      <c r="C1573" t="str">
        <f t="shared" ca="1" si="226"/>
        <v/>
      </c>
      <c r="D1573" t="str">
        <f t="shared" ca="1" si="227"/>
        <v/>
      </c>
      <c r="E1573" t="str">
        <f t="shared" ca="1" si="228"/>
        <v/>
      </c>
      <c r="F1573" t="str">
        <f t="shared" ca="1" si="233"/>
        <v/>
      </c>
      <c r="I1573" s="120" t="str">
        <f t="shared" si="229"/>
        <v/>
      </c>
      <c r="J1573" s="121" t="str">
        <f t="shared" si="230"/>
        <v/>
      </c>
      <c r="K1573" s="121" t="str">
        <f t="shared" si="231"/>
        <v/>
      </c>
      <c r="L1573" s="121"/>
      <c r="M1573" s="121"/>
      <c r="N1573" s="121"/>
      <c r="O1573" s="122"/>
      <c r="P1573" s="122"/>
      <c r="Q1573" s="121" t="str">
        <f t="shared" ca="1" si="232"/>
        <v/>
      </c>
      <c r="R1573" s="122"/>
      <c r="S1573" s="123"/>
      <c r="T1573" s="123"/>
    </row>
    <row r="1574" spans="1:20" x14ac:dyDescent="0.25">
      <c r="A1574"/>
      <c r="B1574" s="31" t="str">
        <f t="shared" ca="1" si="225"/>
        <v/>
      </c>
      <c r="C1574" t="str">
        <f t="shared" ca="1" si="226"/>
        <v/>
      </c>
      <c r="D1574" t="str">
        <f t="shared" ca="1" si="227"/>
        <v/>
      </c>
      <c r="E1574" t="str">
        <f t="shared" ca="1" si="228"/>
        <v/>
      </c>
      <c r="F1574" t="str">
        <f t="shared" ca="1" si="233"/>
        <v/>
      </c>
      <c r="I1574" s="120" t="str">
        <f t="shared" si="229"/>
        <v/>
      </c>
      <c r="J1574" s="121" t="str">
        <f t="shared" si="230"/>
        <v/>
      </c>
      <c r="K1574" s="121" t="str">
        <f t="shared" si="231"/>
        <v/>
      </c>
      <c r="L1574" s="121"/>
      <c r="M1574" s="121"/>
      <c r="N1574" s="121"/>
      <c r="O1574" s="122"/>
      <c r="P1574" s="122"/>
      <c r="Q1574" s="121" t="str">
        <f t="shared" ca="1" si="232"/>
        <v/>
      </c>
      <c r="R1574" s="122"/>
      <c r="S1574" s="123"/>
      <c r="T1574" s="123"/>
    </row>
    <row r="1575" spans="1:20" x14ac:dyDescent="0.25">
      <c r="A1575"/>
      <c r="B1575" s="31" t="str">
        <f t="shared" ca="1" si="225"/>
        <v/>
      </c>
      <c r="C1575" t="str">
        <f t="shared" ca="1" si="226"/>
        <v/>
      </c>
      <c r="D1575" t="str">
        <f t="shared" ca="1" si="227"/>
        <v/>
      </c>
      <c r="E1575" t="str">
        <f t="shared" ca="1" si="228"/>
        <v/>
      </c>
      <c r="F1575" t="str">
        <f t="shared" ca="1" si="233"/>
        <v/>
      </c>
      <c r="I1575" s="120" t="str">
        <f t="shared" si="229"/>
        <v/>
      </c>
      <c r="J1575" s="121" t="str">
        <f t="shared" si="230"/>
        <v/>
      </c>
      <c r="K1575" s="121" t="str">
        <f t="shared" si="231"/>
        <v/>
      </c>
      <c r="L1575" s="121"/>
      <c r="M1575" s="121"/>
      <c r="N1575" s="121"/>
      <c r="O1575" s="122"/>
      <c r="P1575" s="122"/>
      <c r="Q1575" s="121" t="str">
        <f t="shared" ca="1" si="232"/>
        <v/>
      </c>
      <c r="R1575" s="122"/>
      <c r="S1575" s="123"/>
      <c r="T1575" s="123"/>
    </row>
    <row r="1576" spans="1:20" x14ac:dyDescent="0.25">
      <c r="A1576"/>
      <c r="B1576" s="31" t="str">
        <f t="shared" ca="1" si="225"/>
        <v/>
      </c>
      <c r="C1576" t="str">
        <f t="shared" ca="1" si="226"/>
        <v/>
      </c>
      <c r="D1576" t="str">
        <f t="shared" ca="1" si="227"/>
        <v/>
      </c>
      <c r="E1576" t="str">
        <f t="shared" ca="1" si="228"/>
        <v/>
      </c>
      <c r="F1576" t="str">
        <f t="shared" ca="1" si="233"/>
        <v/>
      </c>
      <c r="I1576" s="120" t="str">
        <f t="shared" si="229"/>
        <v/>
      </c>
      <c r="J1576" s="121" t="str">
        <f t="shared" si="230"/>
        <v/>
      </c>
      <c r="K1576" s="121" t="str">
        <f t="shared" si="231"/>
        <v/>
      </c>
      <c r="L1576" s="121"/>
      <c r="M1576" s="121"/>
      <c r="N1576" s="121"/>
      <c r="O1576" s="122"/>
      <c r="P1576" s="122"/>
      <c r="Q1576" s="121" t="str">
        <f t="shared" ca="1" si="232"/>
        <v/>
      </c>
      <c r="R1576" s="122"/>
      <c r="S1576" s="123"/>
      <c r="T1576" s="123"/>
    </row>
    <row r="1577" spans="1:20" x14ac:dyDescent="0.25">
      <c r="A1577"/>
      <c r="B1577" s="31" t="str">
        <f t="shared" ca="1" si="225"/>
        <v/>
      </c>
      <c r="C1577" t="str">
        <f t="shared" ca="1" si="226"/>
        <v/>
      </c>
      <c r="D1577" t="str">
        <f t="shared" ca="1" si="227"/>
        <v/>
      </c>
      <c r="E1577" t="str">
        <f t="shared" ca="1" si="228"/>
        <v/>
      </c>
      <c r="F1577" t="str">
        <f t="shared" ca="1" si="233"/>
        <v/>
      </c>
      <c r="I1577" s="120" t="str">
        <f t="shared" si="229"/>
        <v/>
      </c>
      <c r="J1577" s="121" t="str">
        <f t="shared" si="230"/>
        <v/>
      </c>
      <c r="K1577" s="121" t="str">
        <f t="shared" si="231"/>
        <v/>
      </c>
      <c r="L1577" s="121"/>
      <c r="M1577" s="121"/>
      <c r="N1577" s="121"/>
      <c r="O1577" s="122"/>
      <c r="P1577" s="122"/>
      <c r="Q1577" s="121" t="str">
        <f t="shared" ca="1" si="232"/>
        <v/>
      </c>
      <c r="R1577" s="122"/>
      <c r="S1577" s="123"/>
      <c r="T1577" s="123"/>
    </row>
    <row r="1578" spans="1:20" x14ac:dyDescent="0.25">
      <c r="A1578"/>
      <c r="B1578" s="31" t="str">
        <f t="shared" ca="1" si="225"/>
        <v/>
      </c>
      <c r="C1578" t="str">
        <f t="shared" ca="1" si="226"/>
        <v/>
      </c>
      <c r="D1578" t="str">
        <f t="shared" ca="1" si="227"/>
        <v/>
      </c>
      <c r="E1578" t="str">
        <f t="shared" ca="1" si="228"/>
        <v/>
      </c>
      <c r="F1578" t="str">
        <f t="shared" ca="1" si="233"/>
        <v/>
      </c>
      <c r="I1578" s="120" t="str">
        <f t="shared" si="229"/>
        <v/>
      </c>
      <c r="J1578" s="121" t="str">
        <f t="shared" si="230"/>
        <v/>
      </c>
      <c r="K1578" s="121" t="str">
        <f t="shared" si="231"/>
        <v/>
      </c>
      <c r="L1578" s="121"/>
      <c r="M1578" s="121"/>
      <c r="N1578" s="121"/>
      <c r="O1578" s="122"/>
      <c r="P1578" s="122"/>
      <c r="Q1578" s="121" t="str">
        <f t="shared" ca="1" si="232"/>
        <v/>
      </c>
      <c r="R1578" s="122"/>
      <c r="S1578" s="123"/>
      <c r="T1578" s="123"/>
    </row>
    <row r="1579" spans="1:20" x14ac:dyDescent="0.25">
      <c r="A1579"/>
      <c r="B1579" s="31" t="str">
        <f t="shared" ca="1" si="225"/>
        <v/>
      </c>
      <c r="C1579" t="str">
        <f t="shared" ca="1" si="226"/>
        <v/>
      </c>
      <c r="D1579" t="str">
        <f t="shared" ca="1" si="227"/>
        <v/>
      </c>
      <c r="E1579" t="str">
        <f t="shared" ca="1" si="228"/>
        <v/>
      </c>
      <c r="F1579" t="str">
        <f t="shared" ca="1" si="233"/>
        <v/>
      </c>
      <c r="I1579" s="120" t="str">
        <f t="shared" si="229"/>
        <v/>
      </c>
      <c r="J1579" s="121" t="str">
        <f t="shared" si="230"/>
        <v/>
      </c>
      <c r="K1579" s="121" t="str">
        <f t="shared" si="231"/>
        <v/>
      </c>
      <c r="L1579" s="121"/>
      <c r="M1579" s="121"/>
      <c r="N1579" s="121"/>
      <c r="O1579" s="122"/>
      <c r="P1579" s="122"/>
      <c r="Q1579" s="121" t="str">
        <f t="shared" ca="1" si="232"/>
        <v/>
      </c>
      <c r="R1579" s="122"/>
      <c r="S1579" s="123"/>
      <c r="T1579" s="123"/>
    </row>
    <row r="1580" spans="1:20" x14ac:dyDescent="0.25">
      <c r="A1580"/>
      <c r="B1580" s="31" t="str">
        <f t="shared" ca="1" si="225"/>
        <v/>
      </c>
      <c r="C1580" t="str">
        <f t="shared" ca="1" si="226"/>
        <v/>
      </c>
      <c r="D1580" t="str">
        <f t="shared" ca="1" si="227"/>
        <v/>
      </c>
      <c r="E1580" t="str">
        <f t="shared" ca="1" si="228"/>
        <v/>
      </c>
      <c r="F1580" t="str">
        <f t="shared" ca="1" si="233"/>
        <v/>
      </c>
      <c r="I1580" s="120" t="str">
        <f t="shared" si="229"/>
        <v/>
      </c>
      <c r="J1580" s="121" t="str">
        <f t="shared" si="230"/>
        <v/>
      </c>
      <c r="K1580" s="121" t="str">
        <f t="shared" si="231"/>
        <v/>
      </c>
      <c r="L1580" s="121"/>
      <c r="M1580" s="121"/>
      <c r="N1580" s="121"/>
      <c r="O1580" s="122"/>
      <c r="P1580" s="122"/>
      <c r="Q1580" s="121" t="str">
        <f t="shared" ca="1" si="232"/>
        <v/>
      </c>
      <c r="R1580" s="122"/>
      <c r="S1580" s="123"/>
      <c r="T1580" s="123"/>
    </row>
    <row r="1581" spans="1:20" x14ac:dyDescent="0.25">
      <c r="A1581"/>
      <c r="B1581" s="31" t="str">
        <f t="shared" ca="1" si="225"/>
        <v/>
      </c>
      <c r="C1581" t="str">
        <f t="shared" ca="1" si="226"/>
        <v/>
      </c>
      <c r="D1581" t="str">
        <f t="shared" ca="1" si="227"/>
        <v/>
      </c>
      <c r="E1581" t="str">
        <f t="shared" ca="1" si="228"/>
        <v/>
      </c>
      <c r="F1581" t="str">
        <f t="shared" ca="1" si="233"/>
        <v/>
      </c>
      <c r="I1581" s="120" t="str">
        <f t="shared" si="229"/>
        <v/>
      </c>
      <c r="J1581" s="121" t="str">
        <f t="shared" si="230"/>
        <v/>
      </c>
      <c r="K1581" s="121" t="str">
        <f t="shared" si="231"/>
        <v/>
      </c>
      <c r="L1581" s="121"/>
      <c r="M1581" s="121"/>
      <c r="N1581" s="121"/>
      <c r="O1581" s="122"/>
      <c r="P1581" s="122"/>
      <c r="Q1581" s="121" t="str">
        <f t="shared" ca="1" si="232"/>
        <v/>
      </c>
      <c r="R1581" s="122"/>
      <c r="S1581" s="123"/>
      <c r="T1581" s="123"/>
    </row>
    <row r="1582" spans="1:20" x14ac:dyDescent="0.25">
      <c r="A1582"/>
      <c r="B1582" s="31" t="str">
        <f t="shared" ca="1" si="225"/>
        <v/>
      </c>
      <c r="C1582" t="str">
        <f t="shared" ca="1" si="226"/>
        <v/>
      </c>
      <c r="D1582" t="str">
        <f t="shared" ca="1" si="227"/>
        <v/>
      </c>
      <c r="E1582" t="str">
        <f t="shared" ca="1" si="228"/>
        <v/>
      </c>
      <c r="F1582" t="str">
        <f t="shared" ca="1" si="233"/>
        <v/>
      </c>
      <c r="I1582" s="120" t="str">
        <f t="shared" si="229"/>
        <v/>
      </c>
      <c r="J1582" s="121" t="str">
        <f t="shared" si="230"/>
        <v/>
      </c>
      <c r="K1582" s="121" t="str">
        <f t="shared" si="231"/>
        <v/>
      </c>
      <c r="L1582" s="121"/>
      <c r="M1582" s="121"/>
      <c r="N1582" s="121"/>
      <c r="O1582" s="122"/>
      <c r="P1582" s="122"/>
      <c r="Q1582" s="121" t="str">
        <f t="shared" ca="1" si="232"/>
        <v/>
      </c>
      <c r="R1582" s="122"/>
      <c r="S1582" s="123"/>
      <c r="T1582" s="123"/>
    </row>
    <row r="1583" spans="1:20" x14ac:dyDescent="0.25">
      <c r="A1583"/>
      <c r="B1583" s="31" t="str">
        <f t="shared" ca="1" si="225"/>
        <v/>
      </c>
      <c r="C1583" t="str">
        <f t="shared" ca="1" si="226"/>
        <v/>
      </c>
      <c r="D1583" t="str">
        <f t="shared" ca="1" si="227"/>
        <v/>
      </c>
      <c r="E1583" t="str">
        <f t="shared" ca="1" si="228"/>
        <v/>
      </c>
      <c r="F1583" t="str">
        <f t="shared" ca="1" si="233"/>
        <v/>
      </c>
      <c r="I1583" s="120" t="str">
        <f t="shared" si="229"/>
        <v/>
      </c>
      <c r="J1583" s="121" t="str">
        <f t="shared" si="230"/>
        <v/>
      </c>
      <c r="K1583" s="121" t="str">
        <f t="shared" si="231"/>
        <v/>
      </c>
      <c r="L1583" s="121"/>
      <c r="M1583" s="121"/>
      <c r="N1583" s="121"/>
      <c r="O1583" s="122"/>
      <c r="P1583" s="122"/>
      <c r="Q1583" s="121" t="str">
        <f t="shared" ca="1" si="232"/>
        <v/>
      </c>
      <c r="R1583" s="122"/>
      <c r="S1583" s="123"/>
      <c r="T1583" s="123"/>
    </row>
    <row r="1584" spans="1:20" x14ac:dyDescent="0.25">
      <c r="A1584"/>
      <c r="B1584" s="31" t="str">
        <f t="shared" ca="1" si="225"/>
        <v/>
      </c>
      <c r="C1584" t="str">
        <f t="shared" ca="1" si="226"/>
        <v/>
      </c>
      <c r="D1584" t="str">
        <f t="shared" ca="1" si="227"/>
        <v/>
      </c>
      <c r="E1584" t="str">
        <f t="shared" ca="1" si="228"/>
        <v/>
      </c>
      <c r="F1584" t="str">
        <f t="shared" ca="1" si="233"/>
        <v/>
      </c>
      <c r="I1584" s="120" t="str">
        <f t="shared" si="229"/>
        <v/>
      </c>
      <c r="J1584" s="121" t="str">
        <f t="shared" si="230"/>
        <v/>
      </c>
      <c r="K1584" s="121" t="str">
        <f t="shared" si="231"/>
        <v/>
      </c>
      <c r="L1584" s="121"/>
      <c r="M1584" s="121"/>
      <c r="N1584" s="121"/>
      <c r="O1584" s="122"/>
      <c r="P1584" s="122"/>
      <c r="Q1584" s="121" t="str">
        <f t="shared" ca="1" si="232"/>
        <v/>
      </c>
      <c r="R1584" s="122"/>
      <c r="S1584" s="123"/>
      <c r="T1584" s="123"/>
    </row>
    <row r="1585" spans="1:20" x14ac:dyDescent="0.25">
      <c r="A1585"/>
      <c r="B1585" s="31" t="str">
        <f t="shared" ca="1" si="225"/>
        <v/>
      </c>
      <c r="C1585" t="str">
        <f t="shared" ca="1" si="226"/>
        <v/>
      </c>
      <c r="D1585" t="str">
        <f t="shared" ca="1" si="227"/>
        <v/>
      </c>
      <c r="E1585" t="str">
        <f t="shared" ca="1" si="228"/>
        <v/>
      </c>
      <c r="F1585" t="str">
        <f t="shared" ca="1" si="233"/>
        <v/>
      </c>
      <c r="I1585" s="120" t="str">
        <f t="shared" si="229"/>
        <v/>
      </c>
      <c r="J1585" s="121" t="str">
        <f t="shared" si="230"/>
        <v/>
      </c>
      <c r="K1585" s="121" t="str">
        <f t="shared" si="231"/>
        <v/>
      </c>
      <c r="L1585" s="121"/>
      <c r="M1585" s="121"/>
      <c r="N1585" s="121"/>
      <c r="O1585" s="122"/>
      <c r="P1585" s="122"/>
      <c r="Q1585" s="121" t="str">
        <f t="shared" ca="1" si="232"/>
        <v/>
      </c>
      <c r="R1585" s="122"/>
      <c r="S1585" s="123"/>
      <c r="T1585" s="123"/>
    </row>
    <row r="1586" spans="1:20" x14ac:dyDescent="0.25">
      <c r="A1586"/>
      <c r="B1586" s="31" t="str">
        <f t="shared" ca="1" si="225"/>
        <v/>
      </c>
      <c r="C1586" t="str">
        <f t="shared" ca="1" si="226"/>
        <v/>
      </c>
      <c r="D1586" t="str">
        <f t="shared" ca="1" si="227"/>
        <v/>
      </c>
      <c r="E1586" t="str">
        <f t="shared" ca="1" si="228"/>
        <v/>
      </c>
      <c r="F1586" t="str">
        <f t="shared" ca="1" si="233"/>
        <v/>
      </c>
      <c r="I1586" s="120" t="str">
        <f t="shared" si="229"/>
        <v/>
      </c>
      <c r="J1586" s="121" t="str">
        <f t="shared" si="230"/>
        <v/>
      </c>
      <c r="K1586" s="121" t="str">
        <f t="shared" si="231"/>
        <v/>
      </c>
      <c r="L1586" s="121"/>
      <c r="M1586" s="121"/>
      <c r="N1586" s="121"/>
      <c r="O1586" s="122"/>
      <c r="P1586" s="122"/>
      <c r="Q1586" s="121" t="str">
        <f t="shared" ca="1" si="232"/>
        <v/>
      </c>
      <c r="R1586" s="122"/>
      <c r="S1586" s="123"/>
      <c r="T1586" s="123"/>
    </row>
    <row r="1587" spans="1:20" x14ac:dyDescent="0.25">
      <c r="A1587"/>
      <c r="B1587" s="31" t="str">
        <f t="shared" ca="1" si="225"/>
        <v/>
      </c>
      <c r="C1587" t="str">
        <f t="shared" ca="1" si="226"/>
        <v/>
      </c>
      <c r="D1587" t="str">
        <f t="shared" ca="1" si="227"/>
        <v/>
      </c>
      <c r="E1587" t="str">
        <f t="shared" ca="1" si="228"/>
        <v/>
      </c>
      <c r="F1587" t="str">
        <f t="shared" ca="1" si="233"/>
        <v/>
      </c>
      <c r="I1587" s="120" t="str">
        <f t="shared" si="229"/>
        <v/>
      </c>
      <c r="J1587" s="121" t="str">
        <f t="shared" si="230"/>
        <v/>
      </c>
      <c r="K1587" s="121" t="str">
        <f t="shared" si="231"/>
        <v/>
      </c>
      <c r="L1587" s="121"/>
      <c r="M1587" s="121"/>
      <c r="N1587" s="121"/>
      <c r="O1587" s="122"/>
      <c r="P1587" s="122"/>
      <c r="Q1587" s="121" t="str">
        <f t="shared" ca="1" si="232"/>
        <v/>
      </c>
      <c r="R1587" s="122"/>
      <c r="S1587" s="123"/>
      <c r="T1587" s="123"/>
    </row>
    <row r="1588" spans="1:20" x14ac:dyDescent="0.25">
      <c r="A1588"/>
      <c r="B1588" s="31" t="str">
        <f t="shared" ca="1" si="225"/>
        <v/>
      </c>
      <c r="C1588" t="str">
        <f t="shared" ca="1" si="226"/>
        <v/>
      </c>
      <c r="D1588" t="str">
        <f t="shared" ca="1" si="227"/>
        <v/>
      </c>
      <c r="E1588" t="str">
        <f t="shared" ca="1" si="228"/>
        <v/>
      </c>
      <c r="F1588" t="str">
        <f t="shared" ca="1" si="233"/>
        <v/>
      </c>
      <c r="I1588" s="120" t="str">
        <f t="shared" si="229"/>
        <v/>
      </c>
      <c r="J1588" s="121" t="str">
        <f t="shared" si="230"/>
        <v/>
      </c>
      <c r="K1588" s="121" t="str">
        <f t="shared" si="231"/>
        <v/>
      </c>
      <c r="L1588" s="121"/>
      <c r="M1588" s="121"/>
      <c r="N1588" s="121"/>
      <c r="O1588" s="122"/>
      <c r="P1588" s="122"/>
      <c r="Q1588" s="121" t="str">
        <f t="shared" ca="1" si="232"/>
        <v/>
      </c>
      <c r="R1588" s="122"/>
      <c r="S1588" s="123"/>
      <c r="T1588" s="123"/>
    </row>
    <row r="1589" spans="1:20" x14ac:dyDescent="0.25">
      <c r="A1589"/>
      <c r="B1589" s="31" t="str">
        <f t="shared" ca="1" si="225"/>
        <v/>
      </c>
      <c r="C1589" t="str">
        <f t="shared" ca="1" si="226"/>
        <v/>
      </c>
      <c r="D1589" t="str">
        <f t="shared" ca="1" si="227"/>
        <v/>
      </c>
      <c r="E1589" t="str">
        <f t="shared" ca="1" si="228"/>
        <v/>
      </c>
      <c r="F1589" t="str">
        <f t="shared" ca="1" si="233"/>
        <v/>
      </c>
      <c r="I1589" s="120" t="str">
        <f t="shared" si="229"/>
        <v/>
      </c>
      <c r="J1589" s="121" t="str">
        <f t="shared" si="230"/>
        <v/>
      </c>
      <c r="K1589" s="121" t="str">
        <f t="shared" si="231"/>
        <v/>
      </c>
      <c r="L1589" s="121"/>
      <c r="M1589" s="121"/>
      <c r="N1589" s="121"/>
      <c r="O1589" s="122"/>
      <c r="P1589" s="122"/>
      <c r="Q1589" s="121" t="str">
        <f t="shared" ca="1" si="232"/>
        <v/>
      </c>
      <c r="R1589" s="122"/>
      <c r="S1589" s="123"/>
      <c r="T1589" s="123"/>
    </row>
    <row r="1590" spans="1:20" x14ac:dyDescent="0.25">
      <c r="A1590"/>
      <c r="B1590" s="31" t="str">
        <f t="shared" ca="1" si="225"/>
        <v/>
      </c>
      <c r="C1590" t="str">
        <f t="shared" ca="1" si="226"/>
        <v/>
      </c>
      <c r="D1590" t="str">
        <f t="shared" ca="1" si="227"/>
        <v/>
      </c>
      <c r="E1590" t="str">
        <f t="shared" ca="1" si="228"/>
        <v/>
      </c>
      <c r="F1590" t="str">
        <f t="shared" ca="1" si="233"/>
        <v/>
      </c>
      <c r="I1590" s="120" t="str">
        <f t="shared" si="229"/>
        <v/>
      </c>
      <c r="J1590" s="121" t="str">
        <f t="shared" si="230"/>
        <v/>
      </c>
      <c r="K1590" s="121" t="str">
        <f t="shared" si="231"/>
        <v/>
      </c>
      <c r="L1590" s="121"/>
      <c r="M1590" s="121"/>
      <c r="N1590" s="121"/>
      <c r="O1590" s="122"/>
      <c r="P1590" s="122"/>
      <c r="Q1590" s="121" t="str">
        <f t="shared" ca="1" si="232"/>
        <v/>
      </c>
      <c r="R1590" s="122"/>
      <c r="S1590" s="123"/>
      <c r="T1590" s="123"/>
    </row>
    <row r="1591" spans="1:20" x14ac:dyDescent="0.25">
      <c r="A1591"/>
      <c r="B1591" s="31" t="str">
        <f t="shared" ca="1" si="225"/>
        <v/>
      </c>
      <c r="C1591" t="str">
        <f t="shared" ca="1" si="226"/>
        <v/>
      </c>
      <c r="D1591" t="str">
        <f t="shared" ca="1" si="227"/>
        <v/>
      </c>
      <c r="E1591" t="str">
        <f t="shared" ca="1" si="228"/>
        <v/>
      </c>
      <c r="F1591" t="str">
        <f t="shared" ca="1" si="233"/>
        <v/>
      </c>
      <c r="I1591" s="120" t="str">
        <f t="shared" si="229"/>
        <v/>
      </c>
      <c r="J1591" s="121" t="str">
        <f t="shared" si="230"/>
        <v/>
      </c>
      <c r="K1591" s="121" t="str">
        <f t="shared" si="231"/>
        <v/>
      </c>
      <c r="L1591" s="121"/>
      <c r="M1591" s="121"/>
      <c r="N1591" s="121"/>
      <c r="O1591" s="122"/>
      <c r="P1591" s="122"/>
      <c r="Q1591" s="121" t="str">
        <f t="shared" ca="1" si="232"/>
        <v/>
      </c>
      <c r="R1591" s="122"/>
      <c r="S1591" s="123"/>
      <c r="T1591" s="123"/>
    </row>
    <row r="1592" spans="1:20" x14ac:dyDescent="0.25">
      <c r="A1592"/>
      <c r="B1592" s="31" t="str">
        <f t="shared" ca="1" si="225"/>
        <v/>
      </c>
      <c r="C1592" t="str">
        <f t="shared" ca="1" si="226"/>
        <v/>
      </c>
      <c r="D1592" t="str">
        <f t="shared" ca="1" si="227"/>
        <v/>
      </c>
      <c r="E1592" t="str">
        <f t="shared" ca="1" si="228"/>
        <v/>
      </c>
      <c r="F1592" t="str">
        <f t="shared" ca="1" si="233"/>
        <v/>
      </c>
      <c r="I1592" s="120" t="str">
        <f t="shared" si="229"/>
        <v/>
      </c>
      <c r="J1592" s="121" t="str">
        <f t="shared" si="230"/>
        <v/>
      </c>
      <c r="K1592" s="121" t="str">
        <f t="shared" si="231"/>
        <v/>
      </c>
      <c r="L1592" s="121"/>
      <c r="M1592" s="121"/>
      <c r="N1592" s="121"/>
      <c r="O1592" s="122"/>
      <c r="P1592" s="122"/>
      <c r="Q1592" s="121" t="str">
        <f t="shared" ca="1" si="232"/>
        <v/>
      </c>
      <c r="R1592" s="122"/>
      <c r="S1592" s="123"/>
      <c r="T1592" s="123"/>
    </row>
    <row r="1593" spans="1:20" x14ac:dyDescent="0.25">
      <c r="A1593"/>
      <c r="B1593" s="31" t="str">
        <f t="shared" ca="1" si="225"/>
        <v/>
      </c>
      <c r="C1593" t="str">
        <f t="shared" ca="1" si="226"/>
        <v/>
      </c>
      <c r="D1593" t="str">
        <f t="shared" ca="1" si="227"/>
        <v/>
      </c>
      <c r="E1593" t="str">
        <f t="shared" ca="1" si="228"/>
        <v/>
      </c>
      <c r="F1593" t="str">
        <f t="shared" ca="1" si="233"/>
        <v/>
      </c>
      <c r="I1593" s="120" t="str">
        <f t="shared" si="229"/>
        <v/>
      </c>
      <c r="J1593" s="121" t="str">
        <f t="shared" si="230"/>
        <v/>
      </c>
      <c r="K1593" s="121" t="str">
        <f t="shared" si="231"/>
        <v/>
      </c>
      <c r="L1593" s="121"/>
      <c r="M1593" s="121"/>
      <c r="N1593" s="121"/>
      <c r="O1593" s="122"/>
      <c r="P1593" s="122"/>
      <c r="Q1593" s="121" t="str">
        <f t="shared" ca="1" si="232"/>
        <v/>
      </c>
      <c r="R1593" s="122"/>
      <c r="S1593" s="123"/>
      <c r="T1593" s="123"/>
    </row>
    <row r="1594" spans="1:20" x14ac:dyDescent="0.25">
      <c r="A1594"/>
      <c r="B1594" s="31" t="str">
        <f t="shared" ca="1" si="225"/>
        <v/>
      </c>
      <c r="C1594" t="str">
        <f t="shared" ca="1" si="226"/>
        <v/>
      </c>
      <c r="D1594" t="str">
        <f t="shared" ca="1" si="227"/>
        <v/>
      </c>
      <c r="E1594" t="str">
        <f t="shared" ca="1" si="228"/>
        <v/>
      </c>
      <c r="F1594" t="str">
        <f t="shared" ca="1" si="233"/>
        <v/>
      </c>
      <c r="I1594" s="120" t="str">
        <f t="shared" si="229"/>
        <v/>
      </c>
      <c r="J1594" s="121" t="str">
        <f t="shared" si="230"/>
        <v/>
      </c>
      <c r="K1594" s="121" t="str">
        <f t="shared" si="231"/>
        <v/>
      </c>
      <c r="L1594" s="121"/>
      <c r="M1594" s="121"/>
      <c r="N1594" s="121"/>
      <c r="O1594" s="122"/>
      <c r="P1594" s="122"/>
      <c r="Q1594" s="121" t="str">
        <f t="shared" ca="1" si="232"/>
        <v/>
      </c>
      <c r="R1594" s="122"/>
      <c r="S1594" s="123"/>
      <c r="T1594" s="123"/>
    </row>
    <row r="1595" spans="1:20" x14ac:dyDescent="0.25">
      <c r="A1595"/>
      <c r="B1595" s="31" t="str">
        <f t="shared" ca="1" si="225"/>
        <v/>
      </c>
      <c r="C1595" t="str">
        <f t="shared" ca="1" si="226"/>
        <v/>
      </c>
      <c r="D1595" t="str">
        <f t="shared" ca="1" si="227"/>
        <v/>
      </c>
      <c r="E1595" t="str">
        <f t="shared" ca="1" si="228"/>
        <v/>
      </c>
      <c r="F1595" t="str">
        <f t="shared" ca="1" si="233"/>
        <v/>
      </c>
      <c r="I1595" s="120" t="str">
        <f t="shared" si="229"/>
        <v/>
      </c>
      <c r="J1595" s="121" t="str">
        <f t="shared" si="230"/>
        <v/>
      </c>
      <c r="K1595" s="121" t="str">
        <f t="shared" si="231"/>
        <v/>
      </c>
      <c r="L1595" s="121"/>
      <c r="M1595" s="121"/>
      <c r="N1595" s="121"/>
      <c r="O1595" s="122"/>
      <c r="P1595" s="122"/>
      <c r="Q1595" s="121" t="str">
        <f t="shared" ca="1" si="232"/>
        <v/>
      </c>
      <c r="R1595" s="122"/>
      <c r="S1595" s="123"/>
      <c r="T1595" s="123"/>
    </row>
    <row r="1596" spans="1:20" x14ac:dyDescent="0.25">
      <c r="A1596"/>
      <c r="B1596" s="31" t="str">
        <f t="shared" ca="1" si="225"/>
        <v/>
      </c>
      <c r="C1596" t="str">
        <f t="shared" ca="1" si="226"/>
        <v/>
      </c>
      <c r="D1596" t="str">
        <f t="shared" ca="1" si="227"/>
        <v/>
      </c>
      <c r="E1596" t="str">
        <f t="shared" ca="1" si="228"/>
        <v/>
      </c>
      <c r="F1596" t="str">
        <f t="shared" ca="1" si="233"/>
        <v/>
      </c>
      <c r="I1596" s="120" t="str">
        <f t="shared" si="229"/>
        <v/>
      </c>
      <c r="J1596" s="121" t="str">
        <f t="shared" si="230"/>
        <v/>
      </c>
      <c r="K1596" s="121" t="str">
        <f t="shared" si="231"/>
        <v/>
      </c>
      <c r="L1596" s="121"/>
      <c r="M1596" s="121"/>
      <c r="N1596" s="121"/>
      <c r="O1596" s="122"/>
      <c r="P1596" s="122"/>
      <c r="Q1596" s="121" t="str">
        <f t="shared" ca="1" si="232"/>
        <v/>
      </c>
      <c r="R1596" s="122"/>
      <c r="S1596" s="123"/>
      <c r="T1596" s="123"/>
    </row>
    <row r="1597" spans="1:20" x14ac:dyDescent="0.25">
      <c r="A1597"/>
      <c r="B1597" s="31" t="str">
        <f t="shared" ca="1" si="225"/>
        <v/>
      </c>
      <c r="C1597" t="str">
        <f t="shared" ca="1" si="226"/>
        <v/>
      </c>
      <c r="D1597" t="str">
        <f t="shared" ca="1" si="227"/>
        <v/>
      </c>
      <c r="E1597" t="str">
        <f t="shared" ca="1" si="228"/>
        <v/>
      </c>
      <c r="F1597" t="str">
        <f t="shared" ca="1" si="233"/>
        <v/>
      </c>
      <c r="I1597" s="120" t="str">
        <f t="shared" si="229"/>
        <v/>
      </c>
      <c r="J1597" s="121" t="str">
        <f t="shared" si="230"/>
        <v/>
      </c>
      <c r="K1597" s="121" t="str">
        <f t="shared" si="231"/>
        <v/>
      </c>
      <c r="L1597" s="121"/>
      <c r="M1597" s="121"/>
      <c r="N1597" s="121"/>
      <c r="O1597" s="122"/>
      <c r="P1597" s="122"/>
      <c r="Q1597" s="121" t="str">
        <f t="shared" ca="1" si="232"/>
        <v/>
      </c>
      <c r="R1597" s="122"/>
      <c r="S1597" s="123"/>
      <c r="T1597" s="123"/>
    </row>
    <row r="1598" spans="1:20" x14ac:dyDescent="0.25">
      <c r="A1598"/>
      <c r="B1598" s="31" t="str">
        <f t="shared" ca="1" si="225"/>
        <v/>
      </c>
      <c r="C1598" t="str">
        <f t="shared" ca="1" si="226"/>
        <v/>
      </c>
      <c r="D1598" t="str">
        <f t="shared" ca="1" si="227"/>
        <v/>
      </c>
      <c r="E1598" t="str">
        <f t="shared" ca="1" si="228"/>
        <v/>
      </c>
      <c r="F1598" t="str">
        <f t="shared" ca="1" si="233"/>
        <v/>
      </c>
      <c r="I1598" s="120" t="str">
        <f t="shared" si="229"/>
        <v/>
      </c>
      <c r="J1598" s="121" t="str">
        <f t="shared" si="230"/>
        <v/>
      </c>
      <c r="K1598" s="121" t="str">
        <f t="shared" si="231"/>
        <v/>
      </c>
      <c r="L1598" s="121"/>
      <c r="M1598" s="121"/>
      <c r="N1598" s="121"/>
      <c r="O1598" s="122"/>
      <c r="P1598" s="122"/>
      <c r="Q1598" s="121" t="str">
        <f t="shared" ca="1" si="232"/>
        <v/>
      </c>
      <c r="R1598" s="122"/>
      <c r="S1598" s="123"/>
      <c r="T1598" s="123"/>
    </row>
    <row r="1599" spans="1:20" x14ac:dyDescent="0.25">
      <c r="A1599"/>
      <c r="B1599" s="31" t="str">
        <f t="shared" ca="1" si="225"/>
        <v/>
      </c>
      <c r="C1599" t="str">
        <f t="shared" ca="1" si="226"/>
        <v/>
      </c>
      <c r="D1599" t="str">
        <f t="shared" ca="1" si="227"/>
        <v/>
      </c>
      <c r="E1599" t="str">
        <f t="shared" ca="1" si="228"/>
        <v/>
      </c>
      <c r="F1599" t="str">
        <f t="shared" ca="1" si="233"/>
        <v/>
      </c>
      <c r="I1599" s="120" t="str">
        <f t="shared" si="229"/>
        <v/>
      </c>
      <c r="J1599" s="121" t="str">
        <f t="shared" si="230"/>
        <v/>
      </c>
      <c r="K1599" s="121" t="str">
        <f t="shared" si="231"/>
        <v/>
      </c>
      <c r="L1599" s="121"/>
      <c r="M1599" s="121"/>
      <c r="N1599" s="121"/>
      <c r="O1599" s="122"/>
      <c r="P1599" s="122"/>
      <c r="Q1599" s="121" t="str">
        <f t="shared" ca="1" si="232"/>
        <v/>
      </c>
      <c r="R1599" s="122"/>
      <c r="S1599" s="123"/>
      <c r="T1599" s="123"/>
    </row>
    <row r="1600" spans="1:20" x14ac:dyDescent="0.25">
      <c r="A1600"/>
      <c r="B1600" s="31" t="str">
        <f t="shared" ca="1" si="225"/>
        <v/>
      </c>
      <c r="C1600" t="str">
        <f t="shared" ca="1" si="226"/>
        <v/>
      </c>
      <c r="D1600" t="str">
        <f t="shared" ca="1" si="227"/>
        <v/>
      </c>
      <c r="E1600" t="str">
        <f t="shared" ca="1" si="228"/>
        <v/>
      </c>
      <c r="F1600" t="str">
        <f t="shared" ca="1" si="233"/>
        <v/>
      </c>
      <c r="I1600" s="120" t="str">
        <f t="shared" si="229"/>
        <v/>
      </c>
      <c r="J1600" s="121" t="str">
        <f t="shared" si="230"/>
        <v/>
      </c>
      <c r="K1600" s="121" t="str">
        <f t="shared" si="231"/>
        <v/>
      </c>
      <c r="L1600" s="121"/>
      <c r="M1600" s="121"/>
      <c r="N1600" s="121"/>
      <c r="O1600" s="122"/>
      <c r="P1600" s="122"/>
      <c r="Q1600" s="121" t="str">
        <f t="shared" ca="1" si="232"/>
        <v/>
      </c>
      <c r="R1600" s="122"/>
      <c r="S1600" s="123"/>
      <c r="T1600" s="123"/>
    </row>
    <row r="1601" spans="1:20" x14ac:dyDescent="0.25">
      <c r="A1601"/>
      <c r="B1601" s="31" t="str">
        <f t="shared" ref="B1601:B1664" ca="1" si="234">IF($A1601&lt;&gt;"",INDIRECT("'Saisie G&amp;A'!"&amp;"A"&amp;MID($A1601,2,2)),"")</f>
        <v/>
      </c>
      <c r="C1601" t="str">
        <f t="shared" ref="C1601:C1664" ca="1" si="235">IF($A1601&lt;&gt;"",INDIRECT("'Saisie G&amp;A'!"&amp;$A1601),"")</f>
        <v/>
      </c>
      <c r="D1601" t="str">
        <f t="shared" ref="D1601:D1664" ca="1" si="236">IF($A1601&lt;&gt;"",INDIRECT("'Saisie G&amp;A'!"&amp;LEFT($A1601,1)&amp;"7"),"")</f>
        <v/>
      </c>
      <c r="E1601" t="str">
        <f t="shared" ref="E1601:E1664" ca="1" si="237">IF($A1601&lt;&gt;"",INDIRECT("'Saisie G&amp;A'!"&amp;"B"&amp;MID($A1601,2,2)),"")</f>
        <v/>
      </c>
      <c r="F1601" t="str">
        <f t="shared" ca="1" si="233"/>
        <v/>
      </c>
      <c r="I1601" s="120" t="str">
        <f t="shared" ref="I1601:I1664" si="238">IF($A1601&lt;&gt;"",RIGHT(C1601,7),"")</f>
        <v/>
      </c>
      <c r="J1601" s="121" t="str">
        <f t="shared" ref="J1601:J1664" si="239">IF($A1601&lt;&gt;"",TEXT(DATE(YEAR($B1601),MONTH($B1601),DAY($B1601)),"JJ/MM/AAAA"),"")</f>
        <v/>
      </c>
      <c r="K1601" s="121" t="str">
        <f t="shared" ref="K1601:K1664" si="240">J1601</f>
        <v/>
      </c>
      <c r="L1601" s="121"/>
      <c r="M1601" s="121"/>
      <c r="N1601" s="121"/>
      <c r="O1601" s="122"/>
      <c r="P1601" s="122"/>
      <c r="Q1601" s="121" t="str">
        <f t="shared" ref="Q1601:Q1664" ca="1" si="241">IF(F1601&lt;&gt;"",F1601,D1601)</f>
        <v/>
      </c>
      <c r="R1601" s="122"/>
      <c r="S1601" s="123"/>
      <c r="T1601" s="123"/>
    </row>
    <row r="1602" spans="1:20" x14ac:dyDescent="0.25">
      <c r="A1602"/>
      <c r="B1602" s="31" t="str">
        <f t="shared" ca="1" si="234"/>
        <v/>
      </c>
      <c r="C1602" t="str">
        <f t="shared" ca="1" si="235"/>
        <v/>
      </c>
      <c r="D1602" t="str">
        <f t="shared" ca="1" si="236"/>
        <v/>
      </c>
      <c r="E1602" t="str">
        <f t="shared" ca="1" si="237"/>
        <v/>
      </c>
      <c r="F1602" t="str">
        <f t="shared" ca="1" si="233"/>
        <v/>
      </c>
      <c r="I1602" s="120" t="str">
        <f t="shared" si="238"/>
        <v/>
      </c>
      <c r="J1602" s="121" t="str">
        <f t="shared" si="239"/>
        <v/>
      </c>
      <c r="K1602" s="121" t="str">
        <f t="shared" si="240"/>
        <v/>
      </c>
      <c r="L1602" s="121"/>
      <c r="M1602" s="121"/>
      <c r="N1602" s="121"/>
      <c r="O1602" s="122"/>
      <c r="P1602" s="122"/>
      <c r="Q1602" s="121" t="str">
        <f t="shared" ca="1" si="241"/>
        <v/>
      </c>
      <c r="R1602" s="122"/>
      <c r="S1602" s="123"/>
      <c r="T1602" s="123"/>
    </row>
    <row r="1603" spans="1:20" x14ac:dyDescent="0.25">
      <c r="A1603"/>
      <c r="B1603" s="31" t="str">
        <f t="shared" ca="1" si="234"/>
        <v/>
      </c>
      <c r="C1603" t="str">
        <f t="shared" ca="1" si="235"/>
        <v/>
      </c>
      <c r="D1603" t="str">
        <f t="shared" ca="1" si="236"/>
        <v/>
      </c>
      <c r="E1603" t="str">
        <f t="shared" ca="1" si="237"/>
        <v/>
      </c>
      <c r="F1603" t="str">
        <f t="shared" ca="1" si="233"/>
        <v/>
      </c>
      <c r="I1603" s="120" t="str">
        <f t="shared" si="238"/>
        <v/>
      </c>
      <c r="J1603" s="121" t="str">
        <f t="shared" si="239"/>
        <v/>
      </c>
      <c r="K1603" s="121" t="str">
        <f t="shared" si="240"/>
        <v/>
      </c>
      <c r="L1603" s="121"/>
      <c r="M1603" s="121"/>
      <c r="N1603" s="121"/>
      <c r="O1603" s="122"/>
      <c r="P1603" s="122"/>
      <c r="Q1603" s="121" t="str">
        <f t="shared" ca="1" si="241"/>
        <v/>
      </c>
      <c r="R1603" s="122"/>
      <c r="S1603" s="123"/>
      <c r="T1603" s="123"/>
    </row>
    <row r="1604" spans="1:20" x14ac:dyDescent="0.25">
      <c r="A1604"/>
      <c r="B1604" s="31" t="str">
        <f t="shared" ca="1" si="234"/>
        <v/>
      </c>
      <c r="C1604" t="str">
        <f t="shared" ca="1" si="235"/>
        <v/>
      </c>
      <c r="D1604" t="str">
        <f t="shared" ca="1" si="236"/>
        <v/>
      </c>
      <c r="E1604" t="str">
        <f t="shared" ca="1" si="237"/>
        <v/>
      </c>
      <c r="F1604" t="str">
        <f t="shared" ca="1" si="233"/>
        <v/>
      </c>
      <c r="I1604" s="120" t="str">
        <f t="shared" si="238"/>
        <v/>
      </c>
      <c r="J1604" s="121" t="str">
        <f t="shared" si="239"/>
        <v/>
      </c>
      <c r="K1604" s="121" t="str">
        <f t="shared" si="240"/>
        <v/>
      </c>
      <c r="L1604" s="121"/>
      <c r="M1604" s="121"/>
      <c r="N1604" s="121"/>
      <c r="O1604" s="122"/>
      <c r="P1604" s="122"/>
      <c r="Q1604" s="121" t="str">
        <f t="shared" ca="1" si="241"/>
        <v/>
      </c>
      <c r="R1604" s="122"/>
      <c r="S1604" s="123"/>
      <c r="T1604" s="123"/>
    </row>
    <row r="1605" spans="1:20" x14ac:dyDescent="0.25">
      <c r="A1605"/>
      <c r="B1605" s="31" t="str">
        <f t="shared" ca="1" si="234"/>
        <v/>
      </c>
      <c r="C1605" t="str">
        <f t="shared" ca="1" si="235"/>
        <v/>
      </c>
      <c r="D1605" t="str">
        <f t="shared" ca="1" si="236"/>
        <v/>
      </c>
      <c r="E1605" t="str">
        <f t="shared" ca="1" si="237"/>
        <v/>
      </c>
      <c r="F1605" t="str">
        <f t="shared" ca="1" si="233"/>
        <v/>
      </c>
      <c r="I1605" s="120" t="str">
        <f t="shared" si="238"/>
        <v/>
      </c>
      <c r="J1605" s="121" t="str">
        <f t="shared" si="239"/>
        <v/>
      </c>
      <c r="K1605" s="121" t="str">
        <f t="shared" si="240"/>
        <v/>
      </c>
      <c r="L1605" s="121"/>
      <c r="M1605" s="121"/>
      <c r="N1605" s="121"/>
      <c r="O1605" s="122"/>
      <c r="P1605" s="122"/>
      <c r="Q1605" s="121" t="str">
        <f t="shared" ca="1" si="241"/>
        <v/>
      </c>
      <c r="R1605" s="122"/>
      <c r="S1605" s="123"/>
      <c r="T1605" s="123"/>
    </row>
    <row r="1606" spans="1:20" x14ac:dyDescent="0.25">
      <c r="A1606"/>
      <c r="B1606" s="31" t="str">
        <f t="shared" ca="1" si="234"/>
        <v/>
      </c>
      <c r="C1606" t="str">
        <f t="shared" ca="1" si="235"/>
        <v/>
      </c>
      <c r="D1606" t="str">
        <f t="shared" ca="1" si="236"/>
        <v/>
      </c>
      <c r="E1606" t="str">
        <f t="shared" ca="1" si="237"/>
        <v/>
      </c>
      <c r="F1606" t="str">
        <f t="shared" ca="1" si="233"/>
        <v/>
      </c>
      <c r="I1606" s="120" t="str">
        <f t="shared" si="238"/>
        <v/>
      </c>
      <c r="J1606" s="121" t="str">
        <f t="shared" si="239"/>
        <v/>
      </c>
      <c r="K1606" s="121" t="str">
        <f t="shared" si="240"/>
        <v/>
      </c>
      <c r="L1606" s="121"/>
      <c r="M1606" s="121"/>
      <c r="N1606" s="121"/>
      <c r="O1606" s="122"/>
      <c r="P1606" s="122"/>
      <c r="Q1606" s="121" t="str">
        <f t="shared" ca="1" si="241"/>
        <v/>
      </c>
      <c r="R1606" s="122"/>
      <c r="S1606" s="123"/>
      <c r="T1606" s="123"/>
    </row>
    <row r="1607" spans="1:20" x14ac:dyDescent="0.25">
      <c r="A1607"/>
      <c r="B1607" s="31" t="str">
        <f t="shared" ca="1" si="234"/>
        <v/>
      </c>
      <c r="C1607" t="str">
        <f t="shared" ca="1" si="235"/>
        <v/>
      </c>
      <c r="D1607" t="str">
        <f t="shared" ca="1" si="236"/>
        <v/>
      </c>
      <c r="E1607" t="str">
        <f t="shared" ca="1" si="237"/>
        <v/>
      </c>
      <c r="F1607" t="str">
        <f t="shared" ca="1" si="233"/>
        <v/>
      </c>
      <c r="I1607" s="120" t="str">
        <f t="shared" si="238"/>
        <v/>
      </c>
      <c r="J1607" s="121" t="str">
        <f t="shared" si="239"/>
        <v/>
      </c>
      <c r="K1607" s="121" t="str">
        <f t="shared" si="240"/>
        <v/>
      </c>
      <c r="L1607" s="121"/>
      <c r="M1607" s="121"/>
      <c r="N1607" s="121"/>
      <c r="O1607" s="122"/>
      <c r="P1607" s="122"/>
      <c r="Q1607" s="121" t="str">
        <f t="shared" ca="1" si="241"/>
        <v/>
      </c>
      <c r="R1607" s="122"/>
      <c r="S1607" s="123"/>
      <c r="T1607" s="123"/>
    </row>
    <row r="1608" spans="1:20" x14ac:dyDescent="0.25">
      <c r="A1608"/>
      <c r="B1608" s="31" t="str">
        <f t="shared" ca="1" si="234"/>
        <v/>
      </c>
      <c r="C1608" t="str">
        <f t="shared" ca="1" si="235"/>
        <v/>
      </c>
      <c r="D1608" t="str">
        <f t="shared" ca="1" si="236"/>
        <v/>
      </c>
      <c r="E1608" t="str">
        <f t="shared" ca="1" si="237"/>
        <v/>
      </c>
      <c r="F1608" t="str">
        <f t="shared" ref="F1608:F1671" ca="1" si="242">IF(D1608&lt;&gt;"",IF(AND(D1608="G11",E1608="Di",OFFSET(INDIRECT("'Saisie G&amp;A'!"&amp;A1608),,1)&lt;&gt;C1608,OFFSET(INDIRECT("'Saisie G&amp;A'!"&amp;A1608),,1)&lt;&gt;""),"G91","")&amp;IF(AND(D1608="G91",E1608="Di",OFFSET(INDIRECT("'Saisie G&amp;A'!"&amp;A1608),,-1)=C1608),"XXX",""),"")</f>
        <v/>
      </c>
      <c r="I1608" s="120" t="str">
        <f t="shared" si="238"/>
        <v/>
      </c>
      <c r="J1608" s="121" t="str">
        <f t="shared" si="239"/>
        <v/>
      </c>
      <c r="K1608" s="121" t="str">
        <f t="shared" si="240"/>
        <v/>
      </c>
      <c r="L1608" s="121"/>
      <c r="M1608" s="121"/>
      <c r="N1608" s="121"/>
      <c r="O1608" s="122"/>
      <c r="P1608" s="122"/>
      <c r="Q1608" s="121" t="str">
        <f t="shared" ca="1" si="241"/>
        <v/>
      </c>
      <c r="R1608" s="122"/>
      <c r="S1608" s="123"/>
      <c r="T1608" s="123"/>
    </row>
    <row r="1609" spans="1:20" x14ac:dyDescent="0.25">
      <c r="A1609"/>
      <c r="B1609" s="31" t="str">
        <f t="shared" ca="1" si="234"/>
        <v/>
      </c>
      <c r="C1609" t="str">
        <f t="shared" ca="1" si="235"/>
        <v/>
      </c>
      <c r="D1609" t="str">
        <f t="shared" ca="1" si="236"/>
        <v/>
      </c>
      <c r="E1609" t="str">
        <f t="shared" ca="1" si="237"/>
        <v/>
      </c>
      <c r="F1609" t="str">
        <f t="shared" ca="1" si="242"/>
        <v/>
      </c>
      <c r="I1609" s="120" t="str">
        <f t="shared" si="238"/>
        <v/>
      </c>
      <c r="J1609" s="121" t="str">
        <f t="shared" si="239"/>
        <v/>
      </c>
      <c r="K1609" s="121" t="str">
        <f t="shared" si="240"/>
        <v/>
      </c>
      <c r="L1609" s="121"/>
      <c r="M1609" s="121"/>
      <c r="N1609" s="121"/>
      <c r="O1609" s="122"/>
      <c r="P1609" s="122"/>
      <c r="Q1609" s="121" t="str">
        <f t="shared" ca="1" si="241"/>
        <v/>
      </c>
      <c r="R1609" s="122"/>
      <c r="S1609" s="123"/>
      <c r="T1609" s="123"/>
    </row>
    <row r="1610" spans="1:20" x14ac:dyDescent="0.25">
      <c r="A1610"/>
      <c r="B1610" s="31" t="str">
        <f t="shared" ca="1" si="234"/>
        <v/>
      </c>
      <c r="C1610" t="str">
        <f t="shared" ca="1" si="235"/>
        <v/>
      </c>
      <c r="D1610" t="str">
        <f t="shared" ca="1" si="236"/>
        <v/>
      </c>
      <c r="E1610" t="str">
        <f t="shared" ca="1" si="237"/>
        <v/>
      </c>
      <c r="F1610" t="str">
        <f t="shared" ca="1" si="242"/>
        <v/>
      </c>
      <c r="I1610" s="120" t="str">
        <f t="shared" si="238"/>
        <v/>
      </c>
      <c r="J1610" s="121" t="str">
        <f t="shared" si="239"/>
        <v/>
      </c>
      <c r="K1610" s="121" t="str">
        <f t="shared" si="240"/>
        <v/>
      </c>
      <c r="L1610" s="121"/>
      <c r="M1610" s="121"/>
      <c r="N1610" s="121"/>
      <c r="O1610" s="122"/>
      <c r="P1610" s="122"/>
      <c r="Q1610" s="121" t="str">
        <f t="shared" ca="1" si="241"/>
        <v/>
      </c>
      <c r="R1610" s="122"/>
      <c r="S1610" s="123"/>
      <c r="T1610" s="123"/>
    </row>
    <row r="1611" spans="1:20" x14ac:dyDescent="0.25">
      <c r="A1611"/>
      <c r="B1611" s="31" t="str">
        <f t="shared" ca="1" si="234"/>
        <v/>
      </c>
      <c r="C1611" t="str">
        <f t="shared" ca="1" si="235"/>
        <v/>
      </c>
      <c r="D1611" t="str">
        <f t="shared" ca="1" si="236"/>
        <v/>
      </c>
      <c r="E1611" t="str">
        <f t="shared" ca="1" si="237"/>
        <v/>
      </c>
      <c r="F1611" t="str">
        <f t="shared" ca="1" si="242"/>
        <v/>
      </c>
      <c r="I1611" s="120" t="str">
        <f t="shared" si="238"/>
        <v/>
      </c>
      <c r="J1611" s="121" t="str">
        <f t="shared" si="239"/>
        <v/>
      </c>
      <c r="K1611" s="121" t="str">
        <f t="shared" si="240"/>
        <v/>
      </c>
      <c r="L1611" s="121"/>
      <c r="M1611" s="121"/>
      <c r="N1611" s="121"/>
      <c r="O1611" s="122"/>
      <c r="P1611" s="122"/>
      <c r="Q1611" s="121" t="str">
        <f t="shared" ca="1" si="241"/>
        <v/>
      </c>
      <c r="R1611" s="122"/>
      <c r="S1611" s="123"/>
      <c r="T1611" s="123"/>
    </row>
    <row r="1612" spans="1:20" x14ac:dyDescent="0.25">
      <c r="A1612"/>
      <c r="B1612" s="31" t="str">
        <f t="shared" ca="1" si="234"/>
        <v/>
      </c>
      <c r="C1612" t="str">
        <f t="shared" ca="1" si="235"/>
        <v/>
      </c>
      <c r="D1612" t="str">
        <f t="shared" ca="1" si="236"/>
        <v/>
      </c>
      <c r="E1612" t="str">
        <f t="shared" ca="1" si="237"/>
        <v/>
      </c>
      <c r="F1612" t="str">
        <f t="shared" ca="1" si="242"/>
        <v/>
      </c>
      <c r="I1612" s="120" t="str">
        <f t="shared" si="238"/>
        <v/>
      </c>
      <c r="J1612" s="121" t="str">
        <f t="shared" si="239"/>
        <v/>
      </c>
      <c r="K1612" s="121" t="str">
        <f t="shared" si="240"/>
        <v/>
      </c>
      <c r="L1612" s="121"/>
      <c r="M1612" s="121"/>
      <c r="N1612" s="121"/>
      <c r="O1612" s="122"/>
      <c r="P1612" s="122"/>
      <c r="Q1612" s="121" t="str">
        <f t="shared" ca="1" si="241"/>
        <v/>
      </c>
      <c r="R1612" s="122"/>
      <c r="S1612" s="123"/>
      <c r="T1612" s="123"/>
    </row>
    <row r="1613" spans="1:20" x14ac:dyDescent="0.25">
      <c r="A1613"/>
      <c r="B1613" s="31" t="str">
        <f t="shared" ca="1" si="234"/>
        <v/>
      </c>
      <c r="C1613" t="str">
        <f t="shared" ca="1" si="235"/>
        <v/>
      </c>
      <c r="D1613" t="str">
        <f t="shared" ca="1" si="236"/>
        <v/>
      </c>
      <c r="E1613" t="str">
        <f t="shared" ca="1" si="237"/>
        <v/>
      </c>
      <c r="F1613" t="str">
        <f t="shared" ca="1" si="242"/>
        <v/>
      </c>
      <c r="I1613" s="120" t="str">
        <f t="shared" si="238"/>
        <v/>
      </c>
      <c r="J1613" s="121" t="str">
        <f t="shared" si="239"/>
        <v/>
      </c>
      <c r="K1613" s="121" t="str">
        <f t="shared" si="240"/>
        <v/>
      </c>
      <c r="L1613" s="121"/>
      <c r="M1613" s="121"/>
      <c r="N1613" s="121"/>
      <c r="O1613" s="122"/>
      <c r="P1613" s="122"/>
      <c r="Q1613" s="121" t="str">
        <f t="shared" ca="1" si="241"/>
        <v/>
      </c>
      <c r="R1613" s="122"/>
      <c r="S1613" s="123"/>
      <c r="T1613" s="123"/>
    </row>
    <row r="1614" spans="1:20" x14ac:dyDescent="0.25">
      <c r="A1614"/>
      <c r="B1614" s="31" t="str">
        <f t="shared" ca="1" si="234"/>
        <v/>
      </c>
      <c r="C1614" t="str">
        <f t="shared" ca="1" si="235"/>
        <v/>
      </c>
      <c r="D1614" t="str">
        <f t="shared" ca="1" si="236"/>
        <v/>
      </c>
      <c r="E1614" t="str">
        <f t="shared" ca="1" si="237"/>
        <v/>
      </c>
      <c r="F1614" t="str">
        <f t="shared" ca="1" si="242"/>
        <v/>
      </c>
      <c r="I1614" s="120" t="str">
        <f t="shared" si="238"/>
        <v/>
      </c>
      <c r="J1614" s="121" t="str">
        <f t="shared" si="239"/>
        <v/>
      </c>
      <c r="K1614" s="121" t="str">
        <f t="shared" si="240"/>
        <v/>
      </c>
      <c r="L1614" s="121"/>
      <c r="M1614" s="121"/>
      <c r="N1614" s="121"/>
      <c r="O1614" s="122"/>
      <c r="P1614" s="122"/>
      <c r="Q1614" s="121" t="str">
        <f t="shared" ca="1" si="241"/>
        <v/>
      </c>
      <c r="R1614" s="122"/>
      <c r="S1614" s="123"/>
      <c r="T1614" s="123"/>
    </row>
    <row r="1615" spans="1:20" x14ac:dyDescent="0.25">
      <c r="A1615"/>
      <c r="B1615" s="31" t="str">
        <f t="shared" ca="1" si="234"/>
        <v/>
      </c>
      <c r="C1615" t="str">
        <f t="shared" ca="1" si="235"/>
        <v/>
      </c>
      <c r="D1615" t="str">
        <f t="shared" ca="1" si="236"/>
        <v/>
      </c>
      <c r="E1615" t="str">
        <f t="shared" ca="1" si="237"/>
        <v/>
      </c>
      <c r="F1615" t="str">
        <f t="shared" ca="1" si="242"/>
        <v/>
      </c>
      <c r="I1615" s="120" t="str">
        <f t="shared" si="238"/>
        <v/>
      </c>
      <c r="J1615" s="121" t="str">
        <f t="shared" si="239"/>
        <v/>
      </c>
      <c r="K1615" s="121" t="str">
        <f t="shared" si="240"/>
        <v/>
      </c>
      <c r="L1615" s="121"/>
      <c r="M1615" s="121"/>
      <c r="N1615" s="121"/>
      <c r="O1615" s="122"/>
      <c r="P1615" s="122"/>
      <c r="Q1615" s="121" t="str">
        <f t="shared" ca="1" si="241"/>
        <v/>
      </c>
      <c r="R1615" s="122"/>
      <c r="S1615" s="123"/>
      <c r="T1615" s="123"/>
    </row>
    <row r="1616" spans="1:20" x14ac:dyDescent="0.25">
      <c r="A1616"/>
      <c r="B1616" s="31" t="str">
        <f t="shared" ca="1" si="234"/>
        <v/>
      </c>
      <c r="C1616" t="str">
        <f t="shared" ca="1" si="235"/>
        <v/>
      </c>
      <c r="D1616" t="str">
        <f t="shared" ca="1" si="236"/>
        <v/>
      </c>
      <c r="E1616" t="str">
        <f t="shared" ca="1" si="237"/>
        <v/>
      </c>
      <c r="F1616" t="str">
        <f t="shared" ca="1" si="242"/>
        <v/>
      </c>
      <c r="I1616" s="120" t="str">
        <f t="shared" si="238"/>
        <v/>
      </c>
      <c r="J1616" s="121" t="str">
        <f t="shared" si="239"/>
        <v/>
      </c>
      <c r="K1616" s="121" t="str">
        <f t="shared" si="240"/>
        <v/>
      </c>
      <c r="L1616" s="121"/>
      <c r="M1616" s="121"/>
      <c r="N1616" s="121"/>
      <c r="O1616" s="122"/>
      <c r="P1616" s="122"/>
      <c r="Q1616" s="121" t="str">
        <f t="shared" ca="1" si="241"/>
        <v/>
      </c>
      <c r="R1616" s="122"/>
      <c r="S1616" s="123"/>
      <c r="T1616" s="123"/>
    </row>
    <row r="1617" spans="1:20" x14ac:dyDescent="0.25">
      <c r="A1617"/>
      <c r="B1617" s="31" t="str">
        <f t="shared" ca="1" si="234"/>
        <v/>
      </c>
      <c r="C1617" t="str">
        <f t="shared" ca="1" si="235"/>
        <v/>
      </c>
      <c r="D1617" t="str">
        <f t="shared" ca="1" si="236"/>
        <v/>
      </c>
      <c r="E1617" t="str">
        <f t="shared" ca="1" si="237"/>
        <v/>
      </c>
      <c r="F1617" t="str">
        <f t="shared" ca="1" si="242"/>
        <v/>
      </c>
      <c r="I1617" s="120" t="str">
        <f t="shared" si="238"/>
        <v/>
      </c>
      <c r="J1617" s="121" t="str">
        <f t="shared" si="239"/>
        <v/>
      </c>
      <c r="K1617" s="121" t="str">
        <f t="shared" si="240"/>
        <v/>
      </c>
      <c r="L1617" s="121"/>
      <c r="M1617" s="121"/>
      <c r="N1617" s="121"/>
      <c r="O1617" s="122"/>
      <c r="P1617" s="122"/>
      <c r="Q1617" s="121" t="str">
        <f t="shared" ca="1" si="241"/>
        <v/>
      </c>
      <c r="R1617" s="122"/>
      <c r="S1617" s="123"/>
      <c r="T1617" s="123"/>
    </row>
    <row r="1618" spans="1:20" x14ac:dyDescent="0.25">
      <c r="A1618"/>
      <c r="B1618" s="31" t="str">
        <f t="shared" ca="1" si="234"/>
        <v/>
      </c>
      <c r="C1618" t="str">
        <f t="shared" ca="1" si="235"/>
        <v/>
      </c>
      <c r="D1618" t="str">
        <f t="shared" ca="1" si="236"/>
        <v/>
      </c>
      <c r="E1618" t="str">
        <f t="shared" ca="1" si="237"/>
        <v/>
      </c>
      <c r="F1618" t="str">
        <f t="shared" ca="1" si="242"/>
        <v/>
      </c>
      <c r="I1618" s="120" t="str">
        <f t="shared" si="238"/>
        <v/>
      </c>
      <c r="J1618" s="121" t="str">
        <f t="shared" si="239"/>
        <v/>
      </c>
      <c r="K1618" s="121" t="str">
        <f t="shared" si="240"/>
        <v/>
      </c>
      <c r="L1618" s="121"/>
      <c r="M1618" s="121"/>
      <c r="N1618" s="121"/>
      <c r="O1618" s="122"/>
      <c r="P1618" s="122"/>
      <c r="Q1618" s="121" t="str">
        <f t="shared" ca="1" si="241"/>
        <v/>
      </c>
      <c r="R1618" s="122"/>
      <c r="S1618" s="123"/>
      <c r="T1618" s="123"/>
    </row>
    <row r="1619" spans="1:20" x14ac:dyDescent="0.25">
      <c r="A1619"/>
      <c r="B1619" s="31" t="str">
        <f t="shared" ca="1" si="234"/>
        <v/>
      </c>
      <c r="C1619" t="str">
        <f t="shared" ca="1" si="235"/>
        <v/>
      </c>
      <c r="D1619" t="str">
        <f t="shared" ca="1" si="236"/>
        <v/>
      </c>
      <c r="E1619" t="str">
        <f t="shared" ca="1" si="237"/>
        <v/>
      </c>
      <c r="F1619" t="str">
        <f t="shared" ca="1" si="242"/>
        <v/>
      </c>
      <c r="I1619" s="120" t="str">
        <f t="shared" si="238"/>
        <v/>
      </c>
      <c r="J1619" s="121" t="str">
        <f t="shared" si="239"/>
        <v/>
      </c>
      <c r="K1619" s="121" t="str">
        <f t="shared" si="240"/>
        <v/>
      </c>
      <c r="L1619" s="121"/>
      <c r="M1619" s="121"/>
      <c r="N1619" s="121"/>
      <c r="O1619" s="122"/>
      <c r="P1619" s="122"/>
      <c r="Q1619" s="121" t="str">
        <f t="shared" ca="1" si="241"/>
        <v/>
      </c>
      <c r="R1619" s="122"/>
      <c r="S1619" s="123"/>
      <c r="T1619" s="123"/>
    </row>
    <row r="1620" spans="1:20" x14ac:dyDescent="0.25">
      <c r="A1620"/>
      <c r="B1620" s="31" t="str">
        <f t="shared" ca="1" si="234"/>
        <v/>
      </c>
      <c r="C1620" t="str">
        <f t="shared" ca="1" si="235"/>
        <v/>
      </c>
      <c r="D1620" t="str">
        <f t="shared" ca="1" si="236"/>
        <v/>
      </c>
      <c r="E1620" t="str">
        <f t="shared" ca="1" si="237"/>
        <v/>
      </c>
      <c r="F1620" t="str">
        <f t="shared" ca="1" si="242"/>
        <v/>
      </c>
      <c r="I1620" s="120" t="str">
        <f t="shared" si="238"/>
        <v/>
      </c>
      <c r="J1620" s="121" t="str">
        <f t="shared" si="239"/>
        <v/>
      </c>
      <c r="K1620" s="121" t="str">
        <f t="shared" si="240"/>
        <v/>
      </c>
      <c r="L1620" s="121"/>
      <c r="M1620" s="121"/>
      <c r="N1620" s="121"/>
      <c r="O1620" s="122"/>
      <c r="P1620" s="122"/>
      <c r="Q1620" s="121" t="str">
        <f t="shared" ca="1" si="241"/>
        <v/>
      </c>
      <c r="R1620" s="122"/>
      <c r="S1620" s="123"/>
      <c r="T1620" s="123"/>
    </row>
    <row r="1621" spans="1:20" x14ac:dyDescent="0.25">
      <c r="A1621"/>
      <c r="B1621" s="31" t="str">
        <f t="shared" ca="1" si="234"/>
        <v/>
      </c>
      <c r="C1621" t="str">
        <f t="shared" ca="1" si="235"/>
        <v/>
      </c>
      <c r="D1621" t="str">
        <f t="shared" ca="1" si="236"/>
        <v/>
      </c>
      <c r="E1621" t="str">
        <f t="shared" ca="1" si="237"/>
        <v/>
      </c>
      <c r="F1621" t="str">
        <f t="shared" ca="1" si="242"/>
        <v/>
      </c>
      <c r="I1621" s="120" t="str">
        <f t="shared" si="238"/>
        <v/>
      </c>
      <c r="J1621" s="121" t="str">
        <f t="shared" si="239"/>
        <v/>
      </c>
      <c r="K1621" s="121" t="str">
        <f t="shared" si="240"/>
        <v/>
      </c>
      <c r="L1621" s="121"/>
      <c r="M1621" s="121"/>
      <c r="N1621" s="121"/>
      <c r="O1621" s="122"/>
      <c r="P1621" s="122"/>
      <c r="Q1621" s="121" t="str">
        <f t="shared" ca="1" si="241"/>
        <v/>
      </c>
      <c r="R1621" s="122"/>
      <c r="S1621" s="123"/>
      <c r="T1621" s="123"/>
    </row>
    <row r="1622" spans="1:20" x14ac:dyDescent="0.25">
      <c r="A1622"/>
      <c r="B1622" s="31" t="str">
        <f t="shared" ca="1" si="234"/>
        <v/>
      </c>
      <c r="C1622" t="str">
        <f t="shared" ca="1" si="235"/>
        <v/>
      </c>
      <c r="D1622" t="str">
        <f t="shared" ca="1" si="236"/>
        <v/>
      </c>
      <c r="E1622" t="str">
        <f t="shared" ca="1" si="237"/>
        <v/>
      </c>
      <c r="F1622" t="str">
        <f t="shared" ca="1" si="242"/>
        <v/>
      </c>
      <c r="I1622" s="120" t="str">
        <f t="shared" si="238"/>
        <v/>
      </c>
      <c r="J1622" s="121" t="str">
        <f t="shared" si="239"/>
        <v/>
      </c>
      <c r="K1622" s="121" t="str">
        <f t="shared" si="240"/>
        <v/>
      </c>
      <c r="L1622" s="121"/>
      <c r="M1622" s="121"/>
      <c r="N1622" s="121"/>
      <c r="O1622" s="122"/>
      <c r="P1622" s="122"/>
      <c r="Q1622" s="121" t="str">
        <f t="shared" ca="1" si="241"/>
        <v/>
      </c>
      <c r="R1622" s="122"/>
      <c r="S1622" s="123"/>
      <c r="T1622" s="123"/>
    </row>
    <row r="1623" spans="1:20" x14ac:dyDescent="0.25">
      <c r="A1623"/>
      <c r="B1623" s="31" t="str">
        <f t="shared" ca="1" si="234"/>
        <v/>
      </c>
      <c r="C1623" t="str">
        <f t="shared" ca="1" si="235"/>
        <v/>
      </c>
      <c r="D1623" t="str">
        <f t="shared" ca="1" si="236"/>
        <v/>
      </c>
      <c r="E1623" t="str">
        <f t="shared" ca="1" si="237"/>
        <v/>
      </c>
      <c r="F1623" t="str">
        <f t="shared" ca="1" si="242"/>
        <v/>
      </c>
      <c r="I1623" s="120" t="str">
        <f t="shared" si="238"/>
        <v/>
      </c>
      <c r="J1623" s="121" t="str">
        <f t="shared" si="239"/>
        <v/>
      </c>
      <c r="K1623" s="121" t="str">
        <f t="shared" si="240"/>
        <v/>
      </c>
      <c r="L1623" s="121"/>
      <c r="M1623" s="121"/>
      <c r="N1623" s="121"/>
      <c r="O1623" s="122"/>
      <c r="P1623" s="122"/>
      <c r="Q1623" s="121" t="str">
        <f t="shared" ca="1" si="241"/>
        <v/>
      </c>
      <c r="R1623" s="122"/>
      <c r="S1623" s="123"/>
      <c r="T1623" s="123"/>
    </row>
    <row r="1624" spans="1:20" x14ac:dyDescent="0.25">
      <c r="A1624"/>
      <c r="B1624" s="31" t="str">
        <f t="shared" ca="1" si="234"/>
        <v/>
      </c>
      <c r="C1624" t="str">
        <f t="shared" ca="1" si="235"/>
        <v/>
      </c>
      <c r="D1624" t="str">
        <f t="shared" ca="1" si="236"/>
        <v/>
      </c>
      <c r="E1624" t="str">
        <f t="shared" ca="1" si="237"/>
        <v/>
      </c>
      <c r="F1624" t="str">
        <f t="shared" ca="1" si="242"/>
        <v/>
      </c>
      <c r="I1624" s="120" t="str">
        <f t="shared" si="238"/>
        <v/>
      </c>
      <c r="J1624" s="121" t="str">
        <f t="shared" si="239"/>
        <v/>
      </c>
      <c r="K1624" s="121" t="str">
        <f t="shared" si="240"/>
        <v/>
      </c>
      <c r="L1624" s="121"/>
      <c r="M1624" s="121"/>
      <c r="N1624" s="121"/>
      <c r="O1624" s="122"/>
      <c r="P1624" s="122"/>
      <c r="Q1624" s="121" t="str">
        <f t="shared" ca="1" si="241"/>
        <v/>
      </c>
      <c r="R1624" s="122"/>
      <c r="S1624" s="123"/>
      <c r="T1624" s="123"/>
    </row>
    <row r="1625" spans="1:20" x14ac:dyDescent="0.25">
      <c r="A1625"/>
      <c r="B1625" s="31" t="str">
        <f t="shared" ca="1" si="234"/>
        <v/>
      </c>
      <c r="C1625" t="str">
        <f t="shared" ca="1" si="235"/>
        <v/>
      </c>
      <c r="D1625" t="str">
        <f t="shared" ca="1" si="236"/>
        <v/>
      </c>
      <c r="E1625" t="str">
        <f t="shared" ca="1" si="237"/>
        <v/>
      </c>
      <c r="F1625" t="str">
        <f t="shared" ca="1" si="242"/>
        <v/>
      </c>
      <c r="I1625" s="120" t="str">
        <f t="shared" si="238"/>
        <v/>
      </c>
      <c r="J1625" s="121" t="str">
        <f t="shared" si="239"/>
        <v/>
      </c>
      <c r="K1625" s="121" t="str">
        <f t="shared" si="240"/>
        <v/>
      </c>
      <c r="L1625" s="121"/>
      <c r="M1625" s="121"/>
      <c r="N1625" s="121"/>
      <c r="O1625" s="122"/>
      <c r="P1625" s="122"/>
      <c r="Q1625" s="121" t="str">
        <f t="shared" ca="1" si="241"/>
        <v/>
      </c>
      <c r="R1625" s="122"/>
      <c r="S1625" s="123"/>
      <c r="T1625" s="123"/>
    </row>
    <row r="1626" spans="1:20" x14ac:dyDescent="0.25">
      <c r="A1626"/>
      <c r="B1626" s="31" t="str">
        <f t="shared" ca="1" si="234"/>
        <v/>
      </c>
      <c r="C1626" t="str">
        <f t="shared" ca="1" si="235"/>
        <v/>
      </c>
      <c r="D1626" t="str">
        <f t="shared" ca="1" si="236"/>
        <v/>
      </c>
      <c r="E1626" t="str">
        <f t="shared" ca="1" si="237"/>
        <v/>
      </c>
      <c r="F1626" t="str">
        <f t="shared" ca="1" si="242"/>
        <v/>
      </c>
      <c r="I1626" s="120" t="str">
        <f t="shared" si="238"/>
        <v/>
      </c>
      <c r="J1626" s="121" t="str">
        <f t="shared" si="239"/>
        <v/>
      </c>
      <c r="K1626" s="121" t="str">
        <f t="shared" si="240"/>
        <v/>
      </c>
      <c r="L1626" s="121"/>
      <c r="M1626" s="121"/>
      <c r="N1626" s="121"/>
      <c r="O1626" s="122"/>
      <c r="P1626" s="122"/>
      <c r="Q1626" s="121" t="str">
        <f t="shared" ca="1" si="241"/>
        <v/>
      </c>
      <c r="R1626" s="122"/>
      <c r="S1626" s="123"/>
      <c r="T1626" s="123"/>
    </row>
    <row r="1627" spans="1:20" x14ac:dyDescent="0.25">
      <c r="A1627"/>
      <c r="B1627" s="31" t="str">
        <f t="shared" ca="1" si="234"/>
        <v/>
      </c>
      <c r="C1627" t="str">
        <f t="shared" ca="1" si="235"/>
        <v/>
      </c>
      <c r="D1627" t="str">
        <f t="shared" ca="1" si="236"/>
        <v/>
      </c>
      <c r="E1627" t="str">
        <f t="shared" ca="1" si="237"/>
        <v/>
      </c>
      <c r="F1627" t="str">
        <f t="shared" ca="1" si="242"/>
        <v/>
      </c>
      <c r="I1627" s="120" t="str">
        <f t="shared" si="238"/>
        <v/>
      </c>
      <c r="J1627" s="121" t="str">
        <f t="shared" si="239"/>
        <v/>
      </c>
      <c r="K1627" s="121" t="str">
        <f t="shared" si="240"/>
        <v/>
      </c>
      <c r="L1627" s="121"/>
      <c r="M1627" s="121"/>
      <c r="N1627" s="121"/>
      <c r="O1627" s="122"/>
      <c r="P1627" s="122"/>
      <c r="Q1627" s="121" t="str">
        <f t="shared" ca="1" si="241"/>
        <v/>
      </c>
      <c r="R1627" s="122"/>
      <c r="S1627" s="123"/>
      <c r="T1627" s="123"/>
    </row>
    <row r="1628" spans="1:20" x14ac:dyDescent="0.25">
      <c r="A1628"/>
      <c r="B1628" s="31" t="str">
        <f t="shared" ca="1" si="234"/>
        <v/>
      </c>
      <c r="C1628" t="str">
        <f t="shared" ca="1" si="235"/>
        <v/>
      </c>
      <c r="D1628" t="str">
        <f t="shared" ca="1" si="236"/>
        <v/>
      </c>
      <c r="E1628" t="str">
        <f t="shared" ca="1" si="237"/>
        <v/>
      </c>
      <c r="F1628" t="str">
        <f t="shared" ca="1" si="242"/>
        <v/>
      </c>
      <c r="I1628" s="120" t="str">
        <f t="shared" si="238"/>
        <v/>
      </c>
      <c r="J1628" s="121" t="str">
        <f t="shared" si="239"/>
        <v/>
      </c>
      <c r="K1628" s="121" t="str">
        <f t="shared" si="240"/>
        <v/>
      </c>
      <c r="L1628" s="121"/>
      <c r="M1628" s="121"/>
      <c r="N1628" s="121"/>
      <c r="O1628" s="122"/>
      <c r="P1628" s="122"/>
      <c r="Q1628" s="121" t="str">
        <f t="shared" ca="1" si="241"/>
        <v/>
      </c>
      <c r="R1628" s="122"/>
      <c r="S1628" s="123"/>
      <c r="T1628" s="123"/>
    </row>
    <row r="1629" spans="1:20" x14ac:dyDescent="0.25">
      <c r="A1629"/>
      <c r="B1629" s="31" t="str">
        <f t="shared" ca="1" si="234"/>
        <v/>
      </c>
      <c r="C1629" t="str">
        <f t="shared" ca="1" si="235"/>
        <v/>
      </c>
      <c r="D1629" t="str">
        <f t="shared" ca="1" si="236"/>
        <v/>
      </c>
      <c r="E1629" t="str">
        <f t="shared" ca="1" si="237"/>
        <v/>
      </c>
      <c r="F1629" t="str">
        <f t="shared" ca="1" si="242"/>
        <v/>
      </c>
      <c r="I1629" s="120" t="str">
        <f t="shared" si="238"/>
        <v/>
      </c>
      <c r="J1629" s="121" t="str">
        <f t="shared" si="239"/>
        <v/>
      </c>
      <c r="K1629" s="121" t="str">
        <f t="shared" si="240"/>
        <v/>
      </c>
      <c r="L1629" s="121"/>
      <c r="M1629" s="121"/>
      <c r="N1629" s="121"/>
      <c r="O1629" s="122"/>
      <c r="P1629" s="122"/>
      <c r="Q1629" s="121" t="str">
        <f t="shared" ca="1" si="241"/>
        <v/>
      </c>
      <c r="R1629" s="122"/>
      <c r="S1629" s="123"/>
      <c r="T1629" s="123"/>
    </row>
    <row r="1630" spans="1:20" x14ac:dyDescent="0.25">
      <c r="A1630"/>
      <c r="B1630" s="31" t="str">
        <f t="shared" ca="1" si="234"/>
        <v/>
      </c>
      <c r="C1630" t="str">
        <f t="shared" ca="1" si="235"/>
        <v/>
      </c>
      <c r="D1630" t="str">
        <f t="shared" ca="1" si="236"/>
        <v/>
      </c>
      <c r="E1630" t="str">
        <f t="shared" ca="1" si="237"/>
        <v/>
      </c>
      <c r="F1630" t="str">
        <f t="shared" ca="1" si="242"/>
        <v/>
      </c>
      <c r="I1630" s="120" t="str">
        <f t="shared" si="238"/>
        <v/>
      </c>
      <c r="J1630" s="121" t="str">
        <f t="shared" si="239"/>
        <v/>
      </c>
      <c r="K1630" s="121" t="str">
        <f t="shared" si="240"/>
        <v/>
      </c>
      <c r="L1630" s="121"/>
      <c r="M1630" s="121"/>
      <c r="N1630" s="121"/>
      <c r="O1630" s="122"/>
      <c r="P1630" s="122"/>
      <c r="Q1630" s="121" t="str">
        <f t="shared" ca="1" si="241"/>
        <v/>
      </c>
      <c r="R1630" s="122"/>
      <c r="S1630" s="123"/>
      <c r="T1630" s="123"/>
    </row>
    <row r="1631" spans="1:20" x14ac:dyDescent="0.25">
      <c r="A1631"/>
      <c r="B1631" s="31" t="str">
        <f t="shared" ca="1" si="234"/>
        <v/>
      </c>
      <c r="C1631" t="str">
        <f t="shared" ca="1" si="235"/>
        <v/>
      </c>
      <c r="D1631" t="str">
        <f t="shared" ca="1" si="236"/>
        <v/>
      </c>
      <c r="E1631" t="str">
        <f t="shared" ca="1" si="237"/>
        <v/>
      </c>
      <c r="F1631" t="str">
        <f t="shared" ca="1" si="242"/>
        <v/>
      </c>
      <c r="I1631" s="120" t="str">
        <f t="shared" si="238"/>
        <v/>
      </c>
      <c r="J1631" s="121" t="str">
        <f t="shared" si="239"/>
        <v/>
      </c>
      <c r="K1631" s="121" t="str">
        <f t="shared" si="240"/>
        <v/>
      </c>
      <c r="L1631" s="121"/>
      <c r="M1631" s="121"/>
      <c r="N1631" s="121"/>
      <c r="O1631" s="122"/>
      <c r="P1631" s="122"/>
      <c r="Q1631" s="121" t="str">
        <f t="shared" ca="1" si="241"/>
        <v/>
      </c>
      <c r="R1631" s="122"/>
      <c r="S1631" s="123"/>
      <c r="T1631" s="123"/>
    </row>
    <row r="1632" spans="1:20" x14ac:dyDescent="0.25">
      <c r="A1632"/>
      <c r="B1632" s="31" t="str">
        <f t="shared" ca="1" si="234"/>
        <v/>
      </c>
      <c r="C1632" t="str">
        <f t="shared" ca="1" si="235"/>
        <v/>
      </c>
      <c r="D1632" t="str">
        <f t="shared" ca="1" si="236"/>
        <v/>
      </c>
      <c r="E1632" t="str">
        <f t="shared" ca="1" si="237"/>
        <v/>
      </c>
      <c r="F1632" t="str">
        <f t="shared" ca="1" si="242"/>
        <v/>
      </c>
      <c r="I1632" s="120" t="str">
        <f t="shared" si="238"/>
        <v/>
      </c>
      <c r="J1632" s="121" t="str">
        <f t="shared" si="239"/>
        <v/>
      </c>
      <c r="K1632" s="121" t="str">
        <f t="shared" si="240"/>
        <v/>
      </c>
      <c r="L1632" s="121"/>
      <c r="M1632" s="121"/>
      <c r="N1632" s="121"/>
      <c r="O1632" s="122"/>
      <c r="P1632" s="122"/>
      <c r="Q1632" s="121" t="str">
        <f t="shared" ca="1" si="241"/>
        <v/>
      </c>
      <c r="R1632" s="122"/>
      <c r="S1632" s="123"/>
      <c r="T1632" s="123"/>
    </row>
    <row r="1633" spans="1:20" x14ac:dyDescent="0.25">
      <c r="A1633"/>
      <c r="B1633" s="31" t="str">
        <f t="shared" ca="1" si="234"/>
        <v/>
      </c>
      <c r="C1633" t="str">
        <f t="shared" ca="1" si="235"/>
        <v/>
      </c>
      <c r="D1633" t="str">
        <f t="shared" ca="1" si="236"/>
        <v/>
      </c>
      <c r="E1633" t="str">
        <f t="shared" ca="1" si="237"/>
        <v/>
      </c>
      <c r="F1633" t="str">
        <f t="shared" ca="1" si="242"/>
        <v/>
      </c>
      <c r="I1633" s="120" t="str">
        <f t="shared" si="238"/>
        <v/>
      </c>
      <c r="J1633" s="121" t="str">
        <f t="shared" si="239"/>
        <v/>
      </c>
      <c r="K1633" s="121" t="str">
        <f t="shared" si="240"/>
        <v/>
      </c>
      <c r="L1633" s="121"/>
      <c r="M1633" s="121"/>
      <c r="N1633" s="121"/>
      <c r="O1633" s="122"/>
      <c r="P1633" s="122"/>
      <c r="Q1633" s="121" t="str">
        <f t="shared" ca="1" si="241"/>
        <v/>
      </c>
      <c r="R1633" s="122"/>
      <c r="S1633" s="123"/>
      <c r="T1633" s="123"/>
    </row>
    <row r="1634" spans="1:20" x14ac:dyDescent="0.25">
      <c r="A1634"/>
      <c r="B1634" s="31" t="str">
        <f t="shared" ca="1" si="234"/>
        <v/>
      </c>
      <c r="C1634" t="str">
        <f t="shared" ca="1" si="235"/>
        <v/>
      </c>
      <c r="D1634" t="str">
        <f t="shared" ca="1" si="236"/>
        <v/>
      </c>
      <c r="E1634" t="str">
        <f t="shared" ca="1" si="237"/>
        <v/>
      </c>
      <c r="F1634" t="str">
        <f t="shared" ca="1" si="242"/>
        <v/>
      </c>
      <c r="I1634" s="120" t="str">
        <f t="shared" si="238"/>
        <v/>
      </c>
      <c r="J1634" s="121" t="str">
        <f t="shared" si="239"/>
        <v/>
      </c>
      <c r="K1634" s="121" t="str">
        <f t="shared" si="240"/>
        <v/>
      </c>
      <c r="L1634" s="121"/>
      <c r="M1634" s="121"/>
      <c r="N1634" s="121"/>
      <c r="O1634" s="122"/>
      <c r="P1634" s="122"/>
      <c r="Q1634" s="121" t="str">
        <f t="shared" ca="1" si="241"/>
        <v/>
      </c>
      <c r="R1634" s="122"/>
      <c r="S1634" s="123"/>
      <c r="T1634" s="123"/>
    </row>
    <row r="1635" spans="1:20" x14ac:dyDescent="0.25">
      <c r="A1635"/>
      <c r="B1635" s="31" t="str">
        <f t="shared" ca="1" si="234"/>
        <v/>
      </c>
      <c r="C1635" t="str">
        <f t="shared" ca="1" si="235"/>
        <v/>
      </c>
      <c r="D1635" t="str">
        <f t="shared" ca="1" si="236"/>
        <v/>
      </c>
      <c r="E1635" t="str">
        <f t="shared" ca="1" si="237"/>
        <v/>
      </c>
      <c r="F1635" t="str">
        <f t="shared" ca="1" si="242"/>
        <v/>
      </c>
      <c r="I1635" s="120" t="str">
        <f t="shared" si="238"/>
        <v/>
      </c>
      <c r="J1635" s="121" t="str">
        <f t="shared" si="239"/>
        <v/>
      </c>
      <c r="K1635" s="121" t="str">
        <f t="shared" si="240"/>
        <v/>
      </c>
      <c r="L1635" s="121"/>
      <c r="M1635" s="121"/>
      <c r="N1635" s="121"/>
      <c r="O1635" s="122"/>
      <c r="P1635" s="122"/>
      <c r="Q1635" s="121" t="str">
        <f t="shared" ca="1" si="241"/>
        <v/>
      </c>
      <c r="R1635" s="122"/>
      <c r="S1635" s="123"/>
      <c r="T1635" s="123"/>
    </row>
    <row r="1636" spans="1:20" x14ac:dyDescent="0.25">
      <c r="A1636"/>
      <c r="B1636" s="31" t="str">
        <f t="shared" ca="1" si="234"/>
        <v/>
      </c>
      <c r="C1636" t="str">
        <f t="shared" ca="1" si="235"/>
        <v/>
      </c>
      <c r="D1636" t="str">
        <f t="shared" ca="1" si="236"/>
        <v/>
      </c>
      <c r="E1636" t="str">
        <f t="shared" ca="1" si="237"/>
        <v/>
      </c>
      <c r="F1636" t="str">
        <f t="shared" ca="1" si="242"/>
        <v/>
      </c>
      <c r="I1636" s="120" t="str">
        <f t="shared" si="238"/>
        <v/>
      </c>
      <c r="J1636" s="121" t="str">
        <f t="shared" si="239"/>
        <v/>
      </c>
      <c r="K1636" s="121" t="str">
        <f t="shared" si="240"/>
        <v/>
      </c>
      <c r="L1636" s="121"/>
      <c r="M1636" s="121"/>
      <c r="N1636" s="121"/>
      <c r="O1636" s="122"/>
      <c r="P1636" s="122"/>
      <c r="Q1636" s="121" t="str">
        <f t="shared" ca="1" si="241"/>
        <v/>
      </c>
      <c r="R1636" s="122"/>
      <c r="S1636" s="123"/>
      <c r="T1636" s="123"/>
    </row>
    <row r="1637" spans="1:20" x14ac:dyDescent="0.25">
      <c r="A1637"/>
      <c r="B1637" s="31" t="str">
        <f t="shared" ca="1" si="234"/>
        <v/>
      </c>
      <c r="C1637" t="str">
        <f t="shared" ca="1" si="235"/>
        <v/>
      </c>
      <c r="D1637" t="str">
        <f t="shared" ca="1" si="236"/>
        <v/>
      </c>
      <c r="E1637" t="str">
        <f t="shared" ca="1" si="237"/>
        <v/>
      </c>
      <c r="F1637" t="str">
        <f t="shared" ca="1" si="242"/>
        <v/>
      </c>
      <c r="I1637" s="120" t="str">
        <f t="shared" si="238"/>
        <v/>
      </c>
      <c r="J1637" s="121" t="str">
        <f t="shared" si="239"/>
        <v/>
      </c>
      <c r="K1637" s="121" t="str">
        <f t="shared" si="240"/>
        <v/>
      </c>
      <c r="L1637" s="121"/>
      <c r="M1637" s="121"/>
      <c r="N1637" s="121"/>
      <c r="O1637" s="122"/>
      <c r="P1637" s="122"/>
      <c r="Q1637" s="121" t="str">
        <f t="shared" ca="1" si="241"/>
        <v/>
      </c>
      <c r="R1637" s="122"/>
      <c r="S1637" s="123"/>
      <c r="T1637" s="123"/>
    </row>
    <row r="1638" spans="1:20" x14ac:dyDescent="0.25">
      <c r="A1638"/>
      <c r="B1638" s="31" t="str">
        <f t="shared" ca="1" si="234"/>
        <v/>
      </c>
      <c r="C1638" t="str">
        <f t="shared" ca="1" si="235"/>
        <v/>
      </c>
      <c r="D1638" t="str">
        <f t="shared" ca="1" si="236"/>
        <v/>
      </c>
      <c r="E1638" t="str">
        <f t="shared" ca="1" si="237"/>
        <v/>
      </c>
      <c r="F1638" t="str">
        <f t="shared" ca="1" si="242"/>
        <v/>
      </c>
      <c r="I1638" s="120" t="str">
        <f t="shared" si="238"/>
        <v/>
      </c>
      <c r="J1638" s="121" t="str">
        <f t="shared" si="239"/>
        <v/>
      </c>
      <c r="K1638" s="121" t="str">
        <f t="shared" si="240"/>
        <v/>
      </c>
      <c r="L1638" s="121"/>
      <c r="M1638" s="121"/>
      <c r="N1638" s="121"/>
      <c r="O1638" s="122"/>
      <c r="P1638" s="122"/>
      <c r="Q1638" s="121" t="str">
        <f t="shared" ca="1" si="241"/>
        <v/>
      </c>
      <c r="R1638" s="122"/>
      <c r="S1638" s="123"/>
      <c r="T1638" s="123"/>
    </row>
    <row r="1639" spans="1:20" x14ac:dyDescent="0.25">
      <c r="A1639"/>
      <c r="B1639" s="31" t="str">
        <f t="shared" ca="1" si="234"/>
        <v/>
      </c>
      <c r="C1639" t="str">
        <f t="shared" ca="1" si="235"/>
        <v/>
      </c>
      <c r="D1639" t="str">
        <f t="shared" ca="1" si="236"/>
        <v/>
      </c>
      <c r="E1639" t="str">
        <f t="shared" ca="1" si="237"/>
        <v/>
      </c>
      <c r="F1639" t="str">
        <f t="shared" ca="1" si="242"/>
        <v/>
      </c>
      <c r="I1639" s="120" t="str">
        <f t="shared" si="238"/>
        <v/>
      </c>
      <c r="J1639" s="121" t="str">
        <f t="shared" si="239"/>
        <v/>
      </c>
      <c r="K1639" s="121" t="str">
        <f t="shared" si="240"/>
        <v/>
      </c>
      <c r="L1639" s="121"/>
      <c r="M1639" s="121"/>
      <c r="N1639" s="121"/>
      <c r="O1639" s="122"/>
      <c r="P1639" s="122"/>
      <c r="Q1639" s="121" t="str">
        <f t="shared" ca="1" si="241"/>
        <v/>
      </c>
      <c r="R1639" s="122"/>
      <c r="S1639" s="123"/>
      <c r="T1639" s="123"/>
    </row>
    <row r="1640" spans="1:20" x14ac:dyDescent="0.25">
      <c r="A1640"/>
      <c r="B1640" s="31" t="str">
        <f t="shared" ca="1" si="234"/>
        <v/>
      </c>
      <c r="C1640" t="str">
        <f t="shared" ca="1" si="235"/>
        <v/>
      </c>
      <c r="D1640" t="str">
        <f t="shared" ca="1" si="236"/>
        <v/>
      </c>
      <c r="E1640" t="str">
        <f t="shared" ca="1" si="237"/>
        <v/>
      </c>
      <c r="F1640" t="str">
        <f t="shared" ca="1" si="242"/>
        <v/>
      </c>
      <c r="I1640" s="120" t="str">
        <f t="shared" si="238"/>
        <v/>
      </c>
      <c r="J1640" s="121" t="str">
        <f t="shared" si="239"/>
        <v/>
      </c>
      <c r="K1640" s="121" t="str">
        <f t="shared" si="240"/>
        <v/>
      </c>
      <c r="L1640" s="121"/>
      <c r="M1640" s="121"/>
      <c r="N1640" s="121"/>
      <c r="O1640" s="122"/>
      <c r="P1640" s="122"/>
      <c r="Q1640" s="121" t="str">
        <f t="shared" ca="1" si="241"/>
        <v/>
      </c>
      <c r="R1640" s="122"/>
      <c r="S1640" s="123"/>
      <c r="T1640" s="123"/>
    </row>
    <row r="1641" spans="1:20" x14ac:dyDescent="0.25">
      <c r="A1641"/>
      <c r="B1641" s="31" t="str">
        <f t="shared" ca="1" si="234"/>
        <v/>
      </c>
      <c r="C1641" t="str">
        <f t="shared" ca="1" si="235"/>
        <v/>
      </c>
      <c r="D1641" t="str">
        <f t="shared" ca="1" si="236"/>
        <v/>
      </c>
      <c r="E1641" t="str">
        <f t="shared" ca="1" si="237"/>
        <v/>
      </c>
      <c r="F1641" t="str">
        <f t="shared" ca="1" si="242"/>
        <v/>
      </c>
      <c r="I1641" s="120" t="str">
        <f t="shared" si="238"/>
        <v/>
      </c>
      <c r="J1641" s="121" t="str">
        <f t="shared" si="239"/>
        <v/>
      </c>
      <c r="K1641" s="121" t="str">
        <f t="shared" si="240"/>
        <v/>
      </c>
      <c r="L1641" s="121"/>
      <c r="M1641" s="121"/>
      <c r="N1641" s="121"/>
      <c r="O1641" s="122"/>
      <c r="P1641" s="122"/>
      <c r="Q1641" s="121" t="str">
        <f t="shared" ca="1" si="241"/>
        <v/>
      </c>
      <c r="R1641" s="122"/>
      <c r="S1641" s="123"/>
      <c r="T1641" s="123"/>
    </row>
    <row r="1642" spans="1:20" x14ac:dyDescent="0.25">
      <c r="A1642"/>
      <c r="B1642" s="31" t="str">
        <f t="shared" ca="1" si="234"/>
        <v/>
      </c>
      <c r="C1642" t="str">
        <f t="shared" ca="1" si="235"/>
        <v/>
      </c>
      <c r="D1642" t="str">
        <f t="shared" ca="1" si="236"/>
        <v/>
      </c>
      <c r="E1642" t="str">
        <f t="shared" ca="1" si="237"/>
        <v/>
      </c>
      <c r="F1642" t="str">
        <f t="shared" ca="1" si="242"/>
        <v/>
      </c>
      <c r="I1642" s="120" t="str">
        <f t="shared" si="238"/>
        <v/>
      </c>
      <c r="J1642" s="121" t="str">
        <f t="shared" si="239"/>
        <v/>
      </c>
      <c r="K1642" s="121" t="str">
        <f t="shared" si="240"/>
        <v/>
      </c>
      <c r="L1642" s="121"/>
      <c r="M1642" s="121"/>
      <c r="N1642" s="121"/>
      <c r="O1642" s="122"/>
      <c r="P1642" s="122"/>
      <c r="Q1642" s="121" t="str">
        <f t="shared" ca="1" si="241"/>
        <v/>
      </c>
      <c r="R1642" s="122"/>
      <c r="S1642" s="123"/>
      <c r="T1642" s="123"/>
    </row>
    <row r="1643" spans="1:20" x14ac:dyDescent="0.25">
      <c r="A1643"/>
      <c r="B1643" s="31" t="str">
        <f t="shared" ca="1" si="234"/>
        <v/>
      </c>
      <c r="C1643" t="str">
        <f t="shared" ca="1" si="235"/>
        <v/>
      </c>
      <c r="D1643" t="str">
        <f t="shared" ca="1" si="236"/>
        <v/>
      </c>
      <c r="E1643" t="str">
        <f t="shared" ca="1" si="237"/>
        <v/>
      </c>
      <c r="F1643" t="str">
        <f t="shared" ca="1" si="242"/>
        <v/>
      </c>
      <c r="I1643" s="120" t="str">
        <f t="shared" si="238"/>
        <v/>
      </c>
      <c r="J1643" s="121" t="str">
        <f t="shared" si="239"/>
        <v/>
      </c>
      <c r="K1643" s="121" t="str">
        <f t="shared" si="240"/>
        <v/>
      </c>
      <c r="L1643" s="121"/>
      <c r="M1643" s="121"/>
      <c r="N1643" s="121"/>
      <c r="O1643" s="122"/>
      <c r="P1643" s="122"/>
      <c r="Q1643" s="121" t="str">
        <f t="shared" ca="1" si="241"/>
        <v/>
      </c>
      <c r="R1643" s="122"/>
      <c r="S1643" s="123"/>
      <c r="T1643" s="123"/>
    </row>
    <row r="1644" spans="1:20" x14ac:dyDescent="0.25">
      <c r="A1644"/>
      <c r="B1644" s="31" t="str">
        <f t="shared" ca="1" si="234"/>
        <v/>
      </c>
      <c r="C1644" t="str">
        <f t="shared" ca="1" si="235"/>
        <v/>
      </c>
      <c r="D1644" t="str">
        <f t="shared" ca="1" si="236"/>
        <v/>
      </c>
      <c r="E1644" t="str">
        <f t="shared" ca="1" si="237"/>
        <v/>
      </c>
      <c r="F1644" t="str">
        <f t="shared" ca="1" si="242"/>
        <v/>
      </c>
      <c r="I1644" s="120" t="str">
        <f t="shared" si="238"/>
        <v/>
      </c>
      <c r="J1644" s="121" t="str">
        <f t="shared" si="239"/>
        <v/>
      </c>
      <c r="K1644" s="121" t="str">
        <f t="shared" si="240"/>
        <v/>
      </c>
      <c r="L1644" s="121"/>
      <c r="M1644" s="121"/>
      <c r="N1644" s="121"/>
      <c r="O1644" s="122"/>
      <c r="P1644" s="122"/>
      <c r="Q1644" s="121" t="str">
        <f t="shared" ca="1" si="241"/>
        <v/>
      </c>
      <c r="R1644" s="122"/>
      <c r="S1644" s="123"/>
      <c r="T1644" s="123"/>
    </row>
    <row r="1645" spans="1:20" x14ac:dyDescent="0.25">
      <c r="A1645"/>
      <c r="B1645" s="31" t="str">
        <f t="shared" ca="1" si="234"/>
        <v/>
      </c>
      <c r="C1645" t="str">
        <f t="shared" ca="1" si="235"/>
        <v/>
      </c>
      <c r="D1645" t="str">
        <f t="shared" ca="1" si="236"/>
        <v/>
      </c>
      <c r="E1645" t="str">
        <f t="shared" ca="1" si="237"/>
        <v/>
      </c>
      <c r="F1645" t="str">
        <f t="shared" ca="1" si="242"/>
        <v/>
      </c>
      <c r="I1645" s="120" t="str">
        <f t="shared" si="238"/>
        <v/>
      </c>
      <c r="J1645" s="121" t="str">
        <f t="shared" si="239"/>
        <v/>
      </c>
      <c r="K1645" s="121" t="str">
        <f t="shared" si="240"/>
        <v/>
      </c>
      <c r="L1645" s="121"/>
      <c r="M1645" s="121"/>
      <c r="N1645" s="121"/>
      <c r="O1645" s="122"/>
      <c r="P1645" s="122"/>
      <c r="Q1645" s="121" t="str">
        <f t="shared" ca="1" si="241"/>
        <v/>
      </c>
      <c r="R1645" s="122"/>
      <c r="S1645" s="123"/>
      <c r="T1645" s="123"/>
    </row>
    <row r="1646" spans="1:20" x14ac:dyDescent="0.25">
      <c r="A1646"/>
      <c r="B1646" s="31" t="str">
        <f t="shared" ca="1" si="234"/>
        <v/>
      </c>
      <c r="C1646" t="str">
        <f t="shared" ca="1" si="235"/>
        <v/>
      </c>
      <c r="D1646" t="str">
        <f t="shared" ca="1" si="236"/>
        <v/>
      </c>
      <c r="E1646" t="str">
        <f t="shared" ca="1" si="237"/>
        <v/>
      </c>
      <c r="F1646" t="str">
        <f t="shared" ca="1" si="242"/>
        <v/>
      </c>
      <c r="I1646" s="120" t="str">
        <f t="shared" si="238"/>
        <v/>
      </c>
      <c r="J1646" s="121" t="str">
        <f t="shared" si="239"/>
        <v/>
      </c>
      <c r="K1646" s="121" t="str">
        <f t="shared" si="240"/>
        <v/>
      </c>
      <c r="L1646" s="121"/>
      <c r="M1646" s="121"/>
      <c r="N1646" s="121"/>
      <c r="O1646" s="122"/>
      <c r="P1646" s="122"/>
      <c r="Q1646" s="121" t="str">
        <f t="shared" ca="1" si="241"/>
        <v/>
      </c>
      <c r="R1646" s="122"/>
      <c r="S1646" s="123"/>
      <c r="T1646" s="123"/>
    </row>
    <row r="1647" spans="1:20" x14ac:dyDescent="0.25">
      <c r="A1647"/>
      <c r="B1647" s="31" t="str">
        <f t="shared" ca="1" si="234"/>
        <v/>
      </c>
      <c r="C1647" t="str">
        <f t="shared" ca="1" si="235"/>
        <v/>
      </c>
      <c r="D1647" t="str">
        <f t="shared" ca="1" si="236"/>
        <v/>
      </c>
      <c r="E1647" t="str">
        <f t="shared" ca="1" si="237"/>
        <v/>
      </c>
      <c r="F1647" t="str">
        <f t="shared" ca="1" si="242"/>
        <v/>
      </c>
      <c r="I1647" s="120" t="str">
        <f t="shared" si="238"/>
        <v/>
      </c>
      <c r="J1647" s="121" t="str">
        <f t="shared" si="239"/>
        <v/>
      </c>
      <c r="K1647" s="121" t="str">
        <f t="shared" si="240"/>
        <v/>
      </c>
      <c r="L1647" s="121"/>
      <c r="M1647" s="121"/>
      <c r="N1647" s="121"/>
      <c r="O1647" s="122"/>
      <c r="P1647" s="122"/>
      <c r="Q1647" s="121" t="str">
        <f t="shared" ca="1" si="241"/>
        <v/>
      </c>
      <c r="R1647" s="122"/>
      <c r="S1647" s="123"/>
      <c r="T1647" s="123"/>
    </row>
    <row r="1648" spans="1:20" x14ac:dyDescent="0.25">
      <c r="A1648"/>
      <c r="B1648" s="31" t="str">
        <f t="shared" ca="1" si="234"/>
        <v/>
      </c>
      <c r="C1648" t="str">
        <f t="shared" ca="1" si="235"/>
        <v/>
      </c>
      <c r="D1648" t="str">
        <f t="shared" ca="1" si="236"/>
        <v/>
      </c>
      <c r="E1648" t="str">
        <f t="shared" ca="1" si="237"/>
        <v/>
      </c>
      <c r="F1648" t="str">
        <f t="shared" ca="1" si="242"/>
        <v/>
      </c>
      <c r="I1648" s="120" t="str">
        <f t="shared" si="238"/>
        <v/>
      </c>
      <c r="J1648" s="121" t="str">
        <f t="shared" si="239"/>
        <v/>
      </c>
      <c r="K1648" s="121" t="str">
        <f t="shared" si="240"/>
        <v/>
      </c>
      <c r="L1648" s="121"/>
      <c r="M1648" s="121"/>
      <c r="N1648" s="121"/>
      <c r="O1648" s="122"/>
      <c r="P1648" s="122"/>
      <c r="Q1648" s="121" t="str">
        <f t="shared" ca="1" si="241"/>
        <v/>
      </c>
      <c r="R1648" s="122"/>
      <c r="S1648" s="123"/>
      <c r="T1648" s="123"/>
    </row>
    <row r="1649" spans="1:20" x14ac:dyDescent="0.25">
      <c r="A1649"/>
      <c r="B1649" s="31" t="str">
        <f t="shared" ca="1" si="234"/>
        <v/>
      </c>
      <c r="C1649" t="str">
        <f t="shared" ca="1" si="235"/>
        <v/>
      </c>
      <c r="D1649" t="str">
        <f t="shared" ca="1" si="236"/>
        <v/>
      </c>
      <c r="E1649" t="str">
        <f t="shared" ca="1" si="237"/>
        <v/>
      </c>
      <c r="F1649" t="str">
        <f t="shared" ca="1" si="242"/>
        <v/>
      </c>
      <c r="I1649" s="120" t="str">
        <f t="shared" si="238"/>
        <v/>
      </c>
      <c r="J1649" s="121" t="str">
        <f t="shared" si="239"/>
        <v/>
      </c>
      <c r="K1649" s="121" t="str">
        <f t="shared" si="240"/>
        <v/>
      </c>
      <c r="L1649" s="121"/>
      <c r="M1649" s="121"/>
      <c r="N1649" s="121"/>
      <c r="O1649" s="122"/>
      <c r="P1649" s="122"/>
      <c r="Q1649" s="121" t="str">
        <f t="shared" ca="1" si="241"/>
        <v/>
      </c>
      <c r="R1649" s="122"/>
      <c r="S1649" s="123"/>
      <c r="T1649" s="123"/>
    </row>
    <row r="1650" spans="1:20" x14ac:dyDescent="0.25">
      <c r="A1650"/>
      <c r="B1650" s="31" t="str">
        <f t="shared" ca="1" si="234"/>
        <v/>
      </c>
      <c r="C1650" t="str">
        <f t="shared" ca="1" si="235"/>
        <v/>
      </c>
      <c r="D1650" t="str">
        <f t="shared" ca="1" si="236"/>
        <v/>
      </c>
      <c r="E1650" t="str">
        <f t="shared" ca="1" si="237"/>
        <v/>
      </c>
      <c r="F1650" t="str">
        <f t="shared" ca="1" si="242"/>
        <v/>
      </c>
      <c r="I1650" s="120" t="str">
        <f t="shared" si="238"/>
        <v/>
      </c>
      <c r="J1650" s="121" t="str">
        <f t="shared" si="239"/>
        <v/>
      </c>
      <c r="K1650" s="121" t="str">
        <f t="shared" si="240"/>
        <v/>
      </c>
      <c r="L1650" s="121"/>
      <c r="M1650" s="121"/>
      <c r="N1650" s="121"/>
      <c r="O1650" s="122"/>
      <c r="P1650" s="122"/>
      <c r="Q1650" s="121" t="str">
        <f t="shared" ca="1" si="241"/>
        <v/>
      </c>
      <c r="R1650" s="122"/>
      <c r="S1650" s="123"/>
      <c r="T1650" s="123"/>
    </row>
    <row r="1651" spans="1:20" x14ac:dyDescent="0.25">
      <c r="A1651"/>
      <c r="B1651" s="31" t="str">
        <f t="shared" ca="1" si="234"/>
        <v/>
      </c>
      <c r="C1651" t="str">
        <f t="shared" ca="1" si="235"/>
        <v/>
      </c>
      <c r="D1651" t="str">
        <f t="shared" ca="1" si="236"/>
        <v/>
      </c>
      <c r="E1651" t="str">
        <f t="shared" ca="1" si="237"/>
        <v/>
      </c>
      <c r="F1651" t="str">
        <f t="shared" ca="1" si="242"/>
        <v/>
      </c>
      <c r="I1651" s="120" t="str">
        <f t="shared" si="238"/>
        <v/>
      </c>
      <c r="J1651" s="121" t="str">
        <f t="shared" si="239"/>
        <v/>
      </c>
      <c r="K1651" s="121" t="str">
        <f t="shared" si="240"/>
        <v/>
      </c>
      <c r="L1651" s="121"/>
      <c r="M1651" s="121"/>
      <c r="N1651" s="121"/>
      <c r="O1651" s="122"/>
      <c r="P1651" s="122"/>
      <c r="Q1651" s="121" t="str">
        <f t="shared" ca="1" si="241"/>
        <v/>
      </c>
      <c r="R1651" s="122"/>
      <c r="S1651" s="123"/>
      <c r="T1651" s="123"/>
    </row>
    <row r="1652" spans="1:20" x14ac:dyDescent="0.25">
      <c r="A1652"/>
      <c r="B1652" s="31" t="str">
        <f t="shared" ca="1" si="234"/>
        <v/>
      </c>
      <c r="C1652" t="str">
        <f t="shared" ca="1" si="235"/>
        <v/>
      </c>
      <c r="D1652" t="str">
        <f t="shared" ca="1" si="236"/>
        <v/>
      </c>
      <c r="E1652" t="str">
        <f t="shared" ca="1" si="237"/>
        <v/>
      </c>
      <c r="F1652" t="str">
        <f t="shared" ca="1" si="242"/>
        <v/>
      </c>
      <c r="I1652" s="120" t="str">
        <f t="shared" si="238"/>
        <v/>
      </c>
      <c r="J1652" s="121" t="str">
        <f t="shared" si="239"/>
        <v/>
      </c>
      <c r="K1652" s="121" t="str">
        <f t="shared" si="240"/>
        <v/>
      </c>
      <c r="L1652" s="121"/>
      <c r="M1652" s="121"/>
      <c r="N1652" s="121"/>
      <c r="O1652" s="122"/>
      <c r="P1652" s="122"/>
      <c r="Q1652" s="121" t="str">
        <f t="shared" ca="1" si="241"/>
        <v/>
      </c>
      <c r="R1652" s="122"/>
      <c r="S1652" s="123"/>
      <c r="T1652" s="123"/>
    </row>
    <row r="1653" spans="1:20" x14ac:dyDescent="0.25">
      <c r="A1653"/>
      <c r="B1653" s="31" t="str">
        <f t="shared" ca="1" si="234"/>
        <v/>
      </c>
      <c r="C1653" t="str">
        <f t="shared" ca="1" si="235"/>
        <v/>
      </c>
      <c r="D1653" t="str">
        <f t="shared" ca="1" si="236"/>
        <v/>
      </c>
      <c r="E1653" t="str">
        <f t="shared" ca="1" si="237"/>
        <v/>
      </c>
      <c r="F1653" t="str">
        <f t="shared" ca="1" si="242"/>
        <v/>
      </c>
      <c r="I1653" s="120" t="str">
        <f t="shared" si="238"/>
        <v/>
      </c>
      <c r="J1653" s="121" t="str">
        <f t="shared" si="239"/>
        <v/>
      </c>
      <c r="K1653" s="121" t="str">
        <f t="shared" si="240"/>
        <v/>
      </c>
      <c r="L1653" s="121"/>
      <c r="M1653" s="121"/>
      <c r="N1653" s="121"/>
      <c r="O1653" s="122"/>
      <c r="P1653" s="122"/>
      <c r="Q1653" s="121" t="str">
        <f t="shared" ca="1" si="241"/>
        <v/>
      </c>
      <c r="R1653" s="122"/>
      <c r="S1653" s="123"/>
      <c r="T1653" s="123"/>
    </row>
    <row r="1654" spans="1:20" x14ac:dyDescent="0.25">
      <c r="A1654"/>
      <c r="B1654" s="31" t="str">
        <f t="shared" ca="1" si="234"/>
        <v/>
      </c>
      <c r="C1654" t="str">
        <f t="shared" ca="1" si="235"/>
        <v/>
      </c>
      <c r="D1654" t="str">
        <f t="shared" ca="1" si="236"/>
        <v/>
      </c>
      <c r="E1654" t="str">
        <f t="shared" ca="1" si="237"/>
        <v/>
      </c>
      <c r="F1654" t="str">
        <f t="shared" ca="1" si="242"/>
        <v/>
      </c>
      <c r="I1654" s="120" t="str">
        <f t="shared" si="238"/>
        <v/>
      </c>
      <c r="J1654" s="121" t="str">
        <f t="shared" si="239"/>
        <v/>
      </c>
      <c r="K1654" s="121" t="str">
        <f t="shared" si="240"/>
        <v/>
      </c>
      <c r="L1654" s="121"/>
      <c r="M1654" s="121"/>
      <c r="N1654" s="121"/>
      <c r="O1654" s="122"/>
      <c r="P1654" s="122"/>
      <c r="Q1654" s="121" t="str">
        <f t="shared" ca="1" si="241"/>
        <v/>
      </c>
      <c r="R1654" s="122"/>
      <c r="S1654" s="123"/>
      <c r="T1654" s="123"/>
    </row>
    <row r="1655" spans="1:20" x14ac:dyDescent="0.25">
      <c r="A1655"/>
      <c r="B1655" s="31" t="str">
        <f t="shared" ca="1" si="234"/>
        <v/>
      </c>
      <c r="C1655" t="str">
        <f t="shared" ca="1" si="235"/>
        <v/>
      </c>
      <c r="D1655" t="str">
        <f t="shared" ca="1" si="236"/>
        <v/>
      </c>
      <c r="E1655" t="str">
        <f t="shared" ca="1" si="237"/>
        <v/>
      </c>
      <c r="F1655" t="str">
        <f t="shared" ca="1" si="242"/>
        <v/>
      </c>
      <c r="I1655" s="120" t="str">
        <f t="shared" si="238"/>
        <v/>
      </c>
      <c r="J1655" s="121" t="str">
        <f t="shared" si="239"/>
        <v/>
      </c>
      <c r="K1655" s="121" t="str">
        <f t="shared" si="240"/>
        <v/>
      </c>
      <c r="L1655" s="121"/>
      <c r="M1655" s="121"/>
      <c r="N1655" s="121"/>
      <c r="O1655" s="122"/>
      <c r="P1655" s="122"/>
      <c r="Q1655" s="121" t="str">
        <f t="shared" ca="1" si="241"/>
        <v/>
      </c>
      <c r="R1655" s="122"/>
      <c r="S1655" s="123"/>
      <c r="T1655" s="123"/>
    </row>
    <row r="1656" spans="1:20" x14ac:dyDescent="0.25">
      <c r="A1656"/>
      <c r="B1656" s="31" t="str">
        <f t="shared" ca="1" si="234"/>
        <v/>
      </c>
      <c r="C1656" t="str">
        <f t="shared" ca="1" si="235"/>
        <v/>
      </c>
      <c r="D1656" t="str">
        <f t="shared" ca="1" si="236"/>
        <v/>
      </c>
      <c r="E1656" t="str">
        <f t="shared" ca="1" si="237"/>
        <v/>
      </c>
      <c r="F1656" t="str">
        <f t="shared" ca="1" si="242"/>
        <v/>
      </c>
      <c r="I1656" s="120" t="str">
        <f t="shared" si="238"/>
        <v/>
      </c>
      <c r="J1656" s="121" t="str">
        <f t="shared" si="239"/>
        <v/>
      </c>
      <c r="K1656" s="121" t="str">
        <f t="shared" si="240"/>
        <v/>
      </c>
      <c r="L1656" s="121"/>
      <c r="M1656" s="121"/>
      <c r="N1656" s="121"/>
      <c r="O1656" s="122"/>
      <c r="P1656" s="122"/>
      <c r="Q1656" s="121" t="str">
        <f t="shared" ca="1" si="241"/>
        <v/>
      </c>
      <c r="R1656" s="122"/>
      <c r="S1656" s="123"/>
      <c r="T1656" s="123"/>
    </row>
    <row r="1657" spans="1:20" x14ac:dyDescent="0.25">
      <c r="A1657"/>
      <c r="B1657" s="31" t="str">
        <f t="shared" ca="1" si="234"/>
        <v/>
      </c>
      <c r="C1657" t="str">
        <f t="shared" ca="1" si="235"/>
        <v/>
      </c>
      <c r="D1657" t="str">
        <f t="shared" ca="1" si="236"/>
        <v/>
      </c>
      <c r="E1657" t="str">
        <f t="shared" ca="1" si="237"/>
        <v/>
      </c>
      <c r="F1657" t="str">
        <f t="shared" ca="1" si="242"/>
        <v/>
      </c>
      <c r="I1657" s="120" t="str">
        <f t="shared" si="238"/>
        <v/>
      </c>
      <c r="J1657" s="121" t="str">
        <f t="shared" si="239"/>
        <v/>
      </c>
      <c r="K1657" s="121" t="str">
        <f t="shared" si="240"/>
        <v/>
      </c>
      <c r="L1657" s="121"/>
      <c r="M1657" s="121"/>
      <c r="N1657" s="121"/>
      <c r="O1657" s="122"/>
      <c r="P1657" s="122"/>
      <c r="Q1657" s="121" t="str">
        <f t="shared" ca="1" si="241"/>
        <v/>
      </c>
      <c r="R1657" s="122"/>
      <c r="S1657" s="123"/>
      <c r="T1657" s="123"/>
    </row>
    <row r="1658" spans="1:20" x14ac:dyDescent="0.25">
      <c r="A1658"/>
      <c r="B1658" s="31" t="str">
        <f t="shared" ca="1" si="234"/>
        <v/>
      </c>
      <c r="C1658" t="str">
        <f t="shared" ca="1" si="235"/>
        <v/>
      </c>
      <c r="D1658" t="str">
        <f t="shared" ca="1" si="236"/>
        <v/>
      </c>
      <c r="E1658" t="str">
        <f t="shared" ca="1" si="237"/>
        <v/>
      </c>
      <c r="F1658" t="str">
        <f t="shared" ca="1" si="242"/>
        <v/>
      </c>
      <c r="I1658" s="120" t="str">
        <f t="shared" si="238"/>
        <v/>
      </c>
      <c r="J1658" s="121" t="str">
        <f t="shared" si="239"/>
        <v/>
      </c>
      <c r="K1658" s="121" t="str">
        <f t="shared" si="240"/>
        <v/>
      </c>
      <c r="L1658" s="121"/>
      <c r="M1658" s="121"/>
      <c r="N1658" s="121"/>
      <c r="O1658" s="122"/>
      <c r="P1658" s="122"/>
      <c r="Q1658" s="121" t="str">
        <f t="shared" ca="1" si="241"/>
        <v/>
      </c>
      <c r="R1658" s="122"/>
      <c r="S1658" s="123"/>
      <c r="T1658" s="123"/>
    </row>
    <row r="1659" spans="1:20" x14ac:dyDescent="0.25">
      <c r="A1659"/>
      <c r="B1659" s="31" t="str">
        <f t="shared" ca="1" si="234"/>
        <v/>
      </c>
      <c r="C1659" t="str">
        <f t="shared" ca="1" si="235"/>
        <v/>
      </c>
      <c r="D1659" t="str">
        <f t="shared" ca="1" si="236"/>
        <v/>
      </c>
      <c r="E1659" t="str">
        <f t="shared" ca="1" si="237"/>
        <v/>
      </c>
      <c r="F1659" t="str">
        <f t="shared" ca="1" si="242"/>
        <v/>
      </c>
      <c r="I1659" s="120" t="str">
        <f t="shared" si="238"/>
        <v/>
      </c>
      <c r="J1659" s="121" t="str">
        <f t="shared" si="239"/>
        <v/>
      </c>
      <c r="K1659" s="121" t="str">
        <f t="shared" si="240"/>
        <v/>
      </c>
      <c r="L1659" s="121"/>
      <c r="M1659" s="121"/>
      <c r="N1659" s="121"/>
      <c r="O1659" s="122"/>
      <c r="P1659" s="122"/>
      <c r="Q1659" s="121" t="str">
        <f t="shared" ca="1" si="241"/>
        <v/>
      </c>
      <c r="R1659" s="122"/>
      <c r="S1659" s="123"/>
      <c r="T1659" s="123"/>
    </row>
    <row r="1660" spans="1:20" x14ac:dyDescent="0.25">
      <c r="A1660"/>
      <c r="B1660" s="31" t="str">
        <f t="shared" ca="1" si="234"/>
        <v/>
      </c>
      <c r="C1660" t="str">
        <f t="shared" ca="1" si="235"/>
        <v/>
      </c>
      <c r="D1660" t="str">
        <f t="shared" ca="1" si="236"/>
        <v/>
      </c>
      <c r="E1660" t="str">
        <f t="shared" ca="1" si="237"/>
        <v/>
      </c>
      <c r="F1660" t="str">
        <f t="shared" ca="1" si="242"/>
        <v/>
      </c>
      <c r="I1660" s="120" t="str">
        <f t="shared" si="238"/>
        <v/>
      </c>
      <c r="J1660" s="121" t="str">
        <f t="shared" si="239"/>
        <v/>
      </c>
      <c r="K1660" s="121" t="str">
        <f t="shared" si="240"/>
        <v/>
      </c>
      <c r="L1660" s="121"/>
      <c r="M1660" s="121"/>
      <c r="N1660" s="121"/>
      <c r="O1660" s="122"/>
      <c r="P1660" s="122"/>
      <c r="Q1660" s="121" t="str">
        <f t="shared" ca="1" si="241"/>
        <v/>
      </c>
      <c r="R1660" s="122"/>
      <c r="S1660" s="123"/>
      <c r="T1660" s="123"/>
    </row>
    <row r="1661" spans="1:20" x14ac:dyDescent="0.25">
      <c r="A1661"/>
      <c r="B1661" s="31" t="str">
        <f t="shared" ca="1" si="234"/>
        <v/>
      </c>
      <c r="C1661" t="str">
        <f t="shared" ca="1" si="235"/>
        <v/>
      </c>
      <c r="D1661" t="str">
        <f t="shared" ca="1" si="236"/>
        <v/>
      </c>
      <c r="E1661" t="str">
        <f t="shared" ca="1" si="237"/>
        <v/>
      </c>
      <c r="F1661" t="str">
        <f t="shared" ca="1" si="242"/>
        <v/>
      </c>
      <c r="I1661" s="120" t="str">
        <f t="shared" si="238"/>
        <v/>
      </c>
      <c r="J1661" s="121" t="str">
        <f t="shared" si="239"/>
        <v/>
      </c>
      <c r="K1661" s="121" t="str">
        <f t="shared" si="240"/>
        <v/>
      </c>
      <c r="L1661" s="121"/>
      <c r="M1661" s="121"/>
      <c r="N1661" s="121"/>
      <c r="O1661" s="122"/>
      <c r="P1661" s="122"/>
      <c r="Q1661" s="121" t="str">
        <f t="shared" ca="1" si="241"/>
        <v/>
      </c>
      <c r="R1661" s="122"/>
      <c r="S1661" s="123"/>
      <c r="T1661" s="123"/>
    </row>
    <row r="1662" spans="1:20" x14ac:dyDescent="0.25">
      <c r="A1662"/>
      <c r="B1662" s="31" t="str">
        <f t="shared" ca="1" si="234"/>
        <v/>
      </c>
      <c r="C1662" t="str">
        <f t="shared" ca="1" si="235"/>
        <v/>
      </c>
      <c r="D1662" t="str">
        <f t="shared" ca="1" si="236"/>
        <v/>
      </c>
      <c r="E1662" t="str">
        <f t="shared" ca="1" si="237"/>
        <v/>
      </c>
      <c r="F1662" t="str">
        <f t="shared" ca="1" si="242"/>
        <v/>
      </c>
      <c r="I1662" s="120" t="str">
        <f t="shared" si="238"/>
        <v/>
      </c>
      <c r="J1662" s="121" t="str">
        <f t="shared" si="239"/>
        <v/>
      </c>
      <c r="K1662" s="121" t="str">
        <f t="shared" si="240"/>
        <v/>
      </c>
      <c r="L1662" s="121"/>
      <c r="M1662" s="121"/>
      <c r="N1662" s="121"/>
      <c r="O1662" s="122"/>
      <c r="P1662" s="122"/>
      <c r="Q1662" s="121" t="str">
        <f t="shared" ca="1" si="241"/>
        <v/>
      </c>
      <c r="R1662" s="122"/>
      <c r="S1662" s="123"/>
      <c r="T1662" s="123"/>
    </row>
    <row r="1663" spans="1:20" x14ac:dyDescent="0.25">
      <c r="A1663"/>
      <c r="B1663" s="31" t="str">
        <f t="shared" ca="1" si="234"/>
        <v/>
      </c>
      <c r="C1663" t="str">
        <f t="shared" ca="1" si="235"/>
        <v/>
      </c>
      <c r="D1663" t="str">
        <f t="shared" ca="1" si="236"/>
        <v/>
      </c>
      <c r="E1663" t="str">
        <f t="shared" ca="1" si="237"/>
        <v/>
      </c>
      <c r="F1663" t="str">
        <f t="shared" ca="1" si="242"/>
        <v/>
      </c>
      <c r="I1663" s="120" t="str">
        <f t="shared" si="238"/>
        <v/>
      </c>
      <c r="J1663" s="121" t="str">
        <f t="shared" si="239"/>
        <v/>
      </c>
      <c r="K1663" s="121" t="str">
        <f t="shared" si="240"/>
        <v/>
      </c>
      <c r="L1663" s="121"/>
      <c r="M1663" s="121"/>
      <c r="N1663" s="121"/>
      <c r="O1663" s="122"/>
      <c r="P1663" s="122"/>
      <c r="Q1663" s="121" t="str">
        <f t="shared" ca="1" si="241"/>
        <v/>
      </c>
      <c r="R1663" s="122"/>
      <c r="S1663" s="123"/>
      <c r="T1663" s="123"/>
    </row>
    <row r="1664" spans="1:20" x14ac:dyDescent="0.25">
      <c r="A1664"/>
      <c r="B1664" s="31" t="str">
        <f t="shared" ca="1" si="234"/>
        <v/>
      </c>
      <c r="C1664" t="str">
        <f t="shared" ca="1" si="235"/>
        <v/>
      </c>
      <c r="D1664" t="str">
        <f t="shared" ca="1" si="236"/>
        <v/>
      </c>
      <c r="E1664" t="str">
        <f t="shared" ca="1" si="237"/>
        <v/>
      </c>
      <c r="F1664" t="str">
        <f t="shared" ca="1" si="242"/>
        <v/>
      </c>
      <c r="I1664" s="120" t="str">
        <f t="shared" si="238"/>
        <v/>
      </c>
      <c r="J1664" s="121" t="str">
        <f t="shared" si="239"/>
        <v/>
      </c>
      <c r="K1664" s="121" t="str">
        <f t="shared" si="240"/>
        <v/>
      </c>
      <c r="L1664" s="121"/>
      <c r="M1664" s="121"/>
      <c r="N1664" s="121"/>
      <c r="O1664" s="122"/>
      <c r="P1664" s="122"/>
      <c r="Q1664" s="121" t="str">
        <f t="shared" ca="1" si="241"/>
        <v/>
      </c>
      <c r="R1664" s="122"/>
      <c r="S1664" s="123"/>
      <c r="T1664" s="123"/>
    </row>
    <row r="1665" spans="1:20" x14ac:dyDescent="0.25">
      <c r="A1665"/>
      <c r="B1665" s="31" t="str">
        <f t="shared" ref="B1665:B1728" ca="1" si="243">IF($A1665&lt;&gt;"",INDIRECT("'Saisie G&amp;A'!"&amp;"A"&amp;MID($A1665,2,2)),"")</f>
        <v/>
      </c>
      <c r="C1665" t="str">
        <f t="shared" ref="C1665:C1728" ca="1" si="244">IF($A1665&lt;&gt;"",INDIRECT("'Saisie G&amp;A'!"&amp;$A1665),"")</f>
        <v/>
      </c>
      <c r="D1665" t="str">
        <f t="shared" ref="D1665:D1728" ca="1" si="245">IF($A1665&lt;&gt;"",INDIRECT("'Saisie G&amp;A'!"&amp;LEFT($A1665,1)&amp;"7"),"")</f>
        <v/>
      </c>
      <c r="E1665" t="str">
        <f t="shared" ref="E1665:E1728" ca="1" si="246">IF($A1665&lt;&gt;"",INDIRECT("'Saisie G&amp;A'!"&amp;"B"&amp;MID($A1665,2,2)),"")</f>
        <v/>
      </c>
      <c r="F1665" t="str">
        <f t="shared" ca="1" si="242"/>
        <v/>
      </c>
      <c r="I1665" s="120" t="str">
        <f t="shared" ref="I1665:I1728" si="247">IF($A1665&lt;&gt;"",RIGHT(C1665,7),"")</f>
        <v/>
      </c>
      <c r="J1665" s="121" t="str">
        <f t="shared" ref="J1665:J1728" si="248">IF($A1665&lt;&gt;"",TEXT(DATE(YEAR($B1665),MONTH($B1665),DAY($B1665)),"JJ/MM/AAAA"),"")</f>
        <v/>
      </c>
      <c r="K1665" s="121" t="str">
        <f t="shared" ref="K1665:K1728" si="249">J1665</f>
        <v/>
      </c>
      <c r="L1665" s="121"/>
      <c r="M1665" s="121"/>
      <c r="N1665" s="121"/>
      <c r="O1665" s="122"/>
      <c r="P1665" s="122"/>
      <c r="Q1665" s="121" t="str">
        <f t="shared" ref="Q1665:Q1728" ca="1" si="250">IF(F1665&lt;&gt;"",F1665,D1665)</f>
        <v/>
      </c>
      <c r="R1665" s="122"/>
      <c r="S1665" s="123"/>
      <c r="T1665" s="123"/>
    </row>
    <row r="1666" spans="1:20" x14ac:dyDescent="0.25">
      <c r="A1666"/>
      <c r="B1666" s="31" t="str">
        <f t="shared" ca="1" si="243"/>
        <v/>
      </c>
      <c r="C1666" t="str">
        <f t="shared" ca="1" si="244"/>
        <v/>
      </c>
      <c r="D1666" t="str">
        <f t="shared" ca="1" si="245"/>
        <v/>
      </c>
      <c r="E1666" t="str">
        <f t="shared" ca="1" si="246"/>
        <v/>
      </c>
      <c r="F1666" t="str">
        <f t="shared" ca="1" si="242"/>
        <v/>
      </c>
      <c r="I1666" s="120" t="str">
        <f t="shared" si="247"/>
        <v/>
      </c>
      <c r="J1666" s="121" t="str">
        <f t="shared" si="248"/>
        <v/>
      </c>
      <c r="K1666" s="121" t="str">
        <f t="shared" si="249"/>
        <v/>
      </c>
      <c r="L1666" s="121"/>
      <c r="M1666" s="121"/>
      <c r="N1666" s="121"/>
      <c r="O1666" s="122"/>
      <c r="P1666" s="122"/>
      <c r="Q1666" s="121" t="str">
        <f t="shared" ca="1" si="250"/>
        <v/>
      </c>
      <c r="R1666" s="122"/>
      <c r="S1666" s="123"/>
      <c r="T1666" s="123"/>
    </row>
    <row r="1667" spans="1:20" x14ac:dyDescent="0.25">
      <c r="A1667"/>
      <c r="B1667" s="31" t="str">
        <f t="shared" ca="1" si="243"/>
        <v/>
      </c>
      <c r="C1667" t="str">
        <f t="shared" ca="1" si="244"/>
        <v/>
      </c>
      <c r="D1667" t="str">
        <f t="shared" ca="1" si="245"/>
        <v/>
      </c>
      <c r="E1667" t="str">
        <f t="shared" ca="1" si="246"/>
        <v/>
      </c>
      <c r="F1667" t="str">
        <f t="shared" ca="1" si="242"/>
        <v/>
      </c>
      <c r="I1667" s="120" t="str">
        <f t="shared" si="247"/>
        <v/>
      </c>
      <c r="J1667" s="121" t="str">
        <f t="shared" si="248"/>
        <v/>
      </c>
      <c r="K1667" s="121" t="str">
        <f t="shared" si="249"/>
        <v/>
      </c>
      <c r="L1667" s="121"/>
      <c r="M1667" s="121"/>
      <c r="N1667" s="121"/>
      <c r="O1667" s="122"/>
      <c r="P1667" s="122"/>
      <c r="Q1667" s="121" t="str">
        <f t="shared" ca="1" si="250"/>
        <v/>
      </c>
      <c r="R1667" s="122"/>
      <c r="S1667" s="123"/>
      <c r="T1667" s="123"/>
    </row>
    <row r="1668" spans="1:20" x14ac:dyDescent="0.25">
      <c r="A1668"/>
      <c r="B1668" s="31" t="str">
        <f t="shared" ca="1" si="243"/>
        <v/>
      </c>
      <c r="C1668" t="str">
        <f t="shared" ca="1" si="244"/>
        <v/>
      </c>
      <c r="D1668" t="str">
        <f t="shared" ca="1" si="245"/>
        <v/>
      </c>
      <c r="E1668" t="str">
        <f t="shared" ca="1" si="246"/>
        <v/>
      </c>
      <c r="F1668" t="str">
        <f t="shared" ca="1" si="242"/>
        <v/>
      </c>
      <c r="I1668" s="120" t="str">
        <f t="shared" si="247"/>
        <v/>
      </c>
      <c r="J1668" s="121" t="str">
        <f t="shared" si="248"/>
        <v/>
      </c>
      <c r="K1668" s="121" t="str">
        <f t="shared" si="249"/>
        <v/>
      </c>
      <c r="L1668" s="121"/>
      <c r="M1668" s="121"/>
      <c r="N1668" s="121"/>
      <c r="O1668" s="122"/>
      <c r="P1668" s="122"/>
      <c r="Q1668" s="121" t="str">
        <f t="shared" ca="1" si="250"/>
        <v/>
      </c>
      <c r="R1668" s="122"/>
      <c r="S1668" s="123"/>
      <c r="T1668" s="123"/>
    </row>
    <row r="1669" spans="1:20" x14ac:dyDescent="0.25">
      <c r="A1669"/>
      <c r="B1669" s="31" t="str">
        <f t="shared" ca="1" si="243"/>
        <v/>
      </c>
      <c r="C1669" t="str">
        <f t="shared" ca="1" si="244"/>
        <v/>
      </c>
      <c r="D1669" t="str">
        <f t="shared" ca="1" si="245"/>
        <v/>
      </c>
      <c r="E1669" t="str">
        <f t="shared" ca="1" si="246"/>
        <v/>
      </c>
      <c r="F1669" t="str">
        <f t="shared" ca="1" si="242"/>
        <v/>
      </c>
      <c r="I1669" s="120" t="str">
        <f t="shared" si="247"/>
        <v/>
      </c>
      <c r="J1669" s="121" t="str">
        <f t="shared" si="248"/>
        <v/>
      </c>
      <c r="K1669" s="121" t="str">
        <f t="shared" si="249"/>
        <v/>
      </c>
      <c r="L1669" s="121"/>
      <c r="M1669" s="121"/>
      <c r="N1669" s="121"/>
      <c r="O1669" s="122"/>
      <c r="P1669" s="122"/>
      <c r="Q1669" s="121" t="str">
        <f t="shared" ca="1" si="250"/>
        <v/>
      </c>
      <c r="R1669" s="122"/>
      <c r="S1669" s="123"/>
      <c r="T1669" s="123"/>
    </row>
    <row r="1670" spans="1:20" x14ac:dyDescent="0.25">
      <c r="A1670"/>
      <c r="B1670" s="31" t="str">
        <f t="shared" ca="1" si="243"/>
        <v/>
      </c>
      <c r="C1670" t="str">
        <f t="shared" ca="1" si="244"/>
        <v/>
      </c>
      <c r="D1670" t="str">
        <f t="shared" ca="1" si="245"/>
        <v/>
      </c>
      <c r="E1670" t="str">
        <f t="shared" ca="1" si="246"/>
        <v/>
      </c>
      <c r="F1670" t="str">
        <f t="shared" ca="1" si="242"/>
        <v/>
      </c>
      <c r="I1670" s="120" t="str">
        <f t="shared" si="247"/>
        <v/>
      </c>
      <c r="J1670" s="121" t="str">
        <f t="shared" si="248"/>
        <v/>
      </c>
      <c r="K1670" s="121" t="str">
        <f t="shared" si="249"/>
        <v/>
      </c>
      <c r="L1670" s="121"/>
      <c r="M1670" s="121"/>
      <c r="N1670" s="121"/>
      <c r="O1670" s="122"/>
      <c r="P1670" s="122"/>
      <c r="Q1670" s="121" t="str">
        <f t="shared" ca="1" si="250"/>
        <v/>
      </c>
      <c r="R1670" s="122"/>
      <c r="S1670" s="123"/>
      <c r="T1670" s="123"/>
    </row>
    <row r="1671" spans="1:20" x14ac:dyDescent="0.25">
      <c r="A1671"/>
      <c r="B1671" s="31" t="str">
        <f t="shared" ca="1" si="243"/>
        <v/>
      </c>
      <c r="C1671" t="str">
        <f t="shared" ca="1" si="244"/>
        <v/>
      </c>
      <c r="D1671" t="str">
        <f t="shared" ca="1" si="245"/>
        <v/>
      </c>
      <c r="E1671" t="str">
        <f t="shared" ca="1" si="246"/>
        <v/>
      </c>
      <c r="F1671" t="str">
        <f t="shared" ca="1" si="242"/>
        <v/>
      </c>
      <c r="I1671" s="120" t="str">
        <f t="shared" si="247"/>
        <v/>
      </c>
      <c r="J1671" s="121" t="str">
        <f t="shared" si="248"/>
        <v/>
      </c>
      <c r="K1671" s="121" t="str">
        <f t="shared" si="249"/>
        <v/>
      </c>
      <c r="L1671" s="121"/>
      <c r="M1671" s="121"/>
      <c r="N1671" s="121"/>
      <c r="O1671" s="122"/>
      <c r="P1671" s="122"/>
      <c r="Q1671" s="121" t="str">
        <f t="shared" ca="1" si="250"/>
        <v/>
      </c>
      <c r="R1671" s="122"/>
      <c r="S1671" s="123"/>
      <c r="T1671" s="123"/>
    </row>
    <row r="1672" spans="1:20" x14ac:dyDescent="0.25">
      <c r="A1672"/>
      <c r="B1672" s="31" t="str">
        <f t="shared" ca="1" si="243"/>
        <v/>
      </c>
      <c r="C1672" t="str">
        <f t="shared" ca="1" si="244"/>
        <v/>
      </c>
      <c r="D1672" t="str">
        <f t="shared" ca="1" si="245"/>
        <v/>
      </c>
      <c r="E1672" t="str">
        <f t="shared" ca="1" si="246"/>
        <v/>
      </c>
      <c r="F1672" t="str">
        <f t="shared" ref="F1672:F1735" ca="1" si="251">IF(D1672&lt;&gt;"",IF(AND(D1672="G11",E1672="Di",OFFSET(INDIRECT("'Saisie G&amp;A'!"&amp;A1672),,1)&lt;&gt;C1672,OFFSET(INDIRECT("'Saisie G&amp;A'!"&amp;A1672),,1)&lt;&gt;""),"G91","")&amp;IF(AND(D1672="G91",E1672="Di",OFFSET(INDIRECT("'Saisie G&amp;A'!"&amp;A1672),,-1)=C1672),"XXX",""),"")</f>
        <v/>
      </c>
      <c r="I1672" s="120" t="str">
        <f t="shared" si="247"/>
        <v/>
      </c>
      <c r="J1672" s="121" t="str">
        <f t="shared" si="248"/>
        <v/>
      </c>
      <c r="K1672" s="121" t="str">
        <f t="shared" si="249"/>
        <v/>
      </c>
      <c r="L1672" s="121"/>
      <c r="M1672" s="121"/>
      <c r="N1672" s="121"/>
      <c r="O1672" s="122"/>
      <c r="P1672" s="122"/>
      <c r="Q1672" s="121" t="str">
        <f t="shared" ca="1" si="250"/>
        <v/>
      </c>
      <c r="R1672" s="122"/>
      <c r="S1672" s="123"/>
      <c r="T1672" s="123"/>
    </row>
    <row r="1673" spans="1:20" x14ac:dyDescent="0.25">
      <c r="A1673"/>
      <c r="B1673" s="31" t="str">
        <f t="shared" ca="1" si="243"/>
        <v/>
      </c>
      <c r="C1673" t="str">
        <f t="shared" ca="1" si="244"/>
        <v/>
      </c>
      <c r="D1673" t="str">
        <f t="shared" ca="1" si="245"/>
        <v/>
      </c>
      <c r="E1673" t="str">
        <f t="shared" ca="1" si="246"/>
        <v/>
      </c>
      <c r="F1673" t="str">
        <f t="shared" ca="1" si="251"/>
        <v/>
      </c>
      <c r="I1673" s="120" t="str">
        <f t="shared" si="247"/>
        <v/>
      </c>
      <c r="J1673" s="121" t="str">
        <f t="shared" si="248"/>
        <v/>
      </c>
      <c r="K1673" s="121" t="str">
        <f t="shared" si="249"/>
        <v/>
      </c>
      <c r="L1673" s="121"/>
      <c r="M1673" s="121"/>
      <c r="N1673" s="121"/>
      <c r="O1673" s="122"/>
      <c r="P1673" s="122"/>
      <c r="Q1673" s="121" t="str">
        <f t="shared" ca="1" si="250"/>
        <v/>
      </c>
      <c r="R1673" s="122"/>
      <c r="S1673" s="123"/>
      <c r="T1673" s="123"/>
    </row>
    <row r="1674" spans="1:20" x14ac:dyDescent="0.25">
      <c r="A1674"/>
      <c r="B1674" s="31" t="str">
        <f t="shared" ca="1" si="243"/>
        <v/>
      </c>
      <c r="C1674" t="str">
        <f t="shared" ca="1" si="244"/>
        <v/>
      </c>
      <c r="D1674" t="str">
        <f t="shared" ca="1" si="245"/>
        <v/>
      </c>
      <c r="E1674" t="str">
        <f t="shared" ca="1" si="246"/>
        <v/>
      </c>
      <c r="F1674" t="str">
        <f t="shared" ca="1" si="251"/>
        <v/>
      </c>
      <c r="I1674" s="120" t="str">
        <f t="shared" si="247"/>
        <v/>
      </c>
      <c r="J1674" s="121" t="str">
        <f t="shared" si="248"/>
        <v/>
      </c>
      <c r="K1674" s="121" t="str">
        <f t="shared" si="249"/>
        <v/>
      </c>
      <c r="L1674" s="121"/>
      <c r="M1674" s="121"/>
      <c r="N1674" s="121"/>
      <c r="O1674" s="122"/>
      <c r="P1674" s="122"/>
      <c r="Q1674" s="121" t="str">
        <f t="shared" ca="1" si="250"/>
        <v/>
      </c>
      <c r="R1674" s="122"/>
      <c r="S1674" s="123"/>
      <c r="T1674" s="123"/>
    </row>
    <row r="1675" spans="1:20" x14ac:dyDescent="0.25">
      <c r="A1675"/>
      <c r="B1675" s="31" t="str">
        <f t="shared" ca="1" si="243"/>
        <v/>
      </c>
      <c r="C1675" t="str">
        <f t="shared" ca="1" si="244"/>
        <v/>
      </c>
      <c r="D1675" t="str">
        <f t="shared" ca="1" si="245"/>
        <v/>
      </c>
      <c r="E1675" t="str">
        <f t="shared" ca="1" si="246"/>
        <v/>
      </c>
      <c r="F1675" t="str">
        <f t="shared" ca="1" si="251"/>
        <v/>
      </c>
      <c r="I1675" s="120" t="str">
        <f t="shared" si="247"/>
        <v/>
      </c>
      <c r="J1675" s="121" t="str">
        <f t="shared" si="248"/>
        <v/>
      </c>
      <c r="K1675" s="121" t="str">
        <f t="shared" si="249"/>
        <v/>
      </c>
      <c r="L1675" s="121"/>
      <c r="M1675" s="121"/>
      <c r="N1675" s="121"/>
      <c r="O1675" s="122"/>
      <c r="P1675" s="122"/>
      <c r="Q1675" s="121" t="str">
        <f t="shared" ca="1" si="250"/>
        <v/>
      </c>
      <c r="R1675" s="122"/>
      <c r="S1675" s="123"/>
      <c r="T1675" s="123"/>
    </row>
    <row r="1676" spans="1:20" x14ac:dyDescent="0.25">
      <c r="A1676"/>
      <c r="B1676" s="31" t="str">
        <f t="shared" ca="1" si="243"/>
        <v/>
      </c>
      <c r="C1676" t="str">
        <f t="shared" ca="1" si="244"/>
        <v/>
      </c>
      <c r="D1676" t="str">
        <f t="shared" ca="1" si="245"/>
        <v/>
      </c>
      <c r="E1676" t="str">
        <f t="shared" ca="1" si="246"/>
        <v/>
      </c>
      <c r="F1676" t="str">
        <f t="shared" ca="1" si="251"/>
        <v/>
      </c>
      <c r="I1676" s="120" t="str">
        <f t="shared" si="247"/>
        <v/>
      </c>
      <c r="J1676" s="121" t="str">
        <f t="shared" si="248"/>
        <v/>
      </c>
      <c r="K1676" s="121" t="str">
        <f t="shared" si="249"/>
        <v/>
      </c>
      <c r="L1676" s="121"/>
      <c r="M1676" s="121"/>
      <c r="N1676" s="121"/>
      <c r="O1676" s="122"/>
      <c r="P1676" s="122"/>
      <c r="Q1676" s="121" t="str">
        <f t="shared" ca="1" si="250"/>
        <v/>
      </c>
      <c r="R1676" s="122"/>
      <c r="S1676" s="123"/>
      <c r="T1676" s="123"/>
    </row>
    <row r="1677" spans="1:20" x14ac:dyDescent="0.25">
      <c r="A1677"/>
      <c r="B1677" s="31" t="str">
        <f t="shared" ca="1" si="243"/>
        <v/>
      </c>
      <c r="C1677" t="str">
        <f t="shared" ca="1" si="244"/>
        <v/>
      </c>
      <c r="D1677" t="str">
        <f t="shared" ca="1" si="245"/>
        <v/>
      </c>
      <c r="E1677" t="str">
        <f t="shared" ca="1" si="246"/>
        <v/>
      </c>
      <c r="F1677" t="str">
        <f t="shared" ca="1" si="251"/>
        <v/>
      </c>
      <c r="I1677" s="120" t="str">
        <f t="shared" si="247"/>
        <v/>
      </c>
      <c r="J1677" s="121" t="str">
        <f t="shared" si="248"/>
        <v/>
      </c>
      <c r="K1677" s="121" t="str">
        <f t="shared" si="249"/>
        <v/>
      </c>
      <c r="L1677" s="121"/>
      <c r="M1677" s="121"/>
      <c r="N1677" s="121"/>
      <c r="O1677" s="122"/>
      <c r="P1677" s="122"/>
      <c r="Q1677" s="121" t="str">
        <f t="shared" ca="1" si="250"/>
        <v/>
      </c>
      <c r="R1677" s="122"/>
      <c r="S1677" s="123"/>
      <c r="T1677" s="123"/>
    </row>
    <row r="1678" spans="1:20" x14ac:dyDescent="0.25">
      <c r="A1678"/>
      <c r="B1678" s="31" t="str">
        <f t="shared" ca="1" si="243"/>
        <v/>
      </c>
      <c r="C1678" t="str">
        <f t="shared" ca="1" si="244"/>
        <v/>
      </c>
      <c r="D1678" t="str">
        <f t="shared" ca="1" si="245"/>
        <v/>
      </c>
      <c r="E1678" t="str">
        <f t="shared" ca="1" si="246"/>
        <v/>
      </c>
      <c r="F1678" t="str">
        <f t="shared" ca="1" si="251"/>
        <v/>
      </c>
      <c r="I1678" s="120" t="str">
        <f t="shared" si="247"/>
        <v/>
      </c>
      <c r="J1678" s="121" t="str">
        <f t="shared" si="248"/>
        <v/>
      </c>
      <c r="K1678" s="121" t="str">
        <f t="shared" si="249"/>
        <v/>
      </c>
      <c r="L1678" s="121"/>
      <c r="M1678" s="121"/>
      <c r="N1678" s="121"/>
      <c r="O1678" s="122"/>
      <c r="P1678" s="122"/>
      <c r="Q1678" s="121" t="str">
        <f t="shared" ca="1" si="250"/>
        <v/>
      </c>
      <c r="R1678" s="122"/>
      <c r="S1678" s="123"/>
      <c r="T1678" s="123"/>
    </row>
    <row r="1679" spans="1:20" x14ac:dyDescent="0.25">
      <c r="A1679"/>
      <c r="B1679" s="31" t="str">
        <f t="shared" ca="1" si="243"/>
        <v/>
      </c>
      <c r="C1679" t="str">
        <f t="shared" ca="1" si="244"/>
        <v/>
      </c>
      <c r="D1679" t="str">
        <f t="shared" ca="1" si="245"/>
        <v/>
      </c>
      <c r="E1679" t="str">
        <f t="shared" ca="1" si="246"/>
        <v/>
      </c>
      <c r="F1679" t="str">
        <f t="shared" ca="1" si="251"/>
        <v/>
      </c>
      <c r="I1679" s="120" t="str">
        <f t="shared" si="247"/>
        <v/>
      </c>
      <c r="J1679" s="121" t="str">
        <f t="shared" si="248"/>
        <v/>
      </c>
      <c r="K1679" s="121" t="str">
        <f t="shared" si="249"/>
        <v/>
      </c>
      <c r="L1679" s="121"/>
      <c r="M1679" s="121"/>
      <c r="N1679" s="121"/>
      <c r="O1679" s="122"/>
      <c r="P1679" s="122"/>
      <c r="Q1679" s="121" t="str">
        <f t="shared" ca="1" si="250"/>
        <v/>
      </c>
      <c r="R1679" s="122"/>
      <c r="S1679" s="123"/>
      <c r="T1679" s="123"/>
    </row>
    <row r="1680" spans="1:20" x14ac:dyDescent="0.25">
      <c r="A1680"/>
      <c r="B1680" s="31" t="str">
        <f t="shared" ca="1" si="243"/>
        <v/>
      </c>
      <c r="C1680" t="str">
        <f t="shared" ca="1" si="244"/>
        <v/>
      </c>
      <c r="D1680" t="str">
        <f t="shared" ca="1" si="245"/>
        <v/>
      </c>
      <c r="E1680" t="str">
        <f t="shared" ca="1" si="246"/>
        <v/>
      </c>
      <c r="F1680" t="str">
        <f t="shared" ca="1" si="251"/>
        <v/>
      </c>
      <c r="I1680" s="120" t="str">
        <f t="shared" si="247"/>
        <v/>
      </c>
      <c r="J1680" s="121" t="str">
        <f t="shared" si="248"/>
        <v/>
      </c>
      <c r="K1680" s="121" t="str">
        <f t="shared" si="249"/>
        <v/>
      </c>
      <c r="L1680" s="121"/>
      <c r="M1680" s="121"/>
      <c r="N1680" s="121"/>
      <c r="O1680" s="122"/>
      <c r="P1680" s="122"/>
      <c r="Q1680" s="121" t="str">
        <f t="shared" ca="1" si="250"/>
        <v/>
      </c>
      <c r="R1680" s="122"/>
      <c r="S1680" s="123"/>
      <c r="T1680" s="123"/>
    </row>
    <row r="1681" spans="1:20" x14ac:dyDescent="0.25">
      <c r="A1681"/>
      <c r="B1681" s="31" t="str">
        <f t="shared" ca="1" si="243"/>
        <v/>
      </c>
      <c r="C1681" t="str">
        <f t="shared" ca="1" si="244"/>
        <v/>
      </c>
      <c r="D1681" t="str">
        <f t="shared" ca="1" si="245"/>
        <v/>
      </c>
      <c r="E1681" t="str">
        <f t="shared" ca="1" si="246"/>
        <v/>
      </c>
      <c r="F1681" t="str">
        <f t="shared" ca="1" si="251"/>
        <v/>
      </c>
      <c r="I1681" s="120" t="str">
        <f t="shared" si="247"/>
        <v/>
      </c>
      <c r="J1681" s="121" t="str">
        <f t="shared" si="248"/>
        <v/>
      </c>
      <c r="K1681" s="121" t="str">
        <f t="shared" si="249"/>
        <v/>
      </c>
      <c r="L1681" s="121"/>
      <c r="M1681" s="121"/>
      <c r="N1681" s="121"/>
      <c r="O1681" s="122"/>
      <c r="P1681" s="122"/>
      <c r="Q1681" s="121" t="str">
        <f t="shared" ca="1" si="250"/>
        <v/>
      </c>
      <c r="R1681" s="122"/>
      <c r="S1681" s="123"/>
      <c r="T1681" s="123"/>
    </row>
    <row r="1682" spans="1:20" x14ac:dyDescent="0.25">
      <c r="A1682"/>
      <c r="B1682" s="31" t="str">
        <f t="shared" ca="1" si="243"/>
        <v/>
      </c>
      <c r="C1682" t="str">
        <f t="shared" ca="1" si="244"/>
        <v/>
      </c>
      <c r="D1682" t="str">
        <f t="shared" ca="1" si="245"/>
        <v/>
      </c>
      <c r="E1682" t="str">
        <f t="shared" ca="1" si="246"/>
        <v/>
      </c>
      <c r="F1682" t="str">
        <f t="shared" ca="1" si="251"/>
        <v/>
      </c>
      <c r="I1682" s="120" t="str">
        <f t="shared" si="247"/>
        <v/>
      </c>
      <c r="J1682" s="121" t="str">
        <f t="shared" si="248"/>
        <v/>
      </c>
      <c r="K1682" s="121" t="str">
        <f t="shared" si="249"/>
        <v/>
      </c>
      <c r="L1682" s="121"/>
      <c r="M1682" s="121"/>
      <c r="N1682" s="121"/>
      <c r="O1682" s="122"/>
      <c r="P1682" s="122"/>
      <c r="Q1682" s="121" t="str">
        <f t="shared" ca="1" si="250"/>
        <v/>
      </c>
      <c r="R1682" s="122"/>
      <c r="S1682" s="123"/>
      <c r="T1682" s="123"/>
    </row>
    <row r="1683" spans="1:20" x14ac:dyDescent="0.25">
      <c r="A1683"/>
      <c r="B1683" s="31" t="str">
        <f t="shared" ca="1" si="243"/>
        <v/>
      </c>
      <c r="C1683" t="str">
        <f t="shared" ca="1" si="244"/>
        <v/>
      </c>
      <c r="D1683" t="str">
        <f t="shared" ca="1" si="245"/>
        <v/>
      </c>
      <c r="E1683" t="str">
        <f t="shared" ca="1" si="246"/>
        <v/>
      </c>
      <c r="F1683" t="str">
        <f t="shared" ca="1" si="251"/>
        <v/>
      </c>
      <c r="I1683" s="120" t="str">
        <f t="shared" si="247"/>
        <v/>
      </c>
      <c r="J1683" s="121" t="str">
        <f t="shared" si="248"/>
        <v/>
      </c>
      <c r="K1683" s="121" t="str">
        <f t="shared" si="249"/>
        <v/>
      </c>
      <c r="L1683" s="121"/>
      <c r="M1683" s="121"/>
      <c r="N1683" s="121"/>
      <c r="O1683" s="122"/>
      <c r="P1683" s="122"/>
      <c r="Q1683" s="121" t="str">
        <f t="shared" ca="1" si="250"/>
        <v/>
      </c>
      <c r="R1683" s="122"/>
      <c r="S1683" s="123"/>
      <c r="T1683" s="123"/>
    </row>
    <row r="1684" spans="1:20" x14ac:dyDescent="0.25">
      <c r="A1684"/>
      <c r="B1684" s="31" t="str">
        <f t="shared" ca="1" si="243"/>
        <v/>
      </c>
      <c r="C1684" t="str">
        <f t="shared" ca="1" si="244"/>
        <v/>
      </c>
      <c r="D1684" t="str">
        <f t="shared" ca="1" si="245"/>
        <v/>
      </c>
      <c r="E1684" t="str">
        <f t="shared" ca="1" si="246"/>
        <v/>
      </c>
      <c r="F1684" t="str">
        <f t="shared" ca="1" si="251"/>
        <v/>
      </c>
      <c r="I1684" s="120" t="str">
        <f t="shared" si="247"/>
        <v/>
      </c>
      <c r="J1684" s="121" t="str">
        <f t="shared" si="248"/>
        <v/>
      </c>
      <c r="K1684" s="121" t="str">
        <f t="shared" si="249"/>
        <v/>
      </c>
      <c r="L1684" s="121"/>
      <c r="M1684" s="121"/>
      <c r="N1684" s="121"/>
      <c r="O1684" s="122"/>
      <c r="P1684" s="122"/>
      <c r="Q1684" s="121" t="str">
        <f t="shared" ca="1" si="250"/>
        <v/>
      </c>
      <c r="R1684" s="122"/>
      <c r="S1684" s="123"/>
      <c r="T1684" s="123"/>
    </row>
    <row r="1685" spans="1:20" x14ac:dyDescent="0.25">
      <c r="A1685"/>
      <c r="B1685" s="31" t="str">
        <f t="shared" ca="1" si="243"/>
        <v/>
      </c>
      <c r="C1685" t="str">
        <f t="shared" ca="1" si="244"/>
        <v/>
      </c>
      <c r="D1685" t="str">
        <f t="shared" ca="1" si="245"/>
        <v/>
      </c>
      <c r="E1685" t="str">
        <f t="shared" ca="1" si="246"/>
        <v/>
      </c>
      <c r="F1685" t="str">
        <f t="shared" ca="1" si="251"/>
        <v/>
      </c>
      <c r="I1685" s="120" t="str">
        <f t="shared" si="247"/>
        <v/>
      </c>
      <c r="J1685" s="121" t="str">
        <f t="shared" si="248"/>
        <v/>
      </c>
      <c r="K1685" s="121" t="str">
        <f t="shared" si="249"/>
        <v/>
      </c>
      <c r="L1685" s="121"/>
      <c r="M1685" s="121"/>
      <c r="N1685" s="121"/>
      <c r="O1685" s="122"/>
      <c r="P1685" s="122"/>
      <c r="Q1685" s="121" t="str">
        <f t="shared" ca="1" si="250"/>
        <v/>
      </c>
      <c r="R1685" s="122"/>
      <c r="S1685" s="123"/>
      <c r="T1685" s="123"/>
    </row>
    <row r="1686" spans="1:20" x14ac:dyDescent="0.25">
      <c r="A1686"/>
      <c r="B1686" s="31" t="str">
        <f t="shared" ca="1" si="243"/>
        <v/>
      </c>
      <c r="C1686" t="str">
        <f t="shared" ca="1" si="244"/>
        <v/>
      </c>
      <c r="D1686" t="str">
        <f t="shared" ca="1" si="245"/>
        <v/>
      </c>
      <c r="E1686" t="str">
        <f t="shared" ca="1" si="246"/>
        <v/>
      </c>
      <c r="F1686" t="str">
        <f t="shared" ca="1" si="251"/>
        <v/>
      </c>
      <c r="I1686" s="120" t="str">
        <f t="shared" si="247"/>
        <v/>
      </c>
      <c r="J1686" s="121" t="str">
        <f t="shared" si="248"/>
        <v/>
      </c>
      <c r="K1686" s="121" t="str">
        <f t="shared" si="249"/>
        <v/>
      </c>
      <c r="L1686" s="121"/>
      <c r="M1686" s="121"/>
      <c r="N1686" s="121"/>
      <c r="O1686" s="122"/>
      <c r="P1686" s="122"/>
      <c r="Q1686" s="121" t="str">
        <f t="shared" ca="1" si="250"/>
        <v/>
      </c>
      <c r="R1686" s="122"/>
      <c r="S1686" s="123"/>
      <c r="T1686" s="123"/>
    </row>
    <row r="1687" spans="1:20" x14ac:dyDescent="0.25">
      <c r="A1687"/>
      <c r="B1687" s="31" t="str">
        <f t="shared" ca="1" si="243"/>
        <v/>
      </c>
      <c r="C1687" t="str">
        <f t="shared" ca="1" si="244"/>
        <v/>
      </c>
      <c r="D1687" t="str">
        <f t="shared" ca="1" si="245"/>
        <v/>
      </c>
      <c r="E1687" t="str">
        <f t="shared" ca="1" si="246"/>
        <v/>
      </c>
      <c r="F1687" t="str">
        <f t="shared" ca="1" si="251"/>
        <v/>
      </c>
      <c r="I1687" s="120" t="str">
        <f t="shared" si="247"/>
        <v/>
      </c>
      <c r="J1687" s="121" t="str">
        <f t="shared" si="248"/>
        <v/>
      </c>
      <c r="K1687" s="121" t="str">
        <f t="shared" si="249"/>
        <v/>
      </c>
      <c r="L1687" s="121"/>
      <c r="M1687" s="121"/>
      <c r="N1687" s="121"/>
      <c r="O1687" s="122"/>
      <c r="P1687" s="122"/>
      <c r="Q1687" s="121" t="str">
        <f t="shared" ca="1" si="250"/>
        <v/>
      </c>
      <c r="R1687" s="122"/>
      <c r="S1687" s="123"/>
      <c r="T1687" s="123"/>
    </row>
    <row r="1688" spans="1:20" x14ac:dyDescent="0.25">
      <c r="A1688"/>
      <c r="B1688" s="31" t="str">
        <f t="shared" ca="1" si="243"/>
        <v/>
      </c>
      <c r="C1688" t="str">
        <f t="shared" ca="1" si="244"/>
        <v/>
      </c>
      <c r="D1688" t="str">
        <f t="shared" ca="1" si="245"/>
        <v/>
      </c>
      <c r="E1688" t="str">
        <f t="shared" ca="1" si="246"/>
        <v/>
      </c>
      <c r="F1688" t="str">
        <f t="shared" ca="1" si="251"/>
        <v/>
      </c>
      <c r="I1688" s="120" t="str">
        <f t="shared" si="247"/>
        <v/>
      </c>
      <c r="J1688" s="121" t="str">
        <f t="shared" si="248"/>
        <v/>
      </c>
      <c r="K1688" s="121" t="str">
        <f t="shared" si="249"/>
        <v/>
      </c>
      <c r="L1688" s="121"/>
      <c r="M1688" s="121"/>
      <c r="N1688" s="121"/>
      <c r="O1688" s="122"/>
      <c r="P1688" s="122"/>
      <c r="Q1688" s="121" t="str">
        <f t="shared" ca="1" si="250"/>
        <v/>
      </c>
      <c r="R1688" s="122"/>
      <c r="S1688" s="123"/>
      <c r="T1688" s="123"/>
    </row>
    <row r="1689" spans="1:20" x14ac:dyDescent="0.25">
      <c r="A1689"/>
      <c r="B1689" s="31" t="str">
        <f t="shared" ca="1" si="243"/>
        <v/>
      </c>
      <c r="C1689" t="str">
        <f t="shared" ca="1" si="244"/>
        <v/>
      </c>
      <c r="D1689" t="str">
        <f t="shared" ca="1" si="245"/>
        <v/>
      </c>
      <c r="E1689" t="str">
        <f t="shared" ca="1" si="246"/>
        <v/>
      </c>
      <c r="F1689" t="str">
        <f t="shared" ca="1" si="251"/>
        <v/>
      </c>
      <c r="I1689" s="120" t="str">
        <f t="shared" si="247"/>
        <v/>
      </c>
      <c r="J1689" s="121" t="str">
        <f t="shared" si="248"/>
        <v/>
      </c>
      <c r="K1689" s="121" t="str">
        <f t="shared" si="249"/>
        <v/>
      </c>
      <c r="L1689" s="121"/>
      <c r="M1689" s="121"/>
      <c r="N1689" s="121"/>
      <c r="O1689" s="122"/>
      <c r="P1689" s="122"/>
      <c r="Q1689" s="121" t="str">
        <f t="shared" ca="1" si="250"/>
        <v/>
      </c>
      <c r="R1689" s="122"/>
      <c r="S1689" s="123"/>
      <c r="T1689" s="123"/>
    </row>
    <row r="1690" spans="1:20" x14ac:dyDescent="0.25">
      <c r="A1690"/>
      <c r="B1690" s="31" t="str">
        <f t="shared" ca="1" si="243"/>
        <v/>
      </c>
      <c r="C1690" t="str">
        <f t="shared" ca="1" si="244"/>
        <v/>
      </c>
      <c r="D1690" t="str">
        <f t="shared" ca="1" si="245"/>
        <v/>
      </c>
      <c r="E1690" t="str">
        <f t="shared" ca="1" si="246"/>
        <v/>
      </c>
      <c r="F1690" t="str">
        <f t="shared" ca="1" si="251"/>
        <v/>
      </c>
      <c r="I1690" s="120" t="str">
        <f t="shared" si="247"/>
        <v/>
      </c>
      <c r="J1690" s="121" t="str">
        <f t="shared" si="248"/>
        <v/>
      </c>
      <c r="K1690" s="121" t="str">
        <f t="shared" si="249"/>
        <v/>
      </c>
      <c r="L1690" s="121"/>
      <c r="M1690" s="121"/>
      <c r="N1690" s="121"/>
      <c r="O1690" s="122"/>
      <c r="P1690" s="122"/>
      <c r="Q1690" s="121" t="str">
        <f t="shared" ca="1" si="250"/>
        <v/>
      </c>
      <c r="R1690" s="122"/>
      <c r="S1690" s="123"/>
      <c r="T1690" s="123"/>
    </row>
    <row r="1691" spans="1:20" x14ac:dyDescent="0.25">
      <c r="A1691"/>
      <c r="B1691" s="31" t="str">
        <f t="shared" ca="1" si="243"/>
        <v/>
      </c>
      <c r="C1691" t="str">
        <f t="shared" ca="1" si="244"/>
        <v/>
      </c>
      <c r="D1691" t="str">
        <f t="shared" ca="1" si="245"/>
        <v/>
      </c>
      <c r="E1691" t="str">
        <f t="shared" ca="1" si="246"/>
        <v/>
      </c>
      <c r="F1691" t="str">
        <f t="shared" ca="1" si="251"/>
        <v/>
      </c>
      <c r="I1691" s="120" t="str">
        <f t="shared" si="247"/>
        <v/>
      </c>
      <c r="J1691" s="121" t="str">
        <f t="shared" si="248"/>
        <v/>
      </c>
      <c r="K1691" s="121" t="str">
        <f t="shared" si="249"/>
        <v/>
      </c>
      <c r="L1691" s="121"/>
      <c r="M1691" s="121"/>
      <c r="N1691" s="121"/>
      <c r="O1691" s="122"/>
      <c r="P1691" s="122"/>
      <c r="Q1691" s="121" t="str">
        <f t="shared" ca="1" si="250"/>
        <v/>
      </c>
      <c r="R1691" s="122"/>
      <c r="S1691" s="123"/>
      <c r="T1691" s="123"/>
    </row>
    <row r="1692" spans="1:20" x14ac:dyDescent="0.25">
      <c r="A1692"/>
      <c r="B1692" s="31" t="str">
        <f t="shared" ca="1" si="243"/>
        <v/>
      </c>
      <c r="C1692" t="str">
        <f t="shared" ca="1" si="244"/>
        <v/>
      </c>
      <c r="D1692" t="str">
        <f t="shared" ca="1" si="245"/>
        <v/>
      </c>
      <c r="E1692" t="str">
        <f t="shared" ca="1" si="246"/>
        <v/>
      </c>
      <c r="F1692" t="str">
        <f t="shared" ca="1" si="251"/>
        <v/>
      </c>
      <c r="I1692" s="120" t="str">
        <f t="shared" si="247"/>
        <v/>
      </c>
      <c r="J1692" s="121" t="str">
        <f t="shared" si="248"/>
        <v/>
      </c>
      <c r="K1692" s="121" t="str">
        <f t="shared" si="249"/>
        <v/>
      </c>
      <c r="L1692" s="121"/>
      <c r="M1692" s="121"/>
      <c r="N1692" s="121"/>
      <c r="O1692" s="122"/>
      <c r="P1692" s="122"/>
      <c r="Q1692" s="121" t="str">
        <f t="shared" ca="1" si="250"/>
        <v/>
      </c>
      <c r="R1692" s="122"/>
      <c r="S1692" s="123"/>
      <c r="T1692" s="123"/>
    </row>
    <row r="1693" spans="1:20" x14ac:dyDescent="0.25">
      <c r="A1693"/>
      <c r="B1693" s="31" t="str">
        <f t="shared" ca="1" si="243"/>
        <v/>
      </c>
      <c r="C1693" t="str">
        <f t="shared" ca="1" si="244"/>
        <v/>
      </c>
      <c r="D1693" t="str">
        <f t="shared" ca="1" si="245"/>
        <v/>
      </c>
      <c r="E1693" t="str">
        <f t="shared" ca="1" si="246"/>
        <v/>
      </c>
      <c r="F1693" t="str">
        <f t="shared" ca="1" si="251"/>
        <v/>
      </c>
      <c r="I1693" s="120" t="str">
        <f t="shared" si="247"/>
        <v/>
      </c>
      <c r="J1693" s="121" t="str">
        <f t="shared" si="248"/>
        <v/>
      </c>
      <c r="K1693" s="121" t="str">
        <f t="shared" si="249"/>
        <v/>
      </c>
      <c r="L1693" s="121"/>
      <c r="M1693" s="121"/>
      <c r="N1693" s="121"/>
      <c r="O1693" s="122"/>
      <c r="P1693" s="122"/>
      <c r="Q1693" s="121" t="str">
        <f t="shared" ca="1" si="250"/>
        <v/>
      </c>
      <c r="R1693" s="122"/>
      <c r="S1693" s="123"/>
      <c r="T1693" s="123"/>
    </row>
    <row r="1694" spans="1:20" x14ac:dyDescent="0.25">
      <c r="A1694"/>
      <c r="B1694" s="31" t="str">
        <f t="shared" ca="1" si="243"/>
        <v/>
      </c>
      <c r="C1694" t="str">
        <f t="shared" ca="1" si="244"/>
        <v/>
      </c>
      <c r="D1694" t="str">
        <f t="shared" ca="1" si="245"/>
        <v/>
      </c>
      <c r="E1694" t="str">
        <f t="shared" ca="1" si="246"/>
        <v/>
      </c>
      <c r="F1694" t="str">
        <f t="shared" ca="1" si="251"/>
        <v/>
      </c>
      <c r="I1694" s="120" t="str">
        <f t="shared" si="247"/>
        <v/>
      </c>
      <c r="J1694" s="121" t="str">
        <f t="shared" si="248"/>
        <v/>
      </c>
      <c r="K1694" s="121" t="str">
        <f t="shared" si="249"/>
        <v/>
      </c>
      <c r="L1694" s="121"/>
      <c r="M1694" s="121"/>
      <c r="N1694" s="121"/>
      <c r="O1694" s="122"/>
      <c r="P1694" s="122"/>
      <c r="Q1694" s="121" t="str">
        <f t="shared" ca="1" si="250"/>
        <v/>
      </c>
      <c r="R1694" s="122"/>
      <c r="S1694" s="123"/>
      <c r="T1694" s="123"/>
    </row>
    <row r="1695" spans="1:20" x14ac:dyDescent="0.25">
      <c r="A1695"/>
      <c r="B1695" s="31" t="str">
        <f t="shared" ca="1" si="243"/>
        <v/>
      </c>
      <c r="C1695" t="str">
        <f t="shared" ca="1" si="244"/>
        <v/>
      </c>
      <c r="D1695" t="str">
        <f t="shared" ca="1" si="245"/>
        <v/>
      </c>
      <c r="E1695" t="str">
        <f t="shared" ca="1" si="246"/>
        <v/>
      </c>
      <c r="F1695" t="str">
        <f t="shared" ca="1" si="251"/>
        <v/>
      </c>
      <c r="I1695" s="120" t="str">
        <f t="shared" si="247"/>
        <v/>
      </c>
      <c r="J1695" s="121" t="str">
        <f t="shared" si="248"/>
        <v/>
      </c>
      <c r="K1695" s="121" t="str">
        <f t="shared" si="249"/>
        <v/>
      </c>
      <c r="L1695" s="121"/>
      <c r="M1695" s="121"/>
      <c r="N1695" s="121"/>
      <c r="O1695" s="122"/>
      <c r="P1695" s="122"/>
      <c r="Q1695" s="121" t="str">
        <f t="shared" ca="1" si="250"/>
        <v/>
      </c>
      <c r="R1695" s="122"/>
      <c r="S1695" s="123"/>
      <c r="T1695" s="123"/>
    </row>
    <row r="1696" spans="1:20" x14ac:dyDescent="0.25">
      <c r="A1696"/>
      <c r="B1696" s="31" t="str">
        <f t="shared" ca="1" si="243"/>
        <v/>
      </c>
      <c r="C1696" t="str">
        <f t="shared" ca="1" si="244"/>
        <v/>
      </c>
      <c r="D1696" t="str">
        <f t="shared" ca="1" si="245"/>
        <v/>
      </c>
      <c r="E1696" t="str">
        <f t="shared" ca="1" si="246"/>
        <v/>
      </c>
      <c r="F1696" t="str">
        <f t="shared" ca="1" si="251"/>
        <v/>
      </c>
      <c r="I1696" s="120" t="str">
        <f t="shared" si="247"/>
        <v/>
      </c>
      <c r="J1696" s="121" t="str">
        <f t="shared" si="248"/>
        <v/>
      </c>
      <c r="K1696" s="121" t="str">
        <f t="shared" si="249"/>
        <v/>
      </c>
      <c r="L1696" s="121"/>
      <c r="M1696" s="121"/>
      <c r="N1696" s="121"/>
      <c r="O1696" s="122"/>
      <c r="P1696" s="122"/>
      <c r="Q1696" s="121" t="str">
        <f t="shared" ca="1" si="250"/>
        <v/>
      </c>
      <c r="R1696" s="122"/>
      <c r="S1696" s="123"/>
      <c r="T1696" s="123"/>
    </row>
    <row r="1697" spans="1:20" x14ac:dyDescent="0.25">
      <c r="A1697"/>
      <c r="B1697" s="31" t="str">
        <f t="shared" ca="1" si="243"/>
        <v/>
      </c>
      <c r="C1697" t="str">
        <f t="shared" ca="1" si="244"/>
        <v/>
      </c>
      <c r="D1697" t="str">
        <f t="shared" ca="1" si="245"/>
        <v/>
      </c>
      <c r="E1697" t="str">
        <f t="shared" ca="1" si="246"/>
        <v/>
      </c>
      <c r="F1697" t="str">
        <f t="shared" ca="1" si="251"/>
        <v/>
      </c>
      <c r="I1697" s="120" t="str">
        <f t="shared" si="247"/>
        <v/>
      </c>
      <c r="J1697" s="121" t="str">
        <f t="shared" si="248"/>
        <v/>
      </c>
      <c r="K1697" s="121" t="str">
        <f t="shared" si="249"/>
        <v/>
      </c>
      <c r="L1697" s="121"/>
      <c r="M1697" s="121"/>
      <c r="N1697" s="121"/>
      <c r="O1697" s="122"/>
      <c r="P1697" s="122"/>
      <c r="Q1697" s="121" t="str">
        <f t="shared" ca="1" si="250"/>
        <v/>
      </c>
      <c r="R1697" s="122"/>
      <c r="S1697" s="123"/>
      <c r="T1697" s="123"/>
    </row>
    <row r="1698" spans="1:20" x14ac:dyDescent="0.25">
      <c r="A1698"/>
      <c r="B1698" s="31" t="str">
        <f t="shared" ca="1" si="243"/>
        <v/>
      </c>
      <c r="C1698" t="str">
        <f t="shared" ca="1" si="244"/>
        <v/>
      </c>
      <c r="D1698" t="str">
        <f t="shared" ca="1" si="245"/>
        <v/>
      </c>
      <c r="E1698" t="str">
        <f t="shared" ca="1" si="246"/>
        <v/>
      </c>
      <c r="F1698" t="str">
        <f t="shared" ca="1" si="251"/>
        <v/>
      </c>
      <c r="I1698" s="120" t="str">
        <f t="shared" si="247"/>
        <v/>
      </c>
      <c r="J1698" s="121" t="str">
        <f t="shared" si="248"/>
        <v/>
      </c>
      <c r="K1698" s="121" t="str">
        <f t="shared" si="249"/>
        <v/>
      </c>
      <c r="L1698" s="121"/>
      <c r="M1698" s="121"/>
      <c r="N1698" s="121"/>
      <c r="O1698" s="122"/>
      <c r="P1698" s="122"/>
      <c r="Q1698" s="121" t="str">
        <f t="shared" ca="1" si="250"/>
        <v/>
      </c>
      <c r="R1698" s="122"/>
      <c r="S1698" s="123"/>
      <c r="T1698" s="123"/>
    </row>
    <row r="1699" spans="1:20" x14ac:dyDescent="0.25">
      <c r="A1699"/>
      <c r="B1699" s="31" t="str">
        <f t="shared" ca="1" si="243"/>
        <v/>
      </c>
      <c r="C1699" t="str">
        <f t="shared" ca="1" si="244"/>
        <v/>
      </c>
      <c r="D1699" t="str">
        <f t="shared" ca="1" si="245"/>
        <v/>
      </c>
      <c r="E1699" t="str">
        <f t="shared" ca="1" si="246"/>
        <v/>
      </c>
      <c r="F1699" t="str">
        <f t="shared" ca="1" si="251"/>
        <v/>
      </c>
      <c r="I1699" s="120" t="str">
        <f t="shared" si="247"/>
        <v/>
      </c>
      <c r="J1699" s="121" t="str">
        <f t="shared" si="248"/>
        <v/>
      </c>
      <c r="K1699" s="121" t="str">
        <f t="shared" si="249"/>
        <v/>
      </c>
      <c r="L1699" s="121"/>
      <c r="M1699" s="121"/>
      <c r="N1699" s="121"/>
      <c r="O1699" s="122"/>
      <c r="P1699" s="122"/>
      <c r="Q1699" s="121" t="str">
        <f t="shared" ca="1" si="250"/>
        <v/>
      </c>
      <c r="R1699" s="122"/>
      <c r="S1699" s="123"/>
      <c r="T1699" s="123"/>
    </row>
    <row r="1700" spans="1:20" x14ac:dyDescent="0.25">
      <c r="A1700"/>
      <c r="B1700" s="31" t="str">
        <f t="shared" ca="1" si="243"/>
        <v/>
      </c>
      <c r="C1700" t="str">
        <f t="shared" ca="1" si="244"/>
        <v/>
      </c>
      <c r="D1700" t="str">
        <f t="shared" ca="1" si="245"/>
        <v/>
      </c>
      <c r="E1700" t="str">
        <f t="shared" ca="1" si="246"/>
        <v/>
      </c>
      <c r="F1700" t="str">
        <f t="shared" ca="1" si="251"/>
        <v/>
      </c>
      <c r="I1700" s="120" t="str">
        <f t="shared" si="247"/>
        <v/>
      </c>
      <c r="J1700" s="121" t="str">
        <f t="shared" si="248"/>
        <v/>
      </c>
      <c r="K1700" s="121" t="str">
        <f t="shared" si="249"/>
        <v/>
      </c>
      <c r="L1700" s="121"/>
      <c r="M1700" s="121"/>
      <c r="N1700" s="121"/>
      <c r="O1700" s="122"/>
      <c r="P1700" s="122"/>
      <c r="Q1700" s="121" t="str">
        <f t="shared" ca="1" si="250"/>
        <v/>
      </c>
      <c r="R1700" s="122"/>
      <c r="S1700" s="123"/>
      <c r="T1700" s="123"/>
    </row>
    <row r="1701" spans="1:20" x14ac:dyDescent="0.25">
      <c r="A1701"/>
      <c r="B1701" s="31" t="str">
        <f t="shared" ca="1" si="243"/>
        <v/>
      </c>
      <c r="C1701" t="str">
        <f t="shared" ca="1" si="244"/>
        <v/>
      </c>
      <c r="D1701" t="str">
        <f t="shared" ca="1" si="245"/>
        <v/>
      </c>
      <c r="E1701" t="str">
        <f t="shared" ca="1" si="246"/>
        <v/>
      </c>
      <c r="F1701" t="str">
        <f t="shared" ca="1" si="251"/>
        <v/>
      </c>
      <c r="I1701" s="120" t="str">
        <f t="shared" si="247"/>
        <v/>
      </c>
      <c r="J1701" s="121" t="str">
        <f t="shared" si="248"/>
        <v/>
      </c>
      <c r="K1701" s="121" t="str">
        <f t="shared" si="249"/>
        <v/>
      </c>
      <c r="L1701" s="121"/>
      <c r="M1701" s="121"/>
      <c r="N1701" s="121"/>
      <c r="O1701" s="122"/>
      <c r="P1701" s="122"/>
      <c r="Q1701" s="121" t="str">
        <f t="shared" ca="1" si="250"/>
        <v/>
      </c>
      <c r="R1701" s="122"/>
      <c r="S1701" s="123"/>
      <c r="T1701" s="123"/>
    </row>
    <row r="1702" spans="1:20" x14ac:dyDescent="0.25">
      <c r="A1702"/>
      <c r="B1702" s="31" t="str">
        <f t="shared" ca="1" si="243"/>
        <v/>
      </c>
      <c r="C1702" t="str">
        <f t="shared" ca="1" si="244"/>
        <v/>
      </c>
      <c r="D1702" t="str">
        <f t="shared" ca="1" si="245"/>
        <v/>
      </c>
      <c r="E1702" t="str">
        <f t="shared" ca="1" si="246"/>
        <v/>
      </c>
      <c r="F1702" t="str">
        <f t="shared" ca="1" si="251"/>
        <v/>
      </c>
      <c r="I1702" s="120" t="str">
        <f t="shared" si="247"/>
        <v/>
      </c>
      <c r="J1702" s="121" t="str">
        <f t="shared" si="248"/>
        <v/>
      </c>
      <c r="K1702" s="121" t="str">
        <f t="shared" si="249"/>
        <v/>
      </c>
      <c r="L1702" s="121"/>
      <c r="M1702" s="121"/>
      <c r="N1702" s="121"/>
      <c r="O1702" s="122"/>
      <c r="P1702" s="122"/>
      <c r="Q1702" s="121" t="str">
        <f t="shared" ca="1" si="250"/>
        <v/>
      </c>
      <c r="R1702" s="122"/>
      <c r="S1702" s="123"/>
      <c r="T1702" s="123"/>
    </row>
    <row r="1703" spans="1:20" x14ac:dyDescent="0.25">
      <c r="A1703"/>
      <c r="B1703" s="31" t="str">
        <f t="shared" ca="1" si="243"/>
        <v/>
      </c>
      <c r="C1703" t="str">
        <f t="shared" ca="1" si="244"/>
        <v/>
      </c>
      <c r="D1703" t="str">
        <f t="shared" ca="1" si="245"/>
        <v/>
      </c>
      <c r="E1703" t="str">
        <f t="shared" ca="1" si="246"/>
        <v/>
      </c>
      <c r="F1703" t="str">
        <f t="shared" ca="1" si="251"/>
        <v/>
      </c>
      <c r="I1703" s="120" t="str">
        <f t="shared" si="247"/>
        <v/>
      </c>
      <c r="J1703" s="121" t="str">
        <f t="shared" si="248"/>
        <v/>
      </c>
      <c r="K1703" s="121" t="str">
        <f t="shared" si="249"/>
        <v/>
      </c>
      <c r="L1703" s="121"/>
      <c r="M1703" s="121"/>
      <c r="N1703" s="121"/>
      <c r="O1703" s="122"/>
      <c r="P1703" s="122"/>
      <c r="Q1703" s="121" t="str">
        <f t="shared" ca="1" si="250"/>
        <v/>
      </c>
      <c r="R1703" s="122"/>
      <c r="S1703" s="123"/>
      <c r="T1703" s="123"/>
    </row>
    <row r="1704" spans="1:20" x14ac:dyDescent="0.25">
      <c r="A1704"/>
      <c r="B1704" s="31" t="str">
        <f t="shared" ca="1" si="243"/>
        <v/>
      </c>
      <c r="C1704" t="str">
        <f t="shared" ca="1" si="244"/>
        <v/>
      </c>
      <c r="D1704" t="str">
        <f t="shared" ca="1" si="245"/>
        <v/>
      </c>
      <c r="E1704" t="str">
        <f t="shared" ca="1" si="246"/>
        <v/>
      </c>
      <c r="F1704" t="str">
        <f t="shared" ca="1" si="251"/>
        <v/>
      </c>
      <c r="I1704" s="120" t="str">
        <f t="shared" si="247"/>
        <v/>
      </c>
      <c r="J1704" s="121" t="str">
        <f t="shared" si="248"/>
        <v/>
      </c>
      <c r="K1704" s="121" t="str">
        <f t="shared" si="249"/>
        <v/>
      </c>
      <c r="L1704" s="121"/>
      <c r="M1704" s="121"/>
      <c r="N1704" s="121"/>
      <c r="O1704" s="122"/>
      <c r="P1704" s="122"/>
      <c r="Q1704" s="121" t="str">
        <f t="shared" ca="1" si="250"/>
        <v/>
      </c>
      <c r="R1704" s="122"/>
      <c r="S1704" s="123"/>
      <c r="T1704" s="123"/>
    </row>
    <row r="1705" spans="1:20" x14ac:dyDescent="0.25">
      <c r="A1705"/>
      <c r="B1705" s="31" t="str">
        <f t="shared" ca="1" si="243"/>
        <v/>
      </c>
      <c r="C1705" t="str">
        <f t="shared" ca="1" si="244"/>
        <v/>
      </c>
      <c r="D1705" t="str">
        <f t="shared" ca="1" si="245"/>
        <v/>
      </c>
      <c r="E1705" t="str">
        <f t="shared" ca="1" si="246"/>
        <v/>
      </c>
      <c r="F1705" t="str">
        <f t="shared" ca="1" si="251"/>
        <v/>
      </c>
      <c r="I1705" s="120" t="str">
        <f t="shared" si="247"/>
        <v/>
      </c>
      <c r="J1705" s="121" t="str">
        <f t="shared" si="248"/>
        <v/>
      </c>
      <c r="K1705" s="121" t="str">
        <f t="shared" si="249"/>
        <v/>
      </c>
      <c r="L1705" s="121"/>
      <c r="M1705" s="121"/>
      <c r="N1705" s="121"/>
      <c r="O1705" s="122"/>
      <c r="P1705" s="122"/>
      <c r="Q1705" s="121" t="str">
        <f t="shared" ca="1" si="250"/>
        <v/>
      </c>
      <c r="R1705" s="122"/>
      <c r="S1705" s="123"/>
      <c r="T1705" s="123"/>
    </row>
    <row r="1706" spans="1:20" x14ac:dyDescent="0.25">
      <c r="A1706"/>
      <c r="B1706" s="31" t="str">
        <f t="shared" ca="1" si="243"/>
        <v/>
      </c>
      <c r="C1706" t="str">
        <f t="shared" ca="1" si="244"/>
        <v/>
      </c>
      <c r="D1706" t="str">
        <f t="shared" ca="1" si="245"/>
        <v/>
      </c>
      <c r="E1706" t="str">
        <f t="shared" ca="1" si="246"/>
        <v/>
      </c>
      <c r="F1706" t="str">
        <f t="shared" ca="1" si="251"/>
        <v/>
      </c>
      <c r="I1706" s="120" t="str">
        <f t="shared" si="247"/>
        <v/>
      </c>
      <c r="J1706" s="121" t="str">
        <f t="shared" si="248"/>
        <v/>
      </c>
      <c r="K1706" s="121" t="str">
        <f t="shared" si="249"/>
        <v/>
      </c>
      <c r="L1706" s="121"/>
      <c r="M1706" s="121"/>
      <c r="N1706" s="121"/>
      <c r="O1706" s="122"/>
      <c r="P1706" s="122"/>
      <c r="Q1706" s="121" t="str">
        <f t="shared" ca="1" si="250"/>
        <v/>
      </c>
      <c r="R1706" s="122"/>
      <c r="S1706" s="123"/>
      <c r="T1706" s="123"/>
    </row>
    <row r="1707" spans="1:20" x14ac:dyDescent="0.25">
      <c r="A1707"/>
      <c r="B1707" s="31" t="str">
        <f t="shared" ca="1" si="243"/>
        <v/>
      </c>
      <c r="C1707" t="str">
        <f t="shared" ca="1" si="244"/>
        <v/>
      </c>
      <c r="D1707" t="str">
        <f t="shared" ca="1" si="245"/>
        <v/>
      </c>
      <c r="E1707" t="str">
        <f t="shared" ca="1" si="246"/>
        <v/>
      </c>
      <c r="F1707" t="str">
        <f t="shared" ca="1" si="251"/>
        <v/>
      </c>
      <c r="I1707" s="120" t="str">
        <f t="shared" si="247"/>
        <v/>
      </c>
      <c r="J1707" s="121" t="str">
        <f t="shared" si="248"/>
        <v/>
      </c>
      <c r="K1707" s="121" t="str">
        <f t="shared" si="249"/>
        <v/>
      </c>
      <c r="L1707" s="121"/>
      <c r="M1707" s="121"/>
      <c r="N1707" s="121"/>
      <c r="O1707" s="122"/>
      <c r="P1707" s="122"/>
      <c r="Q1707" s="121" t="str">
        <f t="shared" ca="1" si="250"/>
        <v/>
      </c>
      <c r="R1707" s="122"/>
      <c r="S1707" s="123"/>
      <c r="T1707" s="123"/>
    </row>
    <row r="1708" spans="1:20" x14ac:dyDescent="0.25">
      <c r="A1708"/>
      <c r="B1708" s="31" t="str">
        <f t="shared" ca="1" si="243"/>
        <v/>
      </c>
      <c r="C1708" t="str">
        <f t="shared" ca="1" si="244"/>
        <v/>
      </c>
      <c r="D1708" t="str">
        <f t="shared" ca="1" si="245"/>
        <v/>
      </c>
      <c r="E1708" t="str">
        <f t="shared" ca="1" si="246"/>
        <v/>
      </c>
      <c r="F1708" t="str">
        <f t="shared" ca="1" si="251"/>
        <v/>
      </c>
      <c r="I1708" s="120" t="str">
        <f t="shared" si="247"/>
        <v/>
      </c>
      <c r="J1708" s="121" t="str">
        <f t="shared" si="248"/>
        <v/>
      </c>
      <c r="K1708" s="121" t="str">
        <f t="shared" si="249"/>
        <v/>
      </c>
      <c r="L1708" s="121"/>
      <c r="M1708" s="121"/>
      <c r="N1708" s="121"/>
      <c r="O1708" s="122"/>
      <c r="P1708" s="122"/>
      <c r="Q1708" s="121" t="str">
        <f t="shared" ca="1" si="250"/>
        <v/>
      </c>
      <c r="R1708" s="122"/>
      <c r="S1708" s="123"/>
      <c r="T1708" s="123"/>
    </row>
    <row r="1709" spans="1:20" x14ac:dyDescent="0.25">
      <c r="A1709"/>
      <c r="B1709" s="31" t="str">
        <f t="shared" ca="1" si="243"/>
        <v/>
      </c>
      <c r="C1709" t="str">
        <f t="shared" ca="1" si="244"/>
        <v/>
      </c>
      <c r="D1709" t="str">
        <f t="shared" ca="1" si="245"/>
        <v/>
      </c>
      <c r="E1709" t="str">
        <f t="shared" ca="1" si="246"/>
        <v/>
      </c>
      <c r="F1709" t="str">
        <f t="shared" ca="1" si="251"/>
        <v/>
      </c>
      <c r="I1709" s="120" t="str">
        <f t="shared" si="247"/>
        <v/>
      </c>
      <c r="J1709" s="121" t="str">
        <f t="shared" si="248"/>
        <v/>
      </c>
      <c r="K1709" s="121" t="str">
        <f t="shared" si="249"/>
        <v/>
      </c>
      <c r="L1709" s="121"/>
      <c r="M1709" s="121"/>
      <c r="N1709" s="121"/>
      <c r="O1709" s="122"/>
      <c r="P1709" s="122"/>
      <c r="Q1709" s="121" t="str">
        <f t="shared" ca="1" si="250"/>
        <v/>
      </c>
      <c r="R1709" s="122"/>
      <c r="S1709" s="123"/>
      <c r="T1709" s="123"/>
    </row>
    <row r="1710" spans="1:20" x14ac:dyDescent="0.25">
      <c r="A1710"/>
      <c r="B1710" s="31" t="str">
        <f t="shared" ca="1" si="243"/>
        <v/>
      </c>
      <c r="C1710" t="str">
        <f t="shared" ca="1" si="244"/>
        <v/>
      </c>
      <c r="D1710" t="str">
        <f t="shared" ca="1" si="245"/>
        <v/>
      </c>
      <c r="E1710" t="str">
        <f t="shared" ca="1" si="246"/>
        <v/>
      </c>
      <c r="F1710" t="str">
        <f t="shared" ca="1" si="251"/>
        <v/>
      </c>
      <c r="I1710" s="120" t="str">
        <f t="shared" si="247"/>
        <v/>
      </c>
      <c r="J1710" s="121" t="str">
        <f t="shared" si="248"/>
        <v/>
      </c>
      <c r="K1710" s="121" t="str">
        <f t="shared" si="249"/>
        <v/>
      </c>
      <c r="L1710" s="121"/>
      <c r="M1710" s="121"/>
      <c r="N1710" s="121"/>
      <c r="O1710" s="122"/>
      <c r="P1710" s="122"/>
      <c r="Q1710" s="121" t="str">
        <f t="shared" ca="1" si="250"/>
        <v/>
      </c>
      <c r="R1710" s="122"/>
      <c r="S1710" s="123"/>
      <c r="T1710" s="123"/>
    </row>
    <row r="1711" spans="1:20" x14ac:dyDescent="0.25">
      <c r="A1711"/>
      <c r="B1711" s="31" t="str">
        <f t="shared" ca="1" si="243"/>
        <v/>
      </c>
      <c r="C1711" t="str">
        <f t="shared" ca="1" si="244"/>
        <v/>
      </c>
      <c r="D1711" t="str">
        <f t="shared" ca="1" si="245"/>
        <v/>
      </c>
      <c r="E1711" t="str">
        <f t="shared" ca="1" si="246"/>
        <v/>
      </c>
      <c r="F1711" t="str">
        <f t="shared" ca="1" si="251"/>
        <v/>
      </c>
      <c r="I1711" s="120" t="str">
        <f t="shared" si="247"/>
        <v/>
      </c>
      <c r="J1711" s="121" t="str">
        <f t="shared" si="248"/>
        <v/>
      </c>
      <c r="K1711" s="121" t="str">
        <f t="shared" si="249"/>
        <v/>
      </c>
      <c r="L1711" s="121"/>
      <c r="M1711" s="121"/>
      <c r="N1711" s="121"/>
      <c r="O1711" s="122"/>
      <c r="P1711" s="122"/>
      <c r="Q1711" s="121" t="str">
        <f t="shared" ca="1" si="250"/>
        <v/>
      </c>
      <c r="R1711" s="122"/>
      <c r="S1711" s="123"/>
      <c r="T1711" s="123"/>
    </row>
    <row r="1712" spans="1:20" x14ac:dyDescent="0.25">
      <c r="A1712"/>
      <c r="B1712" s="31" t="str">
        <f t="shared" ca="1" si="243"/>
        <v/>
      </c>
      <c r="C1712" t="str">
        <f t="shared" ca="1" si="244"/>
        <v/>
      </c>
      <c r="D1712" t="str">
        <f t="shared" ca="1" si="245"/>
        <v/>
      </c>
      <c r="E1712" t="str">
        <f t="shared" ca="1" si="246"/>
        <v/>
      </c>
      <c r="F1712" t="str">
        <f t="shared" ca="1" si="251"/>
        <v/>
      </c>
      <c r="I1712" s="120" t="str">
        <f t="shared" si="247"/>
        <v/>
      </c>
      <c r="J1712" s="121" t="str">
        <f t="shared" si="248"/>
        <v/>
      </c>
      <c r="K1712" s="121" t="str">
        <f t="shared" si="249"/>
        <v/>
      </c>
      <c r="L1712" s="121"/>
      <c r="M1712" s="121"/>
      <c r="N1712" s="121"/>
      <c r="O1712" s="122"/>
      <c r="P1712" s="122"/>
      <c r="Q1712" s="121" t="str">
        <f t="shared" ca="1" si="250"/>
        <v/>
      </c>
      <c r="R1712" s="122"/>
      <c r="S1712" s="123"/>
      <c r="T1712" s="123"/>
    </row>
    <row r="1713" spans="1:20" x14ac:dyDescent="0.25">
      <c r="A1713"/>
      <c r="B1713" s="31" t="str">
        <f t="shared" ca="1" si="243"/>
        <v/>
      </c>
      <c r="C1713" t="str">
        <f t="shared" ca="1" si="244"/>
        <v/>
      </c>
      <c r="D1713" t="str">
        <f t="shared" ca="1" si="245"/>
        <v/>
      </c>
      <c r="E1713" t="str">
        <f t="shared" ca="1" si="246"/>
        <v/>
      </c>
      <c r="F1713" t="str">
        <f t="shared" ca="1" si="251"/>
        <v/>
      </c>
      <c r="I1713" s="120" t="str">
        <f t="shared" si="247"/>
        <v/>
      </c>
      <c r="J1713" s="121" t="str">
        <f t="shared" si="248"/>
        <v/>
      </c>
      <c r="K1713" s="121" t="str">
        <f t="shared" si="249"/>
        <v/>
      </c>
      <c r="L1713" s="121"/>
      <c r="M1713" s="121"/>
      <c r="N1713" s="121"/>
      <c r="O1713" s="122"/>
      <c r="P1713" s="122"/>
      <c r="Q1713" s="121" t="str">
        <f t="shared" ca="1" si="250"/>
        <v/>
      </c>
      <c r="R1713" s="122"/>
      <c r="S1713" s="123"/>
      <c r="T1713" s="123"/>
    </row>
    <row r="1714" spans="1:20" x14ac:dyDescent="0.25">
      <c r="A1714"/>
      <c r="B1714" s="31" t="str">
        <f t="shared" ca="1" si="243"/>
        <v/>
      </c>
      <c r="C1714" t="str">
        <f t="shared" ca="1" si="244"/>
        <v/>
      </c>
      <c r="D1714" t="str">
        <f t="shared" ca="1" si="245"/>
        <v/>
      </c>
      <c r="E1714" t="str">
        <f t="shared" ca="1" si="246"/>
        <v/>
      </c>
      <c r="F1714" t="str">
        <f t="shared" ca="1" si="251"/>
        <v/>
      </c>
      <c r="I1714" s="120" t="str">
        <f t="shared" si="247"/>
        <v/>
      </c>
      <c r="J1714" s="121" t="str">
        <f t="shared" si="248"/>
        <v/>
      </c>
      <c r="K1714" s="121" t="str">
        <f t="shared" si="249"/>
        <v/>
      </c>
      <c r="L1714" s="121"/>
      <c r="M1714" s="121"/>
      <c r="N1714" s="121"/>
      <c r="O1714" s="122"/>
      <c r="P1714" s="122"/>
      <c r="Q1714" s="121" t="str">
        <f t="shared" ca="1" si="250"/>
        <v/>
      </c>
      <c r="R1714" s="122"/>
      <c r="S1714" s="123"/>
      <c r="T1714" s="123"/>
    </row>
    <row r="1715" spans="1:20" x14ac:dyDescent="0.25">
      <c r="A1715"/>
      <c r="B1715" s="31" t="str">
        <f t="shared" ca="1" si="243"/>
        <v/>
      </c>
      <c r="C1715" t="str">
        <f t="shared" ca="1" si="244"/>
        <v/>
      </c>
      <c r="D1715" t="str">
        <f t="shared" ca="1" si="245"/>
        <v/>
      </c>
      <c r="E1715" t="str">
        <f t="shared" ca="1" si="246"/>
        <v/>
      </c>
      <c r="F1715" t="str">
        <f t="shared" ca="1" si="251"/>
        <v/>
      </c>
      <c r="I1715" s="120" t="str">
        <f t="shared" si="247"/>
        <v/>
      </c>
      <c r="J1715" s="121" t="str">
        <f t="shared" si="248"/>
        <v/>
      </c>
      <c r="K1715" s="121" t="str">
        <f t="shared" si="249"/>
        <v/>
      </c>
      <c r="L1715" s="121"/>
      <c r="M1715" s="121"/>
      <c r="N1715" s="121"/>
      <c r="O1715" s="122"/>
      <c r="P1715" s="122"/>
      <c r="Q1715" s="121" t="str">
        <f t="shared" ca="1" si="250"/>
        <v/>
      </c>
      <c r="R1715" s="122"/>
      <c r="S1715" s="123"/>
      <c r="T1715" s="123"/>
    </row>
    <row r="1716" spans="1:20" x14ac:dyDescent="0.25">
      <c r="A1716"/>
      <c r="B1716" s="31" t="str">
        <f t="shared" ca="1" si="243"/>
        <v/>
      </c>
      <c r="C1716" t="str">
        <f t="shared" ca="1" si="244"/>
        <v/>
      </c>
      <c r="D1716" t="str">
        <f t="shared" ca="1" si="245"/>
        <v/>
      </c>
      <c r="E1716" t="str">
        <f t="shared" ca="1" si="246"/>
        <v/>
      </c>
      <c r="F1716" t="str">
        <f t="shared" ca="1" si="251"/>
        <v/>
      </c>
      <c r="I1716" s="120" t="str">
        <f t="shared" si="247"/>
        <v/>
      </c>
      <c r="J1716" s="121" t="str">
        <f t="shared" si="248"/>
        <v/>
      </c>
      <c r="K1716" s="121" t="str">
        <f t="shared" si="249"/>
        <v/>
      </c>
      <c r="L1716" s="121"/>
      <c r="M1716" s="121"/>
      <c r="N1716" s="121"/>
      <c r="O1716" s="122"/>
      <c r="P1716" s="122"/>
      <c r="Q1716" s="121" t="str">
        <f t="shared" ca="1" si="250"/>
        <v/>
      </c>
      <c r="R1716" s="122"/>
      <c r="S1716" s="123"/>
      <c r="T1716" s="123"/>
    </row>
    <row r="1717" spans="1:20" x14ac:dyDescent="0.25">
      <c r="A1717"/>
      <c r="B1717" s="31" t="str">
        <f t="shared" ca="1" si="243"/>
        <v/>
      </c>
      <c r="C1717" t="str">
        <f t="shared" ca="1" si="244"/>
        <v/>
      </c>
      <c r="D1717" t="str">
        <f t="shared" ca="1" si="245"/>
        <v/>
      </c>
      <c r="E1717" t="str">
        <f t="shared" ca="1" si="246"/>
        <v/>
      </c>
      <c r="F1717" t="str">
        <f t="shared" ca="1" si="251"/>
        <v/>
      </c>
      <c r="I1717" s="120" t="str">
        <f t="shared" si="247"/>
        <v/>
      </c>
      <c r="J1717" s="121" t="str">
        <f t="shared" si="248"/>
        <v/>
      </c>
      <c r="K1717" s="121" t="str">
        <f t="shared" si="249"/>
        <v/>
      </c>
      <c r="L1717" s="121"/>
      <c r="M1717" s="121"/>
      <c r="N1717" s="121"/>
      <c r="O1717" s="122"/>
      <c r="P1717" s="122"/>
      <c r="Q1717" s="121" t="str">
        <f t="shared" ca="1" si="250"/>
        <v/>
      </c>
      <c r="R1717" s="122"/>
      <c r="S1717" s="123"/>
      <c r="T1717" s="123"/>
    </row>
    <row r="1718" spans="1:20" x14ac:dyDescent="0.25">
      <c r="A1718"/>
      <c r="B1718" s="31" t="str">
        <f t="shared" ca="1" si="243"/>
        <v/>
      </c>
      <c r="C1718" t="str">
        <f t="shared" ca="1" si="244"/>
        <v/>
      </c>
      <c r="D1718" t="str">
        <f t="shared" ca="1" si="245"/>
        <v/>
      </c>
      <c r="E1718" t="str">
        <f t="shared" ca="1" si="246"/>
        <v/>
      </c>
      <c r="F1718" t="str">
        <f t="shared" ca="1" si="251"/>
        <v/>
      </c>
      <c r="I1718" s="120" t="str">
        <f t="shared" si="247"/>
        <v/>
      </c>
      <c r="J1718" s="121" t="str">
        <f t="shared" si="248"/>
        <v/>
      </c>
      <c r="K1718" s="121" t="str">
        <f t="shared" si="249"/>
        <v/>
      </c>
      <c r="L1718" s="121"/>
      <c r="M1718" s="121"/>
      <c r="N1718" s="121"/>
      <c r="O1718" s="122"/>
      <c r="P1718" s="122"/>
      <c r="Q1718" s="121" t="str">
        <f t="shared" ca="1" si="250"/>
        <v/>
      </c>
      <c r="R1718" s="122"/>
      <c r="S1718" s="123"/>
      <c r="T1718" s="123"/>
    </row>
    <row r="1719" spans="1:20" x14ac:dyDescent="0.25">
      <c r="A1719"/>
      <c r="B1719" s="31" t="str">
        <f t="shared" ca="1" si="243"/>
        <v/>
      </c>
      <c r="C1719" t="str">
        <f t="shared" ca="1" si="244"/>
        <v/>
      </c>
      <c r="D1719" t="str">
        <f t="shared" ca="1" si="245"/>
        <v/>
      </c>
      <c r="E1719" t="str">
        <f t="shared" ca="1" si="246"/>
        <v/>
      </c>
      <c r="F1719" t="str">
        <f t="shared" ca="1" si="251"/>
        <v/>
      </c>
      <c r="I1719" s="120" t="str">
        <f t="shared" si="247"/>
        <v/>
      </c>
      <c r="J1719" s="121" t="str">
        <f t="shared" si="248"/>
        <v/>
      </c>
      <c r="K1719" s="121" t="str">
        <f t="shared" si="249"/>
        <v/>
      </c>
      <c r="L1719" s="121"/>
      <c r="M1719" s="121"/>
      <c r="N1719" s="121"/>
      <c r="O1719" s="122"/>
      <c r="P1719" s="122"/>
      <c r="Q1719" s="121" t="str">
        <f t="shared" ca="1" si="250"/>
        <v/>
      </c>
      <c r="R1719" s="122"/>
      <c r="S1719" s="123"/>
      <c r="T1719" s="123"/>
    </row>
    <row r="1720" spans="1:20" x14ac:dyDescent="0.25">
      <c r="A1720"/>
      <c r="B1720" s="31" t="str">
        <f t="shared" ca="1" si="243"/>
        <v/>
      </c>
      <c r="C1720" t="str">
        <f t="shared" ca="1" si="244"/>
        <v/>
      </c>
      <c r="D1720" t="str">
        <f t="shared" ca="1" si="245"/>
        <v/>
      </c>
      <c r="E1720" t="str">
        <f t="shared" ca="1" si="246"/>
        <v/>
      </c>
      <c r="F1720" t="str">
        <f t="shared" ca="1" si="251"/>
        <v/>
      </c>
      <c r="I1720" s="120" t="str">
        <f t="shared" si="247"/>
        <v/>
      </c>
      <c r="J1720" s="121" t="str">
        <f t="shared" si="248"/>
        <v/>
      </c>
      <c r="K1720" s="121" t="str">
        <f t="shared" si="249"/>
        <v/>
      </c>
      <c r="L1720" s="121"/>
      <c r="M1720" s="121"/>
      <c r="N1720" s="121"/>
      <c r="O1720" s="122"/>
      <c r="P1720" s="122"/>
      <c r="Q1720" s="121" t="str">
        <f t="shared" ca="1" si="250"/>
        <v/>
      </c>
      <c r="R1720" s="122"/>
      <c r="S1720" s="123"/>
      <c r="T1720" s="123"/>
    </row>
    <row r="1721" spans="1:20" x14ac:dyDescent="0.25">
      <c r="A1721"/>
      <c r="B1721" s="31" t="str">
        <f t="shared" ca="1" si="243"/>
        <v/>
      </c>
      <c r="C1721" t="str">
        <f t="shared" ca="1" si="244"/>
        <v/>
      </c>
      <c r="D1721" t="str">
        <f t="shared" ca="1" si="245"/>
        <v/>
      </c>
      <c r="E1721" t="str">
        <f t="shared" ca="1" si="246"/>
        <v/>
      </c>
      <c r="F1721" t="str">
        <f t="shared" ca="1" si="251"/>
        <v/>
      </c>
      <c r="I1721" s="120" t="str">
        <f t="shared" si="247"/>
        <v/>
      </c>
      <c r="J1721" s="121" t="str">
        <f t="shared" si="248"/>
        <v/>
      </c>
      <c r="K1721" s="121" t="str">
        <f t="shared" si="249"/>
        <v/>
      </c>
      <c r="L1721" s="121"/>
      <c r="M1721" s="121"/>
      <c r="N1721" s="121"/>
      <c r="O1721" s="122"/>
      <c r="P1721" s="122"/>
      <c r="Q1721" s="121" t="str">
        <f t="shared" ca="1" si="250"/>
        <v/>
      </c>
      <c r="R1721" s="122"/>
      <c r="S1721" s="123"/>
      <c r="T1721" s="123"/>
    </row>
    <row r="1722" spans="1:20" x14ac:dyDescent="0.25">
      <c r="A1722"/>
      <c r="B1722" s="31" t="str">
        <f t="shared" ca="1" si="243"/>
        <v/>
      </c>
      <c r="C1722" t="str">
        <f t="shared" ca="1" si="244"/>
        <v/>
      </c>
      <c r="D1722" t="str">
        <f t="shared" ca="1" si="245"/>
        <v/>
      </c>
      <c r="E1722" t="str">
        <f t="shared" ca="1" si="246"/>
        <v/>
      </c>
      <c r="F1722" t="str">
        <f t="shared" ca="1" si="251"/>
        <v/>
      </c>
      <c r="I1722" s="120" t="str">
        <f t="shared" si="247"/>
        <v/>
      </c>
      <c r="J1722" s="121" t="str">
        <f t="shared" si="248"/>
        <v/>
      </c>
      <c r="K1722" s="121" t="str">
        <f t="shared" si="249"/>
        <v/>
      </c>
      <c r="L1722" s="121"/>
      <c r="M1722" s="121"/>
      <c r="N1722" s="121"/>
      <c r="O1722" s="122"/>
      <c r="P1722" s="122"/>
      <c r="Q1722" s="121" t="str">
        <f t="shared" ca="1" si="250"/>
        <v/>
      </c>
      <c r="R1722" s="122"/>
      <c r="S1722" s="123"/>
      <c r="T1722" s="123"/>
    </row>
    <row r="1723" spans="1:20" x14ac:dyDescent="0.25">
      <c r="A1723"/>
      <c r="B1723" s="31" t="str">
        <f t="shared" ca="1" si="243"/>
        <v/>
      </c>
      <c r="C1723" t="str">
        <f t="shared" ca="1" si="244"/>
        <v/>
      </c>
      <c r="D1723" t="str">
        <f t="shared" ca="1" si="245"/>
        <v/>
      </c>
      <c r="E1723" t="str">
        <f t="shared" ca="1" si="246"/>
        <v/>
      </c>
      <c r="F1723" t="str">
        <f t="shared" ca="1" si="251"/>
        <v/>
      </c>
      <c r="I1723" s="120" t="str">
        <f t="shared" si="247"/>
        <v/>
      </c>
      <c r="J1723" s="121" t="str">
        <f t="shared" si="248"/>
        <v/>
      </c>
      <c r="K1723" s="121" t="str">
        <f t="shared" si="249"/>
        <v/>
      </c>
      <c r="L1723" s="121"/>
      <c r="M1723" s="121"/>
      <c r="N1723" s="121"/>
      <c r="O1723" s="122"/>
      <c r="P1723" s="122"/>
      <c r="Q1723" s="121" t="str">
        <f t="shared" ca="1" si="250"/>
        <v/>
      </c>
      <c r="R1723" s="122"/>
      <c r="S1723" s="123"/>
      <c r="T1723" s="123"/>
    </row>
    <row r="1724" spans="1:20" x14ac:dyDescent="0.25">
      <c r="A1724"/>
      <c r="B1724" s="31" t="str">
        <f t="shared" ca="1" si="243"/>
        <v/>
      </c>
      <c r="C1724" t="str">
        <f t="shared" ca="1" si="244"/>
        <v/>
      </c>
      <c r="D1724" t="str">
        <f t="shared" ca="1" si="245"/>
        <v/>
      </c>
      <c r="E1724" t="str">
        <f t="shared" ca="1" si="246"/>
        <v/>
      </c>
      <c r="F1724" t="str">
        <f t="shared" ca="1" si="251"/>
        <v/>
      </c>
      <c r="I1724" s="120" t="str">
        <f t="shared" si="247"/>
        <v/>
      </c>
      <c r="J1724" s="121" t="str">
        <f t="shared" si="248"/>
        <v/>
      </c>
      <c r="K1724" s="121" t="str">
        <f t="shared" si="249"/>
        <v/>
      </c>
      <c r="L1724" s="121"/>
      <c r="M1724" s="121"/>
      <c r="N1724" s="121"/>
      <c r="O1724" s="122"/>
      <c r="P1724" s="122"/>
      <c r="Q1724" s="121" t="str">
        <f t="shared" ca="1" si="250"/>
        <v/>
      </c>
      <c r="R1724" s="122"/>
      <c r="S1724" s="123"/>
      <c r="T1724" s="123"/>
    </row>
    <row r="1725" spans="1:20" x14ac:dyDescent="0.25">
      <c r="A1725"/>
      <c r="B1725" s="31" t="str">
        <f t="shared" ca="1" si="243"/>
        <v/>
      </c>
      <c r="C1725" t="str">
        <f t="shared" ca="1" si="244"/>
        <v/>
      </c>
      <c r="D1725" t="str">
        <f t="shared" ca="1" si="245"/>
        <v/>
      </c>
      <c r="E1725" t="str">
        <f t="shared" ca="1" si="246"/>
        <v/>
      </c>
      <c r="F1725" t="str">
        <f t="shared" ca="1" si="251"/>
        <v/>
      </c>
      <c r="I1725" s="120" t="str">
        <f t="shared" si="247"/>
        <v/>
      </c>
      <c r="J1725" s="121" t="str">
        <f t="shared" si="248"/>
        <v/>
      </c>
      <c r="K1725" s="121" t="str">
        <f t="shared" si="249"/>
        <v/>
      </c>
      <c r="L1725" s="121"/>
      <c r="M1725" s="121"/>
      <c r="N1725" s="121"/>
      <c r="O1725" s="122"/>
      <c r="P1725" s="122"/>
      <c r="Q1725" s="121" t="str">
        <f t="shared" ca="1" si="250"/>
        <v/>
      </c>
      <c r="R1725" s="122"/>
      <c r="S1725" s="123"/>
      <c r="T1725" s="123"/>
    </row>
    <row r="1726" spans="1:20" x14ac:dyDescent="0.25">
      <c r="A1726"/>
      <c r="B1726" s="31" t="str">
        <f t="shared" ca="1" si="243"/>
        <v/>
      </c>
      <c r="C1726" t="str">
        <f t="shared" ca="1" si="244"/>
        <v/>
      </c>
      <c r="D1726" t="str">
        <f t="shared" ca="1" si="245"/>
        <v/>
      </c>
      <c r="E1726" t="str">
        <f t="shared" ca="1" si="246"/>
        <v/>
      </c>
      <c r="F1726" t="str">
        <f t="shared" ca="1" si="251"/>
        <v/>
      </c>
      <c r="I1726" s="120" t="str">
        <f t="shared" si="247"/>
        <v/>
      </c>
      <c r="J1726" s="121" t="str">
        <f t="shared" si="248"/>
        <v/>
      </c>
      <c r="K1726" s="121" t="str">
        <f t="shared" si="249"/>
        <v/>
      </c>
      <c r="L1726" s="121"/>
      <c r="M1726" s="121"/>
      <c r="N1726" s="121"/>
      <c r="O1726" s="122"/>
      <c r="P1726" s="122"/>
      <c r="Q1726" s="121" t="str">
        <f t="shared" ca="1" si="250"/>
        <v/>
      </c>
      <c r="R1726" s="122"/>
      <c r="S1726" s="123"/>
      <c r="T1726" s="123"/>
    </row>
    <row r="1727" spans="1:20" x14ac:dyDescent="0.25">
      <c r="A1727"/>
      <c r="B1727" s="31" t="str">
        <f t="shared" ca="1" si="243"/>
        <v/>
      </c>
      <c r="C1727" t="str">
        <f t="shared" ca="1" si="244"/>
        <v/>
      </c>
      <c r="D1727" t="str">
        <f t="shared" ca="1" si="245"/>
        <v/>
      </c>
      <c r="E1727" t="str">
        <f t="shared" ca="1" si="246"/>
        <v/>
      </c>
      <c r="F1727" t="str">
        <f t="shared" ca="1" si="251"/>
        <v/>
      </c>
      <c r="I1727" s="120" t="str">
        <f t="shared" si="247"/>
        <v/>
      </c>
      <c r="J1727" s="121" t="str">
        <f t="shared" si="248"/>
        <v/>
      </c>
      <c r="K1727" s="121" t="str">
        <f t="shared" si="249"/>
        <v/>
      </c>
      <c r="L1727" s="121"/>
      <c r="M1727" s="121"/>
      <c r="N1727" s="121"/>
      <c r="O1727" s="122"/>
      <c r="P1727" s="122"/>
      <c r="Q1727" s="121" t="str">
        <f t="shared" ca="1" si="250"/>
        <v/>
      </c>
      <c r="R1727" s="122"/>
      <c r="S1727" s="123"/>
      <c r="T1727" s="123"/>
    </row>
    <row r="1728" spans="1:20" x14ac:dyDescent="0.25">
      <c r="A1728"/>
      <c r="B1728" s="31" t="str">
        <f t="shared" ca="1" si="243"/>
        <v/>
      </c>
      <c r="C1728" t="str">
        <f t="shared" ca="1" si="244"/>
        <v/>
      </c>
      <c r="D1728" t="str">
        <f t="shared" ca="1" si="245"/>
        <v/>
      </c>
      <c r="E1728" t="str">
        <f t="shared" ca="1" si="246"/>
        <v/>
      </c>
      <c r="F1728" t="str">
        <f t="shared" ca="1" si="251"/>
        <v/>
      </c>
      <c r="I1728" s="120" t="str">
        <f t="shared" si="247"/>
        <v/>
      </c>
      <c r="J1728" s="121" t="str">
        <f t="shared" si="248"/>
        <v/>
      </c>
      <c r="K1728" s="121" t="str">
        <f t="shared" si="249"/>
        <v/>
      </c>
      <c r="L1728" s="121"/>
      <c r="M1728" s="121"/>
      <c r="N1728" s="121"/>
      <c r="O1728" s="122"/>
      <c r="P1728" s="122"/>
      <c r="Q1728" s="121" t="str">
        <f t="shared" ca="1" si="250"/>
        <v/>
      </c>
      <c r="R1728" s="122"/>
      <c r="S1728" s="123"/>
      <c r="T1728" s="123"/>
    </row>
    <row r="1729" spans="1:20" x14ac:dyDescent="0.25">
      <c r="A1729"/>
      <c r="B1729" s="31" t="str">
        <f t="shared" ref="B1729:B1792" ca="1" si="252">IF($A1729&lt;&gt;"",INDIRECT("'Saisie G&amp;A'!"&amp;"A"&amp;MID($A1729,2,2)),"")</f>
        <v/>
      </c>
      <c r="C1729" t="str">
        <f t="shared" ref="C1729:C1792" ca="1" si="253">IF($A1729&lt;&gt;"",INDIRECT("'Saisie G&amp;A'!"&amp;$A1729),"")</f>
        <v/>
      </c>
      <c r="D1729" t="str">
        <f t="shared" ref="D1729:D1792" ca="1" si="254">IF($A1729&lt;&gt;"",INDIRECT("'Saisie G&amp;A'!"&amp;LEFT($A1729,1)&amp;"7"),"")</f>
        <v/>
      </c>
      <c r="E1729" t="str">
        <f t="shared" ref="E1729:E1792" ca="1" si="255">IF($A1729&lt;&gt;"",INDIRECT("'Saisie G&amp;A'!"&amp;"B"&amp;MID($A1729,2,2)),"")</f>
        <v/>
      </c>
      <c r="F1729" t="str">
        <f t="shared" ca="1" si="251"/>
        <v/>
      </c>
      <c r="I1729" s="120" t="str">
        <f t="shared" ref="I1729:I1792" si="256">IF($A1729&lt;&gt;"",RIGHT(C1729,7),"")</f>
        <v/>
      </c>
      <c r="J1729" s="121" t="str">
        <f t="shared" ref="J1729:J1792" si="257">IF($A1729&lt;&gt;"",TEXT(DATE(YEAR($B1729),MONTH($B1729),DAY($B1729)),"JJ/MM/AAAA"),"")</f>
        <v/>
      </c>
      <c r="K1729" s="121" t="str">
        <f t="shared" ref="K1729:K1792" si="258">J1729</f>
        <v/>
      </c>
      <c r="L1729" s="121"/>
      <c r="M1729" s="121"/>
      <c r="N1729" s="121"/>
      <c r="O1729" s="122"/>
      <c r="P1729" s="122"/>
      <c r="Q1729" s="121" t="str">
        <f t="shared" ref="Q1729:Q1792" ca="1" si="259">IF(F1729&lt;&gt;"",F1729,D1729)</f>
        <v/>
      </c>
      <c r="R1729" s="122"/>
      <c r="S1729" s="123"/>
      <c r="T1729" s="123"/>
    </row>
    <row r="1730" spans="1:20" x14ac:dyDescent="0.25">
      <c r="A1730"/>
      <c r="B1730" s="31" t="str">
        <f t="shared" ca="1" si="252"/>
        <v/>
      </c>
      <c r="C1730" t="str">
        <f t="shared" ca="1" si="253"/>
        <v/>
      </c>
      <c r="D1730" t="str">
        <f t="shared" ca="1" si="254"/>
        <v/>
      </c>
      <c r="E1730" t="str">
        <f t="shared" ca="1" si="255"/>
        <v/>
      </c>
      <c r="F1730" t="str">
        <f t="shared" ca="1" si="251"/>
        <v/>
      </c>
      <c r="I1730" s="120" t="str">
        <f t="shared" si="256"/>
        <v/>
      </c>
      <c r="J1730" s="121" t="str">
        <f t="shared" si="257"/>
        <v/>
      </c>
      <c r="K1730" s="121" t="str">
        <f t="shared" si="258"/>
        <v/>
      </c>
      <c r="L1730" s="121"/>
      <c r="M1730" s="121"/>
      <c r="N1730" s="121"/>
      <c r="O1730" s="122"/>
      <c r="P1730" s="122"/>
      <c r="Q1730" s="121" t="str">
        <f t="shared" ca="1" si="259"/>
        <v/>
      </c>
      <c r="R1730" s="122"/>
      <c r="S1730" s="123"/>
      <c r="T1730" s="123"/>
    </row>
    <row r="1731" spans="1:20" x14ac:dyDescent="0.25">
      <c r="A1731"/>
      <c r="B1731" s="31" t="str">
        <f t="shared" ca="1" si="252"/>
        <v/>
      </c>
      <c r="C1731" t="str">
        <f t="shared" ca="1" si="253"/>
        <v/>
      </c>
      <c r="D1731" t="str">
        <f t="shared" ca="1" si="254"/>
        <v/>
      </c>
      <c r="E1731" t="str">
        <f t="shared" ca="1" si="255"/>
        <v/>
      </c>
      <c r="F1731" t="str">
        <f t="shared" ca="1" si="251"/>
        <v/>
      </c>
      <c r="I1731" s="120" t="str">
        <f t="shared" si="256"/>
        <v/>
      </c>
      <c r="J1731" s="121" t="str">
        <f t="shared" si="257"/>
        <v/>
      </c>
      <c r="K1731" s="121" t="str">
        <f t="shared" si="258"/>
        <v/>
      </c>
      <c r="L1731" s="121"/>
      <c r="M1731" s="121"/>
      <c r="N1731" s="121"/>
      <c r="O1731" s="122"/>
      <c r="P1731" s="122"/>
      <c r="Q1731" s="121" t="str">
        <f t="shared" ca="1" si="259"/>
        <v/>
      </c>
      <c r="R1731" s="122"/>
      <c r="S1731" s="123"/>
      <c r="T1731" s="123"/>
    </row>
    <row r="1732" spans="1:20" x14ac:dyDescent="0.25">
      <c r="A1732"/>
      <c r="B1732" s="31" t="str">
        <f t="shared" ca="1" si="252"/>
        <v/>
      </c>
      <c r="C1732" t="str">
        <f t="shared" ca="1" si="253"/>
        <v/>
      </c>
      <c r="D1732" t="str">
        <f t="shared" ca="1" si="254"/>
        <v/>
      </c>
      <c r="E1732" t="str">
        <f t="shared" ca="1" si="255"/>
        <v/>
      </c>
      <c r="F1732" t="str">
        <f t="shared" ca="1" si="251"/>
        <v/>
      </c>
      <c r="I1732" s="120" t="str">
        <f t="shared" si="256"/>
        <v/>
      </c>
      <c r="J1732" s="121" t="str">
        <f t="shared" si="257"/>
        <v/>
      </c>
      <c r="K1732" s="121" t="str">
        <f t="shared" si="258"/>
        <v/>
      </c>
      <c r="L1732" s="121"/>
      <c r="M1732" s="121"/>
      <c r="N1732" s="121"/>
      <c r="O1732" s="122"/>
      <c r="P1732" s="122"/>
      <c r="Q1732" s="121" t="str">
        <f t="shared" ca="1" si="259"/>
        <v/>
      </c>
      <c r="R1732" s="122"/>
      <c r="S1732" s="123"/>
      <c r="T1732" s="123"/>
    </row>
    <row r="1733" spans="1:20" x14ac:dyDescent="0.25">
      <c r="A1733"/>
      <c r="B1733" s="31" t="str">
        <f t="shared" ca="1" si="252"/>
        <v/>
      </c>
      <c r="C1733" t="str">
        <f t="shared" ca="1" si="253"/>
        <v/>
      </c>
      <c r="D1733" t="str">
        <f t="shared" ca="1" si="254"/>
        <v/>
      </c>
      <c r="E1733" t="str">
        <f t="shared" ca="1" si="255"/>
        <v/>
      </c>
      <c r="F1733" t="str">
        <f t="shared" ca="1" si="251"/>
        <v/>
      </c>
      <c r="I1733" s="120" t="str">
        <f t="shared" si="256"/>
        <v/>
      </c>
      <c r="J1733" s="121" t="str">
        <f t="shared" si="257"/>
        <v/>
      </c>
      <c r="K1733" s="121" t="str">
        <f t="shared" si="258"/>
        <v/>
      </c>
      <c r="L1733" s="121"/>
      <c r="M1733" s="121"/>
      <c r="N1733" s="121"/>
      <c r="O1733" s="122"/>
      <c r="P1733" s="122"/>
      <c r="Q1733" s="121" t="str">
        <f t="shared" ca="1" si="259"/>
        <v/>
      </c>
      <c r="R1733" s="122"/>
      <c r="S1733" s="123"/>
      <c r="T1733" s="123"/>
    </row>
    <row r="1734" spans="1:20" x14ac:dyDescent="0.25">
      <c r="A1734"/>
      <c r="B1734" s="31" t="str">
        <f t="shared" ca="1" si="252"/>
        <v/>
      </c>
      <c r="C1734" t="str">
        <f t="shared" ca="1" si="253"/>
        <v/>
      </c>
      <c r="D1734" t="str">
        <f t="shared" ca="1" si="254"/>
        <v/>
      </c>
      <c r="E1734" t="str">
        <f t="shared" ca="1" si="255"/>
        <v/>
      </c>
      <c r="F1734" t="str">
        <f t="shared" ca="1" si="251"/>
        <v/>
      </c>
      <c r="I1734" s="120" t="str">
        <f t="shared" si="256"/>
        <v/>
      </c>
      <c r="J1734" s="121" t="str">
        <f t="shared" si="257"/>
        <v/>
      </c>
      <c r="K1734" s="121" t="str">
        <f t="shared" si="258"/>
        <v/>
      </c>
      <c r="L1734" s="121"/>
      <c r="M1734" s="121"/>
      <c r="N1734" s="121"/>
      <c r="O1734" s="122"/>
      <c r="P1734" s="122"/>
      <c r="Q1734" s="121" t="str">
        <f t="shared" ca="1" si="259"/>
        <v/>
      </c>
      <c r="R1734" s="122"/>
      <c r="S1734" s="123"/>
      <c r="T1734" s="123"/>
    </row>
    <row r="1735" spans="1:20" x14ac:dyDescent="0.25">
      <c r="A1735"/>
      <c r="B1735" s="31" t="str">
        <f t="shared" ca="1" si="252"/>
        <v/>
      </c>
      <c r="C1735" t="str">
        <f t="shared" ca="1" si="253"/>
        <v/>
      </c>
      <c r="D1735" t="str">
        <f t="shared" ca="1" si="254"/>
        <v/>
      </c>
      <c r="E1735" t="str">
        <f t="shared" ca="1" si="255"/>
        <v/>
      </c>
      <c r="F1735" t="str">
        <f t="shared" ca="1" si="251"/>
        <v/>
      </c>
      <c r="I1735" s="120" t="str">
        <f t="shared" si="256"/>
        <v/>
      </c>
      <c r="J1735" s="121" t="str">
        <f t="shared" si="257"/>
        <v/>
      </c>
      <c r="K1735" s="121" t="str">
        <f t="shared" si="258"/>
        <v/>
      </c>
      <c r="L1735" s="121"/>
      <c r="M1735" s="121"/>
      <c r="N1735" s="121"/>
      <c r="O1735" s="122"/>
      <c r="P1735" s="122"/>
      <c r="Q1735" s="121" t="str">
        <f t="shared" ca="1" si="259"/>
        <v/>
      </c>
      <c r="R1735" s="122"/>
      <c r="S1735" s="123"/>
      <c r="T1735" s="123"/>
    </row>
    <row r="1736" spans="1:20" x14ac:dyDescent="0.25">
      <c r="A1736"/>
      <c r="B1736" s="31" t="str">
        <f t="shared" ca="1" si="252"/>
        <v/>
      </c>
      <c r="C1736" t="str">
        <f t="shared" ca="1" si="253"/>
        <v/>
      </c>
      <c r="D1736" t="str">
        <f t="shared" ca="1" si="254"/>
        <v/>
      </c>
      <c r="E1736" t="str">
        <f t="shared" ca="1" si="255"/>
        <v/>
      </c>
      <c r="F1736" t="str">
        <f t="shared" ref="F1736:F1799" ca="1" si="260">IF(D1736&lt;&gt;"",IF(AND(D1736="G11",E1736="Di",OFFSET(INDIRECT("'Saisie G&amp;A'!"&amp;A1736),,1)&lt;&gt;C1736,OFFSET(INDIRECT("'Saisie G&amp;A'!"&amp;A1736),,1)&lt;&gt;""),"G91","")&amp;IF(AND(D1736="G91",E1736="Di",OFFSET(INDIRECT("'Saisie G&amp;A'!"&amp;A1736),,-1)=C1736),"XXX",""),"")</f>
        <v/>
      </c>
      <c r="I1736" s="120" t="str">
        <f t="shared" si="256"/>
        <v/>
      </c>
      <c r="J1736" s="121" t="str">
        <f t="shared" si="257"/>
        <v/>
      </c>
      <c r="K1736" s="121" t="str">
        <f t="shared" si="258"/>
        <v/>
      </c>
      <c r="L1736" s="121"/>
      <c r="M1736" s="121"/>
      <c r="N1736" s="121"/>
      <c r="O1736" s="122"/>
      <c r="P1736" s="122"/>
      <c r="Q1736" s="121" t="str">
        <f t="shared" ca="1" si="259"/>
        <v/>
      </c>
      <c r="R1736" s="122"/>
      <c r="S1736" s="123"/>
      <c r="T1736" s="123"/>
    </row>
    <row r="1737" spans="1:20" x14ac:dyDescent="0.25">
      <c r="A1737"/>
      <c r="B1737" s="31" t="str">
        <f t="shared" ca="1" si="252"/>
        <v/>
      </c>
      <c r="C1737" t="str">
        <f t="shared" ca="1" si="253"/>
        <v/>
      </c>
      <c r="D1737" t="str">
        <f t="shared" ca="1" si="254"/>
        <v/>
      </c>
      <c r="E1737" t="str">
        <f t="shared" ca="1" si="255"/>
        <v/>
      </c>
      <c r="F1737" t="str">
        <f t="shared" ca="1" si="260"/>
        <v/>
      </c>
      <c r="I1737" s="120" t="str">
        <f t="shared" si="256"/>
        <v/>
      </c>
      <c r="J1737" s="121" t="str">
        <f t="shared" si="257"/>
        <v/>
      </c>
      <c r="K1737" s="121" t="str">
        <f t="shared" si="258"/>
        <v/>
      </c>
      <c r="L1737" s="121"/>
      <c r="M1737" s="121"/>
      <c r="N1737" s="121"/>
      <c r="O1737" s="122"/>
      <c r="P1737" s="122"/>
      <c r="Q1737" s="121" t="str">
        <f t="shared" ca="1" si="259"/>
        <v/>
      </c>
      <c r="R1737" s="122"/>
      <c r="S1737" s="123"/>
      <c r="T1737" s="123"/>
    </row>
    <row r="1738" spans="1:20" x14ac:dyDescent="0.25">
      <c r="A1738"/>
      <c r="B1738" s="31" t="str">
        <f t="shared" ca="1" si="252"/>
        <v/>
      </c>
      <c r="C1738" t="str">
        <f t="shared" ca="1" si="253"/>
        <v/>
      </c>
      <c r="D1738" t="str">
        <f t="shared" ca="1" si="254"/>
        <v/>
      </c>
      <c r="E1738" t="str">
        <f t="shared" ca="1" si="255"/>
        <v/>
      </c>
      <c r="F1738" t="str">
        <f t="shared" ca="1" si="260"/>
        <v/>
      </c>
      <c r="I1738" s="120" t="str">
        <f t="shared" si="256"/>
        <v/>
      </c>
      <c r="J1738" s="121" t="str">
        <f t="shared" si="257"/>
        <v/>
      </c>
      <c r="K1738" s="121" t="str">
        <f t="shared" si="258"/>
        <v/>
      </c>
      <c r="L1738" s="121"/>
      <c r="M1738" s="121"/>
      <c r="N1738" s="121"/>
      <c r="O1738" s="122"/>
      <c r="P1738" s="122"/>
      <c r="Q1738" s="121" t="str">
        <f t="shared" ca="1" si="259"/>
        <v/>
      </c>
      <c r="R1738" s="122"/>
      <c r="S1738" s="123"/>
      <c r="T1738" s="123"/>
    </row>
    <row r="1739" spans="1:20" x14ac:dyDescent="0.25">
      <c r="A1739"/>
      <c r="B1739" s="31" t="str">
        <f t="shared" ca="1" si="252"/>
        <v/>
      </c>
      <c r="C1739" t="str">
        <f t="shared" ca="1" si="253"/>
        <v/>
      </c>
      <c r="D1739" t="str">
        <f t="shared" ca="1" si="254"/>
        <v/>
      </c>
      <c r="E1739" t="str">
        <f t="shared" ca="1" si="255"/>
        <v/>
      </c>
      <c r="F1739" t="str">
        <f t="shared" ca="1" si="260"/>
        <v/>
      </c>
      <c r="I1739" s="120" t="str">
        <f t="shared" si="256"/>
        <v/>
      </c>
      <c r="J1739" s="121" t="str">
        <f t="shared" si="257"/>
        <v/>
      </c>
      <c r="K1739" s="121" t="str">
        <f t="shared" si="258"/>
        <v/>
      </c>
      <c r="L1739" s="121"/>
      <c r="M1739" s="121"/>
      <c r="N1739" s="121"/>
      <c r="O1739" s="122"/>
      <c r="P1739" s="122"/>
      <c r="Q1739" s="121" t="str">
        <f t="shared" ca="1" si="259"/>
        <v/>
      </c>
      <c r="R1739" s="122"/>
      <c r="S1739" s="123"/>
      <c r="T1739" s="123"/>
    </row>
    <row r="1740" spans="1:20" x14ac:dyDescent="0.25">
      <c r="A1740"/>
      <c r="B1740" s="31" t="str">
        <f t="shared" ca="1" si="252"/>
        <v/>
      </c>
      <c r="C1740" t="str">
        <f t="shared" ca="1" si="253"/>
        <v/>
      </c>
      <c r="D1740" t="str">
        <f t="shared" ca="1" si="254"/>
        <v/>
      </c>
      <c r="E1740" t="str">
        <f t="shared" ca="1" si="255"/>
        <v/>
      </c>
      <c r="F1740" t="str">
        <f t="shared" ca="1" si="260"/>
        <v/>
      </c>
      <c r="I1740" s="120" t="str">
        <f t="shared" si="256"/>
        <v/>
      </c>
      <c r="J1740" s="121" t="str">
        <f t="shared" si="257"/>
        <v/>
      </c>
      <c r="K1740" s="121" t="str">
        <f t="shared" si="258"/>
        <v/>
      </c>
      <c r="L1740" s="121"/>
      <c r="M1740" s="121"/>
      <c r="N1740" s="121"/>
      <c r="O1740" s="122"/>
      <c r="P1740" s="122"/>
      <c r="Q1740" s="121" t="str">
        <f t="shared" ca="1" si="259"/>
        <v/>
      </c>
      <c r="R1740" s="122"/>
      <c r="S1740" s="123"/>
      <c r="T1740" s="123"/>
    </row>
    <row r="1741" spans="1:20" x14ac:dyDescent="0.25">
      <c r="A1741"/>
      <c r="B1741" s="31" t="str">
        <f t="shared" ca="1" si="252"/>
        <v/>
      </c>
      <c r="C1741" t="str">
        <f t="shared" ca="1" si="253"/>
        <v/>
      </c>
      <c r="D1741" t="str">
        <f t="shared" ca="1" si="254"/>
        <v/>
      </c>
      <c r="E1741" t="str">
        <f t="shared" ca="1" si="255"/>
        <v/>
      </c>
      <c r="F1741" t="str">
        <f t="shared" ca="1" si="260"/>
        <v/>
      </c>
      <c r="I1741" s="120" t="str">
        <f t="shared" si="256"/>
        <v/>
      </c>
      <c r="J1741" s="121" t="str">
        <f t="shared" si="257"/>
        <v/>
      </c>
      <c r="K1741" s="121" t="str">
        <f t="shared" si="258"/>
        <v/>
      </c>
      <c r="L1741" s="121"/>
      <c r="M1741" s="121"/>
      <c r="N1741" s="121"/>
      <c r="O1741" s="122"/>
      <c r="P1741" s="122"/>
      <c r="Q1741" s="121" t="str">
        <f t="shared" ca="1" si="259"/>
        <v/>
      </c>
      <c r="R1741" s="122"/>
      <c r="S1741" s="123"/>
      <c r="T1741" s="123"/>
    </row>
    <row r="1742" spans="1:20" x14ac:dyDescent="0.25">
      <c r="A1742"/>
      <c r="B1742" s="31" t="str">
        <f t="shared" ca="1" si="252"/>
        <v/>
      </c>
      <c r="C1742" t="str">
        <f t="shared" ca="1" si="253"/>
        <v/>
      </c>
      <c r="D1742" t="str">
        <f t="shared" ca="1" si="254"/>
        <v/>
      </c>
      <c r="E1742" t="str">
        <f t="shared" ca="1" si="255"/>
        <v/>
      </c>
      <c r="F1742" t="str">
        <f t="shared" ca="1" si="260"/>
        <v/>
      </c>
      <c r="I1742" s="120" t="str">
        <f t="shared" si="256"/>
        <v/>
      </c>
      <c r="J1742" s="121" t="str">
        <f t="shared" si="257"/>
        <v/>
      </c>
      <c r="K1742" s="121" t="str">
        <f t="shared" si="258"/>
        <v/>
      </c>
      <c r="L1742" s="121"/>
      <c r="M1742" s="121"/>
      <c r="N1742" s="121"/>
      <c r="O1742" s="122"/>
      <c r="P1742" s="122"/>
      <c r="Q1742" s="121" t="str">
        <f t="shared" ca="1" si="259"/>
        <v/>
      </c>
      <c r="R1742" s="122"/>
      <c r="S1742" s="123"/>
      <c r="T1742" s="123"/>
    </row>
    <row r="1743" spans="1:20" x14ac:dyDescent="0.25">
      <c r="A1743"/>
      <c r="B1743" s="31" t="str">
        <f t="shared" ca="1" si="252"/>
        <v/>
      </c>
      <c r="C1743" t="str">
        <f t="shared" ca="1" si="253"/>
        <v/>
      </c>
      <c r="D1743" t="str">
        <f t="shared" ca="1" si="254"/>
        <v/>
      </c>
      <c r="E1743" t="str">
        <f t="shared" ca="1" si="255"/>
        <v/>
      </c>
      <c r="F1743" t="str">
        <f t="shared" ca="1" si="260"/>
        <v/>
      </c>
      <c r="I1743" s="120" t="str">
        <f t="shared" si="256"/>
        <v/>
      </c>
      <c r="J1743" s="121" t="str">
        <f t="shared" si="257"/>
        <v/>
      </c>
      <c r="K1743" s="121" t="str">
        <f t="shared" si="258"/>
        <v/>
      </c>
      <c r="L1743" s="121"/>
      <c r="M1743" s="121"/>
      <c r="N1743" s="121"/>
      <c r="O1743" s="122"/>
      <c r="P1743" s="122"/>
      <c r="Q1743" s="121" t="str">
        <f t="shared" ca="1" si="259"/>
        <v/>
      </c>
      <c r="R1743" s="122"/>
      <c r="S1743" s="123"/>
      <c r="T1743" s="123"/>
    </row>
    <row r="1744" spans="1:20" x14ac:dyDescent="0.25">
      <c r="A1744"/>
      <c r="B1744" s="31" t="str">
        <f t="shared" ca="1" si="252"/>
        <v/>
      </c>
      <c r="C1744" t="str">
        <f t="shared" ca="1" si="253"/>
        <v/>
      </c>
      <c r="D1744" t="str">
        <f t="shared" ca="1" si="254"/>
        <v/>
      </c>
      <c r="E1744" t="str">
        <f t="shared" ca="1" si="255"/>
        <v/>
      </c>
      <c r="F1744" t="str">
        <f t="shared" ca="1" si="260"/>
        <v/>
      </c>
      <c r="I1744" s="120" t="str">
        <f t="shared" si="256"/>
        <v/>
      </c>
      <c r="J1744" s="121" t="str">
        <f t="shared" si="257"/>
        <v/>
      </c>
      <c r="K1744" s="121" t="str">
        <f t="shared" si="258"/>
        <v/>
      </c>
      <c r="L1744" s="121"/>
      <c r="M1744" s="121"/>
      <c r="N1744" s="121"/>
      <c r="O1744" s="122"/>
      <c r="P1744" s="122"/>
      <c r="Q1744" s="121" t="str">
        <f t="shared" ca="1" si="259"/>
        <v/>
      </c>
      <c r="R1744" s="122"/>
      <c r="S1744" s="123"/>
      <c r="T1744" s="123"/>
    </row>
    <row r="1745" spans="1:20" x14ac:dyDescent="0.25">
      <c r="A1745"/>
      <c r="B1745" s="31" t="str">
        <f t="shared" ca="1" si="252"/>
        <v/>
      </c>
      <c r="C1745" t="str">
        <f t="shared" ca="1" si="253"/>
        <v/>
      </c>
      <c r="D1745" t="str">
        <f t="shared" ca="1" si="254"/>
        <v/>
      </c>
      <c r="E1745" t="str">
        <f t="shared" ca="1" si="255"/>
        <v/>
      </c>
      <c r="F1745" t="str">
        <f t="shared" ca="1" si="260"/>
        <v/>
      </c>
      <c r="I1745" s="120" t="str">
        <f t="shared" si="256"/>
        <v/>
      </c>
      <c r="J1745" s="121" t="str">
        <f t="shared" si="257"/>
        <v/>
      </c>
      <c r="K1745" s="121" t="str">
        <f t="shared" si="258"/>
        <v/>
      </c>
      <c r="L1745" s="121"/>
      <c r="M1745" s="121"/>
      <c r="N1745" s="121"/>
      <c r="O1745" s="122"/>
      <c r="P1745" s="122"/>
      <c r="Q1745" s="121" t="str">
        <f t="shared" ca="1" si="259"/>
        <v/>
      </c>
      <c r="R1745" s="122"/>
      <c r="S1745" s="123"/>
      <c r="T1745" s="123"/>
    </row>
    <row r="1746" spans="1:20" x14ac:dyDescent="0.25">
      <c r="A1746"/>
      <c r="B1746" s="31" t="str">
        <f t="shared" ca="1" si="252"/>
        <v/>
      </c>
      <c r="C1746" t="str">
        <f t="shared" ca="1" si="253"/>
        <v/>
      </c>
      <c r="D1746" t="str">
        <f t="shared" ca="1" si="254"/>
        <v/>
      </c>
      <c r="E1746" t="str">
        <f t="shared" ca="1" si="255"/>
        <v/>
      </c>
      <c r="F1746" t="str">
        <f t="shared" ca="1" si="260"/>
        <v/>
      </c>
      <c r="I1746" s="120" t="str">
        <f t="shared" si="256"/>
        <v/>
      </c>
      <c r="J1746" s="121" t="str">
        <f t="shared" si="257"/>
        <v/>
      </c>
      <c r="K1746" s="121" t="str">
        <f t="shared" si="258"/>
        <v/>
      </c>
      <c r="L1746" s="121"/>
      <c r="M1746" s="121"/>
      <c r="N1746" s="121"/>
      <c r="O1746" s="122"/>
      <c r="P1746" s="122"/>
      <c r="Q1746" s="121" t="str">
        <f t="shared" ca="1" si="259"/>
        <v/>
      </c>
      <c r="R1746" s="122"/>
      <c r="S1746" s="123"/>
      <c r="T1746" s="123"/>
    </row>
    <row r="1747" spans="1:20" x14ac:dyDescent="0.25">
      <c r="A1747"/>
      <c r="B1747" s="31" t="str">
        <f t="shared" ca="1" si="252"/>
        <v/>
      </c>
      <c r="C1747" t="str">
        <f t="shared" ca="1" si="253"/>
        <v/>
      </c>
      <c r="D1747" t="str">
        <f t="shared" ca="1" si="254"/>
        <v/>
      </c>
      <c r="E1747" t="str">
        <f t="shared" ca="1" si="255"/>
        <v/>
      </c>
      <c r="F1747" t="str">
        <f t="shared" ca="1" si="260"/>
        <v/>
      </c>
      <c r="I1747" s="120" t="str">
        <f t="shared" si="256"/>
        <v/>
      </c>
      <c r="J1747" s="121" t="str">
        <f t="shared" si="257"/>
        <v/>
      </c>
      <c r="K1747" s="121" t="str">
        <f t="shared" si="258"/>
        <v/>
      </c>
      <c r="L1747" s="121"/>
      <c r="M1747" s="121"/>
      <c r="N1747" s="121"/>
      <c r="O1747" s="122"/>
      <c r="P1747" s="122"/>
      <c r="Q1747" s="121" t="str">
        <f t="shared" ca="1" si="259"/>
        <v/>
      </c>
      <c r="R1747" s="122"/>
      <c r="S1747" s="123"/>
      <c r="T1747" s="123"/>
    </row>
    <row r="1748" spans="1:20" x14ac:dyDescent="0.25">
      <c r="A1748"/>
      <c r="B1748" s="31" t="str">
        <f t="shared" ca="1" si="252"/>
        <v/>
      </c>
      <c r="C1748" t="str">
        <f t="shared" ca="1" si="253"/>
        <v/>
      </c>
      <c r="D1748" t="str">
        <f t="shared" ca="1" si="254"/>
        <v/>
      </c>
      <c r="E1748" t="str">
        <f t="shared" ca="1" si="255"/>
        <v/>
      </c>
      <c r="F1748" t="str">
        <f t="shared" ca="1" si="260"/>
        <v/>
      </c>
      <c r="I1748" s="120" t="str">
        <f t="shared" si="256"/>
        <v/>
      </c>
      <c r="J1748" s="121" t="str">
        <f t="shared" si="257"/>
        <v/>
      </c>
      <c r="K1748" s="121" t="str">
        <f t="shared" si="258"/>
        <v/>
      </c>
      <c r="L1748" s="121"/>
      <c r="M1748" s="121"/>
      <c r="N1748" s="121"/>
      <c r="O1748" s="122"/>
      <c r="P1748" s="122"/>
      <c r="Q1748" s="121" t="str">
        <f t="shared" ca="1" si="259"/>
        <v/>
      </c>
      <c r="R1748" s="122"/>
      <c r="S1748" s="123"/>
      <c r="T1748" s="123"/>
    </row>
    <row r="1749" spans="1:20" x14ac:dyDescent="0.25">
      <c r="A1749"/>
      <c r="B1749" s="31" t="str">
        <f t="shared" ca="1" si="252"/>
        <v/>
      </c>
      <c r="C1749" t="str">
        <f t="shared" ca="1" si="253"/>
        <v/>
      </c>
      <c r="D1749" t="str">
        <f t="shared" ca="1" si="254"/>
        <v/>
      </c>
      <c r="E1749" t="str">
        <f t="shared" ca="1" si="255"/>
        <v/>
      </c>
      <c r="F1749" t="str">
        <f t="shared" ca="1" si="260"/>
        <v/>
      </c>
      <c r="I1749" s="120" t="str">
        <f t="shared" si="256"/>
        <v/>
      </c>
      <c r="J1749" s="121" t="str">
        <f t="shared" si="257"/>
        <v/>
      </c>
      <c r="K1749" s="121" t="str">
        <f t="shared" si="258"/>
        <v/>
      </c>
      <c r="L1749" s="121"/>
      <c r="M1749" s="121"/>
      <c r="N1749" s="121"/>
      <c r="O1749" s="122"/>
      <c r="P1749" s="122"/>
      <c r="Q1749" s="121" t="str">
        <f t="shared" ca="1" si="259"/>
        <v/>
      </c>
      <c r="R1749" s="122"/>
      <c r="S1749" s="123"/>
      <c r="T1749" s="123"/>
    </row>
    <row r="1750" spans="1:20" x14ac:dyDescent="0.25">
      <c r="A1750"/>
      <c r="B1750" s="31" t="str">
        <f t="shared" ca="1" si="252"/>
        <v/>
      </c>
      <c r="C1750" t="str">
        <f t="shared" ca="1" si="253"/>
        <v/>
      </c>
      <c r="D1750" t="str">
        <f t="shared" ca="1" si="254"/>
        <v/>
      </c>
      <c r="E1750" t="str">
        <f t="shared" ca="1" si="255"/>
        <v/>
      </c>
      <c r="F1750" t="str">
        <f t="shared" ca="1" si="260"/>
        <v/>
      </c>
      <c r="I1750" s="120" t="str">
        <f t="shared" si="256"/>
        <v/>
      </c>
      <c r="J1750" s="121" t="str">
        <f t="shared" si="257"/>
        <v/>
      </c>
      <c r="K1750" s="121" t="str">
        <f t="shared" si="258"/>
        <v/>
      </c>
      <c r="L1750" s="121"/>
      <c r="M1750" s="121"/>
      <c r="N1750" s="121"/>
      <c r="O1750" s="122"/>
      <c r="P1750" s="122"/>
      <c r="Q1750" s="121" t="str">
        <f t="shared" ca="1" si="259"/>
        <v/>
      </c>
      <c r="R1750" s="122"/>
      <c r="S1750" s="123"/>
      <c r="T1750" s="123"/>
    </row>
    <row r="1751" spans="1:20" x14ac:dyDescent="0.25">
      <c r="A1751"/>
      <c r="B1751" s="31" t="str">
        <f t="shared" ca="1" si="252"/>
        <v/>
      </c>
      <c r="C1751" t="str">
        <f t="shared" ca="1" si="253"/>
        <v/>
      </c>
      <c r="D1751" t="str">
        <f t="shared" ca="1" si="254"/>
        <v/>
      </c>
      <c r="E1751" t="str">
        <f t="shared" ca="1" si="255"/>
        <v/>
      </c>
      <c r="F1751" t="str">
        <f t="shared" ca="1" si="260"/>
        <v/>
      </c>
      <c r="I1751" s="120" t="str">
        <f t="shared" si="256"/>
        <v/>
      </c>
      <c r="J1751" s="121" t="str">
        <f t="shared" si="257"/>
        <v/>
      </c>
      <c r="K1751" s="121" t="str">
        <f t="shared" si="258"/>
        <v/>
      </c>
      <c r="L1751" s="121"/>
      <c r="M1751" s="121"/>
      <c r="N1751" s="121"/>
      <c r="O1751" s="122"/>
      <c r="P1751" s="122"/>
      <c r="Q1751" s="121" t="str">
        <f t="shared" ca="1" si="259"/>
        <v/>
      </c>
      <c r="R1751" s="122"/>
      <c r="S1751" s="123"/>
      <c r="T1751" s="123"/>
    </row>
    <row r="1752" spans="1:20" x14ac:dyDescent="0.25">
      <c r="A1752"/>
      <c r="B1752" s="31" t="str">
        <f t="shared" ca="1" si="252"/>
        <v/>
      </c>
      <c r="C1752" t="str">
        <f t="shared" ca="1" si="253"/>
        <v/>
      </c>
      <c r="D1752" t="str">
        <f t="shared" ca="1" si="254"/>
        <v/>
      </c>
      <c r="E1752" t="str">
        <f t="shared" ca="1" si="255"/>
        <v/>
      </c>
      <c r="F1752" t="str">
        <f t="shared" ca="1" si="260"/>
        <v/>
      </c>
      <c r="I1752" s="120" t="str">
        <f t="shared" si="256"/>
        <v/>
      </c>
      <c r="J1752" s="121" t="str">
        <f t="shared" si="257"/>
        <v/>
      </c>
      <c r="K1752" s="121" t="str">
        <f t="shared" si="258"/>
        <v/>
      </c>
      <c r="L1752" s="121"/>
      <c r="M1752" s="121"/>
      <c r="N1752" s="121"/>
      <c r="O1752" s="122"/>
      <c r="P1752" s="122"/>
      <c r="Q1752" s="121" t="str">
        <f t="shared" ca="1" si="259"/>
        <v/>
      </c>
      <c r="R1752" s="122"/>
      <c r="S1752" s="123"/>
      <c r="T1752" s="123"/>
    </row>
    <row r="1753" spans="1:20" x14ac:dyDescent="0.25">
      <c r="A1753"/>
      <c r="B1753" s="31" t="str">
        <f t="shared" ca="1" si="252"/>
        <v/>
      </c>
      <c r="C1753" t="str">
        <f t="shared" ca="1" si="253"/>
        <v/>
      </c>
      <c r="D1753" t="str">
        <f t="shared" ca="1" si="254"/>
        <v/>
      </c>
      <c r="E1753" t="str">
        <f t="shared" ca="1" si="255"/>
        <v/>
      </c>
      <c r="F1753" t="str">
        <f t="shared" ca="1" si="260"/>
        <v/>
      </c>
      <c r="I1753" s="120" t="str">
        <f t="shared" si="256"/>
        <v/>
      </c>
      <c r="J1753" s="121" t="str">
        <f t="shared" si="257"/>
        <v/>
      </c>
      <c r="K1753" s="121" t="str">
        <f t="shared" si="258"/>
        <v/>
      </c>
      <c r="L1753" s="121"/>
      <c r="M1753" s="121"/>
      <c r="N1753" s="121"/>
      <c r="O1753" s="122"/>
      <c r="P1753" s="122"/>
      <c r="Q1753" s="121" t="str">
        <f t="shared" ca="1" si="259"/>
        <v/>
      </c>
      <c r="R1753" s="122"/>
      <c r="S1753" s="123"/>
      <c r="T1753" s="123"/>
    </row>
    <row r="1754" spans="1:20" x14ac:dyDescent="0.25">
      <c r="A1754"/>
      <c r="B1754" s="31" t="str">
        <f t="shared" ca="1" si="252"/>
        <v/>
      </c>
      <c r="C1754" t="str">
        <f t="shared" ca="1" si="253"/>
        <v/>
      </c>
      <c r="D1754" t="str">
        <f t="shared" ca="1" si="254"/>
        <v/>
      </c>
      <c r="E1754" t="str">
        <f t="shared" ca="1" si="255"/>
        <v/>
      </c>
      <c r="F1754" t="str">
        <f t="shared" ca="1" si="260"/>
        <v/>
      </c>
      <c r="I1754" s="120" t="str">
        <f t="shared" si="256"/>
        <v/>
      </c>
      <c r="J1754" s="121" t="str">
        <f t="shared" si="257"/>
        <v/>
      </c>
      <c r="K1754" s="121" t="str">
        <f t="shared" si="258"/>
        <v/>
      </c>
      <c r="L1754" s="121"/>
      <c r="M1754" s="121"/>
      <c r="N1754" s="121"/>
      <c r="O1754" s="122"/>
      <c r="P1754" s="122"/>
      <c r="Q1754" s="121" t="str">
        <f t="shared" ca="1" si="259"/>
        <v/>
      </c>
      <c r="R1754" s="122"/>
      <c r="S1754" s="123"/>
      <c r="T1754" s="123"/>
    </row>
    <row r="1755" spans="1:20" x14ac:dyDescent="0.25">
      <c r="A1755"/>
      <c r="B1755" s="31" t="str">
        <f t="shared" ca="1" si="252"/>
        <v/>
      </c>
      <c r="C1755" t="str">
        <f t="shared" ca="1" si="253"/>
        <v/>
      </c>
      <c r="D1755" t="str">
        <f t="shared" ca="1" si="254"/>
        <v/>
      </c>
      <c r="E1755" t="str">
        <f t="shared" ca="1" si="255"/>
        <v/>
      </c>
      <c r="F1755" t="str">
        <f t="shared" ca="1" si="260"/>
        <v/>
      </c>
      <c r="I1755" s="120" t="str">
        <f t="shared" si="256"/>
        <v/>
      </c>
      <c r="J1755" s="121" t="str">
        <f t="shared" si="257"/>
        <v/>
      </c>
      <c r="K1755" s="121" t="str">
        <f t="shared" si="258"/>
        <v/>
      </c>
      <c r="L1755" s="121"/>
      <c r="M1755" s="121"/>
      <c r="N1755" s="121"/>
      <c r="O1755" s="122"/>
      <c r="P1755" s="122"/>
      <c r="Q1755" s="121" t="str">
        <f t="shared" ca="1" si="259"/>
        <v/>
      </c>
      <c r="R1755" s="122"/>
      <c r="S1755" s="123"/>
      <c r="T1755" s="123"/>
    </row>
    <row r="1756" spans="1:20" x14ac:dyDescent="0.25">
      <c r="A1756"/>
      <c r="B1756" s="31" t="str">
        <f t="shared" ca="1" si="252"/>
        <v/>
      </c>
      <c r="C1756" t="str">
        <f t="shared" ca="1" si="253"/>
        <v/>
      </c>
      <c r="D1756" t="str">
        <f t="shared" ca="1" si="254"/>
        <v/>
      </c>
      <c r="E1756" t="str">
        <f t="shared" ca="1" si="255"/>
        <v/>
      </c>
      <c r="F1756" t="str">
        <f t="shared" ca="1" si="260"/>
        <v/>
      </c>
      <c r="I1756" s="120" t="str">
        <f t="shared" si="256"/>
        <v/>
      </c>
      <c r="J1756" s="121" t="str">
        <f t="shared" si="257"/>
        <v/>
      </c>
      <c r="K1756" s="121" t="str">
        <f t="shared" si="258"/>
        <v/>
      </c>
      <c r="L1756" s="121"/>
      <c r="M1756" s="121"/>
      <c r="N1756" s="121"/>
      <c r="O1756" s="122"/>
      <c r="P1756" s="122"/>
      <c r="Q1756" s="121" t="str">
        <f t="shared" ca="1" si="259"/>
        <v/>
      </c>
      <c r="R1756" s="122"/>
      <c r="S1756" s="123"/>
      <c r="T1756" s="123"/>
    </row>
    <row r="1757" spans="1:20" x14ac:dyDescent="0.25">
      <c r="A1757"/>
      <c r="B1757" s="31" t="str">
        <f t="shared" ca="1" si="252"/>
        <v/>
      </c>
      <c r="C1757" t="str">
        <f t="shared" ca="1" si="253"/>
        <v/>
      </c>
      <c r="D1757" t="str">
        <f t="shared" ca="1" si="254"/>
        <v/>
      </c>
      <c r="E1757" t="str">
        <f t="shared" ca="1" si="255"/>
        <v/>
      </c>
      <c r="F1757" t="str">
        <f t="shared" ca="1" si="260"/>
        <v/>
      </c>
      <c r="I1757" s="120" t="str">
        <f t="shared" si="256"/>
        <v/>
      </c>
      <c r="J1757" s="121" t="str">
        <f t="shared" si="257"/>
        <v/>
      </c>
      <c r="K1757" s="121" t="str">
        <f t="shared" si="258"/>
        <v/>
      </c>
      <c r="L1757" s="121"/>
      <c r="M1757" s="121"/>
      <c r="N1757" s="121"/>
      <c r="O1757" s="122"/>
      <c r="P1757" s="122"/>
      <c r="Q1757" s="121" t="str">
        <f t="shared" ca="1" si="259"/>
        <v/>
      </c>
      <c r="R1757" s="122"/>
      <c r="S1757" s="123"/>
      <c r="T1757" s="123"/>
    </row>
    <row r="1758" spans="1:20" x14ac:dyDescent="0.25">
      <c r="A1758"/>
      <c r="B1758" s="31" t="str">
        <f t="shared" ca="1" si="252"/>
        <v/>
      </c>
      <c r="C1758" t="str">
        <f t="shared" ca="1" si="253"/>
        <v/>
      </c>
      <c r="D1758" t="str">
        <f t="shared" ca="1" si="254"/>
        <v/>
      </c>
      <c r="E1758" t="str">
        <f t="shared" ca="1" si="255"/>
        <v/>
      </c>
      <c r="F1758" t="str">
        <f t="shared" ca="1" si="260"/>
        <v/>
      </c>
      <c r="I1758" s="120" t="str">
        <f t="shared" si="256"/>
        <v/>
      </c>
      <c r="J1758" s="121" t="str">
        <f t="shared" si="257"/>
        <v/>
      </c>
      <c r="K1758" s="121" t="str">
        <f t="shared" si="258"/>
        <v/>
      </c>
      <c r="L1758" s="121"/>
      <c r="M1758" s="121"/>
      <c r="N1758" s="121"/>
      <c r="O1758" s="122"/>
      <c r="P1758" s="122"/>
      <c r="Q1758" s="121" t="str">
        <f t="shared" ca="1" si="259"/>
        <v/>
      </c>
      <c r="R1758" s="122"/>
      <c r="S1758" s="123"/>
      <c r="T1758" s="123"/>
    </row>
    <row r="1759" spans="1:20" x14ac:dyDescent="0.25">
      <c r="A1759"/>
      <c r="B1759" s="31" t="str">
        <f t="shared" ca="1" si="252"/>
        <v/>
      </c>
      <c r="C1759" t="str">
        <f t="shared" ca="1" si="253"/>
        <v/>
      </c>
      <c r="D1759" t="str">
        <f t="shared" ca="1" si="254"/>
        <v/>
      </c>
      <c r="E1759" t="str">
        <f t="shared" ca="1" si="255"/>
        <v/>
      </c>
      <c r="F1759" t="str">
        <f t="shared" ca="1" si="260"/>
        <v/>
      </c>
      <c r="I1759" s="120" t="str">
        <f t="shared" si="256"/>
        <v/>
      </c>
      <c r="J1759" s="121" t="str">
        <f t="shared" si="257"/>
        <v/>
      </c>
      <c r="K1759" s="121" t="str">
        <f t="shared" si="258"/>
        <v/>
      </c>
      <c r="L1759" s="121"/>
      <c r="M1759" s="121"/>
      <c r="N1759" s="121"/>
      <c r="O1759" s="122"/>
      <c r="P1759" s="122"/>
      <c r="Q1759" s="121" t="str">
        <f t="shared" ca="1" si="259"/>
        <v/>
      </c>
      <c r="R1759" s="122"/>
      <c r="S1759" s="123"/>
      <c r="T1759" s="123"/>
    </row>
    <row r="1760" spans="1:20" x14ac:dyDescent="0.25">
      <c r="A1760"/>
      <c r="B1760" s="31" t="str">
        <f t="shared" ca="1" si="252"/>
        <v/>
      </c>
      <c r="C1760" t="str">
        <f t="shared" ca="1" si="253"/>
        <v/>
      </c>
      <c r="D1760" t="str">
        <f t="shared" ca="1" si="254"/>
        <v/>
      </c>
      <c r="E1760" t="str">
        <f t="shared" ca="1" si="255"/>
        <v/>
      </c>
      <c r="F1760" t="str">
        <f t="shared" ca="1" si="260"/>
        <v/>
      </c>
      <c r="I1760" s="120" t="str">
        <f t="shared" si="256"/>
        <v/>
      </c>
      <c r="J1760" s="121" t="str">
        <f t="shared" si="257"/>
        <v/>
      </c>
      <c r="K1760" s="121" t="str">
        <f t="shared" si="258"/>
        <v/>
      </c>
      <c r="L1760" s="121"/>
      <c r="M1760" s="121"/>
      <c r="N1760" s="121"/>
      <c r="O1760" s="122"/>
      <c r="P1760" s="122"/>
      <c r="Q1760" s="121" t="str">
        <f t="shared" ca="1" si="259"/>
        <v/>
      </c>
      <c r="R1760" s="122"/>
      <c r="S1760" s="123"/>
      <c r="T1760" s="123"/>
    </row>
    <row r="1761" spans="1:20" x14ac:dyDescent="0.25">
      <c r="A1761"/>
      <c r="B1761" s="31" t="str">
        <f t="shared" ca="1" si="252"/>
        <v/>
      </c>
      <c r="C1761" t="str">
        <f t="shared" ca="1" si="253"/>
        <v/>
      </c>
      <c r="D1761" t="str">
        <f t="shared" ca="1" si="254"/>
        <v/>
      </c>
      <c r="E1761" t="str">
        <f t="shared" ca="1" si="255"/>
        <v/>
      </c>
      <c r="F1761" t="str">
        <f t="shared" ca="1" si="260"/>
        <v/>
      </c>
      <c r="I1761" s="120" t="str">
        <f t="shared" si="256"/>
        <v/>
      </c>
      <c r="J1761" s="121" t="str">
        <f t="shared" si="257"/>
        <v/>
      </c>
      <c r="K1761" s="121" t="str">
        <f t="shared" si="258"/>
        <v/>
      </c>
      <c r="L1761" s="121"/>
      <c r="M1761" s="121"/>
      <c r="N1761" s="121"/>
      <c r="O1761" s="122"/>
      <c r="P1761" s="122"/>
      <c r="Q1761" s="121" t="str">
        <f t="shared" ca="1" si="259"/>
        <v/>
      </c>
      <c r="R1761" s="122"/>
      <c r="S1761" s="123"/>
      <c r="T1761" s="123"/>
    </row>
    <row r="1762" spans="1:20" x14ac:dyDescent="0.25">
      <c r="A1762"/>
      <c r="B1762" s="31" t="str">
        <f t="shared" ca="1" si="252"/>
        <v/>
      </c>
      <c r="C1762" t="str">
        <f t="shared" ca="1" si="253"/>
        <v/>
      </c>
      <c r="D1762" t="str">
        <f t="shared" ca="1" si="254"/>
        <v/>
      </c>
      <c r="E1762" t="str">
        <f t="shared" ca="1" si="255"/>
        <v/>
      </c>
      <c r="F1762" t="str">
        <f t="shared" ca="1" si="260"/>
        <v/>
      </c>
      <c r="I1762" s="120" t="str">
        <f t="shared" si="256"/>
        <v/>
      </c>
      <c r="J1762" s="121" t="str">
        <f t="shared" si="257"/>
        <v/>
      </c>
      <c r="K1762" s="121" t="str">
        <f t="shared" si="258"/>
        <v/>
      </c>
      <c r="L1762" s="121"/>
      <c r="M1762" s="121"/>
      <c r="N1762" s="121"/>
      <c r="O1762" s="122"/>
      <c r="P1762" s="122"/>
      <c r="Q1762" s="121" t="str">
        <f t="shared" ca="1" si="259"/>
        <v/>
      </c>
      <c r="R1762" s="122"/>
      <c r="S1762" s="123"/>
      <c r="T1762" s="123"/>
    </row>
    <row r="1763" spans="1:20" x14ac:dyDescent="0.25">
      <c r="A1763"/>
      <c r="B1763" s="31" t="str">
        <f t="shared" ca="1" si="252"/>
        <v/>
      </c>
      <c r="C1763" t="str">
        <f t="shared" ca="1" si="253"/>
        <v/>
      </c>
      <c r="D1763" t="str">
        <f t="shared" ca="1" si="254"/>
        <v/>
      </c>
      <c r="E1763" t="str">
        <f t="shared" ca="1" si="255"/>
        <v/>
      </c>
      <c r="F1763" t="str">
        <f t="shared" ca="1" si="260"/>
        <v/>
      </c>
      <c r="I1763" s="120" t="str">
        <f t="shared" si="256"/>
        <v/>
      </c>
      <c r="J1763" s="121" t="str">
        <f t="shared" si="257"/>
        <v/>
      </c>
      <c r="K1763" s="121" t="str">
        <f t="shared" si="258"/>
        <v/>
      </c>
      <c r="L1763" s="121"/>
      <c r="M1763" s="121"/>
      <c r="N1763" s="121"/>
      <c r="O1763" s="122"/>
      <c r="P1763" s="122"/>
      <c r="Q1763" s="121" t="str">
        <f t="shared" ca="1" si="259"/>
        <v/>
      </c>
      <c r="R1763" s="122"/>
      <c r="S1763" s="123"/>
      <c r="T1763" s="123"/>
    </row>
    <row r="1764" spans="1:20" x14ac:dyDescent="0.25">
      <c r="A1764"/>
      <c r="B1764" s="31" t="str">
        <f t="shared" ca="1" si="252"/>
        <v/>
      </c>
      <c r="C1764" t="str">
        <f t="shared" ca="1" si="253"/>
        <v/>
      </c>
      <c r="D1764" t="str">
        <f t="shared" ca="1" si="254"/>
        <v/>
      </c>
      <c r="E1764" t="str">
        <f t="shared" ca="1" si="255"/>
        <v/>
      </c>
      <c r="F1764" t="str">
        <f t="shared" ca="1" si="260"/>
        <v/>
      </c>
      <c r="I1764" s="120" t="str">
        <f t="shared" si="256"/>
        <v/>
      </c>
      <c r="J1764" s="121" t="str">
        <f t="shared" si="257"/>
        <v/>
      </c>
      <c r="K1764" s="121" t="str">
        <f t="shared" si="258"/>
        <v/>
      </c>
      <c r="L1764" s="121"/>
      <c r="M1764" s="121"/>
      <c r="N1764" s="121"/>
      <c r="O1764" s="122"/>
      <c r="P1764" s="122"/>
      <c r="Q1764" s="121" t="str">
        <f t="shared" ca="1" si="259"/>
        <v/>
      </c>
      <c r="R1764" s="122"/>
      <c r="S1764" s="123"/>
      <c r="T1764" s="123"/>
    </row>
    <row r="1765" spans="1:20" x14ac:dyDescent="0.25">
      <c r="A1765"/>
      <c r="B1765" s="31" t="str">
        <f t="shared" ca="1" si="252"/>
        <v/>
      </c>
      <c r="C1765" t="str">
        <f t="shared" ca="1" si="253"/>
        <v/>
      </c>
      <c r="D1765" t="str">
        <f t="shared" ca="1" si="254"/>
        <v/>
      </c>
      <c r="E1765" t="str">
        <f t="shared" ca="1" si="255"/>
        <v/>
      </c>
      <c r="F1765" t="str">
        <f t="shared" ca="1" si="260"/>
        <v/>
      </c>
      <c r="I1765" s="120" t="str">
        <f t="shared" si="256"/>
        <v/>
      </c>
      <c r="J1765" s="121" t="str">
        <f t="shared" si="257"/>
        <v/>
      </c>
      <c r="K1765" s="121" t="str">
        <f t="shared" si="258"/>
        <v/>
      </c>
      <c r="L1765" s="121"/>
      <c r="M1765" s="121"/>
      <c r="N1765" s="121"/>
      <c r="O1765" s="122"/>
      <c r="P1765" s="122"/>
      <c r="Q1765" s="121" t="str">
        <f t="shared" ca="1" si="259"/>
        <v/>
      </c>
      <c r="R1765" s="122"/>
      <c r="S1765" s="123"/>
      <c r="T1765" s="123"/>
    </row>
    <row r="1766" spans="1:20" x14ac:dyDescent="0.25">
      <c r="A1766"/>
      <c r="B1766" s="31" t="str">
        <f t="shared" ca="1" si="252"/>
        <v/>
      </c>
      <c r="C1766" t="str">
        <f t="shared" ca="1" si="253"/>
        <v/>
      </c>
      <c r="D1766" t="str">
        <f t="shared" ca="1" si="254"/>
        <v/>
      </c>
      <c r="E1766" t="str">
        <f t="shared" ca="1" si="255"/>
        <v/>
      </c>
      <c r="F1766" t="str">
        <f t="shared" ca="1" si="260"/>
        <v/>
      </c>
      <c r="I1766" s="120" t="str">
        <f t="shared" si="256"/>
        <v/>
      </c>
      <c r="J1766" s="121" t="str">
        <f t="shared" si="257"/>
        <v/>
      </c>
      <c r="K1766" s="121" t="str">
        <f t="shared" si="258"/>
        <v/>
      </c>
      <c r="L1766" s="121"/>
      <c r="M1766" s="121"/>
      <c r="N1766" s="121"/>
      <c r="O1766" s="122"/>
      <c r="P1766" s="122"/>
      <c r="Q1766" s="121" t="str">
        <f t="shared" ca="1" si="259"/>
        <v/>
      </c>
      <c r="R1766" s="122"/>
      <c r="S1766" s="123"/>
      <c r="T1766" s="123"/>
    </row>
    <row r="1767" spans="1:20" x14ac:dyDescent="0.25">
      <c r="A1767"/>
      <c r="B1767" s="31" t="str">
        <f t="shared" ca="1" si="252"/>
        <v/>
      </c>
      <c r="C1767" t="str">
        <f t="shared" ca="1" si="253"/>
        <v/>
      </c>
      <c r="D1767" t="str">
        <f t="shared" ca="1" si="254"/>
        <v/>
      </c>
      <c r="E1767" t="str">
        <f t="shared" ca="1" si="255"/>
        <v/>
      </c>
      <c r="F1767" t="str">
        <f t="shared" ca="1" si="260"/>
        <v/>
      </c>
      <c r="I1767" s="120" t="str">
        <f t="shared" si="256"/>
        <v/>
      </c>
      <c r="J1767" s="121" t="str">
        <f t="shared" si="257"/>
        <v/>
      </c>
      <c r="K1767" s="121" t="str">
        <f t="shared" si="258"/>
        <v/>
      </c>
      <c r="L1767" s="121"/>
      <c r="M1767" s="121"/>
      <c r="N1767" s="121"/>
      <c r="O1767" s="122"/>
      <c r="P1767" s="122"/>
      <c r="Q1767" s="121" t="str">
        <f t="shared" ca="1" si="259"/>
        <v/>
      </c>
      <c r="R1767" s="122"/>
      <c r="S1767" s="123"/>
      <c r="T1767" s="123"/>
    </row>
    <row r="1768" spans="1:20" x14ac:dyDescent="0.25">
      <c r="A1768"/>
      <c r="B1768" s="31" t="str">
        <f t="shared" ca="1" si="252"/>
        <v/>
      </c>
      <c r="C1768" t="str">
        <f t="shared" ca="1" si="253"/>
        <v/>
      </c>
      <c r="D1768" t="str">
        <f t="shared" ca="1" si="254"/>
        <v/>
      </c>
      <c r="E1768" t="str">
        <f t="shared" ca="1" si="255"/>
        <v/>
      </c>
      <c r="F1768" t="str">
        <f t="shared" ca="1" si="260"/>
        <v/>
      </c>
      <c r="I1768" s="120" t="str">
        <f t="shared" si="256"/>
        <v/>
      </c>
      <c r="J1768" s="121" t="str">
        <f t="shared" si="257"/>
        <v/>
      </c>
      <c r="K1768" s="121" t="str">
        <f t="shared" si="258"/>
        <v/>
      </c>
      <c r="L1768" s="121"/>
      <c r="M1768" s="121"/>
      <c r="N1768" s="121"/>
      <c r="O1768" s="122"/>
      <c r="P1768" s="122"/>
      <c r="Q1768" s="121" t="str">
        <f t="shared" ca="1" si="259"/>
        <v/>
      </c>
      <c r="R1768" s="122"/>
      <c r="S1768" s="123"/>
      <c r="T1768" s="123"/>
    </row>
    <row r="1769" spans="1:20" x14ac:dyDescent="0.25">
      <c r="A1769"/>
      <c r="B1769" s="31" t="str">
        <f t="shared" ca="1" si="252"/>
        <v/>
      </c>
      <c r="C1769" t="str">
        <f t="shared" ca="1" si="253"/>
        <v/>
      </c>
      <c r="D1769" t="str">
        <f t="shared" ca="1" si="254"/>
        <v/>
      </c>
      <c r="E1769" t="str">
        <f t="shared" ca="1" si="255"/>
        <v/>
      </c>
      <c r="F1769" t="str">
        <f t="shared" ca="1" si="260"/>
        <v/>
      </c>
      <c r="I1769" s="120" t="str">
        <f t="shared" si="256"/>
        <v/>
      </c>
      <c r="J1769" s="121" t="str">
        <f t="shared" si="257"/>
        <v/>
      </c>
      <c r="K1769" s="121" t="str">
        <f t="shared" si="258"/>
        <v/>
      </c>
      <c r="L1769" s="121"/>
      <c r="M1769" s="121"/>
      <c r="N1769" s="121"/>
      <c r="O1769" s="122"/>
      <c r="P1769" s="122"/>
      <c r="Q1769" s="121" t="str">
        <f t="shared" ca="1" si="259"/>
        <v/>
      </c>
      <c r="R1769" s="122"/>
      <c r="S1769" s="123"/>
      <c r="T1769" s="123"/>
    </row>
    <row r="1770" spans="1:20" x14ac:dyDescent="0.25">
      <c r="A1770"/>
      <c r="B1770" s="31" t="str">
        <f t="shared" ca="1" si="252"/>
        <v/>
      </c>
      <c r="C1770" t="str">
        <f t="shared" ca="1" si="253"/>
        <v/>
      </c>
      <c r="D1770" t="str">
        <f t="shared" ca="1" si="254"/>
        <v/>
      </c>
      <c r="E1770" t="str">
        <f t="shared" ca="1" si="255"/>
        <v/>
      </c>
      <c r="F1770" t="str">
        <f t="shared" ca="1" si="260"/>
        <v/>
      </c>
      <c r="I1770" s="120" t="str">
        <f t="shared" si="256"/>
        <v/>
      </c>
      <c r="J1770" s="121" t="str">
        <f t="shared" si="257"/>
        <v/>
      </c>
      <c r="K1770" s="121" t="str">
        <f t="shared" si="258"/>
        <v/>
      </c>
      <c r="L1770" s="121"/>
      <c r="M1770" s="121"/>
      <c r="N1770" s="121"/>
      <c r="O1770" s="122"/>
      <c r="P1770" s="122"/>
      <c r="Q1770" s="121" t="str">
        <f t="shared" ca="1" si="259"/>
        <v/>
      </c>
      <c r="R1770" s="122"/>
      <c r="S1770" s="123"/>
      <c r="T1770" s="123"/>
    </row>
    <row r="1771" spans="1:20" x14ac:dyDescent="0.25">
      <c r="A1771"/>
      <c r="B1771" s="31" t="str">
        <f t="shared" ca="1" si="252"/>
        <v/>
      </c>
      <c r="C1771" t="str">
        <f t="shared" ca="1" si="253"/>
        <v/>
      </c>
      <c r="D1771" t="str">
        <f t="shared" ca="1" si="254"/>
        <v/>
      </c>
      <c r="E1771" t="str">
        <f t="shared" ca="1" si="255"/>
        <v/>
      </c>
      <c r="F1771" t="str">
        <f t="shared" ca="1" si="260"/>
        <v/>
      </c>
      <c r="I1771" s="120" t="str">
        <f t="shared" si="256"/>
        <v/>
      </c>
      <c r="J1771" s="121" t="str">
        <f t="shared" si="257"/>
        <v/>
      </c>
      <c r="K1771" s="121" t="str">
        <f t="shared" si="258"/>
        <v/>
      </c>
      <c r="L1771" s="121"/>
      <c r="M1771" s="121"/>
      <c r="N1771" s="121"/>
      <c r="O1771" s="122"/>
      <c r="P1771" s="122"/>
      <c r="Q1771" s="121" t="str">
        <f t="shared" ca="1" si="259"/>
        <v/>
      </c>
      <c r="R1771" s="122"/>
      <c r="S1771" s="123"/>
      <c r="T1771" s="123"/>
    </row>
    <row r="1772" spans="1:20" x14ac:dyDescent="0.25">
      <c r="A1772"/>
      <c r="B1772" s="31" t="str">
        <f t="shared" ca="1" si="252"/>
        <v/>
      </c>
      <c r="C1772" t="str">
        <f t="shared" ca="1" si="253"/>
        <v/>
      </c>
      <c r="D1772" t="str">
        <f t="shared" ca="1" si="254"/>
        <v/>
      </c>
      <c r="E1772" t="str">
        <f t="shared" ca="1" si="255"/>
        <v/>
      </c>
      <c r="F1772" t="str">
        <f t="shared" ca="1" si="260"/>
        <v/>
      </c>
      <c r="I1772" s="120" t="str">
        <f t="shared" si="256"/>
        <v/>
      </c>
      <c r="J1772" s="121" t="str">
        <f t="shared" si="257"/>
        <v/>
      </c>
      <c r="K1772" s="121" t="str">
        <f t="shared" si="258"/>
        <v/>
      </c>
      <c r="L1772" s="121"/>
      <c r="M1772" s="121"/>
      <c r="N1772" s="121"/>
      <c r="O1772" s="122"/>
      <c r="P1772" s="122"/>
      <c r="Q1772" s="121" t="str">
        <f t="shared" ca="1" si="259"/>
        <v/>
      </c>
      <c r="R1772" s="122"/>
      <c r="S1772" s="123"/>
      <c r="T1772" s="123"/>
    </row>
    <row r="1773" spans="1:20" x14ac:dyDescent="0.25">
      <c r="A1773"/>
      <c r="B1773" s="31" t="str">
        <f t="shared" ca="1" si="252"/>
        <v/>
      </c>
      <c r="C1773" t="str">
        <f t="shared" ca="1" si="253"/>
        <v/>
      </c>
      <c r="D1773" t="str">
        <f t="shared" ca="1" si="254"/>
        <v/>
      </c>
      <c r="E1773" t="str">
        <f t="shared" ca="1" si="255"/>
        <v/>
      </c>
      <c r="F1773" t="str">
        <f t="shared" ca="1" si="260"/>
        <v/>
      </c>
      <c r="I1773" s="120" t="str">
        <f t="shared" si="256"/>
        <v/>
      </c>
      <c r="J1773" s="121" t="str">
        <f t="shared" si="257"/>
        <v/>
      </c>
      <c r="K1773" s="121" t="str">
        <f t="shared" si="258"/>
        <v/>
      </c>
      <c r="L1773" s="121"/>
      <c r="M1773" s="121"/>
      <c r="N1773" s="121"/>
      <c r="O1773" s="122"/>
      <c r="P1773" s="122"/>
      <c r="Q1773" s="121" t="str">
        <f t="shared" ca="1" si="259"/>
        <v/>
      </c>
      <c r="R1773" s="122"/>
      <c r="S1773" s="123"/>
      <c r="T1773" s="123"/>
    </row>
    <row r="1774" spans="1:20" x14ac:dyDescent="0.25">
      <c r="A1774"/>
      <c r="B1774" s="31" t="str">
        <f t="shared" ca="1" si="252"/>
        <v/>
      </c>
      <c r="C1774" t="str">
        <f t="shared" ca="1" si="253"/>
        <v/>
      </c>
      <c r="D1774" t="str">
        <f t="shared" ca="1" si="254"/>
        <v/>
      </c>
      <c r="E1774" t="str">
        <f t="shared" ca="1" si="255"/>
        <v/>
      </c>
      <c r="F1774" t="str">
        <f t="shared" ca="1" si="260"/>
        <v/>
      </c>
      <c r="I1774" s="120" t="str">
        <f t="shared" si="256"/>
        <v/>
      </c>
      <c r="J1774" s="121" t="str">
        <f t="shared" si="257"/>
        <v/>
      </c>
      <c r="K1774" s="121" t="str">
        <f t="shared" si="258"/>
        <v/>
      </c>
      <c r="L1774" s="121"/>
      <c r="M1774" s="121"/>
      <c r="N1774" s="121"/>
      <c r="O1774" s="122"/>
      <c r="P1774" s="122"/>
      <c r="Q1774" s="121" t="str">
        <f t="shared" ca="1" si="259"/>
        <v/>
      </c>
      <c r="R1774" s="122"/>
      <c r="S1774" s="123"/>
      <c r="T1774" s="123"/>
    </row>
    <row r="1775" spans="1:20" x14ac:dyDescent="0.25">
      <c r="A1775"/>
      <c r="B1775" s="31" t="str">
        <f t="shared" ca="1" si="252"/>
        <v/>
      </c>
      <c r="C1775" t="str">
        <f t="shared" ca="1" si="253"/>
        <v/>
      </c>
      <c r="D1775" t="str">
        <f t="shared" ca="1" si="254"/>
        <v/>
      </c>
      <c r="E1775" t="str">
        <f t="shared" ca="1" si="255"/>
        <v/>
      </c>
      <c r="F1775" t="str">
        <f t="shared" ca="1" si="260"/>
        <v/>
      </c>
      <c r="I1775" s="120" t="str">
        <f t="shared" si="256"/>
        <v/>
      </c>
      <c r="J1775" s="121" t="str">
        <f t="shared" si="257"/>
        <v/>
      </c>
      <c r="K1775" s="121" t="str">
        <f t="shared" si="258"/>
        <v/>
      </c>
      <c r="L1775" s="121"/>
      <c r="M1775" s="121"/>
      <c r="N1775" s="121"/>
      <c r="O1775" s="122"/>
      <c r="P1775" s="122"/>
      <c r="Q1775" s="121" t="str">
        <f t="shared" ca="1" si="259"/>
        <v/>
      </c>
      <c r="R1775" s="122"/>
      <c r="S1775" s="123"/>
      <c r="T1775" s="123"/>
    </row>
    <row r="1776" spans="1:20" x14ac:dyDescent="0.25">
      <c r="A1776"/>
      <c r="B1776" s="31" t="str">
        <f t="shared" ca="1" si="252"/>
        <v/>
      </c>
      <c r="C1776" t="str">
        <f t="shared" ca="1" si="253"/>
        <v/>
      </c>
      <c r="D1776" t="str">
        <f t="shared" ca="1" si="254"/>
        <v/>
      </c>
      <c r="E1776" t="str">
        <f t="shared" ca="1" si="255"/>
        <v/>
      </c>
      <c r="F1776" t="str">
        <f t="shared" ca="1" si="260"/>
        <v/>
      </c>
      <c r="I1776" s="120" t="str">
        <f t="shared" si="256"/>
        <v/>
      </c>
      <c r="J1776" s="121" t="str">
        <f t="shared" si="257"/>
        <v/>
      </c>
      <c r="K1776" s="121" t="str">
        <f t="shared" si="258"/>
        <v/>
      </c>
      <c r="L1776" s="121"/>
      <c r="M1776" s="121"/>
      <c r="N1776" s="121"/>
      <c r="O1776" s="122"/>
      <c r="P1776" s="122"/>
      <c r="Q1776" s="121" t="str">
        <f t="shared" ca="1" si="259"/>
        <v/>
      </c>
      <c r="R1776" s="122"/>
      <c r="S1776" s="123"/>
      <c r="T1776" s="123"/>
    </row>
    <row r="1777" spans="1:20" x14ac:dyDescent="0.25">
      <c r="A1777"/>
      <c r="B1777" s="31" t="str">
        <f t="shared" ca="1" si="252"/>
        <v/>
      </c>
      <c r="C1777" t="str">
        <f t="shared" ca="1" si="253"/>
        <v/>
      </c>
      <c r="D1777" t="str">
        <f t="shared" ca="1" si="254"/>
        <v/>
      </c>
      <c r="E1777" t="str">
        <f t="shared" ca="1" si="255"/>
        <v/>
      </c>
      <c r="F1777" t="str">
        <f t="shared" ca="1" si="260"/>
        <v/>
      </c>
      <c r="I1777" s="120" t="str">
        <f t="shared" si="256"/>
        <v/>
      </c>
      <c r="J1777" s="121" t="str">
        <f t="shared" si="257"/>
        <v/>
      </c>
      <c r="K1777" s="121" t="str">
        <f t="shared" si="258"/>
        <v/>
      </c>
      <c r="L1777" s="121"/>
      <c r="M1777" s="121"/>
      <c r="N1777" s="121"/>
      <c r="O1777" s="122"/>
      <c r="P1777" s="122"/>
      <c r="Q1777" s="121" t="str">
        <f t="shared" ca="1" si="259"/>
        <v/>
      </c>
      <c r="R1777" s="122"/>
      <c r="S1777" s="123"/>
      <c r="T1777" s="123"/>
    </row>
    <row r="1778" spans="1:20" x14ac:dyDescent="0.25">
      <c r="A1778"/>
      <c r="B1778" s="31" t="str">
        <f t="shared" ca="1" si="252"/>
        <v/>
      </c>
      <c r="C1778" t="str">
        <f t="shared" ca="1" si="253"/>
        <v/>
      </c>
      <c r="D1778" t="str">
        <f t="shared" ca="1" si="254"/>
        <v/>
      </c>
      <c r="E1778" t="str">
        <f t="shared" ca="1" si="255"/>
        <v/>
      </c>
      <c r="F1778" t="str">
        <f t="shared" ca="1" si="260"/>
        <v/>
      </c>
      <c r="I1778" s="120" t="str">
        <f t="shared" si="256"/>
        <v/>
      </c>
      <c r="J1778" s="121" t="str">
        <f t="shared" si="257"/>
        <v/>
      </c>
      <c r="K1778" s="121" t="str">
        <f t="shared" si="258"/>
        <v/>
      </c>
      <c r="L1778" s="121"/>
      <c r="M1778" s="121"/>
      <c r="N1778" s="121"/>
      <c r="O1778" s="122"/>
      <c r="P1778" s="122"/>
      <c r="Q1778" s="121" t="str">
        <f t="shared" ca="1" si="259"/>
        <v/>
      </c>
      <c r="R1778" s="122"/>
      <c r="S1778" s="123"/>
      <c r="T1778" s="123"/>
    </row>
    <row r="1779" spans="1:20" x14ac:dyDescent="0.25">
      <c r="A1779"/>
      <c r="B1779" s="31" t="str">
        <f t="shared" ca="1" si="252"/>
        <v/>
      </c>
      <c r="C1779" t="str">
        <f t="shared" ca="1" si="253"/>
        <v/>
      </c>
      <c r="D1779" t="str">
        <f t="shared" ca="1" si="254"/>
        <v/>
      </c>
      <c r="E1779" t="str">
        <f t="shared" ca="1" si="255"/>
        <v/>
      </c>
      <c r="F1779" t="str">
        <f t="shared" ca="1" si="260"/>
        <v/>
      </c>
      <c r="I1779" s="120" t="str">
        <f t="shared" si="256"/>
        <v/>
      </c>
      <c r="J1779" s="121" t="str">
        <f t="shared" si="257"/>
        <v/>
      </c>
      <c r="K1779" s="121" t="str">
        <f t="shared" si="258"/>
        <v/>
      </c>
      <c r="L1779" s="121"/>
      <c r="M1779" s="121"/>
      <c r="N1779" s="121"/>
      <c r="O1779" s="122"/>
      <c r="P1779" s="122"/>
      <c r="Q1779" s="121" t="str">
        <f t="shared" ca="1" si="259"/>
        <v/>
      </c>
      <c r="R1779" s="122"/>
      <c r="S1779" s="123"/>
      <c r="T1779" s="123"/>
    </row>
    <row r="1780" spans="1:20" x14ac:dyDescent="0.25">
      <c r="A1780"/>
      <c r="B1780" s="31" t="str">
        <f t="shared" ca="1" si="252"/>
        <v/>
      </c>
      <c r="C1780" t="str">
        <f t="shared" ca="1" si="253"/>
        <v/>
      </c>
      <c r="D1780" t="str">
        <f t="shared" ca="1" si="254"/>
        <v/>
      </c>
      <c r="E1780" t="str">
        <f t="shared" ca="1" si="255"/>
        <v/>
      </c>
      <c r="F1780" t="str">
        <f t="shared" ca="1" si="260"/>
        <v/>
      </c>
      <c r="I1780" s="120" t="str">
        <f t="shared" si="256"/>
        <v/>
      </c>
      <c r="J1780" s="121" t="str">
        <f t="shared" si="257"/>
        <v/>
      </c>
      <c r="K1780" s="121" t="str">
        <f t="shared" si="258"/>
        <v/>
      </c>
      <c r="L1780" s="121"/>
      <c r="M1780" s="121"/>
      <c r="N1780" s="121"/>
      <c r="O1780" s="122"/>
      <c r="P1780" s="122"/>
      <c r="Q1780" s="121" t="str">
        <f t="shared" ca="1" si="259"/>
        <v/>
      </c>
      <c r="R1780" s="122"/>
      <c r="S1780" s="123"/>
      <c r="T1780" s="123"/>
    </row>
    <row r="1781" spans="1:20" x14ac:dyDescent="0.25">
      <c r="A1781"/>
      <c r="B1781" s="31" t="str">
        <f t="shared" ca="1" si="252"/>
        <v/>
      </c>
      <c r="C1781" t="str">
        <f t="shared" ca="1" si="253"/>
        <v/>
      </c>
      <c r="D1781" t="str">
        <f t="shared" ca="1" si="254"/>
        <v/>
      </c>
      <c r="E1781" t="str">
        <f t="shared" ca="1" si="255"/>
        <v/>
      </c>
      <c r="F1781" t="str">
        <f t="shared" ca="1" si="260"/>
        <v/>
      </c>
      <c r="I1781" s="120" t="str">
        <f t="shared" si="256"/>
        <v/>
      </c>
      <c r="J1781" s="121" t="str">
        <f t="shared" si="257"/>
        <v/>
      </c>
      <c r="K1781" s="121" t="str">
        <f t="shared" si="258"/>
        <v/>
      </c>
      <c r="L1781" s="121"/>
      <c r="M1781" s="121"/>
      <c r="N1781" s="121"/>
      <c r="O1781" s="122"/>
      <c r="P1781" s="122"/>
      <c r="Q1781" s="121" t="str">
        <f t="shared" ca="1" si="259"/>
        <v/>
      </c>
      <c r="R1781" s="122"/>
      <c r="S1781" s="123"/>
      <c r="T1781" s="123"/>
    </row>
    <row r="1782" spans="1:20" x14ac:dyDescent="0.25">
      <c r="A1782"/>
      <c r="B1782" s="31" t="str">
        <f t="shared" ca="1" si="252"/>
        <v/>
      </c>
      <c r="C1782" t="str">
        <f t="shared" ca="1" si="253"/>
        <v/>
      </c>
      <c r="D1782" t="str">
        <f t="shared" ca="1" si="254"/>
        <v/>
      </c>
      <c r="E1782" t="str">
        <f t="shared" ca="1" si="255"/>
        <v/>
      </c>
      <c r="F1782" t="str">
        <f t="shared" ca="1" si="260"/>
        <v/>
      </c>
      <c r="I1782" s="120" t="str">
        <f t="shared" si="256"/>
        <v/>
      </c>
      <c r="J1782" s="121" t="str">
        <f t="shared" si="257"/>
        <v/>
      </c>
      <c r="K1782" s="121" t="str">
        <f t="shared" si="258"/>
        <v/>
      </c>
      <c r="L1782" s="121"/>
      <c r="M1782" s="121"/>
      <c r="N1782" s="121"/>
      <c r="O1782" s="122"/>
      <c r="P1782" s="122"/>
      <c r="Q1782" s="121" t="str">
        <f t="shared" ca="1" si="259"/>
        <v/>
      </c>
      <c r="R1782" s="122"/>
      <c r="S1782" s="123"/>
      <c r="T1782" s="123"/>
    </row>
    <row r="1783" spans="1:20" x14ac:dyDescent="0.25">
      <c r="A1783"/>
      <c r="B1783" s="31" t="str">
        <f t="shared" ca="1" si="252"/>
        <v/>
      </c>
      <c r="C1783" t="str">
        <f t="shared" ca="1" si="253"/>
        <v/>
      </c>
      <c r="D1783" t="str">
        <f t="shared" ca="1" si="254"/>
        <v/>
      </c>
      <c r="E1783" t="str">
        <f t="shared" ca="1" si="255"/>
        <v/>
      </c>
      <c r="F1783" t="str">
        <f t="shared" ca="1" si="260"/>
        <v/>
      </c>
      <c r="I1783" s="120" t="str">
        <f t="shared" si="256"/>
        <v/>
      </c>
      <c r="J1783" s="121" t="str">
        <f t="shared" si="257"/>
        <v/>
      </c>
      <c r="K1783" s="121" t="str">
        <f t="shared" si="258"/>
        <v/>
      </c>
      <c r="L1783" s="121"/>
      <c r="M1783" s="121"/>
      <c r="N1783" s="121"/>
      <c r="O1783" s="122"/>
      <c r="P1783" s="122"/>
      <c r="Q1783" s="121" t="str">
        <f t="shared" ca="1" si="259"/>
        <v/>
      </c>
      <c r="R1783" s="122"/>
      <c r="S1783" s="123"/>
      <c r="T1783" s="123"/>
    </row>
    <row r="1784" spans="1:20" x14ac:dyDescent="0.25">
      <c r="A1784"/>
      <c r="B1784" s="31" t="str">
        <f t="shared" ca="1" si="252"/>
        <v/>
      </c>
      <c r="C1784" t="str">
        <f t="shared" ca="1" si="253"/>
        <v/>
      </c>
      <c r="D1784" t="str">
        <f t="shared" ca="1" si="254"/>
        <v/>
      </c>
      <c r="E1784" t="str">
        <f t="shared" ca="1" si="255"/>
        <v/>
      </c>
      <c r="F1784" t="str">
        <f t="shared" ca="1" si="260"/>
        <v/>
      </c>
      <c r="I1784" s="120" t="str">
        <f t="shared" si="256"/>
        <v/>
      </c>
      <c r="J1784" s="121" t="str">
        <f t="shared" si="257"/>
        <v/>
      </c>
      <c r="K1784" s="121" t="str">
        <f t="shared" si="258"/>
        <v/>
      </c>
      <c r="L1784" s="121"/>
      <c r="M1784" s="121"/>
      <c r="N1784" s="121"/>
      <c r="O1784" s="122"/>
      <c r="P1784" s="122"/>
      <c r="Q1784" s="121" t="str">
        <f t="shared" ca="1" si="259"/>
        <v/>
      </c>
      <c r="R1784" s="122"/>
      <c r="S1784" s="123"/>
      <c r="T1784" s="123"/>
    </row>
    <row r="1785" spans="1:20" x14ac:dyDescent="0.25">
      <c r="A1785"/>
      <c r="B1785" s="31" t="str">
        <f t="shared" ca="1" si="252"/>
        <v/>
      </c>
      <c r="C1785" t="str">
        <f t="shared" ca="1" si="253"/>
        <v/>
      </c>
      <c r="D1785" t="str">
        <f t="shared" ca="1" si="254"/>
        <v/>
      </c>
      <c r="E1785" t="str">
        <f t="shared" ca="1" si="255"/>
        <v/>
      </c>
      <c r="F1785" t="str">
        <f t="shared" ca="1" si="260"/>
        <v/>
      </c>
      <c r="I1785" s="120" t="str">
        <f t="shared" si="256"/>
        <v/>
      </c>
      <c r="J1785" s="121" t="str">
        <f t="shared" si="257"/>
        <v/>
      </c>
      <c r="K1785" s="121" t="str">
        <f t="shared" si="258"/>
        <v/>
      </c>
      <c r="L1785" s="121"/>
      <c r="M1785" s="121"/>
      <c r="N1785" s="121"/>
      <c r="O1785" s="122"/>
      <c r="P1785" s="122"/>
      <c r="Q1785" s="121" t="str">
        <f t="shared" ca="1" si="259"/>
        <v/>
      </c>
      <c r="R1785" s="122"/>
      <c r="S1785" s="123"/>
      <c r="T1785" s="123"/>
    </row>
    <row r="1786" spans="1:20" x14ac:dyDescent="0.25">
      <c r="A1786"/>
      <c r="B1786" s="31" t="str">
        <f t="shared" ca="1" si="252"/>
        <v/>
      </c>
      <c r="C1786" t="str">
        <f t="shared" ca="1" si="253"/>
        <v/>
      </c>
      <c r="D1786" t="str">
        <f t="shared" ca="1" si="254"/>
        <v/>
      </c>
      <c r="E1786" t="str">
        <f t="shared" ca="1" si="255"/>
        <v/>
      </c>
      <c r="F1786" t="str">
        <f t="shared" ca="1" si="260"/>
        <v/>
      </c>
      <c r="I1786" s="120" t="str">
        <f t="shared" si="256"/>
        <v/>
      </c>
      <c r="J1786" s="121" t="str">
        <f t="shared" si="257"/>
        <v/>
      </c>
      <c r="K1786" s="121" t="str">
        <f t="shared" si="258"/>
        <v/>
      </c>
      <c r="L1786" s="121"/>
      <c r="M1786" s="121"/>
      <c r="N1786" s="121"/>
      <c r="O1786" s="122"/>
      <c r="P1786" s="122"/>
      <c r="Q1786" s="121" t="str">
        <f t="shared" ca="1" si="259"/>
        <v/>
      </c>
      <c r="R1786" s="122"/>
      <c r="S1786" s="123"/>
      <c r="T1786" s="123"/>
    </row>
    <row r="1787" spans="1:20" x14ac:dyDescent="0.25">
      <c r="A1787"/>
      <c r="B1787" s="31" t="str">
        <f t="shared" ca="1" si="252"/>
        <v/>
      </c>
      <c r="C1787" t="str">
        <f t="shared" ca="1" si="253"/>
        <v/>
      </c>
      <c r="D1787" t="str">
        <f t="shared" ca="1" si="254"/>
        <v/>
      </c>
      <c r="E1787" t="str">
        <f t="shared" ca="1" si="255"/>
        <v/>
      </c>
      <c r="F1787" t="str">
        <f t="shared" ca="1" si="260"/>
        <v/>
      </c>
      <c r="I1787" s="120" t="str">
        <f t="shared" si="256"/>
        <v/>
      </c>
      <c r="J1787" s="121" t="str">
        <f t="shared" si="257"/>
        <v/>
      </c>
      <c r="K1787" s="121" t="str">
        <f t="shared" si="258"/>
        <v/>
      </c>
      <c r="L1787" s="121"/>
      <c r="M1787" s="121"/>
      <c r="N1787" s="121"/>
      <c r="O1787" s="122"/>
      <c r="P1787" s="122"/>
      <c r="Q1787" s="121" t="str">
        <f t="shared" ca="1" si="259"/>
        <v/>
      </c>
      <c r="R1787" s="122"/>
      <c r="S1787" s="123"/>
      <c r="T1787" s="123"/>
    </row>
    <row r="1788" spans="1:20" x14ac:dyDescent="0.25">
      <c r="A1788"/>
      <c r="B1788" s="31" t="str">
        <f t="shared" ca="1" si="252"/>
        <v/>
      </c>
      <c r="C1788" t="str">
        <f t="shared" ca="1" si="253"/>
        <v/>
      </c>
      <c r="D1788" t="str">
        <f t="shared" ca="1" si="254"/>
        <v/>
      </c>
      <c r="E1788" t="str">
        <f t="shared" ca="1" si="255"/>
        <v/>
      </c>
      <c r="F1788" t="str">
        <f t="shared" ca="1" si="260"/>
        <v/>
      </c>
      <c r="I1788" s="120" t="str">
        <f t="shared" si="256"/>
        <v/>
      </c>
      <c r="J1788" s="121" t="str">
        <f t="shared" si="257"/>
        <v/>
      </c>
      <c r="K1788" s="121" t="str">
        <f t="shared" si="258"/>
        <v/>
      </c>
      <c r="L1788" s="121"/>
      <c r="M1788" s="121"/>
      <c r="N1788" s="121"/>
      <c r="O1788" s="122"/>
      <c r="P1788" s="122"/>
      <c r="Q1788" s="121" t="str">
        <f t="shared" ca="1" si="259"/>
        <v/>
      </c>
      <c r="R1788" s="122"/>
      <c r="S1788" s="123"/>
      <c r="T1788" s="123"/>
    </row>
    <row r="1789" spans="1:20" x14ac:dyDescent="0.25">
      <c r="A1789"/>
      <c r="B1789" s="31" t="str">
        <f t="shared" ca="1" si="252"/>
        <v/>
      </c>
      <c r="C1789" t="str">
        <f t="shared" ca="1" si="253"/>
        <v/>
      </c>
      <c r="D1789" t="str">
        <f t="shared" ca="1" si="254"/>
        <v/>
      </c>
      <c r="E1789" t="str">
        <f t="shared" ca="1" si="255"/>
        <v/>
      </c>
      <c r="F1789" t="str">
        <f t="shared" ca="1" si="260"/>
        <v/>
      </c>
      <c r="I1789" s="120" t="str">
        <f t="shared" si="256"/>
        <v/>
      </c>
      <c r="J1789" s="121" t="str">
        <f t="shared" si="257"/>
        <v/>
      </c>
      <c r="K1789" s="121" t="str">
        <f t="shared" si="258"/>
        <v/>
      </c>
      <c r="L1789" s="121"/>
      <c r="M1789" s="121"/>
      <c r="N1789" s="121"/>
      <c r="O1789" s="122"/>
      <c r="P1789" s="122"/>
      <c r="Q1789" s="121" t="str">
        <f t="shared" ca="1" si="259"/>
        <v/>
      </c>
      <c r="R1789" s="122"/>
      <c r="S1789" s="123"/>
      <c r="T1789" s="123"/>
    </row>
    <row r="1790" spans="1:20" x14ac:dyDescent="0.25">
      <c r="A1790"/>
      <c r="B1790" s="31" t="str">
        <f t="shared" ca="1" si="252"/>
        <v/>
      </c>
      <c r="C1790" t="str">
        <f t="shared" ca="1" si="253"/>
        <v/>
      </c>
      <c r="D1790" t="str">
        <f t="shared" ca="1" si="254"/>
        <v/>
      </c>
      <c r="E1790" t="str">
        <f t="shared" ca="1" si="255"/>
        <v/>
      </c>
      <c r="F1790" t="str">
        <f t="shared" ca="1" si="260"/>
        <v/>
      </c>
      <c r="I1790" s="120" t="str">
        <f t="shared" si="256"/>
        <v/>
      </c>
      <c r="J1790" s="121" t="str">
        <f t="shared" si="257"/>
        <v/>
      </c>
      <c r="K1790" s="121" t="str">
        <f t="shared" si="258"/>
        <v/>
      </c>
      <c r="L1790" s="121"/>
      <c r="M1790" s="121"/>
      <c r="N1790" s="121"/>
      <c r="O1790" s="122"/>
      <c r="P1790" s="122"/>
      <c r="Q1790" s="121" t="str">
        <f t="shared" ca="1" si="259"/>
        <v/>
      </c>
      <c r="R1790" s="122"/>
      <c r="S1790" s="123"/>
      <c r="T1790" s="123"/>
    </row>
    <row r="1791" spans="1:20" x14ac:dyDescent="0.25">
      <c r="A1791"/>
      <c r="B1791" s="31" t="str">
        <f t="shared" ca="1" si="252"/>
        <v/>
      </c>
      <c r="C1791" t="str">
        <f t="shared" ca="1" si="253"/>
        <v/>
      </c>
      <c r="D1791" t="str">
        <f t="shared" ca="1" si="254"/>
        <v/>
      </c>
      <c r="E1791" t="str">
        <f t="shared" ca="1" si="255"/>
        <v/>
      </c>
      <c r="F1791" t="str">
        <f t="shared" ca="1" si="260"/>
        <v/>
      </c>
      <c r="I1791" s="120" t="str">
        <f t="shared" si="256"/>
        <v/>
      </c>
      <c r="J1791" s="121" t="str">
        <f t="shared" si="257"/>
        <v/>
      </c>
      <c r="K1791" s="121" t="str">
        <f t="shared" si="258"/>
        <v/>
      </c>
      <c r="L1791" s="121"/>
      <c r="M1791" s="121"/>
      <c r="N1791" s="121"/>
      <c r="O1791" s="122"/>
      <c r="P1791" s="122"/>
      <c r="Q1791" s="121" t="str">
        <f t="shared" ca="1" si="259"/>
        <v/>
      </c>
      <c r="R1791" s="122"/>
      <c r="S1791" s="123"/>
      <c r="T1791" s="123"/>
    </row>
    <row r="1792" spans="1:20" x14ac:dyDescent="0.25">
      <c r="A1792"/>
      <c r="B1792" s="31" t="str">
        <f t="shared" ca="1" si="252"/>
        <v/>
      </c>
      <c r="C1792" t="str">
        <f t="shared" ca="1" si="253"/>
        <v/>
      </c>
      <c r="D1792" t="str">
        <f t="shared" ca="1" si="254"/>
        <v/>
      </c>
      <c r="E1792" t="str">
        <f t="shared" ca="1" si="255"/>
        <v/>
      </c>
      <c r="F1792" t="str">
        <f t="shared" ca="1" si="260"/>
        <v/>
      </c>
      <c r="I1792" s="120" t="str">
        <f t="shared" si="256"/>
        <v/>
      </c>
      <c r="J1792" s="121" t="str">
        <f t="shared" si="257"/>
        <v/>
      </c>
      <c r="K1792" s="121" t="str">
        <f t="shared" si="258"/>
        <v/>
      </c>
      <c r="L1792" s="121"/>
      <c r="M1792" s="121"/>
      <c r="N1792" s="121"/>
      <c r="O1792" s="122"/>
      <c r="P1792" s="122"/>
      <c r="Q1792" s="121" t="str">
        <f t="shared" ca="1" si="259"/>
        <v/>
      </c>
      <c r="R1792" s="122"/>
      <c r="S1792" s="123"/>
      <c r="T1792" s="123"/>
    </row>
    <row r="1793" spans="1:20" x14ac:dyDescent="0.25">
      <c r="A1793"/>
      <c r="B1793" s="31" t="str">
        <f t="shared" ref="B1793:B1856" ca="1" si="261">IF($A1793&lt;&gt;"",INDIRECT("'Saisie G&amp;A'!"&amp;"A"&amp;MID($A1793,2,2)),"")</f>
        <v/>
      </c>
      <c r="C1793" t="str">
        <f t="shared" ref="C1793:C1856" ca="1" si="262">IF($A1793&lt;&gt;"",INDIRECT("'Saisie G&amp;A'!"&amp;$A1793),"")</f>
        <v/>
      </c>
      <c r="D1793" t="str">
        <f t="shared" ref="D1793:D1856" ca="1" si="263">IF($A1793&lt;&gt;"",INDIRECT("'Saisie G&amp;A'!"&amp;LEFT($A1793,1)&amp;"7"),"")</f>
        <v/>
      </c>
      <c r="E1793" t="str">
        <f t="shared" ref="E1793:E1856" ca="1" si="264">IF($A1793&lt;&gt;"",INDIRECT("'Saisie G&amp;A'!"&amp;"B"&amp;MID($A1793,2,2)),"")</f>
        <v/>
      </c>
      <c r="F1793" t="str">
        <f t="shared" ca="1" si="260"/>
        <v/>
      </c>
      <c r="I1793" s="120" t="str">
        <f t="shared" ref="I1793:I1856" si="265">IF($A1793&lt;&gt;"",RIGHT(C1793,7),"")</f>
        <v/>
      </c>
      <c r="J1793" s="121" t="str">
        <f t="shared" ref="J1793:J1856" si="266">IF($A1793&lt;&gt;"",TEXT(DATE(YEAR($B1793),MONTH($B1793),DAY($B1793)),"JJ/MM/AAAA"),"")</f>
        <v/>
      </c>
      <c r="K1793" s="121" t="str">
        <f t="shared" ref="K1793:K1856" si="267">J1793</f>
        <v/>
      </c>
      <c r="L1793" s="121"/>
      <c r="M1793" s="121"/>
      <c r="N1793" s="121"/>
      <c r="O1793" s="122"/>
      <c r="P1793" s="122"/>
      <c r="Q1793" s="121" t="str">
        <f t="shared" ref="Q1793:Q1856" ca="1" si="268">IF(F1793&lt;&gt;"",F1793,D1793)</f>
        <v/>
      </c>
      <c r="R1793" s="122"/>
      <c r="S1793" s="123"/>
      <c r="T1793" s="123"/>
    </row>
    <row r="1794" spans="1:20" x14ac:dyDescent="0.25">
      <c r="A1794"/>
      <c r="B1794" s="31" t="str">
        <f t="shared" ca="1" si="261"/>
        <v/>
      </c>
      <c r="C1794" t="str">
        <f t="shared" ca="1" si="262"/>
        <v/>
      </c>
      <c r="D1794" t="str">
        <f t="shared" ca="1" si="263"/>
        <v/>
      </c>
      <c r="E1794" t="str">
        <f t="shared" ca="1" si="264"/>
        <v/>
      </c>
      <c r="F1794" t="str">
        <f t="shared" ca="1" si="260"/>
        <v/>
      </c>
      <c r="I1794" s="120" t="str">
        <f t="shared" si="265"/>
        <v/>
      </c>
      <c r="J1794" s="121" t="str">
        <f t="shared" si="266"/>
        <v/>
      </c>
      <c r="K1794" s="121" t="str">
        <f t="shared" si="267"/>
        <v/>
      </c>
      <c r="L1794" s="121"/>
      <c r="M1794" s="121"/>
      <c r="N1794" s="121"/>
      <c r="O1794" s="122"/>
      <c r="P1794" s="122"/>
      <c r="Q1794" s="121" t="str">
        <f t="shared" ca="1" si="268"/>
        <v/>
      </c>
      <c r="R1794" s="122"/>
      <c r="S1794" s="123"/>
      <c r="T1794" s="123"/>
    </row>
    <row r="1795" spans="1:20" x14ac:dyDescent="0.25">
      <c r="A1795"/>
      <c r="B1795" s="31" t="str">
        <f t="shared" ca="1" si="261"/>
        <v/>
      </c>
      <c r="C1795" t="str">
        <f t="shared" ca="1" si="262"/>
        <v/>
      </c>
      <c r="D1795" t="str">
        <f t="shared" ca="1" si="263"/>
        <v/>
      </c>
      <c r="E1795" t="str">
        <f t="shared" ca="1" si="264"/>
        <v/>
      </c>
      <c r="F1795" t="str">
        <f t="shared" ca="1" si="260"/>
        <v/>
      </c>
      <c r="I1795" s="120" t="str">
        <f t="shared" si="265"/>
        <v/>
      </c>
      <c r="J1795" s="121" t="str">
        <f t="shared" si="266"/>
        <v/>
      </c>
      <c r="K1795" s="121" t="str">
        <f t="shared" si="267"/>
        <v/>
      </c>
      <c r="L1795" s="121"/>
      <c r="M1795" s="121"/>
      <c r="N1795" s="121"/>
      <c r="O1795" s="122"/>
      <c r="P1795" s="122"/>
      <c r="Q1795" s="121" t="str">
        <f t="shared" ca="1" si="268"/>
        <v/>
      </c>
      <c r="R1795" s="122"/>
      <c r="S1795" s="123"/>
      <c r="T1795" s="123"/>
    </row>
    <row r="1796" spans="1:20" x14ac:dyDescent="0.25">
      <c r="A1796"/>
      <c r="B1796" s="31" t="str">
        <f t="shared" ca="1" si="261"/>
        <v/>
      </c>
      <c r="C1796" t="str">
        <f t="shared" ca="1" si="262"/>
        <v/>
      </c>
      <c r="D1796" t="str">
        <f t="shared" ca="1" si="263"/>
        <v/>
      </c>
      <c r="E1796" t="str">
        <f t="shared" ca="1" si="264"/>
        <v/>
      </c>
      <c r="F1796" t="str">
        <f t="shared" ca="1" si="260"/>
        <v/>
      </c>
      <c r="I1796" s="120" t="str">
        <f t="shared" si="265"/>
        <v/>
      </c>
      <c r="J1796" s="121" t="str">
        <f t="shared" si="266"/>
        <v/>
      </c>
      <c r="K1796" s="121" t="str">
        <f t="shared" si="267"/>
        <v/>
      </c>
      <c r="L1796" s="121"/>
      <c r="M1796" s="121"/>
      <c r="N1796" s="121"/>
      <c r="O1796" s="122"/>
      <c r="P1796" s="122"/>
      <c r="Q1796" s="121" t="str">
        <f t="shared" ca="1" si="268"/>
        <v/>
      </c>
      <c r="R1796" s="122"/>
      <c r="S1796" s="123"/>
      <c r="T1796" s="123"/>
    </row>
    <row r="1797" spans="1:20" x14ac:dyDescent="0.25">
      <c r="A1797"/>
      <c r="B1797" s="31" t="str">
        <f t="shared" ca="1" si="261"/>
        <v/>
      </c>
      <c r="C1797" t="str">
        <f t="shared" ca="1" si="262"/>
        <v/>
      </c>
      <c r="D1797" t="str">
        <f t="shared" ca="1" si="263"/>
        <v/>
      </c>
      <c r="E1797" t="str">
        <f t="shared" ca="1" si="264"/>
        <v/>
      </c>
      <c r="F1797" t="str">
        <f t="shared" ca="1" si="260"/>
        <v/>
      </c>
      <c r="I1797" s="120" t="str">
        <f t="shared" si="265"/>
        <v/>
      </c>
      <c r="J1797" s="121" t="str">
        <f t="shared" si="266"/>
        <v/>
      </c>
      <c r="K1797" s="121" t="str">
        <f t="shared" si="267"/>
        <v/>
      </c>
      <c r="L1797" s="121"/>
      <c r="M1797" s="121"/>
      <c r="N1797" s="121"/>
      <c r="O1797" s="122"/>
      <c r="P1797" s="122"/>
      <c r="Q1797" s="121" t="str">
        <f t="shared" ca="1" si="268"/>
        <v/>
      </c>
      <c r="R1797" s="122"/>
      <c r="S1797" s="123"/>
      <c r="T1797" s="123"/>
    </row>
    <row r="1798" spans="1:20" x14ac:dyDescent="0.25">
      <c r="A1798"/>
      <c r="B1798" s="31" t="str">
        <f t="shared" ca="1" si="261"/>
        <v/>
      </c>
      <c r="C1798" t="str">
        <f t="shared" ca="1" si="262"/>
        <v/>
      </c>
      <c r="D1798" t="str">
        <f t="shared" ca="1" si="263"/>
        <v/>
      </c>
      <c r="E1798" t="str">
        <f t="shared" ca="1" si="264"/>
        <v/>
      </c>
      <c r="F1798" t="str">
        <f t="shared" ca="1" si="260"/>
        <v/>
      </c>
      <c r="I1798" s="120" t="str">
        <f t="shared" si="265"/>
        <v/>
      </c>
      <c r="J1798" s="121" t="str">
        <f t="shared" si="266"/>
        <v/>
      </c>
      <c r="K1798" s="121" t="str">
        <f t="shared" si="267"/>
        <v/>
      </c>
      <c r="L1798" s="121"/>
      <c r="M1798" s="121"/>
      <c r="N1798" s="121"/>
      <c r="O1798" s="122"/>
      <c r="P1798" s="122"/>
      <c r="Q1798" s="121" t="str">
        <f t="shared" ca="1" si="268"/>
        <v/>
      </c>
      <c r="R1798" s="122"/>
      <c r="S1798" s="123"/>
      <c r="T1798" s="123"/>
    </row>
    <row r="1799" spans="1:20" x14ac:dyDescent="0.25">
      <c r="A1799"/>
      <c r="B1799" s="31" t="str">
        <f t="shared" ca="1" si="261"/>
        <v/>
      </c>
      <c r="C1799" t="str">
        <f t="shared" ca="1" si="262"/>
        <v/>
      </c>
      <c r="D1799" t="str">
        <f t="shared" ca="1" si="263"/>
        <v/>
      </c>
      <c r="E1799" t="str">
        <f t="shared" ca="1" si="264"/>
        <v/>
      </c>
      <c r="F1799" t="str">
        <f t="shared" ca="1" si="260"/>
        <v/>
      </c>
      <c r="I1799" s="120" t="str">
        <f t="shared" si="265"/>
        <v/>
      </c>
      <c r="J1799" s="121" t="str">
        <f t="shared" si="266"/>
        <v/>
      </c>
      <c r="K1799" s="121" t="str">
        <f t="shared" si="267"/>
        <v/>
      </c>
      <c r="L1799" s="121"/>
      <c r="M1799" s="121"/>
      <c r="N1799" s="121"/>
      <c r="O1799" s="122"/>
      <c r="P1799" s="122"/>
      <c r="Q1799" s="121" t="str">
        <f t="shared" ca="1" si="268"/>
        <v/>
      </c>
      <c r="R1799" s="122"/>
      <c r="S1799" s="123"/>
      <c r="T1799" s="123"/>
    </row>
    <row r="1800" spans="1:20" x14ac:dyDescent="0.25">
      <c r="A1800"/>
      <c r="B1800" s="31" t="str">
        <f t="shared" ca="1" si="261"/>
        <v/>
      </c>
      <c r="C1800" t="str">
        <f t="shared" ca="1" si="262"/>
        <v/>
      </c>
      <c r="D1800" t="str">
        <f t="shared" ca="1" si="263"/>
        <v/>
      </c>
      <c r="E1800" t="str">
        <f t="shared" ca="1" si="264"/>
        <v/>
      </c>
      <c r="F1800" t="str">
        <f t="shared" ref="F1800:F1863" ca="1" si="269">IF(D1800&lt;&gt;"",IF(AND(D1800="G11",E1800="Di",OFFSET(INDIRECT("'Saisie G&amp;A'!"&amp;A1800),,1)&lt;&gt;C1800,OFFSET(INDIRECT("'Saisie G&amp;A'!"&amp;A1800),,1)&lt;&gt;""),"G91","")&amp;IF(AND(D1800="G91",E1800="Di",OFFSET(INDIRECT("'Saisie G&amp;A'!"&amp;A1800),,-1)=C1800),"XXX",""),"")</f>
        <v/>
      </c>
      <c r="I1800" s="120" t="str">
        <f t="shared" si="265"/>
        <v/>
      </c>
      <c r="J1800" s="121" t="str">
        <f t="shared" si="266"/>
        <v/>
      </c>
      <c r="K1800" s="121" t="str">
        <f t="shared" si="267"/>
        <v/>
      </c>
      <c r="L1800" s="121"/>
      <c r="M1800" s="121"/>
      <c r="N1800" s="121"/>
      <c r="O1800" s="122"/>
      <c r="P1800" s="122"/>
      <c r="Q1800" s="121" t="str">
        <f t="shared" ca="1" si="268"/>
        <v/>
      </c>
      <c r="R1800" s="122"/>
      <c r="S1800" s="123"/>
      <c r="T1800" s="123"/>
    </row>
    <row r="1801" spans="1:20" x14ac:dyDescent="0.25">
      <c r="A1801"/>
      <c r="B1801" s="31" t="str">
        <f t="shared" ca="1" si="261"/>
        <v/>
      </c>
      <c r="C1801" t="str">
        <f t="shared" ca="1" si="262"/>
        <v/>
      </c>
      <c r="D1801" t="str">
        <f t="shared" ca="1" si="263"/>
        <v/>
      </c>
      <c r="E1801" t="str">
        <f t="shared" ca="1" si="264"/>
        <v/>
      </c>
      <c r="F1801" t="str">
        <f t="shared" ca="1" si="269"/>
        <v/>
      </c>
      <c r="I1801" s="120" t="str">
        <f t="shared" si="265"/>
        <v/>
      </c>
      <c r="J1801" s="121" t="str">
        <f t="shared" si="266"/>
        <v/>
      </c>
      <c r="K1801" s="121" t="str">
        <f t="shared" si="267"/>
        <v/>
      </c>
      <c r="L1801" s="121"/>
      <c r="M1801" s="121"/>
      <c r="N1801" s="121"/>
      <c r="O1801" s="122"/>
      <c r="P1801" s="122"/>
      <c r="Q1801" s="121" t="str">
        <f t="shared" ca="1" si="268"/>
        <v/>
      </c>
      <c r="R1801" s="122"/>
      <c r="S1801" s="123"/>
      <c r="T1801" s="123"/>
    </row>
    <row r="1802" spans="1:20" x14ac:dyDescent="0.25">
      <c r="A1802"/>
      <c r="B1802" s="31" t="str">
        <f t="shared" ca="1" si="261"/>
        <v/>
      </c>
      <c r="C1802" t="str">
        <f t="shared" ca="1" si="262"/>
        <v/>
      </c>
      <c r="D1802" t="str">
        <f t="shared" ca="1" si="263"/>
        <v/>
      </c>
      <c r="E1802" t="str">
        <f t="shared" ca="1" si="264"/>
        <v/>
      </c>
      <c r="F1802" t="str">
        <f t="shared" ca="1" si="269"/>
        <v/>
      </c>
      <c r="I1802" s="120" t="str">
        <f t="shared" si="265"/>
        <v/>
      </c>
      <c r="J1802" s="121" t="str">
        <f t="shared" si="266"/>
        <v/>
      </c>
      <c r="K1802" s="121" t="str">
        <f t="shared" si="267"/>
        <v/>
      </c>
      <c r="L1802" s="121"/>
      <c r="M1802" s="121"/>
      <c r="N1802" s="121"/>
      <c r="O1802" s="122"/>
      <c r="P1802" s="122"/>
      <c r="Q1802" s="121" t="str">
        <f t="shared" ca="1" si="268"/>
        <v/>
      </c>
      <c r="R1802" s="122"/>
      <c r="S1802" s="123"/>
      <c r="T1802" s="123"/>
    </row>
    <row r="1803" spans="1:20" x14ac:dyDescent="0.25">
      <c r="A1803"/>
      <c r="B1803" s="31" t="str">
        <f t="shared" ca="1" si="261"/>
        <v/>
      </c>
      <c r="C1803" t="str">
        <f t="shared" ca="1" si="262"/>
        <v/>
      </c>
      <c r="D1803" t="str">
        <f t="shared" ca="1" si="263"/>
        <v/>
      </c>
      <c r="E1803" t="str">
        <f t="shared" ca="1" si="264"/>
        <v/>
      </c>
      <c r="F1803" t="str">
        <f t="shared" ca="1" si="269"/>
        <v/>
      </c>
      <c r="I1803" s="120" t="str">
        <f t="shared" si="265"/>
        <v/>
      </c>
      <c r="J1803" s="121" t="str">
        <f t="shared" si="266"/>
        <v/>
      </c>
      <c r="K1803" s="121" t="str">
        <f t="shared" si="267"/>
        <v/>
      </c>
      <c r="L1803" s="121"/>
      <c r="M1803" s="121"/>
      <c r="N1803" s="121"/>
      <c r="O1803" s="122"/>
      <c r="P1803" s="122"/>
      <c r="Q1803" s="121" t="str">
        <f t="shared" ca="1" si="268"/>
        <v/>
      </c>
      <c r="R1803" s="122"/>
      <c r="S1803" s="123"/>
      <c r="T1803" s="123"/>
    </row>
    <row r="1804" spans="1:20" x14ac:dyDescent="0.25">
      <c r="A1804"/>
      <c r="B1804" s="31" t="str">
        <f t="shared" ca="1" si="261"/>
        <v/>
      </c>
      <c r="C1804" t="str">
        <f t="shared" ca="1" si="262"/>
        <v/>
      </c>
      <c r="D1804" t="str">
        <f t="shared" ca="1" si="263"/>
        <v/>
      </c>
      <c r="E1804" t="str">
        <f t="shared" ca="1" si="264"/>
        <v/>
      </c>
      <c r="F1804" t="str">
        <f t="shared" ca="1" si="269"/>
        <v/>
      </c>
      <c r="I1804" s="120" t="str">
        <f t="shared" si="265"/>
        <v/>
      </c>
      <c r="J1804" s="121" t="str">
        <f t="shared" si="266"/>
        <v/>
      </c>
      <c r="K1804" s="121" t="str">
        <f t="shared" si="267"/>
        <v/>
      </c>
      <c r="L1804" s="121"/>
      <c r="M1804" s="121"/>
      <c r="N1804" s="121"/>
      <c r="O1804" s="122"/>
      <c r="P1804" s="122"/>
      <c r="Q1804" s="121" t="str">
        <f t="shared" ca="1" si="268"/>
        <v/>
      </c>
      <c r="R1804" s="122"/>
      <c r="S1804" s="123"/>
      <c r="T1804" s="123"/>
    </row>
    <row r="1805" spans="1:20" x14ac:dyDescent="0.25">
      <c r="A1805"/>
      <c r="B1805" s="31" t="str">
        <f t="shared" ca="1" si="261"/>
        <v/>
      </c>
      <c r="C1805" t="str">
        <f t="shared" ca="1" si="262"/>
        <v/>
      </c>
      <c r="D1805" t="str">
        <f t="shared" ca="1" si="263"/>
        <v/>
      </c>
      <c r="E1805" t="str">
        <f t="shared" ca="1" si="264"/>
        <v/>
      </c>
      <c r="F1805" t="str">
        <f t="shared" ca="1" si="269"/>
        <v/>
      </c>
      <c r="I1805" s="120" t="str">
        <f t="shared" si="265"/>
        <v/>
      </c>
      <c r="J1805" s="121" t="str">
        <f t="shared" si="266"/>
        <v/>
      </c>
      <c r="K1805" s="121" t="str">
        <f t="shared" si="267"/>
        <v/>
      </c>
      <c r="L1805" s="121"/>
      <c r="M1805" s="121"/>
      <c r="N1805" s="121"/>
      <c r="O1805" s="122"/>
      <c r="P1805" s="122"/>
      <c r="Q1805" s="121" t="str">
        <f t="shared" ca="1" si="268"/>
        <v/>
      </c>
      <c r="R1805" s="122"/>
      <c r="S1805" s="123"/>
      <c r="T1805" s="123"/>
    </row>
    <row r="1806" spans="1:20" x14ac:dyDescent="0.25">
      <c r="A1806"/>
      <c r="B1806" s="31" t="str">
        <f t="shared" ca="1" si="261"/>
        <v/>
      </c>
      <c r="C1806" t="str">
        <f t="shared" ca="1" si="262"/>
        <v/>
      </c>
      <c r="D1806" t="str">
        <f t="shared" ca="1" si="263"/>
        <v/>
      </c>
      <c r="E1806" t="str">
        <f t="shared" ca="1" si="264"/>
        <v/>
      </c>
      <c r="F1806" t="str">
        <f t="shared" ca="1" si="269"/>
        <v/>
      </c>
      <c r="I1806" s="120" t="str">
        <f t="shared" si="265"/>
        <v/>
      </c>
      <c r="J1806" s="121" t="str">
        <f t="shared" si="266"/>
        <v/>
      </c>
      <c r="K1806" s="121" t="str">
        <f t="shared" si="267"/>
        <v/>
      </c>
      <c r="L1806" s="121"/>
      <c r="M1806" s="121"/>
      <c r="N1806" s="121"/>
      <c r="O1806" s="122"/>
      <c r="P1806" s="122"/>
      <c r="Q1806" s="121" t="str">
        <f t="shared" ca="1" si="268"/>
        <v/>
      </c>
      <c r="R1806" s="122"/>
      <c r="S1806" s="123"/>
      <c r="T1806" s="123"/>
    </row>
    <row r="1807" spans="1:20" x14ac:dyDescent="0.25">
      <c r="A1807"/>
      <c r="B1807" s="31" t="str">
        <f t="shared" ca="1" si="261"/>
        <v/>
      </c>
      <c r="C1807" t="str">
        <f t="shared" ca="1" si="262"/>
        <v/>
      </c>
      <c r="D1807" t="str">
        <f t="shared" ca="1" si="263"/>
        <v/>
      </c>
      <c r="E1807" t="str">
        <f t="shared" ca="1" si="264"/>
        <v/>
      </c>
      <c r="F1807" t="str">
        <f t="shared" ca="1" si="269"/>
        <v/>
      </c>
      <c r="I1807" s="120" t="str">
        <f t="shared" si="265"/>
        <v/>
      </c>
      <c r="J1807" s="121" t="str">
        <f t="shared" si="266"/>
        <v/>
      </c>
      <c r="K1807" s="121" t="str">
        <f t="shared" si="267"/>
        <v/>
      </c>
      <c r="L1807" s="121"/>
      <c r="M1807" s="121"/>
      <c r="N1807" s="121"/>
      <c r="O1807" s="122"/>
      <c r="P1807" s="122"/>
      <c r="Q1807" s="121" t="str">
        <f t="shared" ca="1" si="268"/>
        <v/>
      </c>
      <c r="R1807" s="122"/>
      <c r="S1807" s="123"/>
      <c r="T1807" s="123"/>
    </row>
    <row r="1808" spans="1:20" x14ac:dyDescent="0.25">
      <c r="A1808"/>
      <c r="B1808" s="31" t="str">
        <f t="shared" ca="1" si="261"/>
        <v/>
      </c>
      <c r="C1808" t="str">
        <f t="shared" ca="1" si="262"/>
        <v/>
      </c>
      <c r="D1808" t="str">
        <f t="shared" ca="1" si="263"/>
        <v/>
      </c>
      <c r="E1808" t="str">
        <f t="shared" ca="1" si="264"/>
        <v/>
      </c>
      <c r="F1808" t="str">
        <f t="shared" ca="1" si="269"/>
        <v/>
      </c>
      <c r="I1808" s="120" t="str">
        <f t="shared" si="265"/>
        <v/>
      </c>
      <c r="J1808" s="121" t="str">
        <f t="shared" si="266"/>
        <v/>
      </c>
      <c r="K1808" s="121" t="str">
        <f t="shared" si="267"/>
        <v/>
      </c>
      <c r="L1808" s="121"/>
      <c r="M1808" s="121"/>
      <c r="N1808" s="121"/>
      <c r="O1808" s="122"/>
      <c r="P1808" s="122"/>
      <c r="Q1808" s="121" t="str">
        <f t="shared" ca="1" si="268"/>
        <v/>
      </c>
      <c r="R1808" s="122"/>
      <c r="S1808" s="123"/>
      <c r="T1808" s="123"/>
    </row>
    <row r="1809" spans="1:20" x14ac:dyDescent="0.25">
      <c r="A1809"/>
      <c r="B1809" s="31" t="str">
        <f t="shared" ca="1" si="261"/>
        <v/>
      </c>
      <c r="C1809" t="str">
        <f t="shared" ca="1" si="262"/>
        <v/>
      </c>
      <c r="D1809" t="str">
        <f t="shared" ca="1" si="263"/>
        <v/>
      </c>
      <c r="E1809" t="str">
        <f t="shared" ca="1" si="264"/>
        <v/>
      </c>
      <c r="F1809" t="str">
        <f t="shared" ca="1" si="269"/>
        <v/>
      </c>
      <c r="I1809" s="120" t="str">
        <f t="shared" si="265"/>
        <v/>
      </c>
      <c r="J1809" s="121" t="str">
        <f t="shared" si="266"/>
        <v/>
      </c>
      <c r="K1809" s="121" t="str">
        <f t="shared" si="267"/>
        <v/>
      </c>
      <c r="L1809" s="121"/>
      <c r="M1809" s="121"/>
      <c r="N1809" s="121"/>
      <c r="O1809" s="122"/>
      <c r="P1809" s="122"/>
      <c r="Q1809" s="121" t="str">
        <f t="shared" ca="1" si="268"/>
        <v/>
      </c>
      <c r="R1809" s="122"/>
      <c r="S1809" s="123"/>
      <c r="T1809" s="123"/>
    </row>
    <row r="1810" spans="1:20" x14ac:dyDescent="0.25">
      <c r="A1810"/>
      <c r="B1810" s="31" t="str">
        <f t="shared" ca="1" si="261"/>
        <v/>
      </c>
      <c r="C1810" t="str">
        <f t="shared" ca="1" si="262"/>
        <v/>
      </c>
      <c r="D1810" t="str">
        <f t="shared" ca="1" si="263"/>
        <v/>
      </c>
      <c r="E1810" t="str">
        <f t="shared" ca="1" si="264"/>
        <v/>
      </c>
      <c r="F1810" t="str">
        <f t="shared" ca="1" si="269"/>
        <v/>
      </c>
      <c r="I1810" s="120" t="str">
        <f t="shared" si="265"/>
        <v/>
      </c>
      <c r="J1810" s="121" t="str">
        <f t="shared" si="266"/>
        <v/>
      </c>
      <c r="K1810" s="121" t="str">
        <f t="shared" si="267"/>
        <v/>
      </c>
      <c r="L1810" s="121"/>
      <c r="M1810" s="121"/>
      <c r="N1810" s="121"/>
      <c r="O1810" s="122"/>
      <c r="P1810" s="122"/>
      <c r="Q1810" s="121" t="str">
        <f t="shared" ca="1" si="268"/>
        <v/>
      </c>
      <c r="R1810" s="122"/>
      <c r="S1810" s="123"/>
      <c r="T1810" s="123"/>
    </row>
    <row r="1811" spans="1:20" x14ac:dyDescent="0.25">
      <c r="A1811"/>
      <c r="B1811" s="31" t="str">
        <f t="shared" ca="1" si="261"/>
        <v/>
      </c>
      <c r="C1811" t="str">
        <f t="shared" ca="1" si="262"/>
        <v/>
      </c>
      <c r="D1811" t="str">
        <f t="shared" ca="1" si="263"/>
        <v/>
      </c>
      <c r="E1811" t="str">
        <f t="shared" ca="1" si="264"/>
        <v/>
      </c>
      <c r="F1811" t="str">
        <f t="shared" ca="1" si="269"/>
        <v/>
      </c>
      <c r="I1811" s="120" t="str">
        <f t="shared" si="265"/>
        <v/>
      </c>
      <c r="J1811" s="121" t="str">
        <f t="shared" si="266"/>
        <v/>
      </c>
      <c r="K1811" s="121" t="str">
        <f t="shared" si="267"/>
        <v/>
      </c>
      <c r="L1811" s="121"/>
      <c r="M1811" s="121"/>
      <c r="N1811" s="121"/>
      <c r="O1811" s="122"/>
      <c r="P1811" s="122"/>
      <c r="Q1811" s="121" t="str">
        <f t="shared" ca="1" si="268"/>
        <v/>
      </c>
      <c r="R1811" s="122"/>
      <c r="S1811" s="123"/>
      <c r="T1811" s="123"/>
    </row>
    <row r="1812" spans="1:20" x14ac:dyDescent="0.25">
      <c r="A1812"/>
      <c r="B1812" s="31" t="str">
        <f t="shared" ca="1" si="261"/>
        <v/>
      </c>
      <c r="C1812" t="str">
        <f t="shared" ca="1" si="262"/>
        <v/>
      </c>
      <c r="D1812" t="str">
        <f t="shared" ca="1" si="263"/>
        <v/>
      </c>
      <c r="E1812" t="str">
        <f t="shared" ca="1" si="264"/>
        <v/>
      </c>
      <c r="F1812" t="str">
        <f t="shared" ca="1" si="269"/>
        <v/>
      </c>
      <c r="I1812" s="120" t="str">
        <f t="shared" si="265"/>
        <v/>
      </c>
      <c r="J1812" s="121" t="str">
        <f t="shared" si="266"/>
        <v/>
      </c>
      <c r="K1812" s="121" t="str">
        <f t="shared" si="267"/>
        <v/>
      </c>
      <c r="L1812" s="121"/>
      <c r="M1812" s="121"/>
      <c r="N1812" s="121"/>
      <c r="O1812" s="122"/>
      <c r="P1812" s="122"/>
      <c r="Q1812" s="121" t="str">
        <f t="shared" ca="1" si="268"/>
        <v/>
      </c>
      <c r="R1812" s="122"/>
      <c r="S1812" s="123"/>
      <c r="T1812" s="123"/>
    </row>
    <row r="1813" spans="1:20" x14ac:dyDescent="0.25">
      <c r="A1813"/>
      <c r="B1813" s="31" t="str">
        <f t="shared" ca="1" si="261"/>
        <v/>
      </c>
      <c r="C1813" t="str">
        <f t="shared" ca="1" si="262"/>
        <v/>
      </c>
      <c r="D1813" t="str">
        <f t="shared" ca="1" si="263"/>
        <v/>
      </c>
      <c r="E1813" t="str">
        <f t="shared" ca="1" si="264"/>
        <v/>
      </c>
      <c r="F1813" t="str">
        <f t="shared" ca="1" si="269"/>
        <v/>
      </c>
      <c r="I1813" s="120" t="str">
        <f t="shared" si="265"/>
        <v/>
      </c>
      <c r="J1813" s="121" t="str">
        <f t="shared" si="266"/>
        <v/>
      </c>
      <c r="K1813" s="121" t="str">
        <f t="shared" si="267"/>
        <v/>
      </c>
      <c r="L1813" s="121"/>
      <c r="M1813" s="121"/>
      <c r="N1813" s="121"/>
      <c r="O1813" s="122"/>
      <c r="P1813" s="122"/>
      <c r="Q1813" s="121" t="str">
        <f t="shared" ca="1" si="268"/>
        <v/>
      </c>
      <c r="R1813" s="122"/>
      <c r="S1813" s="123"/>
      <c r="T1813" s="123"/>
    </row>
    <row r="1814" spans="1:20" x14ac:dyDescent="0.25">
      <c r="A1814"/>
      <c r="B1814" s="31" t="str">
        <f t="shared" ca="1" si="261"/>
        <v/>
      </c>
      <c r="C1814" t="str">
        <f t="shared" ca="1" si="262"/>
        <v/>
      </c>
      <c r="D1814" t="str">
        <f t="shared" ca="1" si="263"/>
        <v/>
      </c>
      <c r="E1814" t="str">
        <f t="shared" ca="1" si="264"/>
        <v/>
      </c>
      <c r="F1814" t="str">
        <f t="shared" ca="1" si="269"/>
        <v/>
      </c>
      <c r="I1814" s="120" t="str">
        <f t="shared" si="265"/>
        <v/>
      </c>
      <c r="J1814" s="121" t="str">
        <f t="shared" si="266"/>
        <v/>
      </c>
      <c r="K1814" s="121" t="str">
        <f t="shared" si="267"/>
        <v/>
      </c>
      <c r="L1814" s="121"/>
      <c r="M1814" s="121"/>
      <c r="N1814" s="121"/>
      <c r="O1814" s="122"/>
      <c r="P1814" s="122"/>
      <c r="Q1814" s="121" t="str">
        <f t="shared" ca="1" si="268"/>
        <v/>
      </c>
      <c r="R1814" s="122"/>
      <c r="S1814" s="123"/>
      <c r="T1814" s="123"/>
    </row>
    <row r="1815" spans="1:20" x14ac:dyDescent="0.25">
      <c r="A1815"/>
      <c r="B1815" s="31" t="str">
        <f t="shared" ca="1" si="261"/>
        <v/>
      </c>
      <c r="C1815" t="str">
        <f t="shared" ca="1" si="262"/>
        <v/>
      </c>
      <c r="D1815" t="str">
        <f t="shared" ca="1" si="263"/>
        <v/>
      </c>
      <c r="E1815" t="str">
        <f t="shared" ca="1" si="264"/>
        <v/>
      </c>
      <c r="F1815" t="str">
        <f t="shared" ca="1" si="269"/>
        <v/>
      </c>
      <c r="I1815" s="120" t="str">
        <f t="shared" si="265"/>
        <v/>
      </c>
      <c r="J1815" s="121" t="str">
        <f t="shared" si="266"/>
        <v/>
      </c>
      <c r="K1815" s="121" t="str">
        <f t="shared" si="267"/>
        <v/>
      </c>
      <c r="L1815" s="121"/>
      <c r="M1815" s="121"/>
      <c r="N1815" s="121"/>
      <c r="O1815" s="122"/>
      <c r="P1815" s="122"/>
      <c r="Q1815" s="121" t="str">
        <f t="shared" ca="1" si="268"/>
        <v/>
      </c>
      <c r="R1815" s="122"/>
      <c r="S1815" s="123"/>
      <c r="T1815" s="123"/>
    </row>
    <row r="1816" spans="1:20" x14ac:dyDescent="0.25">
      <c r="A1816"/>
      <c r="B1816" s="31" t="str">
        <f t="shared" ca="1" si="261"/>
        <v/>
      </c>
      <c r="C1816" t="str">
        <f t="shared" ca="1" si="262"/>
        <v/>
      </c>
      <c r="D1816" t="str">
        <f t="shared" ca="1" si="263"/>
        <v/>
      </c>
      <c r="E1816" t="str">
        <f t="shared" ca="1" si="264"/>
        <v/>
      </c>
      <c r="F1816" t="str">
        <f t="shared" ca="1" si="269"/>
        <v/>
      </c>
      <c r="I1816" s="120" t="str">
        <f t="shared" si="265"/>
        <v/>
      </c>
      <c r="J1816" s="121" t="str">
        <f t="shared" si="266"/>
        <v/>
      </c>
      <c r="K1816" s="121" t="str">
        <f t="shared" si="267"/>
        <v/>
      </c>
      <c r="L1816" s="121"/>
      <c r="M1816" s="121"/>
      <c r="N1816" s="121"/>
      <c r="O1816" s="122"/>
      <c r="P1816" s="122"/>
      <c r="Q1816" s="121" t="str">
        <f t="shared" ca="1" si="268"/>
        <v/>
      </c>
      <c r="R1816" s="122"/>
      <c r="S1816" s="123"/>
      <c r="T1816" s="123"/>
    </row>
    <row r="1817" spans="1:20" x14ac:dyDescent="0.25">
      <c r="A1817"/>
      <c r="B1817" s="31" t="str">
        <f t="shared" ca="1" si="261"/>
        <v/>
      </c>
      <c r="C1817" t="str">
        <f t="shared" ca="1" si="262"/>
        <v/>
      </c>
      <c r="D1817" t="str">
        <f t="shared" ca="1" si="263"/>
        <v/>
      </c>
      <c r="E1817" t="str">
        <f t="shared" ca="1" si="264"/>
        <v/>
      </c>
      <c r="F1817" t="str">
        <f t="shared" ca="1" si="269"/>
        <v/>
      </c>
      <c r="I1817" s="120" t="str">
        <f t="shared" si="265"/>
        <v/>
      </c>
      <c r="J1817" s="121" t="str">
        <f t="shared" si="266"/>
        <v/>
      </c>
      <c r="K1817" s="121" t="str">
        <f t="shared" si="267"/>
        <v/>
      </c>
      <c r="L1817" s="121"/>
      <c r="M1817" s="121"/>
      <c r="N1817" s="121"/>
      <c r="O1817" s="122"/>
      <c r="P1817" s="122"/>
      <c r="Q1817" s="121" t="str">
        <f t="shared" ca="1" si="268"/>
        <v/>
      </c>
      <c r="R1817" s="122"/>
      <c r="S1817" s="123"/>
      <c r="T1817" s="123"/>
    </row>
    <row r="1818" spans="1:20" x14ac:dyDescent="0.25">
      <c r="A1818"/>
      <c r="B1818" s="31" t="str">
        <f t="shared" ca="1" si="261"/>
        <v/>
      </c>
      <c r="C1818" t="str">
        <f t="shared" ca="1" si="262"/>
        <v/>
      </c>
      <c r="D1818" t="str">
        <f t="shared" ca="1" si="263"/>
        <v/>
      </c>
      <c r="E1818" t="str">
        <f t="shared" ca="1" si="264"/>
        <v/>
      </c>
      <c r="F1818" t="str">
        <f t="shared" ca="1" si="269"/>
        <v/>
      </c>
      <c r="I1818" s="120" t="str">
        <f t="shared" si="265"/>
        <v/>
      </c>
      <c r="J1818" s="121" t="str">
        <f t="shared" si="266"/>
        <v/>
      </c>
      <c r="K1818" s="121" t="str">
        <f t="shared" si="267"/>
        <v/>
      </c>
      <c r="L1818" s="121"/>
      <c r="M1818" s="121"/>
      <c r="N1818" s="121"/>
      <c r="O1818" s="122"/>
      <c r="P1818" s="122"/>
      <c r="Q1818" s="121" t="str">
        <f t="shared" ca="1" si="268"/>
        <v/>
      </c>
      <c r="R1818" s="122"/>
      <c r="S1818" s="123"/>
      <c r="T1818" s="123"/>
    </row>
    <row r="1819" spans="1:20" x14ac:dyDescent="0.25">
      <c r="A1819"/>
      <c r="B1819" s="31" t="str">
        <f t="shared" ca="1" si="261"/>
        <v/>
      </c>
      <c r="C1819" t="str">
        <f t="shared" ca="1" si="262"/>
        <v/>
      </c>
      <c r="D1819" t="str">
        <f t="shared" ca="1" si="263"/>
        <v/>
      </c>
      <c r="E1819" t="str">
        <f t="shared" ca="1" si="264"/>
        <v/>
      </c>
      <c r="F1819" t="str">
        <f t="shared" ca="1" si="269"/>
        <v/>
      </c>
      <c r="I1819" s="120" t="str">
        <f t="shared" si="265"/>
        <v/>
      </c>
      <c r="J1819" s="121" t="str">
        <f t="shared" si="266"/>
        <v/>
      </c>
      <c r="K1819" s="121" t="str">
        <f t="shared" si="267"/>
        <v/>
      </c>
      <c r="L1819" s="121"/>
      <c r="M1819" s="121"/>
      <c r="N1819" s="121"/>
      <c r="O1819" s="122"/>
      <c r="P1819" s="122"/>
      <c r="Q1819" s="121" t="str">
        <f t="shared" ca="1" si="268"/>
        <v/>
      </c>
      <c r="R1819" s="122"/>
      <c r="S1819" s="123"/>
      <c r="T1819" s="123"/>
    </row>
    <row r="1820" spans="1:20" x14ac:dyDescent="0.25">
      <c r="A1820"/>
      <c r="B1820" s="31" t="str">
        <f t="shared" ca="1" si="261"/>
        <v/>
      </c>
      <c r="C1820" t="str">
        <f t="shared" ca="1" si="262"/>
        <v/>
      </c>
      <c r="D1820" t="str">
        <f t="shared" ca="1" si="263"/>
        <v/>
      </c>
      <c r="E1820" t="str">
        <f t="shared" ca="1" si="264"/>
        <v/>
      </c>
      <c r="F1820" t="str">
        <f t="shared" ca="1" si="269"/>
        <v/>
      </c>
      <c r="I1820" s="120" t="str">
        <f t="shared" si="265"/>
        <v/>
      </c>
      <c r="J1820" s="121" t="str">
        <f t="shared" si="266"/>
        <v/>
      </c>
      <c r="K1820" s="121" t="str">
        <f t="shared" si="267"/>
        <v/>
      </c>
      <c r="L1820" s="121"/>
      <c r="M1820" s="121"/>
      <c r="N1820" s="121"/>
      <c r="O1820" s="122"/>
      <c r="P1820" s="122"/>
      <c r="Q1820" s="121" t="str">
        <f t="shared" ca="1" si="268"/>
        <v/>
      </c>
      <c r="R1820" s="122"/>
      <c r="S1820" s="123"/>
      <c r="T1820" s="123"/>
    </row>
    <row r="1821" spans="1:20" x14ac:dyDescent="0.25">
      <c r="A1821"/>
      <c r="B1821" s="31" t="str">
        <f t="shared" ca="1" si="261"/>
        <v/>
      </c>
      <c r="C1821" t="str">
        <f t="shared" ca="1" si="262"/>
        <v/>
      </c>
      <c r="D1821" t="str">
        <f t="shared" ca="1" si="263"/>
        <v/>
      </c>
      <c r="E1821" t="str">
        <f t="shared" ca="1" si="264"/>
        <v/>
      </c>
      <c r="F1821" t="str">
        <f t="shared" ca="1" si="269"/>
        <v/>
      </c>
      <c r="I1821" s="120" t="str">
        <f t="shared" si="265"/>
        <v/>
      </c>
      <c r="J1821" s="121" t="str">
        <f t="shared" si="266"/>
        <v/>
      </c>
      <c r="K1821" s="121" t="str">
        <f t="shared" si="267"/>
        <v/>
      </c>
      <c r="L1821" s="121"/>
      <c r="M1821" s="121"/>
      <c r="N1821" s="121"/>
      <c r="O1821" s="122"/>
      <c r="P1821" s="122"/>
      <c r="Q1821" s="121" t="str">
        <f t="shared" ca="1" si="268"/>
        <v/>
      </c>
      <c r="R1821" s="122"/>
      <c r="S1821" s="123"/>
      <c r="T1821" s="123"/>
    </row>
    <row r="1822" spans="1:20" x14ac:dyDescent="0.25">
      <c r="A1822"/>
      <c r="B1822" s="31" t="str">
        <f t="shared" ca="1" si="261"/>
        <v/>
      </c>
      <c r="C1822" t="str">
        <f t="shared" ca="1" si="262"/>
        <v/>
      </c>
      <c r="D1822" t="str">
        <f t="shared" ca="1" si="263"/>
        <v/>
      </c>
      <c r="E1822" t="str">
        <f t="shared" ca="1" si="264"/>
        <v/>
      </c>
      <c r="F1822" t="str">
        <f t="shared" ca="1" si="269"/>
        <v/>
      </c>
      <c r="I1822" s="120" t="str">
        <f t="shared" si="265"/>
        <v/>
      </c>
      <c r="J1822" s="121" t="str">
        <f t="shared" si="266"/>
        <v/>
      </c>
      <c r="K1822" s="121" t="str">
        <f t="shared" si="267"/>
        <v/>
      </c>
      <c r="L1822" s="121"/>
      <c r="M1822" s="121"/>
      <c r="N1822" s="121"/>
      <c r="O1822" s="122"/>
      <c r="P1822" s="122"/>
      <c r="Q1822" s="121" t="str">
        <f t="shared" ca="1" si="268"/>
        <v/>
      </c>
      <c r="R1822" s="122"/>
      <c r="S1822" s="123"/>
      <c r="T1822" s="123"/>
    </row>
    <row r="1823" spans="1:20" x14ac:dyDescent="0.25">
      <c r="A1823"/>
      <c r="B1823" s="31" t="str">
        <f t="shared" ca="1" si="261"/>
        <v/>
      </c>
      <c r="C1823" t="str">
        <f t="shared" ca="1" si="262"/>
        <v/>
      </c>
      <c r="D1823" t="str">
        <f t="shared" ca="1" si="263"/>
        <v/>
      </c>
      <c r="E1823" t="str">
        <f t="shared" ca="1" si="264"/>
        <v/>
      </c>
      <c r="F1823" t="str">
        <f t="shared" ca="1" si="269"/>
        <v/>
      </c>
      <c r="I1823" s="120" t="str">
        <f t="shared" si="265"/>
        <v/>
      </c>
      <c r="J1823" s="121" t="str">
        <f t="shared" si="266"/>
        <v/>
      </c>
      <c r="K1823" s="121" t="str">
        <f t="shared" si="267"/>
        <v/>
      </c>
      <c r="L1823" s="121"/>
      <c r="M1823" s="121"/>
      <c r="N1823" s="121"/>
      <c r="O1823" s="122"/>
      <c r="P1823" s="122"/>
      <c r="Q1823" s="121" t="str">
        <f t="shared" ca="1" si="268"/>
        <v/>
      </c>
      <c r="R1823" s="122"/>
      <c r="S1823" s="123"/>
      <c r="T1823" s="123"/>
    </row>
    <row r="1824" spans="1:20" x14ac:dyDescent="0.25">
      <c r="A1824"/>
      <c r="B1824" s="31" t="str">
        <f t="shared" ca="1" si="261"/>
        <v/>
      </c>
      <c r="C1824" t="str">
        <f t="shared" ca="1" si="262"/>
        <v/>
      </c>
      <c r="D1824" t="str">
        <f t="shared" ca="1" si="263"/>
        <v/>
      </c>
      <c r="E1824" t="str">
        <f t="shared" ca="1" si="264"/>
        <v/>
      </c>
      <c r="F1824" t="str">
        <f t="shared" ca="1" si="269"/>
        <v/>
      </c>
      <c r="I1824" s="120" t="str">
        <f t="shared" si="265"/>
        <v/>
      </c>
      <c r="J1824" s="121" t="str">
        <f t="shared" si="266"/>
        <v/>
      </c>
      <c r="K1824" s="121" t="str">
        <f t="shared" si="267"/>
        <v/>
      </c>
      <c r="L1824" s="121"/>
      <c r="M1824" s="121"/>
      <c r="N1824" s="121"/>
      <c r="O1824" s="122"/>
      <c r="P1824" s="122"/>
      <c r="Q1824" s="121" t="str">
        <f t="shared" ca="1" si="268"/>
        <v/>
      </c>
      <c r="R1824" s="122"/>
      <c r="S1824" s="123"/>
      <c r="T1824" s="123"/>
    </row>
    <row r="1825" spans="1:20" x14ac:dyDescent="0.25">
      <c r="A1825"/>
      <c r="B1825" s="31" t="str">
        <f t="shared" ca="1" si="261"/>
        <v/>
      </c>
      <c r="C1825" t="str">
        <f t="shared" ca="1" si="262"/>
        <v/>
      </c>
      <c r="D1825" t="str">
        <f t="shared" ca="1" si="263"/>
        <v/>
      </c>
      <c r="E1825" t="str">
        <f t="shared" ca="1" si="264"/>
        <v/>
      </c>
      <c r="F1825" t="str">
        <f t="shared" ca="1" si="269"/>
        <v/>
      </c>
      <c r="I1825" s="120" t="str">
        <f t="shared" si="265"/>
        <v/>
      </c>
      <c r="J1825" s="121" t="str">
        <f t="shared" si="266"/>
        <v/>
      </c>
      <c r="K1825" s="121" t="str">
        <f t="shared" si="267"/>
        <v/>
      </c>
      <c r="L1825" s="121"/>
      <c r="M1825" s="121"/>
      <c r="N1825" s="121"/>
      <c r="O1825" s="122"/>
      <c r="P1825" s="122"/>
      <c r="Q1825" s="121" t="str">
        <f t="shared" ca="1" si="268"/>
        <v/>
      </c>
      <c r="R1825" s="122"/>
      <c r="S1825" s="123"/>
      <c r="T1825" s="123"/>
    </row>
    <row r="1826" spans="1:20" x14ac:dyDescent="0.25">
      <c r="A1826"/>
      <c r="B1826" s="31" t="str">
        <f t="shared" ca="1" si="261"/>
        <v/>
      </c>
      <c r="C1826" t="str">
        <f t="shared" ca="1" si="262"/>
        <v/>
      </c>
      <c r="D1826" t="str">
        <f t="shared" ca="1" si="263"/>
        <v/>
      </c>
      <c r="E1826" t="str">
        <f t="shared" ca="1" si="264"/>
        <v/>
      </c>
      <c r="F1826" t="str">
        <f t="shared" ca="1" si="269"/>
        <v/>
      </c>
      <c r="I1826" s="120" t="str">
        <f t="shared" si="265"/>
        <v/>
      </c>
      <c r="J1826" s="121" t="str">
        <f t="shared" si="266"/>
        <v/>
      </c>
      <c r="K1826" s="121" t="str">
        <f t="shared" si="267"/>
        <v/>
      </c>
      <c r="L1826" s="121"/>
      <c r="M1826" s="121"/>
      <c r="N1826" s="121"/>
      <c r="O1826" s="122"/>
      <c r="P1826" s="122"/>
      <c r="Q1826" s="121" t="str">
        <f t="shared" ca="1" si="268"/>
        <v/>
      </c>
      <c r="R1826" s="122"/>
      <c r="S1826" s="123"/>
      <c r="T1826" s="123"/>
    </row>
    <row r="1827" spans="1:20" x14ac:dyDescent="0.25">
      <c r="A1827"/>
      <c r="B1827" s="31" t="str">
        <f t="shared" ca="1" si="261"/>
        <v/>
      </c>
      <c r="C1827" t="str">
        <f t="shared" ca="1" si="262"/>
        <v/>
      </c>
      <c r="D1827" t="str">
        <f t="shared" ca="1" si="263"/>
        <v/>
      </c>
      <c r="E1827" t="str">
        <f t="shared" ca="1" si="264"/>
        <v/>
      </c>
      <c r="F1827" t="str">
        <f t="shared" ca="1" si="269"/>
        <v/>
      </c>
      <c r="I1827" s="120" t="str">
        <f t="shared" si="265"/>
        <v/>
      </c>
      <c r="J1827" s="121" t="str">
        <f t="shared" si="266"/>
        <v/>
      </c>
      <c r="K1827" s="121" t="str">
        <f t="shared" si="267"/>
        <v/>
      </c>
      <c r="L1827" s="121"/>
      <c r="M1827" s="121"/>
      <c r="N1827" s="121"/>
      <c r="O1827" s="122"/>
      <c r="P1827" s="122"/>
      <c r="Q1827" s="121" t="str">
        <f t="shared" ca="1" si="268"/>
        <v/>
      </c>
      <c r="R1827" s="122"/>
      <c r="S1827" s="123"/>
      <c r="T1827" s="123"/>
    </row>
    <row r="1828" spans="1:20" x14ac:dyDescent="0.25">
      <c r="A1828"/>
      <c r="B1828" s="31" t="str">
        <f t="shared" ca="1" si="261"/>
        <v/>
      </c>
      <c r="C1828" t="str">
        <f t="shared" ca="1" si="262"/>
        <v/>
      </c>
      <c r="D1828" t="str">
        <f t="shared" ca="1" si="263"/>
        <v/>
      </c>
      <c r="E1828" t="str">
        <f t="shared" ca="1" si="264"/>
        <v/>
      </c>
      <c r="F1828" t="str">
        <f t="shared" ca="1" si="269"/>
        <v/>
      </c>
      <c r="I1828" s="120" t="str">
        <f t="shared" si="265"/>
        <v/>
      </c>
      <c r="J1828" s="121" t="str">
        <f t="shared" si="266"/>
        <v/>
      </c>
      <c r="K1828" s="121" t="str">
        <f t="shared" si="267"/>
        <v/>
      </c>
      <c r="L1828" s="121"/>
      <c r="M1828" s="121"/>
      <c r="N1828" s="121"/>
      <c r="O1828" s="122"/>
      <c r="P1828" s="122"/>
      <c r="Q1828" s="121" t="str">
        <f t="shared" ca="1" si="268"/>
        <v/>
      </c>
      <c r="R1828" s="122"/>
      <c r="S1828" s="123"/>
      <c r="T1828" s="123"/>
    </row>
    <row r="1829" spans="1:20" x14ac:dyDescent="0.25">
      <c r="A1829"/>
      <c r="B1829" s="31" t="str">
        <f t="shared" ca="1" si="261"/>
        <v/>
      </c>
      <c r="C1829" t="str">
        <f t="shared" ca="1" si="262"/>
        <v/>
      </c>
      <c r="D1829" t="str">
        <f t="shared" ca="1" si="263"/>
        <v/>
      </c>
      <c r="E1829" t="str">
        <f t="shared" ca="1" si="264"/>
        <v/>
      </c>
      <c r="F1829" t="str">
        <f t="shared" ca="1" si="269"/>
        <v/>
      </c>
      <c r="I1829" s="120" t="str">
        <f t="shared" si="265"/>
        <v/>
      </c>
      <c r="J1829" s="121" t="str">
        <f t="shared" si="266"/>
        <v/>
      </c>
      <c r="K1829" s="121" t="str">
        <f t="shared" si="267"/>
        <v/>
      </c>
      <c r="L1829" s="121"/>
      <c r="M1829" s="121"/>
      <c r="N1829" s="121"/>
      <c r="O1829" s="122"/>
      <c r="P1829" s="122"/>
      <c r="Q1829" s="121" t="str">
        <f t="shared" ca="1" si="268"/>
        <v/>
      </c>
      <c r="R1829" s="122"/>
      <c r="S1829" s="123"/>
      <c r="T1829" s="123"/>
    </row>
    <row r="1830" spans="1:20" x14ac:dyDescent="0.25">
      <c r="A1830"/>
      <c r="B1830" s="31" t="str">
        <f t="shared" ca="1" si="261"/>
        <v/>
      </c>
      <c r="C1830" t="str">
        <f t="shared" ca="1" si="262"/>
        <v/>
      </c>
      <c r="D1830" t="str">
        <f t="shared" ca="1" si="263"/>
        <v/>
      </c>
      <c r="E1830" t="str">
        <f t="shared" ca="1" si="264"/>
        <v/>
      </c>
      <c r="F1830" t="str">
        <f t="shared" ca="1" si="269"/>
        <v/>
      </c>
      <c r="I1830" s="120" t="str">
        <f t="shared" si="265"/>
        <v/>
      </c>
      <c r="J1830" s="121" t="str">
        <f t="shared" si="266"/>
        <v/>
      </c>
      <c r="K1830" s="121" t="str">
        <f t="shared" si="267"/>
        <v/>
      </c>
      <c r="L1830" s="121"/>
      <c r="M1830" s="121"/>
      <c r="N1830" s="121"/>
      <c r="O1830" s="122"/>
      <c r="P1830" s="122"/>
      <c r="Q1830" s="121" t="str">
        <f t="shared" ca="1" si="268"/>
        <v/>
      </c>
      <c r="R1830" s="122"/>
      <c r="S1830" s="123"/>
      <c r="T1830" s="123"/>
    </row>
    <row r="1831" spans="1:20" x14ac:dyDescent="0.25">
      <c r="A1831"/>
      <c r="B1831" s="31" t="str">
        <f t="shared" ca="1" si="261"/>
        <v/>
      </c>
      <c r="C1831" t="str">
        <f t="shared" ca="1" si="262"/>
        <v/>
      </c>
      <c r="D1831" t="str">
        <f t="shared" ca="1" si="263"/>
        <v/>
      </c>
      <c r="E1831" t="str">
        <f t="shared" ca="1" si="264"/>
        <v/>
      </c>
      <c r="F1831" t="str">
        <f t="shared" ca="1" si="269"/>
        <v/>
      </c>
      <c r="I1831" s="120" t="str">
        <f t="shared" si="265"/>
        <v/>
      </c>
      <c r="J1831" s="121" t="str">
        <f t="shared" si="266"/>
        <v/>
      </c>
      <c r="K1831" s="121" t="str">
        <f t="shared" si="267"/>
        <v/>
      </c>
      <c r="L1831" s="121"/>
      <c r="M1831" s="121"/>
      <c r="N1831" s="121"/>
      <c r="O1831" s="122"/>
      <c r="P1831" s="122"/>
      <c r="Q1831" s="121" t="str">
        <f t="shared" ca="1" si="268"/>
        <v/>
      </c>
      <c r="R1831" s="122"/>
      <c r="S1831" s="123"/>
      <c r="T1831" s="123"/>
    </row>
    <row r="1832" spans="1:20" x14ac:dyDescent="0.25">
      <c r="A1832"/>
      <c r="B1832" s="31" t="str">
        <f t="shared" ca="1" si="261"/>
        <v/>
      </c>
      <c r="C1832" t="str">
        <f t="shared" ca="1" si="262"/>
        <v/>
      </c>
      <c r="D1832" t="str">
        <f t="shared" ca="1" si="263"/>
        <v/>
      </c>
      <c r="E1832" t="str">
        <f t="shared" ca="1" si="264"/>
        <v/>
      </c>
      <c r="F1832" t="str">
        <f t="shared" ca="1" si="269"/>
        <v/>
      </c>
      <c r="I1832" s="120" t="str">
        <f t="shared" si="265"/>
        <v/>
      </c>
      <c r="J1832" s="121" t="str">
        <f t="shared" si="266"/>
        <v/>
      </c>
      <c r="K1832" s="121" t="str">
        <f t="shared" si="267"/>
        <v/>
      </c>
      <c r="L1832" s="121"/>
      <c r="M1832" s="121"/>
      <c r="N1832" s="121"/>
      <c r="O1832" s="122"/>
      <c r="P1832" s="122"/>
      <c r="Q1832" s="121" t="str">
        <f t="shared" ca="1" si="268"/>
        <v/>
      </c>
      <c r="R1832" s="122"/>
      <c r="S1832" s="123"/>
      <c r="T1832" s="123"/>
    </row>
    <row r="1833" spans="1:20" x14ac:dyDescent="0.25">
      <c r="A1833"/>
      <c r="B1833" s="31" t="str">
        <f t="shared" ca="1" si="261"/>
        <v/>
      </c>
      <c r="C1833" t="str">
        <f t="shared" ca="1" si="262"/>
        <v/>
      </c>
      <c r="D1833" t="str">
        <f t="shared" ca="1" si="263"/>
        <v/>
      </c>
      <c r="E1833" t="str">
        <f t="shared" ca="1" si="264"/>
        <v/>
      </c>
      <c r="F1833" t="str">
        <f t="shared" ca="1" si="269"/>
        <v/>
      </c>
      <c r="I1833" s="120" t="str">
        <f t="shared" si="265"/>
        <v/>
      </c>
      <c r="J1833" s="121" t="str">
        <f t="shared" si="266"/>
        <v/>
      </c>
      <c r="K1833" s="121" t="str">
        <f t="shared" si="267"/>
        <v/>
      </c>
      <c r="L1833" s="121"/>
      <c r="M1833" s="121"/>
      <c r="N1833" s="121"/>
      <c r="O1833" s="122"/>
      <c r="P1833" s="122"/>
      <c r="Q1833" s="121" t="str">
        <f t="shared" ca="1" si="268"/>
        <v/>
      </c>
      <c r="R1833" s="122"/>
      <c r="S1833" s="123"/>
      <c r="T1833" s="123"/>
    </row>
    <row r="1834" spans="1:20" x14ac:dyDescent="0.25">
      <c r="A1834"/>
      <c r="B1834" s="31" t="str">
        <f t="shared" ca="1" si="261"/>
        <v/>
      </c>
      <c r="C1834" t="str">
        <f t="shared" ca="1" si="262"/>
        <v/>
      </c>
      <c r="D1834" t="str">
        <f t="shared" ca="1" si="263"/>
        <v/>
      </c>
      <c r="E1834" t="str">
        <f t="shared" ca="1" si="264"/>
        <v/>
      </c>
      <c r="F1834" t="str">
        <f t="shared" ca="1" si="269"/>
        <v/>
      </c>
      <c r="I1834" s="120" t="str">
        <f t="shared" si="265"/>
        <v/>
      </c>
      <c r="J1834" s="121" t="str">
        <f t="shared" si="266"/>
        <v/>
      </c>
      <c r="K1834" s="121" t="str">
        <f t="shared" si="267"/>
        <v/>
      </c>
      <c r="L1834" s="121"/>
      <c r="M1834" s="121"/>
      <c r="N1834" s="121"/>
      <c r="O1834" s="122"/>
      <c r="P1834" s="122"/>
      <c r="Q1834" s="121" t="str">
        <f t="shared" ca="1" si="268"/>
        <v/>
      </c>
      <c r="R1834" s="122"/>
      <c r="S1834" s="123"/>
      <c r="T1834" s="123"/>
    </row>
    <row r="1835" spans="1:20" x14ac:dyDescent="0.25">
      <c r="A1835"/>
      <c r="B1835" s="31" t="str">
        <f t="shared" ca="1" si="261"/>
        <v/>
      </c>
      <c r="C1835" t="str">
        <f t="shared" ca="1" si="262"/>
        <v/>
      </c>
      <c r="D1835" t="str">
        <f t="shared" ca="1" si="263"/>
        <v/>
      </c>
      <c r="E1835" t="str">
        <f t="shared" ca="1" si="264"/>
        <v/>
      </c>
      <c r="F1835" t="str">
        <f t="shared" ca="1" si="269"/>
        <v/>
      </c>
      <c r="I1835" s="120" t="str">
        <f t="shared" si="265"/>
        <v/>
      </c>
      <c r="J1835" s="121" t="str">
        <f t="shared" si="266"/>
        <v/>
      </c>
      <c r="K1835" s="121" t="str">
        <f t="shared" si="267"/>
        <v/>
      </c>
      <c r="L1835" s="121"/>
      <c r="M1835" s="121"/>
      <c r="N1835" s="121"/>
      <c r="O1835" s="122"/>
      <c r="P1835" s="122"/>
      <c r="Q1835" s="121" t="str">
        <f t="shared" ca="1" si="268"/>
        <v/>
      </c>
      <c r="R1835" s="122"/>
      <c r="S1835" s="123"/>
      <c r="T1835" s="123"/>
    </row>
    <row r="1836" spans="1:20" x14ac:dyDescent="0.25">
      <c r="A1836"/>
      <c r="B1836" s="31" t="str">
        <f t="shared" ca="1" si="261"/>
        <v/>
      </c>
      <c r="C1836" t="str">
        <f t="shared" ca="1" si="262"/>
        <v/>
      </c>
      <c r="D1836" t="str">
        <f t="shared" ca="1" si="263"/>
        <v/>
      </c>
      <c r="E1836" t="str">
        <f t="shared" ca="1" si="264"/>
        <v/>
      </c>
      <c r="F1836" t="str">
        <f t="shared" ca="1" si="269"/>
        <v/>
      </c>
      <c r="I1836" s="120" t="str">
        <f t="shared" si="265"/>
        <v/>
      </c>
      <c r="J1836" s="121" t="str">
        <f t="shared" si="266"/>
        <v/>
      </c>
      <c r="K1836" s="121" t="str">
        <f t="shared" si="267"/>
        <v/>
      </c>
      <c r="L1836" s="121"/>
      <c r="M1836" s="121"/>
      <c r="N1836" s="121"/>
      <c r="O1836" s="122"/>
      <c r="P1836" s="122"/>
      <c r="Q1836" s="121" t="str">
        <f t="shared" ca="1" si="268"/>
        <v/>
      </c>
      <c r="R1836" s="122"/>
      <c r="S1836" s="123"/>
      <c r="T1836" s="123"/>
    </row>
    <row r="1837" spans="1:20" x14ac:dyDescent="0.25">
      <c r="A1837"/>
      <c r="B1837" s="31" t="str">
        <f t="shared" ca="1" si="261"/>
        <v/>
      </c>
      <c r="C1837" t="str">
        <f t="shared" ca="1" si="262"/>
        <v/>
      </c>
      <c r="D1837" t="str">
        <f t="shared" ca="1" si="263"/>
        <v/>
      </c>
      <c r="E1837" t="str">
        <f t="shared" ca="1" si="264"/>
        <v/>
      </c>
      <c r="F1837" t="str">
        <f t="shared" ca="1" si="269"/>
        <v/>
      </c>
      <c r="I1837" s="120" t="str">
        <f t="shared" si="265"/>
        <v/>
      </c>
      <c r="J1837" s="121" t="str">
        <f t="shared" si="266"/>
        <v/>
      </c>
      <c r="K1837" s="121" t="str">
        <f t="shared" si="267"/>
        <v/>
      </c>
      <c r="L1837" s="121"/>
      <c r="M1837" s="121"/>
      <c r="N1837" s="121"/>
      <c r="O1837" s="122"/>
      <c r="P1837" s="122"/>
      <c r="Q1837" s="121" t="str">
        <f t="shared" ca="1" si="268"/>
        <v/>
      </c>
      <c r="R1837" s="122"/>
      <c r="S1837" s="123"/>
      <c r="T1837" s="123"/>
    </row>
    <row r="1838" spans="1:20" x14ac:dyDescent="0.25">
      <c r="A1838"/>
      <c r="B1838" s="31" t="str">
        <f t="shared" ca="1" si="261"/>
        <v/>
      </c>
      <c r="C1838" t="str">
        <f t="shared" ca="1" si="262"/>
        <v/>
      </c>
      <c r="D1838" t="str">
        <f t="shared" ca="1" si="263"/>
        <v/>
      </c>
      <c r="E1838" t="str">
        <f t="shared" ca="1" si="264"/>
        <v/>
      </c>
      <c r="F1838" t="str">
        <f t="shared" ca="1" si="269"/>
        <v/>
      </c>
      <c r="I1838" s="120" t="str">
        <f t="shared" si="265"/>
        <v/>
      </c>
      <c r="J1838" s="121" t="str">
        <f t="shared" si="266"/>
        <v/>
      </c>
      <c r="K1838" s="121" t="str">
        <f t="shared" si="267"/>
        <v/>
      </c>
      <c r="L1838" s="121"/>
      <c r="M1838" s="121"/>
      <c r="N1838" s="121"/>
      <c r="O1838" s="122"/>
      <c r="P1838" s="122"/>
      <c r="Q1838" s="121" t="str">
        <f t="shared" ca="1" si="268"/>
        <v/>
      </c>
      <c r="R1838" s="122"/>
      <c r="S1838" s="123"/>
      <c r="T1838" s="123"/>
    </row>
    <row r="1839" spans="1:20" x14ac:dyDescent="0.25">
      <c r="A1839"/>
      <c r="B1839" s="31" t="str">
        <f t="shared" ca="1" si="261"/>
        <v/>
      </c>
      <c r="C1839" t="str">
        <f t="shared" ca="1" si="262"/>
        <v/>
      </c>
      <c r="D1839" t="str">
        <f t="shared" ca="1" si="263"/>
        <v/>
      </c>
      <c r="E1839" t="str">
        <f t="shared" ca="1" si="264"/>
        <v/>
      </c>
      <c r="F1839" t="str">
        <f t="shared" ca="1" si="269"/>
        <v/>
      </c>
      <c r="I1839" s="120" t="str">
        <f t="shared" si="265"/>
        <v/>
      </c>
      <c r="J1839" s="121" t="str">
        <f t="shared" si="266"/>
        <v/>
      </c>
      <c r="K1839" s="121" t="str">
        <f t="shared" si="267"/>
        <v/>
      </c>
      <c r="L1839" s="121"/>
      <c r="M1839" s="121"/>
      <c r="N1839" s="121"/>
      <c r="O1839" s="122"/>
      <c r="P1839" s="122"/>
      <c r="Q1839" s="121" t="str">
        <f t="shared" ca="1" si="268"/>
        <v/>
      </c>
      <c r="R1839" s="122"/>
      <c r="S1839" s="123"/>
      <c r="T1839" s="123"/>
    </row>
    <row r="1840" spans="1:20" x14ac:dyDescent="0.25">
      <c r="A1840"/>
      <c r="B1840" s="31" t="str">
        <f t="shared" ca="1" si="261"/>
        <v/>
      </c>
      <c r="C1840" t="str">
        <f t="shared" ca="1" si="262"/>
        <v/>
      </c>
      <c r="D1840" t="str">
        <f t="shared" ca="1" si="263"/>
        <v/>
      </c>
      <c r="E1840" t="str">
        <f t="shared" ca="1" si="264"/>
        <v/>
      </c>
      <c r="F1840" t="str">
        <f t="shared" ca="1" si="269"/>
        <v/>
      </c>
      <c r="I1840" s="120" t="str">
        <f t="shared" si="265"/>
        <v/>
      </c>
      <c r="J1840" s="121" t="str">
        <f t="shared" si="266"/>
        <v/>
      </c>
      <c r="K1840" s="121" t="str">
        <f t="shared" si="267"/>
        <v/>
      </c>
      <c r="L1840" s="121"/>
      <c r="M1840" s="121"/>
      <c r="N1840" s="121"/>
      <c r="O1840" s="122"/>
      <c r="P1840" s="122"/>
      <c r="Q1840" s="121" t="str">
        <f t="shared" ca="1" si="268"/>
        <v/>
      </c>
      <c r="R1840" s="122"/>
      <c r="S1840" s="123"/>
      <c r="T1840" s="123"/>
    </row>
    <row r="1841" spans="1:20" x14ac:dyDescent="0.25">
      <c r="A1841"/>
      <c r="B1841" s="31" t="str">
        <f t="shared" ca="1" si="261"/>
        <v/>
      </c>
      <c r="C1841" t="str">
        <f t="shared" ca="1" si="262"/>
        <v/>
      </c>
      <c r="D1841" t="str">
        <f t="shared" ca="1" si="263"/>
        <v/>
      </c>
      <c r="E1841" t="str">
        <f t="shared" ca="1" si="264"/>
        <v/>
      </c>
      <c r="F1841" t="str">
        <f t="shared" ca="1" si="269"/>
        <v/>
      </c>
      <c r="I1841" s="120" t="str">
        <f t="shared" si="265"/>
        <v/>
      </c>
      <c r="J1841" s="121" t="str">
        <f t="shared" si="266"/>
        <v/>
      </c>
      <c r="K1841" s="121" t="str">
        <f t="shared" si="267"/>
        <v/>
      </c>
      <c r="L1841" s="121"/>
      <c r="M1841" s="121"/>
      <c r="N1841" s="121"/>
      <c r="O1841" s="122"/>
      <c r="P1841" s="122"/>
      <c r="Q1841" s="121" t="str">
        <f t="shared" ca="1" si="268"/>
        <v/>
      </c>
      <c r="R1841" s="122"/>
      <c r="S1841" s="123"/>
      <c r="T1841" s="123"/>
    </row>
    <row r="1842" spans="1:20" x14ac:dyDescent="0.25">
      <c r="A1842"/>
      <c r="B1842" s="31" t="str">
        <f t="shared" ca="1" si="261"/>
        <v/>
      </c>
      <c r="C1842" t="str">
        <f t="shared" ca="1" si="262"/>
        <v/>
      </c>
      <c r="D1842" t="str">
        <f t="shared" ca="1" si="263"/>
        <v/>
      </c>
      <c r="E1842" t="str">
        <f t="shared" ca="1" si="264"/>
        <v/>
      </c>
      <c r="F1842" t="str">
        <f t="shared" ca="1" si="269"/>
        <v/>
      </c>
      <c r="I1842" s="120" t="str">
        <f t="shared" si="265"/>
        <v/>
      </c>
      <c r="J1842" s="121" t="str">
        <f t="shared" si="266"/>
        <v/>
      </c>
      <c r="K1842" s="121" t="str">
        <f t="shared" si="267"/>
        <v/>
      </c>
      <c r="L1842" s="121"/>
      <c r="M1842" s="121"/>
      <c r="N1842" s="121"/>
      <c r="O1842" s="122"/>
      <c r="P1842" s="122"/>
      <c r="Q1842" s="121" t="str">
        <f t="shared" ca="1" si="268"/>
        <v/>
      </c>
      <c r="R1842" s="122"/>
      <c r="S1842" s="123"/>
      <c r="T1842" s="123"/>
    </row>
    <row r="1843" spans="1:20" x14ac:dyDescent="0.25">
      <c r="A1843"/>
      <c r="B1843" s="31" t="str">
        <f t="shared" ca="1" si="261"/>
        <v/>
      </c>
      <c r="C1843" t="str">
        <f t="shared" ca="1" si="262"/>
        <v/>
      </c>
      <c r="D1843" t="str">
        <f t="shared" ca="1" si="263"/>
        <v/>
      </c>
      <c r="E1843" t="str">
        <f t="shared" ca="1" si="264"/>
        <v/>
      </c>
      <c r="F1843" t="str">
        <f t="shared" ca="1" si="269"/>
        <v/>
      </c>
      <c r="I1843" s="120" t="str">
        <f t="shared" si="265"/>
        <v/>
      </c>
      <c r="J1843" s="121" t="str">
        <f t="shared" si="266"/>
        <v/>
      </c>
      <c r="K1843" s="121" t="str">
        <f t="shared" si="267"/>
        <v/>
      </c>
      <c r="L1843" s="121"/>
      <c r="M1843" s="121"/>
      <c r="N1843" s="121"/>
      <c r="O1843" s="122"/>
      <c r="P1843" s="122"/>
      <c r="Q1843" s="121" t="str">
        <f t="shared" ca="1" si="268"/>
        <v/>
      </c>
      <c r="R1843" s="122"/>
      <c r="S1843" s="123"/>
      <c r="T1843" s="123"/>
    </row>
    <row r="1844" spans="1:20" x14ac:dyDescent="0.25">
      <c r="A1844"/>
      <c r="B1844" s="31" t="str">
        <f t="shared" ca="1" si="261"/>
        <v/>
      </c>
      <c r="C1844" t="str">
        <f t="shared" ca="1" si="262"/>
        <v/>
      </c>
      <c r="D1844" t="str">
        <f t="shared" ca="1" si="263"/>
        <v/>
      </c>
      <c r="E1844" t="str">
        <f t="shared" ca="1" si="264"/>
        <v/>
      </c>
      <c r="F1844" t="str">
        <f t="shared" ca="1" si="269"/>
        <v/>
      </c>
      <c r="I1844" s="120" t="str">
        <f t="shared" si="265"/>
        <v/>
      </c>
      <c r="J1844" s="121" t="str">
        <f t="shared" si="266"/>
        <v/>
      </c>
      <c r="K1844" s="121" t="str">
        <f t="shared" si="267"/>
        <v/>
      </c>
      <c r="L1844" s="121"/>
      <c r="M1844" s="121"/>
      <c r="N1844" s="121"/>
      <c r="O1844" s="122"/>
      <c r="P1844" s="122"/>
      <c r="Q1844" s="121" t="str">
        <f t="shared" ca="1" si="268"/>
        <v/>
      </c>
      <c r="R1844" s="122"/>
      <c r="S1844" s="123"/>
      <c r="T1844" s="123"/>
    </row>
    <row r="1845" spans="1:20" x14ac:dyDescent="0.25">
      <c r="A1845"/>
      <c r="B1845" s="31" t="str">
        <f t="shared" ca="1" si="261"/>
        <v/>
      </c>
      <c r="C1845" t="str">
        <f t="shared" ca="1" si="262"/>
        <v/>
      </c>
      <c r="D1845" t="str">
        <f t="shared" ca="1" si="263"/>
        <v/>
      </c>
      <c r="E1845" t="str">
        <f t="shared" ca="1" si="264"/>
        <v/>
      </c>
      <c r="F1845" t="str">
        <f t="shared" ca="1" si="269"/>
        <v/>
      </c>
      <c r="I1845" s="120" t="str">
        <f t="shared" si="265"/>
        <v/>
      </c>
      <c r="J1845" s="121" t="str">
        <f t="shared" si="266"/>
        <v/>
      </c>
      <c r="K1845" s="121" t="str">
        <f t="shared" si="267"/>
        <v/>
      </c>
      <c r="L1845" s="121"/>
      <c r="M1845" s="121"/>
      <c r="N1845" s="121"/>
      <c r="O1845" s="122"/>
      <c r="P1845" s="122"/>
      <c r="Q1845" s="121" t="str">
        <f t="shared" ca="1" si="268"/>
        <v/>
      </c>
      <c r="R1845" s="122"/>
      <c r="S1845" s="123"/>
      <c r="T1845" s="123"/>
    </row>
    <row r="1846" spans="1:20" x14ac:dyDescent="0.25">
      <c r="A1846"/>
      <c r="B1846" s="31" t="str">
        <f t="shared" ca="1" si="261"/>
        <v/>
      </c>
      <c r="C1846" t="str">
        <f t="shared" ca="1" si="262"/>
        <v/>
      </c>
      <c r="D1846" t="str">
        <f t="shared" ca="1" si="263"/>
        <v/>
      </c>
      <c r="E1846" t="str">
        <f t="shared" ca="1" si="264"/>
        <v/>
      </c>
      <c r="F1846" t="str">
        <f t="shared" ca="1" si="269"/>
        <v/>
      </c>
      <c r="I1846" s="120" t="str">
        <f t="shared" si="265"/>
        <v/>
      </c>
      <c r="J1846" s="121" t="str">
        <f t="shared" si="266"/>
        <v/>
      </c>
      <c r="K1846" s="121" t="str">
        <f t="shared" si="267"/>
        <v/>
      </c>
      <c r="L1846" s="121"/>
      <c r="M1846" s="121"/>
      <c r="N1846" s="121"/>
      <c r="O1846" s="122"/>
      <c r="P1846" s="122"/>
      <c r="Q1846" s="121" t="str">
        <f t="shared" ca="1" si="268"/>
        <v/>
      </c>
      <c r="R1846" s="122"/>
      <c r="S1846" s="123"/>
      <c r="T1846" s="123"/>
    </row>
    <row r="1847" spans="1:20" x14ac:dyDescent="0.25">
      <c r="A1847"/>
      <c r="B1847" s="31" t="str">
        <f t="shared" ca="1" si="261"/>
        <v/>
      </c>
      <c r="C1847" t="str">
        <f t="shared" ca="1" si="262"/>
        <v/>
      </c>
      <c r="D1847" t="str">
        <f t="shared" ca="1" si="263"/>
        <v/>
      </c>
      <c r="E1847" t="str">
        <f t="shared" ca="1" si="264"/>
        <v/>
      </c>
      <c r="F1847" t="str">
        <f t="shared" ca="1" si="269"/>
        <v/>
      </c>
      <c r="I1847" s="120" t="str">
        <f t="shared" si="265"/>
        <v/>
      </c>
      <c r="J1847" s="121" t="str">
        <f t="shared" si="266"/>
        <v/>
      </c>
      <c r="K1847" s="121" t="str">
        <f t="shared" si="267"/>
        <v/>
      </c>
      <c r="L1847" s="121"/>
      <c r="M1847" s="121"/>
      <c r="N1847" s="121"/>
      <c r="O1847" s="122"/>
      <c r="P1847" s="122"/>
      <c r="Q1847" s="121" t="str">
        <f t="shared" ca="1" si="268"/>
        <v/>
      </c>
      <c r="R1847" s="122"/>
      <c r="S1847" s="123"/>
      <c r="T1847" s="123"/>
    </row>
    <row r="1848" spans="1:20" x14ac:dyDescent="0.25">
      <c r="A1848"/>
      <c r="B1848" s="31" t="str">
        <f t="shared" ca="1" si="261"/>
        <v/>
      </c>
      <c r="C1848" t="str">
        <f t="shared" ca="1" si="262"/>
        <v/>
      </c>
      <c r="D1848" t="str">
        <f t="shared" ca="1" si="263"/>
        <v/>
      </c>
      <c r="E1848" t="str">
        <f t="shared" ca="1" si="264"/>
        <v/>
      </c>
      <c r="F1848" t="str">
        <f t="shared" ca="1" si="269"/>
        <v/>
      </c>
      <c r="I1848" s="120" t="str">
        <f t="shared" si="265"/>
        <v/>
      </c>
      <c r="J1848" s="121" t="str">
        <f t="shared" si="266"/>
        <v/>
      </c>
      <c r="K1848" s="121" t="str">
        <f t="shared" si="267"/>
        <v/>
      </c>
      <c r="L1848" s="121"/>
      <c r="M1848" s="121"/>
      <c r="N1848" s="121"/>
      <c r="O1848" s="122"/>
      <c r="P1848" s="122"/>
      <c r="Q1848" s="121" t="str">
        <f t="shared" ca="1" si="268"/>
        <v/>
      </c>
      <c r="R1848" s="122"/>
      <c r="S1848" s="123"/>
      <c r="T1848" s="123"/>
    </row>
    <row r="1849" spans="1:20" x14ac:dyDescent="0.25">
      <c r="A1849"/>
      <c r="B1849" s="31" t="str">
        <f t="shared" ca="1" si="261"/>
        <v/>
      </c>
      <c r="C1849" t="str">
        <f t="shared" ca="1" si="262"/>
        <v/>
      </c>
      <c r="D1849" t="str">
        <f t="shared" ca="1" si="263"/>
        <v/>
      </c>
      <c r="E1849" t="str">
        <f t="shared" ca="1" si="264"/>
        <v/>
      </c>
      <c r="F1849" t="str">
        <f t="shared" ca="1" si="269"/>
        <v/>
      </c>
      <c r="I1849" s="120" t="str">
        <f t="shared" si="265"/>
        <v/>
      </c>
      <c r="J1849" s="121" t="str">
        <f t="shared" si="266"/>
        <v/>
      </c>
      <c r="K1849" s="121" t="str">
        <f t="shared" si="267"/>
        <v/>
      </c>
      <c r="L1849" s="121"/>
      <c r="M1849" s="121"/>
      <c r="N1849" s="121"/>
      <c r="O1849" s="122"/>
      <c r="P1849" s="122"/>
      <c r="Q1849" s="121" t="str">
        <f t="shared" ca="1" si="268"/>
        <v/>
      </c>
      <c r="R1849" s="122"/>
      <c r="S1849" s="123"/>
      <c r="T1849" s="123"/>
    </row>
    <row r="1850" spans="1:20" x14ac:dyDescent="0.25">
      <c r="A1850"/>
      <c r="B1850" s="31" t="str">
        <f t="shared" ca="1" si="261"/>
        <v/>
      </c>
      <c r="C1850" t="str">
        <f t="shared" ca="1" si="262"/>
        <v/>
      </c>
      <c r="D1850" t="str">
        <f t="shared" ca="1" si="263"/>
        <v/>
      </c>
      <c r="E1850" t="str">
        <f t="shared" ca="1" si="264"/>
        <v/>
      </c>
      <c r="F1850" t="str">
        <f t="shared" ca="1" si="269"/>
        <v/>
      </c>
      <c r="I1850" s="120" t="str">
        <f t="shared" si="265"/>
        <v/>
      </c>
      <c r="J1850" s="121" t="str">
        <f t="shared" si="266"/>
        <v/>
      </c>
      <c r="K1850" s="121" t="str">
        <f t="shared" si="267"/>
        <v/>
      </c>
      <c r="L1850" s="121"/>
      <c r="M1850" s="121"/>
      <c r="N1850" s="121"/>
      <c r="O1850" s="122"/>
      <c r="P1850" s="122"/>
      <c r="Q1850" s="121" t="str">
        <f t="shared" ca="1" si="268"/>
        <v/>
      </c>
      <c r="R1850" s="122"/>
      <c r="S1850" s="123"/>
      <c r="T1850" s="123"/>
    </row>
    <row r="1851" spans="1:20" x14ac:dyDescent="0.25">
      <c r="A1851"/>
      <c r="B1851" s="31" t="str">
        <f t="shared" ca="1" si="261"/>
        <v/>
      </c>
      <c r="C1851" t="str">
        <f t="shared" ca="1" si="262"/>
        <v/>
      </c>
      <c r="D1851" t="str">
        <f t="shared" ca="1" si="263"/>
        <v/>
      </c>
      <c r="E1851" t="str">
        <f t="shared" ca="1" si="264"/>
        <v/>
      </c>
      <c r="F1851" t="str">
        <f t="shared" ca="1" si="269"/>
        <v/>
      </c>
      <c r="I1851" s="120" t="str">
        <f t="shared" si="265"/>
        <v/>
      </c>
      <c r="J1851" s="121" t="str">
        <f t="shared" si="266"/>
        <v/>
      </c>
      <c r="K1851" s="121" t="str">
        <f t="shared" si="267"/>
        <v/>
      </c>
      <c r="L1851" s="121"/>
      <c r="M1851" s="121"/>
      <c r="N1851" s="121"/>
      <c r="O1851" s="122"/>
      <c r="P1851" s="122"/>
      <c r="Q1851" s="121" t="str">
        <f t="shared" ca="1" si="268"/>
        <v/>
      </c>
      <c r="R1851" s="122"/>
      <c r="S1851" s="123"/>
      <c r="T1851" s="123"/>
    </row>
    <row r="1852" spans="1:20" x14ac:dyDescent="0.25">
      <c r="A1852"/>
      <c r="B1852" s="31" t="str">
        <f t="shared" ca="1" si="261"/>
        <v/>
      </c>
      <c r="C1852" t="str">
        <f t="shared" ca="1" si="262"/>
        <v/>
      </c>
      <c r="D1852" t="str">
        <f t="shared" ca="1" si="263"/>
        <v/>
      </c>
      <c r="E1852" t="str">
        <f t="shared" ca="1" si="264"/>
        <v/>
      </c>
      <c r="F1852" t="str">
        <f t="shared" ca="1" si="269"/>
        <v/>
      </c>
      <c r="I1852" s="120" t="str">
        <f t="shared" si="265"/>
        <v/>
      </c>
      <c r="J1852" s="121" t="str">
        <f t="shared" si="266"/>
        <v/>
      </c>
      <c r="K1852" s="121" t="str">
        <f t="shared" si="267"/>
        <v/>
      </c>
      <c r="L1852" s="121"/>
      <c r="M1852" s="121"/>
      <c r="N1852" s="121"/>
      <c r="O1852" s="122"/>
      <c r="P1852" s="122"/>
      <c r="Q1852" s="121" t="str">
        <f t="shared" ca="1" si="268"/>
        <v/>
      </c>
      <c r="R1852" s="122"/>
      <c r="S1852" s="123"/>
      <c r="T1852" s="123"/>
    </row>
    <row r="1853" spans="1:20" x14ac:dyDescent="0.25">
      <c r="A1853"/>
      <c r="B1853" s="31" t="str">
        <f t="shared" ca="1" si="261"/>
        <v/>
      </c>
      <c r="C1853" t="str">
        <f t="shared" ca="1" si="262"/>
        <v/>
      </c>
      <c r="D1853" t="str">
        <f t="shared" ca="1" si="263"/>
        <v/>
      </c>
      <c r="E1853" t="str">
        <f t="shared" ca="1" si="264"/>
        <v/>
      </c>
      <c r="F1853" t="str">
        <f t="shared" ca="1" si="269"/>
        <v/>
      </c>
      <c r="I1853" s="120" t="str">
        <f t="shared" si="265"/>
        <v/>
      </c>
      <c r="J1853" s="121" t="str">
        <f t="shared" si="266"/>
        <v/>
      </c>
      <c r="K1853" s="121" t="str">
        <f t="shared" si="267"/>
        <v/>
      </c>
      <c r="L1853" s="121"/>
      <c r="M1853" s="121"/>
      <c r="N1853" s="121"/>
      <c r="O1853" s="122"/>
      <c r="P1853" s="122"/>
      <c r="Q1853" s="121" t="str">
        <f t="shared" ca="1" si="268"/>
        <v/>
      </c>
      <c r="R1853" s="122"/>
      <c r="S1853" s="123"/>
      <c r="T1853" s="123"/>
    </row>
    <row r="1854" spans="1:20" x14ac:dyDescent="0.25">
      <c r="A1854"/>
      <c r="B1854" s="31" t="str">
        <f t="shared" ca="1" si="261"/>
        <v/>
      </c>
      <c r="C1854" t="str">
        <f t="shared" ca="1" si="262"/>
        <v/>
      </c>
      <c r="D1854" t="str">
        <f t="shared" ca="1" si="263"/>
        <v/>
      </c>
      <c r="E1854" t="str">
        <f t="shared" ca="1" si="264"/>
        <v/>
      </c>
      <c r="F1854" t="str">
        <f t="shared" ca="1" si="269"/>
        <v/>
      </c>
      <c r="I1854" s="120" t="str">
        <f t="shared" si="265"/>
        <v/>
      </c>
      <c r="J1854" s="121" t="str">
        <f t="shared" si="266"/>
        <v/>
      </c>
      <c r="K1854" s="121" t="str">
        <f t="shared" si="267"/>
        <v/>
      </c>
      <c r="L1854" s="121"/>
      <c r="M1854" s="121"/>
      <c r="N1854" s="121"/>
      <c r="O1854" s="122"/>
      <c r="P1854" s="122"/>
      <c r="Q1854" s="121" t="str">
        <f t="shared" ca="1" si="268"/>
        <v/>
      </c>
      <c r="R1854" s="122"/>
      <c r="S1854" s="123"/>
      <c r="T1854" s="123"/>
    </row>
    <row r="1855" spans="1:20" x14ac:dyDescent="0.25">
      <c r="A1855"/>
      <c r="B1855" s="31" t="str">
        <f t="shared" ca="1" si="261"/>
        <v/>
      </c>
      <c r="C1855" t="str">
        <f t="shared" ca="1" si="262"/>
        <v/>
      </c>
      <c r="D1855" t="str">
        <f t="shared" ca="1" si="263"/>
        <v/>
      </c>
      <c r="E1855" t="str">
        <f t="shared" ca="1" si="264"/>
        <v/>
      </c>
      <c r="F1855" t="str">
        <f t="shared" ca="1" si="269"/>
        <v/>
      </c>
      <c r="I1855" s="120" t="str">
        <f t="shared" si="265"/>
        <v/>
      </c>
      <c r="J1855" s="121" t="str">
        <f t="shared" si="266"/>
        <v/>
      </c>
      <c r="K1855" s="121" t="str">
        <f t="shared" si="267"/>
        <v/>
      </c>
      <c r="L1855" s="121"/>
      <c r="M1855" s="121"/>
      <c r="N1855" s="121"/>
      <c r="O1855" s="122"/>
      <c r="P1855" s="122"/>
      <c r="Q1855" s="121" t="str">
        <f t="shared" ca="1" si="268"/>
        <v/>
      </c>
      <c r="R1855" s="122"/>
      <c r="S1855" s="123"/>
      <c r="T1855" s="123"/>
    </row>
    <row r="1856" spans="1:20" x14ac:dyDescent="0.25">
      <c r="A1856"/>
      <c r="B1856" s="31" t="str">
        <f t="shared" ca="1" si="261"/>
        <v/>
      </c>
      <c r="C1856" t="str">
        <f t="shared" ca="1" si="262"/>
        <v/>
      </c>
      <c r="D1856" t="str">
        <f t="shared" ca="1" si="263"/>
        <v/>
      </c>
      <c r="E1856" t="str">
        <f t="shared" ca="1" si="264"/>
        <v/>
      </c>
      <c r="F1856" t="str">
        <f t="shared" ca="1" si="269"/>
        <v/>
      </c>
      <c r="I1856" s="120" t="str">
        <f t="shared" si="265"/>
        <v/>
      </c>
      <c r="J1856" s="121" t="str">
        <f t="shared" si="266"/>
        <v/>
      </c>
      <c r="K1856" s="121" t="str">
        <f t="shared" si="267"/>
        <v/>
      </c>
      <c r="L1856" s="121"/>
      <c r="M1856" s="121"/>
      <c r="N1856" s="121"/>
      <c r="O1856" s="122"/>
      <c r="P1856" s="122"/>
      <c r="Q1856" s="121" t="str">
        <f t="shared" ca="1" si="268"/>
        <v/>
      </c>
      <c r="R1856" s="122"/>
      <c r="S1856" s="123"/>
      <c r="T1856" s="123"/>
    </row>
    <row r="1857" spans="1:20" x14ac:dyDescent="0.25">
      <c r="A1857"/>
      <c r="B1857" s="31" t="str">
        <f t="shared" ref="B1857:B1920" ca="1" si="270">IF($A1857&lt;&gt;"",INDIRECT("'Saisie G&amp;A'!"&amp;"A"&amp;MID($A1857,2,2)),"")</f>
        <v/>
      </c>
      <c r="C1857" t="str">
        <f t="shared" ref="C1857:C1920" ca="1" si="271">IF($A1857&lt;&gt;"",INDIRECT("'Saisie G&amp;A'!"&amp;$A1857),"")</f>
        <v/>
      </c>
      <c r="D1857" t="str">
        <f t="shared" ref="D1857:D1920" ca="1" si="272">IF($A1857&lt;&gt;"",INDIRECT("'Saisie G&amp;A'!"&amp;LEFT($A1857,1)&amp;"7"),"")</f>
        <v/>
      </c>
      <c r="E1857" t="str">
        <f t="shared" ref="E1857:E1920" ca="1" si="273">IF($A1857&lt;&gt;"",INDIRECT("'Saisie G&amp;A'!"&amp;"B"&amp;MID($A1857,2,2)),"")</f>
        <v/>
      </c>
      <c r="F1857" t="str">
        <f t="shared" ca="1" si="269"/>
        <v/>
      </c>
      <c r="I1857" s="120" t="str">
        <f t="shared" ref="I1857:I1920" si="274">IF($A1857&lt;&gt;"",RIGHT(C1857,7),"")</f>
        <v/>
      </c>
      <c r="J1857" s="121" t="str">
        <f t="shared" ref="J1857:J1920" si="275">IF($A1857&lt;&gt;"",TEXT(DATE(YEAR($B1857),MONTH($B1857),DAY($B1857)),"JJ/MM/AAAA"),"")</f>
        <v/>
      </c>
      <c r="K1857" s="121" t="str">
        <f t="shared" ref="K1857:K1920" si="276">J1857</f>
        <v/>
      </c>
      <c r="L1857" s="121"/>
      <c r="M1857" s="121"/>
      <c r="N1857" s="121"/>
      <c r="O1857" s="122"/>
      <c r="P1857" s="122"/>
      <c r="Q1857" s="121" t="str">
        <f t="shared" ref="Q1857:Q1920" ca="1" si="277">IF(F1857&lt;&gt;"",F1857,D1857)</f>
        <v/>
      </c>
      <c r="R1857" s="122"/>
      <c r="S1857" s="123"/>
      <c r="T1857" s="123"/>
    </row>
    <row r="1858" spans="1:20" x14ac:dyDescent="0.25">
      <c r="A1858"/>
      <c r="B1858" s="31" t="str">
        <f t="shared" ca="1" si="270"/>
        <v/>
      </c>
      <c r="C1858" t="str">
        <f t="shared" ca="1" si="271"/>
        <v/>
      </c>
      <c r="D1858" t="str">
        <f t="shared" ca="1" si="272"/>
        <v/>
      </c>
      <c r="E1858" t="str">
        <f t="shared" ca="1" si="273"/>
        <v/>
      </c>
      <c r="F1858" t="str">
        <f t="shared" ca="1" si="269"/>
        <v/>
      </c>
      <c r="I1858" s="120" t="str">
        <f t="shared" si="274"/>
        <v/>
      </c>
      <c r="J1858" s="121" t="str">
        <f t="shared" si="275"/>
        <v/>
      </c>
      <c r="K1858" s="121" t="str">
        <f t="shared" si="276"/>
        <v/>
      </c>
      <c r="L1858" s="121"/>
      <c r="M1858" s="121"/>
      <c r="N1858" s="121"/>
      <c r="O1858" s="122"/>
      <c r="P1858" s="122"/>
      <c r="Q1858" s="121" t="str">
        <f t="shared" ca="1" si="277"/>
        <v/>
      </c>
      <c r="R1858" s="122"/>
      <c r="S1858" s="123"/>
      <c r="T1858" s="123"/>
    </row>
    <row r="1859" spans="1:20" x14ac:dyDescent="0.25">
      <c r="A1859"/>
      <c r="B1859" s="31" t="str">
        <f t="shared" ca="1" si="270"/>
        <v/>
      </c>
      <c r="C1859" t="str">
        <f t="shared" ca="1" si="271"/>
        <v/>
      </c>
      <c r="D1859" t="str">
        <f t="shared" ca="1" si="272"/>
        <v/>
      </c>
      <c r="E1859" t="str">
        <f t="shared" ca="1" si="273"/>
        <v/>
      </c>
      <c r="F1859" t="str">
        <f t="shared" ca="1" si="269"/>
        <v/>
      </c>
      <c r="I1859" s="120" t="str">
        <f t="shared" si="274"/>
        <v/>
      </c>
      <c r="J1859" s="121" t="str">
        <f t="shared" si="275"/>
        <v/>
      </c>
      <c r="K1859" s="121" t="str">
        <f t="shared" si="276"/>
        <v/>
      </c>
      <c r="L1859" s="121"/>
      <c r="M1859" s="121"/>
      <c r="N1859" s="121"/>
      <c r="O1859" s="122"/>
      <c r="P1859" s="122"/>
      <c r="Q1859" s="121" t="str">
        <f t="shared" ca="1" si="277"/>
        <v/>
      </c>
      <c r="R1859" s="122"/>
      <c r="S1859" s="123"/>
      <c r="T1859" s="123"/>
    </row>
    <row r="1860" spans="1:20" x14ac:dyDescent="0.25">
      <c r="A1860"/>
      <c r="B1860" s="31" t="str">
        <f t="shared" ca="1" si="270"/>
        <v/>
      </c>
      <c r="C1860" t="str">
        <f t="shared" ca="1" si="271"/>
        <v/>
      </c>
      <c r="D1860" t="str">
        <f t="shared" ca="1" si="272"/>
        <v/>
      </c>
      <c r="E1860" t="str">
        <f t="shared" ca="1" si="273"/>
        <v/>
      </c>
      <c r="F1860" t="str">
        <f t="shared" ca="1" si="269"/>
        <v/>
      </c>
      <c r="I1860" s="120" t="str">
        <f t="shared" si="274"/>
        <v/>
      </c>
      <c r="J1860" s="121" t="str">
        <f t="shared" si="275"/>
        <v/>
      </c>
      <c r="K1860" s="121" t="str">
        <f t="shared" si="276"/>
        <v/>
      </c>
      <c r="L1860" s="121"/>
      <c r="M1860" s="121"/>
      <c r="N1860" s="121"/>
      <c r="O1860" s="122"/>
      <c r="P1860" s="122"/>
      <c r="Q1860" s="121" t="str">
        <f t="shared" ca="1" si="277"/>
        <v/>
      </c>
      <c r="R1860" s="122"/>
      <c r="S1860" s="123"/>
      <c r="T1860" s="123"/>
    </row>
    <row r="1861" spans="1:20" x14ac:dyDescent="0.25">
      <c r="A1861"/>
      <c r="B1861" s="31" t="str">
        <f t="shared" ca="1" si="270"/>
        <v/>
      </c>
      <c r="C1861" t="str">
        <f t="shared" ca="1" si="271"/>
        <v/>
      </c>
      <c r="D1861" t="str">
        <f t="shared" ca="1" si="272"/>
        <v/>
      </c>
      <c r="E1861" t="str">
        <f t="shared" ca="1" si="273"/>
        <v/>
      </c>
      <c r="F1861" t="str">
        <f t="shared" ca="1" si="269"/>
        <v/>
      </c>
      <c r="I1861" s="120" t="str">
        <f t="shared" si="274"/>
        <v/>
      </c>
      <c r="J1861" s="121" t="str">
        <f t="shared" si="275"/>
        <v/>
      </c>
      <c r="K1861" s="121" t="str">
        <f t="shared" si="276"/>
        <v/>
      </c>
      <c r="L1861" s="121"/>
      <c r="M1861" s="121"/>
      <c r="N1861" s="121"/>
      <c r="O1861" s="122"/>
      <c r="P1861" s="122"/>
      <c r="Q1861" s="121" t="str">
        <f t="shared" ca="1" si="277"/>
        <v/>
      </c>
      <c r="R1861" s="122"/>
      <c r="S1861" s="123"/>
      <c r="T1861" s="123"/>
    </row>
    <row r="1862" spans="1:20" x14ac:dyDescent="0.25">
      <c r="A1862"/>
      <c r="B1862" s="31" t="str">
        <f t="shared" ca="1" si="270"/>
        <v/>
      </c>
      <c r="C1862" t="str">
        <f t="shared" ca="1" si="271"/>
        <v/>
      </c>
      <c r="D1862" t="str">
        <f t="shared" ca="1" si="272"/>
        <v/>
      </c>
      <c r="E1862" t="str">
        <f t="shared" ca="1" si="273"/>
        <v/>
      </c>
      <c r="F1862" t="str">
        <f t="shared" ca="1" si="269"/>
        <v/>
      </c>
      <c r="I1862" s="120" t="str">
        <f t="shared" si="274"/>
        <v/>
      </c>
      <c r="J1862" s="121" t="str">
        <f t="shared" si="275"/>
        <v/>
      </c>
      <c r="K1862" s="121" t="str">
        <f t="shared" si="276"/>
        <v/>
      </c>
      <c r="L1862" s="121"/>
      <c r="M1862" s="121"/>
      <c r="N1862" s="121"/>
      <c r="O1862" s="122"/>
      <c r="P1862" s="122"/>
      <c r="Q1862" s="121" t="str">
        <f t="shared" ca="1" si="277"/>
        <v/>
      </c>
      <c r="R1862" s="122"/>
      <c r="S1862" s="123"/>
      <c r="T1862" s="123"/>
    </row>
    <row r="1863" spans="1:20" x14ac:dyDescent="0.25">
      <c r="A1863"/>
      <c r="B1863" s="31" t="str">
        <f t="shared" ca="1" si="270"/>
        <v/>
      </c>
      <c r="C1863" t="str">
        <f t="shared" ca="1" si="271"/>
        <v/>
      </c>
      <c r="D1863" t="str">
        <f t="shared" ca="1" si="272"/>
        <v/>
      </c>
      <c r="E1863" t="str">
        <f t="shared" ca="1" si="273"/>
        <v/>
      </c>
      <c r="F1863" t="str">
        <f t="shared" ca="1" si="269"/>
        <v/>
      </c>
      <c r="I1863" s="120" t="str">
        <f t="shared" si="274"/>
        <v/>
      </c>
      <c r="J1863" s="121" t="str">
        <f t="shared" si="275"/>
        <v/>
      </c>
      <c r="K1863" s="121" t="str">
        <f t="shared" si="276"/>
        <v/>
      </c>
      <c r="L1863" s="121"/>
      <c r="M1863" s="121"/>
      <c r="N1863" s="121"/>
      <c r="O1863" s="122"/>
      <c r="P1863" s="122"/>
      <c r="Q1863" s="121" t="str">
        <f t="shared" ca="1" si="277"/>
        <v/>
      </c>
      <c r="R1863" s="122"/>
      <c r="S1863" s="123"/>
      <c r="T1863" s="123"/>
    </row>
    <row r="1864" spans="1:20" x14ac:dyDescent="0.25">
      <c r="A1864"/>
      <c r="B1864" s="31" t="str">
        <f t="shared" ca="1" si="270"/>
        <v/>
      </c>
      <c r="C1864" t="str">
        <f t="shared" ca="1" si="271"/>
        <v/>
      </c>
      <c r="D1864" t="str">
        <f t="shared" ca="1" si="272"/>
        <v/>
      </c>
      <c r="E1864" t="str">
        <f t="shared" ca="1" si="273"/>
        <v/>
      </c>
      <c r="F1864" t="str">
        <f t="shared" ref="F1864:F1927" ca="1" si="278">IF(D1864&lt;&gt;"",IF(AND(D1864="G11",E1864="Di",OFFSET(INDIRECT("'Saisie G&amp;A'!"&amp;A1864),,1)&lt;&gt;C1864,OFFSET(INDIRECT("'Saisie G&amp;A'!"&amp;A1864),,1)&lt;&gt;""),"G91","")&amp;IF(AND(D1864="G91",E1864="Di",OFFSET(INDIRECT("'Saisie G&amp;A'!"&amp;A1864),,-1)=C1864),"XXX",""),"")</f>
        <v/>
      </c>
      <c r="I1864" s="120" t="str">
        <f t="shared" si="274"/>
        <v/>
      </c>
      <c r="J1864" s="121" t="str">
        <f t="shared" si="275"/>
        <v/>
      </c>
      <c r="K1864" s="121" t="str">
        <f t="shared" si="276"/>
        <v/>
      </c>
      <c r="L1864" s="121"/>
      <c r="M1864" s="121"/>
      <c r="N1864" s="121"/>
      <c r="O1864" s="122"/>
      <c r="P1864" s="122"/>
      <c r="Q1864" s="121" t="str">
        <f t="shared" ca="1" si="277"/>
        <v/>
      </c>
      <c r="R1864" s="122"/>
      <c r="S1864" s="123"/>
      <c r="T1864" s="123"/>
    </row>
    <row r="1865" spans="1:20" x14ac:dyDescent="0.25">
      <c r="A1865"/>
      <c r="B1865" s="31" t="str">
        <f t="shared" ca="1" si="270"/>
        <v/>
      </c>
      <c r="C1865" t="str">
        <f t="shared" ca="1" si="271"/>
        <v/>
      </c>
      <c r="D1865" t="str">
        <f t="shared" ca="1" si="272"/>
        <v/>
      </c>
      <c r="E1865" t="str">
        <f t="shared" ca="1" si="273"/>
        <v/>
      </c>
      <c r="F1865" t="str">
        <f t="shared" ca="1" si="278"/>
        <v/>
      </c>
      <c r="I1865" s="120" t="str">
        <f t="shared" si="274"/>
        <v/>
      </c>
      <c r="J1865" s="121" t="str">
        <f t="shared" si="275"/>
        <v/>
      </c>
      <c r="K1865" s="121" t="str">
        <f t="shared" si="276"/>
        <v/>
      </c>
      <c r="L1865" s="121"/>
      <c r="M1865" s="121"/>
      <c r="N1865" s="121"/>
      <c r="O1865" s="122"/>
      <c r="P1865" s="122"/>
      <c r="Q1865" s="121" t="str">
        <f t="shared" ca="1" si="277"/>
        <v/>
      </c>
      <c r="R1865" s="122"/>
      <c r="S1865" s="123"/>
      <c r="T1865" s="123"/>
    </row>
    <row r="1866" spans="1:20" x14ac:dyDescent="0.25">
      <c r="A1866"/>
      <c r="B1866" s="31" t="str">
        <f t="shared" ca="1" si="270"/>
        <v/>
      </c>
      <c r="C1866" t="str">
        <f t="shared" ca="1" si="271"/>
        <v/>
      </c>
      <c r="D1866" t="str">
        <f t="shared" ca="1" si="272"/>
        <v/>
      </c>
      <c r="E1866" t="str">
        <f t="shared" ca="1" si="273"/>
        <v/>
      </c>
      <c r="F1866" t="str">
        <f t="shared" ca="1" si="278"/>
        <v/>
      </c>
      <c r="I1866" s="120" t="str">
        <f t="shared" si="274"/>
        <v/>
      </c>
      <c r="J1866" s="121" t="str">
        <f t="shared" si="275"/>
        <v/>
      </c>
      <c r="K1866" s="121" t="str">
        <f t="shared" si="276"/>
        <v/>
      </c>
      <c r="L1866" s="121"/>
      <c r="M1866" s="121"/>
      <c r="N1866" s="121"/>
      <c r="O1866" s="122"/>
      <c r="P1866" s="122"/>
      <c r="Q1866" s="121" t="str">
        <f t="shared" ca="1" si="277"/>
        <v/>
      </c>
      <c r="R1866" s="122"/>
      <c r="S1866" s="123"/>
      <c r="T1866" s="123"/>
    </row>
    <row r="1867" spans="1:20" x14ac:dyDescent="0.25">
      <c r="A1867"/>
      <c r="B1867" s="31" t="str">
        <f t="shared" ca="1" si="270"/>
        <v/>
      </c>
      <c r="C1867" t="str">
        <f t="shared" ca="1" si="271"/>
        <v/>
      </c>
      <c r="D1867" t="str">
        <f t="shared" ca="1" si="272"/>
        <v/>
      </c>
      <c r="E1867" t="str">
        <f t="shared" ca="1" si="273"/>
        <v/>
      </c>
      <c r="F1867" t="str">
        <f t="shared" ca="1" si="278"/>
        <v/>
      </c>
      <c r="I1867" s="120" t="str">
        <f t="shared" si="274"/>
        <v/>
      </c>
      <c r="J1867" s="121" t="str">
        <f t="shared" si="275"/>
        <v/>
      </c>
      <c r="K1867" s="121" t="str">
        <f t="shared" si="276"/>
        <v/>
      </c>
      <c r="L1867" s="121"/>
      <c r="M1867" s="121"/>
      <c r="N1867" s="121"/>
      <c r="O1867" s="122"/>
      <c r="P1867" s="122"/>
      <c r="Q1867" s="121" t="str">
        <f t="shared" ca="1" si="277"/>
        <v/>
      </c>
      <c r="R1867" s="122"/>
      <c r="S1867" s="123"/>
      <c r="T1867" s="123"/>
    </row>
    <row r="1868" spans="1:20" x14ac:dyDescent="0.25">
      <c r="A1868"/>
      <c r="B1868" s="31" t="str">
        <f t="shared" ca="1" si="270"/>
        <v/>
      </c>
      <c r="C1868" t="str">
        <f t="shared" ca="1" si="271"/>
        <v/>
      </c>
      <c r="D1868" t="str">
        <f t="shared" ca="1" si="272"/>
        <v/>
      </c>
      <c r="E1868" t="str">
        <f t="shared" ca="1" si="273"/>
        <v/>
      </c>
      <c r="F1868" t="str">
        <f t="shared" ca="1" si="278"/>
        <v/>
      </c>
      <c r="I1868" s="120" t="str">
        <f t="shared" si="274"/>
        <v/>
      </c>
      <c r="J1868" s="121" t="str">
        <f t="shared" si="275"/>
        <v/>
      </c>
      <c r="K1868" s="121" t="str">
        <f t="shared" si="276"/>
        <v/>
      </c>
      <c r="L1868" s="121"/>
      <c r="M1868" s="121"/>
      <c r="N1868" s="121"/>
      <c r="O1868" s="122"/>
      <c r="P1868" s="122"/>
      <c r="Q1868" s="121" t="str">
        <f t="shared" ca="1" si="277"/>
        <v/>
      </c>
      <c r="R1868" s="122"/>
      <c r="S1868" s="123"/>
      <c r="T1868" s="123"/>
    </row>
    <row r="1869" spans="1:20" x14ac:dyDescent="0.25">
      <c r="A1869"/>
      <c r="B1869" s="31" t="str">
        <f t="shared" ca="1" si="270"/>
        <v/>
      </c>
      <c r="C1869" t="str">
        <f t="shared" ca="1" si="271"/>
        <v/>
      </c>
      <c r="D1869" t="str">
        <f t="shared" ca="1" si="272"/>
        <v/>
      </c>
      <c r="E1869" t="str">
        <f t="shared" ca="1" si="273"/>
        <v/>
      </c>
      <c r="F1869" t="str">
        <f t="shared" ca="1" si="278"/>
        <v/>
      </c>
      <c r="I1869" s="120" t="str">
        <f t="shared" si="274"/>
        <v/>
      </c>
      <c r="J1869" s="121" t="str">
        <f t="shared" si="275"/>
        <v/>
      </c>
      <c r="K1869" s="121" t="str">
        <f t="shared" si="276"/>
        <v/>
      </c>
      <c r="L1869" s="121"/>
      <c r="M1869" s="121"/>
      <c r="N1869" s="121"/>
      <c r="O1869" s="122"/>
      <c r="P1869" s="122"/>
      <c r="Q1869" s="121" t="str">
        <f t="shared" ca="1" si="277"/>
        <v/>
      </c>
      <c r="R1869" s="122"/>
      <c r="S1869" s="123"/>
      <c r="T1869" s="123"/>
    </row>
    <row r="1870" spans="1:20" x14ac:dyDescent="0.25">
      <c r="A1870"/>
      <c r="B1870" s="31" t="str">
        <f t="shared" ca="1" si="270"/>
        <v/>
      </c>
      <c r="C1870" t="str">
        <f t="shared" ca="1" si="271"/>
        <v/>
      </c>
      <c r="D1870" t="str">
        <f t="shared" ca="1" si="272"/>
        <v/>
      </c>
      <c r="E1870" t="str">
        <f t="shared" ca="1" si="273"/>
        <v/>
      </c>
      <c r="F1870" t="str">
        <f t="shared" ca="1" si="278"/>
        <v/>
      </c>
      <c r="I1870" s="120" t="str">
        <f t="shared" si="274"/>
        <v/>
      </c>
      <c r="J1870" s="121" t="str">
        <f t="shared" si="275"/>
        <v/>
      </c>
      <c r="K1870" s="121" t="str">
        <f t="shared" si="276"/>
        <v/>
      </c>
      <c r="L1870" s="121"/>
      <c r="M1870" s="121"/>
      <c r="N1870" s="121"/>
      <c r="O1870" s="122"/>
      <c r="P1870" s="122"/>
      <c r="Q1870" s="121" t="str">
        <f t="shared" ca="1" si="277"/>
        <v/>
      </c>
      <c r="R1870" s="122"/>
      <c r="S1870" s="123"/>
      <c r="T1870" s="123"/>
    </row>
    <row r="1871" spans="1:20" x14ac:dyDescent="0.25">
      <c r="A1871"/>
      <c r="B1871" s="31" t="str">
        <f t="shared" ca="1" si="270"/>
        <v/>
      </c>
      <c r="C1871" t="str">
        <f t="shared" ca="1" si="271"/>
        <v/>
      </c>
      <c r="D1871" t="str">
        <f t="shared" ca="1" si="272"/>
        <v/>
      </c>
      <c r="E1871" t="str">
        <f t="shared" ca="1" si="273"/>
        <v/>
      </c>
      <c r="F1871" t="str">
        <f t="shared" ca="1" si="278"/>
        <v/>
      </c>
      <c r="I1871" s="120" t="str">
        <f t="shared" si="274"/>
        <v/>
      </c>
      <c r="J1871" s="121" t="str">
        <f t="shared" si="275"/>
        <v/>
      </c>
      <c r="K1871" s="121" t="str">
        <f t="shared" si="276"/>
        <v/>
      </c>
      <c r="L1871" s="121"/>
      <c r="M1871" s="121"/>
      <c r="N1871" s="121"/>
      <c r="O1871" s="122"/>
      <c r="P1871" s="122"/>
      <c r="Q1871" s="121" t="str">
        <f t="shared" ca="1" si="277"/>
        <v/>
      </c>
      <c r="R1871" s="122"/>
      <c r="S1871" s="123"/>
      <c r="T1871" s="123"/>
    </row>
    <row r="1872" spans="1:20" x14ac:dyDescent="0.25">
      <c r="A1872"/>
      <c r="B1872" s="31" t="str">
        <f t="shared" ca="1" si="270"/>
        <v/>
      </c>
      <c r="C1872" t="str">
        <f t="shared" ca="1" si="271"/>
        <v/>
      </c>
      <c r="D1872" t="str">
        <f t="shared" ca="1" si="272"/>
        <v/>
      </c>
      <c r="E1872" t="str">
        <f t="shared" ca="1" si="273"/>
        <v/>
      </c>
      <c r="F1872" t="str">
        <f t="shared" ca="1" si="278"/>
        <v/>
      </c>
      <c r="I1872" s="120" t="str">
        <f t="shared" si="274"/>
        <v/>
      </c>
      <c r="J1872" s="121" t="str">
        <f t="shared" si="275"/>
        <v/>
      </c>
      <c r="K1872" s="121" t="str">
        <f t="shared" si="276"/>
        <v/>
      </c>
      <c r="L1872" s="121"/>
      <c r="M1872" s="121"/>
      <c r="N1872" s="121"/>
      <c r="O1872" s="122"/>
      <c r="P1872" s="122"/>
      <c r="Q1872" s="121" t="str">
        <f t="shared" ca="1" si="277"/>
        <v/>
      </c>
      <c r="R1872" s="122"/>
      <c r="S1872" s="123"/>
      <c r="T1872" s="123"/>
    </row>
    <row r="1873" spans="1:20" x14ac:dyDescent="0.25">
      <c r="A1873"/>
      <c r="B1873" s="31" t="str">
        <f t="shared" ca="1" si="270"/>
        <v/>
      </c>
      <c r="C1873" t="str">
        <f t="shared" ca="1" si="271"/>
        <v/>
      </c>
      <c r="D1873" t="str">
        <f t="shared" ca="1" si="272"/>
        <v/>
      </c>
      <c r="E1873" t="str">
        <f t="shared" ca="1" si="273"/>
        <v/>
      </c>
      <c r="F1873" t="str">
        <f t="shared" ca="1" si="278"/>
        <v/>
      </c>
      <c r="I1873" s="120" t="str">
        <f t="shared" si="274"/>
        <v/>
      </c>
      <c r="J1873" s="121" t="str">
        <f t="shared" si="275"/>
        <v/>
      </c>
      <c r="K1873" s="121" t="str">
        <f t="shared" si="276"/>
        <v/>
      </c>
      <c r="L1873" s="121"/>
      <c r="M1873" s="121"/>
      <c r="N1873" s="121"/>
      <c r="O1873" s="122"/>
      <c r="P1873" s="122"/>
      <c r="Q1873" s="121" t="str">
        <f t="shared" ca="1" si="277"/>
        <v/>
      </c>
      <c r="R1873" s="122"/>
      <c r="S1873" s="123"/>
      <c r="T1873" s="123"/>
    </row>
    <row r="1874" spans="1:20" x14ac:dyDescent="0.25">
      <c r="A1874"/>
      <c r="B1874" s="31" t="str">
        <f t="shared" ca="1" si="270"/>
        <v/>
      </c>
      <c r="C1874" t="str">
        <f t="shared" ca="1" si="271"/>
        <v/>
      </c>
      <c r="D1874" t="str">
        <f t="shared" ca="1" si="272"/>
        <v/>
      </c>
      <c r="E1874" t="str">
        <f t="shared" ca="1" si="273"/>
        <v/>
      </c>
      <c r="F1874" t="str">
        <f t="shared" ca="1" si="278"/>
        <v/>
      </c>
      <c r="I1874" s="120" t="str">
        <f t="shared" si="274"/>
        <v/>
      </c>
      <c r="J1874" s="121" t="str">
        <f t="shared" si="275"/>
        <v/>
      </c>
      <c r="K1874" s="121" t="str">
        <f t="shared" si="276"/>
        <v/>
      </c>
      <c r="L1874" s="121"/>
      <c r="M1874" s="121"/>
      <c r="N1874" s="121"/>
      <c r="O1874" s="122"/>
      <c r="P1874" s="122"/>
      <c r="Q1874" s="121" t="str">
        <f t="shared" ca="1" si="277"/>
        <v/>
      </c>
      <c r="R1874" s="122"/>
      <c r="S1874" s="123"/>
      <c r="T1874" s="123"/>
    </row>
    <row r="1875" spans="1:20" x14ac:dyDescent="0.25">
      <c r="A1875"/>
      <c r="B1875" s="31" t="str">
        <f t="shared" ca="1" si="270"/>
        <v/>
      </c>
      <c r="C1875" t="str">
        <f t="shared" ca="1" si="271"/>
        <v/>
      </c>
      <c r="D1875" t="str">
        <f t="shared" ca="1" si="272"/>
        <v/>
      </c>
      <c r="E1875" t="str">
        <f t="shared" ca="1" si="273"/>
        <v/>
      </c>
      <c r="F1875" t="str">
        <f t="shared" ca="1" si="278"/>
        <v/>
      </c>
      <c r="I1875" s="120" t="str">
        <f t="shared" si="274"/>
        <v/>
      </c>
      <c r="J1875" s="121" t="str">
        <f t="shared" si="275"/>
        <v/>
      </c>
      <c r="K1875" s="121" t="str">
        <f t="shared" si="276"/>
        <v/>
      </c>
      <c r="L1875" s="121"/>
      <c r="M1875" s="121"/>
      <c r="N1875" s="121"/>
      <c r="O1875" s="122"/>
      <c r="P1875" s="122"/>
      <c r="Q1875" s="121" t="str">
        <f t="shared" ca="1" si="277"/>
        <v/>
      </c>
      <c r="R1875" s="122"/>
      <c r="S1875" s="123"/>
      <c r="T1875" s="123"/>
    </row>
    <row r="1876" spans="1:20" x14ac:dyDescent="0.25">
      <c r="A1876"/>
      <c r="B1876" s="31" t="str">
        <f t="shared" ca="1" si="270"/>
        <v/>
      </c>
      <c r="C1876" t="str">
        <f t="shared" ca="1" si="271"/>
        <v/>
      </c>
      <c r="D1876" t="str">
        <f t="shared" ca="1" si="272"/>
        <v/>
      </c>
      <c r="E1876" t="str">
        <f t="shared" ca="1" si="273"/>
        <v/>
      </c>
      <c r="F1876" t="str">
        <f t="shared" ca="1" si="278"/>
        <v/>
      </c>
      <c r="I1876" s="120" t="str">
        <f t="shared" si="274"/>
        <v/>
      </c>
      <c r="J1876" s="121" t="str">
        <f t="shared" si="275"/>
        <v/>
      </c>
      <c r="K1876" s="121" t="str">
        <f t="shared" si="276"/>
        <v/>
      </c>
      <c r="L1876" s="121"/>
      <c r="M1876" s="121"/>
      <c r="N1876" s="121"/>
      <c r="O1876" s="122"/>
      <c r="P1876" s="122"/>
      <c r="Q1876" s="121" t="str">
        <f t="shared" ca="1" si="277"/>
        <v/>
      </c>
      <c r="R1876" s="122"/>
      <c r="S1876" s="123"/>
      <c r="T1876" s="123"/>
    </row>
    <row r="1877" spans="1:20" x14ac:dyDescent="0.25">
      <c r="A1877"/>
      <c r="B1877" s="31" t="str">
        <f t="shared" ca="1" si="270"/>
        <v/>
      </c>
      <c r="C1877" t="str">
        <f t="shared" ca="1" si="271"/>
        <v/>
      </c>
      <c r="D1877" t="str">
        <f t="shared" ca="1" si="272"/>
        <v/>
      </c>
      <c r="E1877" t="str">
        <f t="shared" ca="1" si="273"/>
        <v/>
      </c>
      <c r="F1877" t="str">
        <f t="shared" ca="1" si="278"/>
        <v/>
      </c>
      <c r="I1877" s="120" t="str">
        <f t="shared" si="274"/>
        <v/>
      </c>
      <c r="J1877" s="121" t="str">
        <f t="shared" si="275"/>
        <v/>
      </c>
      <c r="K1877" s="121" t="str">
        <f t="shared" si="276"/>
        <v/>
      </c>
      <c r="L1877" s="121"/>
      <c r="M1877" s="121"/>
      <c r="N1877" s="121"/>
      <c r="O1877" s="122"/>
      <c r="P1877" s="122"/>
      <c r="Q1877" s="121" t="str">
        <f t="shared" ca="1" si="277"/>
        <v/>
      </c>
      <c r="R1877" s="122"/>
      <c r="S1877" s="123"/>
      <c r="T1877" s="123"/>
    </row>
    <row r="1878" spans="1:20" x14ac:dyDescent="0.25">
      <c r="A1878"/>
      <c r="B1878" s="31" t="str">
        <f t="shared" ca="1" si="270"/>
        <v/>
      </c>
      <c r="C1878" t="str">
        <f t="shared" ca="1" si="271"/>
        <v/>
      </c>
      <c r="D1878" t="str">
        <f t="shared" ca="1" si="272"/>
        <v/>
      </c>
      <c r="E1878" t="str">
        <f t="shared" ca="1" si="273"/>
        <v/>
      </c>
      <c r="F1878" t="str">
        <f t="shared" ca="1" si="278"/>
        <v/>
      </c>
      <c r="I1878" s="120" t="str">
        <f t="shared" si="274"/>
        <v/>
      </c>
      <c r="J1878" s="121" t="str">
        <f t="shared" si="275"/>
        <v/>
      </c>
      <c r="K1878" s="121" t="str">
        <f t="shared" si="276"/>
        <v/>
      </c>
      <c r="L1878" s="121"/>
      <c r="M1878" s="121"/>
      <c r="N1878" s="121"/>
      <c r="O1878" s="122"/>
      <c r="P1878" s="122"/>
      <c r="Q1878" s="121" t="str">
        <f t="shared" ca="1" si="277"/>
        <v/>
      </c>
      <c r="R1878" s="122"/>
      <c r="S1878" s="123"/>
      <c r="T1878" s="123"/>
    </row>
    <row r="1879" spans="1:20" x14ac:dyDescent="0.25">
      <c r="A1879"/>
      <c r="B1879" s="31" t="str">
        <f t="shared" ca="1" si="270"/>
        <v/>
      </c>
      <c r="C1879" t="str">
        <f t="shared" ca="1" si="271"/>
        <v/>
      </c>
      <c r="D1879" t="str">
        <f t="shared" ca="1" si="272"/>
        <v/>
      </c>
      <c r="E1879" t="str">
        <f t="shared" ca="1" si="273"/>
        <v/>
      </c>
      <c r="F1879" t="str">
        <f t="shared" ca="1" si="278"/>
        <v/>
      </c>
      <c r="I1879" s="120" t="str">
        <f t="shared" si="274"/>
        <v/>
      </c>
      <c r="J1879" s="121" t="str">
        <f t="shared" si="275"/>
        <v/>
      </c>
      <c r="K1879" s="121" t="str">
        <f t="shared" si="276"/>
        <v/>
      </c>
      <c r="L1879" s="121"/>
      <c r="M1879" s="121"/>
      <c r="N1879" s="121"/>
      <c r="O1879" s="122"/>
      <c r="P1879" s="122"/>
      <c r="Q1879" s="121" t="str">
        <f t="shared" ca="1" si="277"/>
        <v/>
      </c>
      <c r="R1879" s="122"/>
      <c r="S1879" s="123"/>
      <c r="T1879" s="123"/>
    </row>
    <row r="1880" spans="1:20" x14ac:dyDescent="0.25">
      <c r="A1880"/>
      <c r="B1880" s="31" t="str">
        <f t="shared" ca="1" si="270"/>
        <v/>
      </c>
      <c r="C1880" t="str">
        <f t="shared" ca="1" si="271"/>
        <v/>
      </c>
      <c r="D1880" t="str">
        <f t="shared" ca="1" si="272"/>
        <v/>
      </c>
      <c r="E1880" t="str">
        <f t="shared" ca="1" si="273"/>
        <v/>
      </c>
      <c r="F1880" t="str">
        <f t="shared" ca="1" si="278"/>
        <v/>
      </c>
      <c r="I1880" s="120" t="str">
        <f t="shared" si="274"/>
        <v/>
      </c>
      <c r="J1880" s="121" t="str">
        <f t="shared" si="275"/>
        <v/>
      </c>
      <c r="K1880" s="121" t="str">
        <f t="shared" si="276"/>
        <v/>
      </c>
      <c r="L1880" s="121"/>
      <c r="M1880" s="121"/>
      <c r="N1880" s="121"/>
      <c r="O1880" s="122"/>
      <c r="P1880" s="122"/>
      <c r="Q1880" s="121" t="str">
        <f t="shared" ca="1" si="277"/>
        <v/>
      </c>
      <c r="R1880" s="122"/>
      <c r="S1880" s="123"/>
      <c r="T1880" s="123"/>
    </row>
    <row r="1881" spans="1:20" x14ac:dyDescent="0.25">
      <c r="A1881"/>
      <c r="B1881" s="31" t="str">
        <f t="shared" ca="1" si="270"/>
        <v/>
      </c>
      <c r="C1881" t="str">
        <f t="shared" ca="1" si="271"/>
        <v/>
      </c>
      <c r="D1881" t="str">
        <f t="shared" ca="1" si="272"/>
        <v/>
      </c>
      <c r="E1881" t="str">
        <f t="shared" ca="1" si="273"/>
        <v/>
      </c>
      <c r="F1881" t="str">
        <f t="shared" ca="1" si="278"/>
        <v/>
      </c>
      <c r="I1881" s="120" t="str">
        <f t="shared" si="274"/>
        <v/>
      </c>
      <c r="J1881" s="121" t="str">
        <f t="shared" si="275"/>
        <v/>
      </c>
      <c r="K1881" s="121" t="str">
        <f t="shared" si="276"/>
        <v/>
      </c>
      <c r="L1881" s="121"/>
      <c r="M1881" s="121"/>
      <c r="N1881" s="121"/>
      <c r="O1881" s="122"/>
      <c r="P1881" s="122"/>
      <c r="Q1881" s="121" t="str">
        <f t="shared" ca="1" si="277"/>
        <v/>
      </c>
      <c r="R1881" s="122"/>
      <c r="S1881" s="123"/>
      <c r="T1881" s="123"/>
    </row>
    <row r="1882" spans="1:20" x14ac:dyDescent="0.25">
      <c r="A1882"/>
      <c r="B1882" s="31" t="str">
        <f t="shared" ca="1" si="270"/>
        <v/>
      </c>
      <c r="C1882" t="str">
        <f t="shared" ca="1" si="271"/>
        <v/>
      </c>
      <c r="D1882" t="str">
        <f t="shared" ca="1" si="272"/>
        <v/>
      </c>
      <c r="E1882" t="str">
        <f t="shared" ca="1" si="273"/>
        <v/>
      </c>
      <c r="F1882" t="str">
        <f t="shared" ca="1" si="278"/>
        <v/>
      </c>
      <c r="I1882" s="120" t="str">
        <f t="shared" si="274"/>
        <v/>
      </c>
      <c r="J1882" s="121" t="str">
        <f t="shared" si="275"/>
        <v/>
      </c>
      <c r="K1882" s="121" t="str">
        <f t="shared" si="276"/>
        <v/>
      </c>
      <c r="L1882" s="121"/>
      <c r="M1882" s="121"/>
      <c r="N1882" s="121"/>
      <c r="O1882" s="122"/>
      <c r="P1882" s="122"/>
      <c r="Q1882" s="121" t="str">
        <f t="shared" ca="1" si="277"/>
        <v/>
      </c>
      <c r="R1882" s="122"/>
      <c r="S1882" s="123"/>
      <c r="T1882" s="123"/>
    </row>
    <row r="1883" spans="1:20" x14ac:dyDescent="0.25">
      <c r="A1883"/>
      <c r="B1883" s="31" t="str">
        <f t="shared" ca="1" si="270"/>
        <v/>
      </c>
      <c r="C1883" t="str">
        <f t="shared" ca="1" si="271"/>
        <v/>
      </c>
      <c r="D1883" t="str">
        <f t="shared" ca="1" si="272"/>
        <v/>
      </c>
      <c r="E1883" t="str">
        <f t="shared" ca="1" si="273"/>
        <v/>
      </c>
      <c r="F1883" t="str">
        <f t="shared" ca="1" si="278"/>
        <v/>
      </c>
      <c r="I1883" s="120" t="str">
        <f t="shared" si="274"/>
        <v/>
      </c>
      <c r="J1883" s="121" t="str">
        <f t="shared" si="275"/>
        <v/>
      </c>
      <c r="K1883" s="121" t="str">
        <f t="shared" si="276"/>
        <v/>
      </c>
      <c r="L1883" s="121"/>
      <c r="M1883" s="121"/>
      <c r="N1883" s="121"/>
      <c r="O1883" s="122"/>
      <c r="P1883" s="122"/>
      <c r="Q1883" s="121" t="str">
        <f t="shared" ca="1" si="277"/>
        <v/>
      </c>
      <c r="R1883" s="122"/>
      <c r="S1883" s="123"/>
      <c r="T1883" s="123"/>
    </row>
    <row r="1884" spans="1:20" x14ac:dyDescent="0.25">
      <c r="A1884"/>
      <c r="B1884" s="31" t="str">
        <f t="shared" ca="1" si="270"/>
        <v/>
      </c>
      <c r="C1884" t="str">
        <f t="shared" ca="1" si="271"/>
        <v/>
      </c>
      <c r="D1884" t="str">
        <f t="shared" ca="1" si="272"/>
        <v/>
      </c>
      <c r="E1884" t="str">
        <f t="shared" ca="1" si="273"/>
        <v/>
      </c>
      <c r="F1884" t="str">
        <f t="shared" ca="1" si="278"/>
        <v/>
      </c>
      <c r="I1884" s="120" t="str">
        <f t="shared" si="274"/>
        <v/>
      </c>
      <c r="J1884" s="121" t="str">
        <f t="shared" si="275"/>
        <v/>
      </c>
      <c r="K1884" s="121" t="str">
        <f t="shared" si="276"/>
        <v/>
      </c>
      <c r="L1884" s="121"/>
      <c r="M1884" s="121"/>
      <c r="N1884" s="121"/>
      <c r="O1884" s="122"/>
      <c r="P1884" s="122"/>
      <c r="Q1884" s="121" t="str">
        <f t="shared" ca="1" si="277"/>
        <v/>
      </c>
      <c r="R1884" s="122"/>
      <c r="S1884" s="123"/>
      <c r="T1884" s="123"/>
    </row>
    <row r="1885" spans="1:20" x14ac:dyDescent="0.25">
      <c r="A1885"/>
      <c r="B1885" s="31" t="str">
        <f t="shared" ca="1" si="270"/>
        <v/>
      </c>
      <c r="C1885" t="str">
        <f t="shared" ca="1" si="271"/>
        <v/>
      </c>
      <c r="D1885" t="str">
        <f t="shared" ca="1" si="272"/>
        <v/>
      </c>
      <c r="E1885" t="str">
        <f t="shared" ca="1" si="273"/>
        <v/>
      </c>
      <c r="F1885" t="str">
        <f t="shared" ca="1" si="278"/>
        <v/>
      </c>
      <c r="I1885" s="120" t="str">
        <f t="shared" si="274"/>
        <v/>
      </c>
      <c r="J1885" s="121" t="str">
        <f t="shared" si="275"/>
        <v/>
      </c>
      <c r="K1885" s="121" t="str">
        <f t="shared" si="276"/>
        <v/>
      </c>
      <c r="L1885" s="121"/>
      <c r="M1885" s="121"/>
      <c r="N1885" s="121"/>
      <c r="O1885" s="122"/>
      <c r="P1885" s="122"/>
      <c r="Q1885" s="121" t="str">
        <f t="shared" ca="1" si="277"/>
        <v/>
      </c>
      <c r="R1885" s="122"/>
      <c r="S1885" s="123"/>
      <c r="T1885" s="123"/>
    </row>
    <row r="1886" spans="1:20" x14ac:dyDescent="0.25">
      <c r="A1886"/>
      <c r="B1886" s="31" t="str">
        <f t="shared" ca="1" si="270"/>
        <v/>
      </c>
      <c r="C1886" t="str">
        <f t="shared" ca="1" si="271"/>
        <v/>
      </c>
      <c r="D1886" t="str">
        <f t="shared" ca="1" si="272"/>
        <v/>
      </c>
      <c r="E1886" t="str">
        <f t="shared" ca="1" si="273"/>
        <v/>
      </c>
      <c r="F1886" t="str">
        <f t="shared" ca="1" si="278"/>
        <v/>
      </c>
      <c r="I1886" s="120" t="str">
        <f t="shared" si="274"/>
        <v/>
      </c>
      <c r="J1886" s="121" t="str">
        <f t="shared" si="275"/>
        <v/>
      </c>
      <c r="K1886" s="121" t="str">
        <f t="shared" si="276"/>
        <v/>
      </c>
      <c r="L1886" s="121"/>
      <c r="M1886" s="121"/>
      <c r="N1886" s="121"/>
      <c r="O1886" s="122"/>
      <c r="P1886" s="122"/>
      <c r="Q1886" s="121" t="str">
        <f t="shared" ca="1" si="277"/>
        <v/>
      </c>
      <c r="R1886" s="122"/>
      <c r="S1886" s="123"/>
      <c r="T1886" s="123"/>
    </row>
    <row r="1887" spans="1:20" x14ac:dyDescent="0.25">
      <c r="A1887"/>
      <c r="B1887" s="31" t="str">
        <f t="shared" ca="1" si="270"/>
        <v/>
      </c>
      <c r="C1887" t="str">
        <f t="shared" ca="1" si="271"/>
        <v/>
      </c>
      <c r="D1887" t="str">
        <f t="shared" ca="1" si="272"/>
        <v/>
      </c>
      <c r="E1887" t="str">
        <f t="shared" ca="1" si="273"/>
        <v/>
      </c>
      <c r="F1887" t="str">
        <f t="shared" ca="1" si="278"/>
        <v/>
      </c>
      <c r="I1887" s="120" t="str">
        <f t="shared" si="274"/>
        <v/>
      </c>
      <c r="J1887" s="121" t="str">
        <f t="shared" si="275"/>
        <v/>
      </c>
      <c r="K1887" s="121" t="str">
        <f t="shared" si="276"/>
        <v/>
      </c>
      <c r="L1887" s="121"/>
      <c r="M1887" s="121"/>
      <c r="N1887" s="121"/>
      <c r="O1887" s="122"/>
      <c r="P1887" s="122"/>
      <c r="Q1887" s="121" t="str">
        <f t="shared" ca="1" si="277"/>
        <v/>
      </c>
      <c r="R1887" s="122"/>
      <c r="S1887" s="123"/>
      <c r="T1887" s="123"/>
    </row>
    <row r="1888" spans="1:20" x14ac:dyDescent="0.25">
      <c r="A1888"/>
      <c r="B1888" s="31" t="str">
        <f t="shared" ca="1" si="270"/>
        <v/>
      </c>
      <c r="C1888" t="str">
        <f t="shared" ca="1" si="271"/>
        <v/>
      </c>
      <c r="D1888" t="str">
        <f t="shared" ca="1" si="272"/>
        <v/>
      </c>
      <c r="E1888" t="str">
        <f t="shared" ca="1" si="273"/>
        <v/>
      </c>
      <c r="F1888" t="str">
        <f t="shared" ca="1" si="278"/>
        <v/>
      </c>
      <c r="I1888" s="120" t="str">
        <f t="shared" si="274"/>
        <v/>
      </c>
      <c r="J1888" s="121" t="str">
        <f t="shared" si="275"/>
        <v/>
      </c>
      <c r="K1888" s="121" t="str">
        <f t="shared" si="276"/>
        <v/>
      </c>
      <c r="L1888" s="121"/>
      <c r="M1888" s="121"/>
      <c r="N1888" s="121"/>
      <c r="O1888" s="122"/>
      <c r="P1888" s="122"/>
      <c r="Q1888" s="121" t="str">
        <f t="shared" ca="1" si="277"/>
        <v/>
      </c>
      <c r="R1888" s="122"/>
      <c r="S1888" s="123"/>
      <c r="T1888" s="123"/>
    </row>
    <row r="1889" spans="1:20" x14ac:dyDescent="0.25">
      <c r="A1889"/>
      <c r="B1889" s="31" t="str">
        <f t="shared" ca="1" si="270"/>
        <v/>
      </c>
      <c r="C1889" t="str">
        <f t="shared" ca="1" si="271"/>
        <v/>
      </c>
      <c r="D1889" t="str">
        <f t="shared" ca="1" si="272"/>
        <v/>
      </c>
      <c r="E1889" t="str">
        <f t="shared" ca="1" si="273"/>
        <v/>
      </c>
      <c r="F1889" t="str">
        <f t="shared" ca="1" si="278"/>
        <v/>
      </c>
      <c r="I1889" s="120" t="str">
        <f t="shared" si="274"/>
        <v/>
      </c>
      <c r="J1889" s="121" t="str">
        <f t="shared" si="275"/>
        <v/>
      </c>
      <c r="K1889" s="121" t="str">
        <f t="shared" si="276"/>
        <v/>
      </c>
      <c r="L1889" s="121"/>
      <c r="M1889" s="121"/>
      <c r="N1889" s="121"/>
      <c r="O1889" s="122"/>
      <c r="P1889" s="122"/>
      <c r="Q1889" s="121" t="str">
        <f t="shared" ca="1" si="277"/>
        <v/>
      </c>
      <c r="R1889" s="122"/>
      <c r="S1889" s="123"/>
      <c r="T1889" s="123"/>
    </row>
    <row r="1890" spans="1:20" x14ac:dyDescent="0.25">
      <c r="A1890"/>
      <c r="B1890" s="31" t="str">
        <f t="shared" ca="1" si="270"/>
        <v/>
      </c>
      <c r="C1890" t="str">
        <f t="shared" ca="1" si="271"/>
        <v/>
      </c>
      <c r="D1890" t="str">
        <f t="shared" ca="1" si="272"/>
        <v/>
      </c>
      <c r="E1890" t="str">
        <f t="shared" ca="1" si="273"/>
        <v/>
      </c>
      <c r="F1890" t="str">
        <f t="shared" ca="1" si="278"/>
        <v/>
      </c>
      <c r="I1890" s="120" t="str">
        <f t="shared" si="274"/>
        <v/>
      </c>
      <c r="J1890" s="121" t="str">
        <f t="shared" si="275"/>
        <v/>
      </c>
      <c r="K1890" s="121" t="str">
        <f t="shared" si="276"/>
        <v/>
      </c>
      <c r="L1890" s="121"/>
      <c r="M1890" s="121"/>
      <c r="N1890" s="121"/>
      <c r="O1890" s="122"/>
      <c r="P1890" s="122"/>
      <c r="Q1890" s="121" t="str">
        <f t="shared" ca="1" si="277"/>
        <v/>
      </c>
      <c r="R1890" s="122"/>
      <c r="S1890" s="123"/>
      <c r="T1890" s="123"/>
    </row>
    <row r="1891" spans="1:20" x14ac:dyDescent="0.25">
      <c r="A1891"/>
      <c r="B1891" s="31" t="str">
        <f t="shared" ca="1" si="270"/>
        <v/>
      </c>
      <c r="C1891" t="str">
        <f t="shared" ca="1" si="271"/>
        <v/>
      </c>
      <c r="D1891" t="str">
        <f t="shared" ca="1" si="272"/>
        <v/>
      </c>
      <c r="E1891" t="str">
        <f t="shared" ca="1" si="273"/>
        <v/>
      </c>
      <c r="F1891" t="str">
        <f t="shared" ca="1" si="278"/>
        <v/>
      </c>
      <c r="I1891" s="120" t="str">
        <f t="shared" si="274"/>
        <v/>
      </c>
      <c r="J1891" s="121" t="str">
        <f t="shared" si="275"/>
        <v/>
      </c>
      <c r="K1891" s="121" t="str">
        <f t="shared" si="276"/>
        <v/>
      </c>
      <c r="L1891" s="121"/>
      <c r="M1891" s="121"/>
      <c r="N1891" s="121"/>
      <c r="O1891" s="122"/>
      <c r="P1891" s="122"/>
      <c r="Q1891" s="121" t="str">
        <f t="shared" ca="1" si="277"/>
        <v/>
      </c>
      <c r="R1891" s="122"/>
      <c r="S1891" s="123"/>
      <c r="T1891" s="123"/>
    </row>
    <row r="1892" spans="1:20" x14ac:dyDescent="0.25">
      <c r="A1892"/>
      <c r="B1892" s="31" t="str">
        <f t="shared" ca="1" si="270"/>
        <v/>
      </c>
      <c r="C1892" t="str">
        <f t="shared" ca="1" si="271"/>
        <v/>
      </c>
      <c r="D1892" t="str">
        <f t="shared" ca="1" si="272"/>
        <v/>
      </c>
      <c r="E1892" t="str">
        <f t="shared" ca="1" si="273"/>
        <v/>
      </c>
      <c r="F1892" t="str">
        <f t="shared" ca="1" si="278"/>
        <v/>
      </c>
      <c r="I1892" s="120" t="str">
        <f t="shared" si="274"/>
        <v/>
      </c>
      <c r="J1892" s="121" t="str">
        <f t="shared" si="275"/>
        <v/>
      </c>
      <c r="K1892" s="121" t="str">
        <f t="shared" si="276"/>
        <v/>
      </c>
      <c r="L1892" s="121"/>
      <c r="M1892" s="121"/>
      <c r="N1892" s="121"/>
      <c r="O1892" s="122"/>
      <c r="P1892" s="122"/>
      <c r="Q1892" s="121" t="str">
        <f t="shared" ca="1" si="277"/>
        <v/>
      </c>
      <c r="R1892" s="122"/>
      <c r="S1892" s="123"/>
      <c r="T1892" s="123"/>
    </row>
    <row r="1893" spans="1:20" x14ac:dyDescent="0.25">
      <c r="A1893"/>
      <c r="B1893" s="31" t="str">
        <f t="shared" ca="1" si="270"/>
        <v/>
      </c>
      <c r="C1893" t="str">
        <f t="shared" ca="1" si="271"/>
        <v/>
      </c>
      <c r="D1893" t="str">
        <f t="shared" ca="1" si="272"/>
        <v/>
      </c>
      <c r="E1893" t="str">
        <f t="shared" ca="1" si="273"/>
        <v/>
      </c>
      <c r="F1893" t="str">
        <f t="shared" ca="1" si="278"/>
        <v/>
      </c>
      <c r="I1893" s="120" t="str">
        <f t="shared" si="274"/>
        <v/>
      </c>
      <c r="J1893" s="121" t="str">
        <f t="shared" si="275"/>
        <v/>
      </c>
      <c r="K1893" s="121" t="str">
        <f t="shared" si="276"/>
        <v/>
      </c>
      <c r="L1893" s="121"/>
      <c r="M1893" s="121"/>
      <c r="N1893" s="121"/>
      <c r="O1893" s="122"/>
      <c r="P1893" s="122"/>
      <c r="Q1893" s="121" t="str">
        <f t="shared" ca="1" si="277"/>
        <v/>
      </c>
      <c r="R1893" s="122"/>
      <c r="S1893" s="123"/>
      <c r="T1893" s="123"/>
    </row>
    <row r="1894" spans="1:20" x14ac:dyDescent="0.25">
      <c r="A1894"/>
      <c r="B1894" s="31" t="str">
        <f t="shared" ca="1" si="270"/>
        <v/>
      </c>
      <c r="C1894" t="str">
        <f t="shared" ca="1" si="271"/>
        <v/>
      </c>
      <c r="D1894" t="str">
        <f t="shared" ca="1" si="272"/>
        <v/>
      </c>
      <c r="E1894" t="str">
        <f t="shared" ca="1" si="273"/>
        <v/>
      </c>
      <c r="F1894" t="str">
        <f t="shared" ca="1" si="278"/>
        <v/>
      </c>
      <c r="I1894" s="120" t="str">
        <f t="shared" si="274"/>
        <v/>
      </c>
      <c r="J1894" s="121" t="str">
        <f t="shared" si="275"/>
        <v/>
      </c>
      <c r="K1894" s="121" t="str">
        <f t="shared" si="276"/>
        <v/>
      </c>
      <c r="L1894" s="121"/>
      <c r="M1894" s="121"/>
      <c r="N1894" s="121"/>
      <c r="O1894" s="122"/>
      <c r="P1894" s="122"/>
      <c r="Q1894" s="121" t="str">
        <f t="shared" ca="1" si="277"/>
        <v/>
      </c>
      <c r="R1894" s="122"/>
      <c r="S1894" s="123"/>
      <c r="T1894" s="123"/>
    </row>
    <row r="1895" spans="1:20" x14ac:dyDescent="0.25">
      <c r="A1895"/>
      <c r="B1895" s="31" t="str">
        <f t="shared" ca="1" si="270"/>
        <v/>
      </c>
      <c r="C1895" t="str">
        <f t="shared" ca="1" si="271"/>
        <v/>
      </c>
      <c r="D1895" t="str">
        <f t="shared" ca="1" si="272"/>
        <v/>
      </c>
      <c r="E1895" t="str">
        <f t="shared" ca="1" si="273"/>
        <v/>
      </c>
      <c r="F1895" t="str">
        <f t="shared" ca="1" si="278"/>
        <v/>
      </c>
      <c r="I1895" s="120" t="str">
        <f t="shared" si="274"/>
        <v/>
      </c>
      <c r="J1895" s="121" t="str">
        <f t="shared" si="275"/>
        <v/>
      </c>
      <c r="K1895" s="121" t="str">
        <f t="shared" si="276"/>
        <v/>
      </c>
      <c r="L1895" s="121"/>
      <c r="M1895" s="121"/>
      <c r="N1895" s="121"/>
      <c r="O1895" s="122"/>
      <c r="P1895" s="122"/>
      <c r="Q1895" s="121" t="str">
        <f t="shared" ca="1" si="277"/>
        <v/>
      </c>
      <c r="R1895" s="122"/>
      <c r="S1895" s="123"/>
      <c r="T1895" s="123"/>
    </row>
    <row r="1896" spans="1:20" x14ac:dyDescent="0.25">
      <c r="A1896"/>
      <c r="B1896" s="31" t="str">
        <f t="shared" ca="1" si="270"/>
        <v/>
      </c>
      <c r="C1896" t="str">
        <f t="shared" ca="1" si="271"/>
        <v/>
      </c>
      <c r="D1896" t="str">
        <f t="shared" ca="1" si="272"/>
        <v/>
      </c>
      <c r="E1896" t="str">
        <f t="shared" ca="1" si="273"/>
        <v/>
      </c>
      <c r="F1896" t="str">
        <f t="shared" ca="1" si="278"/>
        <v/>
      </c>
      <c r="I1896" s="120" t="str">
        <f t="shared" si="274"/>
        <v/>
      </c>
      <c r="J1896" s="121" t="str">
        <f t="shared" si="275"/>
        <v/>
      </c>
      <c r="K1896" s="121" t="str">
        <f t="shared" si="276"/>
        <v/>
      </c>
      <c r="L1896" s="121"/>
      <c r="M1896" s="121"/>
      <c r="N1896" s="121"/>
      <c r="O1896" s="122"/>
      <c r="P1896" s="122"/>
      <c r="Q1896" s="121" t="str">
        <f t="shared" ca="1" si="277"/>
        <v/>
      </c>
      <c r="R1896" s="122"/>
      <c r="S1896" s="123"/>
      <c r="T1896" s="123"/>
    </row>
    <row r="1897" spans="1:20" x14ac:dyDescent="0.25">
      <c r="A1897"/>
      <c r="B1897" s="31" t="str">
        <f t="shared" ca="1" si="270"/>
        <v/>
      </c>
      <c r="C1897" t="str">
        <f t="shared" ca="1" si="271"/>
        <v/>
      </c>
      <c r="D1897" t="str">
        <f t="shared" ca="1" si="272"/>
        <v/>
      </c>
      <c r="E1897" t="str">
        <f t="shared" ca="1" si="273"/>
        <v/>
      </c>
      <c r="F1897" t="str">
        <f t="shared" ca="1" si="278"/>
        <v/>
      </c>
      <c r="I1897" s="120" t="str">
        <f t="shared" si="274"/>
        <v/>
      </c>
      <c r="J1897" s="121" t="str">
        <f t="shared" si="275"/>
        <v/>
      </c>
      <c r="K1897" s="121" t="str">
        <f t="shared" si="276"/>
        <v/>
      </c>
      <c r="L1897" s="121"/>
      <c r="M1897" s="121"/>
      <c r="N1897" s="121"/>
      <c r="O1897" s="122"/>
      <c r="P1897" s="122"/>
      <c r="Q1897" s="121" t="str">
        <f t="shared" ca="1" si="277"/>
        <v/>
      </c>
      <c r="R1897" s="122"/>
      <c r="S1897" s="123"/>
      <c r="T1897" s="123"/>
    </row>
    <row r="1898" spans="1:20" x14ac:dyDescent="0.25">
      <c r="A1898"/>
      <c r="B1898" s="31" t="str">
        <f t="shared" ca="1" si="270"/>
        <v/>
      </c>
      <c r="C1898" t="str">
        <f t="shared" ca="1" si="271"/>
        <v/>
      </c>
      <c r="D1898" t="str">
        <f t="shared" ca="1" si="272"/>
        <v/>
      </c>
      <c r="E1898" t="str">
        <f t="shared" ca="1" si="273"/>
        <v/>
      </c>
      <c r="F1898" t="str">
        <f t="shared" ca="1" si="278"/>
        <v/>
      </c>
      <c r="I1898" s="120" t="str">
        <f t="shared" si="274"/>
        <v/>
      </c>
      <c r="J1898" s="121" t="str">
        <f t="shared" si="275"/>
        <v/>
      </c>
      <c r="K1898" s="121" t="str">
        <f t="shared" si="276"/>
        <v/>
      </c>
      <c r="L1898" s="121"/>
      <c r="M1898" s="121"/>
      <c r="N1898" s="121"/>
      <c r="O1898" s="122"/>
      <c r="P1898" s="122"/>
      <c r="Q1898" s="121" t="str">
        <f t="shared" ca="1" si="277"/>
        <v/>
      </c>
      <c r="R1898" s="122"/>
      <c r="S1898" s="123"/>
      <c r="T1898" s="123"/>
    </row>
    <row r="1899" spans="1:20" x14ac:dyDescent="0.25">
      <c r="A1899"/>
      <c r="B1899" s="31" t="str">
        <f t="shared" ca="1" si="270"/>
        <v/>
      </c>
      <c r="C1899" t="str">
        <f t="shared" ca="1" si="271"/>
        <v/>
      </c>
      <c r="D1899" t="str">
        <f t="shared" ca="1" si="272"/>
        <v/>
      </c>
      <c r="E1899" t="str">
        <f t="shared" ca="1" si="273"/>
        <v/>
      </c>
      <c r="F1899" t="str">
        <f t="shared" ca="1" si="278"/>
        <v/>
      </c>
      <c r="I1899" s="120" t="str">
        <f t="shared" si="274"/>
        <v/>
      </c>
      <c r="J1899" s="121" t="str">
        <f t="shared" si="275"/>
        <v/>
      </c>
      <c r="K1899" s="121" t="str">
        <f t="shared" si="276"/>
        <v/>
      </c>
      <c r="L1899" s="121"/>
      <c r="M1899" s="121"/>
      <c r="N1899" s="121"/>
      <c r="O1899" s="122"/>
      <c r="P1899" s="122"/>
      <c r="Q1899" s="121" t="str">
        <f t="shared" ca="1" si="277"/>
        <v/>
      </c>
      <c r="R1899" s="122"/>
      <c r="S1899" s="123"/>
      <c r="T1899" s="123"/>
    </row>
    <row r="1900" spans="1:20" x14ac:dyDescent="0.25">
      <c r="A1900"/>
      <c r="B1900" s="31" t="str">
        <f t="shared" ca="1" si="270"/>
        <v/>
      </c>
      <c r="C1900" t="str">
        <f t="shared" ca="1" si="271"/>
        <v/>
      </c>
      <c r="D1900" t="str">
        <f t="shared" ca="1" si="272"/>
        <v/>
      </c>
      <c r="E1900" t="str">
        <f t="shared" ca="1" si="273"/>
        <v/>
      </c>
      <c r="F1900" t="str">
        <f t="shared" ca="1" si="278"/>
        <v/>
      </c>
      <c r="I1900" s="120" t="str">
        <f t="shared" si="274"/>
        <v/>
      </c>
      <c r="J1900" s="121" t="str">
        <f t="shared" si="275"/>
        <v/>
      </c>
      <c r="K1900" s="121" t="str">
        <f t="shared" si="276"/>
        <v/>
      </c>
      <c r="L1900" s="121"/>
      <c r="M1900" s="121"/>
      <c r="N1900" s="121"/>
      <c r="O1900" s="122"/>
      <c r="P1900" s="122"/>
      <c r="Q1900" s="121" t="str">
        <f t="shared" ca="1" si="277"/>
        <v/>
      </c>
      <c r="R1900" s="122"/>
      <c r="S1900" s="123"/>
      <c r="T1900" s="123"/>
    </row>
    <row r="1901" spans="1:20" x14ac:dyDescent="0.25">
      <c r="A1901"/>
      <c r="B1901" s="31" t="str">
        <f t="shared" ca="1" si="270"/>
        <v/>
      </c>
      <c r="C1901" t="str">
        <f t="shared" ca="1" si="271"/>
        <v/>
      </c>
      <c r="D1901" t="str">
        <f t="shared" ca="1" si="272"/>
        <v/>
      </c>
      <c r="E1901" t="str">
        <f t="shared" ca="1" si="273"/>
        <v/>
      </c>
      <c r="F1901" t="str">
        <f t="shared" ca="1" si="278"/>
        <v/>
      </c>
      <c r="I1901" s="120" t="str">
        <f t="shared" si="274"/>
        <v/>
      </c>
      <c r="J1901" s="121" t="str">
        <f t="shared" si="275"/>
        <v/>
      </c>
      <c r="K1901" s="121" t="str">
        <f t="shared" si="276"/>
        <v/>
      </c>
      <c r="L1901" s="121"/>
      <c r="M1901" s="121"/>
      <c r="N1901" s="121"/>
      <c r="O1901" s="122"/>
      <c r="P1901" s="122"/>
      <c r="Q1901" s="121" t="str">
        <f t="shared" ca="1" si="277"/>
        <v/>
      </c>
      <c r="R1901" s="122"/>
      <c r="S1901" s="123"/>
      <c r="T1901" s="123"/>
    </row>
    <row r="1902" spans="1:20" x14ac:dyDescent="0.25">
      <c r="A1902"/>
      <c r="B1902" s="31" t="str">
        <f t="shared" ca="1" si="270"/>
        <v/>
      </c>
      <c r="C1902" t="str">
        <f t="shared" ca="1" si="271"/>
        <v/>
      </c>
      <c r="D1902" t="str">
        <f t="shared" ca="1" si="272"/>
        <v/>
      </c>
      <c r="E1902" t="str">
        <f t="shared" ca="1" si="273"/>
        <v/>
      </c>
      <c r="F1902" t="str">
        <f t="shared" ca="1" si="278"/>
        <v/>
      </c>
      <c r="I1902" s="120" t="str">
        <f t="shared" si="274"/>
        <v/>
      </c>
      <c r="J1902" s="121" t="str">
        <f t="shared" si="275"/>
        <v/>
      </c>
      <c r="K1902" s="121" t="str">
        <f t="shared" si="276"/>
        <v/>
      </c>
      <c r="L1902" s="121"/>
      <c r="M1902" s="121"/>
      <c r="N1902" s="121"/>
      <c r="O1902" s="122"/>
      <c r="P1902" s="122"/>
      <c r="Q1902" s="121" t="str">
        <f t="shared" ca="1" si="277"/>
        <v/>
      </c>
      <c r="R1902" s="122"/>
      <c r="S1902" s="123"/>
      <c r="T1902" s="123"/>
    </row>
    <row r="1903" spans="1:20" x14ac:dyDescent="0.25">
      <c r="A1903"/>
      <c r="B1903" s="31" t="str">
        <f t="shared" ca="1" si="270"/>
        <v/>
      </c>
      <c r="C1903" t="str">
        <f t="shared" ca="1" si="271"/>
        <v/>
      </c>
      <c r="D1903" t="str">
        <f t="shared" ca="1" si="272"/>
        <v/>
      </c>
      <c r="E1903" t="str">
        <f t="shared" ca="1" si="273"/>
        <v/>
      </c>
      <c r="F1903" t="str">
        <f t="shared" ca="1" si="278"/>
        <v/>
      </c>
      <c r="I1903" s="120" t="str">
        <f t="shared" si="274"/>
        <v/>
      </c>
      <c r="J1903" s="121" t="str">
        <f t="shared" si="275"/>
        <v/>
      </c>
      <c r="K1903" s="121" t="str">
        <f t="shared" si="276"/>
        <v/>
      </c>
      <c r="L1903" s="121"/>
      <c r="M1903" s="121"/>
      <c r="N1903" s="121"/>
      <c r="O1903" s="122"/>
      <c r="P1903" s="122"/>
      <c r="Q1903" s="121" t="str">
        <f t="shared" ca="1" si="277"/>
        <v/>
      </c>
      <c r="R1903" s="122"/>
      <c r="S1903" s="123"/>
      <c r="T1903" s="123"/>
    </row>
    <row r="1904" spans="1:20" x14ac:dyDescent="0.25">
      <c r="A1904"/>
      <c r="B1904" s="31" t="str">
        <f t="shared" ca="1" si="270"/>
        <v/>
      </c>
      <c r="C1904" t="str">
        <f t="shared" ca="1" si="271"/>
        <v/>
      </c>
      <c r="D1904" t="str">
        <f t="shared" ca="1" si="272"/>
        <v/>
      </c>
      <c r="E1904" t="str">
        <f t="shared" ca="1" si="273"/>
        <v/>
      </c>
      <c r="F1904" t="str">
        <f t="shared" ca="1" si="278"/>
        <v/>
      </c>
      <c r="I1904" s="120" t="str">
        <f t="shared" si="274"/>
        <v/>
      </c>
      <c r="J1904" s="121" t="str">
        <f t="shared" si="275"/>
        <v/>
      </c>
      <c r="K1904" s="121" t="str">
        <f t="shared" si="276"/>
        <v/>
      </c>
      <c r="L1904" s="121"/>
      <c r="M1904" s="121"/>
      <c r="N1904" s="121"/>
      <c r="O1904" s="122"/>
      <c r="P1904" s="122"/>
      <c r="Q1904" s="121" t="str">
        <f t="shared" ca="1" si="277"/>
        <v/>
      </c>
      <c r="R1904" s="122"/>
      <c r="S1904" s="123"/>
      <c r="T1904" s="123"/>
    </row>
    <row r="1905" spans="1:20" x14ac:dyDescent="0.25">
      <c r="A1905"/>
      <c r="B1905" s="31" t="str">
        <f t="shared" ca="1" si="270"/>
        <v/>
      </c>
      <c r="C1905" t="str">
        <f t="shared" ca="1" si="271"/>
        <v/>
      </c>
      <c r="D1905" t="str">
        <f t="shared" ca="1" si="272"/>
        <v/>
      </c>
      <c r="E1905" t="str">
        <f t="shared" ca="1" si="273"/>
        <v/>
      </c>
      <c r="F1905" t="str">
        <f t="shared" ca="1" si="278"/>
        <v/>
      </c>
      <c r="I1905" s="120" t="str">
        <f t="shared" si="274"/>
        <v/>
      </c>
      <c r="J1905" s="121" t="str">
        <f t="shared" si="275"/>
        <v/>
      </c>
      <c r="K1905" s="121" t="str">
        <f t="shared" si="276"/>
        <v/>
      </c>
      <c r="L1905" s="121"/>
      <c r="M1905" s="121"/>
      <c r="N1905" s="121"/>
      <c r="O1905" s="122"/>
      <c r="P1905" s="122"/>
      <c r="Q1905" s="121" t="str">
        <f t="shared" ca="1" si="277"/>
        <v/>
      </c>
      <c r="R1905" s="122"/>
      <c r="S1905" s="123"/>
      <c r="T1905" s="123"/>
    </row>
    <row r="1906" spans="1:20" x14ac:dyDescent="0.25">
      <c r="A1906"/>
      <c r="B1906" s="31" t="str">
        <f t="shared" ca="1" si="270"/>
        <v/>
      </c>
      <c r="C1906" t="str">
        <f t="shared" ca="1" si="271"/>
        <v/>
      </c>
      <c r="D1906" t="str">
        <f t="shared" ca="1" si="272"/>
        <v/>
      </c>
      <c r="E1906" t="str">
        <f t="shared" ca="1" si="273"/>
        <v/>
      </c>
      <c r="F1906" t="str">
        <f t="shared" ca="1" si="278"/>
        <v/>
      </c>
      <c r="I1906" s="120" t="str">
        <f t="shared" si="274"/>
        <v/>
      </c>
      <c r="J1906" s="121" t="str">
        <f t="shared" si="275"/>
        <v/>
      </c>
      <c r="K1906" s="121" t="str">
        <f t="shared" si="276"/>
        <v/>
      </c>
      <c r="L1906" s="121"/>
      <c r="M1906" s="121"/>
      <c r="N1906" s="121"/>
      <c r="O1906" s="122"/>
      <c r="P1906" s="122"/>
      <c r="Q1906" s="121" t="str">
        <f t="shared" ca="1" si="277"/>
        <v/>
      </c>
      <c r="R1906" s="122"/>
      <c r="S1906" s="123"/>
      <c r="T1906" s="123"/>
    </row>
    <row r="1907" spans="1:20" x14ac:dyDescent="0.25">
      <c r="A1907"/>
      <c r="B1907" s="31" t="str">
        <f t="shared" ca="1" si="270"/>
        <v/>
      </c>
      <c r="C1907" t="str">
        <f t="shared" ca="1" si="271"/>
        <v/>
      </c>
      <c r="D1907" t="str">
        <f t="shared" ca="1" si="272"/>
        <v/>
      </c>
      <c r="E1907" t="str">
        <f t="shared" ca="1" si="273"/>
        <v/>
      </c>
      <c r="F1907" t="str">
        <f t="shared" ca="1" si="278"/>
        <v/>
      </c>
      <c r="I1907" s="120" t="str">
        <f t="shared" si="274"/>
        <v/>
      </c>
      <c r="J1907" s="121" t="str">
        <f t="shared" si="275"/>
        <v/>
      </c>
      <c r="K1907" s="121" t="str">
        <f t="shared" si="276"/>
        <v/>
      </c>
      <c r="L1907" s="121"/>
      <c r="M1907" s="121"/>
      <c r="N1907" s="121"/>
      <c r="O1907" s="122"/>
      <c r="P1907" s="122"/>
      <c r="Q1907" s="121" t="str">
        <f t="shared" ca="1" si="277"/>
        <v/>
      </c>
      <c r="R1907" s="122"/>
      <c r="S1907" s="123"/>
      <c r="T1907" s="123"/>
    </row>
    <row r="1908" spans="1:20" x14ac:dyDescent="0.25">
      <c r="A1908"/>
      <c r="B1908" s="31" t="str">
        <f t="shared" ca="1" si="270"/>
        <v/>
      </c>
      <c r="C1908" t="str">
        <f t="shared" ca="1" si="271"/>
        <v/>
      </c>
      <c r="D1908" t="str">
        <f t="shared" ca="1" si="272"/>
        <v/>
      </c>
      <c r="E1908" t="str">
        <f t="shared" ca="1" si="273"/>
        <v/>
      </c>
      <c r="F1908" t="str">
        <f t="shared" ca="1" si="278"/>
        <v/>
      </c>
      <c r="I1908" s="120" t="str">
        <f t="shared" si="274"/>
        <v/>
      </c>
      <c r="J1908" s="121" t="str">
        <f t="shared" si="275"/>
        <v/>
      </c>
      <c r="K1908" s="121" t="str">
        <f t="shared" si="276"/>
        <v/>
      </c>
      <c r="L1908" s="121"/>
      <c r="M1908" s="121"/>
      <c r="N1908" s="121"/>
      <c r="O1908" s="122"/>
      <c r="P1908" s="122"/>
      <c r="Q1908" s="121" t="str">
        <f t="shared" ca="1" si="277"/>
        <v/>
      </c>
      <c r="R1908" s="122"/>
      <c r="S1908" s="123"/>
      <c r="T1908" s="123"/>
    </row>
    <row r="1909" spans="1:20" x14ac:dyDescent="0.25">
      <c r="A1909"/>
      <c r="B1909" s="31" t="str">
        <f t="shared" ca="1" si="270"/>
        <v/>
      </c>
      <c r="C1909" t="str">
        <f t="shared" ca="1" si="271"/>
        <v/>
      </c>
      <c r="D1909" t="str">
        <f t="shared" ca="1" si="272"/>
        <v/>
      </c>
      <c r="E1909" t="str">
        <f t="shared" ca="1" si="273"/>
        <v/>
      </c>
      <c r="F1909" t="str">
        <f t="shared" ca="1" si="278"/>
        <v/>
      </c>
      <c r="I1909" s="120" t="str">
        <f t="shared" si="274"/>
        <v/>
      </c>
      <c r="J1909" s="121" t="str">
        <f t="shared" si="275"/>
        <v/>
      </c>
      <c r="K1909" s="121" t="str">
        <f t="shared" si="276"/>
        <v/>
      </c>
      <c r="L1909" s="121"/>
      <c r="M1909" s="121"/>
      <c r="N1909" s="121"/>
      <c r="O1909" s="122"/>
      <c r="P1909" s="122"/>
      <c r="Q1909" s="121" t="str">
        <f t="shared" ca="1" si="277"/>
        <v/>
      </c>
      <c r="R1909" s="122"/>
      <c r="S1909" s="123"/>
      <c r="T1909" s="123"/>
    </row>
    <row r="1910" spans="1:20" x14ac:dyDescent="0.25">
      <c r="A1910"/>
      <c r="B1910" s="31" t="str">
        <f t="shared" ca="1" si="270"/>
        <v/>
      </c>
      <c r="C1910" t="str">
        <f t="shared" ca="1" si="271"/>
        <v/>
      </c>
      <c r="D1910" t="str">
        <f t="shared" ca="1" si="272"/>
        <v/>
      </c>
      <c r="E1910" t="str">
        <f t="shared" ca="1" si="273"/>
        <v/>
      </c>
      <c r="F1910" t="str">
        <f t="shared" ca="1" si="278"/>
        <v/>
      </c>
      <c r="I1910" s="120" t="str">
        <f t="shared" si="274"/>
        <v/>
      </c>
      <c r="J1910" s="121" t="str">
        <f t="shared" si="275"/>
        <v/>
      </c>
      <c r="K1910" s="121" t="str">
        <f t="shared" si="276"/>
        <v/>
      </c>
      <c r="L1910" s="121"/>
      <c r="M1910" s="121"/>
      <c r="N1910" s="121"/>
      <c r="O1910" s="122"/>
      <c r="P1910" s="122"/>
      <c r="Q1910" s="121" t="str">
        <f t="shared" ca="1" si="277"/>
        <v/>
      </c>
      <c r="R1910" s="122"/>
      <c r="S1910" s="123"/>
      <c r="T1910" s="123"/>
    </row>
    <row r="1911" spans="1:20" x14ac:dyDescent="0.25">
      <c r="A1911"/>
      <c r="B1911" s="31" t="str">
        <f t="shared" ca="1" si="270"/>
        <v/>
      </c>
      <c r="C1911" t="str">
        <f t="shared" ca="1" si="271"/>
        <v/>
      </c>
      <c r="D1911" t="str">
        <f t="shared" ca="1" si="272"/>
        <v/>
      </c>
      <c r="E1911" t="str">
        <f t="shared" ca="1" si="273"/>
        <v/>
      </c>
      <c r="F1911" t="str">
        <f t="shared" ca="1" si="278"/>
        <v/>
      </c>
      <c r="I1911" s="120" t="str">
        <f t="shared" si="274"/>
        <v/>
      </c>
      <c r="J1911" s="121" t="str">
        <f t="shared" si="275"/>
        <v/>
      </c>
      <c r="K1911" s="121" t="str">
        <f t="shared" si="276"/>
        <v/>
      </c>
      <c r="L1911" s="121"/>
      <c r="M1911" s="121"/>
      <c r="N1911" s="121"/>
      <c r="O1911" s="122"/>
      <c r="P1911" s="122"/>
      <c r="Q1911" s="121" t="str">
        <f t="shared" ca="1" si="277"/>
        <v/>
      </c>
      <c r="R1911" s="122"/>
      <c r="S1911" s="123"/>
      <c r="T1911" s="123"/>
    </row>
    <row r="1912" spans="1:20" x14ac:dyDescent="0.25">
      <c r="A1912"/>
      <c r="B1912" s="31" t="str">
        <f t="shared" ca="1" si="270"/>
        <v/>
      </c>
      <c r="C1912" t="str">
        <f t="shared" ca="1" si="271"/>
        <v/>
      </c>
      <c r="D1912" t="str">
        <f t="shared" ca="1" si="272"/>
        <v/>
      </c>
      <c r="E1912" t="str">
        <f t="shared" ca="1" si="273"/>
        <v/>
      </c>
      <c r="F1912" t="str">
        <f t="shared" ca="1" si="278"/>
        <v/>
      </c>
      <c r="I1912" s="120" t="str">
        <f t="shared" si="274"/>
        <v/>
      </c>
      <c r="J1912" s="121" t="str">
        <f t="shared" si="275"/>
        <v/>
      </c>
      <c r="K1912" s="121" t="str">
        <f t="shared" si="276"/>
        <v/>
      </c>
      <c r="L1912" s="121"/>
      <c r="M1912" s="121"/>
      <c r="N1912" s="121"/>
      <c r="O1912" s="122"/>
      <c r="P1912" s="122"/>
      <c r="Q1912" s="121" t="str">
        <f t="shared" ca="1" si="277"/>
        <v/>
      </c>
      <c r="R1912" s="122"/>
      <c r="S1912" s="123"/>
      <c r="T1912" s="123"/>
    </row>
    <row r="1913" spans="1:20" x14ac:dyDescent="0.25">
      <c r="A1913"/>
      <c r="B1913" s="31" t="str">
        <f t="shared" ca="1" si="270"/>
        <v/>
      </c>
      <c r="C1913" t="str">
        <f t="shared" ca="1" si="271"/>
        <v/>
      </c>
      <c r="D1913" t="str">
        <f t="shared" ca="1" si="272"/>
        <v/>
      </c>
      <c r="E1913" t="str">
        <f t="shared" ca="1" si="273"/>
        <v/>
      </c>
      <c r="F1913" t="str">
        <f t="shared" ca="1" si="278"/>
        <v/>
      </c>
      <c r="I1913" s="120" t="str">
        <f t="shared" si="274"/>
        <v/>
      </c>
      <c r="J1913" s="121" t="str">
        <f t="shared" si="275"/>
        <v/>
      </c>
      <c r="K1913" s="121" t="str">
        <f t="shared" si="276"/>
        <v/>
      </c>
      <c r="L1913" s="121"/>
      <c r="M1913" s="121"/>
      <c r="N1913" s="121"/>
      <c r="O1913" s="122"/>
      <c r="P1913" s="122"/>
      <c r="Q1913" s="121" t="str">
        <f t="shared" ca="1" si="277"/>
        <v/>
      </c>
      <c r="R1913" s="122"/>
      <c r="S1913" s="123"/>
      <c r="T1913" s="123"/>
    </row>
    <row r="1914" spans="1:20" x14ac:dyDescent="0.25">
      <c r="A1914"/>
      <c r="B1914" s="31" t="str">
        <f t="shared" ca="1" si="270"/>
        <v/>
      </c>
      <c r="C1914" t="str">
        <f t="shared" ca="1" si="271"/>
        <v/>
      </c>
      <c r="D1914" t="str">
        <f t="shared" ca="1" si="272"/>
        <v/>
      </c>
      <c r="E1914" t="str">
        <f t="shared" ca="1" si="273"/>
        <v/>
      </c>
      <c r="F1914" t="str">
        <f t="shared" ca="1" si="278"/>
        <v/>
      </c>
      <c r="I1914" s="120" t="str">
        <f t="shared" si="274"/>
        <v/>
      </c>
      <c r="J1914" s="121" t="str">
        <f t="shared" si="275"/>
        <v/>
      </c>
      <c r="K1914" s="121" t="str">
        <f t="shared" si="276"/>
        <v/>
      </c>
      <c r="L1914" s="121"/>
      <c r="M1914" s="121"/>
      <c r="N1914" s="121"/>
      <c r="O1914" s="122"/>
      <c r="P1914" s="122"/>
      <c r="Q1914" s="121" t="str">
        <f t="shared" ca="1" si="277"/>
        <v/>
      </c>
      <c r="R1914" s="122"/>
      <c r="S1914" s="123"/>
      <c r="T1914" s="123"/>
    </row>
    <row r="1915" spans="1:20" x14ac:dyDescent="0.25">
      <c r="A1915"/>
      <c r="B1915" s="31" t="str">
        <f t="shared" ca="1" si="270"/>
        <v/>
      </c>
      <c r="C1915" t="str">
        <f t="shared" ca="1" si="271"/>
        <v/>
      </c>
      <c r="D1915" t="str">
        <f t="shared" ca="1" si="272"/>
        <v/>
      </c>
      <c r="E1915" t="str">
        <f t="shared" ca="1" si="273"/>
        <v/>
      </c>
      <c r="F1915" t="str">
        <f t="shared" ca="1" si="278"/>
        <v/>
      </c>
      <c r="I1915" s="120" t="str">
        <f t="shared" si="274"/>
        <v/>
      </c>
      <c r="J1915" s="121" t="str">
        <f t="shared" si="275"/>
        <v/>
      </c>
      <c r="K1915" s="121" t="str">
        <f t="shared" si="276"/>
        <v/>
      </c>
      <c r="L1915" s="121"/>
      <c r="M1915" s="121"/>
      <c r="N1915" s="121"/>
      <c r="O1915" s="122"/>
      <c r="P1915" s="122"/>
      <c r="Q1915" s="121" t="str">
        <f t="shared" ca="1" si="277"/>
        <v/>
      </c>
      <c r="R1915" s="122"/>
      <c r="S1915" s="123"/>
      <c r="T1915" s="123"/>
    </row>
    <row r="1916" spans="1:20" x14ac:dyDescent="0.25">
      <c r="A1916"/>
      <c r="B1916" s="31" t="str">
        <f t="shared" ca="1" si="270"/>
        <v/>
      </c>
      <c r="C1916" t="str">
        <f t="shared" ca="1" si="271"/>
        <v/>
      </c>
      <c r="D1916" t="str">
        <f t="shared" ca="1" si="272"/>
        <v/>
      </c>
      <c r="E1916" t="str">
        <f t="shared" ca="1" si="273"/>
        <v/>
      </c>
      <c r="F1916" t="str">
        <f t="shared" ca="1" si="278"/>
        <v/>
      </c>
      <c r="I1916" s="120" t="str">
        <f t="shared" si="274"/>
        <v/>
      </c>
      <c r="J1916" s="121" t="str">
        <f t="shared" si="275"/>
        <v/>
      </c>
      <c r="K1916" s="121" t="str">
        <f t="shared" si="276"/>
        <v/>
      </c>
      <c r="L1916" s="121"/>
      <c r="M1916" s="121"/>
      <c r="N1916" s="121"/>
      <c r="O1916" s="122"/>
      <c r="P1916" s="122"/>
      <c r="Q1916" s="121" t="str">
        <f t="shared" ca="1" si="277"/>
        <v/>
      </c>
      <c r="R1916" s="122"/>
      <c r="S1916" s="123"/>
      <c r="T1916" s="123"/>
    </row>
    <row r="1917" spans="1:20" x14ac:dyDescent="0.25">
      <c r="A1917"/>
      <c r="B1917" s="31" t="str">
        <f t="shared" ca="1" si="270"/>
        <v/>
      </c>
      <c r="C1917" t="str">
        <f t="shared" ca="1" si="271"/>
        <v/>
      </c>
      <c r="D1917" t="str">
        <f t="shared" ca="1" si="272"/>
        <v/>
      </c>
      <c r="E1917" t="str">
        <f t="shared" ca="1" si="273"/>
        <v/>
      </c>
      <c r="F1917" t="str">
        <f t="shared" ca="1" si="278"/>
        <v/>
      </c>
      <c r="I1917" s="120" t="str">
        <f t="shared" si="274"/>
        <v/>
      </c>
      <c r="J1917" s="121" t="str">
        <f t="shared" si="275"/>
        <v/>
      </c>
      <c r="K1917" s="121" t="str">
        <f t="shared" si="276"/>
        <v/>
      </c>
      <c r="L1917" s="121"/>
      <c r="M1917" s="121"/>
      <c r="N1917" s="121"/>
      <c r="O1917" s="122"/>
      <c r="P1917" s="122"/>
      <c r="Q1917" s="121" t="str">
        <f t="shared" ca="1" si="277"/>
        <v/>
      </c>
      <c r="R1917" s="122"/>
      <c r="S1917" s="123"/>
      <c r="T1917" s="123"/>
    </row>
    <row r="1918" spans="1:20" x14ac:dyDescent="0.25">
      <c r="A1918"/>
      <c r="B1918" s="31" t="str">
        <f t="shared" ca="1" si="270"/>
        <v/>
      </c>
      <c r="C1918" t="str">
        <f t="shared" ca="1" si="271"/>
        <v/>
      </c>
      <c r="D1918" t="str">
        <f t="shared" ca="1" si="272"/>
        <v/>
      </c>
      <c r="E1918" t="str">
        <f t="shared" ca="1" si="273"/>
        <v/>
      </c>
      <c r="F1918" t="str">
        <f t="shared" ca="1" si="278"/>
        <v/>
      </c>
      <c r="I1918" s="120" t="str">
        <f t="shared" si="274"/>
        <v/>
      </c>
      <c r="J1918" s="121" t="str">
        <f t="shared" si="275"/>
        <v/>
      </c>
      <c r="K1918" s="121" t="str">
        <f t="shared" si="276"/>
        <v/>
      </c>
      <c r="L1918" s="121"/>
      <c r="M1918" s="121"/>
      <c r="N1918" s="121"/>
      <c r="O1918" s="122"/>
      <c r="P1918" s="122"/>
      <c r="Q1918" s="121" t="str">
        <f t="shared" ca="1" si="277"/>
        <v/>
      </c>
      <c r="R1918" s="122"/>
      <c r="S1918" s="123"/>
      <c r="T1918" s="123"/>
    </row>
    <row r="1919" spans="1:20" x14ac:dyDescent="0.25">
      <c r="A1919"/>
      <c r="B1919" s="31" t="str">
        <f t="shared" ca="1" si="270"/>
        <v/>
      </c>
      <c r="C1919" t="str">
        <f t="shared" ca="1" si="271"/>
        <v/>
      </c>
      <c r="D1919" t="str">
        <f t="shared" ca="1" si="272"/>
        <v/>
      </c>
      <c r="E1919" t="str">
        <f t="shared" ca="1" si="273"/>
        <v/>
      </c>
      <c r="F1919" t="str">
        <f t="shared" ca="1" si="278"/>
        <v/>
      </c>
      <c r="I1919" s="120" t="str">
        <f t="shared" si="274"/>
        <v/>
      </c>
      <c r="J1919" s="121" t="str">
        <f t="shared" si="275"/>
        <v/>
      </c>
      <c r="K1919" s="121" t="str">
        <f t="shared" si="276"/>
        <v/>
      </c>
      <c r="L1919" s="121"/>
      <c r="M1919" s="121"/>
      <c r="N1919" s="121"/>
      <c r="O1919" s="122"/>
      <c r="P1919" s="122"/>
      <c r="Q1919" s="121" t="str">
        <f t="shared" ca="1" si="277"/>
        <v/>
      </c>
      <c r="R1919" s="122"/>
      <c r="S1919" s="123"/>
      <c r="T1919" s="123"/>
    </row>
    <row r="1920" spans="1:20" x14ac:dyDescent="0.25">
      <c r="A1920"/>
      <c r="B1920" s="31" t="str">
        <f t="shared" ca="1" si="270"/>
        <v/>
      </c>
      <c r="C1920" t="str">
        <f t="shared" ca="1" si="271"/>
        <v/>
      </c>
      <c r="D1920" t="str">
        <f t="shared" ca="1" si="272"/>
        <v/>
      </c>
      <c r="E1920" t="str">
        <f t="shared" ca="1" si="273"/>
        <v/>
      </c>
      <c r="F1920" t="str">
        <f t="shared" ca="1" si="278"/>
        <v/>
      </c>
      <c r="I1920" s="120" t="str">
        <f t="shared" si="274"/>
        <v/>
      </c>
      <c r="J1920" s="121" t="str">
        <f t="shared" si="275"/>
        <v/>
      </c>
      <c r="K1920" s="121" t="str">
        <f t="shared" si="276"/>
        <v/>
      </c>
      <c r="L1920" s="121"/>
      <c r="M1920" s="121"/>
      <c r="N1920" s="121"/>
      <c r="O1920" s="122"/>
      <c r="P1920" s="122"/>
      <c r="Q1920" s="121" t="str">
        <f t="shared" ca="1" si="277"/>
        <v/>
      </c>
      <c r="R1920" s="122"/>
      <c r="S1920" s="123"/>
      <c r="T1920" s="123"/>
    </row>
    <row r="1921" spans="1:20" x14ac:dyDescent="0.25">
      <c r="A1921"/>
      <c r="B1921" s="31" t="str">
        <f t="shared" ref="B1921:B1984" ca="1" si="279">IF($A1921&lt;&gt;"",INDIRECT("'Saisie G&amp;A'!"&amp;"A"&amp;MID($A1921,2,2)),"")</f>
        <v/>
      </c>
      <c r="C1921" t="str">
        <f t="shared" ref="C1921:C1984" ca="1" si="280">IF($A1921&lt;&gt;"",INDIRECT("'Saisie G&amp;A'!"&amp;$A1921),"")</f>
        <v/>
      </c>
      <c r="D1921" t="str">
        <f t="shared" ref="D1921:D1984" ca="1" si="281">IF($A1921&lt;&gt;"",INDIRECT("'Saisie G&amp;A'!"&amp;LEFT($A1921,1)&amp;"7"),"")</f>
        <v/>
      </c>
      <c r="E1921" t="str">
        <f t="shared" ref="E1921:E1984" ca="1" si="282">IF($A1921&lt;&gt;"",INDIRECT("'Saisie G&amp;A'!"&amp;"B"&amp;MID($A1921,2,2)),"")</f>
        <v/>
      </c>
      <c r="F1921" t="str">
        <f t="shared" ca="1" si="278"/>
        <v/>
      </c>
      <c r="I1921" s="120" t="str">
        <f t="shared" ref="I1921:I1984" si="283">IF($A1921&lt;&gt;"",RIGHT(C1921,7),"")</f>
        <v/>
      </c>
      <c r="J1921" s="121" t="str">
        <f t="shared" ref="J1921:J1984" si="284">IF($A1921&lt;&gt;"",TEXT(DATE(YEAR($B1921),MONTH($B1921),DAY($B1921)),"JJ/MM/AAAA"),"")</f>
        <v/>
      </c>
      <c r="K1921" s="121" t="str">
        <f t="shared" ref="K1921:K1984" si="285">J1921</f>
        <v/>
      </c>
      <c r="L1921" s="121"/>
      <c r="M1921" s="121"/>
      <c r="N1921" s="121"/>
      <c r="O1921" s="122"/>
      <c r="P1921" s="122"/>
      <c r="Q1921" s="121" t="str">
        <f t="shared" ref="Q1921:Q1984" ca="1" si="286">IF(F1921&lt;&gt;"",F1921,D1921)</f>
        <v/>
      </c>
      <c r="R1921" s="122"/>
      <c r="S1921" s="123"/>
      <c r="T1921" s="123"/>
    </row>
    <row r="1922" spans="1:20" x14ac:dyDescent="0.25">
      <c r="A1922"/>
      <c r="B1922" s="31" t="str">
        <f t="shared" ca="1" si="279"/>
        <v/>
      </c>
      <c r="C1922" t="str">
        <f t="shared" ca="1" si="280"/>
        <v/>
      </c>
      <c r="D1922" t="str">
        <f t="shared" ca="1" si="281"/>
        <v/>
      </c>
      <c r="E1922" t="str">
        <f t="shared" ca="1" si="282"/>
        <v/>
      </c>
      <c r="F1922" t="str">
        <f t="shared" ca="1" si="278"/>
        <v/>
      </c>
      <c r="I1922" s="120" t="str">
        <f t="shared" si="283"/>
        <v/>
      </c>
      <c r="J1922" s="121" t="str">
        <f t="shared" si="284"/>
        <v/>
      </c>
      <c r="K1922" s="121" t="str">
        <f t="shared" si="285"/>
        <v/>
      </c>
      <c r="L1922" s="121"/>
      <c r="M1922" s="121"/>
      <c r="N1922" s="121"/>
      <c r="O1922" s="122"/>
      <c r="P1922" s="122"/>
      <c r="Q1922" s="121" t="str">
        <f t="shared" ca="1" si="286"/>
        <v/>
      </c>
      <c r="R1922" s="122"/>
      <c r="S1922" s="123"/>
      <c r="T1922" s="123"/>
    </row>
    <row r="1923" spans="1:20" x14ac:dyDescent="0.25">
      <c r="A1923"/>
      <c r="B1923" s="31" t="str">
        <f t="shared" ca="1" si="279"/>
        <v/>
      </c>
      <c r="C1923" t="str">
        <f t="shared" ca="1" si="280"/>
        <v/>
      </c>
      <c r="D1923" t="str">
        <f t="shared" ca="1" si="281"/>
        <v/>
      </c>
      <c r="E1923" t="str">
        <f t="shared" ca="1" si="282"/>
        <v/>
      </c>
      <c r="F1923" t="str">
        <f t="shared" ca="1" si="278"/>
        <v/>
      </c>
      <c r="I1923" s="120" t="str">
        <f t="shared" si="283"/>
        <v/>
      </c>
      <c r="J1923" s="121" t="str">
        <f t="shared" si="284"/>
        <v/>
      </c>
      <c r="K1923" s="121" t="str">
        <f t="shared" si="285"/>
        <v/>
      </c>
      <c r="L1923" s="121"/>
      <c r="M1923" s="121"/>
      <c r="N1923" s="121"/>
      <c r="O1923" s="122"/>
      <c r="P1923" s="122"/>
      <c r="Q1923" s="121" t="str">
        <f t="shared" ca="1" si="286"/>
        <v/>
      </c>
      <c r="R1923" s="122"/>
      <c r="S1923" s="123"/>
      <c r="T1923" s="123"/>
    </row>
    <row r="1924" spans="1:20" x14ac:dyDescent="0.25">
      <c r="A1924"/>
      <c r="B1924" s="31" t="str">
        <f t="shared" ca="1" si="279"/>
        <v/>
      </c>
      <c r="C1924" t="str">
        <f t="shared" ca="1" si="280"/>
        <v/>
      </c>
      <c r="D1924" t="str">
        <f t="shared" ca="1" si="281"/>
        <v/>
      </c>
      <c r="E1924" t="str">
        <f t="shared" ca="1" si="282"/>
        <v/>
      </c>
      <c r="F1924" t="str">
        <f t="shared" ca="1" si="278"/>
        <v/>
      </c>
      <c r="I1924" s="120" t="str">
        <f t="shared" si="283"/>
        <v/>
      </c>
      <c r="J1924" s="121" t="str">
        <f t="shared" si="284"/>
        <v/>
      </c>
      <c r="K1924" s="121" t="str">
        <f t="shared" si="285"/>
        <v/>
      </c>
      <c r="L1924" s="121"/>
      <c r="M1924" s="121"/>
      <c r="N1924" s="121"/>
      <c r="O1924" s="122"/>
      <c r="P1924" s="122"/>
      <c r="Q1924" s="121" t="str">
        <f t="shared" ca="1" si="286"/>
        <v/>
      </c>
      <c r="R1924" s="122"/>
      <c r="S1924" s="123"/>
      <c r="T1924" s="123"/>
    </row>
    <row r="1925" spans="1:20" x14ac:dyDescent="0.25">
      <c r="A1925"/>
      <c r="B1925" s="31" t="str">
        <f t="shared" ca="1" si="279"/>
        <v/>
      </c>
      <c r="C1925" t="str">
        <f t="shared" ca="1" si="280"/>
        <v/>
      </c>
      <c r="D1925" t="str">
        <f t="shared" ca="1" si="281"/>
        <v/>
      </c>
      <c r="E1925" t="str">
        <f t="shared" ca="1" si="282"/>
        <v/>
      </c>
      <c r="F1925" t="str">
        <f t="shared" ca="1" si="278"/>
        <v/>
      </c>
      <c r="I1925" s="120" t="str">
        <f t="shared" si="283"/>
        <v/>
      </c>
      <c r="J1925" s="121" t="str">
        <f t="shared" si="284"/>
        <v/>
      </c>
      <c r="K1925" s="121" t="str">
        <f t="shared" si="285"/>
        <v/>
      </c>
      <c r="L1925" s="121"/>
      <c r="M1925" s="121"/>
      <c r="N1925" s="121"/>
      <c r="O1925" s="122"/>
      <c r="P1925" s="122"/>
      <c r="Q1925" s="121" t="str">
        <f t="shared" ca="1" si="286"/>
        <v/>
      </c>
      <c r="R1925" s="122"/>
      <c r="S1925" s="123"/>
      <c r="T1925" s="123"/>
    </row>
    <row r="1926" spans="1:20" x14ac:dyDescent="0.25">
      <c r="A1926"/>
      <c r="B1926" s="31" t="str">
        <f t="shared" ca="1" si="279"/>
        <v/>
      </c>
      <c r="C1926" t="str">
        <f t="shared" ca="1" si="280"/>
        <v/>
      </c>
      <c r="D1926" t="str">
        <f t="shared" ca="1" si="281"/>
        <v/>
      </c>
      <c r="E1926" t="str">
        <f t="shared" ca="1" si="282"/>
        <v/>
      </c>
      <c r="F1926" t="str">
        <f t="shared" ca="1" si="278"/>
        <v/>
      </c>
      <c r="I1926" s="120" t="str">
        <f t="shared" si="283"/>
        <v/>
      </c>
      <c r="J1926" s="121" t="str">
        <f t="shared" si="284"/>
        <v/>
      </c>
      <c r="K1926" s="121" t="str">
        <f t="shared" si="285"/>
        <v/>
      </c>
      <c r="L1926" s="121"/>
      <c r="M1926" s="121"/>
      <c r="N1926" s="121"/>
      <c r="O1926" s="122"/>
      <c r="P1926" s="122"/>
      <c r="Q1926" s="121" t="str">
        <f t="shared" ca="1" si="286"/>
        <v/>
      </c>
      <c r="R1926" s="122"/>
      <c r="S1926" s="123"/>
      <c r="T1926" s="123"/>
    </row>
    <row r="1927" spans="1:20" x14ac:dyDescent="0.25">
      <c r="A1927"/>
      <c r="B1927" s="31" t="str">
        <f t="shared" ca="1" si="279"/>
        <v/>
      </c>
      <c r="C1927" t="str">
        <f t="shared" ca="1" si="280"/>
        <v/>
      </c>
      <c r="D1927" t="str">
        <f t="shared" ca="1" si="281"/>
        <v/>
      </c>
      <c r="E1927" t="str">
        <f t="shared" ca="1" si="282"/>
        <v/>
      </c>
      <c r="F1927" t="str">
        <f t="shared" ca="1" si="278"/>
        <v/>
      </c>
      <c r="I1927" s="120" t="str">
        <f t="shared" si="283"/>
        <v/>
      </c>
      <c r="J1927" s="121" t="str">
        <f t="shared" si="284"/>
        <v/>
      </c>
      <c r="K1927" s="121" t="str">
        <f t="shared" si="285"/>
        <v/>
      </c>
      <c r="L1927" s="121"/>
      <c r="M1927" s="121"/>
      <c r="N1927" s="121"/>
      <c r="O1927" s="122"/>
      <c r="P1927" s="122"/>
      <c r="Q1927" s="121" t="str">
        <f t="shared" ca="1" si="286"/>
        <v/>
      </c>
      <c r="R1927" s="122"/>
      <c r="S1927" s="123"/>
      <c r="T1927" s="123"/>
    </row>
    <row r="1928" spans="1:20" x14ac:dyDescent="0.25">
      <c r="A1928"/>
      <c r="B1928" s="31" t="str">
        <f t="shared" ca="1" si="279"/>
        <v/>
      </c>
      <c r="C1928" t="str">
        <f t="shared" ca="1" si="280"/>
        <v/>
      </c>
      <c r="D1928" t="str">
        <f t="shared" ca="1" si="281"/>
        <v/>
      </c>
      <c r="E1928" t="str">
        <f t="shared" ca="1" si="282"/>
        <v/>
      </c>
      <c r="F1928" t="str">
        <f t="shared" ref="F1928:F1991" ca="1" si="287">IF(D1928&lt;&gt;"",IF(AND(D1928="G11",E1928="Di",OFFSET(INDIRECT("'Saisie G&amp;A'!"&amp;A1928),,1)&lt;&gt;C1928,OFFSET(INDIRECT("'Saisie G&amp;A'!"&amp;A1928),,1)&lt;&gt;""),"G91","")&amp;IF(AND(D1928="G91",E1928="Di",OFFSET(INDIRECT("'Saisie G&amp;A'!"&amp;A1928),,-1)=C1928),"XXX",""),"")</f>
        <v/>
      </c>
      <c r="I1928" s="120" t="str">
        <f t="shared" si="283"/>
        <v/>
      </c>
      <c r="J1928" s="121" t="str">
        <f t="shared" si="284"/>
        <v/>
      </c>
      <c r="K1928" s="121" t="str">
        <f t="shared" si="285"/>
        <v/>
      </c>
      <c r="L1928" s="121"/>
      <c r="M1928" s="121"/>
      <c r="N1928" s="121"/>
      <c r="O1928" s="122"/>
      <c r="P1928" s="122"/>
      <c r="Q1928" s="121" t="str">
        <f t="shared" ca="1" si="286"/>
        <v/>
      </c>
      <c r="R1928" s="122"/>
      <c r="S1928" s="123"/>
      <c r="T1928" s="123"/>
    </row>
    <row r="1929" spans="1:20" x14ac:dyDescent="0.25">
      <c r="A1929"/>
      <c r="B1929" s="31" t="str">
        <f t="shared" ca="1" si="279"/>
        <v/>
      </c>
      <c r="C1929" t="str">
        <f t="shared" ca="1" si="280"/>
        <v/>
      </c>
      <c r="D1929" t="str">
        <f t="shared" ca="1" si="281"/>
        <v/>
      </c>
      <c r="E1929" t="str">
        <f t="shared" ca="1" si="282"/>
        <v/>
      </c>
      <c r="F1929" t="str">
        <f t="shared" ca="1" si="287"/>
        <v/>
      </c>
      <c r="I1929" s="120" t="str">
        <f t="shared" si="283"/>
        <v/>
      </c>
      <c r="J1929" s="121" t="str">
        <f t="shared" si="284"/>
        <v/>
      </c>
      <c r="K1929" s="121" t="str">
        <f t="shared" si="285"/>
        <v/>
      </c>
      <c r="L1929" s="121"/>
      <c r="M1929" s="121"/>
      <c r="N1929" s="121"/>
      <c r="O1929" s="122"/>
      <c r="P1929" s="122"/>
      <c r="Q1929" s="121" t="str">
        <f t="shared" ca="1" si="286"/>
        <v/>
      </c>
      <c r="R1929" s="122"/>
      <c r="S1929" s="123"/>
      <c r="T1929" s="123"/>
    </row>
    <row r="1930" spans="1:20" x14ac:dyDescent="0.25">
      <c r="A1930"/>
      <c r="B1930" s="31" t="str">
        <f t="shared" ca="1" si="279"/>
        <v/>
      </c>
      <c r="C1930" t="str">
        <f t="shared" ca="1" si="280"/>
        <v/>
      </c>
      <c r="D1930" t="str">
        <f t="shared" ca="1" si="281"/>
        <v/>
      </c>
      <c r="E1930" t="str">
        <f t="shared" ca="1" si="282"/>
        <v/>
      </c>
      <c r="F1930" t="str">
        <f t="shared" ca="1" si="287"/>
        <v/>
      </c>
      <c r="I1930" s="120" t="str">
        <f t="shared" si="283"/>
        <v/>
      </c>
      <c r="J1930" s="121" t="str">
        <f t="shared" si="284"/>
        <v/>
      </c>
      <c r="K1930" s="121" t="str">
        <f t="shared" si="285"/>
        <v/>
      </c>
      <c r="L1930" s="121"/>
      <c r="M1930" s="121"/>
      <c r="N1930" s="121"/>
      <c r="O1930" s="122"/>
      <c r="P1930" s="122"/>
      <c r="Q1930" s="121" t="str">
        <f t="shared" ca="1" si="286"/>
        <v/>
      </c>
      <c r="R1930" s="122"/>
      <c r="S1930" s="123"/>
      <c r="T1930" s="123"/>
    </row>
    <row r="1931" spans="1:20" x14ac:dyDescent="0.25">
      <c r="A1931"/>
      <c r="B1931" s="31" t="str">
        <f t="shared" ca="1" si="279"/>
        <v/>
      </c>
      <c r="C1931" t="str">
        <f t="shared" ca="1" si="280"/>
        <v/>
      </c>
      <c r="D1931" t="str">
        <f t="shared" ca="1" si="281"/>
        <v/>
      </c>
      <c r="E1931" t="str">
        <f t="shared" ca="1" si="282"/>
        <v/>
      </c>
      <c r="F1931" t="str">
        <f t="shared" ca="1" si="287"/>
        <v/>
      </c>
      <c r="I1931" s="120" t="str">
        <f t="shared" si="283"/>
        <v/>
      </c>
      <c r="J1931" s="121" t="str">
        <f t="shared" si="284"/>
        <v/>
      </c>
      <c r="K1931" s="121" t="str">
        <f t="shared" si="285"/>
        <v/>
      </c>
      <c r="L1931" s="121"/>
      <c r="M1931" s="121"/>
      <c r="N1931" s="121"/>
      <c r="O1931" s="122"/>
      <c r="P1931" s="122"/>
      <c r="Q1931" s="121" t="str">
        <f t="shared" ca="1" si="286"/>
        <v/>
      </c>
      <c r="R1931" s="122"/>
      <c r="S1931" s="123"/>
      <c r="T1931" s="123"/>
    </row>
    <row r="1932" spans="1:20" x14ac:dyDescent="0.25">
      <c r="A1932"/>
      <c r="B1932" s="31" t="str">
        <f t="shared" ca="1" si="279"/>
        <v/>
      </c>
      <c r="C1932" t="str">
        <f t="shared" ca="1" si="280"/>
        <v/>
      </c>
      <c r="D1932" t="str">
        <f t="shared" ca="1" si="281"/>
        <v/>
      </c>
      <c r="E1932" t="str">
        <f t="shared" ca="1" si="282"/>
        <v/>
      </c>
      <c r="F1932" t="str">
        <f t="shared" ca="1" si="287"/>
        <v/>
      </c>
      <c r="I1932" s="120" t="str">
        <f t="shared" si="283"/>
        <v/>
      </c>
      <c r="J1932" s="121" t="str">
        <f t="shared" si="284"/>
        <v/>
      </c>
      <c r="K1932" s="121" t="str">
        <f t="shared" si="285"/>
        <v/>
      </c>
      <c r="L1932" s="121"/>
      <c r="M1932" s="121"/>
      <c r="N1932" s="121"/>
      <c r="O1932" s="122"/>
      <c r="P1932" s="122"/>
      <c r="Q1932" s="121" t="str">
        <f t="shared" ca="1" si="286"/>
        <v/>
      </c>
      <c r="R1932" s="122"/>
      <c r="S1932" s="123"/>
      <c r="T1932" s="123"/>
    </row>
    <row r="1933" spans="1:20" x14ac:dyDescent="0.25">
      <c r="A1933"/>
      <c r="B1933" s="31" t="str">
        <f t="shared" ca="1" si="279"/>
        <v/>
      </c>
      <c r="C1933" t="str">
        <f t="shared" ca="1" si="280"/>
        <v/>
      </c>
      <c r="D1933" t="str">
        <f t="shared" ca="1" si="281"/>
        <v/>
      </c>
      <c r="E1933" t="str">
        <f t="shared" ca="1" si="282"/>
        <v/>
      </c>
      <c r="F1933" t="str">
        <f t="shared" ca="1" si="287"/>
        <v/>
      </c>
      <c r="I1933" s="120" t="str">
        <f t="shared" si="283"/>
        <v/>
      </c>
      <c r="J1933" s="121" t="str">
        <f t="shared" si="284"/>
        <v/>
      </c>
      <c r="K1933" s="121" t="str">
        <f t="shared" si="285"/>
        <v/>
      </c>
      <c r="L1933" s="121"/>
      <c r="M1933" s="121"/>
      <c r="N1933" s="121"/>
      <c r="O1933" s="122"/>
      <c r="P1933" s="122"/>
      <c r="Q1933" s="121" t="str">
        <f t="shared" ca="1" si="286"/>
        <v/>
      </c>
      <c r="R1933" s="122"/>
      <c r="S1933" s="123"/>
      <c r="T1933" s="123"/>
    </row>
    <row r="1934" spans="1:20" x14ac:dyDescent="0.25">
      <c r="A1934"/>
      <c r="B1934" s="31" t="str">
        <f t="shared" ca="1" si="279"/>
        <v/>
      </c>
      <c r="C1934" t="str">
        <f t="shared" ca="1" si="280"/>
        <v/>
      </c>
      <c r="D1934" t="str">
        <f t="shared" ca="1" si="281"/>
        <v/>
      </c>
      <c r="E1934" t="str">
        <f t="shared" ca="1" si="282"/>
        <v/>
      </c>
      <c r="F1934" t="str">
        <f t="shared" ca="1" si="287"/>
        <v/>
      </c>
      <c r="I1934" s="120" t="str">
        <f t="shared" si="283"/>
        <v/>
      </c>
      <c r="J1934" s="121" t="str">
        <f t="shared" si="284"/>
        <v/>
      </c>
      <c r="K1934" s="121" t="str">
        <f t="shared" si="285"/>
        <v/>
      </c>
      <c r="L1934" s="121"/>
      <c r="M1934" s="121"/>
      <c r="N1934" s="121"/>
      <c r="O1934" s="122"/>
      <c r="P1934" s="122"/>
      <c r="Q1934" s="121" t="str">
        <f t="shared" ca="1" si="286"/>
        <v/>
      </c>
      <c r="R1934" s="122"/>
      <c r="S1934" s="123"/>
      <c r="T1934" s="123"/>
    </row>
    <row r="1935" spans="1:20" x14ac:dyDescent="0.25">
      <c r="A1935"/>
      <c r="B1935" s="31" t="str">
        <f t="shared" ca="1" si="279"/>
        <v/>
      </c>
      <c r="C1935" t="str">
        <f t="shared" ca="1" si="280"/>
        <v/>
      </c>
      <c r="D1935" t="str">
        <f t="shared" ca="1" si="281"/>
        <v/>
      </c>
      <c r="E1935" t="str">
        <f t="shared" ca="1" si="282"/>
        <v/>
      </c>
      <c r="F1935" t="str">
        <f t="shared" ca="1" si="287"/>
        <v/>
      </c>
      <c r="I1935" s="120" t="str">
        <f t="shared" si="283"/>
        <v/>
      </c>
      <c r="J1935" s="121" t="str">
        <f t="shared" si="284"/>
        <v/>
      </c>
      <c r="K1935" s="121" t="str">
        <f t="shared" si="285"/>
        <v/>
      </c>
      <c r="L1935" s="121"/>
      <c r="M1935" s="121"/>
      <c r="N1935" s="121"/>
      <c r="O1935" s="122"/>
      <c r="P1935" s="122"/>
      <c r="Q1935" s="121" t="str">
        <f t="shared" ca="1" si="286"/>
        <v/>
      </c>
      <c r="R1935" s="122"/>
      <c r="S1935" s="123"/>
      <c r="T1935" s="123"/>
    </row>
    <row r="1936" spans="1:20" x14ac:dyDescent="0.25">
      <c r="A1936"/>
      <c r="B1936" s="31" t="str">
        <f t="shared" ca="1" si="279"/>
        <v/>
      </c>
      <c r="C1936" t="str">
        <f t="shared" ca="1" si="280"/>
        <v/>
      </c>
      <c r="D1936" t="str">
        <f t="shared" ca="1" si="281"/>
        <v/>
      </c>
      <c r="E1936" t="str">
        <f t="shared" ca="1" si="282"/>
        <v/>
      </c>
      <c r="F1936" t="str">
        <f t="shared" ca="1" si="287"/>
        <v/>
      </c>
      <c r="I1936" s="120" t="str">
        <f t="shared" si="283"/>
        <v/>
      </c>
      <c r="J1936" s="121" t="str">
        <f t="shared" si="284"/>
        <v/>
      </c>
      <c r="K1936" s="121" t="str">
        <f t="shared" si="285"/>
        <v/>
      </c>
      <c r="L1936" s="121"/>
      <c r="M1936" s="121"/>
      <c r="N1936" s="121"/>
      <c r="O1936" s="122"/>
      <c r="P1936" s="122"/>
      <c r="Q1936" s="121" t="str">
        <f t="shared" ca="1" si="286"/>
        <v/>
      </c>
      <c r="R1936" s="122"/>
      <c r="S1936" s="123"/>
      <c r="T1936" s="123"/>
    </row>
    <row r="1937" spans="1:20" x14ac:dyDescent="0.25">
      <c r="A1937"/>
      <c r="B1937" s="31" t="str">
        <f t="shared" ca="1" si="279"/>
        <v/>
      </c>
      <c r="C1937" t="str">
        <f t="shared" ca="1" si="280"/>
        <v/>
      </c>
      <c r="D1937" t="str">
        <f t="shared" ca="1" si="281"/>
        <v/>
      </c>
      <c r="E1937" t="str">
        <f t="shared" ca="1" si="282"/>
        <v/>
      </c>
      <c r="F1937" t="str">
        <f t="shared" ca="1" si="287"/>
        <v/>
      </c>
      <c r="I1937" s="120" t="str">
        <f t="shared" si="283"/>
        <v/>
      </c>
      <c r="J1937" s="121" t="str">
        <f t="shared" si="284"/>
        <v/>
      </c>
      <c r="K1937" s="121" t="str">
        <f t="shared" si="285"/>
        <v/>
      </c>
      <c r="L1937" s="121"/>
      <c r="M1937" s="121"/>
      <c r="N1937" s="121"/>
      <c r="O1937" s="122"/>
      <c r="P1937" s="122"/>
      <c r="Q1937" s="121" t="str">
        <f t="shared" ca="1" si="286"/>
        <v/>
      </c>
      <c r="R1937" s="122"/>
      <c r="S1937" s="123"/>
      <c r="T1937" s="123"/>
    </row>
    <row r="1938" spans="1:20" x14ac:dyDescent="0.25">
      <c r="A1938"/>
      <c r="B1938" s="31" t="str">
        <f t="shared" ca="1" si="279"/>
        <v/>
      </c>
      <c r="C1938" t="str">
        <f t="shared" ca="1" si="280"/>
        <v/>
      </c>
      <c r="D1938" t="str">
        <f t="shared" ca="1" si="281"/>
        <v/>
      </c>
      <c r="E1938" t="str">
        <f t="shared" ca="1" si="282"/>
        <v/>
      </c>
      <c r="F1938" t="str">
        <f t="shared" ca="1" si="287"/>
        <v/>
      </c>
      <c r="I1938" s="120" t="str">
        <f t="shared" si="283"/>
        <v/>
      </c>
      <c r="J1938" s="121" t="str">
        <f t="shared" si="284"/>
        <v/>
      </c>
      <c r="K1938" s="121" t="str">
        <f t="shared" si="285"/>
        <v/>
      </c>
      <c r="L1938" s="121"/>
      <c r="M1938" s="121"/>
      <c r="N1938" s="121"/>
      <c r="O1938" s="122"/>
      <c r="P1938" s="122"/>
      <c r="Q1938" s="121" t="str">
        <f t="shared" ca="1" si="286"/>
        <v/>
      </c>
      <c r="R1938" s="122"/>
      <c r="S1938" s="123"/>
      <c r="T1938" s="123"/>
    </row>
    <row r="1939" spans="1:20" x14ac:dyDescent="0.25">
      <c r="A1939"/>
      <c r="B1939" s="31" t="str">
        <f t="shared" ca="1" si="279"/>
        <v/>
      </c>
      <c r="C1939" t="str">
        <f t="shared" ca="1" si="280"/>
        <v/>
      </c>
      <c r="D1939" t="str">
        <f t="shared" ca="1" si="281"/>
        <v/>
      </c>
      <c r="E1939" t="str">
        <f t="shared" ca="1" si="282"/>
        <v/>
      </c>
      <c r="F1939" t="str">
        <f t="shared" ca="1" si="287"/>
        <v/>
      </c>
      <c r="I1939" s="120" t="str">
        <f t="shared" si="283"/>
        <v/>
      </c>
      <c r="J1939" s="121" t="str">
        <f t="shared" si="284"/>
        <v/>
      </c>
      <c r="K1939" s="121" t="str">
        <f t="shared" si="285"/>
        <v/>
      </c>
      <c r="L1939" s="121"/>
      <c r="M1939" s="121"/>
      <c r="N1939" s="121"/>
      <c r="O1939" s="122"/>
      <c r="P1939" s="122"/>
      <c r="Q1939" s="121" t="str">
        <f t="shared" ca="1" si="286"/>
        <v/>
      </c>
      <c r="R1939" s="122"/>
      <c r="S1939" s="123"/>
      <c r="T1939" s="123"/>
    </row>
    <row r="1940" spans="1:20" x14ac:dyDescent="0.25">
      <c r="A1940"/>
      <c r="B1940" s="31" t="str">
        <f t="shared" ca="1" si="279"/>
        <v/>
      </c>
      <c r="C1940" t="str">
        <f t="shared" ca="1" si="280"/>
        <v/>
      </c>
      <c r="D1940" t="str">
        <f t="shared" ca="1" si="281"/>
        <v/>
      </c>
      <c r="E1940" t="str">
        <f t="shared" ca="1" si="282"/>
        <v/>
      </c>
      <c r="F1940" t="str">
        <f t="shared" ca="1" si="287"/>
        <v/>
      </c>
      <c r="I1940" s="120" t="str">
        <f t="shared" si="283"/>
        <v/>
      </c>
      <c r="J1940" s="121" t="str">
        <f t="shared" si="284"/>
        <v/>
      </c>
      <c r="K1940" s="121" t="str">
        <f t="shared" si="285"/>
        <v/>
      </c>
      <c r="L1940" s="121"/>
      <c r="M1940" s="121"/>
      <c r="N1940" s="121"/>
      <c r="O1940" s="122"/>
      <c r="P1940" s="122"/>
      <c r="Q1940" s="121" t="str">
        <f t="shared" ca="1" si="286"/>
        <v/>
      </c>
      <c r="R1940" s="122"/>
      <c r="S1940" s="123"/>
      <c r="T1940" s="123"/>
    </row>
    <row r="1941" spans="1:20" x14ac:dyDescent="0.25">
      <c r="A1941"/>
      <c r="B1941" s="31" t="str">
        <f t="shared" ca="1" si="279"/>
        <v/>
      </c>
      <c r="C1941" t="str">
        <f t="shared" ca="1" si="280"/>
        <v/>
      </c>
      <c r="D1941" t="str">
        <f t="shared" ca="1" si="281"/>
        <v/>
      </c>
      <c r="E1941" t="str">
        <f t="shared" ca="1" si="282"/>
        <v/>
      </c>
      <c r="F1941" t="str">
        <f t="shared" ca="1" si="287"/>
        <v/>
      </c>
      <c r="I1941" s="120" t="str">
        <f t="shared" si="283"/>
        <v/>
      </c>
      <c r="J1941" s="121" t="str">
        <f t="shared" si="284"/>
        <v/>
      </c>
      <c r="K1941" s="121" t="str">
        <f t="shared" si="285"/>
        <v/>
      </c>
      <c r="L1941" s="121"/>
      <c r="M1941" s="121"/>
      <c r="N1941" s="121"/>
      <c r="O1941" s="122"/>
      <c r="P1941" s="122"/>
      <c r="Q1941" s="121" t="str">
        <f t="shared" ca="1" si="286"/>
        <v/>
      </c>
      <c r="R1941" s="122"/>
      <c r="S1941" s="123"/>
      <c r="T1941" s="123"/>
    </row>
    <row r="1942" spans="1:20" x14ac:dyDescent="0.25">
      <c r="A1942"/>
      <c r="B1942" s="31" t="str">
        <f t="shared" ca="1" si="279"/>
        <v/>
      </c>
      <c r="C1942" t="str">
        <f t="shared" ca="1" si="280"/>
        <v/>
      </c>
      <c r="D1942" t="str">
        <f t="shared" ca="1" si="281"/>
        <v/>
      </c>
      <c r="E1942" t="str">
        <f t="shared" ca="1" si="282"/>
        <v/>
      </c>
      <c r="F1942" t="str">
        <f t="shared" ca="1" si="287"/>
        <v/>
      </c>
      <c r="I1942" s="120" t="str">
        <f t="shared" si="283"/>
        <v/>
      </c>
      <c r="J1942" s="121" t="str">
        <f t="shared" si="284"/>
        <v/>
      </c>
      <c r="K1942" s="121" t="str">
        <f t="shared" si="285"/>
        <v/>
      </c>
      <c r="L1942" s="121"/>
      <c r="M1942" s="121"/>
      <c r="N1942" s="121"/>
      <c r="O1942" s="122"/>
      <c r="P1942" s="122"/>
      <c r="Q1942" s="121" t="str">
        <f t="shared" ca="1" si="286"/>
        <v/>
      </c>
      <c r="R1942" s="122"/>
      <c r="S1942" s="123"/>
      <c r="T1942" s="123"/>
    </row>
    <row r="1943" spans="1:20" x14ac:dyDescent="0.25">
      <c r="A1943"/>
      <c r="B1943" s="31" t="str">
        <f t="shared" ca="1" si="279"/>
        <v/>
      </c>
      <c r="C1943" t="str">
        <f t="shared" ca="1" si="280"/>
        <v/>
      </c>
      <c r="D1943" t="str">
        <f t="shared" ca="1" si="281"/>
        <v/>
      </c>
      <c r="E1943" t="str">
        <f t="shared" ca="1" si="282"/>
        <v/>
      </c>
      <c r="F1943" t="str">
        <f t="shared" ca="1" si="287"/>
        <v/>
      </c>
      <c r="I1943" s="120" t="str">
        <f t="shared" si="283"/>
        <v/>
      </c>
      <c r="J1943" s="121" t="str">
        <f t="shared" si="284"/>
        <v/>
      </c>
      <c r="K1943" s="121" t="str">
        <f t="shared" si="285"/>
        <v/>
      </c>
      <c r="L1943" s="121"/>
      <c r="M1943" s="121"/>
      <c r="N1943" s="121"/>
      <c r="O1943" s="122"/>
      <c r="P1943" s="122"/>
      <c r="Q1943" s="121" t="str">
        <f t="shared" ca="1" si="286"/>
        <v/>
      </c>
      <c r="R1943" s="122"/>
      <c r="S1943" s="123"/>
      <c r="T1943" s="123"/>
    </row>
    <row r="1944" spans="1:20" x14ac:dyDescent="0.25">
      <c r="A1944"/>
      <c r="B1944" s="31" t="str">
        <f t="shared" ca="1" si="279"/>
        <v/>
      </c>
      <c r="C1944" t="str">
        <f t="shared" ca="1" si="280"/>
        <v/>
      </c>
      <c r="D1944" t="str">
        <f t="shared" ca="1" si="281"/>
        <v/>
      </c>
      <c r="E1944" t="str">
        <f t="shared" ca="1" si="282"/>
        <v/>
      </c>
      <c r="F1944" t="str">
        <f t="shared" ca="1" si="287"/>
        <v/>
      </c>
      <c r="I1944" s="120" t="str">
        <f t="shared" si="283"/>
        <v/>
      </c>
      <c r="J1944" s="121" t="str">
        <f t="shared" si="284"/>
        <v/>
      </c>
      <c r="K1944" s="121" t="str">
        <f t="shared" si="285"/>
        <v/>
      </c>
      <c r="L1944" s="121"/>
      <c r="M1944" s="121"/>
      <c r="N1944" s="121"/>
      <c r="O1944" s="122"/>
      <c r="P1944" s="122"/>
      <c r="Q1944" s="121" t="str">
        <f t="shared" ca="1" si="286"/>
        <v/>
      </c>
      <c r="R1944" s="122"/>
      <c r="S1944" s="123"/>
      <c r="T1944" s="123"/>
    </row>
    <row r="1945" spans="1:20" x14ac:dyDescent="0.25">
      <c r="A1945"/>
      <c r="B1945" s="31" t="str">
        <f t="shared" ca="1" si="279"/>
        <v/>
      </c>
      <c r="C1945" t="str">
        <f t="shared" ca="1" si="280"/>
        <v/>
      </c>
      <c r="D1945" t="str">
        <f t="shared" ca="1" si="281"/>
        <v/>
      </c>
      <c r="E1945" t="str">
        <f t="shared" ca="1" si="282"/>
        <v/>
      </c>
      <c r="F1945" t="str">
        <f t="shared" ca="1" si="287"/>
        <v/>
      </c>
      <c r="I1945" s="120" t="str">
        <f t="shared" si="283"/>
        <v/>
      </c>
      <c r="J1945" s="121" t="str">
        <f t="shared" si="284"/>
        <v/>
      </c>
      <c r="K1945" s="121" t="str">
        <f t="shared" si="285"/>
        <v/>
      </c>
      <c r="L1945" s="121"/>
      <c r="M1945" s="121"/>
      <c r="N1945" s="121"/>
      <c r="O1945" s="122"/>
      <c r="P1945" s="122"/>
      <c r="Q1945" s="121" t="str">
        <f t="shared" ca="1" si="286"/>
        <v/>
      </c>
      <c r="R1945" s="122"/>
      <c r="S1945" s="123"/>
      <c r="T1945" s="123"/>
    </row>
    <row r="1946" spans="1:20" x14ac:dyDescent="0.25">
      <c r="A1946"/>
      <c r="B1946" s="31" t="str">
        <f t="shared" ca="1" si="279"/>
        <v/>
      </c>
      <c r="C1946" t="str">
        <f t="shared" ca="1" si="280"/>
        <v/>
      </c>
      <c r="D1946" t="str">
        <f t="shared" ca="1" si="281"/>
        <v/>
      </c>
      <c r="E1946" t="str">
        <f t="shared" ca="1" si="282"/>
        <v/>
      </c>
      <c r="F1946" t="str">
        <f t="shared" ca="1" si="287"/>
        <v/>
      </c>
      <c r="I1946" s="120" t="str">
        <f t="shared" si="283"/>
        <v/>
      </c>
      <c r="J1946" s="121" t="str">
        <f t="shared" si="284"/>
        <v/>
      </c>
      <c r="K1946" s="121" t="str">
        <f t="shared" si="285"/>
        <v/>
      </c>
      <c r="L1946" s="121"/>
      <c r="M1946" s="121"/>
      <c r="N1946" s="121"/>
      <c r="O1946" s="122"/>
      <c r="P1946" s="122"/>
      <c r="Q1946" s="121" t="str">
        <f t="shared" ca="1" si="286"/>
        <v/>
      </c>
      <c r="R1946" s="122"/>
      <c r="S1946" s="123"/>
      <c r="T1946" s="123"/>
    </row>
    <row r="1947" spans="1:20" x14ac:dyDescent="0.25">
      <c r="A1947"/>
      <c r="B1947" s="31" t="str">
        <f t="shared" ca="1" si="279"/>
        <v/>
      </c>
      <c r="C1947" t="str">
        <f t="shared" ca="1" si="280"/>
        <v/>
      </c>
      <c r="D1947" t="str">
        <f t="shared" ca="1" si="281"/>
        <v/>
      </c>
      <c r="E1947" t="str">
        <f t="shared" ca="1" si="282"/>
        <v/>
      </c>
      <c r="F1947" t="str">
        <f t="shared" ca="1" si="287"/>
        <v/>
      </c>
      <c r="I1947" s="120" t="str">
        <f t="shared" si="283"/>
        <v/>
      </c>
      <c r="J1947" s="121" t="str">
        <f t="shared" si="284"/>
        <v/>
      </c>
      <c r="K1947" s="121" t="str">
        <f t="shared" si="285"/>
        <v/>
      </c>
      <c r="L1947" s="121"/>
      <c r="M1947" s="121"/>
      <c r="N1947" s="121"/>
      <c r="O1947" s="122"/>
      <c r="P1947" s="122"/>
      <c r="Q1947" s="121" t="str">
        <f t="shared" ca="1" si="286"/>
        <v/>
      </c>
      <c r="R1947" s="122"/>
      <c r="S1947" s="123"/>
      <c r="T1947" s="123"/>
    </row>
    <row r="1948" spans="1:20" x14ac:dyDescent="0.25">
      <c r="A1948"/>
      <c r="B1948" s="31" t="str">
        <f t="shared" ca="1" si="279"/>
        <v/>
      </c>
      <c r="C1948" t="str">
        <f t="shared" ca="1" si="280"/>
        <v/>
      </c>
      <c r="D1948" t="str">
        <f t="shared" ca="1" si="281"/>
        <v/>
      </c>
      <c r="E1948" t="str">
        <f t="shared" ca="1" si="282"/>
        <v/>
      </c>
      <c r="F1948" t="str">
        <f t="shared" ca="1" si="287"/>
        <v/>
      </c>
      <c r="I1948" s="120" t="str">
        <f t="shared" si="283"/>
        <v/>
      </c>
      <c r="J1948" s="121" t="str">
        <f t="shared" si="284"/>
        <v/>
      </c>
      <c r="K1948" s="121" t="str">
        <f t="shared" si="285"/>
        <v/>
      </c>
      <c r="L1948" s="121"/>
      <c r="M1948" s="121"/>
      <c r="N1948" s="121"/>
      <c r="O1948" s="122"/>
      <c r="P1948" s="122"/>
      <c r="Q1948" s="121" t="str">
        <f t="shared" ca="1" si="286"/>
        <v/>
      </c>
      <c r="R1948" s="122"/>
      <c r="S1948" s="123"/>
      <c r="T1948" s="123"/>
    </row>
    <row r="1949" spans="1:20" x14ac:dyDescent="0.25">
      <c r="A1949"/>
      <c r="B1949" s="31" t="str">
        <f t="shared" ca="1" si="279"/>
        <v/>
      </c>
      <c r="C1949" t="str">
        <f t="shared" ca="1" si="280"/>
        <v/>
      </c>
      <c r="D1949" t="str">
        <f t="shared" ca="1" si="281"/>
        <v/>
      </c>
      <c r="E1949" t="str">
        <f t="shared" ca="1" si="282"/>
        <v/>
      </c>
      <c r="F1949" t="str">
        <f t="shared" ca="1" si="287"/>
        <v/>
      </c>
      <c r="I1949" s="120" t="str">
        <f t="shared" si="283"/>
        <v/>
      </c>
      <c r="J1949" s="121" t="str">
        <f t="shared" si="284"/>
        <v/>
      </c>
      <c r="K1949" s="121" t="str">
        <f t="shared" si="285"/>
        <v/>
      </c>
      <c r="L1949" s="121"/>
      <c r="M1949" s="121"/>
      <c r="N1949" s="121"/>
      <c r="O1949" s="122"/>
      <c r="P1949" s="122"/>
      <c r="Q1949" s="121" t="str">
        <f t="shared" ca="1" si="286"/>
        <v/>
      </c>
      <c r="R1949" s="122"/>
      <c r="S1949" s="123"/>
      <c r="T1949" s="123"/>
    </row>
    <row r="1950" spans="1:20" x14ac:dyDescent="0.25">
      <c r="A1950"/>
      <c r="B1950" s="31" t="str">
        <f t="shared" ca="1" si="279"/>
        <v/>
      </c>
      <c r="C1950" t="str">
        <f t="shared" ca="1" si="280"/>
        <v/>
      </c>
      <c r="D1950" t="str">
        <f t="shared" ca="1" si="281"/>
        <v/>
      </c>
      <c r="E1950" t="str">
        <f t="shared" ca="1" si="282"/>
        <v/>
      </c>
      <c r="F1950" t="str">
        <f t="shared" ca="1" si="287"/>
        <v/>
      </c>
      <c r="I1950" s="120" t="str">
        <f t="shared" si="283"/>
        <v/>
      </c>
      <c r="J1950" s="121" t="str">
        <f t="shared" si="284"/>
        <v/>
      </c>
      <c r="K1950" s="121" t="str">
        <f t="shared" si="285"/>
        <v/>
      </c>
      <c r="L1950" s="121"/>
      <c r="M1950" s="121"/>
      <c r="N1950" s="121"/>
      <c r="O1950" s="122"/>
      <c r="P1950" s="122"/>
      <c r="Q1950" s="121" t="str">
        <f t="shared" ca="1" si="286"/>
        <v/>
      </c>
      <c r="R1950" s="122"/>
      <c r="S1950" s="123"/>
      <c r="T1950" s="123"/>
    </row>
    <row r="1951" spans="1:20" x14ac:dyDescent="0.25">
      <c r="A1951"/>
      <c r="B1951" s="31" t="str">
        <f t="shared" ca="1" si="279"/>
        <v/>
      </c>
      <c r="C1951" t="str">
        <f t="shared" ca="1" si="280"/>
        <v/>
      </c>
      <c r="D1951" t="str">
        <f t="shared" ca="1" si="281"/>
        <v/>
      </c>
      <c r="E1951" t="str">
        <f t="shared" ca="1" si="282"/>
        <v/>
      </c>
      <c r="F1951" t="str">
        <f t="shared" ca="1" si="287"/>
        <v/>
      </c>
      <c r="I1951" s="120" t="str">
        <f t="shared" si="283"/>
        <v/>
      </c>
      <c r="J1951" s="121" t="str">
        <f t="shared" si="284"/>
        <v/>
      </c>
      <c r="K1951" s="121" t="str">
        <f t="shared" si="285"/>
        <v/>
      </c>
      <c r="L1951" s="121"/>
      <c r="M1951" s="121"/>
      <c r="N1951" s="121"/>
      <c r="O1951" s="122"/>
      <c r="P1951" s="122"/>
      <c r="Q1951" s="121" t="str">
        <f t="shared" ca="1" si="286"/>
        <v/>
      </c>
      <c r="R1951" s="122"/>
      <c r="S1951" s="123"/>
      <c r="T1951" s="123"/>
    </row>
    <row r="1952" spans="1:20" x14ac:dyDescent="0.25">
      <c r="A1952"/>
      <c r="B1952" s="31" t="str">
        <f t="shared" ca="1" si="279"/>
        <v/>
      </c>
      <c r="C1952" t="str">
        <f t="shared" ca="1" si="280"/>
        <v/>
      </c>
      <c r="D1952" t="str">
        <f t="shared" ca="1" si="281"/>
        <v/>
      </c>
      <c r="E1952" t="str">
        <f t="shared" ca="1" si="282"/>
        <v/>
      </c>
      <c r="F1952" t="str">
        <f t="shared" ca="1" si="287"/>
        <v/>
      </c>
      <c r="I1952" s="120" t="str">
        <f t="shared" si="283"/>
        <v/>
      </c>
      <c r="J1952" s="121" t="str">
        <f t="shared" si="284"/>
        <v/>
      </c>
      <c r="K1952" s="121" t="str">
        <f t="shared" si="285"/>
        <v/>
      </c>
      <c r="L1952" s="121"/>
      <c r="M1952" s="121"/>
      <c r="N1952" s="121"/>
      <c r="O1952" s="122"/>
      <c r="P1952" s="122"/>
      <c r="Q1952" s="121" t="str">
        <f t="shared" ca="1" si="286"/>
        <v/>
      </c>
      <c r="R1952" s="122"/>
      <c r="S1952" s="123"/>
      <c r="T1952" s="123"/>
    </row>
    <row r="1953" spans="1:20" x14ac:dyDescent="0.25">
      <c r="A1953"/>
      <c r="B1953" s="31" t="str">
        <f t="shared" ca="1" si="279"/>
        <v/>
      </c>
      <c r="C1953" t="str">
        <f t="shared" ca="1" si="280"/>
        <v/>
      </c>
      <c r="D1953" t="str">
        <f t="shared" ca="1" si="281"/>
        <v/>
      </c>
      <c r="E1953" t="str">
        <f t="shared" ca="1" si="282"/>
        <v/>
      </c>
      <c r="F1953" t="str">
        <f t="shared" ca="1" si="287"/>
        <v/>
      </c>
      <c r="I1953" s="120" t="str">
        <f t="shared" si="283"/>
        <v/>
      </c>
      <c r="J1953" s="121" t="str">
        <f t="shared" si="284"/>
        <v/>
      </c>
      <c r="K1953" s="121" t="str">
        <f t="shared" si="285"/>
        <v/>
      </c>
      <c r="L1953" s="121"/>
      <c r="M1953" s="121"/>
      <c r="N1953" s="121"/>
      <c r="O1953" s="122"/>
      <c r="P1953" s="122"/>
      <c r="Q1953" s="121" t="str">
        <f t="shared" ca="1" si="286"/>
        <v/>
      </c>
      <c r="R1953" s="122"/>
      <c r="S1953" s="123"/>
      <c r="T1953" s="123"/>
    </row>
    <row r="1954" spans="1:20" x14ac:dyDescent="0.25">
      <c r="A1954"/>
      <c r="B1954" s="31" t="str">
        <f t="shared" ca="1" si="279"/>
        <v/>
      </c>
      <c r="C1954" t="str">
        <f t="shared" ca="1" si="280"/>
        <v/>
      </c>
      <c r="D1954" t="str">
        <f t="shared" ca="1" si="281"/>
        <v/>
      </c>
      <c r="E1954" t="str">
        <f t="shared" ca="1" si="282"/>
        <v/>
      </c>
      <c r="F1954" t="str">
        <f t="shared" ca="1" si="287"/>
        <v/>
      </c>
      <c r="I1954" s="120" t="str">
        <f t="shared" si="283"/>
        <v/>
      </c>
      <c r="J1954" s="121" t="str">
        <f t="shared" si="284"/>
        <v/>
      </c>
      <c r="K1954" s="121" t="str">
        <f t="shared" si="285"/>
        <v/>
      </c>
      <c r="L1954" s="121"/>
      <c r="M1954" s="121"/>
      <c r="N1954" s="121"/>
      <c r="O1954" s="122"/>
      <c r="P1954" s="122"/>
      <c r="Q1954" s="121" t="str">
        <f t="shared" ca="1" si="286"/>
        <v/>
      </c>
      <c r="R1954" s="122"/>
      <c r="S1954" s="123"/>
      <c r="T1954" s="123"/>
    </row>
    <row r="1955" spans="1:20" x14ac:dyDescent="0.25">
      <c r="A1955"/>
      <c r="B1955" s="31" t="str">
        <f t="shared" ca="1" si="279"/>
        <v/>
      </c>
      <c r="C1955" t="str">
        <f t="shared" ca="1" si="280"/>
        <v/>
      </c>
      <c r="D1955" t="str">
        <f t="shared" ca="1" si="281"/>
        <v/>
      </c>
      <c r="E1955" t="str">
        <f t="shared" ca="1" si="282"/>
        <v/>
      </c>
      <c r="F1955" t="str">
        <f t="shared" ca="1" si="287"/>
        <v/>
      </c>
      <c r="I1955" s="120" t="str">
        <f t="shared" si="283"/>
        <v/>
      </c>
      <c r="J1955" s="121" t="str">
        <f t="shared" si="284"/>
        <v/>
      </c>
      <c r="K1955" s="121" t="str">
        <f t="shared" si="285"/>
        <v/>
      </c>
      <c r="L1955" s="121"/>
      <c r="M1955" s="121"/>
      <c r="N1955" s="121"/>
      <c r="O1955" s="122"/>
      <c r="P1955" s="122"/>
      <c r="Q1955" s="121" t="str">
        <f t="shared" ca="1" si="286"/>
        <v/>
      </c>
      <c r="R1955" s="122"/>
      <c r="S1955" s="123"/>
      <c r="T1955" s="123"/>
    </row>
    <row r="1956" spans="1:20" x14ac:dyDescent="0.25">
      <c r="A1956"/>
      <c r="B1956" s="31" t="str">
        <f t="shared" ca="1" si="279"/>
        <v/>
      </c>
      <c r="C1956" t="str">
        <f t="shared" ca="1" si="280"/>
        <v/>
      </c>
      <c r="D1956" t="str">
        <f t="shared" ca="1" si="281"/>
        <v/>
      </c>
      <c r="E1956" t="str">
        <f t="shared" ca="1" si="282"/>
        <v/>
      </c>
      <c r="F1956" t="str">
        <f t="shared" ca="1" si="287"/>
        <v/>
      </c>
      <c r="I1956" s="120" t="str">
        <f t="shared" si="283"/>
        <v/>
      </c>
      <c r="J1956" s="121" t="str">
        <f t="shared" si="284"/>
        <v/>
      </c>
      <c r="K1956" s="121" t="str">
        <f t="shared" si="285"/>
        <v/>
      </c>
      <c r="L1956" s="121"/>
      <c r="M1956" s="121"/>
      <c r="N1956" s="121"/>
      <c r="O1956" s="122"/>
      <c r="P1956" s="122"/>
      <c r="Q1956" s="121" t="str">
        <f t="shared" ca="1" si="286"/>
        <v/>
      </c>
      <c r="R1956" s="122"/>
      <c r="S1956" s="123"/>
      <c r="T1956" s="123"/>
    </row>
    <row r="1957" spans="1:20" x14ac:dyDescent="0.25">
      <c r="A1957"/>
      <c r="B1957" s="31" t="str">
        <f t="shared" ca="1" si="279"/>
        <v/>
      </c>
      <c r="C1957" t="str">
        <f t="shared" ca="1" si="280"/>
        <v/>
      </c>
      <c r="D1957" t="str">
        <f t="shared" ca="1" si="281"/>
        <v/>
      </c>
      <c r="E1957" t="str">
        <f t="shared" ca="1" si="282"/>
        <v/>
      </c>
      <c r="F1957" t="str">
        <f t="shared" ca="1" si="287"/>
        <v/>
      </c>
      <c r="I1957" s="120" t="str">
        <f t="shared" si="283"/>
        <v/>
      </c>
      <c r="J1957" s="121" t="str">
        <f t="shared" si="284"/>
        <v/>
      </c>
      <c r="K1957" s="121" t="str">
        <f t="shared" si="285"/>
        <v/>
      </c>
      <c r="L1957" s="121"/>
      <c r="M1957" s="121"/>
      <c r="N1957" s="121"/>
      <c r="O1957" s="122"/>
      <c r="P1957" s="122"/>
      <c r="Q1957" s="121" t="str">
        <f t="shared" ca="1" si="286"/>
        <v/>
      </c>
      <c r="R1957" s="122"/>
      <c r="S1957" s="123"/>
      <c r="T1957" s="123"/>
    </row>
    <row r="1958" spans="1:20" x14ac:dyDescent="0.25">
      <c r="A1958"/>
      <c r="B1958" s="31" t="str">
        <f t="shared" ca="1" si="279"/>
        <v/>
      </c>
      <c r="C1958" t="str">
        <f t="shared" ca="1" si="280"/>
        <v/>
      </c>
      <c r="D1958" t="str">
        <f t="shared" ca="1" si="281"/>
        <v/>
      </c>
      <c r="E1958" t="str">
        <f t="shared" ca="1" si="282"/>
        <v/>
      </c>
      <c r="F1958" t="str">
        <f t="shared" ca="1" si="287"/>
        <v/>
      </c>
      <c r="I1958" s="120" t="str">
        <f t="shared" si="283"/>
        <v/>
      </c>
      <c r="J1958" s="121" t="str">
        <f t="shared" si="284"/>
        <v/>
      </c>
      <c r="K1958" s="121" t="str">
        <f t="shared" si="285"/>
        <v/>
      </c>
      <c r="L1958" s="121"/>
      <c r="M1958" s="121"/>
      <c r="N1958" s="121"/>
      <c r="O1958" s="122"/>
      <c r="P1958" s="122"/>
      <c r="Q1958" s="121" t="str">
        <f t="shared" ca="1" si="286"/>
        <v/>
      </c>
      <c r="R1958" s="122"/>
      <c r="S1958" s="123"/>
      <c r="T1958" s="123"/>
    </row>
    <row r="1959" spans="1:20" x14ac:dyDescent="0.25">
      <c r="A1959"/>
      <c r="B1959" s="31" t="str">
        <f t="shared" ca="1" si="279"/>
        <v/>
      </c>
      <c r="C1959" t="str">
        <f t="shared" ca="1" si="280"/>
        <v/>
      </c>
      <c r="D1959" t="str">
        <f t="shared" ca="1" si="281"/>
        <v/>
      </c>
      <c r="E1959" t="str">
        <f t="shared" ca="1" si="282"/>
        <v/>
      </c>
      <c r="F1959" t="str">
        <f t="shared" ca="1" si="287"/>
        <v/>
      </c>
      <c r="I1959" s="120" t="str">
        <f t="shared" si="283"/>
        <v/>
      </c>
      <c r="J1959" s="121" t="str">
        <f t="shared" si="284"/>
        <v/>
      </c>
      <c r="K1959" s="121" t="str">
        <f t="shared" si="285"/>
        <v/>
      </c>
      <c r="L1959" s="121"/>
      <c r="M1959" s="121"/>
      <c r="N1959" s="121"/>
      <c r="O1959" s="122"/>
      <c r="P1959" s="122"/>
      <c r="Q1959" s="121" t="str">
        <f t="shared" ca="1" si="286"/>
        <v/>
      </c>
      <c r="R1959" s="122"/>
      <c r="S1959" s="123"/>
      <c r="T1959" s="123"/>
    </row>
    <row r="1960" spans="1:20" x14ac:dyDescent="0.25">
      <c r="A1960"/>
      <c r="B1960" s="31" t="str">
        <f t="shared" ca="1" si="279"/>
        <v/>
      </c>
      <c r="C1960" t="str">
        <f t="shared" ca="1" si="280"/>
        <v/>
      </c>
      <c r="D1960" t="str">
        <f t="shared" ca="1" si="281"/>
        <v/>
      </c>
      <c r="E1960" t="str">
        <f t="shared" ca="1" si="282"/>
        <v/>
      </c>
      <c r="F1960" t="str">
        <f t="shared" ca="1" si="287"/>
        <v/>
      </c>
      <c r="I1960" s="120" t="str">
        <f t="shared" si="283"/>
        <v/>
      </c>
      <c r="J1960" s="121" t="str">
        <f t="shared" si="284"/>
        <v/>
      </c>
      <c r="K1960" s="121" t="str">
        <f t="shared" si="285"/>
        <v/>
      </c>
      <c r="L1960" s="121"/>
      <c r="M1960" s="121"/>
      <c r="N1960" s="121"/>
      <c r="O1960" s="122"/>
      <c r="P1960" s="122"/>
      <c r="Q1960" s="121" t="str">
        <f t="shared" ca="1" si="286"/>
        <v/>
      </c>
      <c r="R1960" s="122"/>
      <c r="S1960" s="123"/>
      <c r="T1960" s="123"/>
    </row>
    <row r="1961" spans="1:20" x14ac:dyDescent="0.25">
      <c r="A1961"/>
      <c r="B1961" s="31" t="str">
        <f t="shared" ca="1" si="279"/>
        <v/>
      </c>
      <c r="C1961" t="str">
        <f t="shared" ca="1" si="280"/>
        <v/>
      </c>
      <c r="D1961" t="str">
        <f t="shared" ca="1" si="281"/>
        <v/>
      </c>
      <c r="E1961" t="str">
        <f t="shared" ca="1" si="282"/>
        <v/>
      </c>
      <c r="F1961" t="str">
        <f t="shared" ca="1" si="287"/>
        <v/>
      </c>
      <c r="I1961" s="120" t="str">
        <f t="shared" si="283"/>
        <v/>
      </c>
      <c r="J1961" s="121" t="str">
        <f t="shared" si="284"/>
        <v/>
      </c>
      <c r="K1961" s="121" t="str">
        <f t="shared" si="285"/>
        <v/>
      </c>
      <c r="L1961" s="121"/>
      <c r="M1961" s="121"/>
      <c r="N1961" s="121"/>
      <c r="O1961" s="122"/>
      <c r="P1961" s="122"/>
      <c r="Q1961" s="121" t="str">
        <f t="shared" ca="1" si="286"/>
        <v/>
      </c>
      <c r="R1961" s="122"/>
      <c r="S1961" s="123"/>
      <c r="T1961" s="123"/>
    </row>
    <row r="1962" spans="1:20" x14ac:dyDescent="0.25">
      <c r="A1962"/>
      <c r="B1962" s="31" t="str">
        <f t="shared" ca="1" si="279"/>
        <v/>
      </c>
      <c r="C1962" t="str">
        <f t="shared" ca="1" si="280"/>
        <v/>
      </c>
      <c r="D1962" t="str">
        <f t="shared" ca="1" si="281"/>
        <v/>
      </c>
      <c r="E1962" t="str">
        <f t="shared" ca="1" si="282"/>
        <v/>
      </c>
      <c r="F1962" t="str">
        <f t="shared" ca="1" si="287"/>
        <v/>
      </c>
      <c r="I1962" s="120" t="str">
        <f t="shared" si="283"/>
        <v/>
      </c>
      <c r="J1962" s="121" t="str">
        <f t="shared" si="284"/>
        <v/>
      </c>
      <c r="K1962" s="121" t="str">
        <f t="shared" si="285"/>
        <v/>
      </c>
      <c r="L1962" s="121"/>
      <c r="M1962" s="121"/>
      <c r="N1962" s="121"/>
      <c r="O1962" s="122"/>
      <c r="P1962" s="122"/>
      <c r="Q1962" s="121" t="str">
        <f t="shared" ca="1" si="286"/>
        <v/>
      </c>
      <c r="R1962" s="122"/>
      <c r="S1962" s="123"/>
      <c r="T1962" s="123"/>
    </row>
    <row r="1963" spans="1:20" x14ac:dyDescent="0.25">
      <c r="A1963"/>
      <c r="B1963" s="31" t="str">
        <f t="shared" ca="1" si="279"/>
        <v/>
      </c>
      <c r="C1963" t="str">
        <f t="shared" ca="1" si="280"/>
        <v/>
      </c>
      <c r="D1963" t="str">
        <f t="shared" ca="1" si="281"/>
        <v/>
      </c>
      <c r="E1963" t="str">
        <f t="shared" ca="1" si="282"/>
        <v/>
      </c>
      <c r="F1963" t="str">
        <f t="shared" ca="1" si="287"/>
        <v/>
      </c>
      <c r="I1963" s="120" t="str">
        <f t="shared" si="283"/>
        <v/>
      </c>
      <c r="J1963" s="121" t="str">
        <f t="shared" si="284"/>
        <v/>
      </c>
      <c r="K1963" s="121" t="str">
        <f t="shared" si="285"/>
        <v/>
      </c>
      <c r="L1963" s="121"/>
      <c r="M1963" s="121"/>
      <c r="N1963" s="121"/>
      <c r="O1963" s="122"/>
      <c r="P1963" s="122"/>
      <c r="Q1963" s="121" t="str">
        <f t="shared" ca="1" si="286"/>
        <v/>
      </c>
      <c r="R1963" s="122"/>
      <c r="S1963" s="123"/>
      <c r="T1963" s="123"/>
    </row>
    <row r="1964" spans="1:20" x14ac:dyDescent="0.25">
      <c r="A1964"/>
      <c r="B1964" s="31" t="str">
        <f t="shared" ca="1" si="279"/>
        <v/>
      </c>
      <c r="C1964" t="str">
        <f t="shared" ca="1" si="280"/>
        <v/>
      </c>
      <c r="D1964" t="str">
        <f t="shared" ca="1" si="281"/>
        <v/>
      </c>
      <c r="E1964" t="str">
        <f t="shared" ca="1" si="282"/>
        <v/>
      </c>
      <c r="F1964" t="str">
        <f t="shared" ca="1" si="287"/>
        <v/>
      </c>
      <c r="I1964" s="120" t="str">
        <f t="shared" si="283"/>
        <v/>
      </c>
      <c r="J1964" s="121" t="str">
        <f t="shared" si="284"/>
        <v/>
      </c>
      <c r="K1964" s="121" t="str">
        <f t="shared" si="285"/>
        <v/>
      </c>
      <c r="L1964" s="121"/>
      <c r="M1964" s="121"/>
      <c r="N1964" s="121"/>
      <c r="O1964" s="122"/>
      <c r="P1964" s="122"/>
      <c r="Q1964" s="121" t="str">
        <f t="shared" ca="1" si="286"/>
        <v/>
      </c>
      <c r="R1964" s="122"/>
      <c r="S1964" s="123"/>
      <c r="T1964" s="123"/>
    </row>
    <row r="1965" spans="1:20" x14ac:dyDescent="0.25">
      <c r="A1965"/>
      <c r="B1965" s="31" t="str">
        <f t="shared" ca="1" si="279"/>
        <v/>
      </c>
      <c r="C1965" t="str">
        <f t="shared" ca="1" si="280"/>
        <v/>
      </c>
      <c r="D1965" t="str">
        <f t="shared" ca="1" si="281"/>
        <v/>
      </c>
      <c r="E1965" t="str">
        <f t="shared" ca="1" si="282"/>
        <v/>
      </c>
      <c r="F1965" t="str">
        <f t="shared" ca="1" si="287"/>
        <v/>
      </c>
      <c r="I1965" s="120" t="str">
        <f t="shared" si="283"/>
        <v/>
      </c>
      <c r="J1965" s="121" t="str">
        <f t="shared" si="284"/>
        <v/>
      </c>
      <c r="K1965" s="121" t="str">
        <f t="shared" si="285"/>
        <v/>
      </c>
      <c r="L1965" s="121"/>
      <c r="M1965" s="121"/>
      <c r="N1965" s="121"/>
      <c r="O1965" s="122"/>
      <c r="P1965" s="122"/>
      <c r="Q1965" s="121" t="str">
        <f t="shared" ca="1" si="286"/>
        <v/>
      </c>
      <c r="R1965" s="122"/>
      <c r="S1965" s="123"/>
      <c r="T1965" s="123"/>
    </row>
    <row r="1966" spans="1:20" x14ac:dyDescent="0.25">
      <c r="A1966"/>
      <c r="B1966" s="31" t="str">
        <f t="shared" ca="1" si="279"/>
        <v/>
      </c>
      <c r="C1966" t="str">
        <f t="shared" ca="1" si="280"/>
        <v/>
      </c>
      <c r="D1966" t="str">
        <f t="shared" ca="1" si="281"/>
        <v/>
      </c>
      <c r="E1966" t="str">
        <f t="shared" ca="1" si="282"/>
        <v/>
      </c>
      <c r="F1966" t="str">
        <f t="shared" ca="1" si="287"/>
        <v/>
      </c>
      <c r="I1966" s="120" t="str">
        <f t="shared" si="283"/>
        <v/>
      </c>
      <c r="J1966" s="121" t="str">
        <f t="shared" si="284"/>
        <v/>
      </c>
      <c r="K1966" s="121" t="str">
        <f t="shared" si="285"/>
        <v/>
      </c>
      <c r="L1966" s="121"/>
      <c r="M1966" s="121"/>
      <c r="N1966" s="121"/>
      <c r="O1966" s="122"/>
      <c r="P1966" s="122"/>
      <c r="Q1966" s="121" t="str">
        <f t="shared" ca="1" si="286"/>
        <v/>
      </c>
      <c r="R1966" s="122"/>
      <c r="S1966" s="123"/>
      <c r="T1966" s="123"/>
    </row>
    <row r="1967" spans="1:20" x14ac:dyDescent="0.25">
      <c r="A1967"/>
      <c r="B1967" s="31" t="str">
        <f t="shared" ca="1" si="279"/>
        <v/>
      </c>
      <c r="C1967" t="str">
        <f t="shared" ca="1" si="280"/>
        <v/>
      </c>
      <c r="D1967" t="str">
        <f t="shared" ca="1" si="281"/>
        <v/>
      </c>
      <c r="E1967" t="str">
        <f t="shared" ca="1" si="282"/>
        <v/>
      </c>
      <c r="F1967" t="str">
        <f t="shared" ca="1" si="287"/>
        <v/>
      </c>
      <c r="I1967" s="120" t="str">
        <f t="shared" si="283"/>
        <v/>
      </c>
      <c r="J1967" s="121" t="str">
        <f t="shared" si="284"/>
        <v/>
      </c>
      <c r="K1967" s="121" t="str">
        <f t="shared" si="285"/>
        <v/>
      </c>
      <c r="L1967" s="121"/>
      <c r="M1967" s="121"/>
      <c r="N1967" s="121"/>
      <c r="O1967" s="122"/>
      <c r="P1967" s="122"/>
      <c r="Q1967" s="121" t="str">
        <f t="shared" ca="1" si="286"/>
        <v/>
      </c>
      <c r="R1967" s="122"/>
      <c r="S1967" s="123"/>
      <c r="T1967" s="123"/>
    </row>
    <row r="1968" spans="1:20" x14ac:dyDescent="0.25">
      <c r="A1968"/>
      <c r="B1968" s="31" t="str">
        <f t="shared" ca="1" si="279"/>
        <v/>
      </c>
      <c r="C1968" t="str">
        <f t="shared" ca="1" si="280"/>
        <v/>
      </c>
      <c r="D1968" t="str">
        <f t="shared" ca="1" si="281"/>
        <v/>
      </c>
      <c r="E1968" t="str">
        <f t="shared" ca="1" si="282"/>
        <v/>
      </c>
      <c r="F1968" t="str">
        <f t="shared" ca="1" si="287"/>
        <v/>
      </c>
      <c r="I1968" s="120" t="str">
        <f t="shared" si="283"/>
        <v/>
      </c>
      <c r="J1968" s="121" t="str">
        <f t="shared" si="284"/>
        <v/>
      </c>
      <c r="K1968" s="121" t="str">
        <f t="shared" si="285"/>
        <v/>
      </c>
      <c r="L1968" s="121"/>
      <c r="M1968" s="121"/>
      <c r="N1968" s="121"/>
      <c r="O1968" s="122"/>
      <c r="P1968" s="122"/>
      <c r="Q1968" s="121" t="str">
        <f t="shared" ca="1" si="286"/>
        <v/>
      </c>
      <c r="R1968" s="122"/>
      <c r="S1968" s="123"/>
      <c r="T1968" s="123"/>
    </row>
    <row r="1969" spans="1:20" x14ac:dyDescent="0.25">
      <c r="A1969"/>
      <c r="B1969" s="31" t="str">
        <f t="shared" ca="1" si="279"/>
        <v/>
      </c>
      <c r="C1969" t="str">
        <f t="shared" ca="1" si="280"/>
        <v/>
      </c>
      <c r="D1969" t="str">
        <f t="shared" ca="1" si="281"/>
        <v/>
      </c>
      <c r="E1969" t="str">
        <f t="shared" ca="1" si="282"/>
        <v/>
      </c>
      <c r="F1969" t="str">
        <f t="shared" ca="1" si="287"/>
        <v/>
      </c>
      <c r="I1969" s="120" t="str">
        <f t="shared" si="283"/>
        <v/>
      </c>
      <c r="J1969" s="121" t="str">
        <f t="shared" si="284"/>
        <v/>
      </c>
      <c r="K1969" s="121" t="str">
        <f t="shared" si="285"/>
        <v/>
      </c>
      <c r="L1969" s="121"/>
      <c r="M1969" s="121"/>
      <c r="N1969" s="121"/>
      <c r="O1969" s="122"/>
      <c r="P1969" s="122"/>
      <c r="Q1969" s="121" t="str">
        <f t="shared" ca="1" si="286"/>
        <v/>
      </c>
      <c r="R1969" s="122"/>
      <c r="S1969" s="123"/>
      <c r="T1969" s="123"/>
    </row>
    <row r="1970" spans="1:20" x14ac:dyDescent="0.25">
      <c r="A1970"/>
      <c r="B1970" s="31" t="str">
        <f t="shared" ca="1" si="279"/>
        <v/>
      </c>
      <c r="C1970" t="str">
        <f t="shared" ca="1" si="280"/>
        <v/>
      </c>
      <c r="D1970" t="str">
        <f t="shared" ca="1" si="281"/>
        <v/>
      </c>
      <c r="E1970" t="str">
        <f t="shared" ca="1" si="282"/>
        <v/>
      </c>
      <c r="F1970" t="str">
        <f t="shared" ca="1" si="287"/>
        <v/>
      </c>
      <c r="I1970" s="120" t="str">
        <f t="shared" si="283"/>
        <v/>
      </c>
      <c r="J1970" s="121" t="str">
        <f t="shared" si="284"/>
        <v/>
      </c>
      <c r="K1970" s="121" t="str">
        <f t="shared" si="285"/>
        <v/>
      </c>
      <c r="L1970" s="121"/>
      <c r="M1970" s="121"/>
      <c r="N1970" s="121"/>
      <c r="O1970" s="122"/>
      <c r="P1970" s="122"/>
      <c r="Q1970" s="121" t="str">
        <f t="shared" ca="1" si="286"/>
        <v/>
      </c>
      <c r="R1970" s="122"/>
      <c r="S1970" s="123"/>
      <c r="T1970" s="123"/>
    </row>
    <row r="1971" spans="1:20" x14ac:dyDescent="0.25">
      <c r="A1971"/>
      <c r="B1971" s="31" t="str">
        <f t="shared" ca="1" si="279"/>
        <v/>
      </c>
      <c r="C1971" t="str">
        <f t="shared" ca="1" si="280"/>
        <v/>
      </c>
      <c r="D1971" t="str">
        <f t="shared" ca="1" si="281"/>
        <v/>
      </c>
      <c r="E1971" t="str">
        <f t="shared" ca="1" si="282"/>
        <v/>
      </c>
      <c r="F1971" t="str">
        <f t="shared" ca="1" si="287"/>
        <v/>
      </c>
      <c r="I1971" s="120" t="str">
        <f t="shared" si="283"/>
        <v/>
      </c>
      <c r="J1971" s="121" t="str">
        <f t="shared" si="284"/>
        <v/>
      </c>
      <c r="K1971" s="121" t="str">
        <f t="shared" si="285"/>
        <v/>
      </c>
      <c r="L1971" s="121"/>
      <c r="M1971" s="121"/>
      <c r="N1971" s="121"/>
      <c r="O1971" s="122"/>
      <c r="P1971" s="122"/>
      <c r="Q1971" s="121" t="str">
        <f t="shared" ca="1" si="286"/>
        <v/>
      </c>
      <c r="R1971" s="122"/>
      <c r="S1971" s="123"/>
      <c r="T1971" s="123"/>
    </row>
    <row r="1972" spans="1:20" x14ac:dyDescent="0.25">
      <c r="A1972"/>
      <c r="B1972" s="31" t="str">
        <f t="shared" ca="1" si="279"/>
        <v/>
      </c>
      <c r="C1972" t="str">
        <f t="shared" ca="1" si="280"/>
        <v/>
      </c>
      <c r="D1972" t="str">
        <f t="shared" ca="1" si="281"/>
        <v/>
      </c>
      <c r="E1972" t="str">
        <f t="shared" ca="1" si="282"/>
        <v/>
      </c>
      <c r="F1972" t="str">
        <f t="shared" ca="1" si="287"/>
        <v/>
      </c>
      <c r="I1972" s="120" t="str">
        <f t="shared" si="283"/>
        <v/>
      </c>
      <c r="J1972" s="121" t="str">
        <f t="shared" si="284"/>
        <v/>
      </c>
      <c r="K1972" s="121" t="str">
        <f t="shared" si="285"/>
        <v/>
      </c>
      <c r="L1972" s="121"/>
      <c r="M1972" s="121"/>
      <c r="N1972" s="121"/>
      <c r="O1972" s="122"/>
      <c r="P1972" s="122"/>
      <c r="Q1972" s="121" t="str">
        <f t="shared" ca="1" si="286"/>
        <v/>
      </c>
      <c r="R1972" s="122"/>
      <c r="S1972" s="123"/>
      <c r="T1972" s="123"/>
    </row>
    <row r="1973" spans="1:20" x14ac:dyDescent="0.25">
      <c r="A1973"/>
      <c r="B1973" s="31" t="str">
        <f t="shared" ca="1" si="279"/>
        <v/>
      </c>
      <c r="C1973" t="str">
        <f t="shared" ca="1" si="280"/>
        <v/>
      </c>
      <c r="D1973" t="str">
        <f t="shared" ca="1" si="281"/>
        <v/>
      </c>
      <c r="E1973" t="str">
        <f t="shared" ca="1" si="282"/>
        <v/>
      </c>
      <c r="F1973" t="str">
        <f t="shared" ca="1" si="287"/>
        <v/>
      </c>
      <c r="I1973" s="120" t="str">
        <f t="shared" si="283"/>
        <v/>
      </c>
      <c r="J1973" s="121" t="str">
        <f t="shared" si="284"/>
        <v/>
      </c>
      <c r="K1973" s="121" t="str">
        <f t="shared" si="285"/>
        <v/>
      </c>
      <c r="L1973" s="121"/>
      <c r="M1973" s="121"/>
      <c r="N1973" s="121"/>
      <c r="O1973" s="122"/>
      <c r="P1973" s="122"/>
      <c r="Q1973" s="121" t="str">
        <f t="shared" ca="1" si="286"/>
        <v/>
      </c>
      <c r="R1973" s="122"/>
      <c r="S1973" s="123"/>
      <c r="T1973" s="123"/>
    </row>
    <row r="1974" spans="1:20" x14ac:dyDescent="0.25">
      <c r="A1974"/>
      <c r="B1974" s="31" t="str">
        <f t="shared" ca="1" si="279"/>
        <v/>
      </c>
      <c r="C1974" t="str">
        <f t="shared" ca="1" si="280"/>
        <v/>
      </c>
      <c r="D1974" t="str">
        <f t="shared" ca="1" si="281"/>
        <v/>
      </c>
      <c r="E1974" t="str">
        <f t="shared" ca="1" si="282"/>
        <v/>
      </c>
      <c r="F1974" t="str">
        <f t="shared" ca="1" si="287"/>
        <v/>
      </c>
      <c r="I1974" s="120" t="str">
        <f t="shared" si="283"/>
        <v/>
      </c>
      <c r="J1974" s="121" t="str">
        <f t="shared" si="284"/>
        <v/>
      </c>
      <c r="K1974" s="121" t="str">
        <f t="shared" si="285"/>
        <v/>
      </c>
      <c r="L1974" s="121"/>
      <c r="M1974" s="121"/>
      <c r="N1974" s="121"/>
      <c r="O1974" s="122"/>
      <c r="P1974" s="122"/>
      <c r="Q1974" s="121" t="str">
        <f t="shared" ca="1" si="286"/>
        <v/>
      </c>
      <c r="R1974" s="122"/>
      <c r="S1974" s="123"/>
      <c r="T1974" s="123"/>
    </row>
    <row r="1975" spans="1:20" x14ac:dyDescent="0.25">
      <c r="A1975"/>
      <c r="B1975" s="31" t="str">
        <f t="shared" ca="1" si="279"/>
        <v/>
      </c>
      <c r="C1975" t="str">
        <f t="shared" ca="1" si="280"/>
        <v/>
      </c>
      <c r="D1975" t="str">
        <f t="shared" ca="1" si="281"/>
        <v/>
      </c>
      <c r="E1975" t="str">
        <f t="shared" ca="1" si="282"/>
        <v/>
      </c>
      <c r="F1975" t="str">
        <f t="shared" ca="1" si="287"/>
        <v/>
      </c>
      <c r="I1975" s="120" t="str">
        <f t="shared" si="283"/>
        <v/>
      </c>
      <c r="J1975" s="121" t="str">
        <f t="shared" si="284"/>
        <v/>
      </c>
      <c r="K1975" s="121" t="str">
        <f t="shared" si="285"/>
        <v/>
      </c>
      <c r="L1975" s="121"/>
      <c r="M1975" s="121"/>
      <c r="N1975" s="121"/>
      <c r="O1975" s="122"/>
      <c r="P1975" s="122"/>
      <c r="Q1975" s="121" t="str">
        <f t="shared" ca="1" si="286"/>
        <v/>
      </c>
      <c r="R1975" s="122"/>
      <c r="S1975" s="123"/>
      <c r="T1975" s="123"/>
    </row>
    <row r="1976" spans="1:20" x14ac:dyDescent="0.25">
      <c r="A1976"/>
      <c r="B1976" s="31" t="str">
        <f t="shared" ca="1" si="279"/>
        <v/>
      </c>
      <c r="C1976" t="str">
        <f t="shared" ca="1" si="280"/>
        <v/>
      </c>
      <c r="D1976" t="str">
        <f t="shared" ca="1" si="281"/>
        <v/>
      </c>
      <c r="E1976" t="str">
        <f t="shared" ca="1" si="282"/>
        <v/>
      </c>
      <c r="F1976" t="str">
        <f t="shared" ca="1" si="287"/>
        <v/>
      </c>
      <c r="I1976" s="120" t="str">
        <f t="shared" si="283"/>
        <v/>
      </c>
      <c r="J1976" s="121" t="str">
        <f t="shared" si="284"/>
        <v/>
      </c>
      <c r="K1976" s="121" t="str">
        <f t="shared" si="285"/>
        <v/>
      </c>
      <c r="L1976" s="121"/>
      <c r="M1976" s="121"/>
      <c r="N1976" s="121"/>
      <c r="O1976" s="122"/>
      <c r="P1976" s="122"/>
      <c r="Q1976" s="121" t="str">
        <f t="shared" ca="1" si="286"/>
        <v/>
      </c>
      <c r="R1976" s="122"/>
      <c r="S1976" s="123"/>
      <c r="T1976" s="123"/>
    </row>
    <row r="1977" spans="1:20" x14ac:dyDescent="0.25">
      <c r="A1977"/>
      <c r="B1977" s="31" t="str">
        <f t="shared" ca="1" si="279"/>
        <v/>
      </c>
      <c r="C1977" t="str">
        <f t="shared" ca="1" si="280"/>
        <v/>
      </c>
      <c r="D1977" t="str">
        <f t="shared" ca="1" si="281"/>
        <v/>
      </c>
      <c r="E1977" t="str">
        <f t="shared" ca="1" si="282"/>
        <v/>
      </c>
      <c r="F1977" t="str">
        <f t="shared" ca="1" si="287"/>
        <v/>
      </c>
      <c r="I1977" s="120" t="str">
        <f t="shared" si="283"/>
        <v/>
      </c>
      <c r="J1977" s="121" t="str">
        <f t="shared" si="284"/>
        <v/>
      </c>
      <c r="K1977" s="121" t="str">
        <f t="shared" si="285"/>
        <v/>
      </c>
      <c r="L1977" s="121"/>
      <c r="M1977" s="121"/>
      <c r="N1977" s="121"/>
      <c r="O1977" s="122"/>
      <c r="P1977" s="122"/>
      <c r="Q1977" s="121" t="str">
        <f t="shared" ca="1" si="286"/>
        <v/>
      </c>
      <c r="R1977" s="122"/>
      <c r="S1977" s="123"/>
      <c r="T1977" s="123"/>
    </row>
    <row r="1978" spans="1:20" x14ac:dyDescent="0.25">
      <c r="A1978"/>
      <c r="B1978" s="31" t="str">
        <f t="shared" ca="1" si="279"/>
        <v/>
      </c>
      <c r="C1978" t="str">
        <f t="shared" ca="1" si="280"/>
        <v/>
      </c>
      <c r="D1978" t="str">
        <f t="shared" ca="1" si="281"/>
        <v/>
      </c>
      <c r="E1978" t="str">
        <f t="shared" ca="1" si="282"/>
        <v/>
      </c>
      <c r="F1978" t="str">
        <f t="shared" ca="1" si="287"/>
        <v/>
      </c>
      <c r="I1978" s="120" t="str">
        <f t="shared" si="283"/>
        <v/>
      </c>
      <c r="J1978" s="121" t="str">
        <f t="shared" si="284"/>
        <v/>
      </c>
      <c r="K1978" s="121" t="str">
        <f t="shared" si="285"/>
        <v/>
      </c>
      <c r="L1978" s="121"/>
      <c r="M1978" s="121"/>
      <c r="N1978" s="121"/>
      <c r="O1978" s="122"/>
      <c r="P1978" s="122"/>
      <c r="Q1978" s="121" t="str">
        <f t="shared" ca="1" si="286"/>
        <v/>
      </c>
      <c r="R1978" s="122"/>
      <c r="S1978" s="123"/>
      <c r="T1978" s="123"/>
    </row>
    <row r="1979" spans="1:20" x14ac:dyDescent="0.25">
      <c r="A1979"/>
      <c r="B1979" s="31" t="str">
        <f t="shared" ca="1" si="279"/>
        <v/>
      </c>
      <c r="C1979" t="str">
        <f t="shared" ca="1" si="280"/>
        <v/>
      </c>
      <c r="D1979" t="str">
        <f t="shared" ca="1" si="281"/>
        <v/>
      </c>
      <c r="E1979" t="str">
        <f t="shared" ca="1" si="282"/>
        <v/>
      </c>
      <c r="F1979" t="str">
        <f t="shared" ca="1" si="287"/>
        <v/>
      </c>
      <c r="I1979" s="120" t="str">
        <f t="shared" si="283"/>
        <v/>
      </c>
      <c r="J1979" s="121" t="str">
        <f t="shared" si="284"/>
        <v/>
      </c>
      <c r="K1979" s="121" t="str">
        <f t="shared" si="285"/>
        <v/>
      </c>
      <c r="L1979" s="121"/>
      <c r="M1979" s="121"/>
      <c r="N1979" s="121"/>
      <c r="O1979" s="122"/>
      <c r="P1979" s="122"/>
      <c r="Q1979" s="121" t="str">
        <f t="shared" ca="1" si="286"/>
        <v/>
      </c>
      <c r="R1979" s="122"/>
      <c r="S1979" s="123"/>
      <c r="T1979" s="123"/>
    </row>
    <row r="1980" spans="1:20" x14ac:dyDescent="0.25">
      <c r="A1980"/>
      <c r="B1980" s="31" t="str">
        <f t="shared" ca="1" si="279"/>
        <v/>
      </c>
      <c r="C1980" t="str">
        <f t="shared" ca="1" si="280"/>
        <v/>
      </c>
      <c r="D1980" t="str">
        <f t="shared" ca="1" si="281"/>
        <v/>
      </c>
      <c r="E1980" t="str">
        <f t="shared" ca="1" si="282"/>
        <v/>
      </c>
      <c r="F1980" t="str">
        <f t="shared" ca="1" si="287"/>
        <v/>
      </c>
      <c r="I1980" s="120" t="str">
        <f t="shared" si="283"/>
        <v/>
      </c>
      <c r="J1980" s="121" t="str">
        <f t="shared" si="284"/>
        <v/>
      </c>
      <c r="K1980" s="121" t="str">
        <f t="shared" si="285"/>
        <v/>
      </c>
      <c r="L1980" s="121"/>
      <c r="M1980" s="121"/>
      <c r="N1980" s="121"/>
      <c r="O1980" s="122"/>
      <c r="P1980" s="122"/>
      <c r="Q1980" s="121" t="str">
        <f t="shared" ca="1" si="286"/>
        <v/>
      </c>
      <c r="R1980" s="122"/>
      <c r="S1980" s="123"/>
      <c r="T1980" s="123"/>
    </row>
    <row r="1981" spans="1:20" x14ac:dyDescent="0.25">
      <c r="A1981"/>
      <c r="B1981" s="31" t="str">
        <f t="shared" ca="1" si="279"/>
        <v/>
      </c>
      <c r="C1981" t="str">
        <f t="shared" ca="1" si="280"/>
        <v/>
      </c>
      <c r="D1981" t="str">
        <f t="shared" ca="1" si="281"/>
        <v/>
      </c>
      <c r="E1981" t="str">
        <f t="shared" ca="1" si="282"/>
        <v/>
      </c>
      <c r="F1981" t="str">
        <f t="shared" ca="1" si="287"/>
        <v/>
      </c>
      <c r="I1981" s="120" t="str">
        <f t="shared" si="283"/>
        <v/>
      </c>
      <c r="J1981" s="121" t="str">
        <f t="shared" si="284"/>
        <v/>
      </c>
      <c r="K1981" s="121" t="str">
        <f t="shared" si="285"/>
        <v/>
      </c>
      <c r="L1981" s="121"/>
      <c r="M1981" s="121"/>
      <c r="N1981" s="121"/>
      <c r="O1981" s="122"/>
      <c r="P1981" s="122"/>
      <c r="Q1981" s="121" t="str">
        <f t="shared" ca="1" si="286"/>
        <v/>
      </c>
      <c r="R1981" s="122"/>
      <c r="S1981" s="123"/>
      <c r="T1981" s="123"/>
    </row>
    <row r="1982" spans="1:20" x14ac:dyDescent="0.25">
      <c r="A1982"/>
      <c r="B1982" s="31" t="str">
        <f t="shared" ca="1" si="279"/>
        <v/>
      </c>
      <c r="C1982" t="str">
        <f t="shared" ca="1" si="280"/>
        <v/>
      </c>
      <c r="D1982" t="str">
        <f t="shared" ca="1" si="281"/>
        <v/>
      </c>
      <c r="E1982" t="str">
        <f t="shared" ca="1" si="282"/>
        <v/>
      </c>
      <c r="F1982" t="str">
        <f t="shared" ca="1" si="287"/>
        <v/>
      </c>
      <c r="I1982" s="120" t="str">
        <f t="shared" si="283"/>
        <v/>
      </c>
      <c r="J1982" s="121" t="str">
        <f t="shared" si="284"/>
        <v/>
      </c>
      <c r="K1982" s="121" t="str">
        <f t="shared" si="285"/>
        <v/>
      </c>
      <c r="L1982" s="121"/>
      <c r="M1982" s="121"/>
      <c r="N1982" s="121"/>
      <c r="O1982" s="122"/>
      <c r="P1982" s="122"/>
      <c r="Q1982" s="121" t="str">
        <f t="shared" ca="1" si="286"/>
        <v/>
      </c>
      <c r="R1982" s="122"/>
      <c r="S1982" s="123"/>
      <c r="T1982" s="123"/>
    </row>
    <row r="1983" spans="1:20" x14ac:dyDescent="0.25">
      <c r="A1983"/>
      <c r="B1983" s="31" t="str">
        <f t="shared" ca="1" si="279"/>
        <v/>
      </c>
      <c r="C1983" t="str">
        <f t="shared" ca="1" si="280"/>
        <v/>
      </c>
      <c r="D1983" t="str">
        <f t="shared" ca="1" si="281"/>
        <v/>
      </c>
      <c r="E1983" t="str">
        <f t="shared" ca="1" si="282"/>
        <v/>
      </c>
      <c r="F1983" t="str">
        <f t="shared" ca="1" si="287"/>
        <v/>
      </c>
      <c r="I1983" s="120" t="str">
        <f t="shared" si="283"/>
        <v/>
      </c>
      <c r="J1983" s="121" t="str">
        <f t="shared" si="284"/>
        <v/>
      </c>
      <c r="K1983" s="121" t="str">
        <f t="shared" si="285"/>
        <v/>
      </c>
      <c r="L1983" s="121"/>
      <c r="M1983" s="121"/>
      <c r="N1983" s="121"/>
      <c r="O1983" s="122"/>
      <c r="P1983" s="122"/>
      <c r="Q1983" s="121" t="str">
        <f t="shared" ca="1" si="286"/>
        <v/>
      </c>
      <c r="R1983" s="122"/>
      <c r="S1983" s="123"/>
      <c r="T1983" s="123"/>
    </row>
    <row r="1984" spans="1:20" x14ac:dyDescent="0.25">
      <c r="A1984"/>
      <c r="B1984" s="31" t="str">
        <f t="shared" ca="1" si="279"/>
        <v/>
      </c>
      <c r="C1984" t="str">
        <f t="shared" ca="1" si="280"/>
        <v/>
      </c>
      <c r="D1984" t="str">
        <f t="shared" ca="1" si="281"/>
        <v/>
      </c>
      <c r="E1984" t="str">
        <f t="shared" ca="1" si="282"/>
        <v/>
      </c>
      <c r="F1984" t="str">
        <f t="shared" ca="1" si="287"/>
        <v/>
      </c>
      <c r="I1984" s="120" t="str">
        <f t="shared" si="283"/>
        <v/>
      </c>
      <c r="J1984" s="121" t="str">
        <f t="shared" si="284"/>
        <v/>
      </c>
      <c r="K1984" s="121" t="str">
        <f t="shared" si="285"/>
        <v/>
      </c>
      <c r="L1984" s="121"/>
      <c r="M1984" s="121"/>
      <c r="N1984" s="121"/>
      <c r="O1984" s="122"/>
      <c r="P1984" s="122"/>
      <c r="Q1984" s="121" t="str">
        <f t="shared" ca="1" si="286"/>
        <v/>
      </c>
      <c r="R1984" s="122"/>
      <c r="S1984" s="123"/>
      <c r="T1984" s="123"/>
    </row>
    <row r="1985" spans="1:20" x14ac:dyDescent="0.25">
      <c r="A1985"/>
      <c r="B1985" s="31" t="str">
        <f t="shared" ref="B1985:B2048" ca="1" si="288">IF($A1985&lt;&gt;"",INDIRECT("'Saisie G&amp;A'!"&amp;"A"&amp;MID($A1985,2,2)),"")</f>
        <v/>
      </c>
      <c r="C1985" t="str">
        <f t="shared" ref="C1985:C2048" ca="1" si="289">IF($A1985&lt;&gt;"",INDIRECT("'Saisie G&amp;A'!"&amp;$A1985),"")</f>
        <v/>
      </c>
      <c r="D1985" t="str">
        <f t="shared" ref="D1985:D2048" ca="1" si="290">IF($A1985&lt;&gt;"",INDIRECT("'Saisie G&amp;A'!"&amp;LEFT($A1985,1)&amp;"7"),"")</f>
        <v/>
      </c>
      <c r="E1985" t="str">
        <f t="shared" ref="E1985:E2048" ca="1" si="291">IF($A1985&lt;&gt;"",INDIRECT("'Saisie G&amp;A'!"&amp;"B"&amp;MID($A1985,2,2)),"")</f>
        <v/>
      </c>
      <c r="F1985" t="str">
        <f t="shared" ca="1" si="287"/>
        <v/>
      </c>
      <c r="I1985" s="120" t="str">
        <f t="shared" ref="I1985:I2048" si="292">IF($A1985&lt;&gt;"",RIGHT(C1985,7),"")</f>
        <v/>
      </c>
      <c r="J1985" s="121" t="str">
        <f t="shared" ref="J1985:J2048" si="293">IF($A1985&lt;&gt;"",TEXT(DATE(YEAR($B1985),MONTH($B1985),DAY($B1985)),"JJ/MM/AAAA"),"")</f>
        <v/>
      </c>
      <c r="K1985" s="121" t="str">
        <f t="shared" ref="K1985:K2048" si="294">J1985</f>
        <v/>
      </c>
      <c r="L1985" s="121"/>
      <c r="M1985" s="121"/>
      <c r="N1985" s="121"/>
      <c r="O1985" s="122"/>
      <c r="P1985" s="122"/>
      <c r="Q1985" s="121" t="str">
        <f t="shared" ref="Q1985:Q2048" ca="1" si="295">IF(F1985&lt;&gt;"",F1985,D1985)</f>
        <v/>
      </c>
      <c r="R1985" s="122"/>
      <c r="S1985" s="123"/>
      <c r="T1985" s="123"/>
    </row>
    <row r="1986" spans="1:20" x14ac:dyDescent="0.25">
      <c r="A1986"/>
      <c r="B1986" s="31" t="str">
        <f t="shared" ca="1" si="288"/>
        <v/>
      </c>
      <c r="C1986" t="str">
        <f t="shared" ca="1" si="289"/>
        <v/>
      </c>
      <c r="D1986" t="str">
        <f t="shared" ca="1" si="290"/>
        <v/>
      </c>
      <c r="E1986" t="str">
        <f t="shared" ca="1" si="291"/>
        <v/>
      </c>
      <c r="F1986" t="str">
        <f t="shared" ca="1" si="287"/>
        <v/>
      </c>
      <c r="I1986" s="120" t="str">
        <f t="shared" si="292"/>
        <v/>
      </c>
      <c r="J1986" s="121" t="str">
        <f t="shared" si="293"/>
        <v/>
      </c>
      <c r="K1986" s="121" t="str">
        <f t="shared" si="294"/>
        <v/>
      </c>
      <c r="L1986" s="121"/>
      <c r="M1986" s="121"/>
      <c r="N1986" s="121"/>
      <c r="O1986" s="122"/>
      <c r="P1986" s="122"/>
      <c r="Q1986" s="121" t="str">
        <f t="shared" ca="1" si="295"/>
        <v/>
      </c>
      <c r="R1986" s="122"/>
      <c r="S1986" s="123"/>
      <c r="T1986" s="123"/>
    </row>
    <row r="1987" spans="1:20" x14ac:dyDescent="0.25">
      <c r="A1987"/>
      <c r="B1987" s="31" t="str">
        <f t="shared" ca="1" si="288"/>
        <v/>
      </c>
      <c r="C1987" t="str">
        <f t="shared" ca="1" si="289"/>
        <v/>
      </c>
      <c r="D1987" t="str">
        <f t="shared" ca="1" si="290"/>
        <v/>
      </c>
      <c r="E1987" t="str">
        <f t="shared" ca="1" si="291"/>
        <v/>
      </c>
      <c r="F1987" t="str">
        <f t="shared" ca="1" si="287"/>
        <v/>
      </c>
      <c r="I1987" s="120" t="str">
        <f t="shared" si="292"/>
        <v/>
      </c>
      <c r="J1987" s="121" t="str">
        <f t="shared" si="293"/>
        <v/>
      </c>
      <c r="K1987" s="121" t="str">
        <f t="shared" si="294"/>
        <v/>
      </c>
      <c r="L1987" s="121"/>
      <c r="M1987" s="121"/>
      <c r="N1987" s="121"/>
      <c r="O1987" s="122"/>
      <c r="P1987" s="122"/>
      <c r="Q1987" s="121" t="str">
        <f t="shared" ca="1" si="295"/>
        <v/>
      </c>
      <c r="R1987" s="122"/>
      <c r="S1987" s="123"/>
      <c r="T1987" s="123"/>
    </row>
    <row r="1988" spans="1:20" x14ac:dyDescent="0.25">
      <c r="A1988"/>
      <c r="B1988" s="31" t="str">
        <f t="shared" ca="1" si="288"/>
        <v/>
      </c>
      <c r="C1988" t="str">
        <f t="shared" ca="1" si="289"/>
        <v/>
      </c>
      <c r="D1988" t="str">
        <f t="shared" ca="1" si="290"/>
        <v/>
      </c>
      <c r="E1988" t="str">
        <f t="shared" ca="1" si="291"/>
        <v/>
      </c>
      <c r="F1988" t="str">
        <f t="shared" ca="1" si="287"/>
        <v/>
      </c>
      <c r="I1988" s="120" t="str">
        <f t="shared" si="292"/>
        <v/>
      </c>
      <c r="J1988" s="121" t="str">
        <f t="shared" si="293"/>
        <v/>
      </c>
      <c r="K1988" s="121" t="str">
        <f t="shared" si="294"/>
        <v/>
      </c>
      <c r="L1988" s="121"/>
      <c r="M1988" s="121"/>
      <c r="N1988" s="121"/>
      <c r="O1988" s="122"/>
      <c r="P1988" s="122"/>
      <c r="Q1988" s="121" t="str">
        <f t="shared" ca="1" si="295"/>
        <v/>
      </c>
      <c r="R1988" s="122"/>
      <c r="S1988" s="123"/>
      <c r="T1988" s="123"/>
    </row>
    <row r="1989" spans="1:20" x14ac:dyDescent="0.25">
      <c r="A1989"/>
      <c r="B1989" s="31" t="str">
        <f t="shared" ca="1" si="288"/>
        <v/>
      </c>
      <c r="C1989" t="str">
        <f t="shared" ca="1" si="289"/>
        <v/>
      </c>
      <c r="D1989" t="str">
        <f t="shared" ca="1" si="290"/>
        <v/>
      </c>
      <c r="E1989" t="str">
        <f t="shared" ca="1" si="291"/>
        <v/>
      </c>
      <c r="F1989" t="str">
        <f t="shared" ca="1" si="287"/>
        <v/>
      </c>
      <c r="I1989" s="120" t="str">
        <f t="shared" si="292"/>
        <v/>
      </c>
      <c r="J1989" s="121" t="str">
        <f t="shared" si="293"/>
        <v/>
      </c>
      <c r="K1989" s="121" t="str">
        <f t="shared" si="294"/>
        <v/>
      </c>
      <c r="L1989" s="121"/>
      <c r="M1989" s="121"/>
      <c r="N1989" s="121"/>
      <c r="O1989" s="122"/>
      <c r="P1989" s="122"/>
      <c r="Q1989" s="121" t="str">
        <f t="shared" ca="1" si="295"/>
        <v/>
      </c>
      <c r="R1989" s="122"/>
      <c r="S1989" s="123"/>
      <c r="T1989" s="123"/>
    </row>
    <row r="1990" spans="1:20" x14ac:dyDescent="0.25">
      <c r="A1990"/>
      <c r="B1990" s="31" t="str">
        <f t="shared" ca="1" si="288"/>
        <v/>
      </c>
      <c r="C1990" t="str">
        <f t="shared" ca="1" si="289"/>
        <v/>
      </c>
      <c r="D1990" t="str">
        <f t="shared" ca="1" si="290"/>
        <v/>
      </c>
      <c r="E1990" t="str">
        <f t="shared" ca="1" si="291"/>
        <v/>
      </c>
      <c r="F1990" t="str">
        <f t="shared" ca="1" si="287"/>
        <v/>
      </c>
      <c r="I1990" s="120" t="str">
        <f t="shared" si="292"/>
        <v/>
      </c>
      <c r="J1990" s="121" t="str">
        <f t="shared" si="293"/>
        <v/>
      </c>
      <c r="K1990" s="121" t="str">
        <f t="shared" si="294"/>
        <v/>
      </c>
      <c r="L1990" s="121"/>
      <c r="M1990" s="121"/>
      <c r="N1990" s="121"/>
      <c r="O1990" s="122"/>
      <c r="P1990" s="122"/>
      <c r="Q1990" s="121" t="str">
        <f t="shared" ca="1" si="295"/>
        <v/>
      </c>
      <c r="R1990" s="122"/>
      <c r="S1990" s="123"/>
      <c r="T1990" s="123"/>
    </row>
    <row r="1991" spans="1:20" x14ac:dyDescent="0.25">
      <c r="A1991"/>
      <c r="B1991" s="31" t="str">
        <f t="shared" ca="1" si="288"/>
        <v/>
      </c>
      <c r="C1991" t="str">
        <f t="shared" ca="1" si="289"/>
        <v/>
      </c>
      <c r="D1991" t="str">
        <f t="shared" ca="1" si="290"/>
        <v/>
      </c>
      <c r="E1991" t="str">
        <f t="shared" ca="1" si="291"/>
        <v/>
      </c>
      <c r="F1991" t="str">
        <f t="shared" ca="1" si="287"/>
        <v/>
      </c>
      <c r="I1991" s="120" t="str">
        <f t="shared" si="292"/>
        <v/>
      </c>
      <c r="J1991" s="121" t="str">
        <f t="shared" si="293"/>
        <v/>
      </c>
      <c r="K1991" s="121" t="str">
        <f t="shared" si="294"/>
        <v/>
      </c>
      <c r="L1991" s="121"/>
      <c r="M1991" s="121"/>
      <c r="N1991" s="121"/>
      <c r="O1991" s="122"/>
      <c r="P1991" s="122"/>
      <c r="Q1991" s="121" t="str">
        <f t="shared" ca="1" si="295"/>
        <v/>
      </c>
      <c r="R1991" s="122"/>
      <c r="S1991" s="123"/>
      <c r="T1991" s="123"/>
    </row>
    <row r="1992" spans="1:20" x14ac:dyDescent="0.25">
      <c r="A1992"/>
      <c r="B1992" s="31" t="str">
        <f t="shared" ca="1" si="288"/>
        <v/>
      </c>
      <c r="C1992" t="str">
        <f t="shared" ca="1" si="289"/>
        <v/>
      </c>
      <c r="D1992" t="str">
        <f t="shared" ca="1" si="290"/>
        <v/>
      </c>
      <c r="E1992" t="str">
        <f t="shared" ca="1" si="291"/>
        <v/>
      </c>
      <c r="F1992" t="str">
        <f t="shared" ref="F1992:F2055" ca="1" si="296">IF(D1992&lt;&gt;"",IF(AND(D1992="G11",E1992="Di",OFFSET(INDIRECT("'Saisie G&amp;A'!"&amp;A1992),,1)&lt;&gt;C1992,OFFSET(INDIRECT("'Saisie G&amp;A'!"&amp;A1992),,1)&lt;&gt;""),"G91","")&amp;IF(AND(D1992="G91",E1992="Di",OFFSET(INDIRECT("'Saisie G&amp;A'!"&amp;A1992),,-1)=C1992),"XXX",""),"")</f>
        <v/>
      </c>
      <c r="I1992" s="120" t="str">
        <f t="shared" si="292"/>
        <v/>
      </c>
      <c r="J1992" s="121" t="str">
        <f t="shared" si="293"/>
        <v/>
      </c>
      <c r="K1992" s="121" t="str">
        <f t="shared" si="294"/>
        <v/>
      </c>
      <c r="L1992" s="121"/>
      <c r="M1992" s="121"/>
      <c r="N1992" s="121"/>
      <c r="O1992" s="122"/>
      <c r="P1992" s="122"/>
      <c r="Q1992" s="121" t="str">
        <f t="shared" ca="1" si="295"/>
        <v/>
      </c>
      <c r="R1992" s="122"/>
      <c r="S1992" s="123"/>
      <c r="T1992" s="123"/>
    </row>
    <row r="1993" spans="1:20" x14ac:dyDescent="0.25">
      <c r="A1993"/>
      <c r="B1993" s="31" t="str">
        <f t="shared" ca="1" si="288"/>
        <v/>
      </c>
      <c r="C1993" t="str">
        <f t="shared" ca="1" si="289"/>
        <v/>
      </c>
      <c r="D1993" t="str">
        <f t="shared" ca="1" si="290"/>
        <v/>
      </c>
      <c r="E1993" t="str">
        <f t="shared" ca="1" si="291"/>
        <v/>
      </c>
      <c r="F1993" t="str">
        <f t="shared" ca="1" si="296"/>
        <v/>
      </c>
      <c r="I1993" s="120" t="str">
        <f t="shared" si="292"/>
        <v/>
      </c>
      <c r="J1993" s="121" t="str">
        <f t="shared" si="293"/>
        <v/>
      </c>
      <c r="K1993" s="121" t="str">
        <f t="shared" si="294"/>
        <v/>
      </c>
      <c r="L1993" s="121"/>
      <c r="M1993" s="121"/>
      <c r="N1993" s="121"/>
      <c r="O1993" s="122"/>
      <c r="P1993" s="122"/>
      <c r="Q1993" s="121" t="str">
        <f t="shared" ca="1" si="295"/>
        <v/>
      </c>
      <c r="R1993" s="122"/>
      <c r="S1993" s="123"/>
      <c r="T1993" s="123"/>
    </row>
    <row r="1994" spans="1:20" x14ac:dyDescent="0.25">
      <c r="A1994"/>
      <c r="B1994" s="31" t="str">
        <f t="shared" ca="1" si="288"/>
        <v/>
      </c>
      <c r="C1994" t="str">
        <f t="shared" ca="1" si="289"/>
        <v/>
      </c>
      <c r="D1994" t="str">
        <f t="shared" ca="1" si="290"/>
        <v/>
      </c>
      <c r="E1994" t="str">
        <f t="shared" ca="1" si="291"/>
        <v/>
      </c>
      <c r="F1994" t="str">
        <f t="shared" ca="1" si="296"/>
        <v/>
      </c>
      <c r="I1994" s="120" t="str">
        <f t="shared" si="292"/>
        <v/>
      </c>
      <c r="J1994" s="121" t="str">
        <f t="shared" si="293"/>
        <v/>
      </c>
      <c r="K1994" s="121" t="str">
        <f t="shared" si="294"/>
        <v/>
      </c>
      <c r="L1994" s="121"/>
      <c r="M1994" s="121"/>
      <c r="N1994" s="121"/>
      <c r="O1994" s="122"/>
      <c r="P1994" s="122"/>
      <c r="Q1994" s="121" t="str">
        <f t="shared" ca="1" si="295"/>
        <v/>
      </c>
      <c r="R1994" s="122"/>
      <c r="S1994" s="123"/>
      <c r="T1994" s="123"/>
    </row>
    <row r="1995" spans="1:20" x14ac:dyDescent="0.25">
      <c r="A1995"/>
      <c r="B1995" s="31" t="str">
        <f t="shared" ca="1" si="288"/>
        <v/>
      </c>
      <c r="C1995" t="str">
        <f t="shared" ca="1" si="289"/>
        <v/>
      </c>
      <c r="D1995" t="str">
        <f t="shared" ca="1" si="290"/>
        <v/>
      </c>
      <c r="E1995" t="str">
        <f t="shared" ca="1" si="291"/>
        <v/>
      </c>
      <c r="F1995" t="str">
        <f t="shared" ca="1" si="296"/>
        <v/>
      </c>
      <c r="I1995" s="120" t="str">
        <f t="shared" si="292"/>
        <v/>
      </c>
      <c r="J1995" s="121" t="str">
        <f t="shared" si="293"/>
        <v/>
      </c>
      <c r="K1995" s="121" t="str">
        <f t="shared" si="294"/>
        <v/>
      </c>
      <c r="L1995" s="121"/>
      <c r="M1995" s="121"/>
      <c r="N1995" s="121"/>
      <c r="O1995" s="122"/>
      <c r="P1995" s="122"/>
      <c r="Q1995" s="121" t="str">
        <f t="shared" ca="1" si="295"/>
        <v/>
      </c>
      <c r="R1995" s="122"/>
      <c r="S1995" s="123"/>
      <c r="T1995" s="123"/>
    </row>
    <row r="1996" spans="1:20" x14ac:dyDescent="0.25">
      <c r="A1996"/>
      <c r="B1996" s="31" t="str">
        <f t="shared" ca="1" si="288"/>
        <v/>
      </c>
      <c r="C1996" t="str">
        <f t="shared" ca="1" si="289"/>
        <v/>
      </c>
      <c r="D1996" t="str">
        <f t="shared" ca="1" si="290"/>
        <v/>
      </c>
      <c r="E1996" t="str">
        <f t="shared" ca="1" si="291"/>
        <v/>
      </c>
      <c r="F1996" t="str">
        <f t="shared" ca="1" si="296"/>
        <v/>
      </c>
      <c r="I1996" s="120" t="str">
        <f t="shared" si="292"/>
        <v/>
      </c>
      <c r="J1996" s="121" t="str">
        <f t="shared" si="293"/>
        <v/>
      </c>
      <c r="K1996" s="121" t="str">
        <f t="shared" si="294"/>
        <v/>
      </c>
      <c r="L1996" s="121"/>
      <c r="M1996" s="121"/>
      <c r="N1996" s="121"/>
      <c r="O1996" s="122"/>
      <c r="P1996" s="122"/>
      <c r="Q1996" s="121" t="str">
        <f t="shared" ca="1" si="295"/>
        <v/>
      </c>
      <c r="R1996" s="122"/>
      <c r="S1996" s="123"/>
      <c r="T1996" s="123"/>
    </row>
    <row r="1997" spans="1:20" x14ac:dyDescent="0.25">
      <c r="A1997"/>
      <c r="B1997" s="31" t="str">
        <f t="shared" ca="1" si="288"/>
        <v/>
      </c>
      <c r="C1997" t="str">
        <f t="shared" ca="1" si="289"/>
        <v/>
      </c>
      <c r="D1997" t="str">
        <f t="shared" ca="1" si="290"/>
        <v/>
      </c>
      <c r="E1997" t="str">
        <f t="shared" ca="1" si="291"/>
        <v/>
      </c>
      <c r="F1997" t="str">
        <f t="shared" ca="1" si="296"/>
        <v/>
      </c>
      <c r="I1997" s="120" t="str">
        <f t="shared" si="292"/>
        <v/>
      </c>
      <c r="J1997" s="121" t="str">
        <f t="shared" si="293"/>
        <v/>
      </c>
      <c r="K1997" s="121" t="str">
        <f t="shared" si="294"/>
        <v/>
      </c>
      <c r="L1997" s="121"/>
      <c r="M1997" s="121"/>
      <c r="N1997" s="121"/>
      <c r="O1997" s="122"/>
      <c r="P1997" s="122"/>
      <c r="Q1997" s="121" t="str">
        <f t="shared" ca="1" si="295"/>
        <v/>
      </c>
      <c r="R1997" s="122"/>
      <c r="S1997" s="123"/>
      <c r="T1997" s="123"/>
    </row>
    <row r="1998" spans="1:20" x14ac:dyDescent="0.25">
      <c r="A1998"/>
      <c r="B1998" s="31" t="str">
        <f t="shared" ca="1" si="288"/>
        <v/>
      </c>
      <c r="C1998" t="str">
        <f t="shared" ca="1" si="289"/>
        <v/>
      </c>
      <c r="D1998" t="str">
        <f t="shared" ca="1" si="290"/>
        <v/>
      </c>
      <c r="E1998" t="str">
        <f t="shared" ca="1" si="291"/>
        <v/>
      </c>
      <c r="F1998" t="str">
        <f t="shared" ca="1" si="296"/>
        <v/>
      </c>
      <c r="I1998" s="120" t="str">
        <f t="shared" si="292"/>
        <v/>
      </c>
      <c r="J1998" s="121" t="str">
        <f t="shared" si="293"/>
        <v/>
      </c>
      <c r="K1998" s="121" t="str">
        <f t="shared" si="294"/>
        <v/>
      </c>
      <c r="L1998" s="121"/>
      <c r="M1998" s="121"/>
      <c r="N1998" s="121"/>
      <c r="O1998" s="122"/>
      <c r="P1998" s="122"/>
      <c r="Q1998" s="121" t="str">
        <f t="shared" ca="1" si="295"/>
        <v/>
      </c>
      <c r="R1998" s="122"/>
      <c r="S1998" s="123"/>
      <c r="T1998" s="123"/>
    </row>
    <row r="1999" spans="1:20" x14ac:dyDescent="0.25">
      <c r="A1999"/>
      <c r="B1999" s="31" t="str">
        <f t="shared" ca="1" si="288"/>
        <v/>
      </c>
      <c r="C1999" t="str">
        <f t="shared" ca="1" si="289"/>
        <v/>
      </c>
      <c r="D1999" t="str">
        <f t="shared" ca="1" si="290"/>
        <v/>
      </c>
      <c r="E1999" t="str">
        <f t="shared" ca="1" si="291"/>
        <v/>
      </c>
      <c r="F1999" t="str">
        <f t="shared" ca="1" si="296"/>
        <v/>
      </c>
      <c r="I1999" s="120" t="str">
        <f t="shared" si="292"/>
        <v/>
      </c>
      <c r="J1999" s="121" t="str">
        <f t="shared" si="293"/>
        <v/>
      </c>
      <c r="K1999" s="121" t="str">
        <f t="shared" si="294"/>
        <v/>
      </c>
      <c r="L1999" s="121"/>
      <c r="M1999" s="121"/>
      <c r="N1999" s="121"/>
      <c r="O1999" s="122"/>
      <c r="P1999" s="122"/>
      <c r="Q1999" s="121" t="str">
        <f t="shared" ca="1" si="295"/>
        <v/>
      </c>
      <c r="R1999" s="122"/>
      <c r="S1999" s="123"/>
      <c r="T1999" s="123"/>
    </row>
    <row r="2000" spans="1:20" x14ac:dyDescent="0.25">
      <c r="A2000"/>
      <c r="B2000" s="31" t="str">
        <f t="shared" ca="1" si="288"/>
        <v/>
      </c>
      <c r="C2000" t="str">
        <f t="shared" ca="1" si="289"/>
        <v/>
      </c>
      <c r="D2000" t="str">
        <f t="shared" ca="1" si="290"/>
        <v/>
      </c>
      <c r="E2000" t="str">
        <f t="shared" ca="1" si="291"/>
        <v/>
      </c>
      <c r="F2000" t="str">
        <f t="shared" ca="1" si="296"/>
        <v/>
      </c>
      <c r="I2000" s="120" t="str">
        <f t="shared" si="292"/>
        <v/>
      </c>
      <c r="J2000" s="121" t="str">
        <f t="shared" si="293"/>
        <v/>
      </c>
      <c r="K2000" s="121" t="str">
        <f t="shared" si="294"/>
        <v/>
      </c>
      <c r="L2000" s="121"/>
      <c r="M2000" s="121"/>
      <c r="N2000" s="121"/>
      <c r="O2000" s="122"/>
      <c r="P2000" s="122"/>
      <c r="Q2000" s="121" t="str">
        <f t="shared" ca="1" si="295"/>
        <v/>
      </c>
      <c r="R2000" s="122"/>
      <c r="S2000" s="123"/>
      <c r="T2000" s="123"/>
    </row>
    <row r="2001" spans="1:20" x14ac:dyDescent="0.25">
      <c r="A2001"/>
      <c r="B2001" s="31" t="str">
        <f t="shared" ca="1" si="288"/>
        <v/>
      </c>
      <c r="C2001" t="str">
        <f t="shared" ca="1" si="289"/>
        <v/>
      </c>
      <c r="D2001" t="str">
        <f t="shared" ca="1" si="290"/>
        <v/>
      </c>
      <c r="E2001" t="str">
        <f t="shared" ca="1" si="291"/>
        <v/>
      </c>
      <c r="F2001" t="str">
        <f t="shared" ca="1" si="296"/>
        <v/>
      </c>
      <c r="I2001" s="120" t="str">
        <f t="shared" si="292"/>
        <v/>
      </c>
      <c r="J2001" s="121" t="str">
        <f t="shared" si="293"/>
        <v/>
      </c>
      <c r="K2001" s="121" t="str">
        <f t="shared" si="294"/>
        <v/>
      </c>
      <c r="L2001" s="121"/>
      <c r="M2001" s="121"/>
      <c r="N2001" s="121"/>
      <c r="O2001" s="122"/>
      <c r="P2001" s="122"/>
      <c r="Q2001" s="121" t="str">
        <f t="shared" ca="1" si="295"/>
        <v/>
      </c>
      <c r="R2001" s="122"/>
      <c r="S2001" s="123"/>
      <c r="T2001" s="123"/>
    </row>
    <row r="2002" spans="1:20" x14ac:dyDescent="0.25">
      <c r="A2002"/>
      <c r="B2002" s="31" t="str">
        <f t="shared" ca="1" si="288"/>
        <v/>
      </c>
      <c r="C2002" t="str">
        <f t="shared" ca="1" si="289"/>
        <v/>
      </c>
      <c r="D2002" t="str">
        <f t="shared" ca="1" si="290"/>
        <v/>
      </c>
      <c r="E2002" t="str">
        <f t="shared" ca="1" si="291"/>
        <v/>
      </c>
      <c r="F2002" t="str">
        <f t="shared" ca="1" si="296"/>
        <v/>
      </c>
      <c r="I2002" s="120" t="str">
        <f t="shared" si="292"/>
        <v/>
      </c>
      <c r="J2002" s="121" t="str">
        <f t="shared" si="293"/>
        <v/>
      </c>
      <c r="K2002" s="121" t="str">
        <f t="shared" si="294"/>
        <v/>
      </c>
      <c r="L2002" s="121"/>
      <c r="M2002" s="121"/>
      <c r="N2002" s="121"/>
      <c r="O2002" s="122"/>
      <c r="P2002" s="122"/>
      <c r="Q2002" s="121" t="str">
        <f t="shared" ca="1" si="295"/>
        <v/>
      </c>
      <c r="R2002" s="122"/>
      <c r="S2002" s="123"/>
      <c r="T2002" s="123"/>
    </row>
    <row r="2003" spans="1:20" x14ac:dyDescent="0.25">
      <c r="A2003"/>
      <c r="B2003" s="31" t="str">
        <f t="shared" ca="1" si="288"/>
        <v/>
      </c>
      <c r="C2003" t="str">
        <f t="shared" ca="1" si="289"/>
        <v/>
      </c>
      <c r="D2003" t="str">
        <f t="shared" ca="1" si="290"/>
        <v/>
      </c>
      <c r="E2003" t="str">
        <f t="shared" ca="1" si="291"/>
        <v/>
      </c>
      <c r="F2003" t="str">
        <f t="shared" ca="1" si="296"/>
        <v/>
      </c>
      <c r="I2003" s="120" t="str">
        <f t="shared" si="292"/>
        <v/>
      </c>
      <c r="J2003" s="121" t="str">
        <f t="shared" si="293"/>
        <v/>
      </c>
      <c r="K2003" s="121" t="str">
        <f t="shared" si="294"/>
        <v/>
      </c>
      <c r="L2003" s="121"/>
      <c r="M2003" s="121"/>
      <c r="N2003" s="121"/>
      <c r="O2003" s="122"/>
      <c r="P2003" s="122"/>
      <c r="Q2003" s="121" t="str">
        <f t="shared" ca="1" si="295"/>
        <v/>
      </c>
      <c r="R2003" s="122"/>
      <c r="S2003" s="123"/>
      <c r="T2003" s="123"/>
    </row>
    <row r="2004" spans="1:20" x14ac:dyDescent="0.25">
      <c r="A2004"/>
      <c r="B2004" s="31" t="str">
        <f t="shared" ca="1" si="288"/>
        <v/>
      </c>
      <c r="C2004" t="str">
        <f t="shared" ca="1" si="289"/>
        <v/>
      </c>
      <c r="D2004" t="str">
        <f t="shared" ca="1" si="290"/>
        <v/>
      </c>
      <c r="E2004" t="str">
        <f t="shared" ca="1" si="291"/>
        <v/>
      </c>
      <c r="F2004" t="str">
        <f t="shared" ca="1" si="296"/>
        <v/>
      </c>
      <c r="I2004" s="120" t="str">
        <f t="shared" si="292"/>
        <v/>
      </c>
      <c r="J2004" s="121" t="str">
        <f t="shared" si="293"/>
        <v/>
      </c>
      <c r="K2004" s="121" t="str">
        <f t="shared" si="294"/>
        <v/>
      </c>
      <c r="L2004" s="121"/>
      <c r="M2004" s="121"/>
      <c r="N2004" s="121"/>
      <c r="O2004" s="122"/>
      <c r="P2004" s="122"/>
      <c r="Q2004" s="121" t="str">
        <f t="shared" ca="1" si="295"/>
        <v/>
      </c>
      <c r="R2004" s="122"/>
      <c r="S2004" s="123"/>
      <c r="T2004" s="123"/>
    </row>
    <row r="2005" spans="1:20" x14ac:dyDescent="0.25">
      <c r="A2005"/>
      <c r="B2005" s="31" t="str">
        <f t="shared" ca="1" si="288"/>
        <v/>
      </c>
      <c r="C2005" t="str">
        <f t="shared" ca="1" si="289"/>
        <v/>
      </c>
      <c r="D2005" t="str">
        <f t="shared" ca="1" si="290"/>
        <v/>
      </c>
      <c r="E2005" t="str">
        <f t="shared" ca="1" si="291"/>
        <v/>
      </c>
      <c r="F2005" t="str">
        <f t="shared" ca="1" si="296"/>
        <v/>
      </c>
      <c r="I2005" s="120" t="str">
        <f t="shared" si="292"/>
        <v/>
      </c>
      <c r="J2005" s="121" t="str">
        <f t="shared" si="293"/>
        <v/>
      </c>
      <c r="K2005" s="121" t="str">
        <f t="shared" si="294"/>
        <v/>
      </c>
      <c r="L2005" s="121"/>
      <c r="M2005" s="121"/>
      <c r="N2005" s="121"/>
      <c r="O2005" s="122"/>
      <c r="P2005" s="122"/>
      <c r="Q2005" s="121" t="str">
        <f t="shared" ca="1" si="295"/>
        <v/>
      </c>
      <c r="R2005" s="122"/>
      <c r="S2005" s="123"/>
      <c r="T2005" s="123"/>
    </row>
    <row r="2006" spans="1:20" x14ac:dyDescent="0.25">
      <c r="A2006"/>
      <c r="B2006" s="31" t="str">
        <f t="shared" ca="1" si="288"/>
        <v/>
      </c>
      <c r="C2006" t="str">
        <f t="shared" ca="1" si="289"/>
        <v/>
      </c>
      <c r="D2006" t="str">
        <f t="shared" ca="1" si="290"/>
        <v/>
      </c>
      <c r="E2006" t="str">
        <f t="shared" ca="1" si="291"/>
        <v/>
      </c>
      <c r="F2006" t="str">
        <f t="shared" ca="1" si="296"/>
        <v/>
      </c>
      <c r="I2006" s="120" t="str">
        <f t="shared" si="292"/>
        <v/>
      </c>
      <c r="J2006" s="121" t="str">
        <f t="shared" si="293"/>
        <v/>
      </c>
      <c r="K2006" s="121" t="str">
        <f t="shared" si="294"/>
        <v/>
      </c>
      <c r="L2006" s="121"/>
      <c r="M2006" s="121"/>
      <c r="N2006" s="121"/>
      <c r="O2006" s="122"/>
      <c r="P2006" s="122"/>
      <c r="Q2006" s="121" t="str">
        <f t="shared" ca="1" si="295"/>
        <v/>
      </c>
      <c r="R2006" s="122"/>
      <c r="S2006" s="123"/>
      <c r="T2006" s="123"/>
    </row>
    <row r="2007" spans="1:20" x14ac:dyDescent="0.25">
      <c r="A2007"/>
      <c r="B2007" s="31" t="str">
        <f t="shared" ca="1" si="288"/>
        <v/>
      </c>
      <c r="C2007" t="str">
        <f t="shared" ca="1" si="289"/>
        <v/>
      </c>
      <c r="D2007" t="str">
        <f t="shared" ca="1" si="290"/>
        <v/>
      </c>
      <c r="E2007" t="str">
        <f t="shared" ca="1" si="291"/>
        <v/>
      </c>
      <c r="F2007" t="str">
        <f t="shared" ca="1" si="296"/>
        <v/>
      </c>
      <c r="I2007" s="120" t="str">
        <f t="shared" si="292"/>
        <v/>
      </c>
      <c r="J2007" s="121" t="str">
        <f t="shared" si="293"/>
        <v/>
      </c>
      <c r="K2007" s="121" t="str">
        <f t="shared" si="294"/>
        <v/>
      </c>
      <c r="L2007" s="121"/>
      <c r="M2007" s="121"/>
      <c r="N2007" s="121"/>
      <c r="O2007" s="122"/>
      <c r="P2007" s="122"/>
      <c r="Q2007" s="121" t="str">
        <f t="shared" ca="1" si="295"/>
        <v/>
      </c>
      <c r="R2007" s="122"/>
      <c r="S2007" s="123"/>
      <c r="T2007" s="123"/>
    </row>
    <row r="2008" spans="1:20" x14ac:dyDescent="0.25">
      <c r="A2008"/>
      <c r="B2008" s="31" t="str">
        <f t="shared" ca="1" si="288"/>
        <v/>
      </c>
      <c r="C2008" t="str">
        <f t="shared" ca="1" si="289"/>
        <v/>
      </c>
      <c r="D2008" t="str">
        <f t="shared" ca="1" si="290"/>
        <v/>
      </c>
      <c r="E2008" t="str">
        <f t="shared" ca="1" si="291"/>
        <v/>
      </c>
      <c r="F2008" t="str">
        <f t="shared" ca="1" si="296"/>
        <v/>
      </c>
      <c r="I2008" s="120" t="str">
        <f t="shared" si="292"/>
        <v/>
      </c>
      <c r="J2008" s="121" t="str">
        <f t="shared" si="293"/>
        <v/>
      </c>
      <c r="K2008" s="121" t="str">
        <f t="shared" si="294"/>
        <v/>
      </c>
      <c r="L2008" s="121"/>
      <c r="M2008" s="121"/>
      <c r="N2008" s="121"/>
      <c r="O2008" s="122"/>
      <c r="P2008" s="122"/>
      <c r="Q2008" s="121" t="str">
        <f t="shared" ca="1" si="295"/>
        <v/>
      </c>
      <c r="R2008" s="122"/>
      <c r="S2008" s="123"/>
      <c r="T2008" s="123"/>
    </row>
    <row r="2009" spans="1:20" x14ac:dyDescent="0.25">
      <c r="A2009"/>
      <c r="B2009" s="31" t="str">
        <f t="shared" ca="1" si="288"/>
        <v/>
      </c>
      <c r="C2009" t="str">
        <f t="shared" ca="1" si="289"/>
        <v/>
      </c>
      <c r="D2009" t="str">
        <f t="shared" ca="1" si="290"/>
        <v/>
      </c>
      <c r="E2009" t="str">
        <f t="shared" ca="1" si="291"/>
        <v/>
      </c>
      <c r="F2009" t="str">
        <f t="shared" ca="1" si="296"/>
        <v/>
      </c>
      <c r="I2009" s="120" t="str">
        <f t="shared" si="292"/>
        <v/>
      </c>
      <c r="J2009" s="121" t="str">
        <f t="shared" si="293"/>
        <v/>
      </c>
      <c r="K2009" s="121" t="str">
        <f t="shared" si="294"/>
        <v/>
      </c>
      <c r="L2009" s="121"/>
      <c r="M2009" s="121"/>
      <c r="N2009" s="121"/>
      <c r="O2009" s="122"/>
      <c r="P2009" s="122"/>
      <c r="Q2009" s="121" t="str">
        <f t="shared" ca="1" si="295"/>
        <v/>
      </c>
      <c r="R2009" s="122"/>
      <c r="S2009" s="123"/>
      <c r="T2009" s="123"/>
    </row>
    <row r="2010" spans="1:20" x14ac:dyDescent="0.25">
      <c r="A2010"/>
      <c r="B2010" s="31" t="str">
        <f t="shared" ca="1" si="288"/>
        <v/>
      </c>
      <c r="C2010" t="str">
        <f t="shared" ca="1" si="289"/>
        <v/>
      </c>
      <c r="D2010" t="str">
        <f t="shared" ca="1" si="290"/>
        <v/>
      </c>
      <c r="E2010" t="str">
        <f t="shared" ca="1" si="291"/>
        <v/>
      </c>
      <c r="F2010" t="str">
        <f t="shared" ca="1" si="296"/>
        <v/>
      </c>
      <c r="I2010" s="120" t="str">
        <f t="shared" si="292"/>
        <v/>
      </c>
      <c r="J2010" s="121" t="str">
        <f t="shared" si="293"/>
        <v/>
      </c>
      <c r="K2010" s="121" t="str">
        <f t="shared" si="294"/>
        <v/>
      </c>
      <c r="L2010" s="121"/>
      <c r="M2010" s="121"/>
      <c r="N2010" s="121"/>
      <c r="O2010" s="122"/>
      <c r="P2010" s="122"/>
      <c r="Q2010" s="121" t="str">
        <f t="shared" ca="1" si="295"/>
        <v/>
      </c>
      <c r="R2010" s="122"/>
      <c r="S2010" s="123"/>
      <c r="T2010" s="123"/>
    </row>
    <row r="2011" spans="1:20" x14ac:dyDescent="0.25">
      <c r="A2011"/>
      <c r="B2011" s="31" t="str">
        <f t="shared" ca="1" si="288"/>
        <v/>
      </c>
      <c r="C2011" t="str">
        <f t="shared" ca="1" si="289"/>
        <v/>
      </c>
      <c r="D2011" t="str">
        <f t="shared" ca="1" si="290"/>
        <v/>
      </c>
      <c r="E2011" t="str">
        <f t="shared" ca="1" si="291"/>
        <v/>
      </c>
      <c r="F2011" t="str">
        <f t="shared" ca="1" si="296"/>
        <v/>
      </c>
      <c r="I2011" s="120" t="str">
        <f t="shared" si="292"/>
        <v/>
      </c>
      <c r="J2011" s="121" t="str">
        <f t="shared" si="293"/>
        <v/>
      </c>
      <c r="K2011" s="121" t="str">
        <f t="shared" si="294"/>
        <v/>
      </c>
      <c r="L2011" s="121"/>
      <c r="M2011" s="121"/>
      <c r="N2011" s="121"/>
      <c r="O2011" s="122"/>
      <c r="P2011" s="122"/>
      <c r="Q2011" s="121" t="str">
        <f t="shared" ca="1" si="295"/>
        <v/>
      </c>
      <c r="R2011" s="122"/>
      <c r="S2011" s="123"/>
      <c r="T2011" s="123"/>
    </row>
    <row r="2012" spans="1:20" x14ac:dyDescent="0.25">
      <c r="A2012"/>
      <c r="B2012" s="31" t="str">
        <f t="shared" ca="1" si="288"/>
        <v/>
      </c>
      <c r="C2012" t="str">
        <f t="shared" ca="1" si="289"/>
        <v/>
      </c>
      <c r="D2012" t="str">
        <f t="shared" ca="1" si="290"/>
        <v/>
      </c>
      <c r="E2012" t="str">
        <f t="shared" ca="1" si="291"/>
        <v/>
      </c>
      <c r="F2012" t="str">
        <f t="shared" ca="1" si="296"/>
        <v/>
      </c>
      <c r="I2012" s="120" t="str">
        <f t="shared" si="292"/>
        <v/>
      </c>
      <c r="J2012" s="121" t="str">
        <f t="shared" si="293"/>
        <v/>
      </c>
      <c r="K2012" s="121" t="str">
        <f t="shared" si="294"/>
        <v/>
      </c>
      <c r="L2012" s="121"/>
      <c r="M2012" s="121"/>
      <c r="N2012" s="121"/>
      <c r="O2012" s="122"/>
      <c r="P2012" s="122"/>
      <c r="Q2012" s="121" t="str">
        <f t="shared" ca="1" si="295"/>
        <v/>
      </c>
      <c r="R2012" s="122"/>
      <c r="S2012" s="123"/>
      <c r="T2012" s="123"/>
    </row>
    <row r="2013" spans="1:20" x14ac:dyDescent="0.25">
      <c r="A2013"/>
      <c r="B2013" s="31" t="str">
        <f t="shared" ca="1" si="288"/>
        <v/>
      </c>
      <c r="C2013" t="str">
        <f t="shared" ca="1" si="289"/>
        <v/>
      </c>
      <c r="D2013" t="str">
        <f t="shared" ca="1" si="290"/>
        <v/>
      </c>
      <c r="E2013" t="str">
        <f t="shared" ca="1" si="291"/>
        <v/>
      </c>
      <c r="F2013" t="str">
        <f t="shared" ca="1" si="296"/>
        <v/>
      </c>
      <c r="I2013" s="120" t="str">
        <f t="shared" si="292"/>
        <v/>
      </c>
      <c r="J2013" s="121" t="str">
        <f t="shared" si="293"/>
        <v/>
      </c>
      <c r="K2013" s="121" t="str">
        <f t="shared" si="294"/>
        <v/>
      </c>
      <c r="L2013" s="121"/>
      <c r="M2013" s="121"/>
      <c r="N2013" s="121"/>
      <c r="O2013" s="122"/>
      <c r="P2013" s="122"/>
      <c r="Q2013" s="121" t="str">
        <f t="shared" ca="1" si="295"/>
        <v/>
      </c>
      <c r="R2013" s="122"/>
      <c r="S2013" s="123"/>
      <c r="T2013" s="123"/>
    </row>
    <row r="2014" spans="1:20" x14ac:dyDescent="0.25">
      <c r="A2014"/>
      <c r="B2014" s="31" t="str">
        <f t="shared" ca="1" si="288"/>
        <v/>
      </c>
      <c r="C2014" t="str">
        <f t="shared" ca="1" si="289"/>
        <v/>
      </c>
      <c r="D2014" t="str">
        <f t="shared" ca="1" si="290"/>
        <v/>
      </c>
      <c r="E2014" t="str">
        <f t="shared" ca="1" si="291"/>
        <v/>
      </c>
      <c r="F2014" t="str">
        <f t="shared" ca="1" si="296"/>
        <v/>
      </c>
      <c r="I2014" s="120" t="str">
        <f t="shared" si="292"/>
        <v/>
      </c>
      <c r="J2014" s="121" t="str">
        <f t="shared" si="293"/>
        <v/>
      </c>
      <c r="K2014" s="121" t="str">
        <f t="shared" si="294"/>
        <v/>
      </c>
      <c r="L2014" s="121"/>
      <c r="M2014" s="121"/>
      <c r="N2014" s="121"/>
      <c r="O2014" s="122"/>
      <c r="P2014" s="122"/>
      <c r="Q2014" s="121" t="str">
        <f t="shared" ca="1" si="295"/>
        <v/>
      </c>
      <c r="R2014" s="122"/>
      <c r="S2014" s="123"/>
      <c r="T2014" s="123"/>
    </row>
    <row r="2015" spans="1:20" x14ac:dyDescent="0.25">
      <c r="A2015"/>
      <c r="B2015" s="31" t="str">
        <f t="shared" ca="1" si="288"/>
        <v/>
      </c>
      <c r="C2015" t="str">
        <f t="shared" ca="1" si="289"/>
        <v/>
      </c>
      <c r="D2015" t="str">
        <f t="shared" ca="1" si="290"/>
        <v/>
      </c>
      <c r="E2015" t="str">
        <f t="shared" ca="1" si="291"/>
        <v/>
      </c>
      <c r="F2015" t="str">
        <f t="shared" ca="1" si="296"/>
        <v/>
      </c>
      <c r="I2015" s="120" t="str">
        <f t="shared" si="292"/>
        <v/>
      </c>
      <c r="J2015" s="121" t="str">
        <f t="shared" si="293"/>
        <v/>
      </c>
      <c r="K2015" s="121" t="str">
        <f t="shared" si="294"/>
        <v/>
      </c>
      <c r="L2015" s="121"/>
      <c r="M2015" s="121"/>
      <c r="N2015" s="121"/>
      <c r="O2015" s="122"/>
      <c r="P2015" s="122"/>
      <c r="Q2015" s="121" t="str">
        <f t="shared" ca="1" si="295"/>
        <v/>
      </c>
      <c r="R2015" s="122"/>
      <c r="S2015" s="123"/>
      <c r="T2015" s="123"/>
    </row>
    <row r="2016" spans="1:20" x14ac:dyDescent="0.25">
      <c r="A2016"/>
      <c r="B2016" s="31" t="str">
        <f t="shared" ca="1" si="288"/>
        <v/>
      </c>
      <c r="C2016" t="str">
        <f t="shared" ca="1" si="289"/>
        <v/>
      </c>
      <c r="D2016" t="str">
        <f t="shared" ca="1" si="290"/>
        <v/>
      </c>
      <c r="E2016" t="str">
        <f t="shared" ca="1" si="291"/>
        <v/>
      </c>
      <c r="F2016" t="str">
        <f t="shared" ca="1" si="296"/>
        <v/>
      </c>
      <c r="I2016" s="120" t="str">
        <f t="shared" si="292"/>
        <v/>
      </c>
      <c r="J2016" s="121" t="str">
        <f t="shared" si="293"/>
        <v/>
      </c>
      <c r="K2016" s="121" t="str">
        <f t="shared" si="294"/>
        <v/>
      </c>
      <c r="L2016" s="121"/>
      <c r="M2016" s="121"/>
      <c r="N2016" s="121"/>
      <c r="O2016" s="122"/>
      <c r="P2016" s="122"/>
      <c r="Q2016" s="121" t="str">
        <f t="shared" ca="1" si="295"/>
        <v/>
      </c>
      <c r="R2016" s="122"/>
      <c r="S2016" s="123"/>
      <c r="T2016" s="123"/>
    </row>
    <row r="2017" spans="1:20" x14ac:dyDescent="0.25">
      <c r="A2017"/>
      <c r="B2017" s="31" t="str">
        <f t="shared" ca="1" si="288"/>
        <v/>
      </c>
      <c r="C2017" t="str">
        <f t="shared" ca="1" si="289"/>
        <v/>
      </c>
      <c r="D2017" t="str">
        <f t="shared" ca="1" si="290"/>
        <v/>
      </c>
      <c r="E2017" t="str">
        <f t="shared" ca="1" si="291"/>
        <v/>
      </c>
      <c r="F2017" t="str">
        <f t="shared" ca="1" si="296"/>
        <v/>
      </c>
      <c r="I2017" s="120" t="str">
        <f t="shared" si="292"/>
        <v/>
      </c>
      <c r="J2017" s="121" t="str">
        <f t="shared" si="293"/>
        <v/>
      </c>
      <c r="K2017" s="121" t="str">
        <f t="shared" si="294"/>
        <v/>
      </c>
      <c r="L2017" s="121"/>
      <c r="M2017" s="121"/>
      <c r="N2017" s="121"/>
      <c r="O2017" s="122"/>
      <c r="P2017" s="122"/>
      <c r="Q2017" s="121" t="str">
        <f t="shared" ca="1" si="295"/>
        <v/>
      </c>
      <c r="R2017" s="122"/>
      <c r="S2017" s="123"/>
      <c r="T2017" s="123"/>
    </row>
    <row r="2018" spans="1:20" x14ac:dyDescent="0.25">
      <c r="A2018"/>
      <c r="B2018" s="31" t="str">
        <f t="shared" ca="1" si="288"/>
        <v/>
      </c>
      <c r="C2018" t="str">
        <f t="shared" ca="1" si="289"/>
        <v/>
      </c>
      <c r="D2018" t="str">
        <f t="shared" ca="1" si="290"/>
        <v/>
      </c>
      <c r="E2018" t="str">
        <f t="shared" ca="1" si="291"/>
        <v/>
      </c>
      <c r="F2018" t="str">
        <f t="shared" ca="1" si="296"/>
        <v/>
      </c>
      <c r="I2018" s="120" t="str">
        <f t="shared" si="292"/>
        <v/>
      </c>
      <c r="J2018" s="121" t="str">
        <f t="shared" si="293"/>
        <v/>
      </c>
      <c r="K2018" s="121" t="str">
        <f t="shared" si="294"/>
        <v/>
      </c>
      <c r="L2018" s="121"/>
      <c r="M2018" s="121"/>
      <c r="N2018" s="121"/>
      <c r="O2018" s="122"/>
      <c r="P2018" s="122"/>
      <c r="Q2018" s="121" t="str">
        <f t="shared" ca="1" si="295"/>
        <v/>
      </c>
      <c r="R2018" s="122"/>
      <c r="S2018" s="123"/>
      <c r="T2018" s="123"/>
    </row>
    <row r="2019" spans="1:20" x14ac:dyDescent="0.25">
      <c r="A2019"/>
      <c r="B2019" s="31" t="str">
        <f t="shared" ca="1" si="288"/>
        <v/>
      </c>
      <c r="C2019" t="str">
        <f t="shared" ca="1" si="289"/>
        <v/>
      </c>
      <c r="D2019" t="str">
        <f t="shared" ca="1" si="290"/>
        <v/>
      </c>
      <c r="E2019" t="str">
        <f t="shared" ca="1" si="291"/>
        <v/>
      </c>
      <c r="F2019" t="str">
        <f t="shared" ca="1" si="296"/>
        <v/>
      </c>
      <c r="I2019" s="120" t="str">
        <f t="shared" si="292"/>
        <v/>
      </c>
      <c r="J2019" s="121" t="str">
        <f t="shared" si="293"/>
        <v/>
      </c>
      <c r="K2019" s="121" t="str">
        <f t="shared" si="294"/>
        <v/>
      </c>
      <c r="L2019" s="121"/>
      <c r="M2019" s="121"/>
      <c r="N2019" s="121"/>
      <c r="O2019" s="122"/>
      <c r="P2019" s="122"/>
      <c r="Q2019" s="121" t="str">
        <f t="shared" ca="1" si="295"/>
        <v/>
      </c>
      <c r="R2019" s="122"/>
      <c r="S2019" s="123"/>
      <c r="T2019" s="123"/>
    </row>
    <row r="2020" spans="1:20" x14ac:dyDescent="0.25">
      <c r="A2020"/>
      <c r="B2020" s="31" t="str">
        <f t="shared" ca="1" si="288"/>
        <v/>
      </c>
      <c r="C2020" t="str">
        <f t="shared" ca="1" si="289"/>
        <v/>
      </c>
      <c r="D2020" t="str">
        <f t="shared" ca="1" si="290"/>
        <v/>
      </c>
      <c r="E2020" t="str">
        <f t="shared" ca="1" si="291"/>
        <v/>
      </c>
      <c r="F2020" t="str">
        <f t="shared" ca="1" si="296"/>
        <v/>
      </c>
      <c r="I2020" s="120" t="str">
        <f t="shared" si="292"/>
        <v/>
      </c>
      <c r="J2020" s="121" t="str">
        <f t="shared" si="293"/>
        <v/>
      </c>
      <c r="K2020" s="121" t="str">
        <f t="shared" si="294"/>
        <v/>
      </c>
      <c r="L2020" s="121"/>
      <c r="M2020" s="121"/>
      <c r="N2020" s="121"/>
      <c r="O2020" s="122"/>
      <c r="P2020" s="122"/>
      <c r="Q2020" s="121" t="str">
        <f t="shared" ca="1" si="295"/>
        <v/>
      </c>
      <c r="R2020" s="122"/>
      <c r="S2020" s="123"/>
      <c r="T2020" s="123"/>
    </row>
    <row r="2021" spans="1:20" x14ac:dyDescent="0.25">
      <c r="A2021"/>
      <c r="B2021" s="31" t="str">
        <f t="shared" ca="1" si="288"/>
        <v/>
      </c>
      <c r="C2021" t="str">
        <f t="shared" ca="1" si="289"/>
        <v/>
      </c>
      <c r="D2021" t="str">
        <f t="shared" ca="1" si="290"/>
        <v/>
      </c>
      <c r="E2021" t="str">
        <f t="shared" ca="1" si="291"/>
        <v/>
      </c>
      <c r="F2021" t="str">
        <f t="shared" ca="1" si="296"/>
        <v/>
      </c>
      <c r="I2021" s="120" t="str">
        <f t="shared" si="292"/>
        <v/>
      </c>
      <c r="J2021" s="121" t="str">
        <f t="shared" si="293"/>
        <v/>
      </c>
      <c r="K2021" s="121" t="str">
        <f t="shared" si="294"/>
        <v/>
      </c>
      <c r="L2021" s="121"/>
      <c r="M2021" s="121"/>
      <c r="N2021" s="121"/>
      <c r="O2021" s="122"/>
      <c r="P2021" s="122"/>
      <c r="Q2021" s="121" t="str">
        <f t="shared" ca="1" si="295"/>
        <v/>
      </c>
      <c r="R2021" s="122"/>
      <c r="S2021" s="123"/>
      <c r="T2021" s="123"/>
    </row>
    <row r="2022" spans="1:20" x14ac:dyDescent="0.25">
      <c r="A2022"/>
      <c r="B2022" s="31" t="str">
        <f t="shared" ca="1" si="288"/>
        <v/>
      </c>
      <c r="C2022" t="str">
        <f t="shared" ca="1" si="289"/>
        <v/>
      </c>
      <c r="D2022" t="str">
        <f t="shared" ca="1" si="290"/>
        <v/>
      </c>
      <c r="E2022" t="str">
        <f t="shared" ca="1" si="291"/>
        <v/>
      </c>
      <c r="F2022" t="str">
        <f t="shared" ca="1" si="296"/>
        <v/>
      </c>
      <c r="I2022" s="120" t="str">
        <f t="shared" si="292"/>
        <v/>
      </c>
      <c r="J2022" s="121" t="str">
        <f t="shared" si="293"/>
        <v/>
      </c>
      <c r="K2022" s="121" t="str">
        <f t="shared" si="294"/>
        <v/>
      </c>
      <c r="L2022" s="121"/>
      <c r="M2022" s="121"/>
      <c r="N2022" s="121"/>
      <c r="O2022" s="122"/>
      <c r="P2022" s="122"/>
      <c r="Q2022" s="121" t="str">
        <f t="shared" ca="1" si="295"/>
        <v/>
      </c>
      <c r="R2022" s="122"/>
      <c r="S2022" s="123"/>
      <c r="T2022" s="123"/>
    </row>
    <row r="2023" spans="1:20" x14ac:dyDescent="0.25">
      <c r="A2023"/>
      <c r="B2023" s="31" t="str">
        <f t="shared" ca="1" si="288"/>
        <v/>
      </c>
      <c r="C2023" t="str">
        <f t="shared" ca="1" si="289"/>
        <v/>
      </c>
      <c r="D2023" t="str">
        <f t="shared" ca="1" si="290"/>
        <v/>
      </c>
      <c r="E2023" t="str">
        <f t="shared" ca="1" si="291"/>
        <v/>
      </c>
      <c r="F2023" t="str">
        <f t="shared" ca="1" si="296"/>
        <v/>
      </c>
      <c r="I2023" s="120" t="str">
        <f t="shared" si="292"/>
        <v/>
      </c>
      <c r="J2023" s="121" t="str">
        <f t="shared" si="293"/>
        <v/>
      </c>
      <c r="K2023" s="121" t="str">
        <f t="shared" si="294"/>
        <v/>
      </c>
      <c r="L2023" s="121"/>
      <c r="M2023" s="121"/>
      <c r="N2023" s="121"/>
      <c r="O2023" s="122"/>
      <c r="P2023" s="122"/>
      <c r="Q2023" s="121" t="str">
        <f t="shared" ca="1" si="295"/>
        <v/>
      </c>
      <c r="R2023" s="122"/>
      <c r="S2023" s="123"/>
      <c r="T2023" s="123"/>
    </row>
    <row r="2024" spans="1:20" x14ac:dyDescent="0.25">
      <c r="A2024"/>
      <c r="B2024" s="31" t="str">
        <f t="shared" ca="1" si="288"/>
        <v/>
      </c>
      <c r="C2024" t="str">
        <f t="shared" ca="1" si="289"/>
        <v/>
      </c>
      <c r="D2024" t="str">
        <f t="shared" ca="1" si="290"/>
        <v/>
      </c>
      <c r="E2024" t="str">
        <f t="shared" ca="1" si="291"/>
        <v/>
      </c>
      <c r="F2024" t="str">
        <f t="shared" ca="1" si="296"/>
        <v/>
      </c>
      <c r="I2024" s="120" t="str">
        <f t="shared" si="292"/>
        <v/>
      </c>
      <c r="J2024" s="121" t="str">
        <f t="shared" si="293"/>
        <v/>
      </c>
      <c r="K2024" s="121" t="str">
        <f t="shared" si="294"/>
        <v/>
      </c>
      <c r="L2024" s="121"/>
      <c r="M2024" s="121"/>
      <c r="N2024" s="121"/>
      <c r="O2024" s="122"/>
      <c r="P2024" s="122"/>
      <c r="Q2024" s="121" t="str">
        <f t="shared" ca="1" si="295"/>
        <v/>
      </c>
      <c r="R2024" s="122"/>
      <c r="S2024" s="123"/>
      <c r="T2024" s="123"/>
    </row>
    <row r="2025" spans="1:20" x14ac:dyDescent="0.25">
      <c r="A2025"/>
      <c r="B2025" s="31" t="str">
        <f t="shared" ca="1" si="288"/>
        <v/>
      </c>
      <c r="C2025" t="str">
        <f t="shared" ca="1" si="289"/>
        <v/>
      </c>
      <c r="D2025" t="str">
        <f t="shared" ca="1" si="290"/>
        <v/>
      </c>
      <c r="E2025" t="str">
        <f t="shared" ca="1" si="291"/>
        <v/>
      </c>
      <c r="F2025" t="str">
        <f t="shared" ca="1" si="296"/>
        <v/>
      </c>
      <c r="I2025" s="120" t="str">
        <f t="shared" si="292"/>
        <v/>
      </c>
      <c r="J2025" s="121" t="str">
        <f t="shared" si="293"/>
        <v/>
      </c>
      <c r="K2025" s="121" t="str">
        <f t="shared" si="294"/>
        <v/>
      </c>
      <c r="L2025" s="121"/>
      <c r="M2025" s="121"/>
      <c r="N2025" s="121"/>
      <c r="O2025" s="122"/>
      <c r="P2025" s="122"/>
      <c r="Q2025" s="121" t="str">
        <f t="shared" ca="1" si="295"/>
        <v/>
      </c>
      <c r="R2025" s="122"/>
      <c r="S2025" s="123"/>
      <c r="T2025" s="123"/>
    </row>
    <row r="2026" spans="1:20" x14ac:dyDescent="0.25">
      <c r="A2026"/>
      <c r="B2026" s="31" t="str">
        <f t="shared" ca="1" si="288"/>
        <v/>
      </c>
      <c r="C2026" t="str">
        <f t="shared" ca="1" si="289"/>
        <v/>
      </c>
      <c r="D2026" t="str">
        <f t="shared" ca="1" si="290"/>
        <v/>
      </c>
      <c r="E2026" t="str">
        <f t="shared" ca="1" si="291"/>
        <v/>
      </c>
      <c r="F2026" t="str">
        <f t="shared" ca="1" si="296"/>
        <v/>
      </c>
      <c r="I2026" s="120" t="str">
        <f t="shared" si="292"/>
        <v/>
      </c>
      <c r="J2026" s="121" t="str">
        <f t="shared" si="293"/>
        <v/>
      </c>
      <c r="K2026" s="121" t="str">
        <f t="shared" si="294"/>
        <v/>
      </c>
      <c r="L2026" s="121"/>
      <c r="M2026" s="121"/>
      <c r="N2026" s="121"/>
      <c r="O2026" s="122"/>
      <c r="P2026" s="122"/>
      <c r="Q2026" s="121" t="str">
        <f t="shared" ca="1" si="295"/>
        <v/>
      </c>
      <c r="R2026" s="122"/>
      <c r="S2026" s="123"/>
      <c r="T2026" s="123"/>
    </row>
    <row r="2027" spans="1:20" x14ac:dyDescent="0.25">
      <c r="A2027"/>
      <c r="B2027" s="31" t="str">
        <f t="shared" ca="1" si="288"/>
        <v/>
      </c>
      <c r="C2027" t="str">
        <f t="shared" ca="1" si="289"/>
        <v/>
      </c>
      <c r="D2027" t="str">
        <f t="shared" ca="1" si="290"/>
        <v/>
      </c>
      <c r="E2027" t="str">
        <f t="shared" ca="1" si="291"/>
        <v/>
      </c>
      <c r="F2027" t="str">
        <f t="shared" ca="1" si="296"/>
        <v/>
      </c>
      <c r="I2027" s="120" t="str">
        <f t="shared" si="292"/>
        <v/>
      </c>
      <c r="J2027" s="121" t="str">
        <f t="shared" si="293"/>
        <v/>
      </c>
      <c r="K2027" s="121" t="str">
        <f t="shared" si="294"/>
        <v/>
      </c>
      <c r="L2027" s="121"/>
      <c r="M2027" s="121"/>
      <c r="N2027" s="121"/>
      <c r="O2027" s="122"/>
      <c r="P2027" s="122"/>
      <c r="Q2027" s="121" t="str">
        <f t="shared" ca="1" si="295"/>
        <v/>
      </c>
      <c r="R2027" s="122"/>
      <c r="S2027" s="123"/>
      <c r="T2027" s="123"/>
    </row>
    <row r="2028" spans="1:20" x14ac:dyDescent="0.25">
      <c r="A2028"/>
      <c r="B2028" s="31" t="str">
        <f t="shared" ca="1" si="288"/>
        <v/>
      </c>
      <c r="C2028" t="str">
        <f t="shared" ca="1" si="289"/>
        <v/>
      </c>
      <c r="D2028" t="str">
        <f t="shared" ca="1" si="290"/>
        <v/>
      </c>
      <c r="E2028" t="str">
        <f t="shared" ca="1" si="291"/>
        <v/>
      </c>
      <c r="F2028" t="str">
        <f t="shared" ca="1" si="296"/>
        <v/>
      </c>
      <c r="I2028" s="120" t="str">
        <f t="shared" si="292"/>
        <v/>
      </c>
      <c r="J2028" s="121" t="str">
        <f t="shared" si="293"/>
        <v/>
      </c>
      <c r="K2028" s="121" t="str">
        <f t="shared" si="294"/>
        <v/>
      </c>
      <c r="L2028" s="121"/>
      <c r="M2028" s="121"/>
      <c r="N2028" s="121"/>
      <c r="O2028" s="122"/>
      <c r="P2028" s="122"/>
      <c r="Q2028" s="121" t="str">
        <f t="shared" ca="1" si="295"/>
        <v/>
      </c>
      <c r="R2028" s="122"/>
      <c r="S2028" s="123"/>
      <c r="T2028" s="123"/>
    </row>
    <row r="2029" spans="1:20" x14ac:dyDescent="0.25">
      <c r="A2029"/>
      <c r="B2029" s="31" t="str">
        <f t="shared" ca="1" si="288"/>
        <v/>
      </c>
      <c r="C2029" t="str">
        <f t="shared" ca="1" si="289"/>
        <v/>
      </c>
      <c r="D2029" t="str">
        <f t="shared" ca="1" si="290"/>
        <v/>
      </c>
      <c r="E2029" t="str">
        <f t="shared" ca="1" si="291"/>
        <v/>
      </c>
      <c r="F2029" t="str">
        <f t="shared" ca="1" si="296"/>
        <v/>
      </c>
      <c r="I2029" s="120" t="str">
        <f t="shared" si="292"/>
        <v/>
      </c>
      <c r="J2029" s="121" t="str">
        <f t="shared" si="293"/>
        <v/>
      </c>
      <c r="K2029" s="121" t="str">
        <f t="shared" si="294"/>
        <v/>
      </c>
      <c r="L2029" s="121"/>
      <c r="M2029" s="121"/>
      <c r="N2029" s="121"/>
      <c r="O2029" s="122"/>
      <c r="P2029" s="122"/>
      <c r="Q2029" s="121" t="str">
        <f t="shared" ca="1" si="295"/>
        <v/>
      </c>
      <c r="R2029" s="122"/>
      <c r="S2029" s="123"/>
      <c r="T2029" s="123"/>
    </row>
    <row r="2030" spans="1:20" x14ac:dyDescent="0.25">
      <c r="A2030"/>
      <c r="B2030" s="31" t="str">
        <f t="shared" ca="1" si="288"/>
        <v/>
      </c>
      <c r="C2030" t="str">
        <f t="shared" ca="1" si="289"/>
        <v/>
      </c>
      <c r="D2030" t="str">
        <f t="shared" ca="1" si="290"/>
        <v/>
      </c>
      <c r="E2030" t="str">
        <f t="shared" ca="1" si="291"/>
        <v/>
      </c>
      <c r="F2030" t="str">
        <f t="shared" ca="1" si="296"/>
        <v/>
      </c>
      <c r="I2030" s="120" t="str">
        <f t="shared" si="292"/>
        <v/>
      </c>
      <c r="J2030" s="121" t="str">
        <f t="shared" si="293"/>
        <v/>
      </c>
      <c r="K2030" s="121" t="str">
        <f t="shared" si="294"/>
        <v/>
      </c>
      <c r="L2030" s="121"/>
      <c r="M2030" s="121"/>
      <c r="N2030" s="121"/>
      <c r="O2030" s="122"/>
      <c r="P2030" s="122"/>
      <c r="Q2030" s="121" t="str">
        <f t="shared" ca="1" si="295"/>
        <v/>
      </c>
      <c r="R2030" s="122"/>
      <c r="S2030" s="123"/>
      <c r="T2030" s="123"/>
    </row>
    <row r="2031" spans="1:20" x14ac:dyDescent="0.25">
      <c r="A2031"/>
      <c r="B2031" s="31" t="str">
        <f t="shared" ca="1" si="288"/>
        <v/>
      </c>
      <c r="C2031" t="str">
        <f t="shared" ca="1" si="289"/>
        <v/>
      </c>
      <c r="D2031" t="str">
        <f t="shared" ca="1" si="290"/>
        <v/>
      </c>
      <c r="E2031" t="str">
        <f t="shared" ca="1" si="291"/>
        <v/>
      </c>
      <c r="F2031" t="str">
        <f t="shared" ca="1" si="296"/>
        <v/>
      </c>
      <c r="I2031" s="120" t="str">
        <f t="shared" si="292"/>
        <v/>
      </c>
      <c r="J2031" s="121" t="str">
        <f t="shared" si="293"/>
        <v/>
      </c>
      <c r="K2031" s="121" t="str">
        <f t="shared" si="294"/>
        <v/>
      </c>
      <c r="L2031" s="121"/>
      <c r="M2031" s="121"/>
      <c r="N2031" s="121"/>
      <c r="O2031" s="122"/>
      <c r="P2031" s="122"/>
      <c r="Q2031" s="121" t="str">
        <f t="shared" ca="1" si="295"/>
        <v/>
      </c>
      <c r="R2031" s="122"/>
      <c r="S2031" s="123"/>
      <c r="T2031" s="123"/>
    </row>
    <row r="2032" spans="1:20" x14ac:dyDescent="0.25">
      <c r="A2032"/>
      <c r="B2032" s="31" t="str">
        <f t="shared" ca="1" si="288"/>
        <v/>
      </c>
      <c r="C2032" t="str">
        <f t="shared" ca="1" si="289"/>
        <v/>
      </c>
      <c r="D2032" t="str">
        <f t="shared" ca="1" si="290"/>
        <v/>
      </c>
      <c r="E2032" t="str">
        <f t="shared" ca="1" si="291"/>
        <v/>
      </c>
      <c r="F2032" t="str">
        <f t="shared" ca="1" si="296"/>
        <v/>
      </c>
      <c r="I2032" s="120" t="str">
        <f t="shared" si="292"/>
        <v/>
      </c>
      <c r="J2032" s="121" t="str">
        <f t="shared" si="293"/>
        <v/>
      </c>
      <c r="K2032" s="121" t="str">
        <f t="shared" si="294"/>
        <v/>
      </c>
      <c r="L2032" s="121"/>
      <c r="M2032" s="121"/>
      <c r="N2032" s="121"/>
      <c r="O2032" s="122"/>
      <c r="P2032" s="122"/>
      <c r="Q2032" s="121" t="str">
        <f t="shared" ca="1" si="295"/>
        <v/>
      </c>
      <c r="R2032" s="122"/>
      <c r="S2032" s="123"/>
      <c r="T2032" s="123"/>
    </row>
    <row r="2033" spans="1:20" x14ac:dyDescent="0.25">
      <c r="A2033"/>
      <c r="B2033" s="31" t="str">
        <f t="shared" ca="1" si="288"/>
        <v/>
      </c>
      <c r="C2033" t="str">
        <f t="shared" ca="1" si="289"/>
        <v/>
      </c>
      <c r="D2033" t="str">
        <f t="shared" ca="1" si="290"/>
        <v/>
      </c>
      <c r="E2033" t="str">
        <f t="shared" ca="1" si="291"/>
        <v/>
      </c>
      <c r="F2033" t="str">
        <f t="shared" ca="1" si="296"/>
        <v/>
      </c>
      <c r="I2033" s="120" t="str">
        <f t="shared" si="292"/>
        <v/>
      </c>
      <c r="J2033" s="121" t="str">
        <f t="shared" si="293"/>
        <v/>
      </c>
      <c r="K2033" s="121" t="str">
        <f t="shared" si="294"/>
        <v/>
      </c>
      <c r="L2033" s="121"/>
      <c r="M2033" s="121"/>
      <c r="N2033" s="121"/>
      <c r="O2033" s="122"/>
      <c r="P2033" s="122"/>
      <c r="Q2033" s="121" t="str">
        <f t="shared" ca="1" si="295"/>
        <v/>
      </c>
      <c r="R2033" s="122"/>
      <c r="S2033" s="123"/>
      <c r="T2033" s="123"/>
    </row>
    <row r="2034" spans="1:20" x14ac:dyDescent="0.25">
      <c r="A2034"/>
      <c r="B2034" s="31" t="str">
        <f t="shared" ca="1" si="288"/>
        <v/>
      </c>
      <c r="C2034" t="str">
        <f t="shared" ca="1" si="289"/>
        <v/>
      </c>
      <c r="D2034" t="str">
        <f t="shared" ca="1" si="290"/>
        <v/>
      </c>
      <c r="E2034" t="str">
        <f t="shared" ca="1" si="291"/>
        <v/>
      </c>
      <c r="F2034" t="str">
        <f t="shared" ca="1" si="296"/>
        <v/>
      </c>
      <c r="I2034" s="120" t="str">
        <f t="shared" si="292"/>
        <v/>
      </c>
      <c r="J2034" s="121" t="str">
        <f t="shared" si="293"/>
        <v/>
      </c>
      <c r="K2034" s="121" t="str">
        <f t="shared" si="294"/>
        <v/>
      </c>
      <c r="L2034" s="121"/>
      <c r="M2034" s="121"/>
      <c r="N2034" s="121"/>
      <c r="O2034" s="122"/>
      <c r="P2034" s="122"/>
      <c r="Q2034" s="121" t="str">
        <f t="shared" ca="1" si="295"/>
        <v/>
      </c>
      <c r="R2034" s="122"/>
      <c r="S2034" s="123"/>
      <c r="T2034" s="123"/>
    </row>
    <row r="2035" spans="1:20" x14ac:dyDescent="0.25">
      <c r="A2035"/>
      <c r="B2035" s="31" t="str">
        <f t="shared" ca="1" si="288"/>
        <v/>
      </c>
      <c r="C2035" t="str">
        <f t="shared" ca="1" si="289"/>
        <v/>
      </c>
      <c r="D2035" t="str">
        <f t="shared" ca="1" si="290"/>
        <v/>
      </c>
      <c r="E2035" t="str">
        <f t="shared" ca="1" si="291"/>
        <v/>
      </c>
      <c r="F2035" t="str">
        <f t="shared" ca="1" si="296"/>
        <v/>
      </c>
      <c r="I2035" s="120" t="str">
        <f t="shared" si="292"/>
        <v/>
      </c>
      <c r="J2035" s="121" t="str">
        <f t="shared" si="293"/>
        <v/>
      </c>
      <c r="K2035" s="121" t="str">
        <f t="shared" si="294"/>
        <v/>
      </c>
      <c r="L2035" s="121"/>
      <c r="M2035" s="121"/>
      <c r="N2035" s="121"/>
      <c r="O2035" s="122"/>
      <c r="P2035" s="122"/>
      <c r="Q2035" s="121" t="str">
        <f t="shared" ca="1" si="295"/>
        <v/>
      </c>
      <c r="R2035" s="122"/>
      <c r="S2035" s="123"/>
      <c r="T2035" s="123"/>
    </row>
    <row r="2036" spans="1:20" x14ac:dyDescent="0.25">
      <c r="A2036"/>
      <c r="B2036" s="31" t="str">
        <f t="shared" ca="1" si="288"/>
        <v/>
      </c>
      <c r="C2036" t="str">
        <f t="shared" ca="1" si="289"/>
        <v/>
      </c>
      <c r="D2036" t="str">
        <f t="shared" ca="1" si="290"/>
        <v/>
      </c>
      <c r="E2036" t="str">
        <f t="shared" ca="1" si="291"/>
        <v/>
      </c>
      <c r="F2036" t="str">
        <f t="shared" ca="1" si="296"/>
        <v/>
      </c>
      <c r="I2036" s="120" t="str">
        <f t="shared" si="292"/>
        <v/>
      </c>
      <c r="J2036" s="121" t="str">
        <f t="shared" si="293"/>
        <v/>
      </c>
      <c r="K2036" s="121" t="str">
        <f t="shared" si="294"/>
        <v/>
      </c>
      <c r="L2036" s="121"/>
      <c r="M2036" s="121"/>
      <c r="N2036" s="121"/>
      <c r="O2036" s="122"/>
      <c r="P2036" s="122"/>
      <c r="Q2036" s="121" t="str">
        <f t="shared" ca="1" si="295"/>
        <v/>
      </c>
      <c r="R2036" s="122"/>
      <c r="S2036" s="123"/>
      <c r="T2036" s="123"/>
    </row>
    <row r="2037" spans="1:20" x14ac:dyDescent="0.25">
      <c r="A2037"/>
      <c r="B2037" s="31" t="str">
        <f t="shared" ca="1" si="288"/>
        <v/>
      </c>
      <c r="C2037" t="str">
        <f t="shared" ca="1" si="289"/>
        <v/>
      </c>
      <c r="D2037" t="str">
        <f t="shared" ca="1" si="290"/>
        <v/>
      </c>
      <c r="E2037" t="str">
        <f t="shared" ca="1" si="291"/>
        <v/>
      </c>
      <c r="F2037" t="str">
        <f t="shared" ca="1" si="296"/>
        <v/>
      </c>
      <c r="I2037" s="120" t="str">
        <f t="shared" si="292"/>
        <v/>
      </c>
      <c r="J2037" s="121" t="str">
        <f t="shared" si="293"/>
        <v/>
      </c>
      <c r="K2037" s="121" t="str">
        <f t="shared" si="294"/>
        <v/>
      </c>
      <c r="L2037" s="121"/>
      <c r="M2037" s="121"/>
      <c r="N2037" s="121"/>
      <c r="O2037" s="122"/>
      <c r="P2037" s="122"/>
      <c r="Q2037" s="121" t="str">
        <f t="shared" ca="1" si="295"/>
        <v/>
      </c>
      <c r="R2037" s="122"/>
      <c r="S2037" s="123"/>
      <c r="T2037" s="123"/>
    </row>
    <row r="2038" spans="1:20" x14ac:dyDescent="0.25">
      <c r="A2038"/>
      <c r="B2038" s="31" t="str">
        <f t="shared" ca="1" si="288"/>
        <v/>
      </c>
      <c r="C2038" t="str">
        <f t="shared" ca="1" si="289"/>
        <v/>
      </c>
      <c r="D2038" t="str">
        <f t="shared" ca="1" si="290"/>
        <v/>
      </c>
      <c r="E2038" t="str">
        <f t="shared" ca="1" si="291"/>
        <v/>
      </c>
      <c r="F2038" t="str">
        <f t="shared" ca="1" si="296"/>
        <v/>
      </c>
      <c r="I2038" s="120" t="str">
        <f t="shared" si="292"/>
        <v/>
      </c>
      <c r="J2038" s="121" t="str">
        <f t="shared" si="293"/>
        <v/>
      </c>
      <c r="K2038" s="121" t="str">
        <f t="shared" si="294"/>
        <v/>
      </c>
      <c r="L2038" s="121"/>
      <c r="M2038" s="121"/>
      <c r="N2038" s="121"/>
      <c r="O2038" s="122"/>
      <c r="P2038" s="122"/>
      <c r="Q2038" s="121" t="str">
        <f t="shared" ca="1" si="295"/>
        <v/>
      </c>
      <c r="R2038" s="122"/>
      <c r="S2038" s="123"/>
      <c r="T2038" s="123"/>
    </row>
    <row r="2039" spans="1:20" x14ac:dyDescent="0.25">
      <c r="A2039"/>
      <c r="B2039" s="31" t="str">
        <f t="shared" ca="1" si="288"/>
        <v/>
      </c>
      <c r="C2039" t="str">
        <f t="shared" ca="1" si="289"/>
        <v/>
      </c>
      <c r="D2039" t="str">
        <f t="shared" ca="1" si="290"/>
        <v/>
      </c>
      <c r="E2039" t="str">
        <f t="shared" ca="1" si="291"/>
        <v/>
      </c>
      <c r="F2039" t="str">
        <f t="shared" ca="1" si="296"/>
        <v/>
      </c>
      <c r="I2039" s="120" t="str">
        <f t="shared" si="292"/>
        <v/>
      </c>
      <c r="J2039" s="121" t="str">
        <f t="shared" si="293"/>
        <v/>
      </c>
      <c r="K2039" s="121" t="str">
        <f t="shared" si="294"/>
        <v/>
      </c>
      <c r="L2039" s="121"/>
      <c r="M2039" s="121"/>
      <c r="N2039" s="121"/>
      <c r="O2039" s="122"/>
      <c r="P2039" s="122"/>
      <c r="Q2039" s="121" t="str">
        <f t="shared" ca="1" si="295"/>
        <v/>
      </c>
      <c r="R2039" s="122"/>
      <c r="S2039" s="123"/>
      <c r="T2039" s="123"/>
    </row>
    <row r="2040" spans="1:20" x14ac:dyDescent="0.25">
      <c r="A2040"/>
      <c r="B2040" s="31" t="str">
        <f t="shared" ca="1" si="288"/>
        <v/>
      </c>
      <c r="C2040" t="str">
        <f t="shared" ca="1" si="289"/>
        <v/>
      </c>
      <c r="D2040" t="str">
        <f t="shared" ca="1" si="290"/>
        <v/>
      </c>
      <c r="E2040" t="str">
        <f t="shared" ca="1" si="291"/>
        <v/>
      </c>
      <c r="F2040" t="str">
        <f t="shared" ca="1" si="296"/>
        <v/>
      </c>
      <c r="I2040" s="120" t="str">
        <f t="shared" si="292"/>
        <v/>
      </c>
      <c r="J2040" s="121" t="str">
        <f t="shared" si="293"/>
        <v/>
      </c>
      <c r="K2040" s="121" t="str">
        <f t="shared" si="294"/>
        <v/>
      </c>
      <c r="L2040" s="121"/>
      <c r="M2040" s="121"/>
      <c r="N2040" s="121"/>
      <c r="O2040" s="122"/>
      <c r="P2040" s="122"/>
      <c r="Q2040" s="121" t="str">
        <f t="shared" ca="1" si="295"/>
        <v/>
      </c>
      <c r="R2040" s="122"/>
      <c r="S2040" s="123"/>
      <c r="T2040" s="123"/>
    </row>
    <row r="2041" spans="1:20" x14ac:dyDescent="0.25">
      <c r="A2041"/>
      <c r="B2041" s="31" t="str">
        <f t="shared" ca="1" si="288"/>
        <v/>
      </c>
      <c r="C2041" t="str">
        <f t="shared" ca="1" si="289"/>
        <v/>
      </c>
      <c r="D2041" t="str">
        <f t="shared" ca="1" si="290"/>
        <v/>
      </c>
      <c r="E2041" t="str">
        <f t="shared" ca="1" si="291"/>
        <v/>
      </c>
      <c r="F2041" t="str">
        <f t="shared" ca="1" si="296"/>
        <v/>
      </c>
      <c r="I2041" s="120" t="str">
        <f t="shared" si="292"/>
        <v/>
      </c>
      <c r="J2041" s="121" t="str">
        <f t="shared" si="293"/>
        <v/>
      </c>
      <c r="K2041" s="121" t="str">
        <f t="shared" si="294"/>
        <v/>
      </c>
      <c r="L2041" s="121"/>
      <c r="M2041" s="121"/>
      <c r="N2041" s="121"/>
      <c r="O2041" s="122"/>
      <c r="P2041" s="122"/>
      <c r="Q2041" s="121" t="str">
        <f t="shared" ca="1" si="295"/>
        <v/>
      </c>
      <c r="R2041" s="122"/>
      <c r="S2041" s="123"/>
      <c r="T2041" s="123"/>
    </row>
    <row r="2042" spans="1:20" x14ac:dyDescent="0.25">
      <c r="A2042"/>
      <c r="B2042" s="31" t="str">
        <f t="shared" ca="1" si="288"/>
        <v/>
      </c>
      <c r="C2042" t="str">
        <f t="shared" ca="1" si="289"/>
        <v/>
      </c>
      <c r="D2042" t="str">
        <f t="shared" ca="1" si="290"/>
        <v/>
      </c>
      <c r="E2042" t="str">
        <f t="shared" ca="1" si="291"/>
        <v/>
      </c>
      <c r="F2042" t="str">
        <f t="shared" ca="1" si="296"/>
        <v/>
      </c>
      <c r="I2042" s="120" t="str">
        <f t="shared" si="292"/>
        <v/>
      </c>
      <c r="J2042" s="121" t="str">
        <f t="shared" si="293"/>
        <v/>
      </c>
      <c r="K2042" s="121" t="str">
        <f t="shared" si="294"/>
        <v/>
      </c>
      <c r="L2042" s="121"/>
      <c r="M2042" s="121"/>
      <c r="N2042" s="121"/>
      <c r="O2042" s="122"/>
      <c r="P2042" s="122"/>
      <c r="Q2042" s="121" t="str">
        <f t="shared" ca="1" si="295"/>
        <v/>
      </c>
      <c r="R2042" s="122"/>
      <c r="S2042" s="123"/>
      <c r="T2042" s="123"/>
    </row>
    <row r="2043" spans="1:20" x14ac:dyDescent="0.25">
      <c r="A2043"/>
      <c r="B2043" s="31" t="str">
        <f t="shared" ca="1" si="288"/>
        <v/>
      </c>
      <c r="C2043" t="str">
        <f t="shared" ca="1" si="289"/>
        <v/>
      </c>
      <c r="D2043" t="str">
        <f t="shared" ca="1" si="290"/>
        <v/>
      </c>
      <c r="E2043" t="str">
        <f t="shared" ca="1" si="291"/>
        <v/>
      </c>
      <c r="F2043" t="str">
        <f t="shared" ca="1" si="296"/>
        <v/>
      </c>
      <c r="I2043" s="120" t="str">
        <f t="shared" si="292"/>
        <v/>
      </c>
      <c r="J2043" s="121" t="str">
        <f t="shared" si="293"/>
        <v/>
      </c>
      <c r="K2043" s="121" t="str">
        <f t="shared" si="294"/>
        <v/>
      </c>
      <c r="L2043" s="121"/>
      <c r="M2043" s="121"/>
      <c r="N2043" s="121"/>
      <c r="O2043" s="122"/>
      <c r="P2043" s="122"/>
      <c r="Q2043" s="121" t="str">
        <f t="shared" ca="1" si="295"/>
        <v/>
      </c>
      <c r="R2043" s="122"/>
      <c r="S2043" s="123"/>
      <c r="T2043" s="123"/>
    </row>
    <row r="2044" spans="1:20" x14ac:dyDescent="0.25">
      <c r="A2044"/>
      <c r="B2044" s="31" t="str">
        <f t="shared" ca="1" si="288"/>
        <v/>
      </c>
      <c r="C2044" t="str">
        <f t="shared" ca="1" si="289"/>
        <v/>
      </c>
      <c r="D2044" t="str">
        <f t="shared" ca="1" si="290"/>
        <v/>
      </c>
      <c r="E2044" t="str">
        <f t="shared" ca="1" si="291"/>
        <v/>
      </c>
      <c r="F2044" t="str">
        <f t="shared" ca="1" si="296"/>
        <v/>
      </c>
      <c r="I2044" s="120" t="str">
        <f t="shared" si="292"/>
        <v/>
      </c>
      <c r="J2044" s="121" t="str">
        <f t="shared" si="293"/>
        <v/>
      </c>
      <c r="K2044" s="121" t="str">
        <f t="shared" si="294"/>
        <v/>
      </c>
      <c r="L2044" s="121"/>
      <c r="M2044" s="121"/>
      <c r="N2044" s="121"/>
      <c r="O2044" s="122"/>
      <c r="P2044" s="122"/>
      <c r="Q2044" s="121" t="str">
        <f t="shared" ca="1" si="295"/>
        <v/>
      </c>
      <c r="R2044" s="122"/>
      <c r="S2044" s="123"/>
      <c r="T2044" s="123"/>
    </row>
    <row r="2045" spans="1:20" x14ac:dyDescent="0.25">
      <c r="A2045"/>
      <c r="B2045" s="31" t="str">
        <f t="shared" ca="1" si="288"/>
        <v/>
      </c>
      <c r="C2045" t="str">
        <f t="shared" ca="1" si="289"/>
        <v/>
      </c>
      <c r="D2045" t="str">
        <f t="shared" ca="1" si="290"/>
        <v/>
      </c>
      <c r="E2045" t="str">
        <f t="shared" ca="1" si="291"/>
        <v/>
      </c>
      <c r="F2045" t="str">
        <f t="shared" ca="1" si="296"/>
        <v/>
      </c>
      <c r="I2045" s="120" t="str">
        <f t="shared" si="292"/>
        <v/>
      </c>
      <c r="J2045" s="121" t="str">
        <f t="shared" si="293"/>
        <v/>
      </c>
      <c r="K2045" s="121" t="str">
        <f t="shared" si="294"/>
        <v/>
      </c>
      <c r="L2045" s="121"/>
      <c r="M2045" s="121"/>
      <c r="N2045" s="121"/>
      <c r="O2045" s="122"/>
      <c r="P2045" s="122"/>
      <c r="Q2045" s="121" t="str">
        <f t="shared" ca="1" si="295"/>
        <v/>
      </c>
      <c r="R2045" s="122"/>
      <c r="S2045" s="123"/>
      <c r="T2045" s="123"/>
    </row>
    <row r="2046" spans="1:20" x14ac:dyDescent="0.25">
      <c r="A2046"/>
      <c r="B2046" s="31" t="str">
        <f t="shared" ca="1" si="288"/>
        <v/>
      </c>
      <c r="C2046" t="str">
        <f t="shared" ca="1" si="289"/>
        <v/>
      </c>
      <c r="D2046" t="str">
        <f t="shared" ca="1" si="290"/>
        <v/>
      </c>
      <c r="E2046" t="str">
        <f t="shared" ca="1" si="291"/>
        <v/>
      </c>
      <c r="F2046" t="str">
        <f t="shared" ca="1" si="296"/>
        <v/>
      </c>
      <c r="I2046" s="120" t="str">
        <f t="shared" si="292"/>
        <v/>
      </c>
      <c r="J2046" s="121" t="str">
        <f t="shared" si="293"/>
        <v/>
      </c>
      <c r="K2046" s="121" t="str">
        <f t="shared" si="294"/>
        <v/>
      </c>
      <c r="L2046" s="121"/>
      <c r="M2046" s="121"/>
      <c r="N2046" s="121"/>
      <c r="O2046" s="122"/>
      <c r="P2046" s="122"/>
      <c r="Q2046" s="121" t="str">
        <f t="shared" ca="1" si="295"/>
        <v/>
      </c>
      <c r="R2046" s="122"/>
      <c r="S2046" s="123"/>
      <c r="T2046" s="123"/>
    </row>
    <row r="2047" spans="1:20" x14ac:dyDescent="0.25">
      <c r="A2047"/>
      <c r="B2047" s="31" t="str">
        <f t="shared" ca="1" si="288"/>
        <v/>
      </c>
      <c r="C2047" t="str">
        <f t="shared" ca="1" si="289"/>
        <v/>
      </c>
      <c r="D2047" t="str">
        <f t="shared" ca="1" si="290"/>
        <v/>
      </c>
      <c r="E2047" t="str">
        <f t="shared" ca="1" si="291"/>
        <v/>
      </c>
      <c r="F2047" t="str">
        <f t="shared" ca="1" si="296"/>
        <v/>
      </c>
      <c r="I2047" s="120" t="str">
        <f t="shared" si="292"/>
        <v/>
      </c>
      <c r="J2047" s="121" t="str">
        <f t="shared" si="293"/>
        <v/>
      </c>
      <c r="K2047" s="121" t="str">
        <f t="shared" si="294"/>
        <v/>
      </c>
      <c r="L2047" s="121"/>
      <c r="M2047" s="121"/>
      <c r="N2047" s="121"/>
      <c r="O2047" s="122"/>
      <c r="P2047" s="122"/>
      <c r="Q2047" s="121" t="str">
        <f t="shared" ca="1" si="295"/>
        <v/>
      </c>
      <c r="R2047" s="122"/>
      <c r="S2047" s="123"/>
      <c r="T2047" s="123"/>
    </row>
    <row r="2048" spans="1:20" x14ac:dyDescent="0.25">
      <c r="A2048"/>
      <c r="B2048" s="31" t="str">
        <f t="shared" ca="1" si="288"/>
        <v/>
      </c>
      <c r="C2048" t="str">
        <f t="shared" ca="1" si="289"/>
        <v/>
      </c>
      <c r="D2048" t="str">
        <f t="shared" ca="1" si="290"/>
        <v/>
      </c>
      <c r="E2048" t="str">
        <f t="shared" ca="1" si="291"/>
        <v/>
      </c>
      <c r="F2048" t="str">
        <f t="shared" ca="1" si="296"/>
        <v/>
      </c>
      <c r="I2048" s="120" t="str">
        <f t="shared" si="292"/>
        <v/>
      </c>
      <c r="J2048" s="121" t="str">
        <f t="shared" si="293"/>
        <v/>
      </c>
      <c r="K2048" s="121" t="str">
        <f t="shared" si="294"/>
        <v/>
      </c>
      <c r="L2048" s="121"/>
      <c r="M2048" s="121"/>
      <c r="N2048" s="121"/>
      <c r="O2048" s="122"/>
      <c r="P2048" s="122"/>
      <c r="Q2048" s="121" t="str">
        <f t="shared" ca="1" si="295"/>
        <v/>
      </c>
      <c r="R2048" s="122"/>
      <c r="S2048" s="123"/>
      <c r="T2048" s="123"/>
    </row>
    <row r="2049" spans="1:20" x14ac:dyDescent="0.25">
      <c r="A2049"/>
      <c r="B2049" s="31" t="str">
        <f t="shared" ref="B2049:B2112" ca="1" si="297">IF($A2049&lt;&gt;"",INDIRECT("'Saisie G&amp;A'!"&amp;"A"&amp;MID($A2049,2,2)),"")</f>
        <v/>
      </c>
      <c r="C2049" t="str">
        <f t="shared" ref="C2049:C2112" ca="1" si="298">IF($A2049&lt;&gt;"",INDIRECT("'Saisie G&amp;A'!"&amp;$A2049),"")</f>
        <v/>
      </c>
      <c r="D2049" t="str">
        <f t="shared" ref="D2049:D2112" ca="1" si="299">IF($A2049&lt;&gt;"",INDIRECT("'Saisie G&amp;A'!"&amp;LEFT($A2049,1)&amp;"7"),"")</f>
        <v/>
      </c>
      <c r="E2049" t="str">
        <f t="shared" ref="E2049:E2112" ca="1" si="300">IF($A2049&lt;&gt;"",INDIRECT("'Saisie G&amp;A'!"&amp;"B"&amp;MID($A2049,2,2)),"")</f>
        <v/>
      </c>
      <c r="F2049" t="str">
        <f t="shared" ca="1" si="296"/>
        <v/>
      </c>
      <c r="I2049" s="120" t="str">
        <f t="shared" ref="I2049:I2112" si="301">IF($A2049&lt;&gt;"",RIGHT(C2049,7),"")</f>
        <v/>
      </c>
      <c r="J2049" s="121" t="str">
        <f t="shared" ref="J2049:J2112" si="302">IF($A2049&lt;&gt;"",TEXT(DATE(YEAR($B2049),MONTH($B2049),DAY($B2049)),"JJ/MM/AAAA"),"")</f>
        <v/>
      </c>
      <c r="K2049" s="121" t="str">
        <f t="shared" ref="K2049:K2112" si="303">J2049</f>
        <v/>
      </c>
      <c r="L2049" s="121"/>
      <c r="M2049" s="121"/>
      <c r="N2049" s="121"/>
      <c r="O2049" s="122"/>
      <c r="P2049" s="122"/>
      <c r="Q2049" s="121" t="str">
        <f t="shared" ref="Q2049:Q2112" ca="1" si="304">IF(F2049&lt;&gt;"",F2049,D2049)</f>
        <v/>
      </c>
      <c r="R2049" s="122"/>
      <c r="S2049" s="123"/>
      <c r="T2049" s="123"/>
    </row>
    <row r="2050" spans="1:20" x14ac:dyDescent="0.25">
      <c r="A2050"/>
      <c r="B2050" s="31" t="str">
        <f t="shared" ca="1" si="297"/>
        <v/>
      </c>
      <c r="C2050" t="str">
        <f t="shared" ca="1" si="298"/>
        <v/>
      </c>
      <c r="D2050" t="str">
        <f t="shared" ca="1" si="299"/>
        <v/>
      </c>
      <c r="E2050" t="str">
        <f t="shared" ca="1" si="300"/>
        <v/>
      </c>
      <c r="F2050" t="str">
        <f t="shared" ca="1" si="296"/>
        <v/>
      </c>
      <c r="I2050" s="120" t="str">
        <f t="shared" si="301"/>
        <v/>
      </c>
      <c r="J2050" s="121" t="str">
        <f t="shared" si="302"/>
        <v/>
      </c>
      <c r="K2050" s="121" t="str">
        <f t="shared" si="303"/>
        <v/>
      </c>
      <c r="L2050" s="121"/>
      <c r="M2050" s="121"/>
      <c r="N2050" s="121"/>
      <c r="O2050" s="122"/>
      <c r="P2050" s="122"/>
      <c r="Q2050" s="121" t="str">
        <f t="shared" ca="1" si="304"/>
        <v/>
      </c>
      <c r="R2050" s="122"/>
      <c r="S2050" s="123"/>
      <c r="T2050" s="123"/>
    </row>
    <row r="2051" spans="1:20" x14ac:dyDescent="0.25">
      <c r="A2051"/>
      <c r="B2051" s="31" t="str">
        <f t="shared" ca="1" si="297"/>
        <v/>
      </c>
      <c r="C2051" t="str">
        <f t="shared" ca="1" si="298"/>
        <v/>
      </c>
      <c r="D2051" t="str">
        <f t="shared" ca="1" si="299"/>
        <v/>
      </c>
      <c r="E2051" t="str">
        <f t="shared" ca="1" si="300"/>
        <v/>
      </c>
      <c r="F2051" t="str">
        <f t="shared" ca="1" si="296"/>
        <v/>
      </c>
      <c r="I2051" s="120" t="str">
        <f t="shared" si="301"/>
        <v/>
      </c>
      <c r="J2051" s="121" t="str">
        <f t="shared" si="302"/>
        <v/>
      </c>
      <c r="K2051" s="121" t="str">
        <f t="shared" si="303"/>
        <v/>
      </c>
      <c r="L2051" s="121"/>
      <c r="M2051" s="121"/>
      <c r="N2051" s="121"/>
      <c r="O2051" s="122"/>
      <c r="P2051" s="122"/>
      <c r="Q2051" s="121" t="str">
        <f t="shared" ca="1" si="304"/>
        <v/>
      </c>
      <c r="R2051" s="122"/>
      <c r="S2051" s="123"/>
      <c r="T2051" s="123"/>
    </row>
    <row r="2052" spans="1:20" x14ac:dyDescent="0.25">
      <c r="A2052"/>
      <c r="B2052" s="31" t="str">
        <f t="shared" ca="1" si="297"/>
        <v/>
      </c>
      <c r="C2052" t="str">
        <f t="shared" ca="1" si="298"/>
        <v/>
      </c>
      <c r="D2052" t="str">
        <f t="shared" ca="1" si="299"/>
        <v/>
      </c>
      <c r="E2052" t="str">
        <f t="shared" ca="1" si="300"/>
        <v/>
      </c>
      <c r="F2052" t="str">
        <f t="shared" ca="1" si="296"/>
        <v/>
      </c>
      <c r="I2052" s="120" t="str">
        <f t="shared" si="301"/>
        <v/>
      </c>
      <c r="J2052" s="121" t="str">
        <f t="shared" si="302"/>
        <v/>
      </c>
      <c r="K2052" s="121" t="str">
        <f t="shared" si="303"/>
        <v/>
      </c>
      <c r="L2052" s="121"/>
      <c r="M2052" s="121"/>
      <c r="N2052" s="121"/>
      <c r="O2052" s="122"/>
      <c r="P2052" s="122"/>
      <c r="Q2052" s="121" t="str">
        <f t="shared" ca="1" si="304"/>
        <v/>
      </c>
      <c r="R2052" s="122"/>
      <c r="S2052" s="123"/>
      <c r="T2052" s="123"/>
    </row>
    <row r="2053" spans="1:20" x14ac:dyDescent="0.25">
      <c r="A2053"/>
      <c r="B2053" s="31" t="str">
        <f t="shared" ca="1" si="297"/>
        <v/>
      </c>
      <c r="C2053" t="str">
        <f t="shared" ca="1" si="298"/>
        <v/>
      </c>
      <c r="D2053" t="str">
        <f t="shared" ca="1" si="299"/>
        <v/>
      </c>
      <c r="E2053" t="str">
        <f t="shared" ca="1" si="300"/>
        <v/>
      </c>
      <c r="F2053" t="str">
        <f t="shared" ca="1" si="296"/>
        <v/>
      </c>
      <c r="I2053" s="120" t="str">
        <f t="shared" si="301"/>
        <v/>
      </c>
      <c r="J2053" s="121" t="str">
        <f t="shared" si="302"/>
        <v/>
      </c>
      <c r="K2053" s="121" t="str">
        <f t="shared" si="303"/>
        <v/>
      </c>
      <c r="L2053" s="121"/>
      <c r="M2053" s="121"/>
      <c r="N2053" s="121"/>
      <c r="O2053" s="122"/>
      <c r="P2053" s="122"/>
      <c r="Q2053" s="121" t="str">
        <f t="shared" ca="1" si="304"/>
        <v/>
      </c>
      <c r="R2053" s="122"/>
      <c r="S2053" s="123"/>
      <c r="T2053" s="123"/>
    </row>
    <row r="2054" spans="1:20" x14ac:dyDescent="0.25">
      <c r="A2054"/>
      <c r="B2054" s="31" t="str">
        <f t="shared" ca="1" si="297"/>
        <v/>
      </c>
      <c r="C2054" t="str">
        <f t="shared" ca="1" si="298"/>
        <v/>
      </c>
      <c r="D2054" t="str">
        <f t="shared" ca="1" si="299"/>
        <v/>
      </c>
      <c r="E2054" t="str">
        <f t="shared" ca="1" si="300"/>
        <v/>
      </c>
      <c r="F2054" t="str">
        <f t="shared" ca="1" si="296"/>
        <v/>
      </c>
      <c r="I2054" s="120" t="str">
        <f t="shared" si="301"/>
        <v/>
      </c>
      <c r="J2054" s="121" t="str">
        <f t="shared" si="302"/>
        <v/>
      </c>
      <c r="K2054" s="121" t="str">
        <f t="shared" si="303"/>
        <v/>
      </c>
      <c r="L2054" s="121"/>
      <c r="M2054" s="121"/>
      <c r="N2054" s="121"/>
      <c r="O2054" s="122"/>
      <c r="P2054" s="122"/>
      <c r="Q2054" s="121" t="str">
        <f t="shared" ca="1" si="304"/>
        <v/>
      </c>
      <c r="R2054" s="122"/>
      <c r="S2054" s="123"/>
      <c r="T2054" s="123"/>
    </row>
    <row r="2055" spans="1:20" x14ac:dyDescent="0.25">
      <c r="A2055"/>
      <c r="B2055" s="31" t="str">
        <f t="shared" ca="1" si="297"/>
        <v/>
      </c>
      <c r="C2055" t="str">
        <f t="shared" ca="1" si="298"/>
        <v/>
      </c>
      <c r="D2055" t="str">
        <f t="shared" ca="1" si="299"/>
        <v/>
      </c>
      <c r="E2055" t="str">
        <f t="shared" ca="1" si="300"/>
        <v/>
      </c>
      <c r="F2055" t="str">
        <f t="shared" ca="1" si="296"/>
        <v/>
      </c>
      <c r="I2055" s="120" t="str">
        <f t="shared" si="301"/>
        <v/>
      </c>
      <c r="J2055" s="121" t="str">
        <f t="shared" si="302"/>
        <v/>
      </c>
      <c r="K2055" s="121" t="str">
        <f t="shared" si="303"/>
        <v/>
      </c>
      <c r="L2055" s="121"/>
      <c r="M2055" s="121"/>
      <c r="N2055" s="121"/>
      <c r="O2055" s="122"/>
      <c r="P2055" s="122"/>
      <c r="Q2055" s="121" t="str">
        <f t="shared" ca="1" si="304"/>
        <v/>
      </c>
      <c r="R2055" s="122"/>
      <c r="S2055" s="123"/>
      <c r="T2055" s="123"/>
    </row>
    <row r="2056" spans="1:20" x14ac:dyDescent="0.25">
      <c r="A2056"/>
      <c r="B2056" s="31" t="str">
        <f t="shared" ca="1" si="297"/>
        <v/>
      </c>
      <c r="C2056" t="str">
        <f t="shared" ca="1" si="298"/>
        <v/>
      </c>
      <c r="D2056" t="str">
        <f t="shared" ca="1" si="299"/>
        <v/>
      </c>
      <c r="E2056" t="str">
        <f t="shared" ca="1" si="300"/>
        <v/>
      </c>
      <c r="F2056" t="str">
        <f t="shared" ref="F2056:F2119" ca="1" si="305">IF(D2056&lt;&gt;"",IF(AND(D2056="G11",E2056="Di",OFFSET(INDIRECT("'Saisie G&amp;A'!"&amp;A2056),,1)&lt;&gt;C2056,OFFSET(INDIRECT("'Saisie G&amp;A'!"&amp;A2056),,1)&lt;&gt;""),"G91","")&amp;IF(AND(D2056="G91",E2056="Di",OFFSET(INDIRECT("'Saisie G&amp;A'!"&amp;A2056),,-1)=C2056),"XXX",""),"")</f>
        <v/>
      </c>
      <c r="I2056" s="120" t="str">
        <f t="shared" si="301"/>
        <v/>
      </c>
      <c r="J2056" s="121" t="str">
        <f t="shared" si="302"/>
        <v/>
      </c>
      <c r="K2056" s="121" t="str">
        <f t="shared" si="303"/>
        <v/>
      </c>
      <c r="L2056" s="121"/>
      <c r="M2056" s="121"/>
      <c r="N2056" s="121"/>
      <c r="O2056" s="122"/>
      <c r="P2056" s="122"/>
      <c r="Q2056" s="121" t="str">
        <f t="shared" ca="1" si="304"/>
        <v/>
      </c>
      <c r="R2056" s="122"/>
      <c r="S2056" s="123"/>
      <c r="T2056" s="123"/>
    </row>
    <row r="2057" spans="1:20" x14ac:dyDescent="0.25">
      <c r="A2057"/>
      <c r="B2057" s="31" t="str">
        <f t="shared" ca="1" si="297"/>
        <v/>
      </c>
      <c r="C2057" t="str">
        <f t="shared" ca="1" si="298"/>
        <v/>
      </c>
      <c r="D2057" t="str">
        <f t="shared" ca="1" si="299"/>
        <v/>
      </c>
      <c r="E2057" t="str">
        <f t="shared" ca="1" si="300"/>
        <v/>
      </c>
      <c r="F2057" t="str">
        <f t="shared" ca="1" si="305"/>
        <v/>
      </c>
      <c r="I2057" s="120" t="str">
        <f t="shared" si="301"/>
        <v/>
      </c>
      <c r="J2057" s="121" t="str">
        <f t="shared" si="302"/>
        <v/>
      </c>
      <c r="K2057" s="121" t="str">
        <f t="shared" si="303"/>
        <v/>
      </c>
      <c r="L2057" s="121"/>
      <c r="M2057" s="121"/>
      <c r="N2057" s="121"/>
      <c r="O2057" s="122"/>
      <c r="P2057" s="122"/>
      <c r="Q2057" s="121" t="str">
        <f t="shared" ca="1" si="304"/>
        <v/>
      </c>
      <c r="R2057" s="122"/>
      <c r="S2057" s="123"/>
      <c r="T2057" s="123"/>
    </row>
    <row r="2058" spans="1:20" x14ac:dyDescent="0.25">
      <c r="A2058"/>
      <c r="B2058" s="31" t="str">
        <f t="shared" ca="1" si="297"/>
        <v/>
      </c>
      <c r="C2058" t="str">
        <f t="shared" ca="1" si="298"/>
        <v/>
      </c>
      <c r="D2058" t="str">
        <f t="shared" ca="1" si="299"/>
        <v/>
      </c>
      <c r="E2058" t="str">
        <f t="shared" ca="1" si="300"/>
        <v/>
      </c>
      <c r="F2058" t="str">
        <f t="shared" ca="1" si="305"/>
        <v/>
      </c>
      <c r="I2058" s="120" t="str">
        <f t="shared" si="301"/>
        <v/>
      </c>
      <c r="J2058" s="121" t="str">
        <f t="shared" si="302"/>
        <v/>
      </c>
      <c r="K2058" s="121" t="str">
        <f t="shared" si="303"/>
        <v/>
      </c>
      <c r="L2058" s="121"/>
      <c r="M2058" s="121"/>
      <c r="N2058" s="121"/>
      <c r="O2058" s="122"/>
      <c r="P2058" s="122"/>
      <c r="Q2058" s="121" t="str">
        <f t="shared" ca="1" si="304"/>
        <v/>
      </c>
      <c r="R2058" s="122"/>
      <c r="S2058" s="123"/>
      <c r="T2058" s="123"/>
    </row>
    <row r="2059" spans="1:20" x14ac:dyDescent="0.25">
      <c r="A2059"/>
      <c r="B2059" s="31" t="str">
        <f t="shared" ca="1" si="297"/>
        <v/>
      </c>
      <c r="C2059" t="str">
        <f t="shared" ca="1" si="298"/>
        <v/>
      </c>
      <c r="D2059" t="str">
        <f t="shared" ca="1" si="299"/>
        <v/>
      </c>
      <c r="E2059" t="str">
        <f t="shared" ca="1" si="300"/>
        <v/>
      </c>
      <c r="F2059" t="str">
        <f t="shared" ca="1" si="305"/>
        <v/>
      </c>
      <c r="I2059" s="120" t="str">
        <f t="shared" si="301"/>
        <v/>
      </c>
      <c r="J2059" s="121" t="str">
        <f t="shared" si="302"/>
        <v/>
      </c>
      <c r="K2059" s="121" t="str">
        <f t="shared" si="303"/>
        <v/>
      </c>
      <c r="L2059" s="121"/>
      <c r="M2059" s="121"/>
      <c r="N2059" s="121"/>
      <c r="O2059" s="122"/>
      <c r="P2059" s="122"/>
      <c r="Q2059" s="121" t="str">
        <f t="shared" ca="1" si="304"/>
        <v/>
      </c>
      <c r="R2059" s="122"/>
      <c r="S2059" s="123"/>
      <c r="T2059" s="123"/>
    </row>
    <row r="2060" spans="1:20" x14ac:dyDescent="0.25">
      <c r="A2060"/>
      <c r="B2060" s="31" t="str">
        <f t="shared" ca="1" si="297"/>
        <v/>
      </c>
      <c r="C2060" t="str">
        <f t="shared" ca="1" si="298"/>
        <v/>
      </c>
      <c r="D2060" t="str">
        <f t="shared" ca="1" si="299"/>
        <v/>
      </c>
      <c r="E2060" t="str">
        <f t="shared" ca="1" si="300"/>
        <v/>
      </c>
      <c r="F2060" t="str">
        <f t="shared" ca="1" si="305"/>
        <v/>
      </c>
      <c r="I2060" s="120" t="str">
        <f t="shared" si="301"/>
        <v/>
      </c>
      <c r="J2060" s="121" t="str">
        <f t="shared" si="302"/>
        <v/>
      </c>
      <c r="K2060" s="121" t="str">
        <f t="shared" si="303"/>
        <v/>
      </c>
      <c r="L2060" s="121"/>
      <c r="M2060" s="121"/>
      <c r="N2060" s="121"/>
      <c r="O2060" s="122"/>
      <c r="P2060" s="122"/>
      <c r="Q2060" s="121" t="str">
        <f t="shared" ca="1" si="304"/>
        <v/>
      </c>
      <c r="R2060" s="122"/>
      <c r="S2060" s="123"/>
      <c r="T2060" s="123"/>
    </row>
    <row r="2061" spans="1:20" x14ac:dyDescent="0.25">
      <c r="A2061"/>
      <c r="B2061" s="31" t="str">
        <f t="shared" ca="1" si="297"/>
        <v/>
      </c>
      <c r="C2061" t="str">
        <f t="shared" ca="1" si="298"/>
        <v/>
      </c>
      <c r="D2061" t="str">
        <f t="shared" ca="1" si="299"/>
        <v/>
      </c>
      <c r="E2061" t="str">
        <f t="shared" ca="1" si="300"/>
        <v/>
      </c>
      <c r="F2061" t="str">
        <f t="shared" ca="1" si="305"/>
        <v/>
      </c>
      <c r="I2061" s="120" t="str">
        <f t="shared" si="301"/>
        <v/>
      </c>
      <c r="J2061" s="121" t="str">
        <f t="shared" si="302"/>
        <v/>
      </c>
      <c r="K2061" s="121" t="str">
        <f t="shared" si="303"/>
        <v/>
      </c>
      <c r="L2061" s="121"/>
      <c r="M2061" s="121"/>
      <c r="N2061" s="121"/>
      <c r="O2061" s="122"/>
      <c r="P2061" s="122"/>
      <c r="Q2061" s="121" t="str">
        <f t="shared" ca="1" si="304"/>
        <v/>
      </c>
      <c r="R2061" s="122"/>
      <c r="S2061" s="123"/>
      <c r="T2061" s="123"/>
    </row>
    <row r="2062" spans="1:20" x14ac:dyDescent="0.25">
      <c r="A2062"/>
      <c r="B2062" s="31" t="str">
        <f t="shared" ca="1" si="297"/>
        <v/>
      </c>
      <c r="C2062" t="str">
        <f t="shared" ca="1" si="298"/>
        <v/>
      </c>
      <c r="D2062" t="str">
        <f t="shared" ca="1" si="299"/>
        <v/>
      </c>
      <c r="E2062" t="str">
        <f t="shared" ca="1" si="300"/>
        <v/>
      </c>
      <c r="F2062" t="str">
        <f t="shared" ca="1" si="305"/>
        <v/>
      </c>
      <c r="I2062" s="120" t="str">
        <f t="shared" si="301"/>
        <v/>
      </c>
      <c r="J2062" s="121" t="str">
        <f t="shared" si="302"/>
        <v/>
      </c>
      <c r="K2062" s="121" t="str">
        <f t="shared" si="303"/>
        <v/>
      </c>
      <c r="L2062" s="121"/>
      <c r="M2062" s="121"/>
      <c r="N2062" s="121"/>
      <c r="O2062" s="122"/>
      <c r="P2062" s="122"/>
      <c r="Q2062" s="121" t="str">
        <f t="shared" ca="1" si="304"/>
        <v/>
      </c>
      <c r="R2062" s="122"/>
      <c r="S2062" s="123"/>
      <c r="T2062" s="123"/>
    </row>
    <row r="2063" spans="1:20" x14ac:dyDescent="0.25">
      <c r="A2063"/>
      <c r="B2063" s="31" t="str">
        <f t="shared" ca="1" si="297"/>
        <v/>
      </c>
      <c r="C2063" t="str">
        <f t="shared" ca="1" si="298"/>
        <v/>
      </c>
      <c r="D2063" t="str">
        <f t="shared" ca="1" si="299"/>
        <v/>
      </c>
      <c r="E2063" t="str">
        <f t="shared" ca="1" si="300"/>
        <v/>
      </c>
      <c r="F2063" t="str">
        <f t="shared" ca="1" si="305"/>
        <v/>
      </c>
      <c r="I2063" s="120" t="str">
        <f t="shared" si="301"/>
        <v/>
      </c>
      <c r="J2063" s="121" t="str">
        <f t="shared" si="302"/>
        <v/>
      </c>
      <c r="K2063" s="121" t="str">
        <f t="shared" si="303"/>
        <v/>
      </c>
      <c r="L2063" s="121"/>
      <c r="M2063" s="121"/>
      <c r="N2063" s="121"/>
      <c r="O2063" s="122"/>
      <c r="P2063" s="122"/>
      <c r="Q2063" s="121" t="str">
        <f t="shared" ca="1" si="304"/>
        <v/>
      </c>
      <c r="R2063" s="122"/>
      <c r="S2063" s="123"/>
      <c r="T2063" s="123"/>
    </row>
    <row r="2064" spans="1:20" x14ac:dyDescent="0.25">
      <c r="A2064"/>
      <c r="B2064" s="31" t="str">
        <f t="shared" ca="1" si="297"/>
        <v/>
      </c>
      <c r="C2064" t="str">
        <f t="shared" ca="1" si="298"/>
        <v/>
      </c>
      <c r="D2064" t="str">
        <f t="shared" ca="1" si="299"/>
        <v/>
      </c>
      <c r="E2064" t="str">
        <f t="shared" ca="1" si="300"/>
        <v/>
      </c>
      <c r="F2064" t="str">
        <f t="shared" ca="1" si="305"/>
        <v/>
      </c>
      <c r="I2064" s="120" t="str">
        <f t="shared" si="301"/>
        <v/>
      </c>
      <c r="J2064" s="121" t="str">
        <f t="shared" si="302"/>
        <v/>
      </c>
      <c r="K2064" s="121" t="str">
        <f t="shared" si="303"/>
        <v/>
      </c>
      <c r="L2064" s="121"/>
      <c r="M2064" s="121"/>
      <c r="N2064" s="121"/>
      <c r="O2064" s="122"/>
      <c r="P2064" s="122"/>
      <c r="Q2064" s="121" t="str">
        <f t="shared" ca="1" si="304"/>
        <v/>
      </c>
      <c r="R2064" s="122"/>
      <c r="S2064" s="123"/>
      <c r="T2064" s="123"/>
    </row>
    <row r="2065" spans="1:20" x14ac:dyDescent="0.25">
      <c r="A2065"/>
      <c r="B2065" s="31" t="str">
        <f t="shared" ca="1" si="297"/>
        <v/>
      </c>
      <c r="C2065" t="str">
        <f t="shared" ca="1" si="298"/>
        <v/>
      </c>
      <c r="D2065" t="str">
        <f t="shared" ca="1" si="299"/>
        <v/>
      </c>
      <c r="E2065" t="str">
        <f t="shared" ca="1" si="300"/>
        <v/>
      </c>
      <c r="F2065" t="str">
        <f t="shared" ca="1" si="305"/>
        <v/>
      </c>
      <c r="I2065" s="120" t="str">
        <f t="shared" si="301"/>
        <v/>
      </c>
      <c r="J2065" s="121" t="str">
        <f t="shared" si="302"/>
        <v/>
      </c>
      <c r="K2065" s="121" t="str">
        <f t="shared" si="303"/>
        <v/>
      </c>
      <c r="L2065" s="121"/>
      <c r="M2065" s="121"/>
      <c r="N2065" s="121"/>
      <c r="O2065" s="122"/>
      <c r="P2065" s="122"/>
      <c r="Q2065" s="121" t="str">
        <f t="shared" ca="1" si="304"/>
        <v/>
      </c>
      <c r="R2065" s="122"/>
      <c r="S2065" s="123"/>
      <c r="T2065" s="123"/>
    </row>
    <row r="2066" spans="1:20" x14ac:dyDescent="0.25">
      <c r="A2066"/>
      <c r="B2066" s="31" t="str">
        <f t="shared" ca="1" si="297"/>
        <v/>
      </c>
      <c r="C2066" t="str">
        <f t="shared" ca="1" si="298"/>
        <v/>
      </c>
      <c r="D2066" t="str">
        <f t="shared" ca="1" si="299"/>
        <v/>
      </c>
      <c r="E2066" t="str">
        <f t="shared" ca="1" si="300"/>
        <v/>
      </c>
      <c r="F2066" t="str">
        <f t="shared" ca="1" si="305"/>
        <v/>
      </c>
      <c r="I2066" s="120" t="str">
        <f t="shared" si="301"/>
        <v/>
      </c>
      <c r="J2066" s="121" t="str">
        <f t="shared" si="302"/>
        <v/>
      </c>
      <c r="K2066" s="121" t="str">
        <f t="shared" si="303"/>
        <v/>
      </c>
      <c r="L2066" s="121"/>
      <c r="M2066" s="121"/>
      <c r="N2066" s="121"/>
      <c r="O2066" s="122"/>
      <c r="P2066" s="122"/>
      <c r="Q2066" s="121" t="str">
        <f t="shared" ca="1" si="304"/>
        <v/>
      </c>
      <c r="R2066" s="122"/>
      <c r="S2066" s="123"/>
      <c r="T2066" s="123"/>
    </row>
    <row r="2067" spans="1:20" x14ac:dyDescent="0.25">
      <c r="A2067"/>
      <c r="B2067" s="31" t="str">
        <f t="shared" ca="1" si="297"/>
        <v/>
      </c>
      <c r="C2067" t="str">
        <f t="shared" ca="1" si="298"/>
        <v/>
      </c>
      <c r="D2067" t="str">
        <f t="shared" ca="1" si="299"/>
        <v/>
      </c>
      <c r="E2067" t="str">
        <f t="shared" ca="1" si="300"/>
        <v/>
      </c>
      <c r="F2067" t="str">
        <f t="shared" ca="1" si="305"/>
        <v/>
      </c>
      <c r="I2067" s="120" t="str">
        <f t="shared" si="301"/>
        <v/>
      </c>
      <c r="J2067" s="121" t="str">
        <f t="shared" si="302"/>
        <v/>
      </c>
      <c r="K2067" s="121" t="str">
        <f t="shared" si="303"/>
        <v/>
      </c>
      <c r="L2067" s="121"/>
      <c r="M2067" s="121"/>
      <c r="N2067" s="121"/>
      <c r="O2067" s="122"/>
      <c r="P2067" s="122"/>
      <c r="Q2067" s="121" t="str">
        <f t="shared" ca="1" si="304"/>
        <v/>
      </c>
      <c r="R2067" s="122"/>
      <c r="S2067" s="123"/>
      <c r="T2067" s="123"/>
    </row>
    <row r="2068" spans="1:20" x14ac:dyDescent="0.25">
      <c r="A2068"/>
      <c r="B2068" s="31" t="str">
        <f t="shared" ca="1" si="297"/>
        <v/>
      </c>
      <c r="C2068" t="str">
        <f t="shared" ca="1" si="298"/>
        <v/>
      </c>
      <c r="D2068" t="str">
        <f t="shared" ca="1" si="299"/>
        <v/>
      </c>
      <c r="E2068" t="str">
        <f t="shared" ca="1" si="300"/>
        <v/>
      </c>
      <c r="F2068" t="str">
        <f t="shared" ca="1" si="305"/>
        <v/>
      </c>
      <c r="I2068" s="120" t="str">
        <f t="shared" si="301"/>
        <v/>
      </c>
      <c r="J2068" s="121" t="str">
        <f t="shared" si="302"/>
        <v/>
      </c>
      <c r="K2068" s="121" t="str">
        <f t="shared" si="303"/>
        <v/>
      </c>
      <c r="L2068" s="121"/>
      <c r="M2068" s="121"/>
      <c r="N2068" s="121"/>
      <c r="O2068" s="122"/>
      <c r="P2068" s="122"/>
      <c r="Q2068" s="121" t="str">
        <f t="shared" ca="1" si="304"/>
        <v/>
      </c>
      <c r="R2068" s="122"/>
      <c r="S2068" s="123"/>
      <c r="T2068" s="123"/>
    </row>
    <row r="2069" spans="1:20" x14ac:dyDescent="0.25">
      <c r="A2069"/>
      <c r="B2069" s="31" t="str">
        <f t="shared" ca="1" si="297"/>
        <v/>
      </c>
      <c r="C2069" t="str">
        <f t="shared" ca="1" si="298"/>
        <v/>
      </c>
      <c r="D2069" t="str">
        <f t="shared" ca="1" si="299"/>
        <v/>
      </c>
      <c r="E2069" t="str">
        <f t="shared" ca="1" si="300"/>
        <v/>
      </c>
      <c r="F2069" t="str">
        <f t="shared" ca="1" si="305"/>
        <v/>
      </c>
      <c r="I2069" s="120" t="str">
        <f t="shared" si="301"/>
        <v/>
      </c>
      <c r="J2069" s="121" t="str">
        <f t="shared" si="302"/>
        <v/>
      </c>
      <c r="K2069" s="121" t="str">
        <f t="shared" si="303"/>
        <v/>
      </c>
      <c r="L2069" s="121"/>
      <c r="M2069" s="121"/>
      <c r="N2069" s="121"/>
      <c r="O2069" s="122"/>
      <c r="P2069" s="122"/>
      <c r="Q2069" s="121" t="str">
        <f t="shared" ca="1" si="304"/>
        <v/>
      </c>
      <c r="R2069" s="122"/>
      <c r="S2069" s="123"/>
      <c r="T2069" s="123"/>
    </row>
    <row r="2070" spans="1:20" x14ac:dyDescent="0.25">
      <c r="A2070"/>
      <c r="B2070" s="31" t="str">
        <f t="shared" ca="1" si="297"/>
        <v/>
      </c>
      <c r="C2070" t="str">
        <f t="shared" ca="1" si="298"/>
        <v/>
      </c>
      <c r="D2070" t="str">
        <f t="shared" ca="1" si="299"/>
        <v/>
      </c>
      <c r="E2070" t="str">
        <f t="shared" ca="1" si="300"/>
        <v/>
      </c>
      <c r="F2070" t="str">
        <f t="shared" ca="1" si="305"/>
        <v/>
      </c>
      <c r="I2070" s="120" t="str">
        <f t="shared" si="301"/>
        <v/>
      </c>
      <c r="J2070" s="121" t="str">
        <f t="shared" si="302"/>
        <v/>
      </c>
      <c r="K2070" s="121" t="str">
        <f t="shared" si="303"/>
        <v/>
      </c>
      <c r="L2070" s="121"/>
      <c r="M2070" s="121"/>
      <c r="N2070" s="121"/>
      <c r="O2070" s="122"/>
      <c r="P2070" s="122"/>
      <c r="Q2070" s="121" t="str">
        <f t="shared" ca="1" si="304"/>
        <v/>
      </c>
      <c r="R2070" s="122"/>
      <c r="S2070" s="123"/>
      <c r="T2070" s="123"/>
    </row>
    <row r="2071" spans="1:20" x14ac:dyDescent="0.25">
      <c r="A2071"/>
      <c r="B2071" s="31" t="str">
        <f t="shared" ca="1" si="297"/>
        <v/>
      </c>
      <c r="C2071" t="str">
        <f t="shared" ca="1" si="298"/>
        <v/>
      </c>
      <c r="D2071" t="str">
        <f t="shared" ca="1" si="299"/>
        <v/>
      </c>
      <c r="E2071" t="str">
        <f t="shared" ca="1" si="300"/>
        <v/>
      </c>
      <c r="F2071" t="str">
        <f t="shared" ca="1" si="305"/>
        <v/>
      </c>
      <c r="I2071" s="120" t="str">
        <f t="shared" si="301"/>
        <v/>
      </c>
      <c r="J2071" s="121" t="str">
        <f t="shared" si="302"/>
        <v/>
      </c>
      <c r="K2071" s="121" t="str">
        <f t="shared" si="303"/>
        <v/>
      </c>
      <c r="L2071" s="121"/>
      <c r="M2071" s="121"/>
      <c r="N2071" s="121"/>
      <c r="O2071" s="122"/>
      <c r="P2071" s="122"/>
      <c r="Q2071" s="121" t="str">
        <f t="shared" ca="1" si="304"/>
        <v/>
      </c>
      <c r="R2071" s="122"/>
      <c r="S2071" s="123"/>
      <c r="T2071" s="123"/>
    </row>
    <row r="2072" spans="1:20" x14ac:dyDescent="0.25">
      <c r="A2072"/>
      <c r="B2072" s="31" t="str">
        <f t="shared" ca="1" si="297"/>
        <v/>
      </c>
      <c r="C2072" t="str">
        <f t="shared" ca="1" si="298"/>
        <v/>
      </c>
      <c r="D2072" t="str">
        <f t="shared" ca="1" si="299"/>
        <v/>
      </c>
      <c r="E2072" t="str">
        <f t="shared" ca="1" si="300"/>
        <v/>
      </c>
      <c r="F2072" t="str">
        <f t="shared" ca="1" si="305"/>
        <v/>
      </c>
      <c r="I2072" s="120" t="str">
        <f t="shared" si="301"/>
        <v/>
      </c>
      <c r="J2072" s="121" t="str">
        <f t="shared" si="302"/>
        <v/>
      </c>
      <c r="K2072" s="121" t="str">
        <f t="shared" si="303"/>
        <v/>
      </c>
      <c r="L2072" s="121"/>
      <c r="M2072" s="121"/>
      <c r="N2072" s="121"/>
      <c r="O2072" s="122"/>
      <c r="P2072" s="122"/>
      <c r="Q2072" s="121" t="str">
        <f t="shared" ca="1" si="304"/>
        <v/>
      </c>
      <c r="R2072" s="122"/>
      <c r="S2072" s="123"/>
      <c r="T2072" s="123"/>
    </row>
    <row r="2073" spans="1:20" x14ac:dyDescent="0.25">
      <c r="A2073"/>
      <c r="B2073" s="31" t="str">
        <f t="shared" ca="1" si="297"/>
        <v/>
      </c>
      <c r="C2073" t="str">
        <f t="shared" ca="1" si="298"/>
        <v/>
      </c>
      <c r="D2073" t="str">
        <f t="shared" ca="1" si="299"/>
        <v/>
      </c>
      <c r="E2073" t="str">
        <f t="shared" ca="1" si="300"/>
        <v/>
      </c>
      <c r="F2073" t="str">
        <f t="shared" ca="1" si="305"/>
        <v/>
      </c>
      <c r="I2073" s="120" t="str">
        <f t="shared" si="301"/>
        <v/>
      </c>
      <c r="J2073" s="121" t="str">
        <f t="shared" si="302"/>
        <v/>
      </c>
      <c r="K2073" s="121" t="str">
        <f t="shared" si="303"/>
        <v/>
      </c>
      <c r="L2073" s="121"/>
      <c r="M2073" s="121"/>
      <c r="N2073" s="121"/>
      <c r="O2073" s="122"/>
      <c r="P2073" s="122"/>
      <c r="Q2073" s="121" t="str">
        <f t="shared" ca="1" si="304"/>
        <v/>
      </c>
      <c r="R2073" s="122"/>
      <c r="S2073" s="123"/>
      <c r="T2073" s="123"/>
    </row>
    <row r="2074" spans="1:20" x14ac:dyDescent="0.25">
      <c r="A2074"/>
      <c r="B2074" s="31" t="str">
        <f t="shared" ca="1" si="297"/>
        <v/>
      </c>
      <c r="C2074" t="str">
        <f t="shared" ca="1" si="298"/>
        <v/>
      </c>
      <c r="D2074" t="str">
        <f t="shared" ca="1" si="299"/>
        <v/>
      </c>
      <c r="E2074" t="str">
        <f t="shared" ca="1" si="300"/>
        <v/>
      </c>
      <c r="F2074" t="str">
        <f t="shared" ca="1" si="305"/>
        <v/>
      </c>
      <c r="I2074" s="120" t="str">
        <f t="shared" si="301"/>
        <v/>
      </c>
      <c r="J2074" s="121" t="str">
        <f t="shared" si="302"/>
        <v/>
      </c>
      <c r="K2074" s="121" t="str">
        <f t="shared" si="303"/>
        <v/>
      </c>
      <c r="L2074" s="121"/>
      <c r="M2074" s="121"/>
      <c r="N2074" s="121"/>
      <c r="O2074" s="122"/>
      <c r="P2074" s="122"/>
      <c r="Q2074" s="121" t="str">
        <f t="shared" ca="1" si="304"/>
        <v/>
      </c>
      <c r="R2074" s="122"/>
      <c r="S2074" s="123"/>
      <c r="T2074" s="123"/>
    </row>
    <row r="2075" spans="1:20" x14ac:dyDescent="0.25">
      <c r="A2075"/>
      <c r="B2075" s="31" t="str">
        <f t="shared" ca="1" si="297"/>
        <v/>
      </c>
      <c r="C2075" t="str">
        <f t="shared" ca="1" si="298"/>
        <v/>
      </c>
      <c r="D2075" t="str">
        <f t="shared" ca="1" si="299"/>
        <v/>
      </c>
      <c r="E2075" t="str">
        <f t="shared" ca="1" si="300"/>
        <v/>
      </c>
      <c r="F2075" t="str">
        <f t="shared" ca="1" si="305"/>
        <v/>
      </c>
      <c r="I2075" s="120" t="str">
        <f t="shared" si="301"/>
        <v/>
      </c>
      <c r="J2075" s="121" t="str">
        <f t="shared" si="302"/>
        <v/>
      </c>
      <c r="K2075" s="121" t="str">
        <f t="shared" si="303"/>
        <v/>
      </c>
      <c r="L2075" s="121"/>
      <c r="M2075" s="121"/>
      <c r="N2075" s="121"/>
      <c r="O2075" s="122"/>
      <c r="P2075" s="122"/>
      <c r="Q2075" s="121" t="str">
        <f t="shared" ca="1" si="304"/>
        <v/>
      </c>
      <c r="R2075" s="122"/>
      <c r="S2075" s="123"/>
      <c r="T2075" s="123"/>
    </row>
    <row r="2076" spans="1:20" x14ac:dyDescent="0.25">
      <c r="A2076"/>
      <c r="B2076" s="31" t="str">
        <f t="shared" ca="1" si="297"/>
        <v/>
      </c>
      <c r="C2076" t="str">
        <f t="shared" ca="1" si="298"/>
        <v/>
      </c>
      <c r="D2076" t="str">
        <f t="shared" ca="1" si="299"/>
        <v/>
      </c>
      <c r="E2076" t="str">
        <f t="shared" ca="1" si="300"/>
        <v/>
      </c>
      <c r="F2076" t="str">
        <f t="shared" ca="1" si="305"/>
        <v/>
      </c>
      <c r="I2076" s="120" t="str">
        <f t="shared" si="301"/>
        <v/>
      </c>
      <c r="J2076" s="121" t="str">
        <f t="shared" si="302"/>
        <v/>
      </c>
      <c r="K2076" s="121" t="str">
        <f t="shared" si="303"/>
        <v/>
      </c>
      <c r="L2076" s="121"/>
      <c r="M2076" s="121"/>
      <c r="N2076" s="121"/>
      <c r="O2076" s="122"/>
      <c r="P2076" s="122"/>
      <c r="Q2076" s="121" t="str">
        <f t="shared" ca="1" si="304"/>
        <v/>
      </c>
      <c r="R2076" s="122"/>
      <c r="S2076" s="123"/>
      <c r="T2076" s="123"/>
    </row>
    <row r="2077" spans="1:20" x14ac:dyDescent="0.25">
      <c r="A2077"/>
      <c r="B2077" s="31" t="str">
        <f t="shared" ca="1" si="297"/>
        <v/>
      </c>
      <c r="C2077" t="str">
        <f t="shared" ca="1" si="298"/>
        <v/>
      </c>
      <c r="D2077" t="str">
        <f t="shared" ca="1" si="299"/>
        <v/>
      </c>
      <c r="E2077" t="str">
        <f t="shared" ca="1" si="300"/>
        <v/>
      </c>
      <c r="F2077" t="str">
        <f t="shared" ca="1" si="305"/>
        <v/>
      </c>
      <c r="I2077" s="120" t="str">
        <f t="shared" si="301"/>
        <v/>
      </c>
      <c r="J2077" s="121" t="str">
        <f t="shared" si="302"/>
        <v/>
      </c>
      <c r="K2077" s="121" t="str">
        <f t="shared" si="303"/>
        <v/>
      </c>
      <c r="L2077" s="121"/>
      <c r="M2077" s="121"/>
      <c r="N2077" s="121"/>
      <c r="O2077" s="122"/>
      <c r="P2077" s="122"/>
      <c r="Q2077" s="121" t="str">
        <f t="shared" ca="1" si="304"/>
        <v/>
      </c>
      <c r="R2077" s="122"/>
      <c r="S2077" s="123"/>
      <c r="T2077" s="123"/>
    </row>
    <row r="2078" spans="1:20" x14ac:dyDescent="0.25">
      <c r="A2078"/>
      <c r="B2078" s="31" t="str">
        <f t="shared" ca="1" si="297"/>
        <v/>
      </c>
      <c r="C2078" t="str">
        <f t="shared" ca="1" si="298"/>
        <v/>
      </c>
      <c r="D2078" t="str">
        <f t="shared" ca="1" si="299"/>
        <v/>
      </c>
      <c r="E2078" t="str">
        <f t="shared" ca="1" si="300"/>
        <v/>
      </c>
      <c r="F2078" t="str">
        <f t="shared" ca="1" si="305"/>
        <v/>
      </c>
      <c r="I2078" s="120" t="str">
        <f t="shared" si="301"/>
        <v/>
      </c>
      <c r="J2078" s="121" t="str">
        <f t="shared" si="302"/>
        <v/>
      </c>
      <c r="K2078" s="121" t="str">
        <f t="shared" si="303"/>
        <v/>
      </c>
      <c r="L2078" s="121"/>
      <c r="M2078" s="121"/>
      <c r="N2078" s="121"/>
      <c r="O2078" s="122"/>
      <c r="P2078" s="122"/>
      <c r="Q2078" s="121" t="str">
        <f t="shared" ca="1" si="304"/>
        <v/>
      </c>
      <c r="R2078" s="122"/>
      <c r="S2078" s="123"/>
      <c r="T2078" s="123"/>
    </row>
    <row r="2079" spans="1:20" x14ac:dyDescent="0.25">
      <c r="A2079"/>
      <c r="B2079" s="31" t="str">
        <f t="shared" ca="1" si="297"/>
        <v/>
      </c>
      <c r="C2079" t="str">
        <f t="shared" ca="1" si="298"/>
        <v/>
      </c>
      <c r="D2079" t="str">
        <f t="shared" ca="1" si="299"/>
        <v/>
      </c>
      <c r="E2079" t="str">
        <f t="shared" ca="1" si="300"/>
        <v/>
      </c>
      <c r="F2079" t="str">
        <f t="shared" ca="1" si="305"/>
        <v/>
      </c>
      <c r="I2079" s="120" t="str">
        <f t="shared" si="301"/>
        <v/>
      </c>
      <c r="J2079" s="121" t="str">
        <f t="shared" si="302"/>
        <v/>
      </c>
      <c r="K2079" s="121" t="str">
        <f t="shared" si="303"/>
        <v/>
      </c>
      <c r="L2079" s="121"/>
      <c r="M2079" s="121"/>
      <c r="N2079" s="121"/>
      <c r="O2079" s="122"/>
      <c r="P2079" s="122"/>
      <c r="Q2079" s="121" t="str">
        <f t="shared" ca="1" si="304"/>
        <v/>
      </c>
      <c r="R2079" s="122"/>
      <c r="S2079" s="123"/>
      <c r="T2079" s="123"/>
    </row>
    <row r="2080" spans="1:20" x14ac:dyDescent="0.25">
      <c r="A2080"/>
      <c r="B2080" s="31" t="str">
        <f t="shared" ca="1" si="297"/>
        <v/>
      </c>
      <c r="C2080" t="str">
        <f t="shared" ca="1" si="298"/>
        <v/>
      </c>
      <c r="D2080" t="str">
        <f t="shared" ca="1" si="299"/>
        <v/>
      </c>
      <c r="E2080" t="str">
        <f t="shared" ca="1" si="300"/>
        <v/>
      </c>
      <c r="F2080" t="str">
        <f t="shared" ca="1" si="305"/>
        <v/>
      </c>
      <c r="I2080" s="120" t="str">
        <f t="shared" si="301"/>
        <v/>
      </c>
      <c r="J2080" s="121" t="str">
        <f t="shared" si="302"/>
        <v/>
      </c>
      <c r="K2080" s="121" t="str">
        <f t="shared" si="303"/>
        <v/>
      </c>
      <c r="L2080" s="121"/>
      <c r="M2080" s="121"/>
      <c r="N2080" s="121"/>
      <c r="O2080" s="122"/>
      <c r="P2080" s="122"/>
      <c r="Q2080" s="121" t="str">
        <f t="shared" ca="1" si="304"/>
        <v/>
      </c>
      <c r="R2080" s="122"/>
      <c r="S2080" s="123"/>
      <c r="T2080" s="123"/>
    </row>
    <row r="2081" spans="1:20" x14ac:dyDescent="0.25">
      <c r="A2081"/>
      <c r="B2081" s="31" t="str">
        <f t="shared" ca="1" si="297"/>
        <v/>
      </c>
      <c r="C2081" t="str">
        <f t="shared" ca="1" si="298"/>
        <v/>
      </c>
      <c r="D2081" t="str">
        <f t="shared" ca="1" si="299"/>
        <v/>
      </c>
      <c r="E2081" t="str">
        <f t="shared" ca="1" si="300"/>
        <v/>
      </c>
      <c r="F2081" t="str">
        <f t="shared" ca="1" si="305"/>
        <v/>
      </c>
      <c r="I2081" s="120" t="str">
        <f t="shared" si="301"/>
        <v/>
      </c>
      <c r="J2081" s="121" t="str">
        <f t="shared" si="302"/>
        <v/>
      </c>
      <c r="K2081" s="121" t="str">
        <f t="shared" si="303"/>
        <v/>
      </c>
      <c r="L2081" s="121"/>
      <c r="M2081" s="121"/>
      <c r="N2081" s="121"/>
      <c r="O2081" s="122"/>
      <c r="P2081" s="122"/>
      <c r="Q2081" s="121" t="str">
        <f t="shared" ca="1" si="304"/>
        <v/>
      </c>
      <c r="R2081" s="122"/>
      <c r="S2081" s="123"/>
      <c r="T2081" s="123"/>
    </row>
    <row r="2082" spans="1:20" x14ac:dyDescent="0.25">
      <c r="A2082"/>
      <c r="B2082" s="31" t="str">
        <f t="shared" ca="1" si="297"/>
        <v/>
      </c>
      <c r="C2082" t="str">
        <f t="shared" ca="1" si="298"/>
        <v/>
      </c>
      <c r="D2082" t="str">
        <f t="shared" ca="1" si="299"/>
        <v/>
      </c>
      <c r="E2082" t="str">
        <f t="shared" ca="1" si="300"/>
        <v/>
      </c>
      <c r="F2082" t="str">
        <f t="shared" ca="1" si="305"/>
        <v/>
      </c>
      <c r="I2082" s="120" t="str">
        <f t="shared" si="301"/>
        <v/>
      </c>
      <c r="J2082" s="121" t="str">
        <f t="shared" si="302"/>
        <v/>
      </c>
      <c r="K2082" s="121" t="str">
        <f t="shared" si="303"/>
        <v/>
      </c>
      <c r="L2082" s="121"/>
      <c r="M2082" s="121"/>
      <c r="N2082" s="121"/>
      <c r="O2082" s="122"/>
      <c r="P2082" s="122"/>
      <c r="Q2082" s="121" t="str">
        <f t="shared" ca="1" si="304"/>
        <v/>
      </c>
      <c r="R2082" s="122"/>
      <c r="S2082" s="123"/>
      <c r="T2082" s="123"/>
    </row>
    <row r="2083" spans="1:20" x14ac:dyDescent="0.25">
      <c r="A2083"/>
      <c r="B2083" s="31" t="str">
        <f t="shared" ca="1" si="297"/>
        <v/>
      </c>
      <c r="C2083" t="str">
        <f t="shared" ca="1" si="298"/>
        <v/>
      </c>
      <c r="D2083" t="str">
        <f t="shared" ca="1" si="299"/>
        <v/>
      </c>
      <c r="E2083" t="str">
        <f t="shared" ca="1" si="300"/>
        <v/>
      </c>
      <c r="F2083" t="str">
        <f t="shared" ca="1" si="305"/>
        <v/>
      </c>
      <c r="I2083" s="120" t="str">
        <f t="shared" si="301"/>
        <v/>
      </c>
      <c r="J2083" s="121" t="str">
        <f t="shared" si="302"/>
        <v/>
      </c>
      <c r="K2083" s="121" t="str">
        <f t="shared" si="303"/>
        <v/>
      </c>
      <c r="L2083" s="121"/>
      <c r="M2083" s="121"/>
      <c r="N2083" s="121"/>
      <c r="O2083" s="122"/>
      <c r="P2083" s="122"/>
      <c r="Q2083" s="121" t="str">
        <f t="shared" ca="1" si="304"/>
        <v/>
      </c>
      <c r="R2083" s="122"/>
      <c r="S2083" s="123"/>
      <c r="T2083" s="123"/>
    </row>
    <row r="2084" spans="1:20" x14ac:dyDescent="0.25">
      <c r="A2084"/>
      <c r="B2084" s="31" t="str">
        <f t="shared" ca="1" si="297"/>
        <v/>
      </c>
      <c r="C2084" t="str">
        <f t="shared" ca="1" si="298"/>
        <v/>
      </c>
      <c r="D2084" t="str">
        <f t="shared" ca="1" si="299"/>
        <v/>
      </c>
      <c r="E2084" t="str">
        <f t="shared" ca="1" si="300"/>
        <v/>
      </c>
      <c r="F2084" t="str">
        <f t="shared" ca="1" si="305"/>
        <v/>
      </c>
      <c r="I2084" s="120" t="str">
        <f t="shared" si="301"/>
        <v/>
      </c>
      <c r="J2084" s="121" t="str">
        <f t="shared" si="302"/>
        <v/>
      </c>
      <c r="K2084" s="121" t="str">
        <f t="shared" si="303"/>
        <v/>
      </c>
      <c r="L2084" s="121"/>
      <c r="M2084" s="121"/>
      <c r="N2084" s="121"/>
      <c r="O2084" s="122"/>
      <c r="P2084" s="122"/>
      <c r="Q2084" s="121" t="str">
        <f t="shared" ca="1" si="304"/>
        <v/>
      </c>
      <c r="R2084" s="122"/>
      <c r="S2084" s="123"/>
      <c r="T2084" s="123"/>
    </row>
    <row r="2085" spans="1:20" x14ac:dyDescent="0.25">
      <c r="A2085"/>
      <c r="B2085" s="31" t="str">
        <f t="shared" ca="1" si="297"/>
        <v/>
      </c>
      <c r="C2085" t="str">
        <f t="shared" ca="1" si="298"/>
        <v/>
      </c>
      <c r="D2085" t="str">
        <f t="shared" ca="1" si="299"/>
        <v/>
      </c>
      <c r="E2085" t="str">
        <f t="shared" ca="1" si="300"/>
        <v/>
      </c>
      <c r="F2085" t="str">
        <f t="shared" ca="1" si="305"/>
        <v/>
      </c>
      <c r="I2085" s="120" t="str">
        <f t="shared" si="301"/>
        <v/>
      </c>
      <c r="J2085" s="121" t="str">
        <f t="shared" si="302"/>
        <v/>
      </c>
      <c r="K2085" s="121" t="str">
        <f t="shared" si="303"/>
        <v/>
      </c>
      <c r="L2085" s="121"/>
      <c r="M2085" s="121"/>
      <c r="N2085" s="121"/>
      <c r="O2085" s="122"/>
      <c r="P2085" s="122"/>
      <c r="Q2085" s="121" t="str">
        <f t="shared" ca="1" si="304"/>
        <v/>
      </c>
      <c r="R2085" s="122"/>
      <c r="S2085" s="123"/>
      <c r="T2085" s="123"/>
    </row>
    <row r="2086" spans="1:20" x14ac:dyDescent="0.25">
      <c r="A2086"/>
      <c r="B2086" s="31" t="str">
        <f t="shared" ca="1" si="297"/>
        <v/>
      </c>
      <c r="C2086" t="str">
        <f t="shared" ca="1" si="298"/>
        <v/>
      </c>
      <c r="D2086" t="str">
        <f t="shared" ca="1" si="299"/>
        <v/>
      </c>
      <c r="E2086" t="str">
        <f t="shared" ca="1" si="300"/>
        <v/>
      </c>
      <c r="F2086" t="str">
        <f t="shared" ca="1" si="305"/>
        <v/>
      </c>
      <c r="I2086" s="120" t="str">
        <f t="shared" si="301"/>
        <v/>
      </c>
      <c r="J2086" s="121" t="str">
        <f t="shared" si="302"/>
        <v/>
      </c>
      <c r="K2086" s="121" t="str">
        <f t="shared" si="303"/>
        <v/>
      </c>
      <c r="L2086" s="121"/>
      <c r="M2086" s="121"/>
      <c r="N2086" s="121"/>
      <c r="O2086" s="122"/>
      <c r="P2086" s="122"/>
      <c r="Q2086" s="121" t="str">
        <f t="shared" ca="1" si="304"/>
        <v/>
      </c>
      <c r="R2086" s="122"/>
      <c r="S2086" s="123"/>
      <c r="T2086" s="123"/>
    </row>
    <row r="2087" spans="1:20" x14ac:dyDescent="0.25">
      <c r="A2087"/>
      <c r="B2087" s="31" t="str">
        <f t="shared" ca="1" si="297"/>
        <v/>
      </c>
      <c r="C2087" t="str">
        <f t="shared" ca="1" si="298"/>
        <v/>
      </c>
      <c r="D2087" t="str">
        <f t="shared" ca="1" si="299"/>
        <v/>
      </c>
      <c r="E2087" t="str">
        <f t="shared" ca="1" si="300"/>
        <v/>
      </c>
      <c r="F2087" t="str">
        <f t="shared" ca="1" si="305"/>
        <v/>
      </c>
      <c r="I2087" s="120" t="str">
        <f t="shared" si="301"/>
        <v/>
      </c>
      <c r="J2087" s="121" t="str">
        <f t="shared" si="302"/>
        <v/>
      </c>
      <c r="K2087" s="121" t="str">
        <f t="shared" si="303"/>
        <v/>
      </c>
      <c r="L2087" s="121"/>
      <c r="M2087" s="121"/>
      <c r="N2087" s="121"/>
      <c r="O2087" s="122"/>
      <c r="P2087" s="122"/>
      <c r="Q2087" s="121" t="str">
        <f t="shared" ca="1" si="304"/>
        <v/>
      </c>
      <c r="R2087" s="122"/>
      <c r="S2087" s="123"/>
      <c r="T2087" s="123"/>
    </row>
    <row r="2088" spans="1:20" x14ac:dyDescent="0.25">
      <c r="A2088"/>
      <c r="B2088" s="31" t="str">
        <f t="shared" ca="1" si="297"/>
        <v/>
      </c>
      <c r="C2088" t="str">
        <f t="shared" ca="1" si="298"/>
        <v/>
      </c>
      <c r="D2088" t="str">
        <f t="shared" ca="1" si="299"/>
        <v/>
      </c>
      <c r="E2088" t="str">
        <f t="shared" ca="1" si="300"/>
        <v/>
      </c>
      <c r="F2088" t="str">
        <f t="shared" ca="1" si="305"/>
        <v/>
      </c>
      <c r="I2088" s="120" t="str">
        <f t="shared" si="301"/>
        <v/>
      </c>
      <c r="J2088" s="121" t="str">
        <f t="shared" si="302"/>
        <v/>
      </c>
      <c r="K2088" s="121" t="str">
        <f t="shared" si="303"/>
        <v/>
      </c>
      <c r="L2088" s="121"/>
      <c r="M2088" s="121"/>
      <c r="N2088" s="121"/>
      <c r="O2088" s="122"/>
      <c r="P2088" s="122"/>
      <c r="Q2088" s="121" t="str">
        <f t="shared" ca="1" si="304"/>
        <v/>
      </c>
      <c r="R2088" s="122"/>
      <c r="S2088" s="123"/>
      <c r="T2088" s="123"/>
    </row>
    <row r="2089" spans="1:20" x14ac:dyDescent="0.25">
      <c r="A2089"/>
      <c r="B2089" s="31" t="str">
        <f t="shared" ca="1" si="297"/>
        <v/>
      </c>
      <c r="C2089" t="str">
        <f t="shared" ca="1" si="298"/>
        <v/>
      </c>
      <c r="D2089" t="str">
        <f t="shared" ca="1" si="299"/>
        <v/>
      </c>
      <c r="E2089" t="str">
        <f t="shared" ca="1" si="300"/>
        <v/>
      </c>
      <c r="F2089" t="str">
        <f t="shared" ca="1" si="305"/>
        <v/>
      </c>
      <c r="I2089" s="120" t="str">
        <f t="shared" si="301"/>
        <v/>
      </c>
      <c r="J2089" s="121" t="str">
        <f t="shared" si="302"/>
        <v/>
      </c>
      <c r="K2089" s="121" t="str">
        <f t="shared" si="303"/>
        <v/>
      </c>
      <c r="L2089" s="121"/>
      <c r="M2089" s="121"/>
      <c r="N2089" s="121"/>
      <c r="O2089" s="122"/>
      <c r="P2089" s="122"/>
      <c r="Q2089" s="121" t="str">
        <f t="shared" ca="1" si="304"/>
        <v/>
      </c>
      <c r="R2089" s="122"/>
      <c r="S2089" s="123"/>
      <c r="T2089" s="123"/>
    </row>
    <row r="2090" spans="1:20" x14ac:dyDescent="0.25">
      <c r="A2090"/>
      <c r="B2090" s="31" t="str">
        <f t="shared" ca="1" si="297"/>
        <v/>
      </c>
      <c r="C2090" t="str">
        <f t="shared" ca="1" si="298"/>
        <v/>
      </c>
      <c r="D2090" t="str">
        <f t="shared" ca="1" si="299"/>
        <v/>
      </c>
      <c r="E2090" t="str">
        <f t="shared" ca="1" si="300"/>
        <v/>
      </c>
      <c r="F2090" t="str">
        <f t="shared" ca="1" si="305"/>
        <v/>
      </c>
      <c r="I2090" s="120" t="str">
        <f t="shared" si="301"/>
        <v/>
      </c>
      <c r="J2090" s="121" t="str">
        <f t="shared" si="302"/>
        <v/>
      </c>
      <c r="K2090" s="121" t="str">
        <f t="shared" si="303"/>
        <v/>
      </c>
      <c r="L2090" s="121"/>
      <c r="M2090" s="121"/>
      <c r="N2090" s="121"/>
      <c r="O2090" s="122"/>
      <c r="P2090" s="122"/>
      <c r="Q2090" s="121" t="str">
        <f t="shared" ca="1" si="304"/>
        <v/>
      </c>
      <c r="R2090" s="122"/>
      <c r="S2090" s="123"/>
      <c r="T2090" s="123"/>
    </row>
    <row r="2091" spans="1:20" x14ac:dyDescent="0.25">
      <c r="A2091"/>
      <c r="B2091" s="31" t="str">
        <f t="shared" ca="1" si="297"/>
        <v/>
      </c>
      <c r="C2091" t="str">
        <f t="shared" ca="1" si="298"/>
        <v/>
      </c>
      <c r="D2091" t="str">
        <f t="shared" ca="1" si="299"/>
        <v/>
      </c>
      <c r="E2091" t="str">
        <f t="shared" ca="1" si="300"/>
        <v/>
      </c>
      <c r="F2091" t="str">
        <f t="shared" ca="1" si="305"/>
        <v/>
      </c>
      <c r="I2091" s="120" t="str">
        <f t="shared" si="301"/>
        <v/>
      </c>
      <c r="J2091" s="121" t="str">
        <f t="shared" si="302"/>
        <v/>
      </c>
      <c r="K2091" s="121" t="str">
        <f t="shared" si="303"/>
        <v/>
      </c>
      <c r="L2091" s="121"/>
      <c r="M2091" s="121"/>
      <c r="N2091" s="121"/>
      <c r="O2091" s="122"/>
      <c r="P2091" s="122"/>
      <c r="Q2091" s="121" t="str">
        <f t="shared" ca="1" si="304"/>
        <v/>
      </c>
      <c r="R2091" s="122"/>
      <c r="S2091" s="123"/>
      <c r="T2091" s="123"/>
    </row>
    <row r="2092" spans="1:20" x14ac:dyDescent="0.25">
      <c r="A2092"/>
      <c r="B2092" s="31" t="str">
        <f t="shared" ca="1" si="297"/>
        <v/>
      </c>
      <c r="C2092" t="str">
        <f t="shared" ca="1" si="298"/>
        <v/>
      </c>
      <c r="D2092" t="str">
        <f t="shared" ca="1" si="299"/>
        <v/>
      </c>
      <c r="E2092" t="str">
        <f t="shared" ca="1" si="300"/>
        <v/>
      </c>
      <c r="F2092" t="str">
        <f t="shared" ca="1" si="305"/>
        <v/>
      </c>
      <c r="I2092" s="120" t="str">
        <f t="shared" si="301"/>
        <v/>
      </c>
      <c r="J2092" s="121" t="str">
        <f t="shared" si="302"/>
        <v/>
      </c>
      <c r="K2092" s="121" t="str">
        <f t="shared" si="303"/>
        <v/>
      </c>
      <c r="L2092" s="121"/>
      <c r="M2092" s="121"/>
      <c r="N2092" s="121"/>
      <c r="O2092" s="122"/>
      <c r="P2092" s="122"/>
      <c r="Q2092" s="121" t="str">
        <f t="shared" ca="1" si="304"/>
        <v/>
      </c>
      <c r="R2092" s="122"/>
      <c r="S2092" s="123"/>
      <c r="T2092" s="123"/>
    </row>
    <row r="2093" spans="1:20" x14ac:dyDescent="0.25">
      <c r="A2093"/>
      <c r="B2093" s="31" t="str">
        <f t="shared" ca="1" si="297"/>
        <v/>
      </c>
      <c r="C2093" t="str">
        <f t="shared" ca="1" si="298"/>
        <v/>
      </c>
      <c r="D2093" t="str">
        <f t="shared" ca="1" si="299"/>
        <v/>
      </c>
      <c r="E2093" t="str">
        <f t="shared" ca="1" si="300"/>
        <v/>
      </c>
      <c r="F2093" t="str">
        <f t="shared" ca="1" si="305"/>
        <v/>
      </c>
      <c r="I2093" s="120" t="str">
        <f t="shared" si="301"/>
        <v/>
      </c>
      <c r="J2093" s="121" t="str">
        <f t="shared" si="302"/>
        <v/>
      </c>
      <c r="K2093" s="121" t="str">
        <f t="shared" si="303"/>
        <v/>
      </c>
      <c r="L2093" s="121"/>
      <c r="M2093" s="121"/>
      <c r="N2093" s="121"/>
      <c r="O2093" s="122"/>
      <c r="P2093" s="122"/>
      <c r="Q2093" s="121" t="str">
        <f t="shared" ca="1" si="304"/>
        <v/>
      </c>
      <c r="R2093" s="122"/>
      <c r="S2093" s="123"/>
      <c r="T2093" s="123"/>
    </row>
    <row r="2094" spans="1:20" x14ac:dyDescent="0.25">
      <c r="A2094"/>
      <c r="B2094" s="31" t="str">
        <f t="shared" ca="1" si="297"/>
        <v/>
      </c>
      <c r="C2094" t="str">
        <f t="shared" ca="1" si="298"/>
        <v/>
      </c>
      <c r="D2094" t="str">
        <f t="shared" ca="1" si="299"/>
        <v/>
      </c>
      <c r="E2094" t="str">
        <f t="shared" ca="1" si="300"/>
        <v/>
      </c>
      <c r="F2094" t="str">
        <f t="shared" ca="1" si="305"/>
        <v/>
      </c>
      <c r="I2094" s="120" t="str">
        <f t="shared" si="301"/>
        <v/>
      </c>
      <c r="J2094" s="121" t="str">
        <f t="shared" si="302"/>
        <v/>
      </c>
      <c r="K2094" s="121" t="str">
        <f t="shared" si="303"/>
        <v/>
      </c>
      <c r="L2094" s="121"/>
      <c r="M2094" s="121"/>
      <c r="N2094" s="121"/>
      <c r="O2094" s="122"/>
      <c r="P2094" s="122"/>
      <c r="Q2094" s="121" t="str">
        <f t="shared" ca="1" si="304"/>
        <v/>
      </c>
      <c r="R2094" s="122"/>
      <c r="S2094" s="123"/>
      <c r="T2094" s="123"/>
    </row>
    <row r="2095" spans="1:20" x14ac:dyDescent="0.25">
      <c r="A2095"/>
      <c r="B2095" s="31" t="str">
        <f t="shared" ca="1" si="297"/>
        <v/>
      </c>
      <c r="C2095" t="str">
        <f t="shared" ca="1" si="298"/>
        <v/>
      </c>
      <c r="D2095" t="str">
        <f t="shared" ca="1" si="299"/>
        <v/>
      </c>
      <c r="E2095" t="str">
        <f t="shared" ca="1" si="300"/>
        <v/>
      </c>
      <c r="F2095" t="str">
        <f t="shared" ca="1" si="305"/>
        <v/>
      </c>
      <c r="I2095" s="120" t="str">
        <f t="shared" si="301"/>
        <v/>
      </c>
      <c r="J2095" s="121" t="str">
        <f t="shared" si="302"/>
        <v/>
      </c>
      <c r="K2095" s="121" t="str">
        <f t="shared" si="303"/>
        <v/>
      </c>
      <c r="L2095" s="121"/>
      <c r="M2095" s="121"/>
      <c r="N2095" s="121"/>
      <c r="O2095" s="122"/>
      <c r="P2095" s="122"/>
      <c r="Q2095" s="121" t="str">
        <f t="shared" ca="1" si="304"/>
        <v/>
      </c>
      <c r="R2095" s="122"/>
      <c r="S2095" s="123"/>
      <c r="T2095" s="123"/>
    </row>
    <row r="2096" spans="1:20" x14ac:dyDescent="0.25">
      <c r="A2096"/>
      <c r="B2096" s="31" t="str">
        <f t="shared" ca="1" si="297"/>
        <v/>
      </c>
      <c r="C2096" t="str">
        <f t="shared" ca="1" si="298"/>
        <v/>
      </c>
      <c r="D2096" t="str">
        <f t="shared" ca="1" si="299"/>
        <v/>
      </c>
      <c r="E2096" t="str">
        <f t="shared" ca="1" si="300"/>
        <v/>
      </c>
      <c r="F2096" t="str">
        <f t="shared" ca="1" si="305"/>
        <v/>
      </c>
      <c r="I2096" s="120" t="str">
        <f t="shared" si="301"/>
        <v/>
      </c>
      <c r="J2096" s="121" t="str">
        <f t="shared" si="302"/>
        <v/>
      </c>
      <c r="K2096" s="121" t="str">
        <f t="shared" si="303"/>
        <v/>
      </c>
      <c r="L2096" s="121"/>
      <c r="M2096" s="121"/>
      <c r="N2096" s="121"/>
      <c r="O2096" s="122"/>
      <c r="P2096" s="122"/>
      <c r="Q2096" s="121" t="str">
        <f t="shared" ca="1" si="304"/>
        <v/>
      </c>
      <c r="R2096" s="122"/>
      <c r="S2096" s="123"/>
      <c r="T2096" s="123"/>
    </row>
    <row r="2097" spans="1:20" x14ac:dyDescent="0.25">
      <c r="A2097"/>
      <c r="B2097" s="31" t="str">
        <f t="shared" ca="1" si="297"/>
        <v/>
      </c>
      <c r="C2097" t="str">
        <f t="shared" ca="1" si="298"/>
        <v/>
      </c>
      <c r="D2097" t="str">
        <f t="shared" ca="1" si="299"/>
        <v/>
      </c>
      <c r="E2097" t="str">
        <f t="shared" ca="1" si="300"/>
        <v/>
      </c>
      <c r="F2097" t="str">
        <f t="shared" ca="1" si="305"/>
        <v/>
      </c>
      <c r="I2097" s="120" t="str">
        <f t="shared" si="301"/>
        <v/>
      </c>
      <c r="J2097" s="121" t="str">
        <f t="shared" si="302"/>
        <v/>
      </c>
      <c r="K2097" s="121" t="str">
        <f t="shared" si="303"/>
        <v/>
      </c>
      <c r="L2097" s="121"/>
      <c r="M2097" s="121"/>
      <c r="N2097" s="121"/>
      <c r="O2097" s="122"/>
      <c r="P2097" s="122"/>
      <c r="Q2097" s="121" t="str">
        <f t="shared" ca="1" si="304"/>
        <v/>
      </c>
      <c r="R2097" s="122"/>
      <c r="S2097" s="123"/>
      <c r="T2097" s="123"/>
    </row>
    <row r="2098" spans="1:20" x14ac:dyDescent="0.25">
      <c r="A2098"/>
      <c r="B2098" s="31" t="str">
        <f t="shared" ca="1" si="297"/>
        <v/>
      </c>
      <c r="C2098" t="str">
        <f t="shared" ca="1" si="298"/>
        <v/>
      </c>
      <c r="D2098" t="str">
        <f t="shared" ca="1" si="299"/>
        <v/>
      </c>
      <c r="E2098" t="str">
        <f t="shared" ca="1" si="300"/>
        <v/>
      </c>
      <c r="F2098" t="str">
        <f t="shared" ca="1" si="305"/>
        <v/>
      </c>
      <c r="I2098" s="120" t="str">
        <f t="shared" si="301"/>
        <v/>
      </c>
      <c r="J2098" s="121" t="str">
        <f t="shared" si="302"/>
        <v/>
      </c>
      <c r="K2098" s="121" t="str">
        <f t="shared" si="303"/>
        <v/>
      </c>
      <c r="L2098" s="121"/>
      <c r="M2098" s="121"/>
      <c r="N2098" s="121"/>
      <c r="O2098" s="122"/>
      <c r="P2098" s="122"/>
      <c r="Q2098" s="121" t="str">
        <f t="shared" ca="1" si="304"/>
        <v/>
      </c>
      <c r="R2098" s="122"/>
      <c r="S2098" s="123"/>
      <c r="T2098" s="123"/>
    </row>
    <row r="2099" spans="1:20" x14ac:dyDescent="0.25">
      <c r="A2099"/>
      <c r="B2099" s="31" t="str">
        <f t="shared" ca="1" si="297"/>
        <v/>
      </c>
      <c r="C2099" t="str">
        <f t="shared" ca="1" si="298"/>
        <v/>
      </c>
      <c r="D2099" t="str">
        <f t="shared" ca="1" si="299"/>
        <v/>
      </c>
      <c r="E2099" t="str">
        <f t="shared" ca="1" si="300"/>
        <v/>
      </c>
      <c r="F2099" t="str">
        <f t="shared" ca="1" si="305"/>
        <v/>
      </c>
      <c r="I2099" s="120" t="str">
        <f t="shared" si="301"/>
        <v/>
      </c>
      <c r="J2099" s="121" t="str">
        <f t="shared" si="302"/>
        <v/>
      </c>
      <c r="K2099" s="121" t="str">
        <f t="shared" si="303"/>
        <v/>
      </c>
      <c r="L2099" s="121"/>
      <c r="M2099" s="121"/>
      <c r="N2099" s="121"/>
      <c r="O2099" s="122"/>
      <c r="P2099" s="122"/>
      <c r="Q2099" s="121" t="str">
        <f t="shared" ca="1" si="304"/>
        <v/>
      </c>
      <c r="R2099" s="122"/>
      <c r="S2099" s="123"/>
      <c r="T2099" s="123"/>
    </row>
    <row r="2100" spans="1:20" x14ac:dyDescent="0.25">
      <c r="A2100"/>
      <c r="B2100" s="31" t="str">
        <f t="shared" ca="1" si="297"/>
        <v/>
      </c>
      <c r="C2100" t="str">
        <f t="shared" ca="1" si="298"/>
        <v/>
      </c>
      <c r="D2100" t="str">
        <f t="shared" ca="1" si="299"/>
        <v/>
      </c>
      <c r="E2100" t="str">
        <f t="shared" ca="1" si="300"/>
        <v/>
      </c>
      <c r="F2100" t="str">
        <f t="shared" ca="1" si="305"/>
        <v/>
      </c>
      <c r="I2100" s="120" t="str">
        <f t="shared" si="301"/>
        <v/>
      </c>
      <c r="J2100" s="121" t="str">
        <f t="shared" si="302"/>
        <v/>
      </c>
      <c r="K2100" s="121" t="str">
        <f t="shared" si="303"/>
        <v/>
      </c>
      <c r="L2100" s="121"/>
      <c r="M2100" s="121"/>
      <c r="N2100" s="121"/>
      <c r="O2100" s="122"/>
      <c r="P2100" s="122"/>
      <c r="Q2100" s="121" t="str">
        <f t="shared" ca="1" si="304"/>
        <v/>
      </c>
      <c r="R2100" s="122"/>
      <c r="S2100" s="123"/>
      <c r="T2100" s="123"/>
    </row>
    <row r="2101" spans="1:20" x14ac:dyDescent="0.25">
      <c r="A2101"/>
      <c r="B2101" s="31" t="str">
        <f t="shared" ca="1" si="297"/>
        <v/>
      </c>
      <c r="C2101" t="str">
        <f t="shared" ca="1" si="298"/>
        <v/>
      </c>
      <c r="D2101" t="str">
        <f t="shared" ca="1" si="299"/>
        <v/>
      </c>
      <c r="E2101" t="str">
        <f t="shared" ca="1" si="300"/>
        <v/>
      </c>
      <c r="F2101" t="str">
        <f t="shared" ca="1" si="305"/>
        <v/>
      </c>
      <c r="I2101" s="120" t="str">
        <f t="shared" si="301"/>
        <v/>
      </c>
      <c r="J2101" s="121" t="str">
        <f t="shared" si="302"/>
        <v/>
      </c>
      <c r="K2101" s="121" t="str">
        <f t="shared" si="303"/>
        <v/>
      </c>
      <c r="L2101" s="121"/>
      <c r="M2101" s="121"/>
      <c r="N2101" s="121"/>
      <c r="O2101" s="122"/>
      <c r="P2101" s="122"/>
      <c r="Q2101" s="121" t="str">
        <f t="shared" ca="1" si="304"/>
        <v/>
      </c>
      <c r="R2101" s="122"/>
      <c r="S2101" s="123"/>
      <c r="T2101" s="123"/>
    </row>
    <row r="2102" spans="1:20" x14ac:dyDescent="0.25">
      <c r="A2102"/>
      <c r="B2102" s="31" t="str">
        <f t="shared" ca="1" si="297"/>
        <v/>
      </c>
      <c r="C2102" t="str">
        <f t="shared" ca="1" si="298"/>
        <v/>
      </c>
      <c r="D2102" t="str">
        <f t="shared" ca="1" si="299"/>
        <v/>
      </c>
      <c r="E2102" t="str">
        <f t="shared" ca="1" si="300"/>
        <v/>
      </c>
      <c r="F2102" t="str">
        <f t="shared" ca="1" si="305"/>
        <v/>
      </c>
      <c r="I2102" s="120" t="str">
        <f t="shared" si="301"/>
        <v/>
      </c>
      <c r="J2102" s="121" t="str">
        <f t="shared" si="302"/>
        <v/>
      </c>
      <c r="K2102" s="121" t="str">
        <f t="shared" si="303"/>
        <v/>
      </c>
      <c r="L2102" s="121"/>
      <c r="M2102" s="121"/>
      <c r="N2102" s="121"/>
      <c r="O2102" s="122"/>
      <c r="P2102" s="122"/>
      <c r="Q2102" s="121" t="str">
        <f t="shared" ca="1" si="304"/>
        <v/>
      </c>
      <c r="R2102" s="122"/>
      <c r="S2102" s="123"/>
      <c r="T2102" s="123"/>
    </row>
    <row r="2103" spans="1:20" x14ac:dyDescent="0.25">
      <c r="A2103"/>
      <c r="B2103" s="31" t="str">
        <f t="shared" ca="1" si="297"/>
        <v/>
      </c>
      <c r="C2103" t="str">
        <f t="shared" ca="1" si="298"/>
        <v/>
      </c>
      <c r="D2103" t="str">
        <f t="shared" ca="1" si="299"/>
        <v/>
      </c>
      <c r="E2103" t="str">
        <f t="shared" ca="1" si="300"/>
        <v/>
      </c>
      <c r="F2103" t="str">
        <f t="shared" ca="1" si="305"/>
        <v/>
      </c>
      <c r="I2103" s="120" t="str">
        <f t="shared" si="301"/>
        <v/>
      </c>
      <c r="J2103" s="121" t="str">
        <f t="shared" si="302"/>
        <v/>
      </c>
      <c r="K2103" s="121" t="str">
        <f t="shared" si="303"/>
        <v/>
      </c>
      <c r="L2103" s="121"/>
      <c r="M2103" s="121"/>
      <c r="N2103" s="121"/>
      <c r="O2103" s="122"/>
      <c r="P2103" s="122"/>
      <c r="Q2103" s="121" t="str">
        <f t="shared" ca="1" si="304"/>
        <v/>
      </c>
      <c r="R2103" s="122"/>
      <c r="S2103" s="123"/>
      <c r="T2103" s="123"/>
    </row>
    <row r="2104" spans="1:20" x14ac:dyDescent="0.25">
      <c r="A2104"/>
      <c r="B2104" s="31" t="str">
        <f t="shared" ca="1" si="297"/>
        <v/>
      </c>
      <c r="C2104" t="str">
        <f t="shared" ca="1" si="298"/>
        <v/>
      </c>
      <c r="D2104" t="str">
        <f t="shared" ca="1" si="299"/>
        <v/>
      </c>
      <c r="E2104" t="str">
        <f t="shared" ca="1" si="300"/>
        <v/>
      </c>
      <c r="F2104" t="str">
        <f t="shared" ca="1" si="305"/>
        <v/>
      </c>
      <c r="I2104" s="120" t="str">
        <f t="shared" si="301"/>
        <v/>
      </c>
      <c r="J2104" s="121" t="str">
        <f t="shared" si="302"/>
        <v/>
      </c>
      <c r="K2104" s="121" t="str">
        <f t="shared" si="303"/>
        <v/>
      </c>
      <c r="L2104" s="121"/>
      <c r="M2104" s="121"/>
      <c r="N2104" s="121"/>
      <c r="O2104" s="122"/>
      <c r="P2104" s="122"/>
      <c r="Q2104" s="121" t="str">
        <f t="shared" ca="1" si="304"/>
        <v/>
      </c>
      <c r="R2104" s="122"/>
      <c r="S2104" s="123"/>
      <c r="T2104" s="123"/>
    </row>
    <row r="2105" spans="1:20" x14ac:dyDescent="0.25">
      <c r="A2105"/>
      <c r="B2105" s="31" t="str">
        <f t="shared" ca="1" si="297"/>
        <v/>
      </c>
      <c r="C2105" t="str">
        <f t="shared" ca="1" si="298"/>
        <v/>
      </c>
      <c r="D2105" t="str">
        <f t="shared" ca="1" si="299"/>
        <v/>
      </c>
      <c r="E2105" t="str">
        <f t="shared" ca="1" si="300"/>
        <v/>
      </c>
      <c r="F2105" t="str">
        <f t="shared" ca="1" si="305"/>
        <v/>
      </c>
      <c r="I2105" s="120" t="str">
        <f t="shared" si="301"/>
        <v/>
      </c>
      <c r="J2105" s="121" t="str">
        <f t="shared" si="302"/>
        <v/>
      </c>
      <c r="K2105" s="121" t="str">
        <f t="shared" si="303"/>
        <v/>
      </c>
      <c r="L2105" s="121"/>
      <c r="M2105" s="121"/>
      <c r="N2105" s="121"/>
      <c r="O2105" s="122"/>
      <c r="P2105" s="122"/>
      <c r="Q2105" s="121" t="str">
        <f t="shared" ca="1" si="304"/>
        <v/>
      </c>
      <c r="R2105" s="122"/>
      <c r="S2105" s="123"/>
      <c r="T2105" s="123"/>
    </row>
    <row r="2106" spans="1:20" x14ac:dyDescent="0.25">
      <c r="A2106"/>
      <c r="B2106" s="31" t="str">
        <f t="shared" ca="1" si="297"/>
        <v/>
      </c>
      <c r="C2106" t="str">
        <f t="shared" ca="1" si="298"/>
        <v/>
      </c>
      <c r="D2106" t="str">
        <f t="shared" ca="1" si="299"/>
        <v/>
      </c>
      <c r="E2106" t="str">
        <f t="shared" ca="1" si="300"/>
        <v/>
      </c>
      <c r="F2106" t="str">
        <f t="shared" ca="1" si="305"/>
        <v/>
      </c>
      <c r="I2106" s="120" t="str">
        <f t="shared" si="301"/>
        <v/>
      </c>
      <c r="J2106" s="121" t="str">
        <f t="shared" si="302"/>
        <v/>
      </c>
      <c r="K2106" s="121" t="str">
        <f t="shared" si="303"/>
        <v/>
      </c>
      <c r="L2106" s="121"/>
      <c r="M2106" s="121"/>
      <c r="N2106" s="121"/>
      <c r="O2106" s="122"/>
      <c r="P2106" s="122"/>
      <c r="Q2106" s="121" t="str">
        <f t="shared" ca="1" si="304"/>
        <v/>
      </c>
      <c r="R2106" s="122"/>
      <c r="S2106" s="123"/>
      <c r="T2106" s="123"/>
    </row>
    <row r="2107" spans="1:20" x14ac:dyDescent="0.25">
      <c r="A2107"/>
      <c r="B2107" s="31" t="str">
        <f t="shared" ca="1" si="297"/>
        <v/>
      </c>
      <c r="C2107" t="str">
        <f t="shared" ca="1" si="298"/>
        <v/>
      </c>
      <c r="D2107" t="str">
        <f t="shared" ca="1" si="299"/>
        <v/>
      </c>
      <c r="E2107" t="str">
        <f t="shared" ca="1" si="300"/>
        <v/>
      </c>
      <c r="F2107" t="str">
        <f t="shared" ca="1" si="305"/>
        <v/>
      </c>
      <c r="I2107" s="120" t="str">
        <f t="shared" si="301"/>
        <v/>
      </c>
      <c r="J2107" s="121" t="str">
        <f t="shared" si="302"/>
        <v/>
      </c>
      <c r="K2107" s="121" t="str">
        <f t="shared" si="303"/>
        <v/>
      </c>
      <c r="L2107" s="121"/>
      <c r="M2107" s="121"/>
      <c r="N2107" s="121"/>
      <c r="O2107" s="122"/>
      <c r="P2107" s="122"/>
      <c r="Q2107" s="121" t="str">
        <f t="shared" ca="1" si="304"/>
        <v/>
      </c>
      <c r="R2107" s="122"/>
      <c r="S2107" s="123"/>
      <c r="T2107" s="123"/>
    </row>
    <row r="2108" spans="1:20" x14ac:dyDescent="0.25">
      <c r="A2108"/>
      <c r="B2108" s="31" t="str">
        <f t="shared" ca="1" si="297"/>
        <v/>
      </c>
      <c r="C2108" t="str">
        <f t="shared" ca="1" si="298"/>
        <v/>
      </c>
      <c r="D2108" t="str">
        <f t="shared" ca="1" si="299"/>
        <v/>
      </c>
      <c r="E2108" t="str">
        <f t="shared" ca="1" si="300"/>
        <v/>
      </c>
      <c r="F2108" t="str">
        <f t="shared" ca="1" si="305"/>
        <v/>
      </c>
      <c r="I2108" s="120" t="str">
        <f t="shared" si="301"/>
        <v/>
      </c>
      <c r="J2108" s="121" t="str">
        <f t="shared" si="302"/>
        <v/>
      </c>
      <c r="K2108" s="121" t="str">
        <f t="shared" si="303"/>
        <v/>
      </c>
      <c r="L2108" s="121"/>
      <c r="M2108" s="121"/>
      <c r="N2108" s="121"/>
      <c r="O2108" s="122"/>
      <c r="P2108" s="122"/>
      <c r="Q2108" s="121" t="str">
        <f t="shared" ca="1" si="304"/>
        <v/>
      </c>
      <c r="R2108" s="122"/>
      <c r="S2108" s="123"/>
      <c r="T2108" s="123"/>
    </row>
    <row r="2109" spans="1:20" x14ac:dyDescent="0.25">
      <c r="A2109"/>
      <c r="B2109" s="31" t="str">
        <f t="shared" ca="1" si="297"/>
        <v/>
      </c>
      <c r="C2109" t="str">
        <f t="shared" ca="1" si="298"/>
        <v/>
      </c>
      <c r="D2109" t="str">
        <f t="shared" ca="1" si="299"/>
        <v/>
      </c>
      <c r="E2109" t="str">
        <f t="shared" ca="1" si="300"/>
        <v/>
      </c>
      <c r="F2109" t="str">
        <f t="shared" ca="1" si="305"/>
        <v/>
      </c>
      <c r="I2109" s="120" t="str">
        <f t="shared" si="301"/>
        <v/>
      </c>
      <c r="J2109" s="121" t="str">
        <f t="shared" si="302"/>
        <v/>
      </c>
      <c r="K2109" s="121" t="str">
        <f t="shared" si="303"/>
        <v/>
      </c>
      <c r="L2109" s="121"/>
      <c r="M2109" s="121"/>
      <c r="N2109" s="121"/>
      <c r="O2109" s="122"/>
      <c r="P2109" s="122"/>
      <c r="Q2109" s="121" t="str">
        <f t="shared" ca="1" si="304"/>
        <v/>
      </c>
      <c r="R2109" s="122"/>
      <c r="S2109" s="123"/>
      <c r="T2109" s="123"/>
    </row>
    <row r="2110" spans="1:20" x14ac:dyDescent="0.25">
      <c r="A2110"/>
      <c r="B2110" s="31" t="str">
        <f t="shared" ca="1" si="297"/>
        <v/>
      </c>
      <c r="C2110" t="str">
        <f t="shared" ca="1" si="298"/>
        <v/>
      </c>
      <c r="D2110" t="str">
        <f t="shared" ca="1" si="299"/>
        <v/>
      </c>
      <c r="E2110" t="str">
        <f t="shared" ca="1" si="300"/>
        <v/>
      </c>
      <c r="F2110" t="str">
        <f t="shared" ca="1" si="305"/>
        <v/>
      </c>
      <c r="I2110" s="120" t="str">
        <f t="shared" si="301"/>
        <v/>
      </c>
      <c r="J2110" s="121" t="str">
        <f t="shared" si="302"/>
        <v/>
      </c>
      <c r="K2110" s="121" t="str">
        <f t="shared" si="303"/>
        <v/>
      </c>
      <c r="L2110" s="121"/>
      <c r="M2110" s="121"/>
      <c r="N2110" s="121"/>
      <c r="O2110" s="122"/>
      <c r="P2110" s="122"/>
      <c r="Q2110" s="121" t="str">
        <f t="shared" ca="1" si="304"/>
        <v/>
      </c>
      <c r="R2110" s="122"/>
      <c r="S2110" s="123"/>
      <c r="T2110" s="123"/>
    </row>
    <row r="2111" spans="1:20" x14ac:dyDescent="0.25">
      <c r="A2111"/>
      <c r="B2111" s="31" t="str">
        <f t="shared" ca="1" si="297"/>
        <v/>
      </c>
      <c r="C2111" t="str">
        <f t="shared" ca="1" si="298"/>
        <v/>
      </c>
      <c r="D2111" t="str">
        <f t="shared" ca="1" si="299"/>
        <v/>
      </c>
      <c r="E2111" t="str">
        <f t="shared" ca="1" si="300"/>
        <v/>
      </c>
      <c r="F2111" t="str">
        <f t="shared" ca="1" si="305"/>
        <v/>
      </c>
      <c r="I2111" s="120" t="str">
        <f t="shared" si="301"/>
        <v/>
      </c>
      <c r="J2111" s="121" t="str">
        <f t="shared" si="302"/>
        <v/>
      </c>
      <c r="K2111" s="121" t="str">
        <f t="shared" si="303"/>
        <v/>
      </c>
      <c r="L2111" s="121"/>
      <c r="M2111" s="121"/>
      <c r="N2111" s="121"/>
      <c r="O2111" s="122"/>
      <c r="P2111" s="122"/>
      <c r="Q2111" s="121" t="str">
        <f t="shared" ca="1" si="304"/>
        <v/>
      </c>
      <c r="R2111" s="122"/>
      <c r="S2111" s="123"/>
      <c r="T2111" s="123"/>
    </row>
    <row r="2112" spans="1:20" x14ac:dyDescent="0.25">
      <c r="A2112"/>
      <c r="B2112" s="31" t="str">
        <f t="shared" ca="1" si="297"/>
        <v/>
      </c>
      <c r="C2112" t="str">
        <f t="shared" ca="1" si="298"/>
        <v/>
      </c>
      <c r="D2112" t="str">
        <f t="shared" ca="1" si="299"/>
        <v/>
      </c>
      <c r="E2112" t="str">
        <f t="shared" ca="1" si="300"/>
        <v/>
      </c>
      <c r="F2112" t="str">
        <f t="shared" ca="1" si="305"/>
        <v/>
      </c>
      <c r="I2112" s="120" t="str">
        <f t="shared" si="301"/>
        <v/>
      </c>
      <c r="J2112" s="121" t="str">
        <f t="shared" si="302"/>
        <v/>
      </c>
      <c r="K2112" s="121" t="str">
        <f t="shared" si="303"/>
        <v/>
      </c>
      <c r="L2112" s="121"/>
      <c r="M2112" s="121"/>
      <c r="N2112" s="121"/>
      <c r="O2112" s="122"/>
      <c r="P2112" s="122"/>
      <c r="Q2112" s="121" t="str">
        <f t="shared" ca="1" si="304"/>
        <v/>
      </c>
      <c r="R2112" s="122"/>
      <c r="S2112" s="123"/>
      <c r="T2112" s="123"/>
    </row>
    <row r="2113" spans="1:20" x14ac:dyDescent="0.25">
      <c r="A2113"/>
      <c r="B2113" s="31" t="str">
        <f t="shared" ref="B2113:B2176" ca="1" si="306">IF($A2113&lt;&gt;"",INDIRECT("'Saisie G&amp;A'!"&amp;"A"&amp;MID($A2113,2,2)),"")</f>
        <v/>
      </c>
      <c r="C2113" t="str">
        <f t="shared" ref="C2113:C2176" ca="1" si="307">IF($A2113&lt;&gt;"",INDIRECT("'Saisie G&amp;A'!"&amp;$A2113),"")</f>
        <v/>
      </c>
      <c r="D2113" t="str">
        <f t="shared" ref="D2113:D2176" ca="1" si="308">IF($A2113&lt;&gt;"",INDIRECT("'Saisie G&amp;A'!"&amp;LEFT($A2113,1)&amp;"7"),"")</f>
        <v/>
      </c>
      <c r="E2113" t="str">
        <f t="shared" ref="E2113:E2176" ca="1" si="309">IF($A2113&lt;&gt;"",INDIRECT("'Saisie G&amp;A'!"&amp;"B"&amp;MID($A2113,2,2)),"")</f>
        <v/>
      </c>
      <c r="F2113" t="str">
        <f t="shared" ca="1" si="305"/>
        <v/>
      </c>
      <c r="I2113" s="120" t="str">
        <f t="shared" ref="I2113:I2176" si="310">IF($A2113&lt;&gt;"",RIGHT(C2113,7),"")</f>
        <v/>
      </c>
      <c r="J2113" s="121" t="str">
        <f t="shared" ref="J2113:J2176" si="311">IF($A2113&lt;&gt;"",TEXT(DATE(YEAR($B2113),MONTH($B2113),DAY($B2113)),"JJ/MM/AAAA"),"")</f>
        <v/>
      </c>
      <c r="K2113" s="121" t="str">
        <f t="shared" ref="K2113:K2176" si="312">J2113</f>
        <v/>
      </c>
      <c r="L2113" s="121"/>
      <c r="M2113" s="121"/>
      <c r="N2113" s="121"/>
      <c r="O2113" s="122"/>
      <c r="P2113" s="122"/>
      <c r="Q2113" s="121" t="str">
        <f t="shared" ref="Q2113:Q2176" ca="1" si="313">IF(F2113&lt;&gt;"",F2113,D2113)</f>
        <v/>
      </c>
      <c r="R2113" s="122"/>
      <c r="S2113" s="123"/>
      <c r="T2113" s="123"/>
    </row>
    <row r="2114" spans="1:20" x14ac:dyDescent="0.25">
      <c r="A2114"/>
      <c r="B2114" s="31" t="str">
        <f t="shared" ca="1" si="306"/>
        <v/>
      </c>
      <c r="C2114" t="str">
        <f t="shared" ca="1" si="307"/>
        <v/>
      </c>
      <c r="D2114" t="str">
        <f t="shared" ca="1" si="308"/>
        <v/>
      </c>
      <c r="E2114" t="str">
        <f t="shared" ca="1" si="309"/>
        <v/>
      </c>
      <c r="F2114" t="str">
        <f t="shared" ca="1" si="305"/>
        <v/>
      </c>
      <c r="I2114" s="120" t="str">
        <f t="shared" si="310"/>
        <v/>
      </c>
      <c r="J2114" s="121" t="str">
        <f t="shared" si="311"/>
        <v/>
      </c>
      <c r="K2114" s="121" t="str">
        <f t="shared" si="312"/>
        <v/>
      </c>
      <c r="L2114" s="121"/>
      <c r="M2114" s="121"/>
      <c r="N2114" s="121"/>
      <c r="O2114" s="122"/>
      <c r="P2114" s="122"/>
      <c r="Q2114" s="121" t="str">
        <f t="shared" ca="1" si="313"/>
        <v/>
      </c>
      <c r="R2114" s="122"/>
      <c r="S2114" s="123"/>
      <c r="T2114" s="123"/>
    </row>
    <row r="2115" spans="1:20" x14ac:dyDescent="0.25">
      <c r="A2115"/>
      <c r="B2115" s="31" t="str">
        <f t="shared" ca="1" si="306"/>
        <v/>
      </c>
      <c r="C2115" t="str">
        <f t="shared" ca="1" si="307"/>
        <v/>
      </c>
      <c r="D2115" t="str">
        <f t="shared" ca="1" si="308"/>
        <v/>
      </c>
      <c r="E2115" t="str">
        <f t="shared" ca="1" si="309"/>
        <v/>
      </c>
      <c r="F2115" t="str">
        <f t="shared" ca="1" si="305"/>
        <v/>
      </c>
      <c r="I2115" s="120" t="str">
        <f t="shared" si="310"/>
        <v/>
      </c>
      <c r="J2115" s="121" t="str">
        <f t="shared" si="311"/>
        <v/>
      </c>
      <c r="K2115" s="121" t="str">
        <f t="shared" si="312"/>
        <v/>
      </c>
      <c r="L2115" s="121"/>
      <c r="M2115" s="121"/>
      <c r="N2115" s="121"/>
      <c r="O2115" s="122"/>
      <c r="P2115" s="122"/>
      <c r="Q2115" s="121" t="str">
        <f t="shared" ca="1" si="313"/>
        <v/>
      </c>
      <c r="R2115" s="122"/>
      <c r="S2115" s="123"/>
      <c r="T2115" s="123"/>
    </row>
    <row r="2116" spans="1:20" x14ac:dyDescent="0.25">
      <c r="A2116"/>
      <c r="B2116" s="31" t="str">
        <f t="shared" ca="1" si="306"/>
        <v/>
      </c>
      <c r="C2116" t="str">
        <f t="shared" ca="1" si="307"/>
        <v/>
      </c>
      <c r="D2116" t="str">
        <f t="shared" ca="1" si="308"/>
        <v/>
      </c>
      <c r="E2116" t="str">
        <f t="shared" ca="1" si="309"/>
        <v/>
      </c>
      <c r="F2116" t="str">
        <f t="shared" ca="1" si="305"/>
        <v/>
      </c>
      <c r="I2116" s="120" t="str">
        <f t="shared" si="310"/>
        <v/>
      </c>
      <c r="J2116" s="121" t="str">
        <f t="shared" si="311"/>
        <v/>
      </c>
      <c r="K2116" s="121" t="str">
        <f t="shared" si="312"/>
        <v/>
      </c>
      <c r="L2116" s="121"/>
      <c r="M2116" s="121"/>
      <c r="N2116" s="121"/>
      <c r="O2116" s="122"/>
      <c r="P2116" s="122"/>
      <c r="Q2116" s="121" t="str">
        <f t="shared" ca="1" si="313"/>
        <v/>
      </c>
      <c r="R2116" s="122"/>
      <c r="S2116" s="123"/>
      <c r="T2116" s="123"/>
    </row>
    <row r="2117" spans="1:20" x14ac:dyDescent="0.25">
      <c r="A2117"/>
      <c r="B2117" s="31" t="str">
        <f t="shared" ca="1" si="306"/>
        <v/>
      </c>
      <c r="C2117" t="str">
        <f t="shared" ca="1" si="307"/>
        <v/>
      </c>
      <c r="D2117" t="str">
        <f t="shared" ca="1" si="308"/>
        <v/>
      </c>
      <c r="E2117" t="str">
        <f t="shared" ca="1" si="309"/>
        <v/>
      </c>
      <c r="F2117" t="str">
        <f t="shared" ca="1" si="305"/>
        <v/>
      </c>
      <c r="I2117" s="120" t="str">
        <f t="shared" si="310"/>
        <v/>
      </c>
      <c r="J2117" s="121" t="str">
        <f t="shared" si="311"/>
        <v/>
      </c>
      <c r="K2117" s="121" t="str">
        <f t="shared" si="312"/>
        <v/>
      </c>
      <c r="L2117" s="121"/>
      <c r="M2117" s="121"/>
      <c r="N2117" s="121"/>
      <c r="O2117" s="122"/>
      <c r="P2117" s="122"/>
      <c r="Q2117" s="121" t="str">
        <f t="shared" ca="1" si="313"/>
        <v/>
      </c>
      <c r="R2117" s="122"/>
      <c r="S2117" s="123"/>
      <c r="T2117" s="123"/>
    </row>
    <row r="2118" spans="1:20" x14ac:dyDescent="0.25">
      <c r="A2118"/>
      <c r="B2118" s="31" t="str">
        <f t="shared" ca="1" si="306"/>
        <v/>
      </c>
      <c r="C2118" t="str">
        <f t="shared" ca="1" si="307"/>
        <v/>
      </c>
      <c r="D2118" t="str">
        <f t="shared" ca="1" si="308"/>
        <v/>
      </c>
      <c r="E2118" t="str">
        <f t="shared" ca="1" si="309"/>
        <v/>
      </c>
      <c r="F2118" t="str">
        <f t="shared" ca="1" si="305"/>
        <v/>
      </c>
      <c r="I2118" s="120" t="str">
        <f t="shared" si="310"/>
        <v/>
      </c>
      <c r="J2118" s="121" t="str">
        <f t="shared" si="311"/>
        <v/>
      </c>
      <c r="K2118" s="121" t="str">
        <f t="shared" si="312"/>
        <v/>
      </c>
      <c r="L2118" s="121"/>
      <c r="M2118" s="121"/>
      <c r="N2118" s="121"/>
      <c r="O2118" s="122"/>
      <c r="P2118" s="122"/>
      <c r="Q2118" s="121" t="str">
        <f t="shared" ca="1" si="313"/>
        <v/>
      </c>
      <c r="R2118" s="122"/>
      <c r="S2118" s="123"/>
      <c r="T2118" s="123"/>
    </row>
    <row r="2119" spans="1:20" x14ac:dyDescent="0.25">
      <c r="A2119"/>
      <c r="B2119" s="31" t="str">
        <f t="shared" ca="1" si="306"/>
        <v/>
      </c>
      <c r="C2119" t="str">
        <f t="shared" ca="1" si="307"/>
        <v/>
      </c>
      <c r="D2119" t="str">
        <f t="shared" ca="1" si="308"/>
        <v/>
      </c>
      <c r="E2119" t="str">
        <f t="shared" ca="1" si="309"/>
        <v/>
      </c>
      <c r="F2119" t="str">
        <f t="shared" ca="1" si="305"/>
        <v/>
      </c>
      <c r="I2119" s="120" t="str">
        <f t="shared" si="310"/>
        <v/>
      </c>
      <c r="J2119" s="121" t="str">
        <f t="shared" si="311"/>
        <v/>
      </c>
      <c r="K2119" s="121" t="str">
        <f t="shared" si="312"/>
        <v/>
      </c>
      <c r="L2119" s="121"/>
      <c r="M2119" s="121"/>
      <c r="N2119" s="121"/>
      <c r="O2119" s="122"/>
      <c r="P2119" s="122"/>
      <c r="Q2119" s="121" t="str">
        <f t="shared" ca="1" si="313"/>
        <v/>
      </c>
      <c r="R2119" s="122"/>
      <c r="S2119" s="123"/>
      <c r="T2119" s="123"/>
    </row>
    <row r="2120" spans="1:20" x14ac:dyDescent="0.25">
      <c r="A2120"/>
      <c r="B2120" s="31" t="str">
        <f t="shared" ca="1" si="306"/>
        <v/>
      </c>
      <c r="C2120" t="str">
        <f t="shared" ca="1" si="307"/>
        <v/>
      </c>
      <c r="D2120" t="str">
        <f t="shared" ca="1" si="308"/>
        <v/>
      </c>
      <c r="E2120" t="str">
        <f t="shared" ca="1" si="309"/>
        <v/>
      </c>
      <c r="F2120" t="str">
        <f t="shared" ref="F2120:F2183" ca="1" si="314">IF(D2120&lt;&gt;"",IF(AND(D2120="G11",E2120="Di",OFFSET(INDIRECT("'Saisie G&amp;A'!"&amp;A2120),,1)&lt;&gt;C2120,OFFSET(INDIRECT("'Saisie G&amp;A'!"&amp;A2120),,1)&lt;&gt;""),"G91","")&amp;IF(AND(D2120="G91",E2120="Di",OFFSET(INDIRECT("'Saisie G&amp;A'!"&amp;A2120),,-1)=C2120),"XXX",""),"")</f>
        <v/>
      </c>
      <c r="I2120" s="120" t="str">
        <f t="shared" si="310"/>
        <v/>
      </c>
      <c r="J2120" s="121" t="str">
        <f t="shared" si="311"/>
        <v/>
      </c>
      <c r="K2120" s="121" t="str">
        <f t="shared" si="312"/>
        <v/>
      </c>
      <c r="L2120" s="121"/>
      <c r="M2120" s="121"/>
      <c r="N2120" s="121"/>
      <c r="O2120" s="122"/>
      <c r="P2120" s="122"/>
      <c r="Q2120" s="121" t="str">
        <f t="shared" ca="1" si="313"/>
        <v/>
      </c>
      <c r="R2120" s="122"/>
      <c r="S2120" s="123"/>
      <c r="T2120" s="123"/>
    </row>
    <row r="2121" spans="1:20" x14ac:dyDescent="0.25">
      <c r="A2121"/>
      <c r="B2121" s="31" t="str">
        <f t="shared" ca="1" si="306"/>
        <v/>
      </c>
      <c r="C2121" t="str">
        <f t="shared" ca="1" si="307"/>
        <v/>
      </c>
      <c r="D2121" t="str">
        <f t="shared" ca="1" si="308"/>
        <v/>
      </c>
      <c r="E2121" t="str">
        <f t="shared" ca="1" si="309"/>
        <v/>
      </c>
      <c r="F2121" t="str">
        <f t="shared" ca="1" si="314"/>
        <v/>
      </c>
      <c r="I2121" s="120" t="str">
        <f t="shared" si="310"/>
        <v/>
      </c>
      <c r="J2121" s="121" t="str">
        <f t="shared" si="311"/>
        <v/>
      </c>
      <c r="K2121" s="121" t="str">
        <f t="shared" si="312"/>
        <v/>
      </c>
      <c r="L2121" s="121"/>
      <c r="M2121" s="121"/>
      <c r="N2121" s="121"/>
      <c r="O2121" s="122"/>
      <c r="P2121" s="122"/>
      <c r="Q2121" s="121" t="str">
        <f t="shared" ca="1" si="313"/>
        <v/>
      </c>
      <c r="R2121" s="122"/>
      <c r="S2121" s="123"/>
      <c r="T2121" s="123"/>
    </row>
    <row r="2122" spans="1:20" x14ac:dyDescent="0.25">
      <c r="A2122"/>
      <c r="B2122" s="31" t="str">
        <f t="shared" ca="1" si="306"/>
        <v/>
      </c>
      <c r="C2122" t="str">
        <f t="shared" ca="1" si="307"/>
        <v/>
      </c>
      <c r="D2122" t="str">
        <f t="shared" ca="1" si="308"/>
        <v/>
      </c>
      <c r="E2122" t="str">
        <f t="shared" ca="1" si="309"/>
        <v/>
      </c>
      <c r="F2122" t="str">
        <f t="shared" ca="1" si="314"/>
        <v/>
      </c>
      <c r="I2122" s="120" t="str">
        <f t="shared" si="310"/>
        <v/>
      </c>
      <c r="J2122" s="121" t="str">
        <f t="shared" si="311"/>
        <v/>
      </c>
      <c r="K2122" s="121" t="str">
        <f t="shared" si="312"/>
        <v/>
      </c>
      <c r="L2122" s="121"/>
      <c r="M2122" s="121"/>
      <c r="N2122" s="121"/>
      <c r="O2122" s="122"/>
      <c r="P2122" s="122"/>
      <c r="Q2122" s="121" t="str">
        <f t="shared" ca="1" si="313"/>
        <v/>
      </c>
      <c r="R2122" s="122"/>
      <c r="S2122" s="123"/>
      <c r="T2122" s="123"/>
    </row>
    <row r="2123" spans="1:20" x14ac:dyDescent="0.25">
      <c r="A2123"/>
      <c r="B2123" s="31" t="str">
        <f t="shared" ca="1" si="306"/>
        <v/>
      </c>
      <c r="C2123" t="str">
        <f t="shared" ca="1" si="307"/>
        <v/>
      </c>
      <c r="D2123" t="str">
        <f t="shared" ca="1" si="308"/>
        <v/>
      </c>
      <c r="E2123" t="str">
        <f t="shared" ca="1" si="309"/>
        <v/>
      </c>
      <c r="F2123" t="str">
        <f t="shared" ca="1" si="314"/>
        <v/>
      </c>
      <c r="I2123" s="120" t="str">
        <f t="shared" si="310"/>
        <v/>
      </c>
      <c r="J2123" s="121" t="str">
        <f t="shared" si="311"/>
        <v/>
      </c>
      <c r="K2123" s="121" t="str">
        <f t="shared" si="312"/>
        <v/>
      </c>
      <c r="L2123" s="121"/>
      <c r="M2123" s="121"/>
      <c r="N2123" s="121"/>
      <c r="O2123" s="122"/>
      <c r="P2123" s="122"/>
      <c r="Q2123" s="121" t="str">
        <f t="shared" ca="1" si="313"/>
        <v/>
      </c>
      <c r="R2123" s="122"/>
      <c r="S2123" s="123"/>
      <c r="T2123" s="123"/>
    </row>
    <row r="2124" spans="1:20" x14ac:dyDescent="0.25">
      <c r="A2124"/>
      <c r="B2124" s="31" t="str">
        <f t="shared" ca="1" si="306"/>
        <v/>
      </c>
      <c r="C2124" t="str">
        <f t="shared" ca="1" si="307"/>
        <v/>
      </c>
      <c r="D2124" t="str">
        <f t="shared" ca="1" si="308"/>
        <v/>
      </c>
      <c r="E2124" t="str">
        <f t="shared" ca="1" si="309"/>
        <v/>
      </c>
      <c r="F2124" t="str">
        <f t="shared" ca="1" si="314"/>
        <v/>
      </c>
      <c r="I2124" s="120" t="str">
        <f t="shared" si="310"/>
        <v/>
      </c>
      <c r="J2124" s="121" t="str">
        <f t="shared" si="311"/>
        <v/>
      </c>
      <c r="K2124" s="121" t="str">
        <f t="shared" si="312"/>
        <v/>
      </c>
      <c r="L2124" s="121"/>
      <c r="M2124" s="121"/>
      <c r="N2124" s="121"/>
      <c r="O2124" s="122"/>
      <c r="P2124" s="122"/>
      <c r="Q2124" s="121" t="str">
        <f t="shared" ca="1" si="313"/>
        <v/>
      </c>
      <c r="R2124" s="122"/>
      <c r="S2124" s="123"/>
      <c r="T2124" s="123"/>
    </row>
    <row r="2125" spans="1:20" x14ac:dyDescent="0.25">
      <c r="A2125"/>
      <c r="B2125" s="31" t="str">
        <f t="shared" ca="1" si="306"/>
        <v/>
      </c>
      <c r="C2125" t="str">
        <f t="shared" ca="1" si="307"/>
        <v/>
      </c>
      <c r="D2125" t="str">
        <f t="shared" ca="1" si="308"/>
        <v/>
      </c>
      <c r="E2125" t="str">
        <f t="shared" ca="1" si="309"/>
        <v/>
      </c>
      <c r="F2125" t="str">
        <f t="shared" ca="1" si="314"/>
        <v/>
      </c>
      <c r="I2125" s="120" t="str">
        <f t="shared" si="310"/>
        <v/>
      </c>
      <c r="J2125" s="121" t="str">
        <f t="shared" si="311"/>
        <v/>
      </c>
      <c r="K2125" s="121" t="str">
        <f t="shared" si="312"/>
        <v/>
      </c>
      <c r="L2125" s="121"/>
      <c r="M2125" s="121"/>
      <c r="N2125" s="121"/>
      <c r="O2125" s="122"/>
      <c r="P2125" s="122"/>
      <c r="Q2125" s="121" t="str">
        <f t="shared" ca="1" si="313"/>
        <v/>
      </c>
      <c r="R2125" s="122"/>
      <c r="S2125" s="123"/>
      <c r="T2125" s="123"/>
    </row>
    <row r="2126" spans="1:20" x14ac:dyDescent="0.25">
      <c r="A2126"/>
      <c r="B2126" s="31" t="str">
        <f t="shared" ca="1" si="306"/>
        <v/>
      </c>
      <c r="C2126" t="str">
        <f t="shared" ca="1" si="307"/>
        <v/>
      </c>
      <c r="D2126" t="str">
        <f t="shared" ca="1" si="308"/>
        <v/>
      </c>
      <c r="E2126" t="str">
        <f t="shared" ca="1" si="309"/>
        <v/>
      </c>
      <c r="F2126" t="str">
        <f t="shared" ca="1" si="314"/>
        <v/>
      </c>
      <c r="I2126" s="120" t="str">
        <f t="shared" si="310"/>
        <v/>
      </c>
      <c r="J2126" s="121" t="str">
        <f t="shared" si="311"/>
        <v/>
      </c>
      <c r="K2126" s="121" t="str">
        <f t="shared" si="312"/>
        <v/>
      </c>
      <c r="L2126" s="121"/>
      <c r="M2126" s="121"/>
      <c r="N2126" s="121"/>
      <c r="O2126" s="122"/>
      <c r="P2126" s="122"/>
      <c r="Q2126" s="121" t="str">
        <f t="shared" ca="1" si="313"/>
        <v/>
      </c>
      <c r="R2126" s="122"/>
      <c r="S2126" s="123"/>
      <c r="T2126" s="123"/>
    </row>
    <row r="2127" spans="1:20" x14ac:dyDescent="0.25">
      <c r="A2127"/>
      <c r="B2127" s="31" t="str">
        <f t="shared" ca="1" si="306"/>
        <v/>
      </c>
      <c r="C2127" t="str">
        <f t="shared" ca="1" si="307"/>
        <v/>
      </c>
      <c r="D2127" t="str">
        <f t="shared" ca="1" si="308"/>
        <v/>
      </c>
      <c r="E2127" t="str">
        <f t="shared" ca="1" si="309"/>
        <v/>
      </c>
      <c r="F2127" t="str">
        <f t="shared" ca="1" si="314"/>
        <v/>
      </c>
      <c r="I2127" s="120" t="str">
        <f t="shared" si="310"/>
        <v/>
      </c>
      <c r="J2127" s="121" t="str">
        <f t="shared" si="311"/>
        <v/>
      </c>
      <c r="K2127" s="121" t="str">
        <f t="shared" si="312"/>
        <v/>
      </c>
      <c r="L2127" s="121"/>
      <c r="M2127" s="121"/>
      <c r="N2127" s="121"/>
      <c r="O2127" s="122"/>
      <c r="P2127" s="122"/>
      <c r="Q2127" s="121" t="str">
        <f t="shared" ca="1" si="313"/>
        <v/>
      </c>
      <c r="R2127" s="122"/>
      <c r="S2127" s="123"/>
      <c r="T2127" s="123"/>
    </row>
    <row r="2128" spans="1:20" x14ac:dyDescent="0.25">
      <c r="A2128"/>
      <c r="B2128" s="31" t="str">
        <f t="shared" ca="1" si="306"/>
        <v/>
      </c>
      <c r="C2128" t="str">
        <f t="shared" ca="1" si="307"/>
        <v/>
      </c>
      <c r="D2128" t="str">
        <f t="shared" ca="1" si="308"/>
        <v/>
      </c>
      <c r="E2128" t="str">
        <f t="shared" ca="1" si="309"/>
        <v/>
      </c>
      <c r="F2128" t="str">
        <f t="shared" ca="1" si="314"/>
        <v/>
      </c>
      <c r="I2128" s="120" t="str">
        <f t="shared" si="310"/>
        <v/>
      </c>
      <c r="J2128" s="121" t="str">
        <f t="shared" si="311"/>
        <v/>
      </c>
      <c r="K2128" s="121" t="str">
        <f t="shared" si="312"/>
        <v/>
      </c>
      <c r="L2128" s="121"/>
      <c r="M2128" s="121"/>
      <c r="N2128" s="121"/>
      <c r="O2128" s="122"/>
      <c r="P2128" s="122"/>
      <c r="Q2128" s="121" t="str">
        <f t="shared" ca="1" si="313"/>
        <v/>
      </c>
      <c r="R2128" s="122"/>
      <c r="S2128" s="123"/>
      <c r="T2128" s="123"/>
    </row>
    <row r="2129" spans="1:20" x14ac:dyDescent="0.25">
      <c r="A2129"/>
      <c r="B2129" s="31" t="str">
        <f t="shared" ca="1" si="306"/>
        <v/>
      </c>
      <c r="C2129" t="str">
        <f t="shared" ca="1" si="307"/>
        <v/>
      </c>
      <c r="D2129" t="str">
        <f t="shared" ca="1" si="308"/>
        <v/>
      </c>
      <c r="E2129" t="str">
        <f t="shared" ca="1" si="309"/>
        <v/>
      </c>
      <c r="F2129" t="str">
        <f t="shared" ca="1" si="314"/>
        <v/>
      </c>
      <c r="I2129" s="120" t="str">
        <f t="shared" si="310"/>
        <v/>
      </c>
      <c r="J2129" s="121" t="str">
        <f t="shared" si="311"/>
        <v/>
      </c>
      <c r="K2129" s="121" t="str">
        <f t="shared" si="312"/>
        <v/>
      </c>
      <c r="L2129" s="121"/>
      <c r="M2129" s="121"/>
      <c r="N2129" s="121"/>
      <c r="O2129" s="122"/>
      <c r="P2129" s="122"/>
      <c r="Q2129" s="121" t="str">
        <f t="shared" ca="1" si="313"/>
        <v/>
      </c>
      <c r="R2129" s="122"/>
      <c r="S2129" s="123"/>
      <c r="T2129" s="123"/>
    </row>
    <row r="2130" spans="1:20" x14ac:dyDescent="0.25">
      <c r="A2130"/>
      <c r="B2130" s="31" t="str">
        <f t="shared" ca="1" si="306"/>
        <v/>
      </c>
      <c r="C2130" t="str">
        <f t="shared" ca="1" si="307"/>
        <v/>
      </c>
      <c r="D2130" t="str">
        <f t="shared" ca="1" si="308"/>
        <v/>
      </c>
      <c r="E2130" t="str">
        <f t="shared" ca="1" si="309"/>
        <v/>
      </c>
      <c r="F2130" t="str">
        <f t="shared" ca="1" si="314"/>
        <v/>
      </c>
      <c r="I2130" s="120" t="str">
        <f t="shared" si="310"/>
        <v/>
      </c>
      <c r="J2130" s="121" t="str">
        <f t="shared" si="311"/>
        <v/>
      </c>
      <c r="K2130" s="121" t="str">
        <f t="shared" si="312"/>
        <v/>
      </c>
      <c r="L2130" s="121"/>
      <c r="M2130" s="121"/>
      <c r="N2130" s="121"/>
      <c r="O2130" s="122"/>
      <c r="P2130" s="122"/>
      <c r="Q2130" s="121" t="str">
        <f t="shared" ca="1" si="313"/>
        <v/>
      </c>
      <c r="R2130" s="122"/>
      <c r="S2130" s="123"/>
      <c r="T2130" s="123"/>
    </row>
    <row r="2131" spans="1:20" x14ac:dyDescent="0.25">
      <c r="A2131"/>
      <c r="B2131" s="31" t="str">
        <f t="shared" ca="1" si="306"/>
        <v/>
      </c>
      <c r="C2131" t="str">
        <f t="shared" ca="1" si="307"/>
        <v/>
      </c>
      <c r="D2131" t="str">
        <f t="shared" ca="1" si="308"/>
        <v/>
      </c>
      <c r="E2131" t="str">
        <f t="shared" ca="1" si="309"/>
        <v/>
      </c>
      <c r="F2131" t="str">
        <f t="shared" ca="1" si="314"/>
        <v/>
      </c>
      <c r="I2131" s="120" t="str">
        <f t="shared" si="310"/>
        <v/>
      </c>
      <c r="J2131" s="121" t="str">
        <f t="shared" si="311"/>
        <v/>
      </c>
      <c r="K2131" s="121" t="str">
        <f t="shared" si="312"/>
        <v/>
      </c>
      <c r="L2131" s="121"/>
      <c r="M2131" s="121"/>
      <c r="N2131" s="121"/>
      <c r="O2131" s="122"/>
      <c r="P2131" s="122"/>
      <c r="Q2131" s="121" t="str">
        <f t="shared" ca="1" si="313"/>
        <v/>
      </c>
      <c r="R2131" s="122"/>
      <c r="S2131" s="123"/>
      <c r="T2131" s="123"/>
    </row>
    <row r="2132" spans="1:20" x14ac:dyDescent="0.25">
      <c r="A2132"/>
      <c r="B2132" s="31" t="str">
        <f t="shared" ca="1" si="306"/>
        <v/>
      </c>
      <c r="C2132" t="str">
        <f t="shared" ca="1" si="307"/>
        <v/>
      </c>
      <c r="D2132" t="str">
        <f t="shared" ca="1" si="308"/>
        <v/>
      </c>
      <c r="E2132" t="str">
        <f t="shared" ca="1" si="309"/>
        <v/>
      </c>
      <c r="F2132" t="str">
        <f t="shared" ca="1" si="314"/>
        <v/>
      </c>
      <c r="I2132" s="120" t="str">
        <f t="shared" si="310"/>
        <v/>
      </c>
      <c r="J2132" s="121" t="str">
        <f t="shared" si="311"/>
        <v/>
      </c>
      <c r="K2132" s="121" t="str">
        <f t="shared" si="312"/>
        <v/>
      </c>
      <c r="L2132" s="121"/>
      <c r="M2132" s="121"/>
      <c r="N2132" s="121"/>
      <c r="O2132" s="122"/>
      <c r="P2132" s="122"/>
      <c r="Q2132" s="121" t="str">
        <f t="shared" ca="1" si="313"/>
        <v/>
      </c>
      <c r="R2132" s="122"/>
      <c r="S2132" s="123"/>
      <c r="T2132" s="123"/>
    </row>
    <row r="2133" spans="1:20" x14ac:dyDescent="0.25">
      <c r="A2133"/>
      <c r="B2133" s="31" t="str">
        <f t="shared" ca="1" si="306"/>
        <v/>
      </c>
      <c r="C2133" t="str">
        <f t="shared" ca="1" si="307"/>
        <v/>
      </c>
      <c r="D2133" t="str">
        <f t="shared" ca="1" si="308"/>
        <v/>
      </c>
      <c r="E2133" t="str">
        <f t="shared" ca="1" si="309"/>
        <v/>
      </c>
      <c r="F2133" t="str">
        <f t="shared" ca="1" si="314"/>
        <v/>
      </c>
      <c r="I2133" s="120" t="str">
        <f t="shared" si="310"/>
        <v/>
      </c>
      <c r="J2133" s="121" t="str">
        <f t="shared" si="311"/>
        <v/>
      </c>
      <c r="K2133" s="121" t="str">
        <f t="shared" si="312"/>
        <v/>
      </c>
      <c r="L2133" s="121"/>
      <c r="M2133" s="121"/>
      <c r="N2133" s="121"/>
      <c r="O2133" s="122"/>
      <c r="P2133" s="122"/>
      <c r="Q2133" s="121" t="str">
        <f t="shared" ca="1" si="313"/>
        <v/>
      </c>
      <c r="R2133" s="122"/>
      <c r="S2133" s="123"/>
      <c r="T2133" s="123"/>
    </row>
    <row r="2134" spans="1:20" x14ac:dyDescent="0.25">
      <c r="A2134"/>
      <c r="B2134" s="31" t="str">
        <f t="shared" ca="1" si="306"/>
        <v/>
      </c>
      <c r="C2134" t="str">
        <f t="shared" ca="1" si="307"/>
        <v/>
      </c>
      <c r="D2134" t="str">
        <f t="shared" ca="1" si="308"/>
        <v/>
      </c>
      <c r="E2134" t="str">
        <f t="shared" ca="1" si="309"/>
        <v/>
      </c>
      <c r="F2134" t="str">
        <f t="shared" ca="1" si="314"/>
        <v/>
      </c>
      <c r="I2134" s="120" t="str">
        <f t="shared" si="310"/>
        <v/>
      </c>
      <c r="J2134" s="121" t="str">
        <f t="shared" si="311"/>
        <v/>
      </c>
      <c r="K2134" s="121" t="str">
        <f t="shared" si="312"/>
        <v/>
      </c>
      <c r="L2134" s="121"/>
      <c r="M2134" s="121"/>
      <c r="N2134" s="121"/>
      <c r="O2134" s="122"/>
      <c r="P2134" s="122"/>
      <c r="Q2134" s="121" t="str">
        <f t="shared" ca="1" si="313"/>
        <v/>
      </c>
      <c r="R2134" s="122"/>
      <c r="S2134" s="123"/>
      <c r="T2134" s="123"/>
    </row>
    <row r="2135" spans="1:20" x14ac:dyDescent="0.25">
      <c r="A2135"/>
      <c r="B2135" s="31" t="str">
        <f t="shared" ca="1" si="306"/>
        <v/>
      </c>
      <c r="C2135" t="str">
        <f t="shared" ca="1" si="307"/>
        <v/>
      </c>
      <c r="D2135" t="str">
        <f t="shared" ca="1" si="308"/>
        <v/>
      </c>
      <c r="E2135" t="str">
        <f t="shared" ca="1" si="309"/>
        <v/>
      </c>
      <c r="F2135" t="str">
        <f t="shared" ca="1" si="314"/>
        <v/>
      </c>
      <c r="I2135" s="120" t="str">
        <f t="shared" si="310"/>
        <v/>
      </c>
      <c r="J2135" s="121" t="str">
        <f t="shared" si="311"/>
        <v/>
      </c>
      <c r="K2135" s="121" t="str">
        <f t="shared" si="312"/>
        <v/>
      </c>
      <c r="L2135" s="121"/>
      <c r="M2135" s="121"/>
      <c r="N2135" s="121"/>
      <c r="O2135" s="122"/>
      <c r="P2135" s="122"/>
      <c r="Q2135" s="121" t="str">
        <f t="shared" ca="1" si="313"/>
        <v/>
      </c>
      <c r="R2135" s="122"/>
      <c r="S2135" s="123"/>
      <c r="T2135" s="123"/>
    </row>
    <row r="2136" spans="1:20" x14ac:dyDescent="0.25">
      <c r="A2136"/>
      <c r="B2136" s="31" t="str">
        <f t="shared" ca="1" si="306"/>
        <v/>
      </c>
      <c r="C2136" t="str">
        <f t="shared" ca="1" si="307"/>
        <v/>
      </c>
      <c r="D2136" t="str">
        <f t="shared" ca="1" si="308"/>
        <v/>
      </c>
      <c r="E2136" t="str">
        <f t="shared" ca="1" si="309"/>
        <v/>
      </c>
      <c r="F2136" t="str">
        <f t="shared" ca="1" si="314"/>
        <v/>
      </c>
      <c r="I2136" s="120" t="str">
        <f t="shared" si="310"/>
        <v/>
      </c>
      <c r="J2136" s="121" t="str">
        <f t="shared" si="311"/>
        <v/>
      </c>
      <c r="K2136" s="121" t="str">
        <f t="shared" si="312"/>
        <v/>
      </c>
      <c r="L2136" s="121"/>
      <c r="M2136" s="121"/>
      <c r="N2136" s="121"/>
      <c r="O2136" s="122"/>
      <c r="P2136" s="122"/>
      <c r="Q2136" s="121" t="str">
        <f t="shared" ca="1" si="313"/>
        <v/>
      </c>
      <c r="R2136" s="122"/>
      <c r="S2136" s="123"/>
      <c r="T2136" s="123"/>
    </row>
    <row r="2137" spans="1:20" x14ac:dyDescent="0.25">
      <c r="A2137"/>
      <c r="B2137" s="31" t="str">
        <f t="shared" ca="1" si="306"/>
        <v/>
      </c>
      <c r="C2137" t="str">
        <f t="shared" ca="1" si="307"/>
        <v/>
      </c>
      <c r="D2137" t="str">
        <f t="shared" ca="1" si="308"/>
        <v/>
      </c>
      <c r="E2137" t="str">
        <f t="shared" ca="1" si="309"/>
        <v/>
      </c>
      <c r="F2137" t="str">
        <f t="shared" ca="1" si="314"/>
        <v/>
      </c>
      <c r="I2137" s="120" t="str">
        <f t="shared" si="310"/>
        <v/>
      </c>
      <c r="J2137" s="121" t="str">
        <f t="shared" si="311"/>
        <v/>
      </c>
      <c r="K2137" s="121" t="str">
        <f t="shared" si="312"/>
        <v/>
      </c>
      <c r="L2137" s="121"/>
      <c r="M2137" s="121"/>
      <c r="N2137" s="121"/>
      <c r="O2137" s="122"/>
      <c r="P2137" s="122"/>
      <c r="Q2137" s="121" t="str">
        <f t="shared" ca="1" si="313"/>
        <v/>
      </c>
      <c r="R2137" s="122"/>
      <c r="S2137" s="123"/>
      <c r="T2137" s="123"/>
    </row>
    <row r="2138" spans="1:20" x14ac:dyDescent="0.25">
      <c r="A2138"/>
      <c r="B2138" s="31" t="str">
        <f t="shared" ca="1" si="306"/>
        <v/>
      </c>
      <c r="C2138" t="str">
        <f t="shared" ca="1" si="307"/>
        <v/>
      </c>
      <c r="D2138" t="str">
        <f t="shared" ca="1" si="308"/>
        <v/>
      </c>
      <c r="E2138" t="str">
        <f t="shared" ca="1" si="309"/>
        <v/>
      </c>
      <c r="F2138" t="str">
        <f t="shared" ca="1" si="314"/>
        <v/>
      </c>
      <c r="I2138" s="120" t="str">
        <f t="shared" si="310"/>
        <v/>
      </c>
      <c r="J2138" s="121" t="str">
        <f t="shared" si="311"/>
        <v/>
      </c>
      <c r="K2138" s="121" t="str">
        <f t="shared" si="312"/>
        <v/>
      </c>
      <c r="L2138" s="121"/>
      <c r="M2138" s="121"/>
      <c r="N2138" s="121"/>
      <c r="O2138" s="122"/>
      <c r="P2138" s="122"/>
      <c r="Q2138" s="121" t="str">
        <f t="shared" ca="1" si="313"/>
        <v/>
      </c>
      <c r="R2138" s="122"/>
      <c r="S2138" s="123"/>
      <c r="T2138" s="123"/>
    </row>
    <row r="2139" spans="1:20" x14ac:dyDescent="0.25">
      <c r="A2139"/>
      <c r="B2139" s="31" t="str">
        <f t="shared" ca="1" si="306"/>
        <v/>
      </c>
      <c r="C2139" t="str">
        <f t="shared" ca="1" si="307"/>
        <v/>
      </c>
      <c r="D2139" t="str">
        <f t="shared" ca="1" si="308"/>
        <v/>
      </c>
      <c r="E2139" t="str">
        <f t="shared" ca="1" si="309"/>
        <v/>
      </c>
      <c r="F2139" t="str">
        <f t="shared" ca="1" si="314"/>
        <v/>
      </c>
      <c r="I2139" s="120" t="str">
        <f t="shared" si="310"/>
        <v/>
      </c>
      <c r="J2139" s="121" t="str">
        <f t="shared" si="311"/>
        <v/>
      </c>
      <c r="K2139" s="121" t="str">
        <f t="shared" si="312"/>
        <v/>
      </c>
      <c r="L2139" s="121"/>
      <c r="M2139" s="121"/>
      <c r="N2139" s="121"/>
      <c r="O2139" s="122"/>
      <c r="P2139" s="122"/>
      <c r="Q2139" s="121" t="str">
        <f t="shared" ca="1" si="313"/>
        <v/>
      </c>
      <c r="R2139" s="122"/>
      <c r="S2139" s="123"/>
      <c r="T2139" s="123"/>
    </row>
    <row r="2140" spans="1:20" x14ac:dyDescent="0.25">
      <c r="A2140"/>
      <c r="B2140" s="31" t="str">
        <f t="shared" ca="1" si="306"/>
        <v/>
      </c>
      <c r="C2140" t="str">
        <f t="shared" ca="1" si="307"/>
        <v/>
      </c>
      <c r="D2140" t="str">
        <f t="shared" ca="1" si="308"/>
        <v/>
      </c>
      <c r="E2140" t="str">
        <f t="shared" ca="1" si="309"/>
        <v/>
      </c>
      <c r="F2140" t="str">
        <f t="shared" ca="1" si="314"/>
        <v/>
      </c>
      <c r="I2140" s="120" t="str">
        <f t="shared" si="310"/>
        <v/>
      </c>
      <c r="J2140" s="121" t="str">
        <f t="shared" si="311"/>
        <v/>
      </c>
      <c r="K2140" s="121" t="str">
        <f t="shared" si="312"/>
        <v/>
      </c>
      <c r="L2140" s="121"/>
      <c r="M2140" s="121"/>
      <c r="N2140" s="121"/>
      <c r="O2140" s="122"/>
      <c r="P2140" s="122"/>
      <c r="Q2140" s="121" t="str">
        <f t="shared" ca="1" si="313"/>
        <v/>
      </c>
      <c r="R2140" s="122"/>
      <c r="S2140" s="123"/>
      <c r="T2140" s="123"/>
    </row>
    <row r="2141" spans="1:20" x14ac:dyDescent="0.25">
      <c r="A2141"/>
      <c r="B2141" s="31" t="str">
        <f t="shared" ca="1" si="306"/>
        <v/>
      </c>
      <c r="C2141" t="str">
        <f t="shared" ca="1" si="307"/>
        <v/>
      </c>
      <c r="D2141" t="str">
        <f t="shared" ca="1" si="308"/>
        <v/>
      </c>
      <c r="E2141" t="str">
        <f t="shared" ca="1" si="309"/>
        <v/>
      </c>
      <c r="F2141" t="str">
        <f t="shared" ca="1" si="314"/>
        <v/>
      </c>
      <c r="I2141" s="120" t="str">
        <f t="shared" si="310"/>
        <v/>
      </c>
      <c r="J2141" s="121" t="str">
        <f t="shared" si="311"/>
        <v/>
      </c>
      <c r="K2141" s="121" t="str">
        <f t="shared" si="312"/>
        <v/>
      </c>
      <c r="L2141" s="121"/>
      <c r="M2141" s="121"/>
      <c r="N2141" s="121"/>
      <c r="O2141" s="122"/>
      <c r="P2141" s="122"/>
      <c r="Q2141" s="121" t="str">
        <f t="shared" ca="1" si="313"/>
        <v/>
      </c>
      <c r="R2141" s="122"/>
      <c r="S2141" s="123"/>
      <c r="T2141" s="123"/>
    </row>
    <row r="2142" spans="1:20" x14ac:dyDescent="0.25">
      <c r="A2142"/>
      <c r="B2142" s="31" t="str">
        <f t="shared" ca="1" si="306"/>
        <v/>
      </c>
      <c r="C2142" t="str">
        <f t="shared" ca="1" si="307"/>
        <v/>
      </c>
      <c r="D2142" t="str">
        <f t="shared" ca="1" si="308"/>
        <v/>
      </c>
      <c r="E2142" t="str">
        <f t="shared" ca="1" si="309"/>
        <v/>
      </c>
      <c r="F2142" t="str">
        <f t="shared" ca="1" si="314"/>
        <v/>
      </c>
      <c r="I2142" s="120" t="str">
        <f t="shared" si="310"/>
        <v/>
      </c>
      <c r="J2142" s="121" t="str">
        <f t="shared" si="311"/>
        <v/>
      </c>
      <c r="K2142" s="121" t="str">
        <f t="shared" si="312"/>
        <v/>
      </c>
      <c r="L2142" s="121"/>
      <c r="M2142" s="121"/>
      <c r="N2142" s="121"/>
      <c r="O2142" s="122"/>
      <c r="P2142" s="122"/>
      <c r="Q2142" s="121" t="str">
        <f t="shared" ca="1" si="313"/>
        <v/>
      </c>
      <c r="R2142" s="122"/>
      <c r="S2142" s="123"/>
      <c r="T2142" s="123"/>
    </row>
    <row r="2143" spans="1:20" x14ac:dyDescent="0.25">
      <c r="A2143"/>
      <c r="B2143" s="31" t="str">
        <f t="shared" ca="1" si="306"/>
        <v/>
      </c>
      <c r="C2143" t="str">
        <f t="shared" ca="1" si="307"/>
        <v/>
      </c>
      <c r="D2143" t="str">
        <f t="shared" ca="1" si="308"/>
        <v/>
      </c>
      <c r="E2143" t="str">
        <f t="shared" ca="1" si="309"/>
        <v/>
      </c>
      <c r="F2143" t="str">
        <f t="shared" ca="1" si="314"/>
        <v/>
      </c>
      <c r="I2143" s="120" t="str">
        <f t="shared" si="310"/>
        <v/>
      </c>
      <c r="J2143" s="121" t="str">
        <f t="shared" si="311"/>
        <v/>
      </c>
      <c r="K2143" s="121" t="str">
        <f t="shared" si="312"/>
        <v/>
      </c>
      <c r="L2143" s="121"/>
      <c r="M2143" s="121"/>
      <c r="N2143" s="121"/>
      <c r="O2143" s="122"/>
      <c r="P2143" s="122"/>
      <c r="Q2143" s="121" t="str">
        <f t="shared" ca="1" si="313"/>
        <v/>
      </c>
      <c r="R2143" s="122"/>
      <c r="S2143" s="123"/>
      <c r="T2143" s="123"/>
    </row>
    <row r="2144" spans="1:20" x14ac:dyDescent="0.25">
      <c r="A2144"/>
      <c r="B2144" s="31" t="str">
        <f t="shared" ca="1" si="306"/>
        <v/>
      </c>
      <c r="C2144" t="str">
        <f t="shared" ca="1" si="307"/>
        <v/>
      </c>
      <c r="D2144" t="str">
        <f t="shared" ca="1" si="308"/>
        <v/>
      </c>
      <c r="E2144" t="str">
        <f t="shared" ca="1" si="309"/>
        <v/>
      </c>
      <c r="F2144" t="str">
        <f t="shared" ca="1" si="314"/>
        <v/>
      </c>
      <c r="I2144" s="120" t="str">
        <f t="shared" si="310"/>
        <v/>
      </c>
      <c r="J2144" s="121" t="str">
        <f t="shared" si="311"/>
        <v/>
      </c>
      <c r="K2144" s="121" t="str">
        <f t="shared" si="312"/>
        <v/>
      </c>
      <c r="L2144" s="121"/>
      <c r="M2144" s="121"/>
      <c r="N2144" s="121"/>
      <c r="O2144" s="122"/>
      <c r="P2144" s="122"/>
      <c r="Q2144" s="121" t="str">
        <f t="shared" ca="1" si="313"/>
        <v/>
      </c>
      <c r="R2144" s="122"/>
      <c r="S2144" s="123"/>
      <c r="T2144" s="123"/>
    </row>
    <row r="2145" spans="1:20" x14ac:dyDescent="0.25">
      <c r="A2145"/>
      <c r="B2145" s="31" t="str">
        <f t="shared" ca="1" si="306"/>
        <v/>
      </c>
      <c r="C2145" t="str">
        <f t="shared" ca="1" si="307"/>
        <v/>
      </c>
      <c r="D2145" t="str">
        <f t="shared" ca="1" si="308"/>
        <v/>
      </c>
      <c r="E2145" t="str">
        <f t="shared" ca="1" si="309"/>
        <v/>
      </c>
      <c r="F2145" t="str">
        <f t="shared" ca="1" si="314"/>
        <v/>
      </c>
      <c r="I2145" s="120" t="str">
        <f t="shared" si="310"/>
        <v/>
      </c>
      <c r="J2145" s="121" t="str">
        <f t="shared" si="311"/>
        <v/>
      </c>
      <c r="K2145" s="121" t="str">
        <f t="shared" si="312"/>
        <v/>
      </c>
      <c r="L2145" s="121"/>
      <c r="M2145" s="121"/>
      <c r="N2145" s="121"/>
      <c r="O2145" s="122"/>
      <c r="P2145" s="122"/>
      <c r="Q2145" s="121" t="str">
        <f t="shared" ca="1" si="313"/>
        <v/>
      </c>
      <c r="R2145" s="122"/>
      <c r="S2145" s="123"/>
      <c r="T2145" s="123"/>
    </row>
    <row r="2146" spans="1:20" x14ac:dyDescent="0.25">
      <c r="A2146"/>
      <c r="B2146" s="31" t="str">
        <f t="shared" ca="1" si="306"/>
        <v/>
      </c>
      <c r="C2146" t="str">
        <f t="shared" ca="1" si="307"/>
        <v/>
      </c>
      <c r="D2146" t="str">
        <f t="shared" ca="1" si="308"/>
        <v/>
      </c>
      <c r="E2146" t="str">
        <f t="shared" ca="1" si="309"/>
        <v/>
      </c>
      <c r="F2146" t="str">
        <f t="shared" ca="1" si="314"/>
        <v/>
      </c>
      <c r="I2146" s="120" t="str">
        <f t="shared" si="310"/>
        <v/>
      </c>
      <c r="J2146" s="121" t="str">
        <f t="shared" si="311"/>
        <v/>
      </c>
      <c r="K2146" s="121" t="str">
        <f t="shared" si="312"/>
        <v/>
      </c>
      <c r="L2146" s="121"/>
      <c r="M2146" s="121"/>
      <c r="N2146" s="121"/>
      <c r="O2146" s="122"/>
      <c r="P2146" s="122"/>
      <c r="Q2146" s="121" t="str">
        <f t="shared" ca="1" si="313"/>
        <v/>
      </c>
      <c r="R2146" s="122"/>
      <c r="S2146" s="123"/>
      <c r="T2146" s="123"/>
    </row>
    <row r="2147" spans="1:20" x14ac:dyDescent="0.25">
      <c r="A2147"/>
      <c r="B2147" s="31" t="str">
        <f t="shared" ca="1" si="306"/>
        <v/>
      </c>
      <c r="C2147" t="str">
        <f t="shared" ca="1" si="307"/>
        <v/>
      </c>
      <c r="D2147" t="str">
        <f t="shared" ca="1" si="308"/>
        <v/>
      </c>
      <c r="E2147" t="str">
        <f t="shared" ca="1" si="309"/>
        <v/>
      </c>
      <c r="F2147" t="str">
        <f t="shared" ca="1" si="314"/>
        <v/>
      </c>
      <c r="I2147" s="120" t="str">
        <f t="shared" si="310"/>
        <v/>
      </c>
      <c r="J2147" s="121" t="str">
        <f t="shared" si="311"/>
        <v/>
      </c>
      <c r="K2147" s="121" t="str">
        <f t="shared" si="312"/>
        <v/>
      </c>
      <c r="L2147" s="121"/>
      <c r="M2147" s="121"/>
      <c r="N2147" s="121"/>
      <c r="O2147" s="122"/>
      <c r="P2147" s="122"/>
      <c r="Q2147" s="121" t="str">
        <f t="shared" ca="1" si="313"/>
        <v/>
      </c>
      <c r="R2147" s="122"/>
      <c r="S2147" s="123"/>
      <c r="T2147" s="123"/>
    </row>
    <row r="2148" spans="1:20" x14ac:dyDescent="0.25">
      <c r="A2148"/>
      <c r="B2148" s="31" t="str">
        <f t="shared" ca="1" si="306"/>
        <v/>
      </c>
      <c r="C2148" t="str">
        <f t="shared" ca="1" si="307"/>
        <v/>
      </c>
      <c r="D2148" t="str">
        <f t="shared" ca="1" si="308"/>
        <v/>
      </c>
      <c r="E2148" t="str">
        <f t="shared" ca="1" si="309"/>
        <v/>
      </c>
      <c r="F2148" t="str">
        <f t="shared" ca="1" si="314"/>
        <v/>
      </c>
      <c r="I2148" s="120" t="str">
        <f t="shared" si="310"/>
        <v/>
      </c>
      <c r="J2148" s="121" t="str">
        <f t="shared" si="311"/>
        <v/>
      </c>
      <c r="K2148" s="121" t="str">
        <f t="shared" si="312"/>
        <v/>
      </c>
      <c r="L2148" s="121"/>
      <c r="M2148" s="121"/>
      <c r="N2148" s="121"/>
      <c r="O2148" s="122"/>
      <c r="P2148" s="122"/>
      <c r="Q2148" s="121" t="str">
        <f t="shared" ca="1" si="313"/>
        <v/>
      </c>
      <c r="R2148" s="122"/>
      <c r="S2148" s="123"/>
      <c r="T2148" s="123"/>
    </row>
    <row r="2149" spans="1:20" x14ac:dyDescent="0.25">
      <c r="A2149"/>
      <c r="B2149" s="31" t="str">
        <f t="shared" ca="1" si="306"/>
        <v/>
      </c>
      <c r="C2149" t="str">
        <f t="shared" ca="1" si="307"/>
        <v/>
      </c>
      <c r="D2149" t="str">
        <f t="shared" ca="1" si="308"/>
        <v/>
      </c>
      <c r="E2149" t="str">
        <f t="shared" ca="1" si="309"/>
        <v/>
      </c>
      <c r="F2149" t="str">
        <f t="shared" ca="1" si="314"/>
        <v/>
      </c>
      <c r="I2149" s="120" t="str">
        <f t="shared" si="310"/>
        <v/>
      </c>
      <c r="J2149" s="121" t="str">
        <f t="shared" si="311"/>
        <v/>
      </c>
      <c r="K2149" s="121" t="str">
        <f t="shared" si="312"/>
        <v/>
      </c>
      <c r="L2149" s="121"/>
      <c r="M2149" s="121"/>
      <c r="N2149" s="121"/>
      <c r="O2149" s="122"/>
      <c r="P2149" s="122"/>
      <c r="Q2149" s="121" t="str">
        <f t="shared" ca="1" si="313"/>
        <v/>
      </c>
      <c r="R2149" s="122"/>
      <c r="S2149" s="123"/>
      <c r="T2149" s="123"/>
    </row>
    <row r="2150" spans="1:20" x14ac:dyDescent="0.25">
      <c r="A2150"/>
      <c r="B2150" s="31" t="str">
        <f t="shared" ca="1" si="306"/>
        <v/>
      </c>
      <c r="C2150" t="str">
        <f t="shared" ca="1" si="307"/>
        <v/>
      </c>
      <c r="D2150" t="str">
        <f t="shared" ca="1" si="308"/>
        <v/>
      </c>
      <c r="E2150" t="str">
        <f t="shared" ca="1" si="309"/>
        <v/>
      </c>
      <c r="F2150" t="str">
        <f t="shared" ca="1" si="314"/>
        <v/>
      </c>
      <c r="I2150" s="120" t="str">
        <f t="shared" si="310"/>
        <v/>
      </c>
      <c r="J2150" s="121" t="str">
        <f t="shared" si="311"/>
        <v/>
      </c>
      <c r="K2150" s="121" t="str">
        <f t="shared" si="312"/>
        <v/>
      </c>
      <c r="L2150" s="121"/>
      <c r="M2150" s="121"/>
      <c r="N2150" s="121"/>
      <c r="O2150" s="122"/>
      <c r="P2150" s="122"/>
      <c r="Q2150" s="121" t="str">
        <f t="shared" ca="1" si="313"/>
        <v/>
      </c>
      <c r="R2150" s="122"/>
      <c r="S2150" s="123"/>
      <c r="T2150" s="123"/>
    </row>
    <row r="2151" spans="1:20" x14ac:dyDescent="0.25">
      <c r="A2151"/>
      <c r="B2151" s="31" t="str">
        <f t="shared" ca="1" si="306"/>
        <v/>
      </c>
      <c r="C2151" t="str">
        <f t="shared" ca="1" si="307"/>
        <v/>
      </c>
      <c r="D2151" t="str">
        <f t="shared" ca="1" si="308"/>
        <v/>
      </c>
      <c r="E2151" t="str">
        <f t="shared" ca="1" si="309"/>
        <v/>
      </c>
      <c r="F2151" t="str">
        <f t="shared" ca="1" si="314"/>
        <v/>
      </c>
      <c r="I2151" s="120" t="str">
        <f t="shared" si="310"/>
        <v/>
      </c>
      <c r="J2151" s="121" t="str">
        <f t="shared" si="311"/>
        <v/>
      </c>
      <c r="K2151" s="121" t="str">
        <f t="shared" si="312"/>
        <v/>
      </c>
      <c r="L2151" s="121"/>
      <c r="M2151" s="121"/>
      <c r="N2151" s="121"/>
      <c r="O2151" s="122"/>
      <c r="P2151" s="122"/>
      <c r="Q2151" s="121" t="str">
        <f t="shared" ca="1" si="313"/>
        <v/>
      </c>
      <c r="R2151" s="122"/>
      <c r="S2151" s="123"/>
      <c r="T2151" s="123"/>
    </row>
    <row r="2152" spans="1:20" x14ac:dyDescent="0.25">
      <c r="A2152"/>
      <c r="B2152" s="31" t="str">
        <f t="shared" ca="1" si="306"/>
        <v/>
      </c>
      <c r="C2152" t="str">
        <f t="shared" ca="1" si="307"/>
        <v/>
      </c>
      <c r="D2152" t="str">
        <f t="shared" ca="1" si="308"/>
        <v/>
      </c>
      <c r="E2152" t="str">
        <f t="shared" ca="1" si="309"/>
        <v/>
      </c>
      <c r="F2152" t="str">
        <f t="shared" ca="1" si="314"/>
        <v/>
      </c>
      <c r="I2152" s="120" t="str">
        <f t="shared" si="310"/>
        <v/>
      </c>
      <c r="J2152" s="121" t="str">
        <f t="shared" si="311"/>
        <v/>
      </c>
      <c r="K2152" s="121" t="str">
        <f t="shared" si="312"/>
        <v/>
      </c>
      <c r="L2152" s="121"/>
      <c r="M2152" s="121"/>
      <c r="N2152" s="121"/>
      <c r="O2152" s="122"/>
      <c r="P2152" s="122"/>
      <c r="Q2152" s="121" t="str">
        <f t="shared" ca="1" si="313"/>
        <v/>
      </c>
      <c r="R2152" s="122"/>
      <c r="S2152" s="123"/>
      <c r="T2152" s="123"/>
    </row>
    <row r="2153" spans="1:20" x14ac:dyDescent="0.25">
      <c r="A2153"/>
      <c r="B2153" s="31" t="str">
        <f t="shared" ca="1" si="306"/>
        <v/>
      </c>
      <c r="C2153" t="str">
        <f t="shared" ca="1" si="307"/>
        <v/>
      </c>
      <c r="D2153" t="str">
        <f t="shared" ca="1" si="308"/>
        <v/>
      </c>
      <c r="E2153" t="str">
        <f t="shared" ca="1" si="309"/>
        <v/>
      </c>
      <c r="F2153" t="str">
        <f t="shared" ca="1" si="314"/>
        <v/>
      </c>
      <c r="I2153" s="120" t="str">
        <f t="shared" si="310"/>
        <v/>
      </c>
      <c r="J2153" s="121" t="str">
        <f t="shared" si="311"/>
        <v/>
      </c>
      <c r="K2153" s="121" t="str">
        <f t="shared" si="312"/>
        <v/>
      </c>
      <c r="L2153" s="121"/>
      <c r="M2153" s="121"/>
      <c r="N2153" s="121"/>
      <c r="O2153" s="122"/>
      <c r="P2153" s="122"/>
      <c r="Q2153" s="121" t="str">
        <f t="shared" ca="1" si="313"/>
        <v/>
      </c>
      <c r="R2153" s="122"/>
      <c r="S2153" s="123"/>
      <c r="T2153" s="123"/>
    </row>
    <row r="2154" spans="1:20" x14ac:dyDescent="0.25">
      <c r="A2154"/>
      <c r="B2154" s="31" t="str">
        <f t="shared" ca="1" si="306"/>
        <v/>
      </c>
      <c r="C2154" t="str">
        <f t="shared" ca="1" si="307"/>
        <v/>
      </c>
      <c r="D2154" t="str">
        <f t="shared" ca="1" si="308"/>
        <v/>
      </c>
      <c r="E2154" t="str">
        <f t="shared" ca="1" si="309"/>
        <v/>
      </c>
      <c r="F2154" t="str">
        <f t="shared" ca="1" si="314"/>
        <v/>
      </c>
      <c r="I2154" s="120" t="str">
        <f t="shared" si="310"/>
        <v/>
      </c>
      <c r="J2154" s="121" t="str">
        <f t="shared" si="311"/>
        <v/>
      </c>
      <c r="K2154" s="121" t="str">
        <f t="shared" si="312"/>
        <v/>
      </c>
      <c r="L2154" s="121"/>
      <c r="M2154" s="121"/>
      <c r="N2154" s="121"/>
      <c r="O2154" s="122"/>
      <c r="P2154" s="122"/>
      <c r="Q2154" s="121" t="str">
        <f t="shared" ca="1" si="313"/>
        <v/>
      </c>
      <c r="R2154" s="122"/>
      <c r="S2154" s="123"/>
      <c r="T2154" s="123"/>
    </row>
    <row r="2155" spans="1:20" x14ac:dyDescent="0.25">
      <c r="A2155"/>
      <c r="B2155" s="31" t="str">
        <f t="shared" ca="1" si="306"/>
        <v/>
      </c>
      <c r="C2155" t="str">
        <f t="shared" ca="1" si="307"/>
        <v/>
      </c>
      <c r="D2155" t="str">
        <f t="shared" ca="1" si="308"/>
        <v/>
      </c>
      <c r="E2155" t="str">
        <f t="shared" ca="1" si="309"/>
        <v/>
      </c>
      <c r="F2155" t="str">
        <f t="shared" ca="1" si="314"/>
        <v/>
      </c>
      <c r="I2155" s="120" t="str">
        <f t="shared" si="310"/>
        <v/>
      </c>
      <c r="J2155" s="121" t="str">
        <f t="shared" si="311"/>
        <v/>
      </c>
      <c r="K2155" s="121" t="str">
        <f t="shared" si="312"/>
        <v/>
      </c>
      <c r="L2155" s="121"/>
      <c r="M2155" s="121"/>
      <c r="N2155" s="121"/>
      <c r="O2155" s="122"/>
      <c r="P2155" s="122"/>
      <c r="Q2155" s="121" t="str">
        <f t="shared" ca="1" si="313"/>
        <v/>
      </c>
      <c r="R2155" s="122"/>
      <c r="S2155" s="123"/>
      <c r="T2155" s="123"/>
    </row>
    <row r="2156" spans="1:20" x14ac:dyDescent="0.25">
      <c r="A2156"/>
      <c r="B2156" s="31" t="str">
        <f t="shared" ca="1" si="306"/>
        <v/>
      </c>
      <c r="C2156" t="str">
        <f t="shared" ca="1" si="307"/>
        <v/>
      </c>
      <c r="D2156" t="str">
        <f t="shared" ca="1" si="308"/>
        <v/>
      </c>
      <c r="E2156" t="str">
        <f t="shared" ca="1" si="309"/>
        <v/>
      </c>
      <c r="F2156" t="str">
        <f t="shared" ca="1" si="314"/>
        <v/>
      </c>
      <c r="I2156" s="120" t="str">
        <f t="shared" si="310"/>
        <v/>
      </c>
      <c r="J2156" s="121" t="str">
        <f t="shared" si="311"/>
        <v/>
      </c>
      <c r="K2156" s="121" t="str">
        <f t="shared" si="312"/>
        <v/>
      </c>
      <c r="L2156" s="121"/>
      <c r="M2156" s="121"/>
      <c r="N2156" s="121"/>
      <c r="O2156" s="122"/>
      <c r="P2156" s="122"/>
      <c r="Q2156" s="121" t="str">
        <f t="shared" ca="1" si="313"/>
        <v/>
      </c>
      <c r="R2156" s="122"/>
      <c r="S2156" s="123"/>
      <c r="T2156" s="123"/>
    </row>
    <row r="2157" spans="1:20" x14ac:dyDescent="0.25">
      <c r="A2157"/>
      <c r="B2157" s="31" t="str">
        <f t="shared" ca="1" si="306"/>
        <v/>
      </c>
      <c r="C2157" t="str">
        <f t="shared" ca="1" si="307"/>
        <v/>
      </c>
      <c r="D2157" t="str">
        <f t="shared" ca="1" si="308"/>
        <v/>
      </c>
      <c r="E2157" t="str">
        <f t="shared" ca="1" si="309"/>
        <v/>
      </c>
      <c r="F2157" t="str">
        <f t="shared" ca="1" si="314"/>
        <v/>
      </c>
      <c r="I2157" s="120" t="str">
        <f t="shared" si="310"/>
        <v/>
      </c>
      <c r="J2157" s="121" t="str">
        <f t="shared" si="311"/>
        <v/>
      </c>
      <c r="K2157" s="121" t="str">
        <f t="shared" si="312"/>
        <v/>
      </c>
      <c r="L2157" s="121"/>
      <c r="M2157" s="121"/>
      <c r="N2157" s="121"/>
      <c r="O2157" s="122"/>
      <c r="P2157" s="122"/>
      <c r="Q2157" s="121" t="str">
        <f t="shared" ca="1" si="313"/>
        <v/>
      </c>
      <c r="R2157" s="122"/>
      <c r="S2157" s="123"/>
      <c r="T2157" s="123"/>
    </row>
    <row r="2158" spans="1:20" x14ac:dyDescent="0.25">
      <c r="A2158"/>
      <c r="B2158" s="31" t="str">
        <f t="shared" ca="1" si="306"/>
        <v/>
      </c>
      <c r="C2158" t="str">
        <f t="shared" ca="1" si="307"/>
        <v/>
      </c>
      <c r="D2158" t="str">
        <f t="shared" ca="1" si="308"/>
        <v/>
      </c>
      <c r="E2158" t="str">
        <f t="shared" ca="1" si="309"/>
        <v/>
      </c>
      <c r="F2158" t="str">
        <f t="shared" ca="1" si="314"/>
        <v/>
      </c>
      <c r="I2158" s="120" t="str">
        <f t="shared" si="310"/>
        <v/>
      </c>
      <c r="J2158" s="121" t="str">
        <f t="shared" si="311"/>
        <v/>
      </c>
      <c r="K2158" s="121" t="str">
        <f t="shared" si="312"/>
        <v/>
      </c>
      <c r="L2158" s="121"/>
      <c r="M2158" s="121"/>
      <c r="N2158" s="121"/>
      <c r="O2158" s="122"/>
      <c r="P2158" s="122"/>
      <c r="Q2158" s="121" t="str">
        <f t="shared" ca="1" si="313"/>
        <v/>
      </c>
      <c r="R2158" s="122"/>
      <c r="S2158" s="123"/>
      <c r="T2158" s="123"/>
    </row>
    <row r="2159" spans="1:20" x14ac:dyDescent="0.25">
      <c r="A2159"/>
      <c r="B2159" s="31" t="str">
        <f t="shared" ca="1" si="306"/>
        <v/>
      </c>
      <c r="C2159" t="str">
        <f t="shared" ca="1" si="307"/>
        <v/>
      </c>
      <c r="D2159" t="str">
        <f t="shared" ca="1" si="308"/>
        <v/>
      </c>
      <c r="E2159" t="str">
        <f t="shared" ca="1" si="309"/>
        <v/>
      </c>
      <c r="F2159" t="str">
        <f t="shared" ca="1" si="314"/>
        <v/>
      </c>
      <c r="I2159" s="120" t="str">
        <f t="shared" si="310"/>
        <v/>
      </c>
      <c r="J2159" s="121" t="str">
        <f t="shared" si="311"/>
        <v/>
      </c>
      <c r="K2159" s="121" t="str">
        <f t="shared" si="312"/>
        <v/>
      </c>
      <c r="L2159" s="121"/>
      <c r="M2159" s="121"/>
      <c r="N2159" s="121"/>
      <c r="O2159" s="122"/>
      <c r="P2159" s="122"/>
      <c r="Q2159" s="121" t="str">
        <f t="shared" ca="1" si="313"/>
        <v/>
      </c>
      <c r="R2159" s="122"/>
      <c r="S2159" s="123"/>
      <c r="T2159" s="123"/>
    </row>
    <row r="2160" spans="1:20" x14ac:dyDescent="0.25">
      <c r="A2160"/>
      <c r="B2160" s="31" t="str">
        <f t="shared" ca="1" si="306"/>
        <v/>
      </c>
      <c r="C2160" t="str">
        <f t="shared" ca="1" si="307"/>
        <v/>
      </c>
      <c r="D2160" t="str">
        <f t="shared" ca="1" si="308"/>
        <v/>
      </c>
      <c r="E2160" t="str">
        <f t="shared" ca="1" si="309"/>
        <v/>
      </c>
      <c r="F2160" t="str">
        <f t="shared" ca="1" si="314"/>
        <v/>
      </c>
      <c r="I2160" s="120" t="str">
        <f t="shared" si="310"/>
        <v/>
      </c>
      <c r="J2160" s="121" t="str">
        <f t="shared" si="311"/>
        <v/>
      </c>
      <c r="K2160" s="121" t="str">
        <f t="shared" si="312"/>
        <v/>
      </c>
      <c r="L2160" s="121"/>
      <c r="M2160" s="121"/>
      <c r="N2160" s="121"/>
      <c r="O2160" s="122"/>
      <c r="P2160" s="122"/>
      <c r="Q2160" s="121" t="str">
        <f t="shared" ca="1" si="313"/>
        <v/>
      </c>
      <c r="R2160" s="122"/>
      <c r="S2160" s="123"/>
      <c r="T2160" s="123"/>
    </row>
    <row r="2161" spans="1:20" x14ac:dyDescent="0.25">
      <c r="A2161"/>
      <c r="B2161" s="31" t="str">
        <f t="shared" ca="1" si="306"/>
        <v/>
      </c>
      <c r="C2161" t="str">
        <f t="shared" ca="1" si="307"/>
        <v/>
      </c>
      <c r="D2161" t="str">
        <f t="shared" ca="1" si="308"/>
        <v/>
      </c>
      <c r="E2161" t="str">
        <f t="shared" ca="1" si="309"/>
        <v/>
      </c>
      <c r="F2161" t="str">
        <f t="shared" ca="1" si="314"/>
        <v/>
      </c>
      <c r="I2161" s="120" t="str">
        <f t="shared" si="310"/>
        <v/>
      </c>
      <c r="J2161" s="121" t="str">
        <f t="shared" si="311"/>
        <v/>
      </c>
      <c r="K2161" s="121" t="str">
        <f t="shared" si="312"/>
        <v/>
      </c>
      <c r="L2161" s="121"/>
      <c r="M2161" s="121"/>
      <c r="N2161" s="121"/>
      <c r="O2161" s="122"/>
      <c r="P2161" s="122"/>
      <c r="Q2161" s="121" t="str">
        <f t="shared" ca="1" si="313"/>
        <v/>
      </c>
      <c r="R2161" s="122"/>
      <c r="S2161" s="123"/>
      <c r="T2161" s="123"/>
    </row>
    <row r="2162" spans="1:20" x14ac:dyDescent="0.25">
      <c r="A2162"/>
      <c r="B2162" s="31" t="str">
        <f t="shared" ca="1" si="306"/>
        <v/>
      </c>
      <c r="C2162" t="str">
        <f t="shared" ca="1" si="307"/>
        <v/>
      </c>
      <c r="D2162" t="str">
        <f t="shared" ca="1" si="308"/>
        <v/>
      </c>
      <c r="E2162" t="str">
        <f t="shared" ca="1" si="309"/>
        <v/>
      </c>
      <c r="F2162" t="str">
        <f t="shared" ca="1" si="314"/>
        <v/>
      </c>
      <c r="I2162" s="120" t="str">
        <f t="shared" si="310"/>
        <v/>
      </c>
      <c r="J2162" s="121" t="str">
        <f t="shared" si="311"/>
        <v/>
      </c>
      <c r="K2162" s="121" t="str">
        <f t="shared" si="312"/>
        <v/>
      </c>
      <c r="L2162" s="121"/>
      <c r="M2162" s="121"/>
      <c r="N2162" s="121"/>
      <c r="O2162" s="122"/>
      <c r="P2162" s="122"/>
      <c r="Q2162" s="121" t="str">
        <f t="shared" ca="1" si="313"/>
        <v/>
      </c>
      <c r="R2162" s="122"/>
      <c r="S2162" s="123"/>
      <c r="T2162" s="123"/>
    </row>
    <row r="2163" spans="1:20" x14ac:dyDescent="0.25">
      <c r="A2163"/>
      <c r="B2163" s="31" t="str">
        <f t="shared" ca="1" si="306"/>
        <v/>
      </c>
      <c r="C2163" t="str">
        <f t="shared" ca="1" si="307"/>
        <v/>
      </c>
      <c r="D2163" t="str">
        <f t="shared" ca="1" si="308"/>
        <v/>
      </c>
      <c r="E2163" t="str">
        <f t="shared" ca="1" si="309"/>
        <v/>
      </c>
      <c r="F2163" t="str">
        <f t="shared" ca="1" si="314"/>
        <v/>
      </c>
      <c r="I2163" s="120" t="str">
        <f t="shared" si="310"/>
        <v/>
      </c>
      <c r="J2163" s="121" t="str">
        <f t="shared" si="311"/>
        <v/>
      </c>
      <c r="K2163" s="121" t="str">
        <f t="shared" si="312"/>
        <v/>
      </c>
      <c r="L2163" s="121"/>
      <c r="M2163" s="121"/>
      <c r="N2163" s="121"/>
      <c r="O2163" s="122"/>
      <c r="P2163" s="122"/>
      <c r="Q2163" s="121" t="str">
        <f t="shared" ca="1" si="313"/>
        <v/>
      </c>
      <c r="R2163" s="122"/>
      <c r="S2163" s="123"/>
      <c r="T2163" s="123"/>
    </row>
    <row r="2164" spans="1:20" x14ac:dyDescent="0.25">
      <c r="A2164"/>
      <c r="B2164" s="31" t="str">
        <f t="shared" ca="1" si="306"/>
        <v/>
      </c>
      <c r="C2164" t="str">
        <f t="shared" ca="1" si="307"/>
        <v/>
      </c>
      <c r="D2164" t="str">
        <f t="shared" ca="1" si="308"/>
        <v/>
      </c>
      <c r="E2164" t="str">
        <f t="shared" ca="1" si="309"/>
        <v/>
      </c>
      <c r="F2164" t="str">
        <f t="shared" ca="1" si="314"/>
        <v/>
      </c>
      <c r="I2164" s="120" t="str">
        <f t="shared" si="310"/>
        <v/>
      </c>
      <c r="J2164" s="121" t="str">
        <f t="shared" si="311"/>
        <v/>
      </c>
      <c r="K2164" s="121" t="str">
        <f t="shared" si="312"/>
        <v/>
      </c>
      <c r="L2164" s="121"/>
      <c r="M2164" s="121"/>
      <c r="N2164" s="121"/>
      <c r="O2164" s="122"/>
      <c r="P2164" s="122"/>
      <c r="Q2164" s="121" t="str">
        <f t="shared" ca="1" si="313"/>
        <v/>
      </c>
      <c r="R2164" s="122"/>
      <c r="S2164" s="123"/>
      <c r="T2164" s="123"/>
    </row>
    <row r="2165" spans="1:20" x14ac:dyDescent="0.25">
      <c r="A2165"/>
      <c r="B2165" s="31" t="str">
        <f t="shared" ca="1" si="306"/>
        <v/>
      </c>
      <c r="C2165" t="str">
        <f t="shared" ca="1" si="307"/>
        <v/>
      </c>
      <c r="D2165" t="str">
        <f t="shared" ca="1" si="308"/>
        <v/>
      </c>
      <c r="E2165" t="str">
        <f t="shared" ca="1" si="309"/>
        <v/>
      </c>
      <c r="F2165" t="str">
        <f t="shared" ca="1" si="314"/>
        <v/>
      </c>
      <c r="I2165" s="120" t="str">
        <f t="shared" si="310"/>
        <v/>
      </c>
      <c r="J2165" s="121" t="str">
        <f t="shared" si="311"/>
        <v/>
      </c>
      <c r="K2165" s="121" t="str">
        <f t="shared" si="312"/>
        <v/>
      </c>
      <c r="L2165" s="121"/>
      <c r="M2165" s="121"/>
      <c r="N2165" s="121"/>
      <c r="O2165" s="122"/>
      <c r="P2165" s="122"/>
      <c r="Q2165" s="121" t="str">
        <f t="shared" ca="1" si="313"/>
        <v/>
      </c>
      <c r="R2165" s="122"/>
      <c r="S2165" s="123"/>
      <c r="T2165" s="123"/>
    </row>
    <row r="2166" spans="1:20" x14ac:dyDescent="0.25">
      <c r="A2166"/>
      <c r="B2166" s="31" t="str">
        <f t="shared" ca="1" si="306"/>
        <v/>
      </c>
      <c r="C2166" t="str">
        <f t="shared" ca="1" si="307"/>
        <v/>
      </c>
      <c r="D2166" t="str">
        <f t="shared" ca="1" si="308"/>
        <v/>
      </c>
      <c r="E2166" t="str">
        <f t="shared" ca="1" si="309"/>
        <v/>
      </c>
      <c r="F2166" t="str">
        <f t="shared" ca="1" si="314"/>
        <v/>
      </c>
      <c r="I2166" s="120" t="str">
        <f t="shared" si="310"/>
        <v/>
      </c>
      <c r="J2166" s="121" t="str">
        <f t="shared" si="311"/>
        <v/>
      </c>
      <c r="K2166" s="121" t="str">
        <f t="shared" si="312"/>
        <v/>
      </c>
      <c r="L2166" s="121"/>
      <c r="M2166" s="121"/>
      <c r="N2166" s="121"/>
      <c r="O2166" s="122"/>
      <c r="P2166" s="122"/>
      <c r="Q2166" s="121" t="str">
        <f t="shared" ca="1" si="313"/>
        <v/>
      </c>
      <c r="R2166" s="122"/>
      <c r="S2166" s="123"/>
      <c r="T2166" s="123"/>
    </row>
    <row r="2167" spans="1:20" x14ac:dyDescent="0.25">
      <c r="A2167"/>
      <c r="B2167" s="31" t="str">
        <f t="shared" ca="1" si="306"/>
        <v/>
      </c>
      <c r="C2167" t="str">
        <f t="shared" ca="1" si="307"/>
        <v/>
      </c>
      <c r="D2167" t="str">
        <f t="shared" ca="1" si="308"/>
        <v/>
      </c>
      <c r="E2167" t="str">
        <f t="shared" ca="1" si="309"/>
        <v/>
      </c>
      <c r="F2167" t="str">
        <f t="shared" ca="1" si="314"/>
        <v/>
      </c>
      <c r="I2167" s="120" t="str">
        <f t="shared" si="310"/>
        <v/>
      </c>
      <c r="J2167" s="121" t="str">
        <f t="shared" si="311"/>
        <v/>
      </c>
      <c r="K2167" s="121" t="str">
        <f t="shared" si="312"/>
        <v/>
      </c>
      <c r="L2167" s="121"/>
      <c r="M2167" s="121"/>
      <c r="N2167" s="121"/>
      <c r="O2167" s="122"/>
      <c r="P2167" s="122"/>
      <c r="Q2167" s="121" t="str">
        <f t="shared" ca="1" si="313"/>
        <v/>
      </c>
      <c r="R2167" s="122"/>
      <c r="S2167" s="123"/>
      <c r="T2167" s="123"/>
    </row>
    <row r="2168" spans="1:20" x14ac:dyDescent="0.25">
      <c r="A2168"/>
      <c r="B2168" s="31" t="str">
        <f t="shared" ca="1" si="306"/>
        <v/>
      </c>
      <c r="C2168" t="str">
        <f t="shared" ca="1" si="307"/>
        <v/>
      </c>
      <c r="D2168" t="str">
        <f t="shared" ca="1" si="308"/>
        <v/>
      </c>
      <c r="E2168" t="str">
        <f t="shared" ca="1" si="309"/>
        <v/>
      </c>
      <c r="F2168" t="str">
        <f t="shared" ca="1" si="314"/>
        <v/>
      </c>
      <c r="I2168" s="120" t="str">
        <f t="shared" si="310"/>
        <v/>
      </c>
      <c r="J2168" s="121" t="str">
        <f t="shared" si="311"/>
        <v/>
      </c>
      <c r="K2168" s="121" t="str">
        <f t="shared" si="312"/>
        <v/>
      </c>
      <c r="L2168" s="121"/>
      <c r="M2168" s="121"/>
      <c r="N2168" s="121"/>
      <c r="O2168" s="122"/>
      <c r="P2168" s="122"/>
      <c r="Q2168" s="121" t="str">
        <f t="shared" ca="1" si="313"/>
        <v/>
      </c>
      <c r="R2168" s="122"/>
      <c r="S2168" s="123"/>
      <c r="T2168" s="123"/>
    </row>
    <row r="2169" spans="1:20" x14ac:dyDescent="0.25">
      <c r="A2169"/>
      <c r="B2169" s="31" t="str">
        <f t="shared" ca="1" si="306"/>
        <v/>
      </c>
      <c r="C2169" t="str">
        <f t="shared" ca="1" si="307"/>
        <v/>
      </c>
      <c r="D2169" t="str">
        <f t="shared" ca="1" si="308"/>
        <v/>
      </c>
      <c r="E2169" t="str">
        <f t="shared" ca="1" si="309"/>
        <v/>
      </c>
      <c r="F2169" t="str">
        <f t="shared" ca="1" si="314"/>
        <v/>
      </c>
      <c r="I2169" s="120" t="str">
        <f t="shared" si="310"/>
        <v/>
      </c>
      <c r="J2169" s="121" t="str">
        <f t="shared" si="311"/>
        <v/>
      </c>
      <c r="K2169" s="121" t="str">
        <f t="shared" si="312"/>
        <v/>
      </c>
      <c r="L2169" s="121"/>
      <c r="M2169" s="121"/>
      <c r="N2169" s="121"/>
      <c r="O2169" s="122"/>
      <c r="P2169" s="122"/>
      <c r="Q2169" s="121" t="str">
        <f t="shared" ca="1" si="313"/>
        <v/>
      </c>
      <c r="R2169" s="122"/>
      <c r="S2169" s="123"/>
      <c r="T2169" s="123"/>
    </row>
    <row r="2170" spans="1:20" x14ac:dyDescent="0.25">
      <c r="A2170"/>
      <c r="B2170" s="31" t="str">
        <f t="shared" ca="1" si="306"/>
        <v/>
      </c>
      <c r="C2170" t="str">
        <f t="shared" ca="1" si="307"/>
        <v/>
      </c>
      <c r="D2170" t="str">
        <f t="shared" ca="1" si="308"/>
        <v/>
      </c>
      <c r="E2170" t="str">
        <f t="shared" ca="1" si="309"/>
        <v/>
      </c>
      <c r="F2170" t="str">
        <f t="shared" ca="1" si="314"/>
        <v/>
      </c>
      <c r="I2170" s="120" t="str">
        <f t="shared" si="310"/>
        <v/>
      </c>
      <c r="J2170" s="121" t="str">
        <f t="shared" si="311"/>
        <v/>
      </c>
      <c r="K2170" s="121" t="str">
        <f t="shared" si="312"/>
        <v/>
      </c>
      <c r="L2170" s="121"/>
      <c r="M2170" s="121"/>
      <c r="N2170" s="121"/>
      <c r="O2170" s="122"/>
      <c r="P2170" s="122"/>
      <c r="Q2170" s="121" t="str">
        <f t="shared" ca="1" si="313"/>
        <v/>
      </c>
      <c r="R2170" s="122"/>
      <c r="S2170" s="123"/>
      <c r="T2170" s="123"/>
    </row>
    <row r="2171" spans="1:20" x14ac:dyDescent="0.25">
      <c r="A2171"/>
      <c r="B2171" s="31" t="str">
        <f t="shared" ca="1" si="306"/>
        <v/>
      </c>
      <c r="C2171" t="str">
        <f t="shared" ca="1" si="307"/>
        <v/>
      </c>
      <c r="D2171" t="str">
        <f t="shared" ca="1" si="308"/>
        <v/>
      </c>
      <c r="E2171" t="str">
        <f t="shared" ca="1" si="309"/>
        <v/>
      </c>
      <c r="F2171" t="str">
        <f t="shared" ca="1" si="314"/>
        <v/>
      </c>
      <c r="I2171" s="120" t="str">
        <f t="shared" si="310"/>
        <v/>
      </c>
      <c r="J2171" s="121" t="str">
        <f t="shared" si="311"/>
        <v/>
      </c>
      <c r="K2171" s="121" t="str">
        <f t="shared" si="312"/>
        <v/>
      </c>
      <c r="L2171" s="121"/>
      <c r="M2171" s="121"/>
      <c r="N2171" s="121"/>
      <c r="O2171" s="122"/>
      <c r="P2171" s="122"/>
      <c r="Q2171" s="121" t="str">
        <f t="shared" ca="1" si="313"/>
        <v/>
      </c>
      <c r="R2171" s="122"/>
      <c r="S2171" s="123"/>
      <c r="T2171" s="123"/>
    </row>
    <row r="2172" spans="1:20" x14ac:dyDescent="0.25">
      <c r="A2172"/>
      <c r="B2172" s="31" t="str">
        <f t="shared" ca="1" si="306"/>
        <v/>
      </c>
      <c r="C2172" t="str">
        <f t="shared" ca="1" si="307"/>
        <v/>
      </c>
      <c r="D2172" t="str">
        <f t="shared" ca="1" si="308"/>
        <v/>
      </c>
      <c r="E2172" t="str">
        <f t="shared" ca="1" si="309"/>
        <v/>
      </c>
      <c r="F2172" t="str">
        <f t="shared" ca="1" si="314"/>
        <v/>
      </c>
      <c r="I2172" s="120" t="str">
        <f t="shared" si="310"/>
        <v/>
      </c>
      <c r="J2172" s="121" t="str">
        <f t="shared" si="311"/>
        <v/>
      </c>
      <c r="K2172" s="121" t="str">
        <f t="shared" si="312"/>
        <v/>
      </c>
      <c r="L2172" s="121"/>
      <c r="M2172" s="121"/>
      <c r="N2172" s="121"/>
      <c r="O2172" s="122"/>
      <c r="P2172" s="122"/>
      <c r="Q2172" s="121" t="str">
        <f t="shared" ca="1" si="313"/>
        <v/>
      </c>
      <c r="R2172" s="122"/>
      <c r="S2172" s="123"/>
      <c r="T2172" s="123"/>
    </row>
    <row r="2173" spans="1:20" x14ac:dyDescent="0.25">
      <c r="A2173"/>
      <c r="B2173" s="31" t="str">
        <f t="shared" ca="1" si="306"/>
        <v/>
      </c>
      <c r="C2173" t="str">
        <f t="shared" ca="1" si="307"/>
        <v/>
      </c>
      <c r="D2173" t="str">
        <f t="shared" ca="1" si="308"/>
        <v/>
      </c>
      <c r="E2173" t="str">
        <f t="shared" ca="1" si="309"/>
        <v/>
      </c>
      <c r="F2173" t="str">
        <f t="shared" ca="1" si="314"/>
        <v/>
      </c>
      <c r="I2173" s="120" t="str">
        <f t="shared" si="310"/>
        <v/>
      </c>
      <c r="J2173" s="121" t="str">
        <f t="shared" si="311"/>
        <v/>
      </c>
      <c r="K2173" s="121" t="str">
        <f t="shared" si="312"/>
        <v/>
      </c>
      <c r="L2173" s="121"/>
      <c r="M2173" s="121"/>
      <c r="N2173" s="121"/>
      <c r="O2173" s="122"/>
      <c r="P2173" s="122"/>
      <c r="Q2173" s="121" t="str">
        <f t="shared" ca="1" si="313"/>
        <v/>
      </c>
      <c r="R2173" s="122"/>
      <c r="S2173" s="123"/>
      <c r="T2173" s="123"/>
    </row>
    <row r="2174" spans="1:20" x14ac:dyDescent="0.25">
      <c r="A2174"/>
      <c r="B2174" s="31" t="str">
        <f t="shared" ca="1" si="306"/>
        <v/>
      </c>
      <c r="C2174" t="str">
        <f t="shared" ca="1" si="307"/>
        <v/>
      </c>
      <c r="D2174" t="str">
        <f t="shared" ca="1" si="308"/>
        <v/>
      </c>
      <c r="E2174" t="str">
        <f t="shared" ca="1" si="309"/>
        <v/>
      </c>
      <c r="F2174" t="str">
        <f t="shared" ca="1" si="314"/>
        <v/>
      </c>
      <c r="I2174" s="120" t="str">
        <f t="shared" si="310"/>
        <v/>
      </c>
      <c r="J2174" s="121" t="str">
        <f t="shared" si="311"/>
        <v/>
      </c>
      <c r="K2174" s="121" t="str">
        <f t="shared" si="312"/>
        <v/>
      </c>
      <c r="L2174" s="121"/>
      <c r="M2174" s="121"/>
      <c r="N2174" s="121"/>
      <c r="O2174" s="122"/>
      <c r="P2174" s="122"/>
      <c r="Q2174" s="121" t="str">
        <f t="shared" ca="1" si="313"/>
        <v/>
      </c>
      <c r="R2174" s="122"/>
      <c r="S2174" s="123"/>
      <c r="T2174" s="123"/>
    </row>
    <row r="2175" spans="1:20" x14ac:dyDescent="0.25">
      <c r="A2175"/>
      <c r="B2175" s="31" t="str">
        <f t="shared" ca="1" si="306"/>
        <v/>
      </c>
      <c r="C2175" t="str">
        <f t="shared" ca="1" si="307"/>
        <v/>
      </c>
      <c r="D2175" t="str">
        <f t="shared" ca="1" si="308"/>
        <v/>
      </c>
      <c r="E2175" t="str">
        <f t="shared" ca="1" si="309"/>
        <v/>
      </c>
      <c r="F2175" t="str">
        <f t="shared" ca="1" si="314"/>
        <v/>
      </c>
      <c r="I2175" s="120" t="str">
        <f t="shared" si="310"/>
        <v/>
      </c>
      <c r="J2175" s="121" t="str">
        <f t="shared" si="311"/>
        <v/>
      </c>
      <c r="K2175" s="121" t="str">
        <f t="shared" si="312"/>
        <v/>
      </c>
      <c r="L2175" s="121"/>
      <c r="M2175" s="121"/>
      <c r="N2175" s="121"/>
      <c r="O2175" s="122"/>
      <c r="P2175" s="122"/>
      <c r="Q2175" s="121" t="str">
        <f t="shared" ca="1" si="313"/>
        <v/>
      </c>
      <c r="R2175" s="122"/>
      <c r="S2175" s="123"/>
      <c r="T2175" s="123"/>
    </row>
    <row r="2176" spans="1:20" x14ac:dyDescent="0.25">
      <c r="A2176"/>
      <c r="B2176" s="31" t="str">
        <f t="shared" ca="1" si="306"/>
        <v/>
      </c>
      <c r="C2176" t="str">
        <f t="shared" ca="1" si="307"/>
        <v/>
      </c>
      <c r="D2176" t="str">
        <f t="shared" ca="1" si="308"/>
        <v/>
      </c>
      <c r="E2176" t="str">
        <f t="shared" ca="1" si="309"/>
        <v/>
      </c>
      <c r="F2176" t="str">
        <f t="shared" ca="1" si="314"/>
        <v/>
      </c>
      <c r="I2176" s="120" t="str">
        <f t="shared" si="310"/>
        <v/>
      </c>
      <c r="J2176" s="121" t="str">
        <f t="shared" si="311"/>
        <v/>
      </c>
      <c r="K2176" s="121" t="str">
        <f t="shared" si="312"/>
        <v/>
      </c>
      <c r="L2176" s="121"/>
      <c r="M2176" s="121"/>
      <c r="N2176" s="121"/>
      <c r="O2176" s="122"/>
      <c r="P2176" s="122"/>
      <c r="Q2176" s="121" t="str">
        <f t="shared" ca="1" si="313"/>
        <v/>
      </c>
      <c r="R2176" s="122"/>
      <c r="S2176" s="123"/>
      <c r="T2176" s="123"/>
    </row>
    <row r="2177" spans="1:20" x14ac:dyDescent="0.25">
      <c r="A2177"/>
      <c r="B2177" s="31" t="str">
        <f t="shared" ref="B2177:B2240" ca="1" si="315">IF($A2177&lt;&gt;"",INDIRECT("'Saisie G&amp;A'!"&amp;"A"&amp;MID($A2177,2,2)),"")</f>
        <v/>
      </c>
      <c r="C2177" t="str">
        <f t="shared" ref="C2177:C2240" ca="1" si="316">IF($A2177&lt;&gt;"",INDIRECT("'Saisie G&amp;A'!"&amp;$A2177),"")</f>
        <v/>
      </c>
      <c r="D2177" t="str">
        <f t="shared" ref="D2177:D2240" ca="1" si="317">IF($A2177&lt;&gt;"",INDIRECT("'Saisie G&amp;A'!"&amp;LEFT($A2177,1)&amp;"7"),"")</f>
        <v/>
      </c>
      <c r="E2177" t="str">
        <f t="shared" ref="E2177:E2240" ca="1" si="318">IF($A2177&lt;&gt;"",INDIRECT("'Saisie G&amp;A'!"&amp;"B"&amp;MID($A2177,2,2)),"")</f>
        <v/>
      </c>
      <c r="F2177" t="str">
        <f t="shared" ca="1" si="314"/>
        <v/>
      </c>
      <c r="I2177" s="120" t="str">
        <f t="shared" ref="I2177:I2240" si="319">IF($A2177&lt;&gt;"",RIGHT(C2177,7),"")</f>
        <v/>
      </c>
      <c r="J2177" s="121" t="str">
        <f t="shared" ref="J2177:J2240" si="320">IF($A2177&lt;&gt;"",TEXT(DATE(YEAR($B2177),MONTH($B2177),DAY($B2177)),"JJ/MM/AAAA"),"")</f>
        <v/>
      </c>
      <c r="K2177" s="121" t="str">
        <f t="shared" ref="K2177:K2240" si="321">J2177</f>
        <v/>
      </c>
      <c r="L2177" s="121"/>
      <c r="M2177" s="121"/>
      <c r="N2177" s="121"/>
      <c r="O2177" s="122"/>
      <c r="P2177" s="122"/>
      <c r="Q2177" s="121" t="str">
        <f t="shared" ref="Q2177:Q2240" ca="1" si="322">IF(F2177&lt;&gt;"",F2177,D2177)</f>
        <v/>
      </c>
      <c r="R2177" s="122"/>
      <c r="S2177" s="123"/>
      <c r="T2177" s="123"/>
    </row>
    <row r="2178" spans="1:20" x14ac:dyDescent="0.25">
      <c r="A2178"/>
      <c r="B2178" s="31" t="str">
        <f t="shared" ca="1" si="315"/>
        <v/>
      </c>
      <c r="C2178" t="str">
        <f t="shared" ca="1" si="316"/>
        <v/>
      </c>
      <c r="D2178" t="str">
        <f t="shared" ca="1" si="317"/>
        <v/>
      </c>
      <c r="E2178" t="str">
        <f t="shared" ca="1" si="318"/>
        <v/>
      </c>
      <c r="F2178" t="str">
        <f t="shared" ca="1" si="314"/>
        <v/>
      </c>
      <c r="I2178" s="120" t="str">
        <f t="shared" si="319"/>
        <v/>
      </c>
      <c r="J2178" s="121" t="str">
        <f t="shared" si="320"/>
        <v/>
      </c>
      <c r="K2178" s="121" t="str">
        <f t="shared" si="321"/>
        <v/>
      </c>
      <c r="L2178" s="121"/>
      <c r="M2178" s="121"/>
      <c r="N2178" s="121"/>
      <c r="O2178" s="122"/>
      <c r="P2178" s="122"/>
      <c r="Q2178" s="121" t="str">
        <f t="shared" ca="1" si="322"/>
        <v/>
      </c>
      <c r="R2178" s="122"/>
      <c r="S2178" s="123"/>
      <c r="T2178" s="123"/>
    </row>
    <row r="2179" spans="1:20" x14ac:dyDescent="0.25">
      <c r="A2179"/>
      <c r="B2179" s="31" t="str">
        <f t="shared" ca="1" si="315"/>
        <v/>
      </c>
      <c r="C2179" t="str">
        <f t="shared" ca="1" si="316"/>
        <v/>
      </c>
      <c r="D2179" t="str">
        <f t="shared" ca="1" si="317"/>
        <v/>
      </c>
      <c r="E2179" t="str">
        <f t="shared" ca="1" si="318"/>
        <v/>
      </c>
      <c r="F2179" t="str">
        <f t="shared" ca="1" si="314"/>
        <v/>
      </c>
      <c r="I2179" s="120" t="str">
        <f t="shared" si="319"/>
        <v/>
      </c>
      <c r="J2179" s="121" t="str">
        <f t="shared" si="320"/>
        <v/>
      </c>
      <c r="K2179" s="121" t="str">
        <f t="shared" si="321"/>
        <v/>
      </c>
      <c r="L2179" s="121"/>
      <c r="M2179" s="121"/>
      <c r="N2179" s="121"/>
      <c r="O2179" s="122"/>
      <c r="P2179" s="122"/>
      <c r="Q2179" s="121" t="str">
        <f t="shared" ca="1" si="322"/>
        <v/>
      </c>
      <c r="R2179" s="122"/>
      <c r="S2179" s="123"/>
      <c r="T2179" s="123"/>
    </row>
    <row r="2180" spans="1:20" x14ac:dyDescent="0.25">
      <c r="A2180"/>
      <c r="B2180" s="31" t="str">
        <f t="shared" ca="1" si="315"/>
        <v/>
      </c>
      <c r="C2180" t="str">
        <f t="shared" ca="1" si="316"/>
        <v/>
      </c>
      <c r="D2180" t="str">
        <f t="shared" ca="1" si="317"/>
        <v/>
      </c>
      <c r="E2180" t="str">
        <f t="shared" ca="1" si="318"/>
        <v/>
      </c>
      <c r="F2180" t="str">
        <f t="shared" ca="1" si="314"/>
        <v/>
      </c>
      <c r="I2180" s="120" t="str">
        <f t="shared" si="319"/>
        <v/>
      </c>
      <c r="J2180" s="121" t="str">
        <f t="shared" si="320"/>
        <v/>
      </c>
      <c r="K2180" s="121" t="str">
        <f t="shared" si="321"/>
        <v/>
      </c>
      <c r="L2180" s="121"/>
      <c r="M2180" s="121"/>
      <c r="N2180" s="121"/>
      <c r="O2180" s="122"/>
      <c r="P2180" s="122"/>
      <c r="Q2180" s="121" t="str">
        <f t="shared" ca="1" si="322"/>
        <v/>
      </c>
      <c r="R2180" s="122"/>
      <c r="S2180" s="123"/>
      <c r="T2180" s="123"/>
    </row>
    <row r="2181" spans="1:20" x14ac:dyDescent="0.25">
      <c r="A2181"/>
      <c r="B2181" s="31" t="str">
        <f t="shared" ca="1" si="315"/>
        <v/>
      </c>
      <c r="C2181" t="str">
        <f t="shared" ca="1" si="316"/>
        <v/>
      </c>
      <c r="D2181" t="str">
        <f t="shared" ca="1" si="317"/>
        <v/>
      </c>
      <c r="E2181" t="str">
        <f t="shared" ca="1" si="318"/>
        <v/>
      </c>
      <c r="F2181" t="str">
        <f t="shared" ca="1" si="314"/>
        <v/>
      </c>
      <c r="I2181" s="120" t="str">
        <f t="shared" si="319"/>
        <v/>
      </c>
      <c r="J2181" s="121" t="str">
        <f t="shared" si="320"/>
        <v/>
      </c>
      <c r="K2181" s="121" t="str">
        <f t="shared" si="321"/>
        <v/>
      </c>
      <c r="L2181" s="121"/>
      <c r="M2181" s="121"/>
      <c r="N2181" s="121"/>
      <c r="O2181" s="122"/>
      <c r="P2181" s="122"/>
      <c r="Q2181" s="121" t="str">
        <f t="shared" ca="1" si="322"/>
        <v/>
      </c>
      <c r="R2181" s="122"/>
      <c r="S2181" s="123"/>
      <c r="T2181" s="123"/>
    </row>
    <row r="2182" spans="1:20" x14ac:dyDescent="0.25">
      <c r="A2182"/>
      <c r="B2182" s="31" t="str">
        <f t="shared" ca="1" si="315"/>
        <v/>
      </c>
      <c r="C2182" t="str">
        <f t="shared" ca="1" si="316"/>
        <v/>
      </c>
      <c r="D2182" t="str">
        <f t="shared" ca="1" si="317"/>
        <v/>
      </c>
      <c r="E2182" t="str">
        <f t="shared" ca="1" si="318"/>
        <v/>
      </c>
      <c r="F2182" t="str">
        <f t="shared" ca="1" si="314"/>
        <v/>
      </c>
      <c r="I2182" s="120" t="str">
        <f t="shared" si="319"/>
        <v/>
      </c>
      <c r="J2182" s="121" t="str">
        <f t="shared" si="320"/>
        <v/>
      </c>
      <c r="K2182" s="121" t="str">
        <f t="shared" si="321"/>
        <v/>
      </c>
      <c r="L2182" s="121"/>
      <c r="M2182" s="121"/>
      <c r="N2182" s="121"/>
      <c r="O2182" s="122"/>
      <c r="P2182" s="122"/>
      <c r="Q2182" s="121" t="str">
        <f t="shared" ca="1" si="322"/>
        <v/>
      </c>
      <c r="R2182" s="122"/>
      <c r="S2182" s="123"/>
      <c r="T2182" s="123"/>
    </row>
    <row r="2183" spans="1:20" x14ac:dyDescent="0.25">
      <c r="A2183"/>
      <c r="B2183" s="31" t="str">
        <f t="shared" ca="1" si="315"/>
        <v/>
      </c>
      <c r="C2183" t="str">
        <f t="shared" ca="1" si="316"/>
        <v/>
      </c>
      <c r="D2183" t="str">
        <f t="shared" ca="1" si="317"/>
        <v/>
      </c>
      <c r="E2183" t="str">
        <f t="shared" ca="1" si="318"/>
        <v/>
      </c>
      <c r="F2183" t="str">
        <f t="shared" ca="1" si="314"/>
        <v/>
      </c>
      <c r="I2183" s="120" t="str">
        <f t="shared" si="319"/>
        <v/>
      </c>
      <c r="J2183" s="121" t="str">
        <f t="shared" si="320"/>
        <v/>
      </c>
      <c r="K2183" s="121" t="str">
        <f t="shared" si="321"/>
        <v/>
      </c>
      <c r="L2183" s="121"/>
      <c r="M2183" s="121"/>
      <c r="N2183" s="121"/>
      <c r="O2183" s="122"/>
      <c r="P2183" s="122"/>
      <c r="Q2183" s="121" t="str">
        <f t="shared" ca="1" si="322"/>
        <v/>
      </c>
      <c r="R2183" s="122"/>
      <c r="S2183" s="123"/>
      <c r="T2183" s="123"/>
    </row>
    <row r="2184" spans="1:20" x14ac:dyDescent="0.25">
      <c r="A2184"/>
      <c r="B2184" s="31" t="str">
        <f t="shared" ca="1" si="315"/>
        <v/>
      </c>
      <c r="C2184" t="str">
        <f t="shared" ca="1" si="316"/>
        <v/>
      </c>
      <c r="D2184" t="str">
        <f t="shared" ca="1" si="317"/>
        <v/>
      </c>
      <c r="E2184" t="str">
        <f t="shared" ca="1" si="318"/>
        <v/>
      </c>
      <c r="F2184" t="str">
        <f t="shared" ref="F2184:F2247" ca="1" si="323">IF(D2184&lt;&gt;"",IF(AND(D2184="G11",E2184="Di",OFFSET(INDIRECT("'Saisie G&amp;A'!"&amp;A2184),,1)&lt;&gt;C2184,OFFSET(INDIRECT("'Saisie G&amp;A'!"&amp;A2184),,1)&lt;&gt;""),"G91","")&amp;IF(AND(D2184="G91",E2184="Di",OFFSET(INDIRECT("'Saisie G&amp;A'!"&amp;A2184),,-1)=C2184),"XXX",""),"")</f>
        <v/>
      </c>
      <c r="I2184" s="120" t="str">
        <f t="shared" si="319"/>
        <v/>
      </c>
      <c r="J2184" s="121" t="str">
        <f t="shared" si="320"/>
        <v/>
      </c>
      <c r="K2184" s="121" t="str">
        <f t="shared" si="321"/>
        <v/>
      </c>
      <c r="L2184" s="121"/>
      <c r="M2184" s="121"/>
      <c r="N2184" s="121"/>
      <c r="O2184" s="122"/>
      <c r="P2184" s="122"/>
      <c r="Q2184" s="121" t="str">
        <f t="shared" ca="1" si="322"/>
        <v/>
      </c>
      <c r="R2184" s="122"/>
      <c r="S2184" s="123"/>
      <c r="T2184" s="123"/>
    </row>
    <row r="2185" spans="1:20" x14ac:dyDescent="0.25">
      <c r="A2185"/>
      <c r="B2185" s="31" t="str">
        <f t="shared" ca="1" si="315"/>
        <v/>
      </c>
      <c r="C2185" t="str">
        <f t="shared" ca="1" si="316"/>
        <v/>
      </c>
      <c r="D2185" t="str">
        <f t="shared" ca="1" si="317"/>
        <v/>
      </c>
      <c r="E2185" t="str">
        <f t="shared" ca="1" si="318"/>
        <v/>
      </c>
      <c r="F2185" t="str">
        <f t="shared" ca="1" si="323"/>
        <v/>
      </c>
      <c r="I2185" s="120" t="str">
        <f t="shared" si="319"/>
        <v/>
      </c>
      <c r="J2185" s="121" t="str">
        <f t="shared" si="320"/>
        <v/>
      </c>
      <c r="K2185" s="121" t="str">
        <f t="shared" si="321"/>
        <v/>
      </c>
      <c r="L2185" s="121"/>
      <c r="M2185" s="121"/>
      <c r="N2185" s="121"/>
      <c r="O2185" s="122"/>
      <c r="P2185" s="122"/>
      <c r="Q2185" s="121" t="str">
        <f t="shared" ca="1" si="322"/>
        <v/>
      </c>
      <c r="R2185" s="122"/>
      <c r="S2185" s="123"/>
      <c r="T2185" s="123"/>
    </row>
    <row r="2186" spans="1:20" x14ac:dyDescent="0.25">
      <c r="A2186"/>
      <c r="B2186" s="31" t="str">
        <f t="shared" ca="1" si="315"/>
        <v/>
      </c>
      <c r="C2186" t="str">
        <f t="shared" ca="1" si="316"/>
        <v/>
      </c>
      <c r="D2186" t="str">
        <f t="shared" ca="1" si="317"/>
        <v/>
      </c>
      <c r="E2186" t="str">
        <f t="shared" ca="1" si="318"/>
        <v/>
      </c>
      <c r="F2186" t="str">
        <f t="shared" ca="1" si="323"/>
        <v/>
      </c>
      <c r="I2186" s="120" t="str">
        <f t="shared" si="319"/>
        <v/>
      </c>
      <c r="J2186" s="121" t="str">
        <f t="shared" si="320"/>
        <v/>
      </c>
      <c r="K2186" s="121" t="str">
        <f t="shared" si="321"/>
        <v/>
      </c>
      <c r="L2186" s="121"/>
      <c r="M2186" s="121"/>
      <c r="N2186" s="121"/>
      <c r="O2186" s="122"/>
      <c r="P2186" s="122"/>
      <c r="Q2186" s="121" t="str">
        <f t="shared" ca="1" si="322"/>
        <v/>
      </c>
      <c r="R2186" s="122"/>
      <c r="S2186" s="123"/>
      <c r="T2186" s="123"/>
    </row>
    <row r="2187" spans="1:20" x14ac:dyDescent="0.25">
      <c r="A2187"/>
      <c r="B2187" s="31" t="str">
        <f t="shared" ca="1" si="315"/>
        <v/>
      </c>
      <c r="C2187" t="str">
        <f t="shared" ca="1" si="316"/>
        <v/>
      </c>
      <c r="D2187" t="str">
        <f t="shared" ca="1" si="317"/>
        <v/>
      </c>
      <c r="E2187" t="str">
        <f t="shared" ca="1" si="318"/>
        <v/>
      </c>
      <c r="F2187" t="str">
        <f t="shared" ca="1" si="323"/>
        <v/>
      </c>
      <c r="I2187" s="120" t="str">
        <f t="shared" si="319"/>
        <v/>
      </c>
      <c r="J2187" s="121" t="str">
        <f t="shared" si="320"/>
        <v/>
      </c>
      <c r="K2187" s="121" t="str">
        <f t="shared" si="321"/>
        <v/>
      </c>
      <c r="L2187" s="121"/>
      <c r="M2187" s="121"/>
      <c r="N2187" s="121"/>
      <c r="O2187" s="122"/>
      <c r="P2187" s="122"/>
      <c r="Q2187" s="121" t="str">
        <f t="shared" ca="1" si="322"/>
        <v/>
      </c>
      <c r="R2187" s="122"/>
      <c r="S2187" s="123"/>
      <c r="T2187" s="123"/>
    </row>
    <row r="2188" spans="1:20" x14ac:dyDescent="0.25">
      <c r="A2188"/>
      <c r="B2188" s="31" t="str">
        <f t="shared" ca="1" si="315"/>
        <v/>
      </c>
      <c r="C2188" t="str">
        <f t="shared" ca="1" si="316"/>
        <v/>
      </c>
      <c r="D2188" t="str">
        <f t="shared" ca="1" si="317"/>
        <v/>
      </c>
      <c r="E2188" t="str">
        <f t="shared" ca="1" si="318"/>
        <v/>
      </c>
      <c r="F2188" t="str">
        <f t="shared" ca="1" si="323"/>
        <v/>
      </c>
      <c r="I2188" s="120" t="str">
        <f t="shared" si="319"/>
        <v/>
      </c>
      <c r="J2188" s="121" t="str">
        <f t="shared" si="320"/>
        <v/>
      </c>
      <c r="K2188" s="121" t="str">
        <f t="shared" si="321"/>
        <v/>
      </c>
      <c r="L2188" s="121"/>
      <c r="M2188" s="121"/>
      <c r="N2188" s="121"/>
      <c r="O2188" s="122"/>
      <c r="P2188" s="122"/>
      <c r="Q2188" s="121" t="str">
        <f t="shared" ca="1" si="322"/>
        <v/>
      </c>
      <c r="R2188" s="122"/>
      <c r="S2188" s="123"/>
      <c r="T2188" s="123"/>
    </row>
    <row r="2189" spans="1:20" x14ac:dyDescent="0.25">
      <c r="A2189"/>
      <c r="B2189" s="31" t="str">
        <f t="shared" ca="1" si="315"/>
        <v/>
      </c>
      <c r="C2189" t="str">
        <f t="shared" ca="1" si="316"/>
        <v/>
      </c>
      <c r="D2189" t="str">
        <f t="shared" ca="1" si="317"/>
        <v/>
      </c>
      <c r="E2189" t="str">
        <f t="shared" ca="1" si="318"/>
        <v/>
      </c>
      <c r="F2189" t="str">
        <f t="shared" ca="1" si="323"/>
        <v/>
      </c>
      <c r="I2189" s="120" t="str">
        <f t="shared" si="319"/>
        <v/>
      </c>
      <c r="J2189" s="121" t="str">
        <f t="shared" si="320"/>
        <v/>
      </c>
      <c r="K2189" s="121" t="str">
        <f t="shared" si="321"/>
        <v/>
      </c>
      <c r="L2189" s="121"/>
      <c r="M2189" s="121"/>
      <c r="N2189" s="121"/>
      <c r="O2189" s="122"/>
      <c r="P2189" s="122"/>
      <c r="Q2189" s="121" t="str">
        <f t="shared" ca="1" si="322"/>
        <v/>
      </c>
      <c r="R2189" s="122"/>
      <c r="S2189" s="123"/>
      <c r="T2189" s="123"/>
    </row>
    <row r="2190" spans="1:20" x14ac:dyDescent="0.25">
      <c r="A2190"/>
      <c r="B2190" s="31" t="str">
        <f t="shared" ca="1" si="315"/>
        <v/>
      </c>
      <c r="C2190" t="str">
        <f t="shared" ca="1" si="316"/>
        <v/>
      </c>
      <c r="D2190" t="str">
        <f t="shared" ca="1" si="317"/>
        <v/>
      </c>
      <c r="E2190" t="str">
        <f t="shared" ca="1" si="318"/>
        <v/>
      </c>
      <c r="F2190" t="str">
        <f t="shared" ca="1" si="323"/>
        <v/>
      </c>
      <c r="I2190" s="120" t="str">
        <f t="shared" si="319"/>
        <v/>
      </c>
      <c r="J2190" s="121" t="str">
        <f t="shared" si="320"/>
        <v/>
      </c>
      <c r="K2190" s="121" t="str">
        <f t="shared" si="321"/>
        <v/>
      </c>
      <c r="L2190" s="121"/>
      <c r="M2190" s="121"/>
      <c r="N2190" s="121"/>
      <c r="O2190" s="122"/>
      <c r="P2190" s="122"/>
      <c r="Q2190" s="121" t="str">
        <f t="shared" ca="1" si="322"/>
        <v/>
      </c>
      <c r="R2190" s="122"/>
      <c r="S2190" s="123"/>
      <c r="T2190" s="123"/>
    </row>
    <row r="2191" spans="1:20" x14ac:dyDescent="0.25">
      <c r="A2191"/>
      <c r="B2191" s="31" t="str">
        <f t="shared" ca="1" si="315"/>
        <v/>
      </c>
      <c r="C2191" t="str">
        <f t="shared" ca="1" si="316"/>
        <v/>
      </c>
      <c r="D2191" t="str">
        <f t="shared" ca="1" si="317"/>
        <v/>
      </c>
      <c r="E2191" t="str">
        <f t="shared" ca="1" si="318"/>
        <v/>
      </c>
      <c r="F2191" t="str">
        <f t="shared" ca="1" si="323"/>
        <v/>
      </c>
      <c r="I2191" s="120" t="str">
        <f t="shared" si="319"/>
        <v/>
      </c>
      <c r="J2191" s="121" t="str">
        <f t="shared" si="320"/>
        <v/>
      </c>
      <c r="K2191" s="121" t="str">
        <f t="shared" si="321"/>
        <v/>
      </c>
      <c r="L2191" s="121"/>
      <c r="M2191" s="121"/>
      <c r="N2191" s="121"/>
      <c r="O2191" s="122"/>
      <c r="P2191" s="122"/>
      <c r="Q2191" s="121" t="str">
        <f t="shared" ca="1" si="322"/>
        <v/>
      </c>
      <c r="R2191" s="122"/>
      <c r="S2191" s="123"/>
      <c r="T2191" s="123"/>
    </row>
    <row r="2192" spans="1:20" x14ac:dyDescent="0.25">
      <c r="A2192"/>
      <c r="B2192" s="31" t="str">
        <f t="shared" ca="1" si="315"/>
        <v/>
      </c>
      <c r="C2192" t="str">
        <f t="shared" ca="1" si="316"/>
        <v/>
      </c>
      <c r="D2192" t="str">
        <f t="shared" ca="1" si="317"/>
        <v/>
      </c>
      <c r="E2192" t="str">
        <f t="shared" ca="1" si="318"/>
        <v/>
      </c>
      <c r="F2192" t="str">
        <f t="shared" ca="1" si="323"/>
        <v/>
      </c>
      <c r="I2192" s="120" t="str">
        <f t="shared" si="319"/>
        <v/>
      </c>
      <c r="J2192" s="121" t="str">
        <f t="shared" si="320"/>
        <v/>
      </c>
      <c r="K2192" s="121" t="str">
        <f t="shared" si="321"/>
        <v/>
      </c>
      <c r="L2192" s="121"/>
      <c r="M2192" s="121"/>
      <c r="N2192" s="121"/>
      <c r="O2192" s="122"/>
      <c r="P2192" s="122"/>
      <c r="Q2192" s="121" t="str">
        <f t="shared" ca="1" si="322"/>
        <v/>
      </c>
      <c r="R2192" s="122"/>
      <c r="S2192" s="123"/>
      <c r="T2192" s="123"/>
    </row>
    <row r="2193" spans="1:20" x14ac:dyDescent="0.25">
      <c r="A2193"/>
      <c r="B2193" s="31" t="str">
        <f t="shared" ca="1" si="315"/>
        <v/>
      </c>
      <c r="C2193" t="str">
        <f t="shared" ca="1" si="316"/>
        <v/>
      </c>
      <c r="D2193" t="str">
        <f t="shared" ca="1" si="317"/>
        <v/>
      </c>
      <c r="E2193" t="str">
        <f t="shared" ca="1" si="318"/>
        <v/>
      </c>
      <c r="F2193" t="str">
        <f t="shared" ca="1" si="323"/>
        <v/>
      </c>
      <c r="I2193" s="120" t="str">
        <f t="shared" si="319"/>
        <v/>
      </c>
      <c r="J2193" s="121" t="str">
        <f t="shared" si="320"/>
        <v/>
      </c>
      <c r="K2193" s="121" t="str">
        <f t="shared" si="321"/>
        <v/>
      </c>
      <c r="L2193" s="121"/>
      <c r="M2193" s="121"/>
      <c r="N2193" s="121"/>
      <c r="O2193" s="122"/>
      <c r="P2193" s="122"/>
      <c r="Q2193" s="121" t="str">
        <f t="shared" ca="1" si="322"/>
        <v/>
      </c>
      <c r="R2193" s="122"/>
      <c r="S2193" s="123"/>
      <c r="T2193" s="123"/>
    </row>
    <row r="2194" spans="1:20" x14ac:dyDescent="0.25">
      <c r="A2194"/>
      <c r="B2194" s="31" t="str">
        <f t="shared" ca="1" si="315"/>
        <v/>
      </c>
      <c r="C2194" t="str">
        <f t="shared" ca="1" si="316"/>
        <v/>
      </c>
      <c r="D2194" t="str">
        <f t="shared" ca="1" si="317"/>
        <v/>
      </c>
      <c r="E2194" t="str">
        <f t="shared" ca="1" si="318"/>
        <v/>
      </c>
      <c r="F2194" t="str">
        <f t="shared" ca="1" si="323"/>
        <v/>
      </c>
      <c r="I2194" s="120" t="str">
        <f t="shared" si="319"/>
        <v/>
      </c>
      <c r="J2194" s="121" t="str">
        <f t="shared" si="320"/>
        <v/>
      </c>
      <c r="K2194" s="121" t="str">
        <f t="shared" si="321"/>
        <v/>
      </c>
      <c r="L2194" s="121"/>
      <c r="M2194" s="121"/>
      <c r="N2194" s="121"/>
      <c r="O2194" s="122"/>
      <c r="P2194" s="122"/>
      <c r="Q2194" s="121" t="str">
        <f t="shared" ca="1" si="322"/>
        <v/>
      </c>
      <c r="R2194" s="122"/>
      <c r="S2194" s="123"/>
      <c r="T2194" s="123"/>
    </row>
    <row r="2195" spans="1:20" x14ac:dyDescent="0.25">
      <c r="A2195"/>
      <c r="B2195" s="31" t="str">
        <f t="shared" ca="1" si="315"/>
        <v/>
      </c>
      <c r="C2195" t="str">
        <f t="shared" ca="1" si="316"/>
        <v/>
      </c>
      <c r="D2195" t="str">
        <f t="shared" ca="1" si="317"/>
        <v/>
      </c>
      <c r="E2195" t="str">
        <f t="shared" ca="1" si="318"/>
        <v/>
      </c>
      <c r="F2195" t="str">
        <f t="shared" ca="1" si="323"/>
        <v/>
      </c>
      <c r="I2195" s="120" t="str">
        <f t="shared" si="319"/>
        <v/>
      </c>
      <c r="J2195" s="121" t="str">
        <f t="shared" si="320"/>
        <v/>
      </c>
      <c r="K2195" s="121" t="str">
        <f t="shared" si="321"/>
        <v/>
      </c>
      <c r="L2195" s="121"/>
      <c r="M2195" s="121"/>
      <c r="N2195" s="121"/>
      <c r="O2195" s="122"/>
      <c r="P2195" s="122"/>
      <c r="Q2195" s="121" t="str">
        <f t="shared" ca="1" si="322"/>
        <v/>
      </c>
      <c r="R2195" s="122"/>
      <c r="S2195" s="123"/>
      <c r="T2195" s="123"/>
    </row>
    <row r="2196" spans="1:20" x14ac:dyDescent="0.25">
      <c r="A2196"/>
      <c r="B2196" s="31" t="str">
        <f t="shared" ca="1" si="315"/>
        <v/>
      </c>
      <c r="C2196" t="str">
        <f t="shared" ca="1" si="316"/>
        <v/>
      </c>
      <c r="D2196" t="str">
        <f t="shared" ca="1" si="317"/>
        <v/>
      </c>
      <c r="E2196" t="str">
        <f t="shared" ca="1" si="318"/>
        <v/>
      </c>
      <c r="F2196" t="str">
        <f t="shared" ca="1" si="323"/>
        <v/>
      </c>
      <c r="I2196" s="120" t="str">
        <f t="shared" si="319"/>
        <v/>
      </c>
      <c r="J2196" s="121" t="str">
        <f t="shared" si="320"/>
        <v/>
      </c>
      <c r="K2196" s="121" t="str">
        <f t="shared" si="321"/>
        <v/>
      </c>
      <c r="L2196" s="121"/>
      <c r="M2196" s="121"/>
      <c r="N2196" s="121"/>
      <c r="O2196" s="122"/>
      <c r="P2196" s="122"/>
      <c r="Q2196" s="121" t="str">
        <f t="shared" ca="1" si="322"/>
        <v/>
      </c>
      <c r="R2196" s="122"/>
      <c r="S2196" s="123"/>
      <c r="T2196" s="123"/>
    </row>
    <row r="2197" spans="1:20" x14ac:dyDescent="0.25">
      <c r="A2197"/>
      <c r="B2197" s="31" t="str">
        <f t="shared" ca="1" si="315"/>
        <v/>
      </c>
      <c r="C2197" t="str">
        <f t="shared" ca="1" si="316"/>
        <v/>
      </c>
      <c r="D2197" t="str">
        <f t="shared" ca="1" si="317"/>
        <v/>
      </c>
      <c r="E2197" t="str">
        <f t="shared" ca="1" si="318"/>
        <v/>
      </c>
      <c r="F2197" t="str">
        <f t="shared" ca="1" si="323"/>
        <v/>
      </c>
      <c r="I2197" s="120" t="str">
        <f t="shared" si="319"/>
        <v/>
      </c>
      <c r="J2197" s="121" t="str">
        <f t="shared" si="320"/>
        <v/>
      </c>
      <c r="K2197" s="121" t="str">
        <f t="shared" si="321"/>
        <v/>
      </c>
      <c r="L2197" s="121"/>
      <c r="M2197" s="121"/>
      <c r="N2197" s="121"/>
      <c r="O2197" s="122"/>
      <c r="P2197" s="122"/>
      <c r="Q2197" s="121" t="str">
        <f t="shared" ca="1" si="322"/>
        <v/>
      </c>
      <c r="R2197" s="122"/>
      <c r="S2197" s="123"/>
      <c r="T2197" s="123"/>
    </row>
    <row r="2198" spans="1:20" x14ac:dyDescent="0.25">
      <c r="A2198"/>
      <c r="B2198" s="31" t="str">
        <f t="shared" ca="1" si="315"/>
        <v/>
      </c>
      <c r="C2198" t="str">
        <f t="shared" ca="1" si="316"/>
        <v/>
      </c>
      <c r="D2198" t="str">
        <f t="shared" ca="1" si="317"/>
        <v/>
      </c>
      <c r="E2198" t="str">
        <f t="shared" ca="1" si="318"/>
        <v/>
      </c>
      <c r="F2198" t="str">
        <f t="shared" ca="1" si="323"/>
        <v/>
      </c>
      <c r="I2198" s="120" t="str">
        <f t="shared" si="319"/>
        <v/>
      </c>
      <c r="J2198" s="121" t="str">
        <f t="shared" si="320"/>
        <v/>
      </c>
      <c r="K2198" s="121" t="str">
        <f t="shared" si="321"/>
        <v/>
      </c>
      <c r="L2198" s="121"/>
      <c r="M2198" s="121"/>
      <c r="N2198" s="121"/>
      <c r="O2198" s="122"/>
      <c r="P2198" s="122"/>
      <c r="Q2198" s="121" t="str">
        <f t="shared" ca="1" si="322"/>
        <v/>
      </c>
      <c r="R2198" s="122"/>
      <c r="S2198" s="123"/>
      <c r="T2198" s="123"/>
    </row>
    <row r="2199" spans="1:20" x14ac:dyDescent="0.25">
      <c r="A2199"/>
      <c r="B2199" s="31" t="str">
        <f t="shared" ca="1" si="315"/>
        <v/>
      </c>
      <c r="C2199" t="str">
        <f t="shared" ca="1" si="316"/>
        <v/>
      </c>
      <c r="D2199" t="str">
        <f t="shared" ca="1" si="317"/>
        <v/>
      </c>
      <c r="E2199" t="str">
        <f t="shared" ca="1" si="318"/>
        <v/>
      </c>
      <c r="F2199" t="str">
        <f t="shared" ca="1" si="323"/>
        <v/>
      </c>
      <c r="I2199" s="120" t="str">
        <f t="shared" si="319"/>
        <v/>
      </c>
      <c r="J2199" s="121" t="str">
        <f t="shared" si="320"/>
        <v/>
      </c>
      <c r="K2199" s="121" t="str">
        <f t="shared" si="321"/>
        <v/>
      </c>
      <c r="L2199" s="121"/>
      <c r="M2199" s="121"/>
      <c r="N2199" s="121"/>
      <c r="O2199" s="122"/>
      <c r="P2199" s="122"/>
      <c r="Q2199" s="121" t="str">
        <f t="shared" ca="1" si="322"/>
        <v/>
      </c>
      <c r="R2199" s="122"/>
      <c r="S2199" s="123"/>
      <c r="T2199" s="123"/>
    </row>
    <row r="2200" spans="1:20" x14ac:dyDescent="0.25">
      <c r="A2200"/>
      <c r="B2200" s="31" t="str">
        <f t="shared" ca="1" si="315"/>
        <v/>
      </c>
      <c r="C2200" t="str">
        <f t="shared" ca="1" si="316"/>
        <v/>
      </c>
      <c r="D2200" t="str">
        <f t="shared" ca="1" si="317"/>
        <v/>
      </c>
      <c r="E2200" t="str">
        <f t="shared" ca="1" si="318"/>
        <v/>
      </c>
      <c r="F2200" t="str">
        <f t="shared" ca="1" si="323"/>
        <v/>
      </c>
      <c r="I2200" s="120" t="str">
        <f t="shared" si="319"/>
        <v/>
      </c>
      <c r="J2200" s="121" t="str">
        <f t="shared" si="320"/>
        <v/>
      </c>
      <c r="K2200" s="121" t="str">
        <f t="shared" si="321"/>
        <v/>
      </c>
      <c r="L2200" s="121"/>
      <c r="M2200" s="121"/>
      <c r="N2200" s="121"/>
      <c r="O2200" s="122"/>
      <c r="P2200" s="122"/>
      <c r="Q2200" s="121" t="str">
        <f t="shared" ca="1" si="322"/>
        <v/>
      </c>
      <c r="R2200" s="122"/>
      <c r="S2200" s="123"/>
      <c r="T2200" s="123"/>
    </row>
    <row r="2201" spans="1:20" x14ac:dyDescent="0.25">
      <c r="A2201"/>
      <c r="B2201" s="31" t="str">
        <f t="shared" ca="1" si="315"/>
        <v/>
      </c>
      <c r="C2201" t="str">
        <f t="shared" ca="1" si="316"/>
        <v/>
      </c>
      <c r="D2201" t="str">
        <f t="shared" ca="1" si="317"/>
        <v/>
      </c>
      <c r="E2201" t="str">
        <f t="shared" ca="1" si="318"/>
        <v/>
      </c>
      <c r="F2201" t="str">
        <f t="shared" ca="1" si="323"/>
        <v/>
      </c>
      <c r="I2201" s="120" t="str">
        <f t="shared" si="319"/>
        <v/>
      </c>
      <c r="J2201" s="121" t="str">
        <f t="shared" si="320"/>
        <v/>
      </c>
      <c r="K2201" s="121" t="str">
        <f t="shared" si="321"/>
        <v/>
      </c>
      <c r="L2201" s="121"/>
      <c r="M2201" s="121"/>
      <c r="N2201" s="121"/>
      <c r="O2201" s="122"/>
      <c r="P2201" s="122"/>
      <c r="Q2201" s="121" t="str">
        <f t="shared" ca="1" si="322"/>
        <v/>
      </c>
      <c r="R2201" s="122"/>
      <c r="S2201" s="123"/>
      <c r="T2201" s="123"/>
    </row>
    <row r="2202" spans="1:20" x14ac:dyDescent="0.25">
      <c r="A2202"/>
      <c r="B2202" s="31" t="str">
        <f t="shared" ca="1" si="315"/>
        <v/>
      </c>
      <c r="C2202" t="str">
        <f t="shared" ca="1" si="316"/>
        <v/>
      </c>
      <c r="D2202" t="str">
        <f t="shared" ca="1" si="317"/>
        <v/>
      </c>
      <c r="E2202" t="str">
        <f t="shared" ca="1" si="318"/>
        <v/>
      </c>
      <c r="F2202" t="str">
        <f t="shared" ca="1" si="323"/>
        <v/>
      </c>
      <c r="I2202" s="120" t="str">
        <f t="shared" si="319"/>
        <v/>
      </c>
      <c r="J2202" s="121" t="str">
        <f t="shared" si="320"/>
        <v/>
      </c>
      <c r="K2202" s="121" t="str">
        <f t="shared" si="321"/>
        <v/>
      </c>
      <c r="L2202" s="121"/>
      <c r="M2202" s="121"/>
      <c r="N2202" s="121"/>
      <c r="O2202" s="122"/>
      <c r="P2202" s="122"/>
      <c r="Q2202" s="121" t="str">
        <f t="shared" ca="1" si="322"/>
        <v/>
      </c>
      <c r="R2202" s="122"/>
      <c r="S2202" s="123"/>
      <c r="T2202" s="123"/>
    </row>
    <row r="2203" spans="1:20" x14ac:dyDescent="0.25">
      <c r="A2203"/>
      <c r="B2203" s="31" t="str">
        <f t="shared" ca="1" si="315"/>
        <v/>
      </c>
      <c r="C2203" t="str">
        <f t="shared" ca="1" si="316"/>
        <v/>
      </c>
      <c r="D2203" t="str">
        <f t="shared" ca="1" si="317"/>
        <v/>
      </c>
      <c r="E2203" t="str">
        <f t="shared" ca="1" si="318"/>
        <v/>
      </c>
      <c r="F2203" t="str">
        <f t="shared" ca="1" si="323"/>
        <v/>
      </c>
      <c r="I2203" s="120" t="str">
        <f t="shared" si="319"/>
        <v/>
      </c>
      <c r="J2203" s="121" t="str">
        <f t="shared" si="320"/>
        <v/>
      </c>
      <c r="K2203" s="121" t="str">
        <f t="shared" si="321"/>
        <v/>
      </c>
      <c r="L2203" s="121"/>
      <c r="M2203" s="121"/>
      <c r="N2203" s="121"/>
      <c r="O2203" s="122"/>
      <c r="P2203" s="122"/>
      <c r="Q2203" s="121" t="str">
        <f t="shared" ca="1" si="322"/>
        <v/>
      </c>
      <c r="R2203" s="122"/>
      <c r="S2203" s="123"/>
      <c r="T2203" s="123"/>
    </row>
    <row r="2204" spans="1:20" x14ac:dyDescent="0.25">
      <c r="A2204"/>
      <c r="B2204" s="31" t="str">
        <f t="shared" ca="1" si="315"/>
        <v/>
      </c>
      <c r="C2204" t="str">
        <f t="shared" ca="1" si="316"/>
        <v/>
      </c>
      <c r="D2204" t="str">
        <f t="shared" ca="1" si="317"/>
        <v/>
      </c>
      <c r="E2204" t="str">
        <f t="shared" ca="1" si="318"/>
        <v/>
      </c>
      <c r="F2204" t="str">
        <f t="shared" ca="1" si="323"/>
        <v/>
      </c>
      <c r="I2204" s="120" t="str">
        <f t="shared" si="319"/>
        <v/>
      </c>
      <c r="J2204" s="121" t="str">
        <f t="shared" si="320"/>
        <v/>
      </c>
      <c r="K2204" s="121" t="str">
        <f t="shared" si="321"/>
        <v/>
      </c>
      <c r="L2204" s="121"/>
      <c r="M2204" s="121"/>
      <c r="N2204" s="121"/>
      <c r="O2204" s="122"/>
      <c r="P2204" s="122"/>
      <c r="Q2204" s="121" t="str">
        <f t="shared" ca="1" si="322"/>
        <v/>
      </c>
      <c r="R2204" s="122"/>
      <c r="S2204" s="123"/>
      <c r="T2204" s="123"/>
    </row>
    <row r="2205" spans="1:20" x14ac:dyDescent="0.25">
      <c r="A2205"/>
      <c r="B2205" s="31" t="str">
        <f t="shared" ca="1" si="315"/>
        <v/>
      </c>
      <c r="C2205" t="str">
        <f t="shared" ca="1" si="316"/>
        <v/>
      </c>
      <c r="D2205" t="str">
        <f t="shared" ca="1" si="317"/>
        <v/>
      </c>
      <c r="E2205" t="str">
        <f t="shared" ca="1" si="318"/>
        <v/>
      </c>
      <c r="F2205" t="str">
        <f t="shared" ca="1" si="323"/>
        <v/>
      </c>
      <c r="I2205" s="120" t="str">
        <f t="shared" si="319"/>
        <v/>
      </c>
      <c r="J2205" s="121" t="str">
        <f t="shared" si="320"/>
        <v/>
      </c>
      <c r="K2205" s="121" t="str">
        <f t="shared" si="321"/>
        <v/>
      </c>
      <c r="L2205" s="121"/>
      <c r="M2205" s="121"/>
      <c r="N2205" s="121"/>
      <c r="O2205" s="122"/>
      <c r="P2205" s="122"/>
      <c r="Q2205" s="121" t="str">
        <f t="shared" ca="1" si="322"/>
        <v/>
      </c>
      <c r="R2205" s="122"/>
      <c r="S2205" s="123"/>
      <c r="T2205" s="123"/>
    </row>
    <row r="2206" spans="1:20" x14ac:dyDescent="0.25">
      <c r="A2206"/>
      <c r="B2206" s="31" t="str">
        <f t="shared" ca="1" si="315"/>
        <v/>
      </c>
      <c r="C2206" t="str">
        <f t="shared" ca="1" si="316"/>
        <v/>
      </c>
      <c r="D2206" t="str">
        <f t="shared" ca="1" si="317"/>
        <v/>
      </c>
      <c r="E2206" t="str">
        <f t="shared" ca="1" si="318"/>
        <v/>
      </c>
      <c r="F2206" t="str">
        <f t="shared" ca="1" si="323"/>
        <v/>
      </c>
      <c r="I2206" s="120" t="str">
        <f t="shared" si="319"/>
        <v/>
      </c>
      <c r="J2206" s="121" t="str">
        <f t="shared" si="320"/>
        <v/>
      </c>
      <c r="K2206" s="121" t="str">
        <f t="shared" si="321"/>
        <v/>
      </c>
      <c r="L2206" s="121"/>
      <c r="M2206" s="121"/>
      <c r="N2206" s="121"/>
      <c r="O2206" s="122"/>
      <c r="P2206" s="122"/>
      <c r="Q2206" s="121" t="str">
        <f t="shared" ca="1" si="322"/>
        <v/>
      </c>
      <c r="R2206" s="122"/>
      <c r="S2206" s="123"/>
      <c r="T2206" s="123"/>
    </row>
    <row r="2207" spans="1:20" x14ac:dyDescent="0.25">
      <c r="A2207"/>
      <c r="B2207" s="31" t="str">
        <f t="shared" ca="1" si="315"/>
        <v/>
      </c>
      <c r="C2207" t="str">
        <f t="shared" ca="1" si="316"/>
        <v/>
      </c>
      <c r="D2207" t="str">
        <f t="shared" ca="1" si="317"/>
        <v/>
      </c>
      <c r="E2207" t="str">
        <f t="shared" ca="1" si="318"/>
        <v/>
      </c>
      <c r="F2207" t="str">
        <f t="shared" ca="1" si="323"/>
        <v/>
      </c>
      <c r="I2207" s="120" t="str">
        <f t="shared" si="319"/>
        <v/>
      </c>
      <c r="J2207" s="121" t="str">
        <f t="shared" si="320"/>
        <v/>
      </c>
      <c r="K2207" s="121" t="str">
        <f t="shared" si="321"/>
        <v/>
      </c>
      <c r="L2207" s="121"/>
      <c r="M2207" s="121"/>
      <c r="N2207" s="121"/>
      <c r="O2207" s="122"/>
      <c r="P2207" s="122"/>
      <c r="Q2207" s="121" t="str">
        <f t="shared" ca="1" si="322"/>
        <v/>
      </c>
      <c r="R2207" s="122"/>
      <c r="S2207" s="123"/>
      <c r="T2207" s="123"/>
    </row>
    <row r="2208" spans="1:20" x14ac:dyDescent="0.25">
      <c r="A2208"/>
      <c r="B2208" s="31" t="str">
        <f t="shared" ca="1" si="315"/>
        <v/>
      </c>
      <c r="C2208" t="str">
        <f t="shared" ca="1" si="316"/>
        <v/>
      </c>
      <c r="D2208" t="str">
        <f t="shared" ca="1" si="317"/>
        <v/>
      </c>
      <c r="E2208" t="str">
        <f t="shared" ca="1" si="318"/>
        <v/>
      </c>
      <c r="F2208" t="str">
        <f t="shared" ca="1" si="323"/>
        <v/>
      </c>
      <c r="I2208" s="120" t="str">
        <f t="shared" si="319"/>
        <v/>
      </c>
      <c r="J2208" s="121" t="str">
        <f t="shared" si="320"/>
        <v/>
      </c>
      <c r="K2208" s="121" t="str">
        <f t="shared" si="321"/>
        <v/>
      </c>
      <c r="L2208" s="121"/>
      <c r="M2208" s="121"/>
      <c r="N2208" s="121"/>
      <c r="O2208" s="122"/>
      <c r="P2208" s="122"/>
      <c r="Q2208" s="121" t="str">
        <f t="shared" ca="1" si="322"/>
        <v/>
      </c>
      <c r="R2208" s="122"/>
      <c r="S2208" s="123"/>
      <c r="T2208" s="123"/>
    </row>
    <row r="2209" spans="1:20" x14ac:dyDescent="0.25">
      <c r="A2209"/>
      <c r="B2209" s="31" t="str">
        <f t="shared" ca="1" si="315"/>
        <v/>
      </c>
      <c r="C2209" t="str">
        <f t="shared" ca="1" si="316"/>
        <v/>
      </c>
      <c r="D2209" t="str">
        <f t="shared" ca="1" si="317"/>
        <v/>
      </c>
      <c r="E2209" t="str">
        <f t="shared" ca="1" si="318"/>
        <v/>
      </c>
      <c r="F2209" t="str">
        <f t="shared" ca="1" si="323"/>
        <v/>
      </c>
      <c r="I2209" s="120" t="str">
        <f t="shared" si="319"/>
        <v/>
      </c>
      <c r="J2209" s="121" t="str">
        <f t="shared" si="320"/>
        <v/>
      </c>
      <c r="K2209" s="121" t="str">
        <f t="shared" si="321"/>
        <v/>
      </c>
      <c r="L2209" s="121"/>
      <c r="M2209" s="121"/>
      <c r="N2209" s="121"/>
      <c r="O2209" s="122"/>
      <c r="P2209" s="122"/>
      <c r="Q2209" s="121" t="str">
        <f t="shared" ca="1" si="322"/>
        <v/>
      </c>
      <c r="R2209" s="122"/>
      <c r="S2209" s="123"/>
      <c r="T2209" s="123"/>
    </row>
    <row r="2210" spans="1:20" x14ac:dyDescent="0.25">
      <c r="A2210"/>
      <c r="B2210" s="31" t="str">
        <f t="shared" ca="1" si="315"/>
        <v/>
      </c>
      <c r="C2210" t="str">
        <f t="shared" ca="1" si="316"/>
        <v/>
      </c>
      <c r="D2210" t="str">
        <f t="shared" ca="1" si="317"/>
        <v/>
      </c>
      <c r="E2210" t="str">
        <f t="shared" ca="1" si="318"/>
        <v/>
      </c>
      <c r="F2210" t="str">
        <f t="shared" ca="1" si="323"/>
        <v/>
      </c>
      <c r="I2210" s="120" t="str">
        <f t="shared" si="319"/>
        <v/>
      </c>
      <c r="J2210" s="121" t="str">
        <f t="shared" si="320"/>
        <v/>
      </c>
      <c r="K2210" s="121" t="str">
        <f t="shared" si="321"/>
        <v/>
      </c>
      <c r="L2210" s="121"/>
      <c r="M2210" s="121"/>
      <c r="N2210" s="121"/>
      <c r="O2210" s="122"/>
      <c r="P2210" s="122"/>
      <c r="Q2210" s="121" t="str">
        <f t="shared" ca="1" si="322"/>
        <v/>
      </c>
      <c r="R2210" s="122"/>
      <c r="S2210" s="123"/>
      <c r="T2210" s="123"/>
    </row>
    <row r="2211" spans="1:20" x14ac:dyDescent="0.25">
      <c r="A2211"/>
      <c r="B2211" s="31" t="str">
        <f t="shared" ca="1" si="315"/>
        <v/>
      </c>
      <c r="C2211" t="str">
        <f t="shared" ca="1" si="316"/>
        <v/>
      </c>
      <c r="D2211" t="str">
        <f t="shared" ca="1" si="317"/>
        <v/>
      </c>
      <c r="E2211" t="str">
        <f t="shared" ca="1" si="318"/>
        <v/>
      </c>
      <c r="F2211" t="str">
        <f t="shared" ca="1" si="323"/>
        <v/>
      </c>
      <c r="I2211" s="120" t="str">
        <f t="shared" si="319"/>
        <v/>
      </c>
      <c r="J2211" s="121" t="str">
        <f t="shared" si="320"/>
        <v/>
      </c>
      <c r="K2211" s="121" t="str">
        <f t="shared" si="321"/>
        <v/>
      </c>
      <c r="L2211" s="121"/>
      <c r="M2211" s="121"/>
      <c r="N2211" s="121"/>
      <c r="O2211" s="122"/>
      <c r="P2211" s="122"/>
      <c r="Q2211" s="121" t="str">
        <f t="shared" ca="1" si="322"/>
        <v/>
      </c>
      <c r="R2211" s="122"/>
      <c r="S2211" s="123"/>
      <c r="T2211" s="123"/>
    </row>
    <row r="2212" spans="1:20" x14ac:dyDescent="0.25">
      <c r="A2212"/>
      <c r="B2212" s="31" t="str">
        <f t="shared" ca="1" si="315"/>
        <v/>
      </c>
      <c r="C2212" t="str">
        <f t="shared" ca="1" si="316"/>
        <v/>
      </c>
      <c r="D2212" t="str">
        <f t="shared" ca="1" si="317"/>
        <v/>
      </c>
      <c r="E2212" t="str">
        <f t="shared" ca="1" si="318"/>
        <v/>
      </c>
      <c r="F2212" t="str">
        <f t="shared" ca="1" si="323"/>
        <v/>
      </c>
      <c r="I2212" s="120" t="str">
        <f t="shared" si="319"/>
        <v/>
      </c>
      <c r="J2212" s="121" t="str">
        <f t="shared" si="320"/>
        <v/>
      </c>
      <c r="K2212" s="121" t="str">
        <f t="shared" si="321"/>
        <v/>
      </c>
      <c r="L2212" s="121"/>
      <c r="M2212" s="121"/>
      <c r="N2212" s="121"/>
      <c r="O2212" s="122"/>
      <c r="P2212" s="122"/>
      <c r="Q2212" s="121" t="str">
        <f t="shared" ca="1" si="322"/>
        <v/>
      </c>
      <c r="R2212" s="122"/>
      <c r="S2212" s="123"/>
      <c r="T2212" s="123"/>
    </row>
    <row r="2213" spans="1:20" x14ac:dyDescent="0.25">
      <c r="A2213"/>
      <c r="B2213" s="31" t="str">
        <f t="shared" ca="1" si="315"/>
        <v/>
      </c>
      <c r="C2213" t="str">
        <f t="shared" ca="1" si="316"/>
        <v/>
      </c>
      <c r="D2213" t="str">
        <f t="shared" ca="1" si="317"/>
        <v/>
      </c>
      <c r="E2213" t="str">
        <f t="shared" ca="1" si="318"/>
        <v/>
      </c>
      <c r="F2213" t="str">
        <f t="shared" ca="1" si="323"/>
        <v/>
      </c>
      <c r="I2213" s="120" t="str">
        <f t="shared" si="319"/>
        <v/>
      </c>
      <c r="J2213" s="121" t="str">
        <f t="shared" si="320"/>
        <v/>
      </c>
      <c r="K2213" s="121" t="str">
        <f t="shared" si="321"/>
        <v/>
      </c>
      <c r="L2213" s="121"/>
      <c r="M2213" s="121"/>
      <c r="N2213" s="121"/>
      <c r="O2213" s="122"/>
      <c r="P2213" s="122"/>
      <c r="Q2213" s="121" t="str">
        <f t="shared" ca="1" si="322"/>
        <v/>
      </c>
      <c r="R2213" s="122"/>
      <c r="S2213" s="123"/>
      <c r="T2213" s="123"/>
    </row>
    <row r="2214" spans="1:20" x14ac:dyDescent="0.25">
      <c r="A2214"/>
      <c r="B2214" s="31" t="str">
        <f t="shared" ca="1" si="315"/>
        <v/>
      </c>
      <c r="C2214" t="str">
        <f t="shared" ca="1" si="316"/>
        <v/>
      </c>
      <c r="D2214" t="str">
        <f t="shared" ca="1" si="317"/>
        <v/>
      </c>
      <c r="E2214" t="str">
        <f t="shared" ca="1" si="318"/>
        <v/>
      </c>
      <c r="F2214" t="str">
        <f t="shared" ca="1" si="323"/>
        <v/>
      </c>
      <c r="I2214" s="120" t="str">
        <f t="shared" si="319"/>
        <v/>
      </c>
      <c r="J2214" s="121" t="str">
        <f t="shared" si="320"/>
        <v/>
      </c>
      <c r="K2214" s="121" t="str">
        <f t="shared" si="321"/>
        <v/>
      </c>
      <c r="L2214" s="121"/>
      <c r="M2214" s="121"/>
      <c r="N2214" s="121"/>
      <c r="O2214" s="122"/>
      <c r="P2214" s="122"/>
      <c r="Q2214" s="121" t="str">
        <f t="shared" ca="1" si="322"/>
        <v/>
      </c>
      <c r="R2214" s="122"/>
      <c r="S2214" s="123"/>
      <c r="T2214" s="123"/>
    </row>
    <row r="2215" spans="1:20" x14ac:dyDescent="0.25">
      <c r="A2215"/>
      <c r="B2215" s="31" t="str">
        <f t="shared" ca="1" si="315"/>
        <v/>
      </c>
      <c r="C2215" t="str">
        <f t="shared" ca="1" si="316"/>
        <v/>
      </c>
      <c r="D2215" t="str">
        <f t="shared" ca="1" si="317"/>
        <v/>
      </c>
      <c r="E2215" t="str">
        <f t="shared" ca="1" si="318"/>
        <v/>
      </c>
      <c r="F2215" t="str">
        <f t="shared" ca="1" si="323"/>
        <v/>
      </c>
      <c r="I2215" s="120" t="str">
        <f t="shared" si="319"/>
        <v/>
      </c>
      <c r="J2215" s="121" t="str">
        <f t="shared" si="320"/>
        <v/>
      </c>
      <c r="K2215" s="121" t="str">
        <f t="shared" si="321"/>
        <v/>
      </c>
      <c r="L2215" s="121"/>
      <c r="M2215" s="121"/>
      <c r="N2215" s="121"/>
      <c r="O2215" s="122"/>
      <c r="P2215" s="122"/>
      <c r="Q2215" s="121" t="str">
        <f t="shared" ca="1" si="322"/>
        <v/>
      </c>
      <c r="R2215" s="122"/>
      <c r="S2215" s="123"/>
      <c r="T2215" s="123"/>
    </row>
    <row r="2216" spans="1:20" x14ac:dyDescent="0.25">
      <c r="A2216"/>
      <c r="B2216" s="31" t="str">
        <f t="shared" ca="1" si="315"/>
        <v/>
      </c>
      <c r="C2216" t="str">
        <f t="shared" ca="1" si="316"/>
        <v/>
      </c>
      <c r="D2216" t="str">
        <f t="shared" ca="1" si="317"/>
        <v/>
      </c>
      <c r="E2216" t="str">
        <f t="shared" ca="1" si="318"/>
        <v/>
      </c>
      <c r="F2216" t="str">
        <f t="shared" ca="1" si="323"/>
        <v/>
      </c>
      <c r="I2216" s="120" t="str">
        <f t="shared" si="319"/>
        <v/>
      </c>
      <c r="J2216" s="121" t="str">
        <f t="shared" si="320"/>
        <v/>
      </c>
      <c r="K2216" s="121" t="str">
        <f t="shared" si="321"/>
        <v/>
      </c>
      <c r="L2216" s="121"/>
      <c r="M2216" s="121"/>
      <c r="N2216" s="121"/>
      <c r="O2216" s="122"/>
      <c r="P2216" s="122"/>
      <c r="Q2216" s="121" t="str">
        <f t="shared" ca="1" si="322"/>
        <v/>
      </c>
      <c r="R2216" s="122"/>
      <c r="S2216" s="123"/>
      <c r="T2216" s="123"/>
    </row>
    <row r="2217" spans="1:20" x14ac:dyDescent="0.25">
      <c r="A2217"/>
      <c r="B2217" s="31" t="str">
        <f t="shared" ca="1" si="315"/>
        <v/>
      </c>
      <c r="C2217" t="str">
        <f t="shared" ca="1" si="316"/>
        <v/>
      </c>
      <c r="D2217" t="str">
        <f t="shared" ca="1" si="317"/>
        <v/>
      </c>
      <c r="E2217" t="str">
        <f t="shared" ca="1" si="318"/>
        <v/>
      </c>
      <c r="F2217" t="str">
        <f t="shared" ca="1" si="323"/>
        <v/>
      </c>
      <c r="I2217" s="120" t="str">
        <f t="shared" si="319"/>
        <v/>
      </c>
      <c r="J2217" s="121" t="str">
        <f t="shared" si="320"/>
        <v/>
      </c>
      <c r="K2217" s="121" t="str">
        <f t="shared" si="321"/>
        <v/>
      </c>
      <c r="L2217" s="121"/>
      <c r="M2217" s="121"/>
      <c r="N2217" s="121"/>
      <c r="O2217" s="122"/>
      <c r="P2217" s="122"/>
      <c r="Q2217" s="121" t="str">
        <f t="shared" ca="1" si="322"/>
        <v/>
      </c>
      <c r="R2217" s="122"/>
      <c r="S2217" s="123"/>
      <c r="T2217" s="123"/>
    </row>
    <row r="2218" spans="1:20" x14ac:dyDescent="0.25">
      <c r="A2218"/>
      <c r="B2218" s="31" t="str">
        <f t="shared" ca="1" si="315"/>
        <v/>
      </c>
      <c r="C2218" t="str">
        <f t="shared" ca="1" si="316"/>
        <v/>
      </c>
      <c r="D2218" t="str">
        <f t="shared" ca="1" si="317"/>
        <v/>
      </c>
      <c r="E2218" t="str">
        <f t="shared" ca="1" si="318"/>
        <v/>
      </c>
      <c r="F2218" t="str">
        <f t="shared" ca="1" si="323"/>
        <v/>
      </c>
      <c r="I2218" s="120" t="str">
        <f t="shared" si="319"/>
        <v/>
      </c>
      <c r="J2218" s="121" t="str">
        <f t="shared" si="320"/>
        <v/>
      </c>
      <c r="K2218" s="121" t="str">
        <f t="shared" si="321"/>
        <v/>
      </c>
      <c r="L2218" s="121"/>
      <c r="M2218" s="121"/>
      <c r="N2218" s="121"/>
      <c r="O2218" s="122"/>
      <c r="P2218" s="122"/>
      <c r="Q2218" s="121" t="str">
        <f t="shared" ca="1" si="322"/>
        <v/>
      </c>
      <c r="R2218" s="122"/>
      <c r="S2218" s="123"/>
      <c r="T2218" s="123"/>
    </row>
    <row r="2219" spans="1:20" x14ac:dyDescent="0.25">
      <c r="A2219"/>
      <c r="B2219" s="31" t="str">
        <f t="shared" ca="1" si="315"/>
        <v/>
      </c>
      <c r="C2219" t="str">
        <f t="shared" ca="1" si="316"/>
        <v/>
      </c>
      <c r="D2219" t="str">
        <f t="shared" ca="1" si="317"/>
        <v/>
      </c>
      <c r="E2219" t="str">
        <f t="shared" ca="1" si="318"/>
        <v/>
      </c>
      <c r="F2219" t="str">
        <f t="shared" ca="1" si="323"/>
        <v/>
      </c>
      <c r="I2219" s="120" t="str">
        <f t="shared" si="319"/>
        <v/>
      </c>
      <c r="J2219" s="121" t="str">
        <f t="shared" si="320"/>
        <v/>
      </c>
      <c r="K2219" s="121" t="str">
        <f t="shared" si="321"/>
        <v/>
      </c>
      <c r="L2219" s="121"/>
      <c r="M2219" s="121"/>
      <c r="N2219" s="121"/>
      <c r="O2219" s="122"/>
      <c r="P2219" s="122"/>
      <c r="Q2219" s="121" t="str">
        <f t="shared" ca="1" si="322"/>
        <v/>
      </c>
      <c r="R2219" s="122"/>
      <c r="S2219" s="123"/>
      <c r="T2219" s="123"/>
    </row>
    <row r="2220" spans="1:20" x14ac:dyDescent="0.25">
      <c r="A2220"/>
      <c r="B2220" s="31" t="str">
        <f t="shared" ca="1" si="315"/>
        <v/>
      </c>
      <c r="C2220" t="str">
        <f t="shared" ca="1" si="316"/>
        <v/>
      </c>
      <c r="D2220" t="str">
        <f t="shared" ca="1" si="317"/>
        <v/>
      </c>
      <c r="E2220" t="str">
        <f t="shared" ca="1" si="318"/>
        <v/>
      </c>
      <c r="F2220" t="str">
        <f t="shared" ca="1" si="323"/>
        <v/>
      </c>
      <c r="I2220" s="120" t="str">
        <f t="shared" si="319"/>
        <v/>
      </c>
      <c r="J2220" s="121" t="str">
        <f t="shared" si="320"/>
        <v/>
      </c>
      <c r="K2220" s="121" t="str">
        <f t="shared" si="321"/>
        <v/>
      </c>
      <c r="L2220" s="121"/>
      <c r="M2220" s="121"/>
      <c r="N2220" s="121"/>
      <c r="O2220" s="122"/>
      <c r="P2220" s="122"/>
      <c r="Q2220" s="121" t="str">
        <f t="shared" ca="1" si="322"/>
        <v/>
      </c>
      <c r="R2220" s="122"/>
      <c r="S2220" s="123"/>
      <c r="T2220" s="123"/>
    </row>
    <row r="2221" spans="1:20" x14ac:dyDescent="0.25">
      <c r="A2221"/>
      <c r="B2221" s="31" t="str">
        <f t="shared" ca="1" si="315"/>
        <v/>
      </c>
      <c r="C2221" t="str">
        <f t="shared" ca="1" si="316"/>
        <v/>
      </c>
      <c r="D2221" t="str">
        <f t="shared" ca="1" si="317"/>
        <v/>
      </c>
      <c r="E2221" t="str">
        <f t="shared" ca="1" si="318"/>
        <v/>
      </c>
      <c r="F2221" t="str">
        <f t="shared" ca="1" si="323"/>
        <v/>
      </c>
      <c r="I2221" s="120" t="str">
        <f t="shared" si="319"/>
        <v/>
      </c>
      <c r="J2221" s="121" t="str">
        <f t="shared" si="320"/>
        <v/>
      </c>
      <c r="K2221" s="121" t="str">
        <f t="shared" si="321"/>
        <v/>
      </c>
      <c r="L2221" s="121"/>
      <c r="M2221" s="121"/>
      <c r="N2221" s="121"/>
      <c r="O2221" s="122"/>
      <c r="P2221" s="122"/>
      <c r="Q2221" s="121" t="str">
        <f t="shared" ca="1" si="322"/>
        <v/>
      </c>
      <c r="R2221" s="122"/>
      <c r="S2221" s="123"/>
      <c r="T2221" s="123"/>
    </row>
    <row r="2222" spans="1:20" x14ac:dyDescent="0.25">
      <c r="A2222"/>
      <c r="B2222" s="31" t="str">
        <f t="shared" ca="1" si="315"/>
        <v/>
      </c>
      <c r="C2222" t="str">
        <f t="shared" ca="1" si="316"/>
        <v/>
      </c>
      <c r="D2222" t="str">
        <f t="shared" ca="1" si="317"/>
        <v/>
      </c>
      <c r="E2222" t="str">
        <f t="shared" ca="1" si="318"/>
        <v/>
      </c>
      <c r="F2222" t="str">
        <f t="shared" ca="1" si="323"/>
        <v/>
      </c>
      <c r="I2222" s="120" t="str">
        <f t="shared" si="319"/>
        <v/>
      </c>
      <c r="J2222" s="121" t="str">
        <f t="shared" si="320"/>
        <v/>
      </c>
      <c r="K2222" s="121" t="str">
        <f t="shared" si="321"/>
        <v/>
      </c>
      <c r="L2222" s="121"/>
      <c r="M2222" s="121"/>
      <c r="N2222" s="121"/>
      <c r="O2222" s="122"/>
      <c r="P2222" s="122"/>
      <c r="Q2222" s="121" t="str">
        <f t="shared" ca="1" si="322"/>
        <v/>
      </c>
      <c r="R2222" s="122"/>
      <c r="S2222" s="123"/>
      <c r="T2222" s="123"/>
    </row>
    <row r="2223" spans="1:20" x14ac:dyDescent="0.25">
      <c r="A2223"/>
      <c r="B2223" s="31" t="str">
        <f t="shared" ca="1" si="315"/>
        <v/>
      </c>
      <c r="C2223" t="str">
        <f t="shared" ca="1" si="316"/>
        <v/>
      </c>
      <c r="D2223" t="str">
        <f t="shared" ca="1" si="317"/>
        <v/>
      </c>
      <c r="E2223" t="str">
        <f t="shared" ca="1" si="318"/>
        <v/>
      </c>
      <c r="F2223" t="str">
        <f t="shared" ca="1" si="323"/>
        <v/>
      </c>
      <c r="I2223" s="120" t="str">
        <f t="shared" si="319"/>
        <v/>
      </c>
      <c r="J2223" s="121" t="str">
        <f t="shared" si="320"/>
        <v/>
      </c>
      <c r="K2223" s="121" t="str">
        <f t="shared" si="321"/>
        <v/>
      </c>
      <c r="L2223" s="121"/>
      <c r="M2223" s="121"/>
      <c r="N2223" s="121"/>
      <c r="O2223" s="122"/>
      <c r="P2223" s="122"/>
      <c r="Q2223" s="121" t="str">
        <f t="shared" ca="1" si="322"/>
        <v/>
      </c>
      <c r="R2223" s="122"/>
      <c r="S2223" s="123"/>
      <c r="T2223" s="123"/>
    </row>
    <row r="2224" spans="1:20" x14ac:dyDescent="0.25">
      <c r="A2224"/>
      <c r="B2224" s="31" t="str">
        <f t="shared" ca="1" si="315"/>
        <v/>
      </c>
      <c r="C2224" t="str">
        <f t="shared" ca="1" si="316"/>
        <v/>
      </c>
      <c r="D2224" t="str">
        <f t="shared" ca="1" si="317"/>
        <v/>
      </c>
      <c r="E2224" t="str">
        <f t="shared" ca="1" si="318"/>
        <v/>
      </c>
      <c r="F2224" t="str">
        <f t="shared" ca="1" si="323"/>
        <v/>
      </c>
      <c r="I2224" s="120" t="str">
        <f t="shared" si="319"/>
        <v/>
      </c>
      <c r="J2224" s="121" t="str">
        <f t="shared" si="320"/>
        <v/>
      </c>
      <c r="K2224" s="121" t="str">
        <f t="shared" si="321"/>
        <v/>
      </c>
      <c r="L2224" s="121"/>
      <c r="M2224" s="121"/>
      <c r="N2224" s="121"/>
      <c r="O2224" s="122"/>
      <c r="P2224" s="122"/>
      <c r="Q2224" s="121" t="str">
        <f t="shared" ca="1" si="322"/>
        <v/>
      </c>
      <c r="R2224" s="122"/>
      <c r="S2224" s="123"/>
      <c r="T2224" s="123"/>
    </row>
    <row r="2225" spans="1:20" x14ac:dyDescent="0.25">
      <c r="A2225"/>
      <c r="B2225" s="31" t="str">
        <f t="shared" ca="1" si="315"/>
        <v/>
      </c>
      <c r="C2225" t="str">
        <f t="shared" ca="1" si="316"/>
        <v/>
      </c>
      <c r="D2225" t="str">
        <f t="shared" ca="1" si="317"/>
        <v/>
      </c>
      <c r="E2225" t="str">
        <f t="shared" ca="1" si="318"/>
        <v/>
      </c>
      <c r="F2225" t="str">
        <f t="shared" ca="1" si="323"/>
        <v/>
      </c>
      <c r="I2225" s="120" t="str">
        <f t="shared" si="319"/>
        <v/>
      </c>
      <c r="J2225" s="121" t="str">
        <f t="shared" si="320"/>
        <v/>
      </c>
      <c r="K2225" s="121" t="str">
        <f t="shared" si="321"/>
        <v/>
      </c>
      <c r="L2225" s="121"/>
      <c r="M2225" s="121"/>
      <c r="N2225" s="121"/>
      <c r="O2225" s="122"/>
      <c r="P2225" s="122"/>
      <c r="Q2225" s="121" t="str">
        <f t="shared" ca="1" si="322"/>
        <v/>
      </c>
      <c r="R2225" s="122"/>
      <c r="S2225" s="123"/>
      <c r="T2225" s="123"/>
    </row>
    <row r="2226" spans="1:20" x14ac:dyDescent="0.25">
      <c r="A2226"/>
      <c r="B2226" s="31" t="str">
        <f t="shared" ca="1" si="315"/>
        <v/>
      </c>
      <c r="C2226" t="str">
        <f t="shared" ca="1" si="316"/>
        <v/>
      </c>
      <c r="D2226" t="str">
        <f t="shared" ca="1" si="317"/>
        <v/>
      </c>
      <c r="E2226" t="str">
        <f t="shared" ca="1" si="318"/>
        <v/>
      </c>
      <c r="F2226" t="str">
        <f t="shared" ca="1" si="323"/>
        <v/>
      </c>
      <c r="I2226" s="120" t="str">
        <f t="shared" si="319"/>
        <v/>
      </c>
      <c r="J2226" s="121" t="str">
        <f t="shared" si="320"/>
        <v/>
      </c>
      <c r="K2226" s="121" t="str">
        <f t="shared" si="321"/>
        <v/>
      </c>
      <c r="L2226" s="121"/>
      <c r="M2226" s="121"/>
      <c r="N2226" s="121"/>
      <c r="O2226" s="122"/>
      <c r="P2226" s="122"/>
      <c r="Q2226" s="121" t="str">
        <f t="shared" ca="1" si="322"/>
        <v/>
      </c>
      <c r="R2226" s="122"/>
      <c r="S2226" s="123"/>
      <c r="T2226" s="123"/>
    </row>
    <row r="2227" spans="1:20" x14ac:dyDescent="0.25">
      <c r="A2227"/>
      <c r="B2227" s="31" t="str">
        <f t="shared" ca="1" si="315"/>
        <v/>
      </c>
      <c r="C2227" t="str">
        <f t="shared" ca="1" si="316"/>
        <v/>
      </c>
      <c r="D2227" t="str">
        <f t="shared" ca="1" si="317"/>
        <v/>
      </c>
      <c r="E2227" t="str">
        <f t="shared" ca="1" si="318"/>
        <v/>
      </c>
      <c r="F2227" t="str">
        <f t="shared" ca="1" si="323"/>
        <v/>
      </c>
      <c r="I2227" s="120" t="str">
        <f t="shared" si="319"/>
        <v/>
      </c>
      <c r="J2227" s="121" t="str">
        <f t="shared" si="320"/>
        <v/>
      </c>
      <c r="K2227" s="121" t="str">
        <f t="shared" si="321"/>
        <v/>
      </c>
      <c r="L2227" s="121"/>
      <c r="M2227" s="121"/>
      <c r="N2227" s="121"/>
      <c r="O2227" s="122"/>
      <c r="P2227" s="122"/>
      <c r="Q2227" s="121" t="str">
        <f t="shared" ca="1" si="322"/>
        <v/>
      </c>
      <c r="R2227" s="122"/>
      <c r="S2227" s="123"/>
      <c r="T2227" s="123"/>
    </row>
    <row r="2228" spans="1:20" x14ac:dyDescent="0.25">
      <c r="A2228"/>
      <c r="B2228" s="31" t="str">
        <f t="shared" ca="1" si="315"/>
        <v/>
      </c>
      <c r="C2228" t="str">
        <f t="shared" ca="1" si="316"/>
        <v/>
      </c>
      <c r="D2228" t="str">
        <f t="shared" ca="1" si="317"/>
        <v/>
      </c>
      <c r="E2228" t="str">
        <f t="shared" ca="1" si="318"/>
        <v/>
      </c>
      <c r="F2228" t="str">
        <f t="shared" ca="1" si="323"/>
        <v/>
      </c>
      <c r="I2228" s="120" t="str">
        <f t="shared" si="319"/>
        <v/>
      </c>
      <c r="J2228" s="121" t="str">
        <f t="shared" si="320"/>
        <v/>
      </c>
      <c r="K2228" s="121" t="str">
        <f t="shared" si="321"/>
        <v/>
      </c>
      <c r="L2228" s="121"/>
      <c r="M2228" s="121"/>
      <c r="N2228" s="121"/>
      <c r="O2228" s="122"/>
      <c r="P2228" s="122"/>
      <c r="Q2228" s="121" t="str">
        <f t="shared" ca="1" si="322"/>
        <v/>
      </c>
      <c r="R2228" s="122"/>
      <c r="S2228" s="123"/>
      <c r="T2228" s="123"/>
    </row>
    <row r="2229" spans="1:20" x14ac:dyDescent="0.25">
      <c r="A2229"/>
      <c r="B2229" s="31" t="str">
        <f t="shared" ca="1" si="315"/>
        <v/>
      </c>
      <c r="C2229" t="str">
        <f t="shared" ca="1" si="316"/>
        <v/>
      </c>
      <c r="D2229" t="str">
        <f t="shared" ca="1" si="317"/>
        <v/>
      </c>
      <c r="E2229" t="str">
        <f t="shared" ca="1" si="318"/>
        <v/>
      </c>
      <c r="F2229" t="str">
        <f t="shared" ca="1" si="323"/>
        <v/>
      </c>
      <c r="I2229" s="120" t="str">
        <f t="shared" si="319"/>
        <v/>
      </c>
      <c r="J2229" s="121" t="str">
        <f t="shared" si="320"/>
        <v/>
      </c>
      <c r="K2229" s="121" t="str">
        <f t="shared" si="321"/>
        <v/>
      </c>
      <c r="L2229" s="121"/>
      <c r="M2229" s="121"/>
      <c r="N2229" s="121"/>
      <c r="O2229" s="122"/>
      <c r="P2229" s="122"/>
      <c r="Q2229" s="121" t="str">
        <f t="shared" ca="1" si="322"/>
        <v/>
      </c>
      <c r="R2229" s="122"/>
      <c r="S2229" s="123"/>
      <c r="T2229" s="123"/>
    </row>
    <row r="2230" spans="1:20" x14ac:dyDescent="0.25">
      <c r="A2230"/>
      <c r="B2230" s="31" t="str">
        <f t="shared" ca="1" si="315"/>
        <v/>
      </c>
      <c r="C2230" t="str">
        <f t="shared" ca="1" si="316"/>
        <v/>
      </c>
      <c r="D2230" t="str">
        <f t="shared" ca="1" si="317"/>
        <v/>
      </c>
      <c r="E2230" t="str">
        <f t="shared" ca="1" si="318"/>
        <v/>
      </c>
      <c r="F2230" t="str">
        <f t="shared" ca="1" si="323"/>
        <v/>
      </c>
      <c r="I2230" s="120" t="str">
        <f t="shared" si="319"/>
        <v/>
      </c>
      <c r="J2230" s="121" t="str">
        <f t="shared" si="320"/>
        <v/>
      </c>
      <c r="K2230" s="121" t="str">
        <f t="shared" si="321"/>
        <v/>
      </c>
      <c r="L2230" s="121"/>
      <c r="M2230" s="121"/>
      <c r="N2230" s="121"/>
      <c r="O2230" s="122"/>
      <c r="P2230" s="122"/>
      <c r="Q2230" s="121" t="str">
        <f t="shared" ca="1" si="322"/>
        <v/>
      </c>
      <c r="R2230" s="122"/>
      <c r="S2230" s="123"/>
      <c r="T2230" s="123"/>
    </row>
    <row r="2231" spans="1:20" x14ac:dyDescent="0.25">
      <c r="A2231"/>
      <c r="B2231" s="31" t="str">
        <f t="shared" ca="1" si="315"/>
        <v/>
      </c>
      <c r="C2231" t="str">
        <f t="shared" ca="1" si="316"/>
        <v/>
      </c>
      <c r="D2231" t="str">
        <f t="shared" ca="1" si="317"/>
        <v/>
      </c>
      <c r="E2231" t="str">
        <f t="shared" ca="1" si="318"/>
        <v/>
      </c>
      <c r="F2231" t="str">
        <f t="shared" ca="1" si="323"/>
        <v/>
      </c>
      <c r="I2231" s="120" t="str">
        <f t="shared" si="319"/>
        <v/>
      </c>
      <c r="J2231" s="121" t="str">
        <f t="shared" si="320"/>
        <v/>
      </c>
      <c r="K2231" s="121" t="str">
        <f t="shared" si="321"/>
        <v/>
      </c>
      <c r="L2231" s="121"/>
      <c r="M2231" s="121"/>
      <c r="N2231" s="121"/>
      <c r="O2231" s="122"/>
      <c r="P2231" s="122"/>
      <c r="Q2231" s="121" t="str">
        <f t="shared" ca="1" si="322"/>
        <v/>
      </c>
      <c r="R2231" s="122"/>
      <c r="S2231" s="123"/>
      <c r="T2231" s="123"/>
    </row>
    <row r="2232" spans="1:20" x14ac:dyDescent="0.25">
      <c r="A2232"/>
      <c r="B2232" s="31" t="str">
        <f t="shared" ca="1" si="315"/>
        <v/>
      </c>
      <c r="C2232" t="str">
        <f t="shared" ca="1" si="316"/>
        <v/>
      </c>
      <c r="D2232" t="str">
        <f t="shared" ca="1" si="317"/>
        <v/>
      </c>
      <c r="E2232" t="str">
        <f t="shared" ca="1" si="318"/>
        <v/>
      </c>
      <c r="F2232" t="str">
        <f t="shared" ca="1" si="323"/>
        <v/>
      </c>
      <c r="I2232" s="120" t="str">
        <f t="shared" si="319"/>
        <v/>
      </c>
      <c r="J2232" s="121" t="str">
        <f t="shared" si="320"/>
        <v/>
      </c>
      <c r="K2232" s="121" t="str">
        <f t="shared" si="321"/>
        <v/>
      </c>
      <c r="L2232" s="121"/>
      <c r="M2232" s="121"/>
      <c r="N2232" s="121"/>
      <c r="O2232" s="122"/>
      <c r="P2232" s="122"/>
      <c r="Q2232" s="121" t="str">
        <f t="shared" ca="1" si="322"/>
        <v/>
      </c>
      <c r="R2232" s="122"/>
      <c r="S2232" s="123"/>
      <c r="T2232" s="123"/>
    </row>
    <row r="2233" spans="1:20" x14ac:dyDescent="0.25">
      <c r="A2233"/>
      <c r="B2233" s="31" t="str">
        <f t="shared" ca="1" si="315"/>
        <v/>
      </c>
      <c r="C2233" t="str">
        <f t="shared" ca="1" si="316"/>
        <v/>
      </c>
      <c r="D2233" t="str">
        <f t="shared" ca="1" si="317"/>
        <v/>
      </c>
      <c r="E2233" t="str">
        <f t="shared" ca="1" si="318"/>
        <v/>
      </c>
      <c r="F2233" t="str">
        <f t="shared" ca="1" si="323"/>
        <v/>
      </c>
      <c r="I2233" s="120" t="str">
        <f t="shared" si="319"/>
        <v/>
      </c>
      <c r="J2233" s="121" t="str">
        <f t="shared" si="320"/>
        <v/>
      </c>
      <c r="K2233" s="121" t="str">
        <f t="shared" si="321"/>
        <v/>
      </c>
      <c r="L2233" s="121"/>
      <c r="M2233" s="121"/>
      <c r="N2233" s="121"/>
      <c r="O2233" s="122"/>
      <c r="P2233" s="122"/>
      <c r="Q2233" s="121" t="str">
        <f t="shared" ca="1" si="322"/>
        <v/>
      </c>
      <c r="R2233" s="122"/>
      <c r="S2233" s="123"/>
      <c r="T2233" s="123"/>
    </row>
    <row r="2234" spans="1:20" x14ac:dyDescent="0.25">
      <c r="A2234"/>
      <c r="B2234" s="31" t="str">
        <f t="shared" ca="1" si="315"/>
        <v/>
      </c>
      <c r="C2234" t="str">
        <f t="shared" ca="1" si="316"/>
        <v/>
      </c>
      <c r="D2234" t="str">
        <f t="shared" ca="1" si="317"/>
        <v/>
      </c>
      <c r="E2234" t="str">
        <f t="shared" ca="1" si="318"/>
        <v/>
      </c>
      <c r="F2234" t="str">
        <f t="shared" ca="1" si="323"/>
        <v/>
      </c>
      <c r="I2234" s="120" t="str">
        <f t="shared" si="319"/>
        <v/>
      </c>
      <c r="J2234" s="121" t="str">
        <f t="shared" si="320"/>
        <v/>
      </c>
      <c r="K2234" s="121" t="str">
        <f t="shared" si="321"/>
        <v/>
      </c>
      <c r="L2234" s="121"/>
      <c r="M2234" s="121"/>
      <c r="N2234" s="121"/>
      <c r="O2234" s="122"/>
      <c r="P2234" s="122"/>
      <c r="Q2234" s="121" t="str">
        <f t="shared" ca="1" si="322"/>
        <v/>
      </c>
      <c r="R2234" s="122"/>
      <c r="S2234" s="123"/>
      <c r="T2234" s="123"/>
    </row>
    <row r="2235" spans="1:20" x14ac:dyDescent="0.25">
      <c r="A2235"/>
      <c r="B2235" s="31" t="str">
        <f t="shared" ca="1" si="315"/>
        <v/>
      </c>
      <c r="C2235" t="str">
        <f t="shared" ca="1" si="316"/>
        <v/>
      </c>
      <c r="D2235" t="str">
        <f t="shared" ca="1" si="317"/>
        <v/>
      </c>
      <c r="E2235" t="str">
        <f t="shared" ca="1" si="318"/>
        <v/>
      </c>
      <c r="F2235" t="str">
        <f t="shared" ca="1" si="323"/>
        <v/>
      </c>
      <c r="I2235" s="120" t="str">
        <f t="shared" si="319"/>
        <v/>
      </c>
      <c r="J2235" s="121" t="str">
        <f t="shared" si="320"/>
        <v/>
      </c>
      <c r="K2235" s="121" t="str">
        <f t="shared" si="321"/>
        <v/>
      </c>
      <c r="L2235" s="121"/>
      <c r="M2235" s="121"/>
      <c r="N2235" s="121"/>
      <c r="O2235" s="122"/>
      <c r="P2235" s="122"/>
      <c r="Q2235" s="121" t="str">
        <f t="shared" ca="1" si="322"/>
        <v/>
      </c>
      <c r="R2235" s="122"/>
      <c r="S2235" s="123"/>
      <c r="T2235" s="123"/>
    </row>
    <row r="2236" spans="1:20" x14ac:dyDescent="0.25">
      <c r="A2236"/>
      <c r="B2236" s="31" t="str">
        <f t="shared" ca="1" si="315"/>
        <v/>
      </c>
      <c r="C2236" t="str">
        <f t="shared" ca="1" si="316"/>
        <v/>
      </c>
      <c r="D2236" t="str">
        <f t="shared" ca="1" si="317"/>
        <v/>
      </c>
      <c r="E2236" t="str">
        <f t="shared" ca="1" si="318"/>
        <v/>
      </c>
      <c r="F2236" t="str">
        <f t="shared" ca="1" si="323"/>
        <v/>
      </c>
      <c r="I2236" s="120" t="str">
        <f t="shared" si="319"/>
        <v/>
      </c>
      <c r="J2236" s="121" t="str">
        <f t="shared" si="320"/>
        <v/>
      </c>
      <c r="K2236" s="121" t="str">
        <f t="shared" si="321"/>
        <v/>
      </c>
      <c r="L2236" s="121"/>
      <c r="M2236" s="121"/>
      <c r="N2236" s="121"/>
      <c r="O2236" s="122"/>
      <c r="P2236" s="122"/>
      <c r="Q2236" s="121" t="str">
        <f t="shared" ca="1" si="322"/>
        <v/>
      </c>
      <c r="R2236" s="122"/>
      <c r="S2236" s="123"/>
      <c r="T2236" s="123"/>
    </row>
    <row r="2237" spans="1:20" x14ac:dyDescent="0.25">
      <c r="A2237"/>
      <c r="B2237" s="31" t="str">
        <f t="shared" ca="1" si="315"/>
        <v/>
      </c>
      <c r="C2237" t="str">
        <f t="shared" ca="1" si="316"/>
        <v/>
      </c>
      <c r="D2237" t="str">
        <f t="shared" ca="1" si="317"/>
        <v/>
      </c>
      <c r="E2237" t="str">
        <f t="shared" ca="1" si="318"/>
        <v/>
      </c>
      <c r="F2237" t="str">
        <f t="shared" ca="1" si="323"/>
        <v/>
      </c>
      <c r="I2237" s="120" t="str">
        <f t="shared" si="319"/>
        <v/>
      </c>
      <c r="J2237" s="121" t="str">
        <f t="shared" si="320"/>
        <v/>
      </c>
      <c r="K2237" s="121" t="str">
        <f t="shared" si="321"/>
        <v/>
      </c>
      <c r="L2237" s="121"/>
      <c r="M2237" s="121"/>
      <c r="N2237" s="121"/>
      <c r="O2237" s="122"/>
      <c r="P2237" s="122"/>
      <c r="Q2237" s="121" t="str">
        <f t="shared" ca="1" si="322"/>
        <v/>
      </c>
      <c r="R2237" s="122"/>
      <c r="S2237" s="123"/>
      <c r="T2237" s="123"/>
    </row>
    <row r="2238" spans="1:20" x14ac:dyDescent="0.25">
      <c r="A2238"/>
      <c r="B2238" s="31" t="str">
        <f t="shared" ca="1" si="315"/>
        <v/>
      </c>
      <c r="C2238" t="str">
        <f t="shared" ca="1" si="316"/>
        <v/>
      </c>
      <c r="D2238" t="str">
        <f t="shared" ca="1" si="317"/>
        <v/>
      </c>
      <c r="E2238" t="str">
        <f t="shared" ca="1" si="318"/>
        <v/>
      </c>
      <c r="F2238" t="str">
        <f t="shared" ca="1" si="323"/>
        <v/>
      </c>
      <c r="I2238" s="120" t="str">
        <f t="shared" si="319"/>
        <v/>
      </c>
      <c r="J2238" s="121" t="str">
        <f t="shared" si="320"/>
        <v/>
      </c>
      <c r="K2238" s="121" t="str">
        <f t="shared" si="321"/>
        <v/>
      </c>
      <c r="L2238" s="121"/>
      <c r="M2238" s="121"/>
      <c r="N2238" s="121"/>
      <c r="O2238" s="122"/>
      <c r="P2238" s="122"/>
      <c r="Q2238" s="121" t="str">
        <f t="shared" ca="1" si="322"/>
        <v/>
      </c>
      <c r="R2238" s="122"/>
      <c r="S2238" s="123"/>
      <c r="T2238" s="123"/>
    </row>
    <row r="2239" spans="1:20" x14ac:dyDescent="0.25">
      <c r="A2239"/>
      <c r="B2239" s="31" t="str">
        <f t="shared" ca="1" si="315"/>
        <v/>
      </c>
      <c r="C2239" t="str">
        <f t="shared" ca="1" si="316"/>
        <v/>
      </c>
      <c r="D2239" t="str">
        <f t="shared" ca="1" si="317"/>
        <v/>
      </c>
      <c r="E2239" t="str">
        <f t="shared" ca="1" si="318"/>
        <v/>
      </c>
      <c r="F2239" t="str">
        <f t="shared" ca="1" si="323"/>
        <v/>
      </c>
      <c r="I2239" s="120" t="str">
        <f t="shared" si="319"/>
        <v/>
      </c>
      <c r="J2239" s="121" t="str">
        <f t="shared" si="320"/>
        <v/>
      </c>
      <c r="K2239" s="121" t="str">
        <f t="shared" si="321"/>
        <v/>
      </c>
      <c r="L2239" s="121"/>
      <c r="M2239" s="121"/>
      <c r="N2239" s="121"/>
      <c r="O2239" s="122"/>
      <c r="P2239" s="122"/>
      <c r="Q2239" s="121" t="str">
        <f t="shared" ca="1" si="322"/>
        <v/>
      </c>
      <c r="R2239" s="122"/>
      <c r="S2239" s="123"/>
      <c r="T2239" s="123"/>
    </row>
    <row r="2240" spans="1:20" x14ac:dyDescent="0.25">
      <c r="A2240"/>
      <c r="B2240" s="31" t="str">
        <f t="shared" ca="1" si="315"/>
        <v/>
      </c>
      <c r="C2240" t="str">
        <f t="shared" ca="1" si="316"/>
        <v/>
      </c>
      <c r="D2240" t="str">
        <f t="shared" ca="1" si="317"/>
        <v/>
      </c>
      <c r="E2240" t="str">
        <f t="shared" ca="1" si="318"/>
        <v/>
      </c>
      <c r="F2240" t="str">
        <f t="shared" ca="1" si="323"/>
        <v/>
      </c>
      <c r="I2240" s="120" t="str">
        <f t="shared" si="319"/>
        <v/>
      </c>
      <c r="J2240" s="121" t="str">
        <f t="shared" si="320"/>
        <v/>
      </c>
      <c r="K2240" s="121" t="str">
        <f t="shared" si="321"/>
        <v/>
      </c>
      <c r="L2240" s="121"/>
      <c r="M2240" s="121"/>
      <c r="N2240" s="121"/>
      <c r="O2240" s="122"/>
      <c r="P2240" s="122"/>
      <c r="Q2240" s="121" t="str">
        <f t="shared" ca="1" si="322"/>
        <v/>
      </c>
      <c r="R2240" s="122"/>
      <c r="S2240" s="123"/>
      <c r="T2240" s="123"/>
    </row>
    <row r="2241" spans="1:20" x14ac:dyDescent="0.25">
      <c r="A2241"/>
      <c r="B2241" s="31" t="str">
        <f t="shared" ref="B2241:B2304" ca="1" si="324">IF($A2241&lt;&gt;"",INDIRECT("'Saisie G&amp;A'!"&amp;"A"&amp;MID($A2241,2,2)),"")</f>
        <v/>
      </c>
      <c r="C2241" t="str">
        <f t="shared" ref="C2241:C2304" ca="1" si="325">IF($A2241&lt;&gt;"",INDIRECT("'Saisie G&amp;A'!"&amp;$A2241),"")</f>
        <v/>
      </c>
      <c r="D2241" t="str">
        <f t="shared" ref="D2241:D2304" ca="1" si="326">IF($A2241&lt;&gt;"",INDIRECT("'Saisie G&amp;A'!"&amp;LEFT($A2241,1)&amp;"7"),"")</f>
        <v/>
      </c>
      <c r="E2241" t="str">
        <f t="shared" ref="E2241:E2304" ca="1" si="327">IF($A2241&lt;&gt;"",INDIRECT("'Saisie G&amp;A'!"&amp;"B"&amp;MID($A2241,2,2)),"")</f>
        <v/>
      </c>
      <c r="F2241" t="str">
        <f t="shared" ca="1" si="323"/>
        <v/>
      </c>
      <c r="I2241" s="120" t="str">
        <f t="shared" ref="I2241:I2304" si="328">IF($A2241&lt;&gt;"",RIGHT(C2241,7),"")</f>
        <v/>
      </c>
      <c r="J2241" s="121" t="str">
        <f t="shared" ref="J2241:J2304" si="329">IF($A2241&lt;&gt;"",TEXT(DATE(YEAR($B2241),MONTH($B2241),DAY($B2241)),"JJ/MM/AAAA"),"")</f>
        <v/>
      </c>
      <c r="K2241" s="121" t="str">
        <f t="shared" ref="K2241:K2304" si="330">J2241</f>
        <v/>
      </c>
      <c r="L2241" s="121"/>
      <c r="M2241" s="121"/>
      <c r="N2241" s="121"/>
      <c r="O2241" s="122"/>
      <c r="P2241" s="122"/>
      <c r="Q2241" s="121" t="str">
        <f t="shared" ref="Q2241:Q2304" ca="1" si="331">IF(F2241&lt;&gt;"",F2241,D2241)</f>
        <v/>
      </c>
      <c r="R2241" s="122"/>
      <c r="S2241" s="123"/>
      <c r="T2241" s="123"/>
    </row>
    <row r="2242" spans="1:20" x14ac:dyDescent="0.25">
      <c r="A2242"/>
      <c r="B2242" s="31" t="str">
        <f t="shared" ca="1" si="324"/>
        <v/>
      </c>
      <c r="C2242" t="str">
        <f t="shared" ca="1" si="325"/>
        <v/>
      </c>
      <c r="D2242" t="str">
        <f t="shared" ca="1" si="326"/>
        <v/>
      </c>
      <c r="E2242" t="str">
        <f t="shared" ca="1" si="327"/>
        <v/>
      </c>
      <c r="F2242" t="str">
        <f t="shared" ca="1" si="323"/>
        <v/>
      </c>
      <c r="I2242" s="120" t="str">
        <f t="shared" si="328"/>
        <v/>
      </c>
      <c r="J2242" s="121" t="str">
        <f t="shared" si="329"/>
        <v/>
      </c>
      <c r="K2242" s="121" t="str">
        <f t="shared" si="330"/>
        <v/>
      </c>
      <c r="L2242" s="121"/>
      <c r="M2242" s="121"/>
      <c r="N2242" s="121"/>
      <c r="O2242" s="122"/>
      <c r="P2242" s="122"/>
      <c r="Q2242" s="121" t="str">
        <f t="shared" ca="1" si="331"/>
        <v/>
      </c>
      <c r="R2242" s="122"/>
      <c r="S2242" s="123"/>
      <c r="T2242" s="123"/>
    </row>
    <row r="2243" spans="1:20" x14ac:dyDescent="0.25">
      <c r="A2243"/>
      <c r="B2243" s="31" t="str">
        <f t="shared" ca="1" si="324"/>
        <v/>
      </c>
      <c r="C2243" t="str">
        <f t="shared" ca="1" si="325"/>
        <v/>
      </c>
      <c r="D2243" t="str">
        <f t="shared" ca="1" si="326"/>
        <v/>
      </c>
      <c r="E2243" t="str">
        <f t="shared" ca="1" si="327"/>
        <v/>
      </c>
      <c r="F2243" t="str">
        <f t="shared" ca="1" si="323"/>
        <v/>
      </c>
      <c r="I2243" s="120" t="str">
        <f t="shared" si="328"/>
        <v/>
      </c>
      <c r="J2243" s="121" t="str">
        <f t="shared" si="329"/>
        <v/>
      </c>
      <c r="K2243" s="121" t="str">
        <f t="shared" si="330"/>
        <v/>
      </c>
      <c r="L2243" s="121"/>
      <c r="M2243" s="121"/>
      <c r="N2243" s="121"/>
      <c r="O2243" s="122"/>
      <c r="P2243" s="122"/>
      <c r="Q2243" s="121" t="str">
        <f t="shared" ca="1" si="331"/>
        <v/>
      </c>
      <c r="R2243" s="122"/>
      <c r="S2243" s="123"/>
      <c r="T2243" s="123"/>
    </row>
    <row r="2244" spans="1:20" x14ac:dyDescent="0.25">
      <c r="A2244"/>
      <c r="B2244" s="31" t="str">
        <f t="shared" ca="1" si="324"/>
        <v/>
      </c>
      <c r="C2244" t="str">
        <f t="shared" ca="1" si="325"/>
        <v/>
      </c>
      <c r="D2244" t="str">
        <f t="shared" ca="1" si="326"/>
        <v/>
      </c>
      <c r="E2244" t="str">
        <f t="shared" ca="1" si="327"/>
        <v/>
      </c>
      <c r="F2244" t="str">
        <f t="shared" ca="1" si="323"/>
        <v/>
      </c>
      <c r="I2244" s="120" t="str">
        <f t="shared" si="328"/>
        <v/>
      </c>
      <c r="J2244" s="121" t="str">
        <f t="shared" si="329"/>
        <v/>
      </c>
      <c r="K2244" s="121" t="str">
        <f t="shared" si="330"/>
        <v/>
      </c>
      <c r="L2244" s="121"/>
      <c r="M2244" s="121"/>
      <c r="N2244" s="121"/>
      <c r="O2244" s="122"/>
      <c r="P2244" s="122"/>
      <c r="Q2244" s="121" t="str">
        <f t="shared" ca="1" si="331"/>
        <v/>
      </c>
      <c r="R2244" s="122"/>
      <c r="S2244" s="123"/>
      <c r="T2244" s="123"/>
    </row>
    <row r="2245" spans="1:20" x14ac:dyDescent="0.25">
      <c r="A2245"/>
      <c r="B2245" s="31" t="str">
        <f t="shared" ca="1" si="324"/>
        <v/>
      </c>
      <c r="C2245" t="str">
        <f t="shared" ca="1" si="325"/>
        <v/>
      </c>
      <c r="D2245" t="str">
        <f t="shared" ca="1" si="326"/>
        <v/>
      </c>
      <c r="E2245" t="str">
        <f t="shared" ca="1" si="327"/>
        <v/>
      </c>
      <c r="F2245" t="str">
        <f t="shared" ca="1" si="323"/>
        <v/>
      </c>
      <c r="I2245" s="120" t="str">
        <f t="shared" si="328"/>
        <v/>
      </c>
      <c r="J2245" s="121" t="str">
        <f t="shared" si="329"/>
        <v/>
      </c>
      <c r="K2245" s="121" t="str">
        <f t="shared" si="330"/>
        <v/>
      </c>
      <c r="L2245" s="121"/>
      <c r="M2245" s="121"/>
      <c r="N2245" s="121"/>
      <c r="O2245" s="122"/>
      <c r="P2245" s="122"/>
      <c r="Q2245" s="121" t="str">
        <f t="shared" ca="1" si="331"/>
        <v/>
      </c>
      <c r="R2245" s="122"/>
      <c r="S2245" s="123"/>
      <c r="T2245" s="123"/>
    </row>
    <row r="2246" spans="1:20" x14ac:dyDescent="0.25">
      <c r="A2246"/>
      <c r="B2246" s="31" t="str">
        <f t="shared" ca="1" si="324"/>
        <v/>
      </c>
      <c r="C2246" t="str">
        <f t="shared" ca="1" si="325"/>
        <v/>
      </c>
      <c r="D2246" t="str">
        <f t="shared" ca="1" si="326"/>
        <v/>
      </c>
      <c r="E2246" t="str">
        <f t="shared" ca="1" si="327"/>
        <v/>
      </c>
      <c r="F2246" t="str">
        <f t="shared" ca="1" si="323"/>
        <v/>
      </c>
      <c r="I2246" s="120" t="str">
        <f t="shared" si="328"/>
        <v/>
      </c>
      <c r="J2246" s="121" t="str">
        <f t="shared" si="329"/>
        <v/>
      </c>
      <c r="K2246" s="121" t="str">
        <f t="shared" si="330"/>
        <v/>
      </c>
      <c r="L2246" s="121"/>
      <c r="M2246" s="121"/>
      <c r="N2246" s="121"/>
      <c r="O2246" s="122"/>
      <c r="P2246" s="122"/>
      <c r="Q2246" s="121" t="str">
        <f t="shared" ca="1" si="331"/>
        <v/>
      </c>
      <c r="R2246" s="122"/>
      <c r="S2246" s="123"/>
      <c r="T2246" s="123"/>
    </row>
    <row r="2247" spans="1:20" x14ac:dyDescent="0.25">
      <c r="A2247"/>
      <c r="B2247" s="31" t="str">
        <f t="shared" ca="1" si="324"/>
        <v/>
      </c>
      <c r="C2247" t="str">
        <f t="shared" ca="1" si="325"/>
        <v/>
      </c>
      <c r="D2247" t="str">
        <f t="shared" ca="1" si="326"/>
        <v/>
      </c>
      <c r="E2247" t="str">
        <f t="shared" ca="1" si="327"/>
        <v/>
      </c>
      <c r="F2247" t="str">
        <f t="shared" ca="1" si="323"/>
        <v/>
      </c>
      <c r="I2247" s="120" t="str">
        <f t="shared" si="328"/>
        <v/>
      </c>
      <c r="J2247" s="121" t="str">
        <f t="shared" si="329"/>
        <v/>
      </c>
      <c r="K2247" s="121" t="str">
        <f t="shared" si="330"/>
        <v/>
      </c>
      <c r="L2247" s="121"/>
      <c r="M2247" s="121"/>
      <c r="N2247" s="121"/>
      <c r="O2247" s="122"/>
      <c r="P2247" s="122"/>
      <c r="Q2247" s="121" t="str">
        <f t="shared" ca="1" si="331"/>
        <v/>
      </c>
      <c r="R2247" s="122"/>
      <c r="S2247" s="123"/>
      <c r="T2247" s="123"/>
    </row>
    <row r="2248" spans="1:20" x14ac:dyDescent="0.25">
      <c r="A2248"/>
      <c r="B2248" s="31" t="str">
        <f t="shared" ca="1" si="324"/>
        <v/>
      </c>
      <c r="C2248" t="str">
        <f t="shared" ca="1" si="325"/>
        <v/>
      </c>
      <c r="D2248" t="str">
        <f t="shared" ca="1" si="326"/>
        <v/>
      </c>
      <c r="E2248" t="str">
        <f t="shared" ca="1" si="327"/>
        <v/>
      </c>
      <c r="F2248" t="str">
        <f t="shared" ref="F2248:F2311" ca="1" si="332">IF(D2248&lt;&gt;"",IF(AND(D2248="G11",E2248="Di",OFFSET(INDIRECT("'Saisie G&amp;A'!"&amp;A2248),,1)&lt;&gt;C2248,OFFSET(INDIRECT("'Saisie G&amp;A'!"&amp;A2248),,1)&lt;&gt;""),"G91","")&amp;IF(AND(D2248="G91",E2248="Di",OFFSET(INDIRECT("'Saisie G&amp;A'!"&amp;A2248),,-1)=C2248),"XXX",""),"")</f>
        <v/>
      </c>
      <c r="I2248" s="120" t="str">
        <f t="shared" si="328"/>
        <v/>
      </c>
      <c r="J2248" s="121" t="str">
        <f t="shared" si="329"/>
        <v/>
      </c>
      <c r="K2248" s="121" t="str">
        <f t="shared" si="330"/>
        <v/>
      </c>
      <c r="L2248" s="121"/>
      <c r="M2248" s="121"/>
      <c r="N2248" s="121"/>
      <c r="O2248" s="122"/>
      <c r="P2248" s="122"/>
      <c r="Q2248" s="121" t="str">
        <f t="shared" ca="1" si="331"/>
        <v/>
      </c>
      <c r="R2248" s="122"/>
      <c r="S2248" s="123"/>
      <c r="T2248" s="123"/>
    </row>
    <row r="2249" spans="1:20" x14ac:dyDescent="0.25">
      <c r="A2249"/>
      <c r="B2249" s="31" t="str">
        <f t="shared" ca="1" si="324"/>
        <v/>
      </c>
      <c r="C2249" t="str">
        <f t="shared" ca="1" si="325"/>
        <v/>
      </c>
      <c r="D2249" t="str">
        <f t="shared" ca="1" si="326"/>
        <v/>
      </c>
      <c r="E2249" t="str">
        <f t="shared" ca="1" si="327"/>
        <v/>
      </c>
      <c r="F2249" t="str">
        <f t="shared" ca="1" si="332"/>
        <v/>
      </c>
      <c r="I2249" s="120" t="str">
        <f t="shared" si="328"/>
        <v/>
      </c>
      <c r="J2249" s="121" t="str">
        <f t="shared" si="329"/>
        <v/>
      </c>
      <c r="K2249" s="121" t="str">
        <f t="shared" si="330"/>
        <v/>
      </c>
      <c r="L2249" s="121"/>
      <c r="M2249" s="121"/>
      <c r="N2249" s="121"/>
      <c r="O2249" s="122"/>
      <c r="P2249" s="122"/>
      <c r="Q2249" s="121" t="str">
        <f t="shared" ca="1" si="331"/>
        <v/>
      </c>
      <c r="R2249" s="122"/>
      <c r="S2249" s="123"/>
      <c r="T2249" s="123"/>
    </row>
    <row r="2250" spans="1:20" x14ac:dyDescent="0.25">
      <c r="A2250"/>
      <c r="B2250" s="31" t="str">
        <f t="shared" ca="1" si="324"/>
        <v/>
      </c>
      <c r="C2250" t="str">
        <f t="shared" ca="1" si="325"/>
        <v/>
      </c>
      <c r="D2250" t="str">
        <f t="shared" ca="1" si="326"/>
        <v/>
      </c>
      <c r="E2250" t="str">
        <f t="shared" ca="1" si="327"/>
        <v/>
      </c>
      <c r="F2250" t="str">
        <f t="shared" ca="1" si="332"/>
        <v/>
      </c>
      <c r="I2250" s="120" t="str">
        <f t="shared" si="328"/>
        <v/>
      </c>
      <c r="J2250" s="121" t="str">
        <f t="shared" si="329"/>
        <v/>
      </c>
      <c r="K2250" s="121" t="str">
        <f t="shared" si="330"/>
        <v/>
      </c>
      <c r="L2250" s="121"/>
      <c r="M2250" s="121"/>
      <c r="N2250" s="121"/>
      <c r="O2250" s="122"/>
      <c r="P2250" s="122"/>
      <c r="Q2250" s="121" t="str">
        <f t="shared" ca="1" si="331"/>
        <v/>
      </c>
      <c r="R2250" s="122"/>
      <c r="S2250" s="123"/>
      <c r="T2250" s="123"/>
    </row>
    <row r="2251" spans="1:20" x14ac:dyDescent="0.25">
      <c r="A2251"/>
      <c r="B2251" s="31" t="str">
        <f t="shared" ca="1" si="324"/>
        <v/>
      </c>
      <c r="C2251" t="str">
        <f t="shared" ca="1" si="325"/>
        <v/>
      </c>
      <c r="D2251" t="str">
        <f t="shared" ca="1" si="326"/>
        <v/>
      </c>
      <c r="E2251" t="str">
        <f t="shared" ca="1" si="327"/>
        <v/>
      </c>
      <c r="F2251" t="str">
        <f t="shared" ca="1" si="332"/>
        <v/>
      </c>
      <c r="I2251" s="120" t="str">
        <f t="shared" si="328"/>
        <v/>
      </c>
      <c r="J2251" s="121" t="str">
        <f t="shared" si="329"/>
        <v/>
      </c>
      <c r="K2251" s="121" t="str">
        <f t="shared" si="330"/>
        <v/>
      </c>
      <c r="L2251" s="121"/>
      <c r="M2251" s="121"/>
      <c r="N2251" s="121"/>
      <c r="O2251" s="122"/>
      <c r="P2251" s="122"/>
      <c r="Q2251" s="121" t="str">
        <f t="shared" ca="1" si="331"/>
        <v/>
      </c>
      <c r="R2251" s="122"/>
      <c r="S2251" s="123"/>
      <c r="T2251" s="123"/>
    </row>
    <row r="2252" spans="1:20" x14ac:dyDescent="0.25">
      <c r="A2252"/>
      <c r="B2252" s="31" t="str">
        <f t="shared" ca="1" si="324"/>
        <v/>
      </c>
      <c r="C2252" t="str">
        <f t="shared" ca="1" si="325"/>
        <v/>
      </c>
      <c r="D2252" t="str">
        <f t="shared" ca="1" si="326"/>
        <v/>
      </c>
      <c r="E2252" t="str">
        <f t="shared" ca="1" si="327"/>
        <v/>
      </c>
      <c r="F2252" t="str">
        <f t="shared" ca="1" si="332"/>
        <v/>
      </c>
      <c r="I2252" s="120" t="str">
        <f t="shared" si="328"/>
        <v/>
      </c>
      <c r="J2252" s="121" t="str">
        <f t="shared" si="329"/>
        <v/>
      </c>
      <c r="K2252" s="121" t="str">
        <f t="shared" si="330"/>
        <v/>
      </c>
      <c r="L2252" s="121"/>
      <c r="M2252" s="121"/>
      <c r="N2252" s="121"/>
      <c r="O2252" s="122"/>
      <c r="P2252" s="122"/>
      <c r="Q2252" s="121" t="str">
        <f t="shared" ca="1" si="331"/>
        <v/>
      </c>
      <c r="R2252" s="122"/>
      <c r="S2252" s="123"/>
      <c r="T2252" s="123"/>
    </row>
    <row r="2253" spans="1:20" x14ac:dyDescent="0.25">
      <c r="A2253"/>
      <c r="B2253" s="31" t="str">
        <f t="shared" ca="1" si="324"/>
        <v/>
      </c>
      <c r="C2253" t="str">
        <f t="shared" ca="1" si="325"/>
        <v/>
      </c>
      <c r="D2253" t="str">
        <f t="shared" ca="1" si="326"/>
        <v/>
      </c>
      <c r="E2253" t="str">
        <f t="shared" ca="1" si="327"/>
        <v/>
      </c>
      <c r="F2253" t="str">
        <f t="shared" ca="1" si="332"/>
        <v/>
      </c>
      <c r="I2253" s="120" t="str">
        <f t="shared" si="328"/>
        <v/>
      </c>
      <c r="J2253" s="121" t="str">
        <f t="shared" si="329"/>
        <v/>
      </c>
      <c r="K2253" s="121" t="str">
        <f t="shared" si="330"/>
        <v/>
      </c>
      <c r="L2253" s="121"/>
      <c r="M2253" s="121"/>
      <c r="N2253" s="121"/>
      <c r="O2253" s="122"/>
      <c r="P2253" s="122"/>
      <c r="Q2253" s="121" t="str">
        <f t="shared" ca="1" si="331"/>
        <v/>
      </c>
      <c r="R2253" s="122"/>
      <c r="S2253" s="123"/>
      <c r="T2253" s="123"/>
    </row>
    <row r="2254" spans="1:20" x14ac:dyDescent="0.25">
      <c r="A2254"/>
      <c r="B2254" s="31" t="str">
        <f t="shared" ca="1" si="324"/>
        <v/>
      </c>
      <c r="C2254" t="str">
        <f t="shared" ca="1" si="325"/>
        <v/>
      </c>
      <c r="D2254" t="str">
        <f t="shared" ca="1" si="326"/>
        <v/>
      </c>
      <c r="E2254" t="str">
        <f t="shared" ca="1" si="327"/>
        <v/>
      </c>
      <c r="F2254" t="str">
        <f t="shared" ca="1" si="332"/>
        <v/>
      </c>
      <c r="I2254" s="120" t="str">
        <f t="shared" si="328"/>
        <v/>
      </c>
      <c r="J2254" s="121" t="str">
        <f t="shared" si="329"/>
        <v/>
      </c>
      <c r="K2254" s="121" t="str">
        <f t="shared" si="330"/>
        <v/>
      </c>
      <c r="L2254" s="121"/>
      <c r="M2254" s="121"/>
      <c r="N2254" s="121"/>
      <c r="O2254" s="122"/>
      <c r="P2254" s="122"/>
      <c r="Q2254" s="121" t="str">
        <f t="shared" ca="1" si="331"/>
        <v/>
      </c>
      <c r="R2254" s="122"/>
      <c r="S2254" s="123"/>
      <c r="T2254" s="123"/>
    </row>
    <row r="2255" spans="1:20" x14ac:dyDescent="0.25">
      <c r="A2255"/>
      <c r="B2255" s="31" t="str">
        <f t="shared" ca="1" si="324"/>
        <v/>
      </c>
      <c r="C2255" t="str">
        <f t="shared" ca="1" si="325"/>
        <v/>
      </c>
      <c r="D2255" t="str">
        <f t="shared" ca="1" si="326"/>
        <v/>
      </c>
      <c r="E2255" t="str">
        <f t="shared" ca="1" si="327"/>
        <v/>
      </c>
      <c r="F2255" t="str">
        <f t="shared" ca="1" si="332"/>
        <v/>
      </c>
      <c r="I2255" s="120" t="str">
        <f t="shared" si="328"/>
        <v/>
      </c>
      <c r="J2255" s="121" t="str">
        <f t="shared" si="329"/>
        <v/>
      </c>
      <c r="K2255" s="121" t="str">
        <f t="shared" si="330"/>
        <v/>
      </c>
      <c r="L2255" s="121"/>
      <c r="M2255" s="121"/>
      <c r="N2255" s="121"/>
      <c r="O2255" s="122"/>
      <c r="P2255" s="122"/>
      <c r="Q2255" s="121" t="str">
        <f t="shared" ca="1" si="331"/>
        <v/>
      </c>
      <c r="R2255" s="122"/>
      <c r="S2255" s="123"/>
      <c r="T2255" s="123"/>
    </row>
    <row r="2256" spans="1:20" x14ac:dyDescent="0.25">
      <c r="A2256"/>
      <c r="B2256" s="31" t="str">
        <f t="shared" ca="1" si="324"/>
        <v/>
      </c>
      <c r="C2256" t="str">
        <f t="shared" ca="1" si="325"/>
        <v/>
      </c>
      <c r="D2256" t="str">
        <f t="shared" ca="1" si="326"/>
        <v/>
      </c>
      <c r="E2256" t="str">
        <f t="shared" ca="1" si="327"/>
        <v/>
      </c>
      <c r="F2256" t="str">
        <f t="shared" ca="1" si="332"/>
        <v/>
      </c>
      <c r="I2256" s="120" t="str">
        <f t="shared" si="328"/>
        <v/>
      </c>
      <c r="J2256" s="121" t="str">
        <f t="shared" si="329"/>
        <v/>
      </c>
      <c r="K2256" s="121" t="str">
        <f t="shared" si="330"/>
        <v/>
      </c>
      <c r="L2256" s="121"/>
      <c r="M2256" s="121"/>
      <c r="N2256" s="121"/>
      <c r="O2256" s="122"/>
      <c r="P2256" s="122"/>
      <c r="Q2256" s="121" t="str">
        <f t="shared" ca="1" si="331"/>
        <v/>
      </c>
      <c r="R2256" s="122"/>
      <c r="S2256" s="123"/>
      <c r="T2256" s="123"/>
    </row>
    <row r="2257" spans="1:20" x14ac:dyDescent="0.25">
      <c r="A2257"/>
      <c r="B2257" s="31" t="str">
        <f t="shared" ca="1" si="324"/>
        <v/>
      </c>
      <c r="C2257" t="str">
        <f t="shared" ca="1" si="325"/>
        <v/>
      </c>
      <c r="D2257" t="str">
        <f t="shared" ca="1" si="326"/>
        <v/>
      </c>
      <c r="E2257" t="str">
        <f t="shared" ca="1" si="327"/>
        <v/>
      </c>
      <c r="F2257" t="str">
        <f t="shared" ca="1" si="332"/>
        <v/>
      </c>
      <c r="I2257" s="120" t="str">
        <f t="shared" si="328"/>
        <v/>
      </c>
      <c r="J2257" s="121" t="str">
        <f t="shared" si="329"/>
        <v/>
      </c>
      <c r="K2257" s="121" t="str">
        <f t="shared" si="330"/>
        <v/>
      </c>
      <c r="L2257" s="121"/>
      <c r="M2257" s="121"/>
      <c r="N2257" s="121"/>
      <c r="O2257" s="122"/>
      <c r="P2257" s="122"/>
      <c r="Q2257" s="121" t="str">
        <f t="shared" ca="1" si="331"/>
        <v/>
      </c>
      <c r="R2257" s="122"/>
      <c r="S2257" s="123"/>
      <c r="T2257" s="123"/>
    </row>
    <row r="2258" spans="1:20" x14ac:dyDescent="0.25">
      <c r="A2258"/>
      <c r="B2258" s="31" t="str">
        <f t="shared" ca="1" si="324"/>
        <v/>
      </c>
      <c r="C2258" t="str">
        <f t="shared" ca="1" si="325"/>
        <v/>
      </c>
      <c r="D2258" t="str">
        <f t="shared" ca="1" si="326"/>
        <v/>
      </c>
      <c r="E2258" t="str">
        <f t="shared" ca="1" si="327"/>
        <v/>
      </c>
      <c r="F2258" t="str">
        <f t="shared" ca="1" si="332"/>
        <v/>
      </c>
      <c r="I2258" s="120" t="str">
        <f t="shared" si="328"/>
        <v/>
      </c>
      <c r="J2258" s="121" t="str">
        <f t="shared" si="329"/>
        <v/>
      </c>
      <c r="K2258" s="121" t="str">
        <f t="shared" si="330"/>
        <v/>
      </c>
      <c r="L2258" s="121"/>
      <c r="M2258" s="121"/>
      <c r="N2258" s="121"/>
      <c r="O2258" s="122"/>
      <c r="P2258" s="122"/>
      <c r="Q2258" s="121" t="str">
        <f t="shared" ca="1" si="331"/>
        <v/>
      </c>
      <c r="R2258" s="122"/>
      <c r="S2258" s="123"/>
      <c r="T2258" s="123"/>
    </row>
    <row r="2259" spans="1:20" x14ac:dyDescent="0.25">
      <c r="A2259"/>
      <c r="B2259" s="31" t="str">
        <f t="shared" ca="1" si="324"/>
        <v/>
      </c>
      <c r="C2259" t="str">
        <f t="shared" ca="1" si="325"/>
        <v/>
      </c>
      <c r="D2259" t="str">
        <f t="shared" ca="1" si="326"/>
        <v/>
      </c>
      <c r="E2259" t="str">
        <f t="shared" ca="1" si="327"/>
        <v/>
      </c>
      <c r="F2259" t="str">
        <f t="shared" ca="1" si="332"/>
        <v/>
      </c>
      <c r="I2259" s="120" t="str">
        <f t="shared" si="328"/>
        <v/>
      </c>
      <c r="J2259" s="121" t="str">
        <f t="shared" si="329"/>
        <v/>
      </c>
      <c r="K2259" s="121" t="str">
        <f t="shared" si="330"/>
        <v/>
      </c>
      <c r="L2259" s="121"/>
      <c r="M2259" s="121"/>
      <c r="N2259" s="121"/>
      <c r="O2259" s="122"/>
      <c r="P2259" s="122"/>
      <c r="Q2259" s="121" t="str">
        <f t="shared" ca="1" si="331"/>
        <v/>
      </c>
      <c r="R2259" s="122"/>
      <c r="S2259" s="123"/>
      <c r="T2259" s="123"/>
    </row>
    <row r="2260" spans="1:20" x14ac:dyDescent="0.25">
      <c r="A2260"/>
      <c r="B2260" s="31" t="str">
        <f t="shared" ca="1" si="324"/>
        <v/>
      </c>
      <c r="C2260" t="str">
        <f t="shared" ca="1" si="325"/>
        <v/>
      </c>
      <c r="D2260" t="str">
        <f t="shared" ca="1" si="326"/>
        <v/>
      </c>
      <c r="E2260" t="str">
        <f t="shared" ca="1" si="327"/>
        <v/>
      </c>
      <c r="F2260" t="str">
        <f t="shared" ca="1" si="332"/>
        <v/>
      </c>
      <c r="I2260" s="120" t="str">
        <f t="shared" si="328"/>
        <v/>
      </c>
      <c r="J2260" s="121" t="str">
        <f t="shared" si="329"/>
        <v/>
      </c>
      <c r="K2260" s="121" t="str">
        <f t="shared" si="330"/>
        <v/>
      </c>
      <c r="L2260" s="121"/>
      <c r="M2260" s="121"/>
      <c r="N2260" s="121"/>
      <c r="O2260" s="122"/>
      <c r="P2260" s="122"/>
      <c r="Q2260" s="121" t="str">
        <f t="shared" ca="1" si="331"/>
        <v/>
      </c>
      <c r="R2260" s="122"/>
      <c r="S2260" s="123"/>
      <c r="T2260" s="123"/>
    </row>
    <row r="2261" spans="1:20" x14ac:dyDescent="0.25">
      <c r="A2261"/>
      <c r="B2261" s="31" t="str">
        <f t="shared" ca="1" si="324"/>
        <v/>
      </c>
      <c r="C2261" t="str">
        <f t="shared" ca="1" si="325"/>
        <v/>
      </c>
      <c r="D2261" t="str">
        <f t="shared" ca="1" si="326"/>
        <v/>
      </c>
      <c r="E2261" t="str">
        <f t="shared" ca="1" si="327"/>
        <v/>
      </c>
      <c r="F2261" t="str">
        <f t="shared" ca="1" si="332"/>
        <v/>
      </c>
      <c r="I2261" s="120" t="str">
        <f t="shared" si="328"/>
        <v/>
      </c>
      <c r="J2261" s="121" t="str">
        <f t="shared" si="329"/>
        <v/>
      </c>
      <c r="K2261" s="121" t="str">
        <f t="shared" si="330"/>
        <v/>
      </c>
      <c r="L2261" s="121"/>
      <c r="M2261" s="121"/>
      <c r="N2261" s="121"/>
      <c r="O2261" s="122"/>
      <c r="P2261" s="122"/>
      <c r="Q2261" s="121" t="str">
        <f t="shared" ca="1" si="331"/>
        <v/>
      </c>
      <c r="R2261" s="122"/>
      <c r="S2261" s="123"/>
      <c r="T2261" s="123"/>
    </row>
    <row r="2262" spans="1:20" x14ac:dyDescent="0.25">
      <c r="A2262"/>
      <c r="B2262" s="31" t="str">
        <f t="shared" ca="1" si="324"/>
        <v/>
      </c>
      <c r="C2262" t="str">
        <f t="shared" ca="1" si="325"/>
        <v/>
      </c>
      <c r="D2262" t="str">
        <f t="shared" ca="1" si="326"/>
        <v/>
      </c>
      <c r="E2262" t="str">
        <f t="shared" ca="1" si="327"/>
        <v/>
      </c>
      <c r="F2262" t="str">
        <f t="shared" ca="1" si="332"/>
        <v/>
      </c>
      <c r="I2262" s="120" t="str">
        <f t="shared" si="328"/>
        <v/>
      </c>
      <c r="J2262" s="121" t="str">
        <f t="shared" si="329"/>
        <v/>
      </c>
      <c r="K2262" s="121" t="str">
        <f t="shared" si="330"/>
        <v/>
      </c>
      <c r="L2262" s="121"/>
      <c r="M2262" s="121"/>
      <c r="N2262" s="121"/>
      <c r="O2262" s="122"/>
      <c r="P2262" s="122"/>
      <c r="Q2262" s="121" t="str">
        <f t="shared" ca="1" si="331"/>
        <v/>
      </c>
      <c r="R2262" s="122"/>
      <c r="S2262" s="123"/>
      <c r="T2262" s="123"/>
    </row>
    <row r="2263" spans="1:20" x14ac:dyDescent="0.25">
      <c r="A2263"/>
      <c r="B2263" s="31" t="str">
        <f t="shared" ca="1" si="324"/>
        <v/>
      </c>
      <c r="C2263" t="str">
        <f t="shared" ca="1" si="325"/>
        <v/>
      </c>
      <c r="D2263" t="str">
        <f t="shared" ca="1" si="326"/>
        <v/>
      </c>
      <c r="E2263" t="str">
        <f t="shared" ca="1" si="327"/>
        <v/>
      </c>
      <c r="F2263" t="str">
        <f t="shared" ca="1" si="332"/>
        <v/>
      </c>
      <c r="I2263" s="120" t="str">
        <f t="shared" si="328"/>
        <v/>
      </c>
      <c r="J2263" s="121" t="str">
        <f t="shared" si="329"/>
        <v/>
      </c>
      <c r="K2263" s="121" t="str">
        <f t="shared" si="330"/>
        <v/>
      </c>
      <c r="L2263" s="121"/>
      <c r="M2263" s="121"/>
      <c r="N2263" s="121"/>
      <c r="O2263" s="122"/>
      <c r="P2263" s="122"/>
      <c r="Q2263" s="121" t="str">
        <f t="shared" ca="1" si="331"/>
        <v/>
      </c>
      <c r="R2263" s="122"/>
      <c r="S2263" s="123"/>
      <c r="T2263" s="123"/>
    </row>
    <row r="2264" spans="1:20" x14ac:dyDescent="0.25">
      <c r="A2264"/>
      <c r="B2264" s="31" t="str">
        <f t="shared" ca="1" si="324"/>
        <v/>
      </c>
      <c r="C2264" t="str">
        <f t="shared" ca="1" si="325"/>
        <v/>
      </c>
      <c r="D2264" t="str">
        <f t="shared" ca="1" si="326"/>
        <v/>
      </c>
      <c r="E2264" t="str">
        <f t="shared" ca="1" si="327"/>
        <v/>
      </c>
      <c r="F2264" t="str">
        <f t="shared" ca="1" si="332"/>
        <v/>
      </c>
      <c r="I2264" s="120" t="str">
        <f t="shared" si="328"/>
        <v/>
      </c>
      <c r="J2264" s="121" t="str">
        <f t="shared" si="329"/>
        <v/>
      </c>
      <c r="K2264" s="121" t="str">
        <f t="shared" si="330"/>
        <v/>
      </c>
      <c r="L2264" s="121"/>
      <c r="M2264" s="121"/>
      <c r="N2264" s="121"/>
      <c r="O2264" s="122"/>
      <c r="P2264" s="122"/>
      <c r="Q2264" s="121" t="str">
        <f t="shared" ca="1" si="331"/>
        <v/>
      </c>
      <c r="R2264" s="122"/>
      <c r="S2264" s="123"/>
      <c r="T2264" s="123"/>
    </row>
    <row r="2265" spans="1:20" x14ac:dyDescent="0.25">
      <c r="A2265"/>
      <c r="B2265" s="31" t="str">
        <f t="shared" ca="1" si="324"/>
        <v/>
      </c>
      <c r="C2265" t="str">
        <f t="shared" ca="1" si="325"/>
        <v/>
      </c>
      <c r="D2265" t="str">
        <f t="shared" ca="1" si="326"/>
        <v/>
      </c>
      <c r="E2265" t="str">
        <f t="shared" ca="1" si="327"/>
        <v/>
      </c>
      <c r="F2265" t="str">
        <f t="shared" ca="1" si="332"/>
        <v/>
      </c>
      <c r="I2265" s="120" t="str">
        <f t="shared" si="328"/>
        <v/>
      </c>
      <c r="J2265" s="121" t="str">
        <f t="shared" si="329"/>
        <v/>
      </c>
      <c r="K2265" s="121" t="str">
        <f t="shared" si="330"/>
        <v/>
      </c>
      <c r="L2265" s="121"/>
      <c r="M2265" s="121"/>
      <c r="N2265" s="121"/>
      <c r="O2265" s="122"/>
      <c r="P2265" s="122"/>
      <c r="Q2265" s="121" t="str">
        <f t="shared" ca="1" si="331"/>
        <v/>
      </c>
      <c r="R2265" s="122"/>
      <c r="S2265" s="123"/>
      <c r="T2265" s="123"/>
    </row>
    <row r="2266" spans="1:20" x14ac:dyDescent="0.25">
      <c r="A2266"/>
      <c r="B2266" s="31" t="str">
        <f t="shared" ca="1" si="324"/>
        <v/>
      </c>
      <c r="C2266" t="str">
        <f t="shared" ca="1" si="325"/>
        <v/>
      </c>
      <c r="D2266" t="str">
        <f t="shared" ca="1" si="326"/>
        <v/>
      </c>
      <c r="E2266" t="str">
        <f t="shared" ca="1" si="327"/>
        <v/>
      </c>
      <c r="F2266" t="str">
        <f t="shared" ca="1" si="332"/>
        <v/>
      </c>
      <c r="I2266" s="120" t="str">
        <f t="shared" si="328"/>
        <v/>
      </c>
      <c r="J2266" s="121" t="str">
        <f t="shared" si="329"/>
        <v/>
      </c>
      <c r="K2266" s="121" t="str">
        <f t="shared" si="330"/>
        <v/>
      </c>
      <c r="L2266" s="121"/>
      <c r="M2266" s="121"/>
      <c r="N2266" s="121"/>
      <c r="O2266" s="122"/>
      <c r="P2266" s="122"/>
      <c r="Q2266" s="121" t="str">
        <f t="shared" ca="1" si="331"/>
        <v/>
      </c>
      <c r="R2266" s="122"/>
      <c r="S2266" s="123"/>
      <c r="T2266" s="123"/>
    </row>
    <row r="2267" spans="1:20" x14ac:dyDescent="0.25">
      <c r="A2267"/>
      <c r="B2267" s="31" t="str">
        <f t="shared" ca="1" si="324"/>
        <v/>
      </c>
      <c r="C2267" t="str">
        <f t="shared" ca="1" si="325"/>
        <v/>
      </c>
      <c r="D2267" t="str">
        <f t="shared" ca="1" si="326"/>
        <v/>
      </c>
      <c r="E2267" t="str">
        <f t="shared" ca="1" si="327"/>
        <v/>
      </c>
      <c r="F2267" t="str">
        <f t="shared" ca="1" si="332"/>
        <v/>
      </c>
      <c r="I2267" s="120" t="str">
        <f t="shared" si="328"/>
        <v/>
      </c>
      <c r="J2267" s="121" t="str">
        <f t="shared" si="329"/>
        <v/>
      </c>
      <c r="K2267" s="121" t="str">
        <f t="shared" si="330"/>
        <v/>
      </c>
      <c r="L2267" s="121"/>
      <c r="M2267" s="121"/>
      <c r="N2267" s="121"/>
      <c r="O2267" s="122"/>
      <c r="P2267" s="122"/>
      <c r="Q2267" s="121" t="str">
        <f t="shared" ca="1" si="331"/>
        <v/>
      </c>
      <c r="R2267" s="122"/>
      <c r="S2267" s="123"/>
      <c r="T2267" s="123"/>
    </row>
    <row r="2268" spans="1:20" x14ac:dyDescent="0.25">
      <c r="A2268"/>
      <c r="B2268" s="31" t="str">
        <f t="shared" ca="1" si="324"/>
        <v/>
      </c>
      <c r="C2268" t="str">
        <f t="shared" ca="1" si="325"/>
        <v/>
      </c>
      <c r="D2268" t="str">
        <f t="shared" ca="1" si="326"/>
        <v/>
      </c>
      <c r="E2268" t="str">
        <f t="shared" ca="1" si="327"/>
        <v/>
      </c>
      <c r="F2268" t="str">
        <f t="shared" ca="1" si="332"/>
        <v/>
      </c>
      <c r="I2268" s="120" t="str">
        <f t="shared" si="328"/>
        <v/>
      </c>
      <c r="J2268" s="121" t="str">
        <f t="shared" si="329"/>
        <v/>
      </c>
      <c r="K2268" s="121" t="str">
        <f t="shared" si="330"/>
        <v/>
      </c>
      <c r="L2268" s="121"/>
      <c r="M2268" s="121"/>
      <c r="N2268" s="121"/>
      <c r="O2268" s="122"/>
      <c r="P2268" s="122"/>
      <c r="Q2268" s="121" t="str">
        <f t="shared" ca="1" si="331"/>
        <v/>
      </c>
      <c r="R2268" s="122"/>
      <c r="S2268" s="123"/>
      <c r="T2268" s="123"/>
    </row>
    <row r="2269" spans="1:20" x14ac:dyDescent="0.25">
      <c r="A2269"/>
      <c r="B2269" s="31" t="str">
        <f t="shared" ca="1" si="324"/>
        <v/>
      </c>
      <c r="C2269" t="str">
        <f t="shared" ca="1" si="325"/>
        <v/>
      </c>
      <c r="D2269" t="str">
        <f t="shared" ca="1" si="326"/>
        <v/>
      </c>
      <c r="E2269" t="str">
        <f t="shared" ca="1" si="327"/>
        <v/>
      </c>
      <c r="F2269" t="str">
        <f t="shared" ca="1" si="332"/>
        <v/>
      </c>
      <c r="I2269" s="120" t="str">
        <f t="shared" si="328"/>
        <v/>
      </c>
      <c r="J2269" s="121" t="str">
        <f t="shared" si="329"/>
        <v/>
      </c>
      <c r="K2269" s="121" t="str">
        <f t="shared" si="330"/>
        <v/>
      </c>
      <c r="L2269" s="121"/>
      <c r="M2269" s="121"/>
      <c r="N2269" s="121"/>
      <c r="O2269" s="122"/>
      <c r="P2269" s="122"/>
      <c r="Q2269" s="121" t="str">
        <f t="shared" ca="1" si="331"/>
        <v/>
      </c>
      <c r="R2269" s="122"/>
      <c r="S2269" s="123"/>
      <c r="T2269" s="123"/>
    </row>
    <row r="2270" spans="1:20" x14ac:dyDescent="0.25">
      <c r="A2270"/>
      <c r="B2270" s="31" t="str">
        <f t="shared" ca="1" si="324"/>
        <v/>
      </c>
      <c r="C2270" t="str">
        <f t="shared" ca="1" si="325"/>
        <v/>
      </c>
      <c r="D2270" t="str">
        <f t="shared" ca="1" si="326"/>
        <v/>
      </c>
      <c r="E2270" t="str">
        <f t="shared" ca="1" si="327"/>
        <v/>
      </c>
      <c r="F2270" t="str">
        <f t="shared" ca="1" si="332"/>
        <v/>
      </c>
      <c r="I2270" s="120" t="str">
        <f t="shared" si="328"/>
        <v/>
      </c>
      <c r="J2270" s="121" t="str">
        <f t="shared" si="329"/>
        <v/>
      </c>
      <c r="K2270" s="121" t="str">
        <f t="shared" si="330"/>
        <v/>
      </c>
      <c r="L2270" s="121"/>
      <c r="M2270" s="121"/>
      <c r="N2270" s="121"/>
      <c r="O2270" s="122"/>
      <c r="P2270" s="122"/>
      <c r="Q2270" s="121" t="str">
        <f t="shared" ca="1" si="331"/>
        <v/>
      </c>
      <c r="R2270" s="122"/>
      <c r="S2270" s="123"/>
      <c r="T2270" s="123"/>
    </row>
    <row r="2271" spans="1:20" x14ac:dyDescent="0.25">
      <c r="A2271"/>
      <c r="B2271" s="31" t="str">
        <f t="shared" ca="1" si="324"/>
        <v/>
      </c>
      <c r="C2271" t="str">
        <f t="shared" ca="1" si="325"/>
        <v/>
      </c>
      <c r="D2271" t="str">
        <f t="shared" ca="1" si="326"/>
        <v/>
      </c>
      <c r="E2271" t="str">
        <f t="shared" ca="1" si="327"/>
        <v/>
      </c>
      <c r="F2271" t="str">
        <f t="shared" ca="1" si="332"/>
        <v/>
      </c>
      <c r="I2271" s="120" t="str">
        <f t="shared" si="328"/>
        <v/>
      </c>
      <c r="J2271" s="121" t="str">
        <f t="shared" si="329"/>
        <v/>
      </c>
      <c r="K2271" s="121" t="str">
        <f t="shared" si="330"/>
        <v/>
      </c>
      <c r="L2271" s="121"/>
      <c r="M2271" s="121"/>
      <c r="N2271" s="121"/>
      <c r="O2271" s="122"/>
      <c r="P2271" s="122"/>
      <c r="Q2271" s="121" t="str">
        <f t="shared" ca="1" si="331"/>
        <v/>
      </c>
      <c r="R2271" s="122"/>
      <c r="S2271" s="123"/>
      <c r="T2271" s="123"/>
    </row>
    <row r="2272" spans="1:20" x14ac:dyDescent="0.25">
      <c r="A2272"/>
      <c r="B2272" s="31" t="str">
        <f t="shared" ca="1" si="324"/>
        <v/>
      </c>
      <c r="C2272" t="str">
        <f t="shared" ca="1" si="325"/>
        <v/>
      </c>
      <c r="D2272" t="str">
        <f t="shared" ca="1" si="326"/>
        <v/>
      </c>
      <c r="E2272" t="str">
        <f t="shared" ca="1" si="327"/>
        <v/>
      </c>
      <c r="F2272" t="str">
        <f t="shared" ca="1" si="332"/>
        <v/>
      </c>
      <c r="I2272" s="120" t="str">
        <f t="shared" si="328"/>
        <v/>
      </c>
      <c r="J2272" s="121" t="str">
        <f t="shared" si="329"/>
        <v/>
      </c>
      <c r="K2272" s="121" t="str">
        <f t="shared" si="330"/>
        <v/>
      </c>
      <c r="L2272" s="121"/>
      <c r="M2272" s="121"/>
      <c r="N2272" s="121"/>
      <c r="O2272" s="122"/>
      <c r="P2272" s="122"/>
      <c r="Q2272" s="121" t="str">
        <f t="shared" ca="1" si="331"/>
        <v/>
      </c>
      <c r="R2272" s="122"/>
      <c r="S2272" s="123"/>
      <c r="T2272" s="123"/>
    </row>
    <row r="2273" spans="1:20" x14ac:dyDescent="0.25">
      <c r="A2273"/>
      <c r="B2273" s="31" t="str">
        <f t="shared" ca="1" si="324"/>
        <v/>
      </c>
      <c r="C2273" t="str">
        <f t="shared" ca="1" si="325"/>
        <v/>
      </c>
      <c r="D2273" t="str">
        <f t="shared" ca="1" si="326"/>
        <v/>
      </c>
      <c r="E2273" t="str">
        <f t="shared" ca="1" si="327"/>
        <v/>
      </c>
      <c r="F2273" t="str">
        <f t="shared" ca="1" si="332"/>
        <v/>
      </c>
      <c r="I2273" s="120" t="str">
        <f t="shared" si="328"/>
        <v/>
      </c>
      <c r="J2273" s="121" t="str">
        <f t="shared" si="329"/>
        <v/>
      </c>
      <c r="K2273" s="121" t="str">
        <f t="shared" si="330"/>
        <v/>
      </c>
      <c r="L2273" s="121"/>
      <c r="M2273" s="121"/>
      <c r="N2273" s="121"/>
      <c r="O2273" s="122"/>
      <c r="P2273" s="122"/>
      <c r="Q2273" s="121" t="str">
        <f t="shared" ca="1" si="331"/>
        <v/>
      </c>
      <c r="R2273" s="122"/>
      <c r="S2273" s="123"/>
      <c r="T2273" s="123"/>
    </row>
    <row r="2274" spans="1:20" x14ac:dyDescent="0.25">
      <c r="A2274"/>
      <c r="B2274" s="31" t="str">
        <f t="shared" ca="1" si="324"/>
        <v/>
      </c>
      <c r="C2274" t="str">
        <f t="shared" ca="1" si="325"/>
        <v/>
      </c>
      <c r="D2274" t="str">
        <f t="shared" ca="1" si="326"/>
        <v/>
      </c>
      <c r="E2274" t="str">
        <f t="shared" ca="1" si="327"/>
        <v/>
      </c>
      <c r="F2274" t="str">
        <f t="shared" ca="1" si="332"/>
        <v/>
      </c>
      <c r="I2274" s="120" t="str">
        <f t="shared" si="328"/>
        <v/>
      </c>
      <c r="J2274" s="121" t="str">
        <f t="shared" si="329"/>
        <v/>
      </c>
      <c r="K2274" s="121" t="str">
        <f t="shared" si="330"/>
        <v/>
      </c>
      <c r="L2274" s="121"/>
      <c r="M2274" s="121"/>
      <c r="N2274" s="121"/>
      <c r="O2274" s="122"/>
      <c r="P2274" s="122"/>
      <c r="Q2274" s="121" t="str">
        <f t="shared" ca="1" si="331"/>
        <v/>
      </c>
      <c r="R2274" s="122"/>
      <c r="S2274" s="123"/>
      <c r="T2274" s="123"/>
    </row>
    <row r="2275" spans="1:20" x14ac:dyDescent="0.25">
      <c r="A2275"/>
      <c r="B2275" s="31" t="str">
        <f t="shared" ca="1" si="324"/>
        <v/>
      </c>
      <c r="C2275" t="str">
        <f t="shared" ca="1" si="325"/>
        <v/>
      </c>
      <c r="D2275" t="str">
        <f t="shared" ca="1" si="326"/>
        <v/>
      </c>
      <c r="E2275" t="str">
        <f t="shared" ca="1" si="327"/>
        <v/>
      </c>
      <c r="F2275" t="str">
        <f t="shared" ca="1" si="332"/>
        <v/>
      </c>
      <c r="I2275" s="120" t="str">
        <f t="shared" si="328"/>
        <v/>
      </c>
      <c r="J2275" s="121" t="str">
        <f t="shared" si="329"/>
        <v/>
      </c>
      <c r="K2275" s="121" t="str">
        <f t="shared" si="330"/>
        <v/>
      </c>
      <c r="L2275" s="121"/>
      <c r="M2275" s="121"/>
      <c r="N2275" s="121"/>
      <c r="O2275" s="122"/>
      <c r="P2275" s="122"/>
      <c r="Q2275" s="121" t="str">
        <f t="shared" ca="1" si="331"/>
        <v/>
      </c>
      <c r="R2275" s="122"/>
      <c r="S2275" s="123"/>
      <c r="T2275" s="123"/>
    </row>
    <row r="2276" spans="1:20" x14ac:dyDescent="0.25">
      <c r="A2276"/>
      <c r="B2276" s="31" t="str">
        <f t="shared" ca="1" si="324"/>
        <v/>
      </c>
      <c r="C2276" t="str">
        <f t="shared" ca="1" si="325"/>
        <v/>
      </c>
      <c r="D2276" t="str">
        <f t="shared" ca="1" si="326"/>
        <v/>
      </c>
      <c r="E2276" t="str">
        <f t="shared" ca="1" si="327"/>
        <v/>
      </c>
      <c r="F2276" t="str">
        <f t="shared" ca="1" si="332"/>
        <v/>
      </c>
      <c r="I2276" s="120" t="str">
        <f t="shared" si="328"/>
        <v/>
      </c>
      <c r="J2276" s="121" t="str">
        <f t="shared" si="329"/>
        <v/>
      </c>
      <c r="K2276" s="121" t="str">
        <f t="shared" si="330"/>
        <v/>
      </c>
      <c r="L2276" s="121"/>
      <c r="M2276" s="121"/>
      <c r="N2276" s="121"/>
      <c r="O2276" s="122"/>
      <c r="P2276" s="122"/>
      <c r="Q2276" s="121" t="str">
        <f t="shared" ca="1" si="331"/>
        <v/>
      </c>
      <c r="R2276" s="122"/>
      <c r="S2276" s="123"/>
      <c r="T2276" s="123"/>
    </row>
    <row r="2277" spans="1:20" x14ac:dyDescent="0.25">
      <c r="A2277"/>
      <c r="B2277" s="31" t="str">
        <f t="shared" ca="1" si="324"/>
        <v/>
      </c>
      <c r="C2277" t="str">
        <f t="shared" ca="1" si="325"/>
        <v/>
      </c>
      <c r="D2277" t="str">
        <f t="shared" ca="1" si="326"/>
        <v/>
      </c>
      <c r="E2277" t="str">
        <f t="shared" ca="1" si="327"/>
        <v/>
      </c>
      <c r="F2277" t="str">
        <f t="shared" ca="1" si="332"/>
        <v/>
      </c>
      <c r="I2277" s="120" t="str">
        <f t="shared" si="328"/>
        <v/>
      </c>
      <c r="J2277" s="121" t="str">
        <f t="shared" si="329"/>
        <v/>
      </c>
      <c r="K2277" s="121" t="str">
        <f t="shared" si="330"/>
        <v/>
      </c>
      <c r="L2277" s="121"/>
      <c r="M2277" s="121"/>
      <c r="N2277" s="121"/>
      <c r="O2277" s="122"/>
      <c r="P2277" s="122"/>
      <c r="Q2277" s="121" t="str">
        <f t="shared" ca="1" si="331"/>
        <v/>
      </c>
      <c r="R2277" s="122"/>
      <c r="S2277" s="123"/>
      <c r="T2277" s="123"/>
    </row>
    <row r="2278" spans="1:20" x14ac:dyDescent="0.25">
      <c r="A2278"/>
      <c r="B2278" s="31" t="str">
        <f t="shared" ca="1" si="324"/>
        <v/>
      </c>
      <c r="C2278" t="str">
        <f t="shared" ca="1" si="325"/>
        <v/>
      </c>
      <c r="D2278" t="str">
        <f t="shared" ca="1" si="326"/>
        <v/>
      </c>
      <c r="E2278" t="str">
        <f t="shared" ca="1" si="327"/>
        <v/>
      </c>
      <c r="F2278" t="str">
        <f t="shared" ca="1" si="332"/>
        <v/>
      </c>
      <c r="I2278" s="120" t="str">
        <f t="shared" si="328"/>
        <v/>
      </c>
      <c r="J2278" s="121" t="str">
        <f t="shared" si="329"/>
        <v/>
      </c>
      <c r="K2278" s="121" t="str">
        <f t="shared" si="330"/>
        <v/>
      </c>
      <c r="L2278" s="121"/>
      <c r="M2278" s="121"/>
      <c r="N2278" s="121"/>
      <c r="O2278" s="122"/>
      <c r="P2278" s="122"/>
      <c r="Q2278" s="121" t="str">
        <f t="shared" ca="1" si="331"/>
        <v/>
      </c>
      <c r="R2278" s="122"/>
      <c r="S2278" s="123"/>
      <c r="T2278" s="123"/>
    </row>
    <row r="2279" spans="1:20" x14ac:dyDescent="0.25">
      <c r="A2279"/>
      <c r="B2279" s="31" t="str">
        <f t="shared" ca="1" si="324"/>
        <v/>
      </c>
      <c r="C2279" t="str">
        <f t="shared" ca="1" si="325"/>
        <v/>
      </c>
      <c r="D2279" t="str">
        <f t="shared" ca="1" si="326"/>
        <v/>
      </c>
      <c r="E2279" t="str">
        <f t="shared" ca="1" si="327"/>
        <v/>
      </c>
      <c r="F2279" t="str">
        <f t="shared" ca="1" si="332"/>
        <v/>
      </c>
      <c r="I2279" s="120" t="str">
        <f t="shared" si="328"/>
        <v/>
      </c>
      <c r="J2279" s="121" t="str">
        <f t="shared" si="329"/>
        <v/>
      </c>
      <c r="K2279" s="121" t="str">
        <f t="shared" si="330"/>
        <v/>
      </c>
      <c r="L2279" s="121"/>
      <c r="M2279" s="121"/>
      <c r="N2279" s="121"/>
      <c r="O2279" s="122"/>
      <c r="P2279" s="122"/>
      <c r="Q2279" s="121" t="str">
        <f t="shared" ca="1" si="331"/>
        <v/>
      </c>
      <c r="R2279" s="122"/>
      <c r="S2279" s="123"/>
      <c r="T2279" s="123"/>
    </row>
    <row r="2280" spans="1:20" x14ac:dyDescent="0.25">
      <c r="A2280"/>
      <c r="B2280" s="31" t="str">
        <f t="shared" ca="1" si="324"/>
        <v/>
      </c>
      <c r="C2280" t="str">
        <f t="shared" ca="1" si="325"/>
        <v/>
      </c>
      <c r="D2280" t="str">
        <f t="shared" ca="1" si="326"/>
        <v/>
      </c>
      <c r="E2280" t="str">
        <f t="shared" ca="1" si="327"/>
        <v/>
      </c>
      <c r="F2280" t="str">
        <f t="shared" ca="1" si="332"/>
        <v/>
      </c>
      <c r="I2280" s="120" t="str">
        <f t="shared" si="328"/>
        <v/>
      </c>
      <c r="J2280" s="121" t="str">
        <f t="shared" si="329"/>
        <v/>
      </c>
      <c r="K2280" s="121" t="str">
        <f t="shared" si="330"/>
        <v/>
      </c>
      <c r="L2280" s="121"/>
      <c r="M2280" s="121"/>
      <c r="N2280" s="121"/>
      <c r="O2280" s="122"/>
      <c r="P2280" s="122"/>
      <c r="Q2280" s="121" t="str">
        <f t="shared" ca="1" si="331"/>
        <v/>
      </c>
      <c r="R2280" s="122"/>
      <c r="S2280" s="123"/>
      <c r="T2280" s="123"/>
    </row>
    <row r="2281" spans="1:20" x14ac:dyDescent="0.25">
      <c r="A2281"/>
      <c r="B2281" s="31" t="str">
        <f t="shared" ca="1" si="324"/>
        <v/>
      </c>
      <c r="C2281" t="str">
        <f t="shared" ca="1" si="325"/>
        <v/>
      </c>
      <c r="D2281" t="str">
        <f t="shared" ca="1" si="326"/>
        <v/>
      </c>
      <c r="E2281" t="str">
        <f t="shared" ca="1" si="327"/>
        <v/>
      </c>
      <c r="F2281" t="str">
        <f t="shared" ca="1" si="332"/>
        <v/>
      </c>
      <c r="I2281" s="120" t="str">
        <f t="shared" si="328"/>
        <v/>
      </c>
      <c r="J2281" s="121" t="str">
        <f t="shared" si="329"/>
        <v/>
      </c>
      <c r="K2281" s="121" t="str">
        <f t="shared" si="330"/>
        <v/>
      </c>
      <c r="L2281" s="121"/>
      <c r="M2281" s="121"/>
      <c r="N2281" s="121"/>
      <c r="O2281" s="122"/>
      <c r="P2281" s="122"/>
      <c r="Q2281" s="121" t="str">
        <f t="shared" ca="1" si="331"/>
        <v/>
      </c>
      <c r="R2281" s="122"/>
      <c r="S2281" s="123"/>
      <c r="T2281" s="123"/>
    </row>
    <row r="2282" spans="1:20" x14ac:dyDescent="0.25">
      <c r="A2282"/>
      <c r="B2282" s="31" t="str">
        <f t="shared" ca="1" si="324"/>
        <v/>
      </c>
      <c r="C2282" t="str">
        <f t="shared" ca="1" si="325"/>
        <v/>
      </c>
      <c r="D2282" t="str">
        <f t="shared" ca="1" si="326"/>
        <v/>
      </c>
      <c r="E2282" t="str">
        <f t="shared" ca="1" si="327"/>
        <v/>
      </c>
      <c r="F2282" t="str">
        <f t="shared" ca="1" si="332"/>
        <v/>
      </c>
      <c r="I2282" s="120" t="str">
        <f t="shared" si="328"/>
        <v/>
      </c>
      <c r="J2282" s="121" t="str">
        <f t="shared" si="329"/>
        <v/>
      </c>
      <c r="K2282" s="121" t="str">
        <f t="shared" si="330"/>
        <v/>
      </c>
      <c r="L2282" s="121"/>
      <c r="M2282" s="121"/>
      <c r="N2282" s="121"/>
      <c r="O2282" s="122"/>
      <c r="P2282" s="122"/>
      <c r="Q2282" s="121" t="str">
        <f t="shared" ca="1" si="331"/>
        <v/>
      </c>
      <c r="R2282" s="122"/>
      <c r="S2282" s="123"/>
      <c r="T2282" s="123"/>
    </row>
    <row r="2283" spans="1:20" x14ac:dyDescent="0.25">
      <c r="A2283"/>
      <c r="B2283" s="31" t="str">
        <f t="shared" ca="1" si="324"/>
        <v/>
      </c>
      <c r="C2283" t="str">
        <f t="shared" ca="1" si="325"/>
        <v/>
      </c>
      <c r="D2283" t="str">
        <f t="shared" ca="1" si="326"/>
        <v/>
      </c>
      <c r="E2283" t="str">
        <f t="shared" ca="1" si="327"/>
        <v/>
      </c>
      <c r="F2283" t="str">
        <f t="shared" ca="1" si="332"/>
        <v/>
      </c>
      <c r="I2283" s="120" t="str">
        <f t="shared" si="328"/>
        <v/>
      </c>
      <c r="J2283" s="121" t="str">
        <f t="shared" si="329"/>
        <v/>
      </c>
      <c r="K2283" s="121" t="str">
        <f t="shared" si="330"/>
        <v/>
      </c>
      <c r="L2283" s="121"/>
      <c r="M2283" s="121"/>
      <c r="N2283" s="121"/>
      <c r="O2283" s="122"/>
      <c r="P2283" s="122"/>
      <c r="Q2283" s="121" t="str">
        <f t="shared" ca="1" si="331"/>
        <v/>
      </c>
      <c r="R2283" s="122"/>
      <c r="S2283" s="123"/>
      <c r="T2283" s="123"/>
    </row>
    <row r="2284" spans="1:20" x14ac:dyDescent="0.25">
      <c r="A2284"/>
      <c r="B2284" s="31" t="str">
        <f t="shared" ca="1" si="324"/>
        <v/>
      </c>
      <c r="C2284" t="str">
        <f t="shared" ca="1" si="325"/>
        <v/>
      </c>
      <c r="D2284" t="str">
        <f t="shared" ca="1" si="326"/>
        <v/>
      </c>
      <c r="E2284" t="str">
        <f t="shared" ca="1" si="327"/>
        <v/>
      </c>
      <c r="F2284" t="str">
        <f t="shared" ca="1" si="332"/>
        <v/>
      </c>
      <c r="I2284" s="120" t="str">
        <f t="shared" si="328"/>
        <v/>
      </c>
      <c r="J2284" s="121" t="str">
        <f t="shared" si="329"/>
        <v/>
      </c>
      <c r="K2284" s="121" t="str">
        <f t="shared" si="330"/>
        <v/>
      </c>
      <c r="L2284" s="121"/>
      <c r="M2284" s="121"/>
      <c r="N2284" s="121"/>
      <c r="O2284" s="122"/>
      <c r="P2284" s="122"/>
      <c r="Q2284" s="121" t="str">
        <f t="shared" ca="1" si="331"/>
        <v/>
      </c>
      <c r="R2284" s="122"/>
      <c r="S2284" s="123"/>
      <c r="T2284" s="123"/>
    </row>
    <row r="2285" spans="1:20" x14ac:dyDescent="0.25">
      <c r="A2285"/>
      <c r="B2285" s="31" t="str">
        <f t="shared" ca="1" si="324"/>
        <v/>
      </c>
      <c r="C2285" t="str">
        <f t="shared" ca="1" si="325"/>
        <v/>
      </c>
      <c r="D2285" t="str">
        <f t="shared" ca="1" si="326"/>
        <v/>
      </c>
      <c r="E2285" t="str">
        <f t="shared" ca="1" si="327"/>
        <v/>
      </c>
      <c r="F2285" t="str">
        <f t="shared" ca="1" si="332"/>
        <v/>
      </c>
      <c r="I2285" s="120" t="str">
        <f t="shared" si="328"/>
        <v/>
      </c>
      <c r="J2285" s="121" t="str">
        <f t="shared" si="329"/>
        <v/>
      </c>
      <c r="K2285" s="121" t="str">
        <f t="shared" si="330"/>
        <v/>
      </c>
      <c r="L2285" s="121"/>
      <c r="M2285" s="121"/>
      <c r="N2285" s="121"/>
      <c r="O2285" s="122"/>
      <c r="P2285" s="122"/>
      <c r="Q2285" s="121" t="str">
        <f t="shared" ca="1" si="331"/>
        <v/>
      </c>
      <c r="R2285" s="122"/>
      <c r="S2285" s="123"/>
      <c r="T2285" s="123"/>
    </row>
    <row r="2286" spans="1:20" x14ac:dyDescent="0.25">
      <c r="A2286"/>
      <c r="B2286" s="31" t="str">
        <f t="shared" ca="1" si="324"/>
        <v/>
      </c>
      <c r="C2286" t="str">
        <f t="shared" ca="1" si="325"/>
        <v/>
      </c>
      <c r="D2286" t="str">
        <f t="shared" ca="1" si="326"/>
        <v/>
      </c>
      <c r="E2286" t="str">
        <f t="shared" ca="1" si="327"/>
        <v/>
      </c>
      <c r="F2286" t="str">
        <f t="shared" ca="1" si="332"/>
        <v/>
      </c>
      <c r="I2286" s="120" t="str">
        <f t="shared" si="328"/>
        <v/>
      </c>
      <c r="J2286" s="121" t="str">
        <f t="shared" si="329"/>
        <v/>
      </c>
      <c r="K2286" s="121" t="str">
        <f t="shared" si="330"/>
        <v/>
      </c>
      <c r="L2286" s="121"/>
      <c r="M2286" s="121"/>
      <c r="N2286" s="121"/>
      <c r="O2286" s="122"/>
      <c r="P2286" s="122"/>
      <c r="Q2286" s="121" t="str">
        <f t="shared" ca="1" si="331"/>
        <v/>
      </c>
      <c r="R2286" s="122"/>
      <c r="S2286" s="123"/>
      <c r="T2286" s="123"/>
    </row>
    <row r="2287" spans="1:20" x14ac:dyDescent="0.25">
      <c r="A2287"/>
      <c r="B2287" s="31" t="str">
        <f t="shared" ca="1" si="324"/>
        <v/>
      </c>
      <c r="C2287" t="str">
        <f t="shared" ca="1" si="325"/>
        <v/>
      </c>
      <c r="D2287" t="str">
        <f t="shared" ca="1" si="326"/>
        <v/>
      </c>
      <c r="E2287" t="str">
        <f t="shared" ca="1" si="327"/>
        <v/>
      </c>
      <c r="F2287" t="str">
        <f t="shared" ca="1" si="332"/>
        <v/>
      </c>
      <c r="I2287" s="120" t="str">
        <f t="shared" si="328"/>
        <v/>
      </c>
      <c r="J2287" s="121" t="str">
        <f t="shared" si="329"/>
        <v/>
      </c>
      <c r="K2287" s="121" t="str">
        <f t="shared" si="330"/>
        <v/>
      </c>
      <c r="L2287" s="121"/>
      <c r="M2287" s="121"/>
      <c r="N2287" s="121"/>
      <c r="O2287" s="122"/>
      <c r="P2287" s="122"/>
      <c r="Q2287" s="121" t="str">
        <f t="shared" ca="1" si="331"/>
        <v/>
      </c>
      <c r="R2287" s="122"/>
      <c r="S2287" s="123"/>
      <c r="T2287" s="123"/>
    </row>
    <row r="2288" spans="1:20" x14ac:dyDescent="0.25">
      <c r="A2288"/>
      <c r="B2288" s="31" t="str">
        <f t="shared" ca="1" si="324"/>
        <v/>
      </c>
      <c r="C2288" t="str">
        <f t="shared" ca="1" si="325"/>
        <v/>
      </c>
      <c r="D2288" t="str">
        <f t="shared" ca="1" si="326"/>
        <v/>
      </c>
      <c r="E2288" t="str">
        <f t="shared" ca="1" si="327"/>
        <v/>
      </c>
      <c r="F2288" t="str">
        <f t="shared" ca="1" si="332"/>
        <v/>
      </c>
      <c r="I2288" s="120" t="str">
        <f t="shared" si="328"/>
        <v/>
      </c>
      <c r="J2288" s="121" t="str">
        <f t="shared" si="329"/>
        <v/>
      </c>
      <c r="K2288" s="121" t="str">
        <f t="shared" si="330"/>
        <v/>
      </c>
      <c r="L2288" s="121"/>
      <c r="M2288" s="121"/>
      <c r="N2288" s="121"/>
      <c r="O2288" s="122"/>
      <c r="P2288" s="122"/>
      <c r="Q2288" s="121" t="str">
        <f t="shared" ca="1" si="331"/>
        <v/>
      </c>
      <c r="R2288" s="122"/>
      <c r="S2288" s="123"/>
      <c r="T2288" s="123"/>
    </row>
    <row r="2289" spans="1:20" x14ac:dyDescent="0.25">
      <c r="A2289"/>
      <c r="B2289" s="31" t="str">
        <f t="shared" ca="1" si="324"/>
        <v/>
      </c>
      <c r="C2289" t="str">
        <f t="shared" ca="1" si="325"/>
        <v/>
      </c>
      <c r="D2289" t="str">
        <f t="shared" ca="1" si="326"/>
        <v/>
      </c>
      <c r="E2289" t="str">
        <f t="shared" ca="1" si="327"/>
        <v/>
      </c>
      <c r="F2289" t="str">
        <f t="shared" ca="1" si="332"/>
        <v/>
      </c>
      <c r="I2289" s="120" t="str">
        <f t="shared" si="328"/>
        <v/>
      </c>
      <c r="J2289" s="121" t="str">
        <f t="shared" si="329"/>
        <v/>
      </c>
      <c r="K2289" s="121" t="str">
        <f t="shared" si="330"/>
        <v/>
      </c>
      <c r="L2289" s="121"/>
      <c r="M2289" s="121"/>
      <c r="N2289" s="121"/>
      <c r="O2289" s="122"/>
      <c r="P2289" s="122"/>
      <c r="Q2289" s="121" t="str">
        <f t="shared" ca="1" si="331"/>
        <v/>
      </c>
      <c r="R2289" s="122"/>
      <c r="S2289" s="123"/>
      <c r="T2289" s="123"/>
    </row>
    <row r="2290" spans="1:20" x14ac:dyDescent="0.25">
      <c r="A2290"/>
      <c r="B2290" s="31" t="str">
        <f t="shared" ca="1" si="324"/>
        <v/>
      </c>
      <c r="C2290" t="str">
        <f t="shared" ca="1" si="325"/>
        <v/>
      </c>
      <c r="D2290" t="str">
        <f t="shared" ca="1" si="326"/>
        <v/>
      </c>
      <c r="E2290" t="str">
        <f t="shared" ca="1" si="327"/>
        <v/>
      </c>
      <c r="F2290" t="str">
        <f t="shared" ca="1" si="332"/>
        <v/>
      </c>
      <c r="I2290" s="120" t="str">
        <f t="shared" si="328"/>
        <v/>
      </c>
      <c r="J2290" s="121" t="str">
        <f t="shared" si="329"/>
        <v/>
      </c>
      <c r="K2290" s="121" t="str">
        <f t="shared" si="330"/>
        <v/>
      </c>
      <c r="L2290" s="121"/>
      <c r="M2290" s="121"/>
      <c r="N2290" s="121"/>
      <c r="O2290" s="122"/>
      <c r="P2290" s="122"/>
      <c r="Q2290" s="121" t="str">
        <f t="shared" ca="1" si="331"/>
        <v/>
      </c>
      <c r="R2290" s="122"/>
      <c r="S2290" s="123"/>
      <c r="T2290" s="123"/>
    </row>
    <row r="2291" spans="1:20" x14ac:dyDescent="0.25">
      <c r="A2291"/>
      <c r="B2291" s="31" t="str">
        <f t="shared" ca="1" si="324"/>
        <v/>
      </c>
      <c r="C2291" t="str">
        <f t="shared" ca="1" si="325"/>
        <v/>
      </c>
      <c r="D2291" t="str">
        <f t="shared" ca="1" si="326"/>
        <v/>
      </c>
      <c r="E2291" t="str">
        <f t="shared" ca="1" si="327"/>
        <v/>
      </c>
      <c r="F2291" t="str">
        <f t="shared" ca="1" si="332"/>
        <v/>
      </c>
      <c r="I2291" s="120" t="str">
        <f t="shared" si="328"/>
        <v/>
      </c>
      <c r="J2291" s="121" t="str">
        <f t="shared" si="329"/>
        <v/>
      </c>
      <c r="K2291" s="121" t="str">
        <f t="shared" si="330"/>
        <v/>
      </c>
      <c r="L2291" s="121"/>
      <c r="M2291" s="121"/>
      <c r="N2291" s="121"/>
      <c r="O2291" s="122"/>
      <c r="P2291" s="122"/>
      <c r="Q2291" s="121" t="str">
        <f t="shared" ca="1" si="331"/>
        <v/>
      </c>
      <c r="R2291" s="122"/>
      <c r="S2291" s="123"/>
      <c r="T2291" s="123"/>
    </row>
    <row r="2292" spans="1:20" x14ac:dyDescent="0.25">
      <c r="A2292"/>
      <c r="B2292" s="31" t="str">
        <f t="shared" ca="1" si="324"/>
        <v/>
      </c>
      <c r="C2292" t="str">
        <f t="shared" ca="1" si="325"/>
        <v/>
      </c>
      <c r="D2292" t="str">
        <f t="shared" ca="1" si="326"/>
        <v/>
      </c>
      <c r="E2292" t="str">
        <f t="shared" ca="1" si="327"/>
        <v/>
      </c>
      <c r="F2292" t="str">
        <f t="shared" ca="1" si="332"/>
        <v/>
      </c>
      <c r="I2292" s="120" t="str">
        <f t="shared" si="328"/>
        <v/>
      </c>
      <c r="J2292" s="121" t="str">
        <f t="shared" si="329"/>
        <v/>
      </c>
      <c r="K2292" s="121" t="str">
        <f t="shared" si="330"/>
        <v/>
      </c>
      <c r="L2292" s="121"/>
      <c r="M2292" s="121"/>
      <c r="N2292" s="121"/>
      <c r="O2292" s="122"/>
      <c r="P2292" s="122"/>
      <c r="Q2292" s="121" t="str">
        <f t="shared" ca="1" si="331"/>
        <v/>
      </c>
      <c r="R2292" s="122"/>
      <c r="S2292" s="123"/>
      <c r="T2292" s="123"/>
    </row>
    <row r="2293" spans="1:20" x14ac:dyDescent="0.25">
      <c r="A2293"/>
      <c r="B2293" s="31" t="str">
        <f t="shared" ca="1" si="324"/>
        <v/>
      </c>
      <c r="C2293" t="str">
        <f t="shared" ca="1" si="325"/>
        <v/>
      </c>
      <c r="D2293" t="str">
        <f t="shared" ca="1" si="326"/>
        <v/>
      </c>
      <c r="E2293" t="str">
        <f t="shared" ca="1" si="327"/>
        <v/>
      </c>
      <c r="F2293" t="str">
        <f t="shared" ca="1" si="332"/>
        <v/>
      </c>
      <c r="I2293" s="120" t="str">
        <f t="shared" si="328"/>
        <v/>
      </c>
      <c r="J2293" s="121" t="str">
        <f t="shared" si="329"/>
        <v/>
      </c>
      <c r="K2293" s="121" t="str">
        <f t="shared" si="330"/>
        <v/>
      </c>
      <c r="L2293" s="121"/>
      <c r="M2293" s="121"/>
      <c r="N2293" s="121"/>
      <c r="O2293" s="122"/>
      <c r="P2293" s="122"/>
      <c r="Q2293" s="121" t="str">
        <f t="shared" ca="1" si="331"/>
        <v/>
      </c>
      <c r="R2293" s="122"/>
      <c r="S2293" s="123"/>
      <c r="T2293" s="123"/>
    </row>
    <row r="2294" spans="1:20" x14ac:dyDescent="0.25">
      <c r="A2294"/>
      <c r="B2294" s="31" t="str">
        <f t="shared" ca="1" si="324"/>
        <v/>
      </c>
      <c r="C2294" t="str">
        <f t="shared" ca="1" si="325"/>
        <v/>
      </c>
      <c r="D2294" t="str">
        <f t="shared" ca="1" si="326"/>
        <v/>
      </c>
      <c r="E2294" t="str">
        <f t="shared" ca="1" si="327"/>
        <v/>
      </c>
      <c r="F2294" t="str">
        <f t="shared" ca="1" si="332"/>
        <v/>
      </c>
      <c r="I2294" s="120" t="str">
        <f t="shared" si="328"/>
        <v/>
      </c>
      <c r="J2294" s="121" t="str">
        <f t="shared" si="329"/>
        <v/>
      </c>
      <c r="K2294" s="121" t="str">
        <f t="shared" si="330"/>
        <v/>
      </c>
      <c r="L2294" s="121"/>
      <c r="M2294" s="121"/>
      <c r="N2294" s="121"/>
      <c r="O2294" s="122"/>
      <c r="P2294" s="122"/>
      <c r="Q2294" s="121" t="str">
        <f t="shared" ca="1" si="331"/>
        <v/>
      </c>
      <c r="R2294" s="122"/>
      <c r="S2294" s="123"/>
      <c r="T2294" s="123"/>
    </row>
    <row r="2295" spans="1:20" x14ac:dyDescent="0.25">
      <c r="A2295"/>
      <c r="B2295" s="31" t="str">
        <f t="shared" ca="1" si="324"/>
        <v/>
      </c>
      <c r="C2295" t="str">
        <f t="shared" ca="1" si="325"/>
        <v/>
      </c>
      <c r="D2295" t="str">
        <f t="shared" ca="1" si="326"/>
        <v/>
      </c>
      <c r="E2295" t="str">
        <f t="shared" ca="1" si="327"/>
        <v/>
      </c>
      <c r="F2295" t="str">
        <f t="shared" ca="1" si="332"/>
        <v/>
      </c>
      <c r="I2295" s="120" t="str">
        <f t="shared" si="328"/>
        <v/>
      </c>
      <c r="J2295" s="121" t="str">
        <f t="shared" si="329"/>
        <v/>
      </c>
      <c r="K2295" s="121" t="str">
        <f t="shared" si="330"/>
        <v/>
      </c>
      <c r="L2295" s="121"/>
      <c r="M2295" s="121"/>
      <c r="N2295" s="121"/>
      <c r="O2295" s="122"/>
      <c r="P2295" s="122"/>
      <c r="Q2295" s="121" t="str">
        <f t="shared" ca="1" si="331"/>
        <v/>
      </c>
      <c r="R2295" s="122"/>
      <c r="S2295" s="123"/>
      <c r="T2295" s="123"/>
    </row>
    <row r="2296" spans="1:20" x14ac:dyDescent="0.25">
      <c r="A2296"/>
      <c r="B2296" s="31" t="str">
        <f t="shared" ca="1" si="324"/>
        <v/>
      </c>
      <c r="C2296" t="str">
        <f t="shared" ca="1" si="325"/>
        <v/>
      </c>
      <c r="D2296" t="str">
        <f t="shared" ca="1" si="326"/>
        <v/>
      </c>
      <c r="E2296" t="str">
        <f t="shared" ca="1" si="327"/>
        <v/>
      </c>
      <c r="F2296" t="str">
        <f t="shared" ca="1" si="332"/>
        <v/>
      </c>
      <c r="I2296" s="120" t="str">
        <f t="shared" si="328"/>
        <v/>
      </c>
      <c r="J2296" s="121" t="str">
        <f t="shared" si="329"/>
        <v/>
      </c>
      <c r="K2296" s="121" t="str">
        <f t="shared" si="330"/>
        <v/>
      </c>
      <c r="L2296" s="121"/>
      <c r="M2296" s="121"/>
      <c r="N2296" s="121"/>
      <c r="O2296" s="122"/>
      <c r="P2296" s="122"/>
      <c r="Q2296" s="121" t="str">
        <f t="shared" ca="1" si="331"/>
        <v/>
      </c>
      <c r="R2296" s="122"/>
      <c r="S2296" s="123"/>
      <c r="T2296" s="123"/>
    </row>
    <row r="2297" spans="1:20" x14ac:dyDescent="0.25">
      <c r="A2297"/>
      <c r="B2297" s="31" t="str">
        <f t="shared" ca="1" si="324"/>
        <v/>
      </c>
      <c r="C2297" t="str">
        <f t="shared" ca="1" si="325"/>
        <v/>
      </c>
      <c r="D2297" t="str">
        <f t="shared" ca="1" si="326"/>
        <v/>
      </c>
      <c r="E2297" t="str">
        <f t="shared" ca="1" si="327"/>
        <v/>
      </c>
      <c r="F2297" t="str">
        <f t="shared" ca="1" si="332"/>
        <v/>
      </c>
      <c r="I2297" s="120" t="str">
        <f t="shared" si="328"/>
        <v/>
      </c>
      <c r="J2297" s="121" t="str">
        <f t="shared" si="329"/>
        <v/>
      </c>
      <c r="K2297" s="121" t="str">
        <f t="shared" si="330"/>
        <v/>
      </c>
      <c r="L2297" s="121"/>
      <c r="M2297" s="121"/>
      <c r="N2297" s="121"/>
      <c r="O2297" s="122"/>
      <c r="P2297" s="122"/>
      <c r="Q2297" s="121" t="str">
        <f t="shared" ca="1" si="331"/>
        <v/>
      </c>
      <c r="R2297" s="122"/>
      <c r="S2297" s="123"/>
      <c r="T2297" s="123"/>
    </row>
    <row r="2298" spans="1:20" x14ac:dyDescent="0.25">
      <c r="A2298"/>
      <c r="B2298" s="31" t="str">
        <f t="shared" ca="1" si="324"/>
        <v/>
      </c>
      <c r="C2298" t="str">
        <f t="shared" ca="1" si="325"/>
        <v/>
      </c>
      <c r="D2298" t="str">
        <f t="shared" ca="1" si="326"/>
        <v/>
      </c>
      <c r="E2298" t="str">
        <f t="shared" ca="1" si="327"/>
        <v/>
      </c>
      <c r="F2298" t="str">
        <f t="shared" ca="1" si="332"/>
        <v/>
      </c>
      <c r="I2298" s="120" t="str">
        <f t="shared" si="328"/>
        <v/>
      </c>
      <c r="J2298" s="121" t="str">
        <f t="shared" si="329"/>
        <v/>
      </c>
      <c r="K2298" s="121" t="str">
        <f t="shared" si="330"/>
        <v/>
      </c>
      <c r="L2298" s="121"/>
      <c r="M2298" s="121"/>
      <c r="N2298" s="121"/>
      <c r="O2298" s="122"/>
      <c r="P2298" s="122"/>
      <c r="Q2298" s="121" t="str">
        <f t="shared" ca="1" si="331"/>
        <v/>
      </c>
      <c r="R2298" s="122"/>
      <c r="S2298" s="123"/>
      <c r="T2298" s="123"/>
    </row>
    <row r="2299" spans="1:20" x14ac:dyDescent="0.25">
      <c r="A2299"/>
      <c r="B2299" s="31" t="str">
        <f t="shared" ca="1" si="324"/>
        <v/>
      </c>
      <c r="C2299" t="str">
        <f t="shared" ca="1" si="325"/>
        <v/>
      </c>
      <c r="D2299" t="str">
        <f t="shared" ca="1" si="326"/>
        <v/>
      </c>
      <c r="E2299" t="str">
        <f t="shared" ca="1" si="327"/>
        <v/>
      </c>
      <c r="F2299" t="str">
        <f t="shared" ca="1" si="332"/>
        <v/>
      </c>
      <c r="I2299" s="120" t="str">
        <f t="shared" si="328"/>
        <v/>
      </c>
      <c r="J2299" s="121" t="str">
        <f t="shared" si="329"/>
        <v/>
      </c>
      <c r="K2299" s="121" t="str">
        <f t="shared" si="330"/>
        <v/>
      </c>
      <c r="L2299" s="121"/>
      <c r="M2299" s="121"/>
      <c r="N2299" s="121"/>
      <c r="O2299" s="122"/>
      <c r="P2299" s="122"/>
      <c r="Q2299" s="121" t="str">
        <f t="shared" ca="1" si="331"/>
        <v/>
      </c>
      <c r="R2299" s="122"/>
      <c r="S2299" s="123"/>
      <c r="T2299" s="123"/>
    </row>
    <row r="2300" spans="1:20" x14ac:dyDescent="0.25">
      <c r="A2300"/>
      <c r="B2300" s="31" t="str">
        <f t="shared" ca="1" si="324"/>
        <v/>
      </c>
      <c r="C2300" t="str">
        <f t="shared" ca="1" si="325"/>
        <v/>
      </c>
      <c r="D2300" t="str">
        <f t="shared" ca="1" si="326"/>
        <v/>
      </c>
      <c r="E2300" t="str">
        <f t="shared" ca="1" si="327"/>
        <v/>
      </c>
      <c r="F2300" t="str">
        <f t="shared" ca="1" si="332"/>
        <v/>
      </c>
      <c r="I2300" s="120" t="str">
        <f t="shared" si="328"/>
        <v/>
      </c>
      <c r="J2300" s="121" t="str">
        <f t="shared" si="329"/>
        <v/>
      </c>
      <c r="K2300" s="121" t="str">
        <f t="shared" si="330"/>
        <v/>
      </c>
      <c r="L2300" s="121"/>
      <c r="M2300" s="121"/>
      <c r="N2300" s="121"/>
      <c r="O2300" s="122"/>
      <c r="P2300" s="122"/>
      <c r="Q2300" s="121" t="str">
        <f t="shared" ca="1" si="331"/>
        <v/>
      </c>
      <c r="R2300" s="122"/>
      <c r="S2300" s="123"/>
      <c r="T2300" s="123"/>
    </row>
    <row r="2301" spans="1:20" x14ac:dyDescent="0.25">
      <c r="A2301"/>
      <c r="B2301" s="31" t="str">
        <f t="shared" ca="1" si="324"/>
        <v/>
      </c>
      <c r="C2301" t="str">
        <f t="shared" ca="1" si="325"/>
        <v/>
      </c>
      <c r="D2301" t="str">
        <f t="shared" ca="1" si="326"/>
        <v/>
      </c>
      <c r="E2301" t="str">
        <f t="shared" ca="1" si="327"/>
        <v/>
      </c>
      <c r="F2301" t="str">
        <f t="shared" ca="1" si="332"/>
        <v/>
      </c>
      <c r="I2301" s="120" t="str">
        <f t="shared" si="328"/>
        <v/>
      </c>
      <c r="J2301" s="121" t="str">
        <f t="shared" si="329"/>
        <v/>
      </c>
      <c r="K2301" s="121" t="str">
        <f t="shared" si="330"/>
        <v/>
      </c>
      <c r="L2301" s="121"/>
      <c r="M2301" s="121"/>
      <c r="N2301" s="121"/>
      <c r="O2301" s="122"/>
      <c r="P2301" s="122"/>
      <c r="Q2301" s="121" t="str">
        <f t="shared" ca="1" si="331"/>
        <v/>
      </c>
      <c r="R2301" s="122"/>
      <c r="S2301" s="123"/>
      <c r="T2301" s="123"/>
    </row>
    <row r="2302" spans="1:20" x14ac:dyDescent="0.25">
      <c r="A2302"/>
      <c r="B2302" s="31" t="str">
        <f t="shared" ca="1" si="324"/>
        <v/>
      </c>
      <c r="C2302" t="str">
        <f t="shared" ca="1" si="325"/>
        <v/>
      </c>
      <c r="D2302" t="str">
        <f t="shared" ca="1" si="326"/>
        <v/>
      </c>
      <c r="E2302" t="str">
        <f t="shared" ca="1" si="327"/>
        <v/>
      </c>
      <c r="F2302" t="str">
        <f t="shared" ca="1" si="332"/>
        <v/>
      </c>
      <c r="I2302" s="120" t="str">
        <f t="shared" si="328"/>
        <v/>
      </c>
      <c r="J2302" s="121" t="str">
        <f t="shared" si="329"/>
        <v/>
      </c>
      <c r="K2302" s="121" t="str">
        <f t="shared" si="330"/>
        <v/>
      </c>
      <c r="L2302" s="121"/>
      <c r="M2302" s="121"/>
      <c r="N2302" s="121"/>
      <c r="O2302" s="122"/>
      <c r="P2302" s="122"/>
      <c r="Q2302" s="121" t="str">
        <f t="shared" ca="1" si="331"/>
        <v/>
      </c>
      <c r="R2302" s="122"/>
      <c r="S2302" s="123"/>
      <c r="T2302" s="123"/>
    </row>
    <row r="2303" spans="1:20" x14ac:dyDescent="0.25">
      <c r="A2303"/>
      <c r="B2303" s="31" t="str">
        <f t="shared" ca="1" si="324"/>
        <v/>
      </c>
      <c r="C2303" t="str">
        <f t="shared" ca="1" si="325"/>
        <v/>
      </c>
      <c r="D2303" t="str">
        <f t="shared" ca="1" si="326"/>
        <v/>
      </c>
      <c r="E2303" t="str">
        <f t="shared" ca="1" si="327"/>
        <v/>
      </c>
      <c r="F2303" t="str">
        <f t="shared" ca="1" si="332"/>
        <v/>
      </c>
      <c r="I2303" s="120" t="str">
        <f t="shared" si="328"/>
        <v/>
      </c>
      <c r="J2303" s="121" t="str">
        <f t="shared" si="329"/>
        <v/>
      </c>
      <c r="K2303" s="121" t="str">
        <f t="shared" si="330"/>
        <v/>
      </c>
      <c r="L2303" s="121"/>
      <c r="M2303" s="121"/>
      <c r="N2303" s="121"/>
      <c r="O2303" s="122"/>
      <c r="P2303" s="122"/>
      <c r="Q2303" s="121" t="str">
        <f t="shared" ca="1" si="331"/>
        <v/>
      </c>
      <c r="R2303" s="122"/>
      <c r="S2303" s="123"/>
      <c r="T2303" s="123"/>
    </row>
    <row r="2304" spans="1:20" x14ac:dyDescent="0.25">
      <c r="A2304"/>
      <c r="B2304" s="31" t="str">
        <f t="shared" ca="1" si="324"/>
        <v/>
      </c>
      <c r="C2304" t="str">
        <f t="shared" ca="1" si="325"/>
        <v/>
      </c>
      <c r="D2304" t="str">
        <f t="shared" ca="1" si="326"/>
        <v/>
      </c>
      <c r="E2304" t="str">
        <f t="shared" ca="1" si="327"/>
        <v/>
      </c>
      <c r="F2304" t="str">
        <f t="shared" ca="1" si="332"/>
        <v/>
      </c>
      <c r="I2304" s="120" t="str">
        <f t="shared" si="328"/>
        <v/>
      </c>
      <c r="J2304" s="121" t="str">
        <f t="shared" si="329"/>
        <v/>
      </c>
      <c r="K2304" s="121" t="str">
        <f t="shared" si="330"/>
        <v/>
      </c>
      <c r="L2304" s="121"/>
      <c r="M2304" s="121"/>
      <c r="N2304" s="121"/>
      <c r="O2304" s="122"/>
      <c r="P2304" s="122"/>
      <c r="Q2304" s="121" t="str">
        <f t="shared" ca="1" si="331"/>
        <v/>
      </c>
      <c r="R2304" s="122"/>
      <c r="S2304" s="123"/>
      <c r="T2304" s="123"/>
    </row>
    <row r="2305" spans="1:20" x14ac:dyDescent="0.25">
      <c r="A2305"/>
      <c r="B2305" s="31" t="str">
        <f t="shared" ref="B2305:B2368" ca="1" si="333">IF($A2305&lt;&gt;"",INDIRECT("'Saisie G&amp;A'!"&amp;"A"&amp;MID($A2305,2,2)),"")</f>
        <v/>
      </c>
      <c r="C2305" t="str">
        <f t="shared" ref="C2305:C2368" ca="1" si="334">IF($A2305&lt;&gt;"",INDIRECT("'Saisie G&amp;A'!"&amp;$A2305),"")</f>
        <v/>
      </c>
      <c r="D2305" t="str">
        <f t="shared" ref="D2305:D2368" ca="1" si="335">IF($A2305&lt;&gt;"",INDIRECT("'Saisie G&amp;A'!"&amp;LEFT($A2305,1)&amp;"7"),"")</f>
        <v/>
      </c>
      <c r="E2305" t="str">
        <f t="shared" ref="E2305:E2368" ca="1" si="336">IF($A2305&lt;&gt;"",INDIRECT("'Saisie G&amp;A'!"&amp;"B"&amp;MID($A2305,2,2)),"")</f>
        <v/>
      </c>
      <c r="F2305" t="str">
        <f t="shared" ca="1" si="332"/>
        <v/>
      </c>
      <c r="I2305" s="120" t="str">
        <f t="shared" ref="I2305:I2368" si="337">IF($A2305&lt;&gt;"",RIGHT(C2305,7),"")</f>
        <v/>
      </c>
      <c r="J2305" s="121" t="str">
        <f t="shared" ref="J2305:J2368" si="338">IF($A2305&lt;&gt;"",TEXT(DATE(YEAR($B2305),MONTH($B2305),DAY($B2305)),"JJ/MM/AAAA"),"")</f>
        <v/>
      </c>
      <c r="K2305" s="121" t="str">
        <f t="shared" ref="K2305:K2368" si="339">J2305</f>
        <v/>
      </c>
      <c r="L2305" s="121"/>
      <c r="M2305" s="121"/>
      <c r="N2305" s="121"/>
      <c r="O2305" s="122"/>
      <c r="P2305" s="122"/>
      <c r="Q2305" s="121" t="str">
        <f t="shared" ref="Q2305:Q2368" ca="1" si="340">IF(F2305&lt;&gt;"",F2305,D2305)</f>
        <v/>
      </c>
      <c r="R2305" s="122"/>
      <c r="S2305" s="123"/>
      <c r="T2305" s="123"/>
    </row>
    <row r="2306" spans="1:20" x14ac:dyDescent="0.25">
      <c r="A2306"/>
      <c r="B2306" s="31" t="str">
        <f t="shared" ca="1" si="333"/>
        <v/>
      </c>
      <c r="C2306" t="str">
        <f t="shared" ca="1" si="334"/>
        <v/>
      </c>
      <c r="D2306" t="str">
        <f t="shared" ca="1" si="335"/>
        <v/>
      </c>
      <c r="E2306" t="str">
        <f t="shared" ca="1" si="336"/>
        <v/>
      </c>
      <c r="F2306" t="str">
        <f t="shared" ca="1" si="332"/>
        <v/>
      </c>
      <c r="I2306" s="120" t="str">
        <f t="shared" si="337"/>
        <v/>
      </c>
      <c r="J2306" s="121" t="str">
        <f t="shared" si="338"/>
        <v/>
      </c>
      <c r="K2306" s="121" t="str">
        <f t="shared" si="339"/>
        <v/>
      </c>
      <c r="L2306" s="121"/>
      <c r="M2306" s="121"/>
      <c r="N2306" s="121"/>
      <c r="O2306" s="122"/>
      <c r="P2306" s="122"/>
      <c r="Q2306" s="121" t="str">
        <f t="shared" ca="1" si="340"/>
        <v/>
      </c>
      <c r="R2306" s="122"/>
      <c r="S2306" s="123"/>
      <c r="T2306" s="123"/>
    </row>
    <row r="2307" spans="1:20" x14ac:dyDescent="0.25">
      <c r="A2307"/>
      <c r="B2307" s="31" t="str">
        <f t="shared" ca="1" si="333"/>
        <v/>
      </c>
      <c r="C2307" t="str">
        <f t="shared" ca="1" si="334"/>
        <v/>
      </c>
      <c r="D2307" t="str">
        <f t="shared" ca="1" si="335"/>
        <v/>
      </c>
      <c r="E2307" t="str">
        <f t="shared" ca="1" si="336"/>
        <v/>
      </c>
      <c r="F2307" t="str">
        <f t="shared" ca="1" si="332"/>
        <v/>
      </c>
      <c r="I2307" s="120" t="str">
        <f t="shared" si="337"/>
        <v/>
      </c>
      <c r="J2307" s="121" t="str">
        <f t="shared" si="338"/>
        <v/>
      </c>
      <c r="K2307" s="121" t="str">
        <f t="shared" si="339"/>
        <v/>
      </c>
      <c r="L2307" s="121"/>
      <c r="M2307" s="121"/>
      <c r="N2307" s="121"/>
      <c r="O2307" s="122"/>
      <c r="P2307" s="122"/>
      <c r="Q2307" s="121" t="str">
        <f t="shared" ca="1" si="340"/>
        <v/>
      </c>
      <c r="R2307" s="122"/>
      <c r="S2307" s="123"/>
      <c r="T2307" s="123"/>
    </row>
    <row r="2308" spans="1:20" x14ac:dyDescent="0.25">
      <c r="A2308"/>
      <c r="B2308" s="31" t="str">
        <f t="shared" ca="1" si="333"/>
        <v/>
      </c>
      <c r="C2308" t="str">
        <f t="shared" ca="1" si="334"/>
        <v/>
      </c>
      <c r="D2308" t="str">
        <f t="shared" ca="1" si="335"/>
        <v/>
      </c>
      <c r="E2308" t="str">
        <f t="shared" ca="1" si="336"/>
        <v/>
      </c>
      <c r="F2308" t="str">
        <f t="shared" ca="1" si="332"/>
        <v/>
      </c>
      <c r="I2308" s="120" t="str">
        <f t="shared" si="337"/>
        <v/>
      </c>
      <c r="J2308" s="121" t="str">
        <f t="shared" si="338"/>
        <v/>
      </c>
      <c r="K2308" s="121" t="str">
        <f t="shared" si="339"/>
        <v/>
      </c>
      <c r="L2308" s="121"/>
      <c r="M2308" s="121"/>
      <c r="N2308" s="121"/>
      <c r="O2308" s="122"/>
      <c r="P2308" s="122"/>
      <c r="Q2308" s="121" t="str">
        <f t="shared" ca="1" si="340"/>
        <v/>
      </c>
      <c r="R2308" s="122"/>
      <c r="S2308" s="123"/>
      <c r="T2308" s="123"/>
    </row>
    <row r="2309" spans="1:20" x14ac:dyDescent="0.25">
      <c r="A2309"/>
      <c r="B2309" s="31" t="str">
        <f t="shared" ca="1" si="333"/>
        <v/>
      </c>
      <c r="C2309" t="str">
        <f t="shared" ca="1" si="334"/>
        <v/>
      </c>
      <c r="D2309" t="str">
        <f t="shared" ca="1" si="335"/>
        <v/>
      </c>
      <c r="E2309" t="str">
        <f t="shared" ca="1" si="336"/>
        <v/>
      </c>
      <c r="F2309" t="str">
        <f t="shared" ca="1" si="332"/>
        <v/>
      </c>
      <c r="I2309" s="120" t="str">
        <f t="shared" si="337"/>
        <v/>
      </c>
      <c r="J2309" s="121" t="str">
        <f t="shared" si="338"/>
        <v/>
      </c>
      <c r="K2309" s="121" t="str">
        <f t="shared" si="339"/>
        <v/>
      </c>
      <c r="L2309" s="121"/>
      <c r="M2309" s="121"/>
      <c r="N2309" s="121"/>
      <c r="O2309" s="122"/>
      <c r="P2309" s="122"/>
      <c r="Q2309" s="121" t="str">
        <f t="shared" ca="1" si="340"/>
        <v/>
      </c>
      <c r="R2309" s="122"/>
      <c r="S2309" s="123"/>
      <c r="T2309" s="123"/>
    </row>
    <row r="2310" spans="1:20" x14ac:dyDescent="0.25">
      <c r="A2310"/>
      <c r="B2310" s="31" t="str">
        <f t="shared" ca="1" si="333"/>
        <v/>
      </c>
      <c r="C2310" t="str">
        <f t="shared" ca="1" si="334"/>
        <v/>
      </c>
      <c r="D2310" t="str">
        <f t="shared" ca="1" si="335"/>
        <v/>
      </c>
      <c r="E2310" t="str">
        <f t="shared" ca="1" si="336"/>
        <v/>
      </c>
      <c r="F2310" t="str">
        <f t="shared" ca="1" si="332"/>
        <v/>
      </c>
      <c r="I2310" s="120" t="str">
        <f t="shared" si="337"/>
        <v/>
      </c>
      <c r="J2310" s="121" t="str">
        <f t="shared" si="338"/>
        <v/>
      </c>
      <c r="K2310" s="121" t="str">
        <f t="shared" si="339"/>
        <v/>
      </c>
      <c r="L2310" s="121"/>
      <c r="M2310" s="121"/>
      <c r="N2310" s="121"/>
      <c r="O2310" s="122"/>
      <c r="P2310" s="122"/>
      <c r="Q2310" s="121" t="str">
        <f t="shared" ca="1" si="340"/>
        <v/>
      </c>
      <c r="R2310" s="122"/>
      <c r="S2310" s="123"/>
      <c r="T2310" s="123"/>
    </row>
    <row r="2311" spans="1:20" x14ac:dyDescent="0.25">
      <c r="A2311"/>
      <c r="B2311" s="31" t="str">
        <f t="shared" ca="1" si="333"/>
        <v/>
      </c>
      <c r="C2311" t="str">
        <f t="shared" ca="1" si="334"/>
        <v/>
      </c>
      <c r="D2311" t="str">
        <f t="shared" ca="1" si="335"/>
        <v/>
      </c>
      <c r="E2311" t="str">
        <f t="shared" ca="1" si="336"/>
        <v/>
      </c>
      <c r="F2311" t="str">
        <f t="shared" ca="1" si="332"/>
        <v/>
      </c>
      <c r="I2311" s="120" t="str">
        <f t="shared" si="337"/>
        <v/>
      </c>
      <c r="J2311" s="121" t="str">
        <f t="shared" si="338"/>
        <v/>
      </c>
      <c r="K2311" s="121" t="str">
        <f t="shared" si="339"/>
        <v/>
      </c>
      <c r="L2311" s="121"/>
      <c r="M2311" s="121"/>
      <c r="N2311" s="121"/>
      <c r="O2311" s="122"/>
      <c r="P2311" s="122"/>
      <c r="Q2311" s="121" t="str">
        <f t="shared" ca="1" si="340"/>
        <v/>
      </c>
      <c r="R2311" s="122"/>
      <c r="S2311" s="123"/>
      <c r="T2311" s="123"/>
    </row>
    <row r="2312" spans="1:20" x14ac:dyDescent="0.25">
      <c r="A2312"/>
      <c r="B2312" s="31" t="str">
        <f t="shared" ca="1" si="333"/>
        <v/>
      </c>
      <c r="C2312" t="str">
        <f t="shared" ca="1" si="334"/>
        <v/>
      </c>
      <c r="D2312" t="str">
        <f t="shared" ca="1" si="335"/>
        <v/>
      </c>
      <c r="E2312" t="str">
        <f t="shared" ca="1" si="336"/>
        <v/>
      </c>
      <c r="F2312" t="str">
        <f t="shared" ref="F2312:F2375" ca="1" si="341">IF(D2312&lt;&gt;"",IF(AND(D2312="G11",E2312="Di",OFFSET(INDIRECT("'Saisie G&amp;A'!"&amp;A2312),,1)&lt;&gt;C2312,OFFSET(INDIRECT("'Saisie G&amp;A'!"&amp;A2312),,1)&lt;&gt;""),"G91","")&amp;IF(AND(D2312="G91",E2312="Di",OFFSET(INDIRECT("'Saisie G&amp;A'!"&amp;A2312),,-1)=C2312),"XXX",""),"")</f>
        <v/>
      </c>
      <c r="I2312" s="120" t="str">
        <f t="shared" si="337"/>
        <v/>
      </c>
      <c r="J2312" s="121" t="str">
        <f t="shared" si="338"/>
        <v/>
      </c>
      <c r="K2312" s="121" t="str">
        <f t="shared" si="339"/>
        <v/>
      </c>
      <c r="L2312" s="121"/>
      <c r="M2312" s="121"/>
      <c r="N2312" s="121"/>
      <c r="O2312" s="122"/>
      <c r="P2312" s="122"/>
      <c r="Q2312" s="121" t="str">
        <f t="shared" ca="1" si="340"/>
        <v/>
      </c>
      <c r="R2312" s="122"/>
      <c r="S2312" s="123"/>
      <c r="T2312" s="123"/>
    </row>
    <row r="2313" spans="1:20" x14ac:dyDescent="0.25">
      <c r="A2313"/>
      <c r="B2313" s="31" t="str">
        <f t="shared" ca="1" si="333"/>
        <v/>
      </c>
      <c r="C2313" t="str">
        <f t="shared" ca="1" si="334"/>
        <v/>
      </c>
      <c r="D2313" t="str">
        <f t="shared" ca="1" si="335"/>
        <v/>
      </c>
      <c r="E2313" t="str">
        <f t="shared" ca="1" si="336"/>
        <v/>
      </c>
      <c r="F2313" t="str">
        <f t="shared" ca="1" si="341"/>
        <v/>
      </c>
      <c r="I2313" s="120" t="str">
        <f t="shared" si="337"/>
        <v/>
      </c>
      <c r="J2313" s="121" t="str">
        <f t="shared" si="338"/>
        <v/>
      </c>
      <c r="K2313" s="121" t="str">
        <f t="shared" si="339"/>
        <v/>
      </c>
      <c r="L2313" s="121"/>
      <c r="M2313" s="121"/>
      <c r="N2313" s="121"/>
      <c r="O2313" s="122"/>
      <c r="P2313" s="122"/>
      <c r="Q2313" s="121" t="str">
        <f t="shared" ca="1" si="340"/>
        <v/>
      </c>
      <c r="R2313" s="122"/>
      <c r="S2313" s="123"/>
      <c r="T2313" s="123"/>
    </row>
    <row r="2314" spans="1:20" x14ac:dyDescent="0.25">
      <c r="A2314"/>
      <c r="B2314" s="31" t="str">
        <f t="shared" ca="1" si="333"/>
        <v/>
      </c>
      <c r="C2314" t="str">
        <f t="shared" ca="1" si="334"/>
        <v/>
      </c>
      <c r="D2314" t="str">
        <f t="shared" ca="1" si="335"/>
        <v/>
      </c>
      <c r="E2314" t="str">
        <f t="shared" ca="1" si="336"/>
        <v/>
      </c>
      <c r="F2314" t="str">
        <f t="shared" ca="1" si="341"/>
        <v/>
      </c>
      <c r="I2314" s="120" t="str">
        <f t="shared" si="337"/>
        <v/>
      </c>
      <c r="J2314" s="121" t="str">
        <f t="shared" si="338"/>
        <v/>
      </c>
      <c r="K2314" s="121" t="str">
        <f t="shared" si="339"/>
        <v/>
      </c>
      <c r="L2314" s="121"/>
      <c r="M2314" s="121"/>
      <c r="N2314" s="121"/>
      <c r="O2314" s="122"/>
      <c r="P2314" s="122"/>
      <c r="Q2314" s="121" t="str">
        <f t="shared" ca="1" si="340"/>
        <v/>
      </c>
      <c r="R2314" s="122"/>
      <c r="S2314" s="123"/>
      <c r="T2314" s="123"/>
    </row>
    <row r="2315" spans="1:20" x14ac:dyDescent="0.25">
      <c r="A2315"/>
      <c r="B2315" s="31" t="str">
        <f t="shared" ca="1" si="333"/>
        <v/>
      </c>
      <c r="C2315" t="str">
        <f t="shared" ca="1" si="334"/>
        <v/>
      </c>
      <c r="D2315" t="str">
        <f t="shared" ca="1" si="335"/>
        <v/>
      </c>
      <c r="E2315" t="str">
        <f t="shared" ca="1" si="336"/>
        <v/>
      </c>
      <c r="F2315" t="str">
        <f t="shared" ca="1" si="341"/>
        <v/>
      </c>
      <c r="I2315" s="120" t="str">
        <f t="shared" si="337"/>
        <v/>
      </c>
      <c r="J2315" s="121" t="str">
        <f t="shared" si="338"/>
        <v/>
      </c>
      <c r="K2315" s="121" t="str">
        <f t="shared" si="339"/>
        <v/>
      </c>
      <c r="L2315" s="121"/>
      <c r="M2315" s="121"/>
      <c r="N2315" s="121"/>
      <c r="O2315" s="122"/>
      <c r="P2315" s="122"/>
      <c r="Q2315" s="121" t="str">
        <f t="shared" ca="1" si="340"/>
        <v/>
      </c>
      <c r="R2315" s="122"/>
      <c r="S2315" s="123"/>
      <c r="T2315" s="123"/>
    </row>
    <row r="2316" spans="1:20" x14ac:dyDescent="0.25">
      <c r="A2316"/>
      <c r="B2316" s="31" t="str">
        <f t="shared" ca="1" si="333"/>
        <v/>
      </c>
      <c r="C2316" t="str">
        <f t="shared" ca="1" si="334"/>
        <v/>
      </c>
      <c r="D2316" t="str">
        <f t="shared" ca="1" si="335"/>
        <v/>
      </c>
      <c r="E2316" t="str">
        <f t="shared" ca="1" si="336"/>
        <v/>
      </c>
      <c r="F2316" t="str">
        <f t="shared" ca="1" si="341"/>
        <v/>
      </c>
      <c r="I2316" s="120" t="str">
        <f t="shared" si="337"/>
        <v/>
      </c>
      <c r="J2316" s="121" t="str">
        <f t="shared" si="338"/>
        <v/>
      </c>
      <c r="K2316" s="121" t="str">
        <f t="shared" si="339"/>
        <v/>
      </c>
      <c r="L2316" s="121"/>
      <c r="M2316" s="121"/>
      <c r="N2316" s="121"/>
      <c r="O2316" s="122"/>
      <c r="P2316" s="122"/>
      <c r="Q2316" s="121" t="str">
        <f t="shared" ca="1" si="340"/>
        <v/>
      </c>
      <c r="R2316" s="122"/>
      <c r="S2316" s="123"/>
      <c r="T2316" s="123"/>
    </row>
    <row r="2317" spans="1:20" x14ac:dyDescent="0.25">
      <c r="A2317"/>
      <c r="B2317" s="31" t="str">
        <f t="shared" ca="1" si="333"/>
        <v/>
      </c>
      <c r="C2317" t="str">
        <f t="shared" ca="1" si="334"/>
        <v/>
      </c>
      <c r="D2317" t="str">
        <f t="shared" ca="1" si="335"/>
        <v/>
      </c>
      <c r="E2317" t="str">
        <f t="shared" ca="1" si="336"/>
        <v/>
      </c>
      <c r="F2317" t="str">
        <f t="shared" ca="1" si="341"/>
        <v/>
      </c>
      <c r="I2317" s="120" t="str">
        <f t="shared" si="337"/>
        <v/>
      </c>
      <c r="J2317" s="121" t="str">
        <f t="shared" si="338"/>
        <v/>
      </c>
      <c r="K2317" s="121" t="str">
        <f t="shared" si="339"/>
        <v/>
      </c>
      <c r="L2317" s="121"/>
      <c r="M2317" s="121"/>
      <c r="N2317" s="121"/>
      <c r="O2317" s="122"/>
      <c r="P2317" s="122"/>
      <c r="Q2317" s="121" t="str">
        <f t="shared" ca="1" si="340"/>
        <v/>
      </c>
      <c r="R2317" s="122"/>
      <c r="S2317" s="123"/>
      <c r="T2317" s="123"/>
    </row>
    <row r="2318" spans="1:20" x14ac:dyDescent="0.25">
      <c r="A2318"/>
      <c r="B2318" s="31" t="str">
        <f t="shared" ca="1" si="333"/>
        <v/>
      </c>
      <c r="C2318" t="str">
        <f t="shared" ca="1" si="334"/>
        <v/>
      </c>
      <c r="D2318" t="str">
        <f t="shared" ca="1" si="335"/>
        <v/>
      </c>
      <c r="E2318" t="str">
        <f t="shared" ca="1" si="336"/>
        <v/>
      </c>
      <c r="F2318" t="str">
        <f t="shared" ca="1" si="341"/>
        <v/>
      </c>
      <c r="I2318" s="120" t="str">
        <f t="shared" si="337"/>
        <v/>
      </c>
      <c r="J2318" s="121" t="str">
        <f t="shared" si="338"/>
        <v/>
      </c>
      <c r="K2318" s="121" t="str">
        <f t="shared" si="339"/>
        <v/>
      </c>
      <c r="L2318" s="121"/>
      <c r="M2318" s="121"/>
      <c r="N2318" s="121"/>
      <c r="O2318" s="122"/>
      <c r="P2318" s="122"/>
      <c r="Q2318" s="121" t="str">
        <f t="shared" ca="1" si="340"/>
        <v/>
      </c>
      <c r="R2318" s="122"/>
      <c r="S2318" s="123"/>
      <c r="T2318" s="123"/>
    </row>
    <row r="2319" spans="1:20" x14ac:dyDescent="0.25">
      <c r="A2319"/>
      <c r="B2319" s="31" t="str">
        <f t="shared" ca="1" si="333"/>
        <v/>
      </c>
      <c r="C2319" t="str">
        <f t="shared" ca="1" si="334"/>
        <v/>
      </c>
      <c r="D2319" t="str">
        <f t="shared" ca="1" si="335"/>
        <v/>
      </c>
      <c r="E2319" t="str">
        <f t="shared" ca="1" si="336"/>
        <v/>
      </c>
      <c r="F2319" t="str">
        <f t="shared" ca="1" si="341"/>
        <v/>
      </c>
      <c r="I2319" s="120" t="str">
        <f t="shared" si="337"/>
        <v/>
      </c>
      <c r="J2319" s="121" t="str">
        <f t="shared" si="338"/>
        <v/>
      </c>
      <c r="K2319" s="121" t="str">
        <f t="shared" si="339"/>
        <v/>
      </c>
      <c r="L2319" s="121"/>
      <c r="M2319" s="121"/>
      <c r="N2319" s="121"/>
      <c r="O2319" s="122"/>
      <c r="P2319" s="122"/>
      <c r="Q2319" s="121" t="str">
        <f t="shared" ca="1" si="340"/>
        <v/>
      </c>
      <c r="R2319" s="122"/>
      <c r="S2319" s="123"/>
      <c r="T2319" s="123"/>
    </row>
    <row r="2320" spans="1:20" x14ac:dyDescent="0.25">
      <c r="A2320"/>
      <c r="B2320" s="31" t="str">
        <f t="shared" ca="1" si="333"/>
        <v/>
      </c>
      <c r="C2320" t="str">
        <f t="shared" ca="1" si="334"/>
        <v/>
      </c>
      <c r="D2320" t="str">
        <f t="shared" ca="1" si="335"/>
        <v/>
      </c>
      <c r="E2320" t="str">
        <f t="shared" ca="1" si="336"/>
        <v/>
      </c>
      <c r="F2320" t="str">
        <f t="shared" ca="1" si="341"/>
        <v/>
      </c>
      <c r="I2320" s="120" t="str">
        <f t="shared" si="337"/>
        <v/>
      </c>
      <c r="J2320" s="121" t="str">
        <f t="shared" si="338"/>
        <v/>
      </c>
      <c r="K2320" s="121" t="str">
        <f t="shared" si="339"/>
        <v/>
      </c>
      <c r="L2320" s="121"/>
      <c r="M2320" s="121"/>
      <c r="N2320" s="121"/>
      <c r="O2320" s="122"/>
      <c r="P2320" s="122"/>
      <c r="Q2320" s="121" t="str">
        <f t="shared" ca="1" si="340"/>
        <v/>
      </c>
      <c r="R2320" s="122"/>
      <c r="S2320" s="123"/>
      <c r="T2320" s="123"/>
    </row>
    <row r="2321" spans="1:20" x14ac:dyDescent="0.25">
      <c r="A2321"/>
      <c r="B2321" s="31" t="str">
        <f t="shared" ca="1" si="333"/>
        <v/>
      </c>
      <c r="C2321" t="str">
        <f t="shared" ca="1" si="334"/>
        <v/>
      </c>
      <c r="D2321" t="str">
        <f t="shared" ca="1" si="335"/>
        <v/>
      </c>
      <c r="E2321" t="str">
        <f t="shared" ca="1" si="336"/>
        <v/>
      </c>
      <c r="F2321" t="str">
        <f t="shared" ca="1" si="341"/>
        <v/>
      </c>
      <c r="I2321" s="120" t="str">
        <f t="shared" si="337"/>
        <v/>
      </c>
      <c r="J2321" s="121" t="str">
        <f t="shared" si="338"/>
        <v/>
      </c>
      <c r="K2321" s="121" t="str">
        <f t="shared" si="339"/>
        <v/>
      </c>
      <c r="L2321" s="121"/>
      <c r="M2321" s="121"/>
      <c r="N2321" s="121"/>
      <c r="O2321" s="122"/>
      <c r="P2321" s="122"/>
      <c r="Q2321" s="121" t="str">
        <f t="shared" ca="1" si="340"/>
        <v/>
      </c>
      <c r="R2321" s="122"/>
      <c r="S2321" s="123"/>
      <c r="T2321" s="123"/>
    </row>
    <row r="2322" spans="1:20" x14ac:dyDescent="0.25">
      <c r="A2322"/>
      <c r="B2322" s="31" t="str">
        <f t="shared" ca="1" si="333"/>
        <v/>
      </c>
      <c r="C2322" t="str">
        <f t="shared" ca="1" si="334"/>
        <v/>
      </c>
      <c r="D2322" t="str">
        <f t="shared" ca="1" si="335"/>
        <v/>
      </c>
      <c r="E2322" t="str">
        <f t="shared" ca="1" si="336"/>
        <v/>
      </c>
      <c r="F2322" t="str">
        <f t="shared" ca="1" si="341"/>
        <v/>
      </c>
      <c r="I2322" s="120" t="str">
        <f t="shared" si="337"/>
        <v/>
      </c>
      <c r="J2322" s="121" t="str">
        <f t="shared" si="338"/>
        <v/>
      </c>
      <c r="K2322" s="121" t="str">
        <f t="shared" si="339"/>
        <v/>
      </c>
      <c r="L2322" s="121"/>
      <c r="M2322" s="121"/>
      <c r="N2322" s="121"/>
      <c r="O2322" s="122"/>
      <c r="P2322" s="122"/>
      <c r="Q2322" s="121" t="str">
        <f t="shared" ca="1" si="340"/>
        <v/>
      </c>
      <c r="R2322" s="122"/>
      <c r="S2322" s="123"/>
      <c r="T2322" s="123"/>
    </row>
    <row r="2323" spans="1:20" x14ac:dyDescent="0.25">
      <c r="A2323"/>
      <c r="B2323" s="31" t="str">
        <f t="shared" ca="1" si="333"/>
        <v/>
      </c>
      <c r="C2323" t="str">
        <f t="shared" ca="1" si="334"/>
        <v/>
      </c>
      <c r="D2323" t="str">
        <f t="shared" ca="1" si="335"/>
        <v/>
      </c>
      <c r="E2323" t="str">
        <f t="shared" ca="1" si="336"/>
        <v/>
      </c>
      <c r="F2323" t="str">
        <f t="shared" ca="1" si="341"/>
        <v/>
      </c>
      <c r="I2323" s="120" t="str">
        <f t="shared" si="337"/>
        <v/>
      </c>
      <c r="J2323" s="121" t="str">
        <f t="shared" si="338"/>
        <v/>
      </c>
      <c r="K2323" s="121" t="str">
        <f t="shared" si="339"/>
        <v/>
      </c>
      <c r="L2323" s="121"/>
      <c r="M2323" s="121"/>
      <c r="N2323" s="121"/>
      <c r="O2323" s="122"/>
      <c r="P2323" s="122"/>
      <c r="Q2323" s="121" t="str">
        <f t="shared" ca="1" si="340"/>
        <v/>
      </c>
      <c r="R2323" s="122"/>
      <c r="S2323" s="123"/>
      <c r="T2323" s="123"/>
    </row>
    <row r="2324" spans="1:20" x14ac:dyDescent="0.25">
      <c r="A2324"/>
      <c r="B2324" s="31" t="str">
        <f t="shared" ca="1" si="333"/>
        <v/>
      </c>
      <c r="C2324" t="str">
        <f t="shared" ca="1" si="334"/>
        <v/>
      </c>
      <c r="D2324" t="str">
        <f t="shared" ca="1" si="335"/>
        <v/>
      </c>
      <c r="E2324" t="str">
        <f t="shared" ca="1" si="336"/>
        <v/>
      </c>
      <c r="F2324" t="str">
        <f t="shared" ca="1" si="341"/>
        <v/>
      </c>
      <c r="I2324" s="120" t="str">
        <f t="shared" si="337"/>
        <v/>
      </c>
      <c r="J2324" s="121" t="str">
        <f t="shared" si="338"/>
        <v/>
      </c>
      <c r="K2324" s="121" t="str">
        <f t="shared" si="339"/>
        <v/>
      </c>
      <c r="L2324" s="121"/>
      <c r="M2324" s="121"/>
      <c r="N2324" s="121"/>
      <c r="O2324" s="122"/>
      <c r="P2324" s="122"/>
      <c r="Q2324" s="121" t="str">
        <f t="shared" ca="1" si="340"/>
        <v/>
      </c>
      <c r="R2324" s="122"/>
      <c r="S2324" s="123"/>
      <c r="T2324" s="123"/>
    </row>
    <row r="2325" spans="1:20" x14ac:dyDescent="0.25">
      <c r="A2325"/>
      <c r="B2325" s="31" t="str">
        <f t="shared" ca="1" si="333"/>
        <v/>
      </c>
      <c r="C2325" t="str">
        <f t="shared" ca="1" si="334"/>
        <v/>
      </c>
      <c r="D2325" t="str">
        <f t="shared" ca="1" si="335"/>
        <v/>
      </c>
      <c r="E2325" t="str">
        <f t="shared" ca="1" si="336"/>
        <v/>
      </c>
      <c r="F2325" t="str">
        <f t="shared" ca="1" si="341"/>
        <v/>
      </c>
      <c r="I2325" s="120" t="str">
        <f t="shared" si="337"/>
        <v/>
      </c>
      <c r="J2325" s="121" t="str">
        <f t="shared" si="338"/>
        <v/>
      </c>
      <c r="K2325" s="121" t="str">
        <f t="shared" si="339"/>
        <v/>
      </c>
      <c r="L2325" s="121"/>
      <c r="M2325" s="121"/>
      <c r="N2325" s="121"/>
      <c r="O2325" s="122"/>
      <c r="P2325" s="122"/>
      <c r="Q2325" s="121" t="str">
        <f t="shared" ca="1" si="340"/>
        <v/>
      </c>
      <c r="R2325" s="122"/>
      <c r="S2325" s="123"/>
      <c r="T2325" s="123"/>
    </row>
    <row r="2326" spans="1:20" x14ac:dyDescent="0.25">
      <c r="A2326"/>
      <c r="B2326" s="31" t="str">
        <f t="shared" ca="1" si="333"/>
        <v/>
      </c>
      <c r="C2326" t="str">
        <f t="shared" ca="1" si="334"/>
        <v/>
      </c>
      <c r="D2326" t="str">
        <f t="shared" ca="1" si="335"/>
        <v/>
      </c>
      <c r="E2326" t="str">
        <f t="shared" ca="1" si="336"/>
        <v/>
      </c>
      <c r="F2326" t="str">
        <f t="shared" ca="1" si="341"/>
        <v/>
      </c>
      <c r="I2326" s="120" t="str">
        <f t="shared" si="337"/>
        <v/>
      </c>
      <c r="J2326" s="121" t="str">
        <f t="shared" si="338"/>
        <v/>
      </c>
      <c r="K2326" s="121" t="str">
        <f t="shared" si="339"/>
        <v/>
      </c>
      <c r="L2326" s="121"/>
      <c r="M2326" s="121"/>
      <c r="N2326" s="121"/>
      <c r="O2326" s="122"/>
      <c r="P2326" s="122"/>
      <c r="Q2326" s="121" t="str">
        <f t="shared" ca="1" si="340"/>
        <v/>
      </c>
      <c r="R2326" s="122"/>
      <c r="S2326" s="123"/>
      <c r="T2326" s="123"/>
    </row>
    <row r="2327" spans="1:20" x14ac:dyDescent="0.25">
      <c r="A2327"/>
      <c r="B2327" s="31" t="str">
        <f t="shared" ca="1" si="333"/>
        <v/>
      </c>
      <c r="C2327" t="str">
        <f t="shared" ca="1" si="334"/>
        <v/>
      </c>
      <c r="D2327" t="str">
        <f t="shared" ca="1" si="335"/>
        <v/>
      </c>
      <c r="E2327" t="str">
        <f t="shared" ca="1" si="336"/>
        <v/>
      </c>
      <c r="F2327" t="str">
        <f t="shared" ca="1" si="341"/>
        <v/>
      </c>
      <c r="I2327" s="120" t="str">
        <f t="shared" si="337"/>
        <v/>
      </c>
      <c r="J2327" s="121" t="str">
        <f t="shared" si="338"/>
        <v/>
      </c>
      <c r="K2327" s="121" t="str">
        <f t="shared" si="339"/>
        <v/>
      </c>
      <c r="L2327" s="121"/>
      <c r="M2327" s="121"/>
      <c r="N2327" s="121"/>
      <c r="O2327" s="122"/>
      <c r="P2327" s="122"/>
      <c r="Q2327" s="121" t="str">
        <f t="shared" ca="1" si="340"/>
        <v/>
      </c>
      <c r="R2327" s="122"/>
      <c r="S2327" s="123"/>
      <c r="T2327" s="123"/>
    </row>
    <row r="2328" spans="1:20" x14ac:dyDescent="0.25">
      <c r="A2328"/>
      <c r="B2328" s="31" t="str">
        <f t="shared" ca="1" si="333"/>
        <v/>
      </c>
      <c r="C2328" t="str">
        <f t="shared" ca="1" si="334"/>
        <v/>
      </c>
      <c r="D2328" t="str">
        <f t="shared" ca="1" si="335"/>
        <v/>
      </c>
      <c r="E2328" t="str">
        <f t="shared" ca="1" si="336"/>
        <v/>
      </c>
      <c r="F2328" t="str">
        <f t="shared" ca="1" si="341"/>
        <v/>
      </c>
      <c r="I2328" s="120" t="str">
        <f t="shared" si="337"/>
        <v/>
      </c>
      <c r="J2328" s="121" t="str">
        <f t="shared" si="338"/>
        <v/>
      </c>
      <c r="K2328" s="121" t="str">
        <f t="shared" si="339"/>
        <v/>
      </c>
      <c r="L2328" s="121"/>
      <c r="M2328" s="121"/>
      <c r="N2328" s="121"/>
      <c r="O2328" s="122"/>
      <c r="P2328" s="122"/>
      <c r="Q2328" s="121" t="str">
        <f t="shared" ca="1" si="340"/>
        <v/>
      </c>
      <c r="R2328" s="122"/>
      <c r="S2328" s="123"/>
      <c r="T2328" s="123"/>
    </row>
    <row r="2329" spans="1:20" x14ac:dyDescent="0.25">
      <c r="A2329"/>
      <c r="B2329" s="31" t="str">
        <f t="shared" ca="1" si="333"/>
        <v/>
      </c>
      <c r="C2329" t="str">
        <f t="shared" ca="1" si="334"/>
        <v/>
      </c>
      <c r="D2329" t="str">
        <f t="shared" ca="1" si="335"/>
        <v/>
      </c>
      <c r="E2329" t="str">
        <f t="shared" ca="1" si="336"/>
        <v/>
      </c>
      <c r="F2329" t="str">
        <f t="shared" ca="1" si="341"/>
        <v/>
      </c>
      <c r="I2329" s="120" t="str">
        <f t="shared" si="337"/>
        <v/>
      </c>
      <c r="J2329" s="121" t="str">
        <f t="shared" si="338"/>
        <v/>
      </c>
      <c r="K2329" s="121" t="str">
        <f t="shared" si="339"/>
        <v/>
      </c>
      <c r="L2329" s="121"/>
      <c r="M2329" s="121"/>
      <c r="N2329" s="121"/>
      <c r="O2329" s="122"/>
      <c r="P2329" s="122"/>
      <c r="Q2329" s="121" t="str">
        <f t="shared" ca="1" si="340"/>
        <v/>
      </c>
      <c r="R2329" s="122"/>
      <c r="S2329" s="123"/>
      <c r="T2329" s="123"/>
    </row>
    <row r="2330" spans="1:20" x14ac:dyDescent="0.25">
      <c r="A2330"/>
      <c r="B2330" s="31" t="str">
        <f t="shared" ca="1" si="333"/>
        <v/>
      </c>
      <c r="C2330" t="str">
        <f t="shared" ca="1" si="334"/>
        <v/>
      </c>
      <c r="D2330" t="str">
        <f t="shared" ca="1" si="335"/>
        <v/>
      </c>
      <c r="E2330" t="str">
        <f t="shared" ca="1" si="336"/>
        <v/>
      </c>
      <c r="F2330" t="str">
        <f t="shared" ca="1" si="341"/>
        <v/>
      </c>
      <c r="I2330" s="120" t="str">
        <f t="shared" si="337"/>
        <v/>
      </c>
      <c r="J2330" s="121" t="str">
        <f t="shared" si="338"/>
        <v/>
      </c>
      <c r="K2330" s="121" t="str">
        <f t="shared" si="339"/>
        <v/>
      </c>
      <c r="L2330" s="121"/>
      <c r="M2330" s="121"/>
      <c r="N2330" s="121"/>
      <c r="O2330" s="122"/>
      <c r="P2330" s="122"/>
      <c r="Q2330" s="121" t="str">
        <f t="shared" ca="1" si="340"/>
        <v/>
      </c>
      <c r="R2330" s="122"/>
      <c r="S2330" s="123"/>
      <c r="T2330" s="123"/>
    </row>
    <row r="2331" spans="1:20" x14ac:dyDescent="0.25">
      <c r="A2331"/>
      <c r="B2331" s="31" t="str">
        <f t="shared" ca="1" si="333"/>
        <v/>
      </c>
      <c r="C2331" t="str">
        <f t="shared" ca="1" si="334"/>
        <v/>
      </c>
      <c r="D2331" t="str">
        <f t="shared" ca="1" si="335"/>
        <v/>
      </c>
      <c r="E2331" t="str">
        <f t="shared" ca="1" si="336"/>
        <v/>
      </c>
      <c r="F2331" t="str">
        <f t="shared" ca="1" si="341"/>
        <v/>
      </c>
      <c r="I2331" s="120" t="str">
        <f t="shared" si="337"/>
        <v/>
      </c>
      <c r="J2331" s="121" t="str">
        <f t="shared" si="338"/>
        <v/>
      </c>
      <c r="K2331" s="121" t="str">
        <f t="shared" si="339"/>
        <v/>
      </c>
      <c r="L2331" s="121"/>
      <c r="M2331" s="121"/>
      <c r="N2331" s="121"/>
      <c r="O2331" s="122"/>
      <c r="P2331" s="122"/>
      <c r="Q2331" s="121" t="str">
        <f t="shared" ca="1" si="340"/>
        <v/>
      </c>
      <c r="R2331" s="122"/>
      <c r="S2331" s="123"/>
      <c r="T2331" s="123"/>
    </row>
    <row r="2332" spans="1:20" x14ac:dyDescent="0.25">
      <c r="A2332"/>
      <c r="B2332" s="31" t="str">
        <f t="shared" ca="1" si="333"/>
        <v/>
      </c>
      <c r="C2332" t="str">
        <f t="shared" ca="1" si="334"/>
        <v/>
      </c>
      <c r="D2332" t="str">
        <f t="shared" ca="1" si="335"/>
        <v/>
      </c>
      <c r="E2332" t="str">
        <f t="shared" ca="1" si="336"/>
        <v/>
      </c>
      <c r="F2332" t="str">
        <f t="shared" ca="1" si="341"/>
        <v/>
      </c>
      <c r="I2332" s="120" t="str">
        <f t="shared" si="337"/>
        <v/>
      </c>
      <c r="J2332" s="121" t="str">
        <f t="shared" si="338"/>
        <v/>
      </c>
      <c r="K2332" s="121" t="str">
        <f t="shared" si="339"/>
        <v/>
      </c>
      <c r="L2332" s="121"/>
      <c r="M2332" s="121"/>
      <c r="N2332" s="121"/>
      <c r="O2332" s="122"/>
      <c r="P2332" s="122"/>
      <c r="Q2332" s="121" t="str">
        <f t="shared" ca="1" si="340"/>
        <v/>
      </c>
      <c r="R2332" s="122"/>
      <c r="S2332" s="123"/>
      <c r="T2332" s="123"/>
    </row>
    <row r="2333" spans="1:20" x14ac:dyDescent="0.25">
      <c r="A2333"/>
      <c r="B2333" s="31" t="str">
        <f t="shared" ca="1" si="333"/>
        <v/>
      </c>
      <c r="C2333" t="str">
        <f t="shared" ca="1" si="334"/>
        <v/>
      </c>
      <c r="D2333" t="str">
        <f t="shared" ca="1" si="335"/>
        <v/>
      </c>
      <c r="E2333" t="str">
        <f t="shared" ca="1" si="336"/>
        <v/>
      </c>
      <c r="F2333" t="str">
        <f t="shared" ca="1" si="341"/>
        <v/>
      </c>
      <c r="I2333" s="120" t="str">
        <f t="shared" si="337"/>
        <v/>
      </c>
      <c r="J2333" s="121" t="str">
        <f t="shared" si="338"/>
        <v/>
      </c>
      <c r="K2333" s="121" t="str">
        <f t="shared" si="339"/>
        <v/>
      </c>
      <c r="L2333" s="121"/>
      <c r="M2333" s="121"/>
      <c r="N2333" s="121"/>
      <c r="O2333" s="122"/>
      <c r="P2333" s="122"/>
      <c r="Q2333" s="121" t="str">
        <f t="shared" ca="1" si="340"/>
        <v/>
      </c>
      <c r="R2333" s="122"/>
      <c r="S2333" s="123"/>
      <c r="T2333" s="123"/>
    </row>
    <row r="2334" spans="1:20" x14ac:dyDescent="0.25">
      <c r="A2334"/>
      <c r="B2334" s="31" t="str">
        <f t="shared" ca="1" si="333"/>
        <v/>
      </c>
      <c r="C2334" t="str">
        <f t="shared" ca="1" si="334"/>
        <v/>
      </c>
      <c r="D2334" t="str">
        <f t="shared" ca="1" si="335"/>
        <v/>
      </c>
      <c r="E2334" t="str">
        <f t="shared" ca="1" si="336"/>
        <v/>
      </c>
      <c r="F2334" t="str">
        <f t="shared" ca="1" si="341"/>
        <v/>
      </c>
      <c r="I2334" s="120" t="str">
        <f t="shared" si="337"/>
        <v/>
      </c>
      <c r="J2334" s="121" t="str">
        <f t="shared" si="338"/>
        <v/>
      </c>
      <c r="K2334" s="121" t="str">
        <f t="shared" si="339"/>
        <v/>
      </c>
      <c r="L2334" s="121"/>
      <c r="M2334" s="121"/>
      <c r="N2334" s="121"/>
      <c r="O2334" s="122"/>
      <c r="P2334" s="122"/>
      <c r="Q2334" s="121" t="str">
        <f t="shared" ca="1" si="340"/>
        <v/>
      </c>
      <c r="R2334" s="122"/>
      <c r="S2334" s="123"/>
      <c r="T2334" s="123"/>
    </row>
    <row r="2335" spans="1:20" x14ac:dyDescent="0.25">
      <c r="A2335"/>
      <c r="B2335" s="31" t="str">
        <f t="shared" ca="1" si="333"/>
        <v/>
      </c>
      <c r="C2335" t="str">
        <f t="shared" ca="1" si="334"/>
        <v/>
      </c>
      <c r="D2335" t="str">
        <f t="shared" ca="1" si="335"/>
        <v/>
      </c>
      <c r="E2335" t="str">
        <f t="shared" ca="1" si="336"/>
        <v/>
      </c>
      <c r="F2335" t="str">
        <f t="shared" ca="1" si="341"/>
        <v/>
      </c>
      <c r="I2335" s="120" t="str">
        <f t="shared" si="337"/>
        <v/>
      </c>
      <c r="J2335" s="121" t="str">
        <f t="shared" si="338"/>
        <v/>
      </c>
      <c r="K2335" s="121" t="str">
        <f t="shared" si="339"/>
        <v/>
      </c>
      <c r="L2335" s="121"/>
      <c r="M2335" s="121"/>
      <c r="N2335" s="121"/>
      <c r="O2335" s="122"/>
      <c r="P2335" s="122"/>
      <c r="Q2335" s="121" t="str">
        <f t="shared" ca="1" si="340"/>
        <v/>
      </c>
      <c r="R2335" s="122"/>
      <c r="S2335" s="123"/>
      <c r="T2335" s="123"/>
    </row>
    <row r="2336" spans="1:20" x14ac:dyDescent="0.25">
      <c r="A2336"/>
      <c r="B2336" s="31" t="str">
        <f t="shared" ca="1" si="333"/>
        <v/>
      </c>
      <c r="C2336" t="str">
        <f t="shared" ca="1" si="334"/>
        <v/>
      </c>
      <c r="D2336" t="str">
        <f t="shared" ca="1" si="335"/>
        <v/>
      </c>
      <c r="E2336" t="str">
        <f t="shared" ca="1" si="336"/>
        <v/>
      </c>
      <c r="F2336" t="str">
        <f t="shared" ca="1" si="341"/>
        <v/>
      </c>
      <c r="I2336" s="120" t="str">
        <f t="shared" si="337"/>
        <v/>
      </c>
      <c r="J2336" s="121" t="str">
        <f t="shared" si="338"/>
        <v/>
      </c>
      <c r="K2336" s="121" t="str">
        <f t="shared" si="339"/>
        <v/>
      </c>
      <c r="L2336" s="121"/>
      <c r="M2336" s="121"/>
      <c r="N2336" s="121"/>
      <c r="O2336" s="122"/>
      <c r="P2336" s="122"/>
      <c r="Q2336" s="121" t="str">
        <f t="shared" ca="1" si="340"/>
        <v/>
      </c>
      <c r="R2336" s="122"/>
      <c r="S2336" s="123"/>
      <c r="T2336" s="123"/>
    </row>
    <row r="2337" spans="1:20" x14ac:dyDescent="0.25">
      <c r="A2337"/>
      <c r="B2337" s="31" t="str">
        <f t="shared" ca="1" si="333"/>
        <v/>
      </c>
      <c r="C2337" t="str">
        <f t="shared" ca="1" si="334"/>
        <v/>
      </c>
      <c r="D2337" t="str">
        <f t="shared" ca="1" si="335"/>
        <v/>
      </c>
      <c r="E2337" t="str">
        <f t="shared" ca="1" si="336"/>
        <v/>
      </c>
      <c r="F2337" t="str">
        <f t="shared" ca="1" si="341"/>
        <v/>
      </c>
      <c r="I2337" s="120" t="str">
        <f t="shared" si="337"/>
        <v/>
      </c>
      <c r="J2337" s="121" t="str">
        <f t="shared" si="338"/>
        <v/>
      </c>
      <c r="K2337" s="121" t="str">
        <f t="shared" si="339"/>
        <v/>
      </c>
      <c r="L2337" s="121"/>
      <c r="M2337" s="121"/>
      <c r="N2337" s="121"/>
      <c r="O2337" s="122"/>
      <c r="P2337" s="122"/>
      <c r="Q2337" s="121" t="str">
        <f t="shared" ca="1" si="340"/>
        <v/>
      </c>
      <c r="R2337" s="122"/>
      <c r="S2337" s="123"/>
      <c r="T2337" s="123"/>
    </row>
    <row r="2338" spans="1:20" x14ac:dyDescent="0.25">
      <c r="A2338"/>
      <c r="B2338" s="31" t="str">
        <f t="shared" ca="1" si="333"/>
        <v/>
      </c>
      <c r="C2338" t="str">
        <f t="shared" ca="1" si="334"/>
        <v/>
      </c>
      <c r="D2338" t="str">
        <f t="shared" ca="1" si="335"/>
        <v/>
      </c>
      <c r="E2338" t="str">
        <f t="shared" ca="1" si="336"/>
        <v/>
      </c>
      <c r="F2338" t="str">
        <f t="shared" ca="1" si="341"/>
        <v/>
      </c>
      <c r="I2338" s="120" t="str">
        <f t="shared" si="337"/>
        <v/>
      </c>
      <c r="J2338" s="121" t="str">
        <f t="shared" si="338"/>
        <v/>
      </c>
      <c r="K2338" s="121" t="str">
        <f t="shared" si="339"/>
        <v/>
      </c>
      <c r="L2338" s="121"/>
      <c r="M2338" s="121"/>
      <c r="N2338" s="121"/>
      <c r="O2338" s="122"/>
      <c r="P2338" s="122"/>
      <c r="Q2338" s="121" t="str">
        <f t="shared" ca="1" si="340"/>
        <v/>
      </c>
      <c r="R2338" s="122"/>
      <c r="S2338" s="123"/>
      <c r="T2338" s="123"/>
    </row>
    <row r="2339" spans="1:20" x14ac:dyDescent="0.25">
      <c r="A2339"/>
      <c r="B2339" s="31" t="str">
        <f t="shared" ca="1" si="333"/>
        <v/>
      </c>
      <c r="C2339" t="str">
        <f t="shared" ca="1" si="334"/>
        <v/>
      </c>
      <c r="D2339" t="str">
        <f t="shared" ca="1" si="335"/>
        <v/>
      </c>
      <c r="E2339" t="str">
        <f t="shared" ca="1" si="336"/>
        <v/>
      </c>
      <c r="F2339" t="str">
        <f t="shared" ca="1" si="341"/>
        <v/>
      </c>
      <c r="I2339" s="120" t="str">
        <f t="shared" si="337"/>
        <v/>
      </c>
      <c r="J2339" s="121" t="str">
        <f t="shared" si="338"/>
        <v/>
      </c>
      <c r="K2339" s="121" t="str">
        <f t="shared" si="339"/>
        <v/>
      </c>
      <c r="L2339" s="121"/>
      <c r="M2339" s="121"/>
      <c r="N2339" s="121"/>
      <c r="O2339" s="122"/>
      <c r="P2339" s="122"/>
      <c r="Q2339" s="121" t="str">
        <f t="shared" ca="1" si="340"/>
        <v/>
      </c>
      <c r="R2339" s="122"/>
      <c r="S2339" s="123"/>
      <c r="T2339" s="123"/>
    </row>
    <row r="2340" spans="1:20" x14ac:dyDescent="0.25">
      <c r="A2340"/>
      <c r="B2340" s="31" t="str">
        <f t="shared" ca="1" si="333"/>
        <v/>
      </c>
      <c r="C2340" t="str">
        <f t="shared" ca="1" si="334"/>
        <v/>
      </c>
      <c r="D2340" t="str">
        <f t="shared" ca="1" si="335"/>
        <v/>
      </c>
      <c r="E2340" t="str">
        <f t="shared" ca="1" si="336"/>
        <v/>
      </c>
      <c r="F2340" t="str">
        <f t="shared" ca="1" si="341"/>
        <v/>
      </c>
      <c r="I2340" s="120" t="str">
        <f t="shared" si="337"/>
        <v/>
      </c>
      <c r="J2340" s="121" t="str">
        <f t="shared" si="338"/>
        <v/>
      </c>
      <c r="K2340" s="121" t="str">
        <f t="shared" si="339"/>
        <v/>
      </c>
      <c r="L2340" s="121"/>
      <c r="M2340" s="121"/>
      <c r="N2340" s="121"/>
      <c r="O2340" s="122"/>
      <c r="P2340" s="122"/>
      <c r="Q2340" s="121" t="str">
        <f t="shared" ca="1" si="340"/>
        <v/>
      </c>
      <c r="R2340" s="122"/>
      <c r="S2340" s="123"/>
      <c r="T2340" s="123"/>
    </row>
    <row r="2341" spans="1:20" x14ac:dyDescent="0.25">
      <c r="A2341"/>
      <c r="B2341" s="31" t="str">
        <f t="shared" ca="1" si="333"/>
        <v/>
      </c>
      <c r="C2341" t="str">
        <f t="shared" ca="1" si="334"/>
        <v/>
      </c>
      <c r="D2341" t="str">
        <f t="shared" ca="1" si="335"/>
        <v/>
      </c>
      <c r="E2341" t="str">
        <f t="shared" ca="1" si="336"/>
        <v/>
      </c>
      <c r="F2341" t="str">
        <f t="shared" ca="1" si="341"/>
        <v/>
      </c>
      <c r="I2341" s="120" t="str">
        <f t="shared" si="337"/>
        <v/>
      </c>
      <c r="J2341" s="121" t="str">
        <f t="shared" si="338"/>
        <v/>
      </c>
      <c r="K2341" s="121" t="str">
        <f t="shared" si="339"/>
        <v/>
      </c>
      <c r="L2341" s="121"/>
      <c r="M2341" s="121"/>
      <c r="N2341" s="121"/>
      <c r="O2341" s="122"/>
      <c r="P2341" s="122"/>
      <c r="Q2341" s="121" t="str">
        <f t="shared" ca="1" si="340"/>
        <v/>
      </c>
      <c r="R2341" s="122"/>
      <c r="S2341" s="123"/>
      <c r="T2341" s="123"/>
    </row>
    <row r="2342" spans="1:20" x14ac:dyDescent="0.25">
      <c r="A2342"/>
      <c r="B2342" s="31" t="str">
        <f t="shared" ca="1" si="333"/>
        <v/>
      </c>
      <c r="C2342" t="str">
        <f t="shared" ca="1" si="334"/>
        <v/>
      </c>
      <c r="D2342" t="str">
        <f t="shared" ca="1" si="335"/>
        <v/>
      </c>
      <c r="E2342" t="str">
        <f t="shared" ca="1" si="336"/>
        <v/>
      </c>
      <c r="F2342" t="str">
        <f t="shared" ca="1" si="341"/>
        <v/>
      </c>
      <c r="I2342" s="120" t="str">
        <f t="shared" si="337"/>
        <v/>
      </c>
      <c r="J2342" s="121" t="str">
        <f t="shared" si="338"/>
        <v/>
      </c>
      <c r="K2342" s="121" t="str">
        <f t="shared" si="339"/>
        <v/>
      </c>
      <c r="L2342" s="121"/>
      <c r="M2342" s="121"/>
      <c r="N2342" s="121"/>
      <c r="O2342" s="122"/>
      <c r="P2342" s="122"/>
      <c r="Q2342" s="121" t="str">
        <f t="shared" ca="1" si="340"/>
        <v/>
      </c>
      <c r="R2342" s="122"/>
      <c r="S2342" s="123"/>
      <c r="T2342" s="123"/>
    </row>
    <row r="2343" spans="1:20" x14ac:dyDescent="0.25">
      <c r="A2343"/>
      <c r="B2343" s="31" t="str">
        <f t="shared" ca="1" si="333"/>
        <v/>
      </c>
      <c r="C2343" t="str">
        <f t="shared" ca="1" si="334"/>
        <v/>
      </c>
      <c r="D2343" t="str">
        <f t="shared" ca="1" si="335"/>
        <v/>
      </c>
      <c r="E2343" t="str">
        <f t="shared" ca="1" si="336"/>
        <v/>
      </c>
      <c r="F2343" t="str">
        <f t="shared" ca="1" si="341"/>
        <v/>
      </c>
      <c r="I2343" s="120" t="str">
        <f t="shared" si="337"/>
        <v/>
      </c>
      <c r="J2343" s="121" t="str">
        <f t="shared" si="338"/>
        <v/>
      </c>
      <c r="K2343" s="121" t="str">
        <f t="shared" si="339"/>
        <v/>
      </c>
      <c r="L2343" s="121"/>
      <c r="M2343" s="121"/>
      <c r="N2343" s="121"/>
      <c r="O2343" s="122"/>
      <c r="P2343" s="122"/>
      <c r="Q2343" s="121" t="str">
        <f t="shared" ca="1" si="340"/>
        <v/>
      </c>
      <c r="R2343" s="122"/>
      <c r="S2343" s="123"/>
      <c r="T2343" s="123"/>
    </row>
    <row r="2344" spans="1:20" x14ac:dyDescent="0.25">
      <c r="A2344"/>
      <c r="B2344" s="31" t="str">
        <f t="shared" ca="1" si="333"/>
        <v/>
      </c>
      <c r="C2344" t="str">
        <f t="shared" ca="1" si="334"/>
        <v/>
      </c>
      <c r="D2344" t="str">
        <f t="shared" ca="1" si="335"/>
        <v/>
      </c>
      <c r="E2344" t="str">
        <f t="shared" ca="1" si="336"/>
        <v/>
      </c>
      <c r="F2344" t="str">
        <f t="shared" ca="1" si="341"/>
        <v/>
      </c>
      <c r="I2344" s="120" t="str">
        <f t="shared" si="337"/>
        <v/>
      </c>
      <c r="J2344" s="121" t="str">
        <f t="shared" si="338"/>
        <v/>
      </c>
      <c r="K2344" s="121" t="str">
        <f t="shared" si="339"/>
        <v/>
      </c>
      <c r="L2344" s="121"/>
      <c r="M2344" s="121"/>
      <c r="N2344" s="121"/>
      <c r="O2344" s="122"/>
      <c r="P2344" s="122"/>
      <c r="Q2344" s="121" t="str">
        <f t="shared" ca="1" si="340"/>
        <v/>
      </c>
      <c r="R2344" s="122"/>
      <c r="S2344" s="123"/>
      <c r="T2344" s="123"/>
    </row>
    <row r="2345" spans="1:20" x14ac:dyDescent="0.25">
      <c r="A2345"/>
      <c r="B2345" s="31" t="str">
        <f t="shared" ca="1" si="333"/>
        <v/>
      </c>
      <c r="C2345" t="str">
        <f t="shared" ca="1" si="334"/>
        <v/>
      </c>
      <c r="D2345" t="str">
        <f t="shared" ca="1" si="335"/>
        <v/>
      </c>
      <c r="E2345" t="str">
        <f t="shared" ca="1" si="336"/>
        <v/>
      </c>
      <c r="F2345" t="str">
        <f t="shared" ca="1" si="341"/>
        <v/>
      </c>
      <c r="I2345" s="120" t="str">
        <f t="shared" si="337"/>
        <v/>
      </c>
      <c r="J2345" s="121" t="str">
        <f t="shared" si="338"/>
        <v/>
      </c>
      <c r="K2345" s="121" t="str">
        <f t="shared" si="339"/>
        <v/>
      </c>
      <c r="L2345" s="121"/>
      <c r="M2345" s="121"/>
      <c r="N2345" s="121"/>
      <c r="O2345" s="122"/>
      <c r="P2345" s="122"/>
      <c r="Q2345" s="121" t="str">
        <f t="shared" ca="1" si="340"/>
        <v/>
      </c>
      <c r="R2345" s="122"/>
      <c r="S2345" s="123"/>
      <c r="T2345" s="123"/>
    </row>
    <row r="2346" spans="1:20" x14ac:dyDescent="0.25">
      <c r="A2346"/>
      <c r="B2346" s="31" t="str">
        <f t="shared" ca="1" si="333"/>
        <v/>
      </c>
      <c r="C2346" t="str">
        <f t="shared" ca="1" si="334"/>
        <v/>
      </c>
      <c r="D2346" t="str">
        <f t="shared" ca="1" si="335"/>
        <v/>
      </c>
      <c r="E2346" t="str">
        <f t="shared" ca="1" si="336"/>
        <v/>
      </c>
      <c r="F2346" t="str">
        <f t="shared" ca="1" si="341"/>
        <v/>
      </c>
      <c r="I2346" s="120" t="str">
        <f t="shared" si="337"/>
        <v/>
      </c>
      <c r="J2346" s="121" t="str">
        <f t="shared" si="338"/>
        <v/>
      </c>
      <c r="K2346" s="121" t="str">
        <f t="shared" si="339"/>
        <v/>
      </c>
      <c r="L2346" s="121"/>
      <c r="M2346" s="121"/>
      <c r="N2346" s="121"/>
      <c r="O2346" s="122"/>
      <c r="P2346" s="122"/>
      <c r="Q2346" s="121" t="str">
        <f t="shared" ca="1" si="340"/>
        <v/>
      </c>
      <c r="R2346" s="122"/>
      <c r="S2346" s="123"/>
      <c r="T2346" s="123"/>
    </row>
    <row r="2347" spans="1:20" x14ac:dyDescent="0.25">
      <c r="A2347"/>
      <c r="B2347" s="31" t="str">
        <f t="shared" ca="1" si="333"/>
        <v/>
      </c>
      <c r="C2347" t="str">
        <f t="shared" ca="1" si="334"/>
        <v/>
      </c>
      <c r="D2347" t="str">
        <f t="shared" ca="1" si="335"/>
        <v/>
      </c>
      <c r="E2347" t="str">
        <f t="shared" ca="1" si="336"/>
        <v/>
      </c>
      <c r="F2347" t="str">
        <f t="shared" ca="1" si="341"/>
        <v/>
      </c>
      <c r="I2347" s="120" t="str">
        <f t="shared" si="337"/>
        <v/>
      </c>
      <c r="J2347" s="121" t="str">
        <f t="shared" si="338"/>
        <v/>
      </c>
      <c r="K2347" s="121" t="str">
        <f t="shared" si="339"/>
        <v/>
      </c>
      <c r="L2347" s="121"/>
      <c r="M2347" s="121"/>
      <c r="N2347" s="121"/>
      <c r="O2347" s="122"/>
      <c r="P2347" s="122"/>
      <c r="Q2347" s="121" t="str">
        <f t="shared" ca="1" si="340"/>
        <v/>
      </c>
      <c r="R2347" s="122"/>
      <c r="S2347" s="123"/>
      <c r="T2347" s="123"/>
    </row>
    <row r="2348" spans="1:20" x14ac:dyDescent="0.25">
      <c r="A2348"/>
      <c r="B2348" s="31" t="str">
        <f t="shared" ca="1" si="333"/>
        <v/>
      </c>
      <c r="C2348" t="str">
        <f t="shared" ca="1" si="334"/>
        <v/>
      </c>
      <c r="D2348" t="str">
        <f t="shared" ca="1" si="335"/>
        <v/>
      </c>
      <c r="E2348" t="str">
        <f t="shared" ca="1" si="336"/>
        <v/>
      </c>
      <c r="F2348" t="str">
        <f t="shared" ca="1" si="341"/>
        <v/>
      </c>
      <c r="I2348" s="120" t="str">
        <f t="shared" si="337"/>
        <v/>
      </c>
      <c r="J2348" s="121" t="str">
        <f t="shared" si="338"/>
        <v/>
      </c>
      <c r="K2348" s="121" t="str">
        <f t="shared" si="339"/>
        <v/>
      </c>
      <c r="L2348" s="121"/>
      <c r="M2348" s="121"/>
      <c r="N2348" s="121"/>
      <c r="O2348" s="122"/>
      <c r="P2348" s="122"/>
      <c r="Q2348" s="121" t="str">
        <f t="shared" ca="1" si="340"/>
        <v/>
      </c>
      <c r="R2348" s="122"/>
      <c r="S2348" s="123"/>
      <c r="T2348" s="123"/>
    </row>
    <row r="2349" spans="1:20" x14ac:dyDescent="0.25">
      <c r="A2349"/>
      <c r="B2349" s="31" t="str">
        <f t="shared" ca="1" si="333"/>
        <v/>
      </c>
      <c r="C2349" t="str">
        <f t="shared" ca="1" si="334"/>
        <v/>
      </c>
      <c r="D2349" t="str">
        <f t="shared" ca="1" si="335"/>
        <v/>
      </c>
      <c r="E2349" t="str">
        <f t="shared" ca="1" si="336"/>
        <v/>
      </c>
      <c r="F2349" t="str">
        <f t="shared" ca="1" si="341"/>
        <v/>
      </c>
      <c r="I2349" s="120" t="str">
        <f t="shared" si="337"/>
        <v/>
      </c>
      <c r="J2349" s="121" t="str">
        <f t="shared" si="338"/>
        <v/>
      </c>
      <c r="K2349" s="121" t="str">
        <f t="shared" si="339"/>
        <v/>
      </c>
      <c r="L2349" s="121"/>
      <c r="M2349" s="121"/>
      <c r="N2349" s="121"/>
      <c r="O2349" s="122"/>
      <c r="P2349" s="122"/>
      <c r="Q2349" s="121" t="str">
        <f t="shared" ca="1" si="340"/>
        <v/>
      </c>
      <c r="R2349" s="122"/>
      <c r="S2349" s="123"/>
      <c r="T2349" s="123"/>
    </row>
    <row r="2350" spans="1:20" x14ac:dyDescent="0.25">
      <c r="A2350"/>
      <c r="B2350" s="31" t="str">
        <f t="shared" ca="1" si="333"/>
        <v/>
      </c>
      <c r="C2350" t="str">
        <f t="shared" ca="1" si="334"/>
        <v/>
      </c>
      <c r="D2350" t="str">
        <f t="shared" ca="1" si="335"/>
        <v/>
      </c>
      <c r="E2350" t="str">
        <f t="shared" ca="1" si="336"/>
        <v/>
      </c>
      <c r="F2350" t="str">
        <f t="shared" ca="1" si="341"/>
        <v/>
      </c>
      <c r="I2350" s="120" t="str">
        <f t="shared" si="337"/>
        <v/>
      </c>
      <c r="J2350" s="121" t="str">
        <f t="shared" si="338"/>
        <v/>
      </c>
      <c r="K2350" s="121" t="str">
        <f t="shared" si="339"/>
        <v/>
      </c>
      <c r="L2350" s="121"/>
      <c r="M2350" s="121"/>
      <c r="N2350" s="121"/>
      <c r="O2350" s="122"/>
      <c r="P2350" s="122"/>
      <c r="Q2350" s="121" t="str">
        <f t="shared" ca="1" si="340"/>
        <v/>
      </c>
      <c r="R2350" s="122"/>
      <c r="S2350" s="123"/>
      <c r="T2350" s="123"/>
    </row>
    <row r="2351" spans="1:20" x14ac:dyDescent="0.25">
      <c r="A2351"/>
      <c r="B2351" s="31" t="str">
        <f t="shared" ca="1" si="333"/>
        <v/>
      </c>
      <c r="C2351" t="str">
        <f t="shared" ca="1" si="334"/>
        <v/>
      </c>
      <c r="D2351" t="str">
        <f t="shared" ca="1" si="335"/>
        <v/>
      </c>
      <c r="E2351" t="str">
        <f t="shared" ca="1" si="336"/>
        <v/>
      </c>
      <c r="F2351" t="str">
        <f t="shared" ca="1" si="341"/>
        <v/>
      </c>
      <c r="I2351" s="120" t="str">
        <f t="shared" si="337"/>
        <v/>
      </c>
      <c r="J2351" s="121" t="str">
        <f t="shared" si="338"/>
        <v/>
      </c>
      <c r="K2351" s="121" t="str">
        <f t="shared" si="339"/>
        <v/>
      </c>
      <c r="L2351" s="121"/>
      <c r="M2351" s="121"/>
      <c r="N2351" s="121"/>
      <c r="O2351" s="122"/>
      <c r="P2351" s="122"/>
      <c r="Q2351" s="121" t="str">
        <f t="shared" ca="1" si="340"/>
        <v/>
      </c>
      <c r="R2351" s="122"/>
      <c r="S2351" s="123"/>
      <c r="T2351" s="123"/>
    </row>
    <row r="2352" spans="1:20" x14ac:dyDescent="0.25">
      <c r="A2352"/>
      <c r="B2352" s="31" t="str">
        <f t="shared" ca="1" si="333"/>
        <v/>
      </c>
      <c r="C2352" t="str">
        <f t="shared" ca="1" si="334"/>
        <v/>
      </c>
      <c r="D2352" t="str">
        <f t="shared" ca="1" si="335"/>
        <v/>
      </c>
      <c r="E2352" t="str">
        <f t="shared" ca="1" si="336"/>
        <v/>
      </c>
      <c r="F2352" t="str">
        <f t="shared" ca="1" si="341"/>
        <v/>
      </c>
      <c r="I2352" s="120" t="str">
        <f t="shared" si="337"/>
        <v/>
      </c>
      <c r="J2352" s="121" t="str">
        <f t="shared" si="338"/>
        <v/>
      </c>
      <c r="K2352" s="121" t="str">
        <f t="shared" si="339"/>
        <v/>
      </c>
      <c r="L2352" s="121"/>
      <c r="M2352" s="121"/>
      <c r="N2352" s="121"/>
      <c r="O2352" s="122"/>
      <c r="P2352" s="122"/>
      <c r="Q2352" s="121" t="str">
        <f t="shared" ca="1" si="340"/>
        <v/>
      </c>
      <c r="R2352" s="122"/>
      <c r="S2352" s="123"/>
      <c r="T2352" s="123"/>
    </row>
    <row r="2353" spans="1:20" x14ac:dyDescent="0.25">
      <c r="A2353"/>
      <c r="B2353" s="31" t="str">
        <f t="shared" ca="1" si="333"/>
        <v/>
      </c>
      <c r="C2353" t="str">
        <f t="shared" ca="1" si="334"/>
        <v/>
      </c>
      <c r="D2353" t="str">
        <f t="shared" ca="1" si="335"/>
        <v/>
      </c>
      <c r="E2353" t="str">
        <f t="shared" ca="1" si="336"/>
        <v/>
      </c>
      <c r="F2353" t="str">
        <f t="shared" ca="1" si="341"/>
        <v/>
      </c>
      <c r="I2353" s="120" t="str">
        <f t="shared" si="337"/>
        <v/>
      </c>
      <c r="J2353" s="121" t="str">
        <f t="shared" si="338"/>
        <v/>
      </c>
      <c r="K2353" s="121" t="str">
        <f t="shared" si="339"/>
        <v/>
      </c>
      <c r="L2353" s="121"/>
      <c r="M2353" s="121"/>
      <c r="N2353" s="121"/>
      <c r="O2353" s="122"/>
      <c r="P2353" s="122"/>
      <c r="Q2353" s="121" t="str">
        <f t="shared" ca="1" si="340"/>
        <v/>
      </c>
      <c r="R2353" s="122"/>
      <c r="S2353" s="123"/>
      <c r="T2353" s="123"/>
    </row>
    <row r="2354" spans="1:20" x14ac:dyDescent="0.25">
      <c r="A2354"/>
      <c r="B2354" s="31" t="str">
        <f t="shared" ca="1" si="333"/>
        <v/>
      </c>
      <c r="C2354" t="str">
        <f t="shared" ca="1" si="334"/>
        <v/>
      </c>
      <c r="D2354" t="str">
        <f t="shared" ca="1" si="335"/>
        <v/>
      </c>
      <c r="E2354" t="str">
        <f t="shared" ca="1" si="336"/>
        <v/>
      </c>
      <c r="F2354" t="str">
        <f t="shared" ca="1" si="341"/>
        <v/>
      </c>
      <c r="I2354" s="120" t="str">
        <f t="shared" si="337"/>
        <v/>
      </c>
      <c r="J2354" s="121" t="str">
        <f t="shared" si="338"/>
        <v/>
      </c>
      <c r="K2354" s="121" t="str">
        <f t="shared" si="339"/>
        <v/>
      </c>
      <c r="L2354" s="121"/>
      <c r="M2354" s="121"/>
      <c r="N2354" s="121"/>
      <c r="O2354" s="122"/>
      <c r="P2354" s="122"/>
      <c r="Q2354" s="121" t="str">
        <f t="shared" ca="1" si="340"/>
        <v/>
      </c>
      <c r="R2354" s="122"/>
      <c r="S2354" s="123"/>
      <c r="T2354" s="123"/>
    </row>
    <row r="2355" spans="1:20" x14ac:dyDescent="0.25">
      <c r="A2355"/>
      <c r="B2355" s="31" t="str">
        <f t="shared" ca="1" si="333"/>
        <v/>
      </c>
      <c r="C2355" t="str">
        <f t="shared" ca="1" si="334"/>
        <v/>
      </c>
      <c r="D2355" t="str">
        <f t="shared" ca="1" si="335"/>
        <v/>
      </c>
      <c r="E2355" t="str">
        <f t="shared" ca="1" si="336"/>
        <v/>
      </c>
      <c r="F2355" t="str">
        <f t="shared" ca="1" si="341"/>
        <v/>
      </c>
      <c r="I2355" s="120" t="str">
        <f t="shared" si="337"/>
        <v/>
      </c>
      <c r="J2355" s="121" t="str">
        <f t="shared" si="338"/>
        <v/>
      </c>
      <c r="K2355" s="121" t="str">
        <f t="shared" si="339"/>
        <v/>
      </c>
      <c r="L2355" s="121"/>
      <c r="M2355" s="121"/>
      <c r="N2355" s="121"/>
      <c r="O2355" s="122"/>
      <c r="P2355" s="122"/>
      <c r="Q2355" s="121" t="str">
        <f t="shared" ca="1" si="340"/>
        <v/>
      </c>
      <c r="R2355" s="122"/>
      <c r="S2355" s="123"/>
      <c r="T2355" s="123"/>
    </row>
    <row r="2356" spans="1:20" x14ac:dyDescent="0.25">
      <c r="A2356"/>
      <c r="B2356" s="31" t="str">
        <f t="shared" ca="1" si="333"/>
        <v/>
      </c>
      <c r="C2356" t="str">
        <f t="shared" ca="1" si="334"/>
        <v/>
      </c>
      <c r="D2356" t="str">
        <f t="shared" ca="1" si="335"/>
        <v/>
      </c>
      <c r="E2356" t="str">
        <f t="shared" ca="1" si="336"/>
        <v/>
      </c>
      <c r="F2356" t="str">
        <f t="shared" ca="1" si="341"/>
        <v/>
      </c>
      <c r="I2356" s="120" t="str">
        <f t="shared" si="337"/>
        <v/>
      </c>
      <c r="J2356" s="121" t="str">
        <f t="shared" si="338"/>
        <v/>
      </c>
      <c r="K2356" s="121" t="str">
        <f t="shared" si="339"/>
        <v/>
      </c>
      <c r="L2356" s="121"/>
      <c r="M2356" s="121"/>
      <c r="N2356" s="121"/>
      <c r="O2356" s="122"/>
      <c r="P2356" s="122"/>
      <c r="Q2356" s="121" t="str">
        <f t="shared" ca="1" si="340"/>
        <v/>
      </c>
      <c r="R2356" s="122"/>
      <c r="S2356" s="123"/>
      <c r="T2356" s="123"/>
    </row>
    <row r="2357" spans="1:20" x14ac:dyDescent="0.25">
      <c r="A2357"/>
      <c r="B2357" s="31" t="str">
        <f t="shared" ca="1" si="333"/>
        <v/>
      </c>
      <c r="C2357" t="str">
        <f t="shared" ca="1" si="334"/>
        <v/>
      </c>
      <c r="D2357" t="str">
        <f t="shared" ca="1" si="335"/>
        <v/>
      </c>
      <c r="E2357" t="str">
        <f t="shared" ca="1" si="336"/>
        <v/>
      </c>
      <c r="F2357" t="str">
        <f t="shared" ca="1" si="341"/>
        <v/>
      </c>
      <c r="I2357" s="120" t="str">
        <f t="shared" si="337"/>
        <v/>
      </c>
      <c r="J2357" s="121" t="str">
        <f t="shared" si="338"/>
        <v/>
      </c>
      <c r="K2357" s="121" t="str">
        <f t="shared" si="339"/>
        <v/>
      </c>
      <c r="L2357" s="121"/>
      <c r="M2357" s="121"/>
      <c r="N2357" s="121"/>
      <c r="O2357" s="122"/>
      <c r="P2357" s="122"/>
      <c r="Q2357" s="121" t="str">
        <f t="shared" ca="1" si="340"/>
        <v/>
      </c>
      <c r="R2357" s="122"/>
      <c r="S2357" s="123"/>
      <c r="T2357" s="123"/>
    </row>
    <row r="2358" spans="1:20" x14ac:dyDescent="0.25">
      <c r="A2358"/>
      <c r="B2358" s="31" t="str">
        <f t="shared" ca="1" si="333"/>
        <v/>
      </c>
      <c r="C2358" t="str">
        <f t="shared" ca="1" si="334"/>
        <v/>
      </c>
      <c r="D2358" t="str">
        <f t="shared" ca="1" si="335"/>
        <v/>
      </c>
      <c r="E2358" t="str">
        <f t="shared" ca="1" si="336"/>
        <v/>
      </c>
      <c r="F2358" t="str">
        <f t="shared" ca="1" si="341"/>
        <v/>
      </c>
      <c r="I2358" s="120" t="str">
        <f t="shared" si="337"/>
        <v/>
      </c>
      <c r="J2358" s="121" t="str">
        <f t="shared" si="338"/>
        <v/>
      </c>
      <c r="K2358" s="121" t="str">
        <f t="shared" si="339"/>
        <v/>
      </c>
      <c r="L2358" s="121"/>
      <c r="M2358" s="121"/>
      <c r="N2358" s="121"/>
      <c r="O2358" s="122"/>
      <c r="P2358" s="122"/>
      <c r="Q2358" s="121" t="str">
        <f t="shared" ca="1" si="340"/>
        <v/>
      </c>
      <c r="R2358" s="122"/>
      <c r="S2358" s="123"/>
      <c r="T2358" s="123"/>
    </row>
    <row r="2359" spans="1:20" x14ac:dyDescent="0.25">
      <c r="A2359"/>
      <c r="B2359" s="31" t="str">
        <f t="shared" ca="1" si="333"/>
        <v/>
      </c>
      <c r="C2359" t="str">
        <f t="shared" ca="1" si="334"/>
        <v/>
      </c>
      <c r="D2359" t="str">
        <f t="shared" ca="1" si="335"/>
        <v/>
      </c>
      <c r="E2359" t="str">
        <f t="shared" ca="1" si="336"/>
        <v/>
      </c>
      <c r="F2359" t="str">
        <f t="shared" ca="1" si="341"/>
        <v/>
      </c>
      <c r="I2359" s="120" t="str">
        <f t="shared" si="337"/>
        <v/>
      </c>
      <c r="J2359" s="121" t="str">
        <f t="shared" si="338"/>
        <v/>
      </c>
      <c r="K2359" s="121" t="str">
        <f t="shared" si="339"/>
        <v/>
      </c>
      <c r="L2359" s="121"/>
      <c r="M2359" s="121"/>
      <c r="N2359" s="121"/>
      <c r="O2359" s="122"/>
      <c r="P2359" s="122"/>
      <c r="Q2359" s="121" t="str">
        <f t="shared" ca="1" si="340"/>
        <v/>
      </c>
      <c r="R2359" s="122"/>
      <c r="S2359" s="123"/>
      <c r="T2359" s="123"/>
    </row>
    <row r="2360" spans="1:20" x14ac:dyDescent="0.25">
      <c r="A2360"/>
      <c r="B2360" s="31" t="str">
        <f t="shared" ca="1" si="333"/>
        <v/>
      </c>
      <c r="C2360" t="str">
        <f t="shared" ca="1" si="334"/>
        <v/>
      </c>
      <c r="D2360" t="str">
        <f t="shared" ca="1" si="335"/>
        <v/>
      </c>
      <c r="E2360" t="str">
        <f t="shared" ca="1" si="336"/>
        <v/>
      </c>
      <c r="F2360" t="str">
        <f t="shared" ca="1" si="341"/>
        <v/>
      </c>
      <c r="I2360" s="120" t="str">
        <f t="shared" si="337"/>
        <v/>
      </c>
      <c r="J2360" s="121" t="str">
        <f t="shared" si="338"/>
        <v/>
      </c>
      <c r="K2360" s="121" t="str">
        <f t="shared" si="339"/>
        <v/>
      </c>
      <c r="L2360" s="121"/>
      <c r="M2360" s="121"/>
      <c r="N2360" s="121"/>
      <c r="O2360" s="122"/>
      <c r="P2360" s="122"/>
      <c r="Q2360" s="121" t="str">
        <f t="shared" ca="1" si="340"/>
        <v/>
      </c>
      <c r="R2360" s="122"/>
      <c r="S2360" s="123"/>
      <c r="T2360" s="123"/>
    </row>
    <row r="2361" spans="1:20" x14ac:dyDescent="0.25">
      <c r="A2361"/>
      <c r="B2361" s="31" t="str">
        <f t="shared" ca="1" si="333"/>
        <v/>
      </c>
      <c r="C2361" t="str">
        <f t="shared" ca="1" si="334"/>
        <v/>
      </c>
      <c r="D2361" t="str">
        <f t="shared" ca="1" si="335"/>
        <v/>
      </c>
      <c r="E2361" t="str">
        <f t="shared" ca="1" si="336"/>
        <v/>
      </c>
      <c r="F2361" t="str">
        <f t="shared" ca="1" si="341"/>
        <v/>
      </c>
      <c r="I2361" s="120" t="str">
        <f t="shared" si="337"/>
        <v/>
      </c>
      <c r="J2361" s="121" t="str">
        <f t="shared" si="338"/>
        <v/>
      </c>
      <c r="K2361" s="121" t="str">
        <f t="shared" si="339"/>
        <v/>
      </c>
      <c r="L2361" s="121"/>
      <c r="M2361" s="121"/>
      <c r="N2361" s="121"/>
      <c r="O2361" s="122"/>
      <c r="P2361" s="122"/>
      <c r="Q2361" s="121" t="str">
        <f t="shared" ca="1" si="340"/>
        <v/>
      </c>
      <c r="R2361" s="122"/>
      <c r="S2361" s="123"/>
      <c r="T2361" s="123"/>
    </row>
    <row r="2362" spans="1:20" x14ac:dyDescent="0.25">
      <c r="A2362"/>
      <c r="B2362" s="31" t="str">
        <f t="shared" ca="1" si="333"/>
        <v/>
      </c>
      <c r="C2362" t="str">
        <f t="shared" ca="1" si="334"/>
        <v/>
      </c>
      <c r="D2362" t="str">
        <f t="shared" ca="1" si="335"/>
        <v/>
      </c>
      <c r="E2362" t="str">
        <f t="shared" ca="1" si="336"/>
        <v/>
      </c>
      <c r="F2362" t="str">
        <f t="shared" ca="1" si="341"/>
        <v/>
      </c>
      <c r="I2362" s="120" t="str">
        <f t="shared" si="337"/>
        <v/>
      </c>
      <c r="J2362" s="121" t="str">
        <f t="shared" si="338"/>
        <v/>
      </c>
      <c r="K2362" s="121" t="str">
        <f t="shared" si="339"/>
        <v/>
      </c>
      <c r="L2362" s="121"/>
      <c r="M2362" s="121"/>
      <c r="N2362" s="121"/>
      <c r="O2362" s="122"/>
      <c r="P2362" s="122"/>
      <c r="Q2362" s="121" t="str">
        <f t="shared" ca="1" si="340"/>
        <v/>
      </c>
      <c r="R2362" s="122"/>
      <c r="S2362" s="123"/>
      <c r="T2362" s="123"/>
    </row>
    <row r="2363" spans="1:20" x14ac:dyDescent="0.25">
      <c r="A2363"/>
      <c r="B2363" s="31" t="str">
        <f t="shared" ca="1" si="333"/>
        <v/>
      </c>
      <c r="C2363" t="str">
        <f t="shared" ca="1" si="334"/>
        <v/>
      </c>
      <c r="D2363" t="str">
        <f t="shared" ca="1" si="335"/>
        <v/>
      </c>
      <c r="E2363" t="str">
        <f t="shared" ca="1" si="336"/>
        <v/>
      </c>
      <c r="F2363" t="str">
        <f t="shared" ca="1" si="341"/>
        <v/>
      </c>
      <c r="I2363" s="120" t="str">
        <f t="shared" si="337"/>
        <v/>
      </c>
      <c r="J2363" s="121" t="str">
        <f t="shared" si="338"/>
        <v/>
      </c>
      <c r="K2363" s="121" t="str">
        <f t="shared" si="339"/>
        <v/>
      </c>
      <c r="L2363" s="121"/>
      <c r="M2363" s="121"/>
      <c r="N2363" s="121"/>
      <c r="O2363" s="122"/>
      <c r="P2363" s="122"/>
      <c r="Q2363" s="121" t="str">
        <f t="shared" ca="1" si="340"/>
        <v/>
      </c>
      <c r="R2363" s="122"/>
      <c r="S2363" s="123"/>
      <c r="T2363" s="123"/>
    </row>
    <row r="2364" spans="1:20" x14ac:dyDescent="0.25">
      <c r="A2364"/>
      <c r="B2364" s="31" t="str">
        <f t="shared" ca="1" si="333"/>
        <v/>
      </c>
      <c r="C2364" t="str">
        <f t="shared" ca="1" si="334"/>
        <v/>
      </c>
      <c r="D2364" t="str">
        <f t="shared" ca="1" si="335"/>
        <v/>
      </c>
      <c r="E2364" t="str">
        <f t="shared" ca="1" si="336"/>
        <v/>
      </c>
      <c r="F2364" t="str">
        <f t="shared" ca="1" si="341"/>
        <v/>
      </c>
      <c r="I2364" s="120" t="str">
        <f t="shared" si="337"/>
        <v/>
      </c>
      <c r="J2364" s="121" t="str">
        <f t="shared" si="338"/>
        <v/>
      </c>
      <c r="K2364" s="121" t="str">
        <f t="shared" si="339"/>
        <v/>
      </c>
      <c r="L2364" s="121"/>
      <c r="M2364" s="121"/>
      <c r="N2364" s="121"/>
      <c r="O2364" s="122"/>
      <c r="P2364" s="122"/>
      <c r="Q2364" s="121" t="str">
        <f t="shared" ca="1" si="340"/>
        <v/>
      </c>
      <c r="R2364" s="122"/>
      <c r="S2364" s="123"/>
      <c r="T2364" s="123"/>
    </row>
    <row r="2365" spans="1:20" x14ac:dyDescent="0.25">
      <c r="A2365"/>
      <c r="B2365" s="31" t="str">
        <f t="shared" ca="1" si="333"/>
        <v/>
      </c>
      <c r="C2365" t="str">
        <f t="shared" ca="1" si="334"/>
        <v/>
      </c>
      <c r="D2365" t="str">
        <f t="shared" ca="1" si="335"/>
        <v/>
      </c>
      <c r="E2365" t="str">
        <f t="shared" ca="1" si="336"/>
        <v/>
      </c>
      <c r="F2365" t="str">
        <f t="shared" ca="1" si="341"/>
        <v/>
      </c>
      <c r="I2365" s="120" t="str">
        <f t="shared" si="337"/>
        <v/>
      </c>
      <c r="J2365" s="121" t="str">
        <f t="shared" si="338"/>
        <v/>
      </c>
      <c r="K2365" s="121" t="str">
        <f t="shared" si="339"/>
        <v/>
      </c>
      <c r="L2365" s="121"/>
      <c r="M2365" s="121"/>
      <c r="N2365" s="121"/>
      <c r="O2365" s="122"/>
      <c r="P2365" s="122"/>
      <c r="Q2365" s="121" t="str">
        <f t="shared" ca="1" si="340"/>
        <v/>
      </c>
      <c r="R2365" s="122"/>
      <c r="S2365" s="123"/>
      <c r="T2365" s="123"/>
    </row>
    <row r="2366" spans="1:20" x14ac:dyDescent="0.25">
      <c r="A2366"/>
      <c r="B2366" s="31" t="str">
        <f t="shared" ca="1" si="333"/>
        <v/>
      </c>
      <c r="C2366" t="str">
        <f t="shared" ca="1" si="334"/>
        <v/>
      </c>
      <c r="D2366" t="str">
        <f t="shared" ca="1" si="335"/>
        <v/>
      </c>
      <c r="E2366" t="str">
        <f t="shared" ca="1" si="336"/>
        <v/>
      </c>
      <c r="F2366" t="str">
        <f t="shared" ca="1" si="341"/>
        <v/>
      </c>
      <c r="I2366" s="120" t="str">
        <f t="shared" si="337"/>
        <v/>
      </c>
      <c r="J2366" s="121" t="str">
        <f t="shared" si="338"/>
        <v/>
      </c>
      <c r="K2366" s="121" t="str">
        <f t="shared" si="339"/>
        <v/>
      </c>
      <c r="L2366" s="121"/>
      <c r="M2366" s="121"/>
      <c r="N2366" s="121"/>
      <c r="O2366" s="122"/>
      <c r="P2366" s="122"/>
      <c r="Q2366" s="121" t="str">
        <f t="shared" ca="1" si="340"/>
        <v/>
      </c>
      <c r="R2366" s="122"/>
      <c r="S2366" s="123"/>
      <c r="T2366" s="123"/>
    </row>
    <row r="2367" spans="1:20" x14ac:dyDescent="0.25">
      <c r="A2367"/>
      <c r="B2367" s="31" t="str">
        <f t="shared" ca="1" si="333"/>
        <v/>
      </c>
      <c r="C2367" t="str">
        <f t="shared" ca="1" si="334"/>
        <v/>
      </c>
      <c r="D2367" t="str">
        <f t="shared" ca="1" si="335"/>
        <v/>
      </c>
      <c r="E2367" t="str">
        <f t="shared" ca="1" si="336"/>
        <v/>
      </c>
      <c r="F2367" t="str">
        <f t="shared" ca="1" si="341"/>
        <v/>
      </c>
      <c r="I2367" s="120" t="str">
        <f t="shared" si="337"/>
        <v/>
      </c>
      <c r="J2367" s="121" t="str">
        <f t="shared" si="338"/>
        <v/>
      </c>
      <c r="K2367" s="121" t="str">
        <f t="shared" si="339"/>
        <v/>
      </c>
      <c r="L2367" s="121"/>
      <c r="M2367" s="121"/>
      <c r="N2367" s="121"/>
      <c r="O2367" s="122"/>
      <c r="P2367" s="122"/>
      <c r="Q2367" s="121" t="str">
        <f t="shared" ca="1" si="340"/>
        <v/>
      </c>
      <c r="R2367" s="122"/>
      <c r="S2367" s="123"/>
      <c r="T2367" s="123"/>
    </row>
    <row r="2368" spans="1:20" x14ac:dyDescent="0.25">
      <c r="A2368"/>
      <c r="B2368" s="31" t="str">
        <f t="shared" ca="1" si="333"/>
        <v/>
      </c>
      <c r="C2368" t="str">
        <f t="shared" ca="1" si="334"/>
        <v/>
      </c>
      <c r="D2368" t="str">
        <f t="shared" ca="1" si="335"/>
        <v/>
      </c>
      <c r="E2368" t="str">
        <f t="shared" ca="1" si="336"/>
        <v/>
      </c>
      <c r="F2368" t="str">
        <f t="shared" ca="1" si="341"/>
        <v/>
      </c>
      <c r="I2368" s="120" t="str">
        <f t="shared" si="337"/>
        <v/>
      </c>
      <c r="J2368" s="121" t="str">
        <f t="shared" si="338"/>
        <v/>
      </c>
      <c r="K2368" s="121" t="str">
        <f t="shared" si="339"/>
        <v/>
      </c>
      <c r="L2368" s="121"/>
      <c r="M2368" s="121"/>
      <c r="N2368" s="121"/>
      <c r="O2368" s="122"/>
      <c r="P2368" s="122"/>
      <c r="Q2368" s="121" t="str">
        <f t="shared" ca="1" si="340"/>
        <v/>
      </c>
      <c r="R2368" s="122"/>
      <c r="S2368" s="123"/>
      <c r="T2368" s="123"/>
    </row>
    <row r="2369" spans="1:20" x14ac:dyDescent="0.25">
      <c r="A2369"/>
      <c r="B2369" s="31" t="str">
        <f t="shared" ref="B2369:B2432" ca="1" si="342">IF($A2369&lt;&gt;"",INDIRECT("'Saisie G&amp;A'!"&amp;"A"&amp;MID($A2369,2,2)),"")</f>
        <v/>
      </c>
      <c r="C2369" t="str">
        <f t="shared" ref="C2369:C2432" ca="1" si="343">IF($A2369&lt;&gt;"",INDIRECT("'Saisie G&amp;A'!"&amp;$A2369),"")</f>
        <v/>
      </c>
      <c r="D2369" t="str">
        <f t="shared" ref="D2369:D2432" ca="1" si="344">IF($A2369&lt;&gt;"",INDIRECT("'Saisie G&amp;A'!"&amp;LEFT($A2369,1)&amp;"7"),"")</f>
        <v/>
      </c>
      <c r="E2369" t="str">
        <f t="shared" ref="E2369:E2432" ca="1" si="345">IF($A2369&lt;&gt;"",INDIRECT("'Saisie G&amp;A'!"&amp;"B"&amp;MID($A2369,2,2)),"")</f>
        <v/>
      </c>
      <c r="F2369" t="str">
        <f t="shared" ca="1" si="341"/>
        <v/>
      </c>
      <c r="I2369" s="120" t="str">
        <f t="shared" ref="I2369:I2432" si="346">IF($A2369&lt;&gt;"",RIGHT(C2369,7),"")</f>
        <v/>
      </c>
      <c r="J2369" s="121" t="str">
        <f t="shared" ref="J2369:J2432" si="347">IF($A2369&lt;&gt;"",TEXT(DATE(YEAR($B2369),MONTH($B2369),DAY($B2369)),"JJ/MM/AAAA"),"")</f>
        <v/>
      </c>
      <c r="K2369" s="121" t="str">
        <f t="shared" ref="K2369:K2432" si="348">J2369</f>
        <v/>
      </c>
      <c r="L2369" s="121"/>
      <c r="M2369" s="121"/>
      <c r="N2369" s="121"/>
      <c r="O2369" s="122"/>
      <c r="P2369" s="122"/>
      <c r="Q2369" s="121" t="str">
        <f t="shared" ref="Q2369:Q2432" ca="1" si="349">IF(F2369&lt;&gt;"",F2369,D2369)</f>
        <v/>
      </c>
      <c r="R2369" s="122"/>
      <c r="S2369" s="123"/>
      <c r="T2369" s="123"/>
    </row>
    <row r="2370" spans="1:20" x14ac:dyDescent="0.25">
      <c r="A2370"/>
      <c r="B2370" s="31" t="str">
        <f t="shared" ca="1" si="342"/>
        <v/>
      </c>
      <c r="C2370" t="str">
        <f t="shared" ca="1" si="343"/>
        <v/>
      </c>
      <c r="D2370" t="str">
        <f t="shared" ca="1" si="344"/>
        <v/>
      </c>
      <c r="E2370" t="str">
        <f t="shared" ca="1" si="345"/>
        <v/>
      </c>
      <c r="F2370" t="str">
        <f t="shared" ca="1" si="341"/>
        <v/>
      </c>
      <c r="I2370" s="120" t="str">
        <f t="shared" si="346"/>
        <v/>
      </c>
      <c r="J2370" s="121" t="str">
        <f t="shared" si="347"/>
        <v/>
      </c>
      <c r="K2370" s="121" t="str">
        <f t="shared" si="348"/>
        <v/>
      </c>
      <c r="L2370" s="121"/>
      <c r="M2370" s="121"/>
      <c r="N2370" s="121"/>
      <c r="O2370" s="122"/>
      <c r="P2370" s="122"/>
      <c r="Q2370" s="121" t="str">
        <f t="shared" ca="1" si="349"/>
        <v/>
      </c>
      <c r="R2370" s="122"/>
      <c r="S2370" s="123"/>
      <c r="T2370" s="123"/>
    </row>
    <row r="2371" spans="1:20" x14ac:dyDescent="0.25">
      <c r="A2371"/>
      <c r="B2371" s="31" t="str">
        <f t="shared" ca="1" si="342"/>
        <v/>
      </c>
      <c r="C2371" t="str">
        <f t="shared" ca="1" si="343"/>
        <v/>
      </c>
      <c r="D2371" t="str">
        <f t="shared" ca="1" si="344"/>
        <v/>
      </c>
      <c r="E2371" t="str">
        <f t="shared" ca="1" si="345"/>
        <v/>
      </c>
      <c r="F2371" t="str">
        <f t="shared" ca="1" si="341"/>
        <v/>
      </c>
      <c r="I2371" s="120" t="str">
        <f t="shared" si="346"/>
        <v/>
      </c>
      <c r="J2371" s="121" t="str">
        <f t="shared" si="347"/>
        <v/>
      </c>
      <c r="K2371" s="121" t="str">
        <f t="shared" si="348"/>
        <v/>
      </c>
      <c r="L2371" s="121"/>
      <c r="M2371" s="121"/>
      <c r="N2371" s="121"/>
      <c r="O2371" s="122"/>
      <c r="P2371" s="122"/>
      <c r="Q2371" s="121" t="str">
        <f t="shared" ca="1" si="349"/>
        <v/>
      </c>
      <c r="R2371" s="122"/>
      <c r="S2371" s="123"/>
      <c r="T2371" s="123"/>
    </row>
    <row r="2372" spans="1:20" x14ac:dyDescent="0.25">
      <c r="A2372"/>
      <c r="B2372" s="31" t="str">
        <f t="shared" ca="1" si="342"/>
        <v/>
      </c>
      <c r="C2372" t="str">
        <f t="shared" ca="1" si="343"/>
        <v/>
      </c>
      <c r="D2372" t="str">
        <f t="shared" ca="1" si="344"/>
        <v/>
      </c>
      <c r="E2372" t="str">
        <f t="shared" ca="1" si="345"/>
        <v/>
      </c>
      <c r="F2372" t="str">
        <f t="shared" ca="1" si="341"/>
        <v/>
      </c>
      <c r="I2372" s="120" t="str">
        <f t="shared" si="346"/>
        <v/>
      </c>
      <c r="J2372" s="121" t="str">
        <f t="shared" si="347"/>
        <v/>
      </c>
      <c r="K2372" s="121" t="str">
        <f t="shared" si="348"/>
        <v/>
      </c>
      <c r="L2372" s="121"/>
      <c r="M2372" s="121"/>
      <c r="N2372" s="121"/>
      <c r="O2372" s="122"/>
      <c r="P2372" s="122"/>
      <c r="Q2372" s="121" t="str">
        <f t="shared" ca="1" si="349"/>
        <v/>
      </c>
      <c r="R2372" s="122"/>
      <c r="S2372" s="123"/>
      <c r="T2372" s="123"/>
    </row>
    <row r="2373" spans="1:20" x14ac:dyDescent="0.25">
      <c r="A2373"/>
      <c r="B2373" s="31" t="str">
        <f t="shared" ca="1" si="342"/>
        <v/>
      </c>
      <c r="C2373" t="str">
        <f t="shared" ca="1" si="343"/>
        <v/>
      </c>
      <c r="D2373" t="str">
        <f t="shared" ca="1" si="344"/>
        <v/>
      </c>
      <c r="E2373" t="str">
        <f t="shared" ca="1" si="345"/>
        <v/>
      </c>
      <c r="F2373" t="str">
        <f t="shared" ca="1" si="341"/>
        <v/>
      </c>
      <c r="I2373" s="120" t="str">
        <f t="shared" si="346"/>
        <v/>
      </c>
      <c r="J2373" s="121" t="str">
        <f t="shared" si="347"/>
        <v/>
      </c>
      <c r="K2373" s="121" t="str">
        <f t="shared" si="348"/>
        <v/>
      </c>
      <c r="L2373" s="121"/>
      <c r="M2373" s="121"/>
      <c r="N2373" s="121"/>
      <c r="O2373" s="122"/>
      <c r="P2373" s="122"/>
      <c r="Q2373" s="121" t="str">
        <f t="shared" ca="1" si="349"/>
        <v/>
      </c>
      <c r="R2373" s="122"/>
      <c r="S2373" s="123"/>
      <c r="T2373" s="123"/>
    </row>
    <row r="2374" spans="1:20" x14ac:dyDescent="0.25">
      <c r="A2374"/>
      <c r="B2374" s="31" t="str">
        <f t="shared" ca="1" si="342"/>
        <v/>
      </c>
      <c r="C2374" t="str">
        <f t="shared" ca="1" si="343"/>
        <v/>
      </c>
      <c r="D2374" t="str">
        <f t="shared" ca="1" si="344"/>
        <v/>
      </c>
      <c r="E2374" t="str">
        <f t="shared" ca="1" si="345"/>
        <v/>
      </c>
      <c r="F2374" t="str">
        <f t="shared" ca="1" si="341"/>
        <v/>
      </c>
      <c r="I2374" s="120" t="str">
        <f t="shared" si="346"/>
        <v/>
      </c>
      <c r="J2374" s="121" t="str">
        <f t="shared" si="347"/>
        <v/>
      </c>
      <c r="K2374" s="121" t="str">
        <f t="shared" si="348"/>
        <v/>
      </c>
      <c r="L2374" s="121"/>
      <c r="M2374" s="121"/>
      <c r="N2374" s="121"/>
      <c r="O2374" s="122"/>
      <c r="P2374" s="122"/>
      <c r="Q2374" s="121" t="str">
        <f t="shared" ca="1" si="349"/>
        <v/>
      </c>
      <c r="R2374" s="122"/>
      <c r="S2374" s="123"/>
      <c r="T2374" s="123"/>
    </row>
    <row r="2375" spans="1:20" x14ac:dyDescent="0.25">
      <c r="A2375"/>
      <c r="B2375" s="31" t="str">
        <f t="shared" ca="1" si="342"/>
        <v/>
      </c>
      <c r="C2375" t="str">
        <f t="shared" ca="1" si="343"/>
        <v/>
      </c>
      <c r="D2375" t="str">
        <f t="shared" ca="1" si="344"/>
        <v/>
      </c>
      <c r="E2375" t="str">
        <f t="shared" ca="1" si="345"/>
        <v/>
      </c>
      <c r="F2375" t="str">
        <f t="shared" ca="1" si="341"/>
        <v/>
      </c>
      <c r="I2375" s="120" t="str">
        <f t="shared" si="346"/>
        <v/>
      </c>
      <c r="J2375" s="121" t="str">
        <f t="shared" si="347"/>
        <v/>
      </c>
      <c r="K2375" s="121" t="str">
        <f t="shared" si="348"/>
        <v/>
      </c>
      <c r="L2375" s="121"/>
      <c r="M2375" s="121"/>
      <c r="N2375" s="121"/>
      <c r="O2375" s="122"/>
      <c r="P2375" s="122"/>
      <c r="Q2375" s="121" t="str">
        <f t="shared" ca="1" si="349"/>
        <v/>
      </c>
      <c r="R2375" s="122"/>
      <c r="S2375" s="123"/>
      <c r="T2375" s="123"/>
    </row>
    <row r="2376" spans="1:20" x14ac:dyDescent="0.25">
      <c r="A2376"/>
      <c r="B2376" s="31" t="str">
        <f t="shared" ca="1" si="342"/>
        <v/>
      </c>
      <c r="C2376" t="str">
        <f t="shared" ca="1" si="343"/>
        <v/>
      </c>
      <c r="D2376" t="str">
        <f t="shared" ca="1" si="344"/>
        <v/>
      </c>
      <c r="E2376" t="str">
        <f t="shared" ca="1" si="345"/>
        <v/>
      </c>
      <c r="F2376" t="str">
        <f t="shared" ref="F2376:F2439" ca="1" si="350">IF(D2376&lt;&gt;"",IF(AND(D2376="G11",E2376="Di",OFFSET(INDIRECT("'Saisie G&amp;A'!"&amp;A2376),,1)&lt;&gt;C2376,OFFSET(INDIRECT("'Saisie G&amp;A'!"&amp;A2376),,1)&lt;&gt;""),"G91","")&amp;IF(AND(D2376="G91",E2376="Di",OFFSET(INDIRECT("'Saisie G&amp;A'!"&amp;A2376),,-1)=C2376),"XXX",""),"")</f>
        <v/>
      </c>
      <c r="I2376" s="120" t="str">
        <f t="shared" si="346"/>
        <v/>
      </c>
      <c r="J2376" s="121" t="str">
        <f t="shared" si="347"/>
        <v/>
      </c>
      <c r="K2376" s="121" t="str">
        <f t="shared" si="348"/>
        <v/>
      </c>
      <c r="L2376" s="121"/>
      <c r="M2376" s="121"/>
      <c r="N2376" s="121"/>
      <c r="O2376" s="122"/>
      <c r="P2376" s="122"/>
      <c r="Q2376" s="121" t="str">
        <f t="shared" ca="1" si="349"/>
        <v/>
      </c>
      <c r="R2376" s="122"/>
      <c r="S2376" s="123"/>
      <c r="T2376" s="123"/>
    </row>
    <row r="2377" spans="1:20" x14ac:dyDescent="0.25">
      <c r="A2377"/>
      <c r="B2377" s="31" t="str">
        <f t="shared" ca="1" si="342"/>
        <v/>
      </c>
      <c r="C2377" t="str">
        <f t="shared" ca="1" si="343"/>
        <v/>
      </c>
      <c r="D2377" t="str">
        <f t="shared" ca="1" si="344"/>
        <v/>
      </c>
      <c r="E2377" t="str">
        <f t="shared" ca="1" si="345"/>
        <v/>
      </c>
      <c r="F2377" t="str">
        <f t="shared" ca="1" si="350"/>
        <v/>
      </c>
      <c r="I2377" s="120" t="str">
        <f t="shared" si="346"/>
        <v/>
      </c>
      <c r="J2377" s="121" t="str">
        <f t="shared" si="347"/>
        <v/>
      </c>
      <c r="K2377" s="121" t="str">
        <f t="shared" si="348"/>
        <v/>
      </c>
      <c r="L2377" s="121"/>
      <c r="M2377" s="121"/>
      <c r="N2377" s="121"/>
      <c r="O2377" s="122"/>
      <c r="P2377" s="122"/>
      <c r="Q2377" s="121" t="str">
        <f t="shared" ca="1" si="349"/>
        <v/>
      </c>
      <c r="R2377" s="122"/>
      <c r="S2377" s="123"/>
      <c r="T2377" s="123"/>
    </row>
    <row r="2378" spans="1:20" x14ac:dyDescent="0.25">
      <c r="A2378"/>
      <c r="B2378" s="31" t="str">
        <f t="shared" ca="1" si="342"/>
        <v/>
      </c>
      <c r="C2378" t="str">
        <f t="shared" ca="1" si="343"/>
        <v/>
      </c>
      <c r="D2378" t="str">
        <f t="shared" ca="1" si="344"/>
        <v/>
      </c>
      <c r="E2378" t="str">
        <f t="shared" ca="1" si="345"/>
        <v/>
      </c>
      <c r="F2378" t="str">
        <f t="shared" ca="1" si="350"/>
        <v/>
      </c>
      <c r="I2378" s="120" t="str">
        <f t="shared" si="346"/>
        <v/>
      </c>
      <c r="J2378" s="121" t="str">
        <f t="shared" si="347"/>
        <v/>
      </c>
      <c r="K2378" s="121" t="str">
        <f t="shared" si="348"/>
        <v/>
      </c>
      <c r="L2378" s="121"/>
      <c r="M2378" s="121"/>
      <c r="N2378" s="121"/>
      <c r="O2378" s="122"/>
      <c r="P2378" s="122"/>
      <c r="Q2378" s="121" t="str">
        <f t="shared" ca="1" si="349"/>
        <v/>
      </c>
      <c r="R2378" s="122"/>
      <c r="S2378" s="123"/>
      <c r="T2378" s="123"/>
    </row>
    <row r="2379" spans="1:20" x14ac:dyDescent="0.25">
      <c r="A2379"/>
      <c r="B2379" s="31" t="str">
        <f t="shared" ca="1" si="342"/>
        <v/>
      </c>
      <c r="C2379" t="str">
        <f t="shared" ca="1" si="343"/>
        <v/>
      </c>
      <c r="D2379" t="str">
        <f t="shared" ca="1" si="344"/>
        <v/>
      </c>
      <c r="E2379" t="str">
        <f t="shared" ca="1" si="345"/>
        <v/>
      </c>
      <c r="F2379" t="str">
        <f t="shared" ca="1" si="350"/>
        <v/>
      </c>
      <c r="I2379" s="120" t="str">
        <f t="shared" si="346"/>
        <v/>
      </c>
      <c r="J2379" s="121" t="str">
        <f t="shared" si="347"/>
        <v/>
      </c>
      <c r="K2379" s="121" t="str">
        <f t="shared" si="348"/>
        <v/>
      </c>
      <c r="L2379" s="121"/>
      <c r="M2379" s="121"/>
      <c r="N2379" s="121"/>
      <c r="O2379" s="122"/>
      <c r="P2379" s="122"/>
      <c r="Q2379" s="121" t="str">
        <f t="shared" ca="1" si="349"/>
        <v/>
      </c>
      <c r="R2379" s="122"/>
      <c r="S2379" s="123"/>
      <c r="T2379" s="123"/>
    </row>
    <row r="2380" spans="1:20" x14ac:dyDescent="0.25">
      <c r="A2380"/>
      <c r="B2380" s="31" t="str">
        <f t="shared" ca="1" si="342"/>
        <v/>
      </c>
      <c r="C2380" t="str">
        <f t="shared" ca="1" si="343"/>
        <v/>
      </c>
      <c r="D2380" t="str">
        <f t="shared" ca="1" si="344"/>
        <v/>
      </c>
      <c r="E2380" t="str">
        <f t="shared" ca="1" si="345"/>
        <v/>
      </c>
      <c r="F2380" t="str">
        <f t="shared" ca="1" si="350"/>
        <v/>
      </c>
      <c r="I2380" s="120" t="str">
        <f t="shared" si="346"/>
        <v/>
      </c>
      <c r="J2380" s="121" t="str">
        <f t="shared" si="347"/>
        <v/>
      </c>
      <c r="K2380" s="121" t="str">
        <f t="shared" si="348"/>
        <v/>
      </c>
      <c r="L2380" s="121"/>
      <c r="M2380" s="121"/>
      <c r="N2380" s="121"/>
      <c r="O2380" s="122"/>
      <c r="P2380" s="122"/>
      <c r="Q2380" s="121" t="str">
        <f t="shared" ca="1" si="349"/>
        <v/>
      </c>
      <c r="R2380" s="122"/>
      <c r="S2380" s="123"/>
      <c r="T2380" s="123"/>
    </row>
    <row r="2381" spans="1:20" x14ac:dyDescent="0.25">
      <c r="A2381"/>
      <c r="B2381" s="31" t="str">
        <f t="shared" ca="1" si="342"/>
        <v/>
      </c>
      <c r="C2381" t="str">
        <f t="shared" ca="1" si="343"/>
        <v/>
      </c>
      <c r="D2381" t="str">
        <f t="shared" ca="1" si="344"/>
        <v/>
      </c>
      <c r="E2381" t="str">
        <f t="shared" ca="1" si="345"/>
        <v/>
      </c>
      <c r="F2381" t="str">
        <f t="shared" ca="1" si="350"/>
        <v/>
      </c>
      <c r="I2381" s="120" t="str">
        <f t="shared" si="346"/>
        <v/>
      </c>
      <c r="J2381" s="121" t="str">
        <f t="shared" si="347"/>
        <v/>
      </c>
      <c r="K2381" s="121" t="str">
        <f t="shared" si="348"/>
        <v/>
      </c>
      <c r="L2381" s="121"/>
      <c r="M2381" s="121"/>
      <c r="N2381" s="121"/>
      <c r="O2381" s="122"/>
      <c r="P2381" s="122"/>
      <c r="Q2381" s="121" t="str">
        <f t="shared" ca="1" si="349"/>
        <v/>
      </c>
      <c r="R2381" s="122"/>
      <c r="S2381" s="123"/>
      <c r="T2381" s="123"/>
    </row>
    <row r="2382" spans="1:20" x14ac:dyDescent="0.25">
      <c r="A2382"/>
      <c r="B2382" s="31" t="str">
        <f t="shared" ca="1" si="342"/>
        <v/>
      </c>
      <c r="C2382" t="str">
        <f t="shared" ca="1" si="343"/>
        <v/>
      </c>
      <c r="D2382" t="str">
        <f t="shared" ca="1" si="344"/>
        <v/>
      </c>
      <c r="E2382" t="str">
        <f t="shared" ca="1" si="345"/>
        <v/>
      </c>
      <c r="F2382" t="str">
        <f t="shared" ca="1" si="350"/>
        <v/>
      </c>
      <c r="I2382" s="120" t="str">
        <f t="shared" si="346"/>
        <v/>
      </c>
      <c r="J2382" s="121" t="str">
        <f t="shared" si="347"/>
        <v/>
      </c>
      <c r="K2382" s="121" t="str">
        <f t="shared" si="348"/>
        <v/>
      </c>
      <c r="L2382" s="121"/>
      <c r="M2382" s="121"/>
      <c r="N2382" s="121"/>
      <c r="O2382" s="122"/>
      <c r="P2382" s="122"/>
      <c r="Q2382" s="121" t="str">
        <f t="shared" ca="1" si="349"/>
        <v/>
      </c>
      <c r="R2382" s="122"/>
      <c r="S2382" s="123"/>
      <c r="T2382" s="123"/>
    </row>
    <row r="2383" spans="1:20" x14ac:dyDescent="0.25">
      <c r="A2383"/>
      <c r="B2383" s="31" t="str">
        <f t="shared" ca="1" si="342"/>
        <v/>
      </c>
      <c r="C2383" t="str">
        <f t="shared" ca="1" si="343"/>
        <v/>
      </c>
      <c r="D2383" t="str">
        <f t="shared" ca="1" si="344"/>
        <v/>
      </c>
      <c r="E2383" t="str">
        <f t="shared" ca="1" si="345"/>
        <v/>
      </c>
      <c r="F2383" t="str">
        <f t="shared" ca="1" si="350"/>
        <v/>
      </c>
      <c r="I2383" s="120" t="str">
        <f t="shared" si="346"/>
        <v/>
      </c>
      <c r="J2383" s="121" t="str">
        <f t="shared" si="347"/>
        <v/>
      </c>
      <c r="K2383" s="121" t="str">
        <f t="shared" si="348"/>
        <v/>
      </c>
      <c r="L2383" s="121"/>
      <c r="M2383" s="121"/>
      <c r="N2383" s="121"/>
      <c r="O2383" s="122"/>
      <c r="P2383" s="122"/>
      <c r="Q2383" s="121" t="str">
        <f t="shared" ca="1" si="349"/>
        <v/>
      </c>
      <c r="R2383" s="122"/>
      <c r="S2383" s="123"/>
      <c r="T2383" s="123"/>
    </row>
    <row r="2384" spans="1:20" x14ac:dyDescent="0.25">
      <c r="A2384"/>
      <c r="B2384" s="31" t="str">
        <f t="shared" ca="1" si="342"/>
        <v/>
      </c>
      <c r="C2384" t="str">
        <f t="shared" ca="1" si="343"/>
        <v/>
      </c>
      <c r="D2384" t="str">
        <f t="shared" ca="1" si="344"/>
        <v/>
      </c>
      <c r="E2384" t="str">
        <f t="shared" ca="1" si="345"/>
        <v/>
      </c>
      <c r="F2384" t="str">
        <f t="shared" ca="1" si="350"/>
        <v/>
      </c>
      <c r="I2384" s="120" t="str">
        <f t="shared" si="346"/>
        <v/>
      </c>
      <c r="J2384" s="121" t="str">
        <f t="shared" si="347"/>
        <v/>
      </c>
      <c r="K2384" s="121" t="str">
        <f t="shared" si="348"/>
        <v/>
      </c>
      <c r="L2384" s="121"/>
      <c r="M2384" s="121"/>
      <c r="N2384" s="121"/>
      <c r="O2384" s="122"/>
      <c r="P2384" s="122"/>
      <c r="Q2384" s="121" t="str">
        <f t="shared" ca="1" si="349"/>
        <v/>
      </c>
      <c r="R2384" s="122"/>
      <c r="S2384" s="123"/>
      <c r="T2384" s="123"/>
    </row>
    <row r="2385" spans="1:20" x14ac:dyDescent="0.25">
      <c r="A2385"/>
      <c r="B2385" s="31" t="str">
        <f t="shared" ca="1" si="342"/>
        <v/>
      </c>
      <c r="C2385" t="str">
        <f t="shared" ca="1" si="343"/>
        <v/>
      </c>
      <c r="D2385" t="str">
        <f t="shared" ca="1" si="344"/>
        <v/>
      </c>
      <c r="E2385" t="str">
        <f t="shared" ca="1" si="345"/>
        <v/>
      </c>
      <c r="F2385" t="str">
        <f t="shared" ca="1" si="350"/>
        <v/>
      </c>
      <c r="I2385" s="120" t="str">
        <f t="shared" si="346"/>
        <v/>
      </c>
      <c r="J2385" s="121" t="str">
        <f t="shared" si="347"/>
        <v/>
      </c>
      <c r="K2385" s="121" t="str">
        <f t="shared" si="348"/>
        <v/>
      </c>
      <c r="L2385" s="121"/>
      <c r="M2385" s="121"/>
      <c r="N2385" s="121"/>
      <c r="O2385" s="122"/>
      <c r="P2385" s="122"/>
      <c r="Q2385" s="121" t="str">
        <f t="shared" ca="1" si="349"/>
        <v/>
      </c>
      <c r="R2385" s="122"/>
      <c r="S2385" s="123"/>
      <c r="T2385" s="123"/>
    </row>
    <row r="2386" spans="1:20" x14ac:dyDescent="0.25">
      <c r="A2386"/>
      <c r="B2386" s="31" t="str">
        <f t="shared" ca="1" si="342"/>
        <v/>
      </c>
      <c r="C2386" t="str">
        <f t="shared" ca="1" si="343"/>
        <v/>
      </c>
      <c r="D2386" t="str">
        <f t="shared" ca="1" si="344"/>
        <v/>
      </c>
      <c r="E2386" t="str">
        <f t="shared" ca="1" si="345"/>
        <v/>
      </c>
      <c r="F2386" t="str">
        <f t="shared" ca="1" si="350"/>
        <v/>
      </c>
      <c r="I2386" s="120" t="str">
        <f t="shared" si="346"/>
        <v/>
      </c>
      <c r="J2386" s="121" t="str">
        <f t="shared" si="347"/>
        <v/>
      </c>
      <c r="K2386" s="121" t="str">
        <f t="shared" si="348"/>
        <v/>
      </c>
      <c r="L2386" s="121"/>
      <c r="M2386" s="121"/>
      <c r="N2386" s="121"/>
      <c r="O2386" s="122"/>
      <c r="P2386" s="122"/>
      <c r="Q2386" s="121" t="str">
        <f t="shared" ca="1" si="349"/>
        <v/>
      </c>
      <c r="R2386" s="122"/>
      <c r="S2386" s="123"/>
      <c r="T2386" s="123"/>
    </row>
    <row r="2387" spans="1:20" x14ac:dyDescent="0.25">
      <c r="A2387"/>
      <c r="B2387" s="31" t="str">
        <f t="shared" ca="1" si="342"/>
        <v/>
      </c>
      <c r="C2387" t="str">
        <f t="shared" ca="1" si="343"/>
        <v/>
      </c>
      <c r="D2387" t="str">
        <f t="shared" ca="1" si="344"/>
        <v/>
      </c>
      <c r="E2387" t="str">
        <f t="shared" ca="1" si="345"/>
        <v/>
      </c>
      <c r="F2387" t="str">
        <f t="shared" ca="1" si="350"/>
        <v/>
      </c>
      <c r="I2387" s="120" t="str">
        <f t="shared" si="346"/>
        <v/>
      </c>
      <c r="J2387" s="121" t="str">
        <f t="shared" si="347"/>
        <v/>
      </c>
      <c r="K2387" s="121" t="str">
        <f t="shared" si="348"/>
        <v/>
      </c>
      <c r="L2387" s="121"/>
      <c r="M2387" s="121"/>
      <c r="N2387" s="121"/>
      <c r="O2387" s="122"/>
      <c r="P2387" s="122"/>
      <c r="Q2387" s="121" t="str">
        <f t="shared" ca="1" si="349"/>
        <v/>
      </c>
      <c r="R2387" s="122"/>
      <c r="S2387" s="123"/>
      <c r="T2387" s="123"/>
    </row>
    <row r="2388" spans="1:20" x14ac:dyDescent="0.25">
      <c r="A2388"/>
      <c r="B2388" s="31" t="str">
        <f t="shared" ca="1" si="342"/>
        <v/>
      </c>
      <c r="C2388" t="str">
        <f t="shared" ca="1" si="343"/>
        <v/>
      </c>
      <c r="D2388" t="str">
        <f t="shared" ca="1" si="344"/>
        <v/>
      </c>
      <c r="E2388" t="str">
        <f t="shared" ca="1" si="345"/>
        <v/>
      </c>
      <c r="F2388" t="str">
        <f t="shared" ca="1" si="350"/>
        <v/>
      </c>
      <c r="I2388" s="120" t="str">
        <f t="shared" si="346"/>
        <v/>
      </c>
      <c r="J2388" s="121" t="str">
        <f t="shared" si="347"/>
        <v/>
      </c>
      <c r="K2388" s="121" t="str">
        <f t="shared" si="348"/>
        <v/>
      </c>
      <c r="L2388" s="121"/>
      <c r="M2388" s="121"/>
      <c r="N2388" s="121"/>
      <c r="O2388" s="122"/>
      <c r="P2388" s="122"/>
      <c r="Q2388" s="121" t="str">
        <f t="shared" ca="1" si="349"/>
        <v/>
      </c>
      <c r="R2388" s="122"/>
      <c r="S2388" s="123"/>
      <c r="T2388" s="123"/>
    </row>
    <row r="2389" spans="1:20" x14ac:dyDescent="0.25">
      <c r="A2389"/>
      <c r="B2389" s="31" t="str">
        <f t="shared" ca="1" si="342"/>
        <v/>
      </c>
      <c r="C2389" t="str">
        <f t="shared" ca="1" si="343"/>
        <v/>
      </c>
      <c r="D2389" t="str">
        <f t="shared" ca="1" si="344"/>
        <v/>
      </c>
      <c r="E2389" t="str">
        <f t="shared" ca="1" si="345"/>
        <v/>
      </c>
      <c r="F2389" t="str">
        <f t="shared" ca="1" si="350"/>
        <v/>
      </c>
      <c r="I2389" s="120" t="str">
        <f t="shared" si="346"/>
        <v/>
      </c>
      <c r="J2389" s="121" t="str">
        <f t="shared" si="347"/>
        <v/>
      </c>
      <c r="K2389" s="121" t="str">
        <f t="shared" si="348"/>
        <v/>
      </c>
      <c r="L2389" s="121"/>
      <c r="M2389" s="121"/>
      <c r="N2389" s="121"/>
      <c r="O2389" s="122"/>
      <c r="P2389" s="122"/>
      <c r="Q2389" s="121" t="str">
        <f t="shared" ca="1" si="349"/>
        <v/>
      </c>
      <c r="R2389" s="122"/>
      <c r="S2389" s="123"/>
      <c r="T2389" s="123"/>
    </row>
    <row r="2390" spans="1:20" x14ac:dyDescent="0.25">
      <c r="A2390"/>
      <c r="B2390" s="31" t="str">
        <f t="shared" ca="1" si="342"/>
        <v/>
      </c>
      <c r="C2390" t="str">
        <f t="shared" ca="1" si="343"/>
        <v/>
      </c>
      <c r="D2390" t="str">
        <f t="shared" ca="1" si="344"/>
        <v/>
      </c>
      <c r="E2390" t="str">
        <f t="shared" ca="1" si="345"/>
        <v/>
      </c>
      <c r="F2390" t="str">
        <f t="shared" ca="1" si="350"/>
        <v/>
      </c>
      <c r="I2390" s="120" t="str">
        <f t="shared" si="346"/>
        <v/>
      </c>
      <c r="J2390" s="121" t="str">
        <f t="shared" si="347"/>
        <v/>
      </c>
      <c r="K2390" s="121" t="str">
        <f t="shared" si="348"/>
        <v/>
      </c>
      <c r="L2390" s="121"/>
      <c r="M2390" s="121"/>
      <c r="N2390" s="121"/>
      <c r="O2390" s="122"/>
      <c r="P2390" s="122"/>
      <c r="Q2390" s="121" t="str">
        <f t="shared" ca="1" si="349"/>
        <v/>
      </c>
      <c r="R2390" s="122"/>
      <c r="S2390" s="123"/>
      <c r="T2390" s="123"/>
    </row>
    <row r="2391" spans="1:20" x14ac:dyDescent="0.25">
      <c r="A2391"/>
      <c r="B2391" s="31" t="str">
        <f t="shared" ca="1" si="342"/>
        <v/>
      </c>
      <c r="C2391" t="str">
        <f t="shared" ca="1" si="343"/>
        <v/>
      </c>
      <c r="D2391" t="str">
        <f t="shared" ca="1" si="344"/>
        <v/>
      </c>
      <c r="E2391" t="str">
        <f t="shared" ca="1" si="345"/>
        <v/>
      </c>
      <c r="F2391" t="str">
        <f t="shared" ca="1" si="350"/>
        <v/>
      </c>
      <c r="I2391" s="120" t="str">
        <f t="shared" si="346"/>
        <v/>
      </c>
      <c r="J2391" s="121" t="str">
        <f t="shared" si="347"/>
        <v/>
      </c>
      <c r="K2391" s="121" t="str">
        <f t="shared" si="348"/>
        <v/>
      </c>
      <c r="L2391" s="121"/>
      <c r="M2391" s="121"/>
      <c r="N2391" s="121"/>
      <c r="O2391" s="122"/>
      <c r="P2391" s="122"/>
      <c r="Q2391" s="121" t="str">
        <f t="shared" ca="1" si="349"/>
        <v/>
      </c>
      <c r="R2391" s="122"/>
      <c r="S2391" s="123"/>
      <c r="T2391" s="123"/>
    </row>
    <row r="2392" spans="1:20" x14ac:dyDescent="0.25">
      <c r="A2392"/>
      <c r="B2392" s="31" t="str">
        <f t="shared" ca="1" si="342"/>
        <v/>
      </c>
      <c r="C2392" t="str">
        <f t="shared" ca="1" si="343"/>
        <v/>
      </c>
      <c r="D2392" t="str">
        <f t="shared" ca="1" si="344"/>
        <v/>
      </c>
      <c r="E2392" t="str">
        <f t="shared" ca="1" si="345"/>
        <v/>
      </c>
      <c r="F2392" t="str">
        <f t="shared" ca="1" si="350"/>
        <v/>
      </c>
      <c r="I2392" s="120" t="str">
        <f t="shared" si="346"/>
        <v/>
      </c>
      <c r="J2392" s="121" t="str">
        <f t="shared" si="347"/>
        <v/>
      </c>
      <c r="K2392" s="121" t="str">
        <f t="shared" si="348"/>
        <v/>
      </c>
      <c r="L2392" s="121"/>
      <c r="M2392" s="121"/>
      <c r="N2392" s="121"/>
      <c r="O2392" s="122"/>
      <c r="P2392" s="122"/>
      <c r="Q2392" s="121" t="str">
        <f t="shared" ca="1" si="349"/>
        <v/>
      </c>
      <c r="R2392" s="122"/>
      <c r="S2392" s="123"/>
      <c r="T2392" s="123"/>
    </row>
    <row r="2393" spans="1:20" x14ac:dyDescent="0.25">
      <c r="A2393"/>
      <c r="B2393" s="31" t="str">
        <f t="shared" ca="1" si="342"/>
        <v/>
      </c>
      <c r="C2393" t="str">
        <f t="shared" ca="1" si="343"/>
        <v/>
      </c>
      <c r="D2393" t="str">
        <f t="shared" ca="1" si="344"/>
        <v/>
      </c>
      <c r="E2393" t="str">
        <f t="shared" ca="1" si="345"/>
        <v/>
      </c>
      <c r="F2393" t="str">
        <f t="shared" ca="1" si="350"/>
        <v/>
      </c>
      <c r="I2393" s="120" t="str">
        <f t="shared" si="346"/>
        <v/>
      </c>
      <c r="J2393" s="121" t="str">
        <f t="shared" si="347"/>
        <v/>
      </c>
      <c r="K2393" s="121" t="str">
        <f t="shared" si="348"/>
        <v/>
      </c>
      <c r="L2393" s="121"/>
      <c r="M2393" s="121"/>
      <c r="N2393" s="121"/>
      <c r="O2393" s="122"/>
      <c r="P2393" s="122"/>
      <c r="Q2393" s="121" t="str">
        <f t="shared" ca="1" si="349"/>
        <v/>
      </c>
      <c r="R2393" s="122"/>
      <c r="S2393" s="123"/>
      <c r="T2393" s="123"/>
    </row>
    <row r="2394" spans="1:20" x14ac:dyDescent="0.25">
      <c r="A2394"/>
      <c r="B2394" s="31" t="str">
        <f t="shared" ca="1" si="342"/>
        <v/>
      </c>
      <c r="C2394" t="str">
        <f t="shared" ca="1" si="343"/>
        <v/>
      </c>
      <c r="D2394" t="str">
        <f t="shared" ca="1" si="344"/>
        <v/>
      </c>
      <c r="E2394" t="str">
        <f t="shared" ca="1" si="345"/>
        <v/>
      </c>
      <c r="F2394" t="str">
        <f t="shared" ca="1" si="350"/>
        <v/>
      </c>
      <c r="I2394" s="120" t="str">
        <f t="shared" si="346"/>
        <v/>
      </c>
      <c r="J2394" s="121" t="str">
        <f t="shared" si="347"/>
        <v/>
      </c>
      <c r="K2394" s="121" t="str">
        <f t="shared" si="348"/>
        <v/>
      </c>
      <c r="L2394" s="121"/>
      <c r="M2394" s="121"/>
      <c r="N2394" s="121"/>
      <c r="O2394" s="122"/>
      <c r="P2394" s="122"/>
      <c r="Q2394" s="121" t="str">
        <f t="shared" ca="1" si="349"/>
        <v/>
      </c>
      <c r="R2394" s="122"/>
      <c r="S2394" s="123"/>
      <c r="T2394" s="123"/>
    </row>
    <row r="2395" spans="1:20" x14ac:dyDescent="0.25">
      <c r="A2395"/>
      <c r="B2395" s="31" t="str">
        <f t="shared" ca="1" si="342"/>
        <v/>
      </c>
      <c r="C2395" t="str">
        <f t="shared" ca="1" si="343"/>
        <v/>
      </c>
      <c r="D2395" t="str">
        <f t="shared" ca="1" si="344"/>
        <v/>
      </c>
      <c r="E2395" t="str">
        <f t="shared" ca="1" si="345"/>
        <v/>
      </c>
      <c r="F2395" t="str">
        <f t="shared" ca="1" si="350"/>
        <v/>
      </c>
      <c r="I2395" s="120" t="str">
        <f t="shared" si="346"/>
        <v/>
      </c>
      <c r="J2395" s="121" t="str">
        <f t="shared" si="347"/>
        <v/>
      </c>
      <c r="K2395" s="121" t="str">
        <f t="shared" si="348"/>
        <v/>
      </c>
      <c r="L2395" s="121"/>
      <c r="M2395" s="121"/>
      <c r="N2395" s="121"/>
      <c r="O2395" s="122"/>
      <c r="P2395" s="122"/>
      <c r="Q2395" s="121" t="str">
        <f t="shared" ca="1" si="349"/>
        <v/>
      </c>
      <c r="R2395" s="122"/>
      <c r="S2395" s="123"/>
      <c r="T2395" s="123"/>
    </row>
    <row r="2396" spans="1:20" x14ac:dyDescent="0.25">
      <c r="A2396"/>
      <c r="B2396" s="31" t="str">
        <f t="shared" ca="1" si="342"/>
        <v/>
      </c>
      <c r="C2396" t="str">
        <f t="shared" ca="1" si="343"/>
        <v/>
      </c>
      <c r="D2396" t="str">
        <f t="shared" ca="1" si="344"/>
        <v/>
      </c>
      <c r="E2396" t="str">
        <f t="shared" ca="1" si="345"/>
        <v/>
      </c>
      <c r="F2396" t="str">
        <f t="shared" ca="1" si="350"/>
        <v/>
      </c>
      <c r="I2396" s="120" t="str">
        <f t="shared" si="346"/>
        <v/>
      </c>
      <c r="J2396" s="121" t="str">
        <f t="shared" si="347"/>
        <v/>
      </c>
      <c r="K2396" s="121" t="str">
        <f t="shared" si="348"/>
        <v/>
      </c>
      <c r="L2396" s="121"/>
      <c r="M2396" s="121"/>
      <c r="N2396" s="121"/>
      <c r="O2396" s="122"/>
      <c r="P2396" s="122"/>
      <c r="Q2396" s="121" t="str">
        <f t="shared" ca="1" si="349"/>
        <v/>
      </c>
      <c r="R2396" s="122"/>
      <c r="S2396" s="123"/>
      <c r="T2396" s="123"/>
    </row>
    <row r="2397" spans="1:20" x14ac:dyDescent="0.25">
      <c r="A2397"/>
      <c r="B2397" s="31" t="str">
        <f t="shared" ca="1" si="342"/>
        <v/>
      </c>
      <c r="C2397" t="str">
        <f t="shared" ca="1" si="343"/>
        <v/>
      </c>
      <c r="D2397" t="str">
        <f t="shared" ca="1" si="344"/>
        <v/>
      </c>
      <c r="E2397" t="str">
        <f t="shared" ca="1" si="345"/>
        <v/>
      </c>
      <c r="F2397" t="str">
        <f t="shared" ca="1" si="350"/>
        <v/>
      </c>
      <c r="I2397" s="120" t="str">
        <f t="shared" si="346"/>
        <v/>
      </c>
      <c r="J2397" s="121" t="str">
        <f t="shared" si="347"/>
        <v/>
      </c>
      <c r="K2397" s="121" t="str">
        <f t="shared" si="348"/>
        <v/>
      </c>
      <c r="L2397" s="121"/>
      <c r="M2397" s="121"/>
      <c r="N2397" s="121"/>
      <c r="O2397" s="122"/>
      <c r="P2397" s="122"/>
      <c r="Q2397" s="121" t="str">
        <f t="shared" ca="1" si="349"/>
        <v/>
      </c>
      <c r="R2397" s="122"/>
      <c r="S2397" s="123"/>
      <c r="T2397" s="123"/>
    </row>
    <row r="2398" spans="1:20" x14ac:dyDescent="0.25">
      <c r="A2398"/>
      <c r="B2398" s="31" t="str">
        <f t="shared" ca="1" si="342"/>
        <v/>
      </c>
      <c r="C2398" t="str">
        <f t="shared" ca="1" si="343"/>
        <v/>
      </c>
      <c r="D2398" t="str">
        <f t="shared" ca="1" si="344"/>
        <v/>
      </c>
      <c r="E2398" t="str">
        <f t="shared" ca="1" si="345"/>
        <v/>
      </c>
      <c r="F2398" t="str">
        <f t="shared" ca="1" si="350"/>
        <v/>
      </c>
      <c r="I2398" s="120" t="str">
        <f t="shared" si="346"/>
        <v/>
      </c>
      <c r="J2398" s="121" t="str">
        <f t="shared" si="347"/>
        <v/>
      </c>
      <c r="K2398" s="121" t="str">
        <f t="shared" si="348"/>
        <v/>
      </c>
      <c r="L2398" s="121"/>
      <c r="M2398" s="121"/>
      <c r="N2398" s="121"/>
      <c r="O2398" s="122"/>
      <c r="P2398" s="122"/>
      <c r="Q2398" s="121" t="str">
        <f t="shared" ca="1" si="349"/>
        <v/>
      </c>
      <c r="R2398" s="122"/>
      <c r="S2398" s="123"/>
      <c r="T2398" s="123"/>
    </row>
    <row r="2399" spans="1:20" x14ac:dyDescent="0.25">
      <c r="A2399"/>
      <c r="B2399" s="31" t="str">
        <f t="shared" ca="1" si="342"/>
        <v/>
      </c>
      <c r="C2399" t="str">
        <f t="shared" ca="1" si="343"/>
        <v/>
      </c>
      <c r="D2399" t="str">
        <f t="shared" ca="1" si="344"/>
        <v/>
      </c>
      <c r="E2399" t="str">
        <f t="shared" ca="1" si="345"/>
        <v/>
      </c>
      <c r="F2399" t="str">
        <f t="shared" ca="1" si="350"/>
        <v/>
      </c>
      <c r="I2399" s="120" t="str">
        <f t="shared" si="346"/>
        <v/>
      </c>
      <c r="J2399" s="121" t="str">
        <f t="shared" si="347"/>
        <v/>
      </c>
      <c r="K2399" s="121" t="str">
        <f t="shared" si="348"/>
        <v/>
      </c>
      <c r="L2399" s="121"/>
      <c r="M2399" s="121"/>
      <c r="N2399" s="121"/>
      <c r="O2399" s="122"/>
      <c r="P2399" s="122"/>
      <c r="Q2399" s="121" t="str">
        <f t="shared" ca="1" si="349"/>
        <v/>
      </c>
      <c r="R2399" s="122"/>
      <c r="S2399" s="123"/>
      <c r="T2399" s="123"/>
    </row>
    <row r="2400" spans="1:20" x14ac:dyDescent="0.25">
      <c r="A2400"/>
      <c r="B2400" s="31" t="str">
        <f t="shared" ca="1" si="342"/>
        <v/>
      </c>
      <c r="C2400" t="str">
        <f t="shared" ca="1" si="343"/>
        <v/>
      </c>
      <c r="D2400" t="str">
        <f t="shared" ca="1" si="344"/>
        <v/>
      </c>
      <c r="E2400" t="str">
        <f t="shared" ca="1" si="345"/>
        <v/>
      </c>
      <c r="F2400" t="str">
        <f t="shared" ca="1" si="350"/>
        <v/>
      </c>
      <c r="I2400" s="120" t="str">
        <f t="shared" si="346"/>
        <v/>
      </c>
      <c r="J2400" s="121" t="str">
        <f t="shared" si="347"/>
        <v/>
      </c>
      <c r="K2400" s="121" t="str">
        <f t="shared" si="348"/>
        <v/>
      </c>
      <c r="L2400" s="121"/>
      <c r="M2400" s="121"/>
      <c r="N2400" s="121"/>
      <c r="O2400" s="122"/>
      <c r="P2400" s="122"/>
      <c r="Q2400" s="121" t="str">
        <f t="shared" ca="1" si="349"/>
        <v/>
      </c>
      <c r="R2400" s="122"/>
      <c r="S2400" s="123"/>
      <c r="T2400" s="123"/>
    </row>
    <row r="2401" spans="1:20" x14ac:dyDescent="0.25">
      <c r="A2401"/>
      <c r="B2401" s="31" t="str">
        <f t="shared" ca="1" si="342"/>
        <v/>
      </c>
      <c r="C2401" t="str">
        <f t="shared" ca="1" si="343"/>
        <v/>
      </c>
      <c r="D2401" t="str">
        <f t="shared" ca="1" si="344"/>
        <v/>
      </c>
      <c r="E2401" t="str">
        <f t="shared" ca="1" si="345"/>
        <v/>
      </c>
      <c r="F2401" t="str">
        <f t="shared" ca="1" si="350"/>
        <v/>
      </c>
      <c r="I2401" s="120" t="str">
        <f t="shared" si="346"/>
        <v/>
      </c>
      <c r="J2401" s="121" t="str">
        <f t="shared" si="347"/>
        <v/>
      </c>
      <c r="K2401" s="121" t="str">
        <f t="shared" si="348"/>
        <v/>
      </c>
      <c r="L2401" s="121"/>
      <c r="M2401" s="121"/>
      <c r="N2401" s="121"/>
      <c r="O2401" s="122"/>
      <c r="P2401" s="122"/>
      <c r="Q2401" s="121" t="str">
        <f t="shared" ca="1" si="349"/>
        <v/>
      </c>
      <c r="R2401" s="122"/>
      <c r="S2401" s="123"/>
      <c r="T2401" s="123"/>
    </row>
    <row r="2402" spans="1:20" x14ac:dyDescent="0.25">
      <c r="A2402"/>
      <c r="B2402" s="31" t="str">
        <f t="shared" ca="1" si="342"/>
        <v/>
      </c>
      <c r="C2402" t="str">
        <f t="shared" ca="1" si="343"/>
        <v/>
      </c>
      <c r="D2402" t="str">
        <f t="shared" ca="1" si="344"/>
        <v/>
      </c>
      <c r="E2402" t="str">
        <f t="shared" ca="1" si="345"/>
        <v/>
      </c>
      <c r="F2402" t="str">
        <f t="shared" ca="1" si="350"/>
        <v/>
      </c>
      <c r="I2402" s="120" t="str">
        <f t="shared" si="346"/>
        <v/>
      </c>
      <c r="J2402" s="121" t="str">
        <f t="shared" si="347"/>
        <v/>
      </c>
      <c r="K2402" s="121" t="str">
        <f t="shared" si="348"/>
        <v/>
      </c>
      <c r="L2402" s="121"/>
      <c r="M2402" s="121"/>
      <c r="N2402" s="121"/>
      <c r="O2402" s="122"/>
      <c r="P2402" s="122"/>
      <c r="Q2402" s="121" t="str">
        <f t="shared" ca="1" si="349"/>
        <v/>
      </c>
      <c r="R2402" s="122"/>
      <c r="S2402" s="123"/>
      <c r="T2402" s="123"/>
    </row>
    <row r="2403" spans="1:20" x14ac:dyDescent="0.25">
      <c r="A2403"/>
      <c r="B2403" s="31" t="str">
        <f t="shared" ca="1" si="342"/>
        <v/>
      </c>
      <c r="C2403" t="str">
        <f t="shared" ca="1" si="343"/>
        <v/>
      </c>
      <c r="D2403" t="str">
        <f t="shared" ca="1" si="344"/>
        <v/>
      </c>
      <c r="E2403" t="str">
        <f t="shared" ca="1" si="345"/>
        <v/>
      </c>
      <c r="F2403" t="str">
        <f t="shared" ca="1" si="350"/>
        <v/>
      </c>
      <c r="I2403" s="120" t="str">
        <f t="shared" si="346"/>
        <v/>
      </c>
      <c r="J2403" s="121" t="str">
        <f t="shared" si="347"/>
        <v/>
      </c>
      <c r="K2403" s="121" t="str">
        <f t="shared" si="348"/>
        <v/>
      </c>
      <c r="L2403" s="121"/>
      <c r="M2403" s="121"/>
      <c r="N2403" s="121"/>
      <c r="O2403" s="122"/>
      <c r="P2403" s="122"/>
      <c r="Q2403" s="121" t="str">
        <f t="shared" ca="1" si="349"/>
        <v/>
      </c>
      <c r="R2403" s="122"/>
      <c r="S2403" s="123"/>
      <c r="T2403" s="123"/>
    </row>
    <row r="2404" spans="1:20" x14ac:dyDescent="0.25">
      <c r="A2404"/>
      <c r="B2404" s="31" t="str">
        <f t="shared" ca="1" si="342"/>
        <v/>
      </c>
      <c r="C2404" t="str">
        <f t="shared" ca="1" si="343"/>
        <v/>
      </c>
      <c r="D2404" t="str">
        <f t="shared" ca="1" si="344"/>
        <v/>
      </c>
      <c r="E2404" t="str">
        <f t="shared" ca="1" si="345"/>
        <v/>
      </c>
      <c r="F2404" t="str">
        <f t="shared" ca="1" si="350"/>
        <v/>
      </c>
      <c r="I2404" s="120" t="str">
        <f t="shared" si="346"/>
        <v/>
      </c>
      <c r="J2404" s="121" t="str">
        <f t="shared" si="347"/>
        <v/>
      </c>
      <c r="K2404" s="121" t="str">
        <f t="shared" si="348"/>
        <v/>
      </c>
      <c r="L2404" s="121"/>
      <c r="M2404" s="121"/>
      <c r="N2404" s="121"/>
      <c r="O2404" s="122"/>
      <c r="P2404" s="122"/>
      <c r="Q2404" s="121" t="str">
        <f t="shared" ca="1" si="349"/>
        <v/>
      </c>
      <c r="R2404" s="122"/>
      <c r="S2404" s="123"/>
      <c r="T2404" s="123"/>
    </row>
    <row r="2405" spans="1:20" x14ac:dyDescent="0.25">
      <c r="A2405"/>
      <c r="B2405" s="31" t="str">
        <f t="shared" ca="1" si="342"/>
        <v/>
      </c>
      <c r="C2405" t="str">
        <f t="shared" ca="1" si="343"/>
        <v/>
      </c>
      <c r="D2405" t="str">
        <f t="shared" ca="1" si="344"/>
        <v/>
      </c>
      <c r="E2405" t="str">
        <f t="shared" ca="1" si="345"/>
        <v/>
      </c>
      <c r="F2405" t="str">
        <f t="shared" ca="1" si="350"/>
        <v/>
      </c>
      <c r="I2405" s="120" t="str">
        <f t="shared" si="346"/>
        <v/>
      </c>
      <c r="J2405" s="121" t="str">
        <f t="shared" si="347"/>
        <v/>
      </c>
      <c r="K2405" s="121" t="str">
        <f t="shared" si="348"/>
        <v/>
      </c>
      <c r="L2405" s="121"/>
      <c r="M2405" s="121"/>
      <c r="N2405" s="121"/>
      <c r="O2405" s="122"/>
      <c r="P2405" s="122"/>
      <c r="Q2405" s="121" t="str">
        <f t="shared" ca="1" si="349"/>
        <v/>
      </c>
      <c r="R2405" s="122"/>
      <c r="S2405" s="123"/>
      <c r="T2405" s="123"/>
    </row>
    <row r="2406" spans="1:20" x14ac:dyDescent="0.25">
      <c r="A2406"/>
      <c r="B2406" s="31" t="str">
        <f t="shared" ca="1" si="342"/>
        <v/>
      </c>
      <c r="C2406" t="str">
        <f t="shared" ca="1" si="343"/>
        <v/>
      </c>
      <c r="D2406" t="str">
        <f t="shared" ca="1" si="344"/>
        <v/>
      </c>
      <c r="E2406" t="str">
        <f t="shared" ca="1" si="345"/>
        <v/>
      </c>
      <c r="F2406" t="str">
        <f t="shared" ca="1" si="350"/>
        <v/>
      </c>
      <c r="I2406" s="120" t="str">
        <f t="shared" si="346"/>
        <v/>
      </c>
      <c r="J2406" s="121" t="str">
        <f t="shared" si="347"/>
        <v/>
      </c>
      <c r="K2406" s="121" t="str">
        <f t="shared" si="348"/>
        <v/>
      </c>
      <c r="L2406" s="121"/>
      <c r="M2406" s="121"/>
      <c r="N2406" s="121"/>
      <c r="O2406" s="122"/>
      <c r="P2406" s="122"/>
      <c r="Q2406" s="121" t="str">
        <f t="shared" ca="1" si="349"/>
        <v/>
      </c>
      <c r="R2406" s="122"/>
      <c r="S2406" s="123"/>
      <c r="T2406" s="123"/>
    </row>
    <row r="2407" spans="1:20" x14ac:dyDescent="0.25">
      <c r="A2407"/>
      <c r="B2407" s="31" t="str">
        <f t="shared" ca="1" si="342"/>
        <v/>
      </c>
      <c r="C2407" t="str">
        <f t="shared" ca="1" si="343"/>
        <v/>
      </c>
      <c r="D2407" t="str">
        <f t="shared" ca="1" si="344"/>
        <v/>
      </c>
      <c r="E2407" t="str">
        <f t="shared" ca="1" si="345"/>
        <v/>
      </c>
      <c r="F2407" t="str">
        <f t="shared" ca="1" si="350"/>
        <v/>
      </c>
      <c r="I2407" s="120" t="str">
        <f t="shared" si="346"/>
        <v/>
      </c>
      <c r="J2407" s="121" t="str">
        <f t="shared" si="347"/>
        <v/>
      </c>
      <c r="K2407" s="121" t="str">
        <f t="shared" si="348"/>
        <v/>
      </c>
      <c r="L2407" s="121"/>
      <c r="M2407" s="121"/>
      <c r="N2407" s="121"/>
      <c r="O2407" s="122"/>
      <c r="P2407" s="122"/>
      <c r="Q2407" s="121" t="str">
        <f t="shared" ca="1" si="349"/>
        <v/>
      </c>
      <c r="R2407" s="122"/>
      <c r="S2407" s="123"/>
      <c r="T2407" s="123"/>
    </row>
    <row r="2408" spans="1:20" x14ac:dyDescent="0.25">
      <c r="A2408"/>
      <c r="B2408" s="31" t="str">
        <f t="shared" ca="1" si="342"/>
        <v/>
      </c>
      <c r="C2408" t="str">
        <f t="shared" ca="1" si="343"/>
        <v/>
      </c>
      <c r="D2408" t="str">
        <f t="shared" ca="1" si="344"/>
        <v/>
      </c>
      <c r="E2408" t="str">
        <f t="shared" ca="1" si="345"/>
        <v/>
      </c>
      <c r="F2408" t="str">
        <f t="shared" ca="1" si="350"/>
        <v/>
      </c>
      <c r="I2408" s="120" t="str">
        <f t="shared" si="346"/>
        <v/>
      </c>
      <c r="J2408" s="121" t="str">
        <f t="shared" si="347"/>
        <v/>
      </c>
      <c r="K2408" s="121" t="str">
        <f t="shared" si="348"/>
        <v/>
      </c>
      <c r="L2408" s="121"/>
      <c r="M2408" s="121"/>
      <c r="N2408" s="121"/>
      <c r="O2408" s="122"/>
      <c r="P2408" s="122"/>
      <c r="Q2408" s="121" t="str">
        <f t="shared" ca="1" si="349"/>
        <v/>
      </c>
      <c r="R2408" s="122"/>
      <c r="S2408" s="123"/>
      <c r="T2408" s="123"/>
    </row>
    <row r="2409" spans="1:20" x14ac:dyDescent="0.25">
      <c r="A2409"/>
      <c r="B2409" s="31" t="str">
        <f t="shared" ca="1" si="342"/>
        <v/>
      </c>
      <c r="C2409" t="str">
        <f t="shared" ca="1" si="343"/>
        <v/>
      </c>
      <c r="D2409" t="str">
        <f t="shared" ca="1" si="344"/>
        <v/>
      </c>
      <c r="E2409" t="str">
        <f t="shared" ca="1" si="345"/>
        <v/>
      </c>
      <c r="F2409" t="str">
        <f t="shared" ca="1" si="350"/>
        <v/>
      </c>
      <c r="I2409" s="120" t="str">
        <f t="shared" si="346"/>
        <v/>
      </c>
      <c r="J2409" s="121" t="str">
        <f t="shared" si="347"/>
        <v/>
      </c>
      <c r="K2409" s="121" t="str">
        <f t="shared" si="348"/>
        <v/>
      </c>
      <c r="L2409" s="121"/>
      <c r="M2409" s="121"/>
      <c r="N2409" s="121"/>
      <c r="O2409" s="122"/>
      <c r="P2409" s="122"/>
      <c r="Q2409" s="121" t="str">
        <f t="shared" ca="1" si="349"/>
        <v/>
      </c>
      <c r="R2409" s="122"/>
      <c r="S2409" s="123"/>
      <c r="T2409" s="123"/>
    </row>
    <row r="2410" spans="1:20" x14ac:dyDescent="0.25">
      <c r="A2410"/>
      <c r="B2410" s="31" t="str">
        <f t="shared" ca="1" si="342"/>
        <v/>
      </c>
      <c r="C2410" t="str">
        <f t="shared" ca="1" si="343"/>
        <v/>
      </c>
      <c r="D2410" t="str">
        <f t="shared" ca="1" si="344"/>
        <v/>
      </c>
      <c r="E2410" t="str">
        <f t="shared" ca="1" si="345"/>
        <v/>
      </c>
      <c r="F2410" t="str">
        <f t="shared" ca="1" si="350"/>
        <v/>
      </c>
      <c r="I2410" s="120" t="str">
        <f t="shared" si="346"/>
        <v/>
      </c>
      <c r="J2410" s="121" t="str">
        <f t="shared" si="347"/>
        <v/>
      </c>
      <c r="K2410" s="121" t="str">
        <f t="shared" si="348"/>
        <v/>
      </c>
      <c r="L2410" s="121"/>
      <c r="M2410" s="121"/>
      <c r="N2410" s="121"/>
      <c r="O2410" s="122"/>
      <c r="P2410" s="122"/>
      <c r="Q2410" s="121" t="str">
        <f t="shared" ca="1" si="349"/>
        <v/>
      </c>
      <c r="R2410" s="122"/>
      <c r="S2410" s="123"/>
      <c r="T2410" s="123"/>
    </row>
    <row r="2411" spans="1:20" x14ac:dyDescent="0.25">
      <c r="A2411"/>
      <c r="B2411" s="31" t="str">
        <f t="shared" ca="1" si="342"/>
        <v/>
      </c>
      <c r="C2411" t="str">
        <f t="shared" ca="1" si="343"/>
        <v/>
      </c>
      <c r="D2411" t="str">
        <f t="shared" ca="1" si="344"/>
        <v/>
      </c>
      <c r="E2411" t="str">
        <f t="shared" ca="1" si="345"/>
        <v/>
      </c>
      <c r="F2411" t="str">
        <f t="shared" ca="1" si="350"/>
        <v/>
      </c>
      <c r="I2411" s="120" t="str">
        <f t="shared" si="346"/>
        <v/>
      </c>
      <c r="J2411" s="121" t="str">
        <f t="shared" si="347"/>
        <v/>
      </c>
      <c r="K2411" s="121" t="str">
        <f t="shared" si="348"/>
        <v/>
      </c>
      <c r="L2411" s="121"/>
      <c r="M2411" s="121"/>
      <c r="N2411" s="121"/>
      <c r="O2411" s="122"/>
      <c r="P2411" s="122"/>
      <c r="Q2411" s="121" t="str">
        <f t="shared" ca="1" si="349"/>
        <v/>
      </c>
      <c r="R2411" s="122"/>
      <c r="S2411" s="123"/>
      <c r="T2411" s="123"/>
    </row>
    <row r="2412" spans="1:20" x14ac:dyDescent="0.25">
      <c r="A2412"/>
      <c r="B2412" s="31" t="str">
        <f t="shared" ca="1" si="342"/>
        <v/>
      </c>
      <c r="C2412" t="str">
        <f t="shared" ca="1" si="343"/>
        <v/>
      </c>
      <c r="D2412" t="str">
        <f t="shared" ca="1" si="344"/>
        <v/>
      </c>
      <c r="E2412" t="str">
        <f t="shared" ca="1" si="345"/>
        <v/>
      </c>
      <c r="F2412" t="str">
        <f t="shared" ca="1" si="350"/>
        <v/>
      </c>
      <c r="I2412" s="120" t="str">
        <f t="shared" si="346"/>
        <v/>
      </c>
      <c r="J2412" s="121" t="str">
        <f t="shared" si="347"/>
        <v/>
      </c>
      <c r="K2412" s="121" t="str">
        <f t="shared" si="348"/>
        <v/>
      </c>
      <c r="L2412" s="121"/>
      <c r="M2412" s="121"/>
      <c r="N2412" s="121"/>
      <c r="O2412" s="122"/>
      <c r="P2412" s="122"/>
      <c r="Q2412" s="121" t="str">
        <f t="shared" ca="1" si="349"/>
        <v/>
      </c>
      <c r="R2412" s="122"/>
      <c r="S2412" s="123"/>
      <c r="T2412" s="123"/>
    </row>
    <row r="2413" spans="1:20" x14ac:dyDescent="0.25">
      <c r="A2413"/>
      <c r="B2413" s="31" t="str">
        <f t="shared" ca="1" si="342"/>
        <v/>
      </c>
      <c r="C2413" t="str">
        <f t="shared" ca="1" si="343"/>
        <v/>
      </c>
      <c r="D2413" t="str">
        <f t="shared" ca="1" si="344"/>
        <v/>
      </c>
      <c r="E2413" t="str">
        <f t="shared" ca="1" si="345"/>
        <v/>
      </c>
      <c r="F2413" t="str">
        <f t="shared" ca="1" si="350"/>
        <v/>
      </c>
      <c r="I2413" s="120" t="str">
        <f t="shared" si="346"/>
        <v/>
      </c>
      <c r="J2413" s="121" t="str">
        <f t="shared" si="347"/>
        <v/>
      </c>
      <c r="K2413" s="121" t="str">
        <f t="shared" si="348"/>
        <v/>
      </c>
      <c r="L2413" s="121"/>
      <c r="M2413" s="121"/>
      <c r="N2413" s="121"/>
      <c r="O2413" s="122"/>
      <c r="P2413" s="122"/>
      <c r="Q2413" s="121" t="str">
        <f t="shared" ca="1" si="349"/>
        <v/>
      </c>
      <c r="R2413" s="122"/>
      <c r="S2413" s="123"/>
      <c r="T2413" s="123"/>
    </row>
    <row r="2414" spans="1:20" x14ac:dyDescent="0.25">
      <c r="A2414"/>
      <c r="B2414" s="31" t="str">
        <f t="shared" ca="1" si="342"/>
        <v/>
      </c>
      <c r="C2414" t="str">
        <f t="shared" ca="1" si="343"/>
        <v/>
      </c>
      <c r="D2414" t="str">
        <f t="shared" ca="1" si="344"/>
        <v/>
      </c>
      <c r="E2414" t="str">
        <f t="shared" ca="1" si="345"/>
        <v/>
      </c>
      <c r="F2414" t="str">
        <f t="shared" ca="1" si="350"/>
        <v/>
      </c>
      <c r="I2414" s="120" t="str">
        <f t="shared" si="346"/>
        <v/>
      </c>
      <c r="J2414" s="121" t="str">
        <f t="shared" si="347"/>
        <v/>
      </c>
      <c r="K2414" s="121" t="str">
        <f t="shared" si="348"/>
        <v/>
      </c>
      <c r="L2414" s="121"/>
      <c r="M2414" s="121"/>
      <c r="N2414" s="121"/>
      <c r="O2414" s="122"/>
      <c r="P2414" s="122"/>
      <c r="Q2414" s="121" t="str">
        <f t="shared" ca="1" si="349"/>
        <v/>
      </c>
      <c r="R2414" s="122"/>
      <c r="S2414" s="123"/>
      <c r="T2414" s="123"/>
    </row>
    <row r="2415" spans="1:20" x14ac:dyDescent="0.25">
      <c r="A2415"/>
      <c r="B2415" s="31" t="str">
        <f t="shared" ca="1" si="342"/>
        <v/>
      </c>
      <c r="C2415" t="str">
        <f t="shared" ca="1" si="343"/>
        <v/>
      </c>
      <c r="D2415" t="str">
        <f t="shared" ca="1" si="344"/>
        <v/>
      </c>
      <c r="E2415" t="str">
        <f t="shared" ca="1" si="345"/>
        <v/>
      </c>
      <c r="F2415" t="str">
        <f t="shared" ca="1" si="350"/>
        <v/>
      </c>
      <c r="I2415" s="120" t="str">
        <f t="shared" si="346"/>
        <v/>
      </c>
      <c r="J2415" s="121" t="str">
        <f t="shared" si="347"/>
        <v/>
      </c>
      <c r="K2415" s="121" t="str">
        <f t="shared" si="348"/>
        <v/>
      </c>
      <c r="L2415" s="121"/>
      <c r="M2415" s="121"/>
      <c r="N2415" s="121"/>
      <c r="O2415" s="122"/>
      <c r="P2415" s="122"/>
      <c r="Q2415" s="121" t="str">
        <f t="shared" ca="1" si="349"/>
        <v/>
      </c>
      <c r="R2415" s="122"/>
      <c r="S2415" s="123"/>
      <c r="T2415" s="123"/>
    </row>
    <row r="2416" spans="1:20" x14ac:dyDescent="0.25">
      <c r="A2416"/>
      <c r="B2416" s="31" t="str">
        <f t="shared" ca="1" si="342"/>
        <v/>
      </c>
      <c r="C2416" t="str">
        <f t="shared" ca="1" si="343"/>
        <v/>
      </c>
      <c r="D2416" t="str">
        <f t="shared" ca="1" si="344"/>
        <v/>
      </c>
      <c r="E2416" t="str">
        <f t="shared" ca="1" si="345"/>
        <v/>
      </c>
      <c r="F2416" t="str">
        <f t="shared" ca="1" si="350"/>
        <v/>
      </c>
      <c r="I2416" s="120" t="str">
        <f t="shared" si="346"/>
        <v/>
      </c>
      <c r="J2416" s="121" t="str">
        <f t="shared" si="347"/>
        <v/>
      </c>
      <c r="K2416" s="121" t="str">
        <f t="shared" si="348"/>
        <v/>
      </c>
      <c r="L2416" s="121"/>
      <c r="M2416" s="121"/>
      <c r="N2416" s="121"/>
      <c r="O2416" s="122"/>
      <c r="P2416" s="122"/>
      <c r="Q2416" s="121" t="str">
        <f t="shared" ca="1" si="349"/>
        <v/>
      </c>
      <c r="R2416" s="122"/>
      <c r="S2416" s="123"/>
      <c r="T2416" s="123"/>
    </row>
    <row r="2417" spans="1:20" x14ac:dyDescent="0.25">
      <c r="A2417"/>
      <c r="B2417" s="31" t="str">
        <f t="shared" ca="1" si="342"/>
        <v/>
      </c>
      <c r="C2417" t="str">
        <f t="shared" ca="1" si="343"/>
        <v/>
      </c>
      <c r="D2417" t="str">
        <f t="shared" ca="1" si="344"/>
        <v/>
      </c>
      <c r="E2417" t="str">
        <f t="shared" ca="1" si="345"/>
        <v/>
      </c>
      <c r="F2417" t="str">
        <f t="shared" ca="1" si="350"/>
        <v/>
      </c>
      <c r="I2417" s="120" t="str">
        <f t="shared" si="346"/>
        <v/>
      </c>
      <c r="J2417" s="121" t="str">
        <f t="shared" si="347"/>
        <v/>
      </c>
      <c r="K2417" s="121" t="str">
        <f t="shared" si="348"/>
        <v/>
      </c>
      <c r="L2417" s="121"/>
      <c r="M2417" s="121"/>
      <c r="N2417" s="121"/>
      <c r="O2417" s="122"/>
      <c r="P2417" s="122"/>
      <c r="Q2417" s="121" t="str">
        <f t="shared" ca="1" si="349"/>
        <v/>
      </c>
      <c r="R2417" s="122"/>
      <c r="S2417" s="123"/>
      <c r="T2417" s="123"/>
    </row>
    <row r="2418" spans="1:20" x14ac:dyDescent="0.25">
      <c r="A2418"/>
      <c r="B2418" s="31" t="str">
        <f t="shared" ca="1" si="342"/>
        <v/>
      </c>
      <c r="C2418" t="str">
        <f t="shared" ca="1" si="343"/>
        <v/>
      </c>
      <c r="D2418" t="str">
        <f t="shared" ca="1" si="344"/>
        <v/>
      </c>
      <c r="E2418" t="str">
        <f t="shared" ca="1" si="345"/>
        <v/>
      </c>
      <c r="F2418" t="str">
        <f t="shared" ca="1" si="350"/>
        <v/>
      </c>
      <c r="I2418" s="120" t="str">
        <f t="shared" si="346"/>
        <v/>
      </c>
      <c r="J2418" s="121" t="str">
        <f t="shared" si="347"/>
        <v/>
      </c>
      <c r="K2418" s="121" t="str">
        <f t="shared" si="348"/>
        <v/>
      </c>
      <c r="L2418" s="121"/>
      <c r="M2418" s="121"/>
      <c r="N2418" s="121"/>
      <c r="O2418" s="122"/>
      <c r="P2418" s="122"/>
      <c r="Q2418" s="121" t="str">
        <f t="shared" ca="1" si="349"/>
        <v/>
      </c>
      <c r="R2418" s="122"/>
      <c r="S2418" s="123"/>
      <c r="T2418" s="123"/>
    </row>
    <row r="2419" spans="1:20" x14ac:dyDescent="0.25">
      <c r="A2419"/>
      <c r="B2419" s="31" t="str">
        <f t="shared" ca="1" si="342"/>
        <v/>
      </c>
      <c r="C2419" t="str">
        <f t="shared" ca="1" si="343"/>
        <v/>
      </c>
      <c r="D2419" t="str">
        <f t="shared" ca="1" si="344"/>
        <v/>
      </c>
      <c r="E2419" t="str">
        <f t="shared" ca="1" si="345"/>
        <v/>
      </c>
      <c r="F2419" t="str">
        <f t="shared" ca="1" si="350"/>
        <v/>
      </c>
      <c r="I2419" s="120" t="str">
        <f t="shared" si="346"/>
        <v/>
      </c>
      <c r="J2419" s="121" t="str">
        <f t="shared" si="347"/>
        <v/>
      </c>
      <c r="K2419" s="121" t="str">
        <f t="shared" si="348"/>
        <v/>
      </c>
      <c r="L2419" s="121"/>
      <c r="M2419" s="121"/>
      <c r="N2419" s="121"/>
      <c r="O2419" s="122"/>
      <c r="P2419" s="122"/>
      <c r="Q2419" s="121" t="str">
        <f t="shared" ca="1" si="349"/>
        <v/>
      </c>
      <c r="R2419" s="122"/>
      <c r="S2419" s="123"/>
      <c r="T2419" s="123"/>
    </row>
    <row r="2420" spans="1:20" x14ac:dyDescent="0.25">
      <c r="A2420"/>
      <c r="B2420" s="31" t="str">
        <f t="shared" ca="1" si="342"/>
        <v/>
      </c>
      <c r="C2420" t="str">
        <f t="shared" ca="1" si="343"/>
        <v/>
      </c>
      <c r="D2420" t="str">
        <f t="shared" ca="1" si="344"/>
        <v/>
      </c>
      <c r="E2420" t="str">
        <f t="shared" ca="1" si="345"/>
        <v/>
      </c>
      <c r="F2420" t="str">
        <f t="shared" ca="1" si="350"/>
        <v/>
      </c>
      <c r="I2420" s="120" t="str">
        <f t="shared" si="346"/>
        <v/>
      </c>
      <c r="J2420" s="121" t="str">
        <f t="shared" si="347"/>
        <v/>
      </c>
      <c r="K2420" s="121" t="str">
        <f t="shared" si="348"/>
        <v/>
      </c>
      <c r="L2420" s="121"/>
      <c r="M2420" s="121"/>
      <c r="N2420" s="121"/>
      <c r="O2420" s="122"/>
      <c r="P2420" s="122"/>
      <c r="Q2420" s="121" t="str">
        <f t="shared" ca="1" si="349"/>
        <v/>
      </c>
      <c r="R2420" s="122"/>
      <c r="S2420" s="123"/>
      <c r="T2420" s="123"/>
    </row>
    <row r="2421" spans="1:20" x14ac:dyDescent="0.25">
      <c r="A2421"/>
      <c r="B2421" s="31" t="str">
        <f t="shared" ca="1" si="342"/>
        <v/>
      </c>
      <c r="C2421" t="str">
        <f t="shared" ca="1" si="343"/>
        <v/>
      </c>
      <c r="D2421" t="str">
        <f t="shared" ca="1" si="344"/>
        <v/>
      </c>
      <c r="E2421" t="str">
        <f t="shared" ca="1" si="345"/>
        <v/>
      </c>
      <c r="F2421" t="str">
        <f t="shared" ca="1" si="350"/>
        <v/>
      </c>
      <c r="I2421" s="120" t="str">
        <f t="shared" si="346"/>
        <v/>
      </c>
      <c r="J2421" s="121" t="str">
        <f t="shared" si="347"/>
        <v/>
      </c>
      <c r="K2421" s="121" t="str">
        <f t="shared" si="348"/>
        <v/>
      </c>
      <c r="L2421" s="121"/>
      <c r="M2421" s="121"/>
      <c r="N2421" s="121"/>
      <c r="O2421" s="122"/>
      <c r="P2421" s="122"/>
      <c r="Q2421" s="121" t="str">
        <f t="shared" ca="1" si="349"/>
        <v/>
      </c>
      <c r="R2421" s="122"/>
      <c r="S2421" s="123"/>
      <c r="T2421" s="123"/>
    </row>
    <row r="2422" spans="1:20" x14ac:dyDescent="0.25">
      <c r="A2422"/>
      <c r="B2422" s="31" t="str">
        <f t="shared" ca="1" si="342"/>
        <v/>
      </c>
      <c r="C2422" t="str">
        <f t="shared" ca="1" si="343"/>
        <v/>
      </c>
      <c r="D2422" t="str">
        <f t="shared" ca="1" si="344"/>
        <v/>
      </c>
      <c r="E2422" t="str">
        <f t="shared" ca="1" si="345"/>
        <v/>
      </c>
      <c r="F2422" t="str">
        <f t="shared" ca="1" si="350"/>
        <v/>
      </c>
      <c r="I2422" s="120" t="str">
        <f t="shared" si="346"/>
        <v/>
      </c>
      <c r="J2422" s="121" t="str">
        <f t="shared" si="347"/>
        <v/>
      </c>
      <c r="K2422" s="121" t="str">
        <f t="shared" si="348"/>
        <v/>
      </c>
      <c r="L2422" s="121"/>
      <c r="M2422" s="121"/>
      <c r="N2422" s="121"/>
      <c r="O2422" s="122"/>
      <c r="P2422" s="122"/>
      <c r="Q2422" s="121" t="str">
        <f t="shared" ca="1" si="349"/>
        <v/>
      </c>
      <c r="R2422" s="122"/>
      <c r="S2422" s="123"/>
      <c r="T2422" s="123"/>
    </row>
    <row r="2423" spans="1:20" x14ac:dyDescent="0.25">
      <c r="A2423"/>
      <c r="B2423" s="31" t="str">
        <f t="shared" ca="1" si="342"/>
        <v/>
      </c>
      <c r="C2423" t="str">
        <f t="shared" ca="1" si="343"/>
        <v/>
      </c>
      <c r="D2423" t="str">
        <f t="shared" ca="1" si="344"/>
        <v/>
      </c>
      <c r="E2423" t="str">
        <f t="shared" ca="1" si="345"/>
        <v/>
      </c>
      <c r="F2423" t="str">
        <f t="shared" ca="1" si="350"/>
        <v/>
      </c>
      <c r="I2423" s="120" t="str">
        <f t="shared" si="346"/>
        <v/>
      </c>
      <c r="J2423" s="121" t="str">
        <f t="shared" si="347"/>
        <v/>
      </c>
      <c r="K2423" s="121" t="str">
        <f t="shared" si="348"/>
        <v/>
      </c>
      <c r="L2423" s="121"/>
      <c r="M2423" s="121"/>
      <c r="N2423" s="121"/>
      <c r="O2423" s="122"/>
      <c r="P2423" s="122"/>
      <c r="Q2423" s="121" t="str">
        <f t="shared" ca="1" si="349"/>
        <v/>
      </c>
      <c r="R2423" s="122"/>
      <c r="S2423" s="123"/>
      <c r="T2423" s="123"/>
    </row>
    <row r="2424" spans="1:20" x14ac:dyDescent="0.25">
      <c r="A2424"/>
      <c r="B2424" s="31" t="str">
        <f t="shared" ca="1" si="342"/>
        <v/>
      </c>
      <c r="C2424" t="str">
        <f t="shared" ca="1" si="343"/>
        <v/>
      </c>
      <c r="D2424" t="str">
        <f t="shared" ca="1" si="344"/>
        <v/>
      </c>
      <c r="E2424" t="str">
        <f t="shared" ca="1" si="345"/>
        <v/>
      </c>
      <c r="F2424" t="str">
        <f t="shared" ca="1" si="350"/>
        <v/>
      </c>
      <c r="I2424" s="120" t="str">
        <f t="shared" si="346"/>
        <v/>
      </c>
      <c r="J2424" s="121" t="str">
        <f t="shared" si="347"/>
        <v/>
      </c>
      <c r="K2424" s="121" t="str">
        <f t="shared" si="348"/>
        <v/>
      </c>
      <c r="L2424" s="121"/>
      <c r="M2424" s="121"/>
      <c r="N2424" s="121"/>
      <c r="O2424" s="122"/>
      <c r="P2424" s="122"/>
      <c r="Q2424" s="121" t="str">
        <f t="shared" ca="1" si="349"/>
        <v/>
      </c>
      <c r="R2424" s="122"/>
      <c r="S2424" s="123"/>
      <c r="T2424" s="123"/>
    </row>
    <row r="2425" spans="1:20" x14ac:dyDescent="0.25">
      <c r="A2425"/>
      <c r="B2425" s="31" t="str">
        <f t="shared" ca="1" si="342"/>
        <v/>
      </c>
      <c r="C2425" t="str">
        <f t="shared" ca="1" si="343"/>
        <v/>
      </c>
      <c r="D2425" t="str">
        <f t="shared" ca="1" si="344"/>
        <v/>
      </c>
      <c r="E2425" t="str">
        <f t="shared" ca="1" si="345"/>
        <v/>
      </c>
      <c r="F2425" t="str">
        <f t="shared" ca="1" si="350"/>
        <v/>
      </c>
      <c r="I2425" s="120" t="str">
        <f t="shared" si="346"/>
        <v/>
      </c>
      <c r="J2425" s="121" t="str">
        <f t="shared" si="347"/>
        <v/>
      </c>
      <c r="K2425" s="121" t="str">
        <f t="shared" si="348"/>
        <v/>
      </c>
      <c r="L2425" s="121"/>
      <c r="M2425" s="121"/>
      <c r="N2425" s="121"/>
      <c r="O2425" s="122"/>
      <c r="P2425" s="122"/>
      <c r="Q2425" s="121" t="str">
        <f t="shared" ca="1" si="349"/>
        <v/>
      </c>
      <c r="R2425" s="122"/>
      <c r="S2425" s="123"/>
      <c r="T2425" s="123"/>
    </row>
    <row r="2426" spans="1:20" x14ac:dyDescent="0.25">
      <c r="A2426"/>
      <c r="B2426" s="31" t="str">
        <f t="shared" ca="1" si="342"/>
        <v/>
      </c>
      <c r="C2426" t="str">
        <f t="shared" ca="1" si="343"/>
        <v/>
      </c>
      <c r="D2426" t="str">
        <f t="shared" ca="1" si="344"/>
        <v/>
      </c>
      <c r="E2426" t="str">
        <f t="shared" ca="1" si="345"/>
        <v/>
      </c>
      <c r="F2426" t="str">
        <f t="shared" ca="1" si="350"/>
        <v/>
      </c>
      <c r="I2426" s="120" t="str">
        <f t="shared" si="346"/>
        <v/>
      </c>
      <c r="J2426" s="121" t="str">
        <f t="shared" si="347"/>
        <v/>
      </c>
      <c r="K2426" s="121" t="str">
        <f t="shared" si="348"/>
        <v/>
      </c>
      <c r="L2426" s="121"/>
      <c r="M2426" s="121"/>
      <c r="N2426" s="121"/>
      <c r="O2426" s="122"/>
      <c r="P2426" s="122"/>
      <c r="Q2426" s="121" t="str">
        <f t="shared" ca="1" si="349"/>
        <v/>
      </c>
      <c r="R2426" s="122"/>
      <c r="S2426" s="123"/>
      <c r="T2426" s="123"/>
    </row>
    <row r="2427" spans="1:20" x14ac:dyDescent="0.25">
      <c r="A2427"/>
      <c r="B2427" s="31" t="str">
        <f t="shared" ca="1" si="342"/>
        <v/>
      </c>
      <c r="C2427" t="str">
        <f t="shared" ca="1" si="343"/>
        <v/>
      </c>
      <c r="D2427" t="str">
        <f t="shared" ca="1" si="344"/>
        <v/>
      </c>
      <c r="E2427" t="str">
        <f t="shared" ca="1" si="345"/>
        <v/>
      </c>
      <c r="F2427" t="str">
        <f t="shared" ca="1" si="350"/>
        <v/>
      </c>
      <c r="I2427" s="120" t="str">
        <f t="shared" si="346"/>
        <v/>
      </c>
      <c r="J2427" s="121" t="str">
        <f t="shared" si="347"/>
        <v/>
      </c>
      <c r="K2427" s="121" t="str">
        <f t="shared" si="348"/>
        <v/>
      </c>
      <c r="L2427" s="121"/>
      <c r="M2427" s="121"/>
      <c r="N2427" s="121"/>
      <c r="O2427" s="122"/>
      <c r="P2427" s="122"/>
      <c r="Q2427" s="121" t="str">
        <f t="shared" ca="1" si="349"/>
        <v/>
      </c>
      <c r="R2427" s="122"/>
      <c r="S2427" s="123"/>
      <c r="T2427" s="123"/>
    </row>
    <row r="2428" spans="1:20" x14ac:dyDescent="0.25">
      <c r="A2428"/>
      <c r="B2428" s="31" t="str">
        <f t="shared" ca="1" si="342"/>
        <v/>
      </c>
      <c r="C2428" t="str">
        <f t="shared" ca="1" si="343"/>
        <v/>
      </c>
      <c r="D2428" t="str">
        <f t="shared" ca="1" si="344"/>
        <v/>
      </c>
      <c r="E2428" t="str">
        <f t="shared" ca="1" si="345"/>
        <v/>
      </c>
      <c r="F2428" t="str">
        <f t="shared" ca="1" si="350"/>
        <v/>
      </c>
      <c r="I2428" s="120" t="str">
        <f t="shared" si="346"/>
        <v/>
      </c>
      <c r="J2428" s="121" t="str">
        <f t="shared" si="347"/>
        <v/>
      </c>
      <c r="K2428" s="121" t="str">
        <f t="shared" si="348"/>
        <v/>
      </c>
      <c r="L2428" s="121"/>
      <c r="M2428" s="121"/>
      <c r="N2428" s="121"/>
      <c r="O2428" s="122"/>
      <c r="P2428" s="122"/>
      <c r="Q2428" s="121" t="str">
        <f t="shared" ca="1" si="349"/>
        <v/>
      </c>
      <c r="R2428" s="122"/>
      <c r="S2428" s="123"/>
      <c r="T2428" s="123"/>
    </row>
    <row r="2429" spans="1:20" x14ac:dyDescent="0.25">
      <c r="A2429"/>
      <c r="B2429" s="31" t="str">
        <f t="shared" ca="1" si="342"/>
        <v/>
      </c>
      <c r="C2429" t="str">
        <f t="shared" ca="1" si="343"/>
        <v/>
      </c>
      <c r="D2429" t="str">
        <f t="shared" ca="1" si="344"/>
        <v/>
      </c>
      <c r="E2429" t="str">
        <f t="shared" ca="1" si="345"/>
        <v/>
      </c>
      <c r="F2429" t="str">
        <f t="shared" ca="1" si="350"/>
        <v/>
      </c>
      <c r="I2429" s="120" t="str">
        <f t="shared" si="346"/>
        <v/>
      </c>
      <c r="J2429" s="121" t="str">
        <f t="shared" si="347"/>
        <v/>
      </c>
      <c r="K2429" s="121" t="str">
        <f t="shared" si="348"/>
        <v/>
      </c>
      <c r="L2429" s="121"/>
      <c r="M2429" s="121"/>
      <c r="N2429" s="121"/>
      <c r="O2429" s="122"/>
      <c r="P2429" s="122"/>
      <c r="Q2429" s="121" t="str">
        <f t="shared" ca="1" si="349"/>
        <v/>
      </c>
      <c r="R2429" s="122"/>
      <c r="S2429" s="123"/>
      <c r="T2429" s="123"/>
    </row>
    <row r="2430" spans="1:20" x14ac:dyDescent="0.25">
      <c r="A2430"/>
      <c r="B2430" s="31" t="str">
        <f t="shared" ca="1" si="342"/>
        <v/>
      </c>
      <c r="C2430" t="str">
        <f t="shared" ca="1" si="343"/>
        <v/>
      </c>
      <c r="D2430" t="str">
        <f t="shared" ca="1" si="344"/>
        <v/>
      </c>
      <c r="E2430" t="str">
        <f t="shared" ca="1" si="345"/>
        <v/>
      </c>
      <c r="F2430" t="str">
        <f t="shared" ca="1" si="350"/>
        <v/>
      </c>
      <c r="I2430" s="120" t="str">
        <f t="shared" si="346"/>
        <v/>
      </c>
      <c r="J2430" s="121" t="str">
        <f t="shared" si="347"/>
        <v/>
      </c>
      <c r="K2430" s="121" t="str">
        <f t="shared" si="348"/>
        <v/>
      </c>
      <c r="L2430" s="121"/>
      <c r="M2430" s="121"/>
      <c r="N2430" s="121"/>
      <c r="O2430" s="122"/>
      <c r="P2430" s="122"/>
      <c r="Q2430" s="121" t="str">
        <f t="shared" ca="1" si="349"/>
        <v/>
      </c>
      <c r="R2430" s="122"/>
      <c r="S2430" s="123"/>
      <c r="T2430" s="123"/>
    </row>
    <row r="2431" spans="1:20" x14ac:dyDescent="0.25">
      <c r="A2431"/>
      <c r="B2431" s="31" t="str">
        <f t="shared" ca="1" si="342"/>
        <v/>
      </c>
      <c r="C2431" t="str">
        <f t="shared" ca="1" si="343"/>
        <v/>
      </c>
      <c r="D2431" t="str">
        <f t="shared" ca="1" si="344"/>
        <v/>
      </c>
      <c r="E2431" t="str">
        <f t="shared" ca="1" si="345"/>
        <v/>
      </c>
      <c r="F2431" t="str">
        <f t="shared" ca="1" si="350"/>
        <v/>
      </c>
      <c r="I2431" s="120" t="str">
        <f t="shared" si="346"/>
        <v/>
      </c>
      <c r="J2431" s="121" t="str">
        <f t="shared" si="347"/>
        <v/>
      </c>
      <c r="K2431" s="121" t="str">
        <f t="shared" si="348"/>
        <v/>
      </c>
      <c r="L2431" s="121"/>
      <c r="M2431" s="121"/>
      <c r="N2431" s="121"/>
      <c r="O2431" s="122"/>
      <c r="P2431" s="122"/>
      <c r="Q2431" s="121" t="str">
        <f t="shared" ca="1" si="349"/>
        <v/>
      </c>
      <c r="R2431" s="122"/>
      <c r="S2431" s="123"/>
      <c r="T2431" s="123"/>
    </row>
    <row r="2432" spans="1:20" x14ac:dyDescent="0.25">
      <c r="A2432"/>
      <c r="B2432" s="31" t="str">
        <f t="shared" ca="1" si="342"/>
        <v/>
      </c>
      <c r="C2432" t="str">
        <f t="shared" ca="1" si="343"/>
        <v/>
      </c>
      <c r="D2432" t="str">
        <f t="shared" ca="1" si="344"/>
        <v/>
      </c>
      <c r="E2432" t="str">
        <f t="shared" ca="1" si="345"/>
        <v/>
      </c>
      <c r="F2432" t="str">
        <f t="shared" ca="1" si="350"/>
        <v/>
      </c>
      <c r="I2432" s="120" t="str">
        <f t="shared" si="346"/>
        <v/>
      </c>
      <c r="J2432" s="121" t="str">
        <f t="shared" si="347"/>
        <v/>
      </c>
      <c r="K2432" s="121" t="str">
        <f t="shared" si="348"/>
        <v/>
      </c>
      <c r="L2432" s="121"/>
      <c r="M2432" s="121"/>
      <c r="N2432" s="121"/>
      <c r="O2432" s="122"/>
      <c r="P2432" s="122"/>
      <c r="Q2432" s="121" t="str">
        <f t="shared" ca="1" si="349"/>
        <v/>
      </c>
      <c r="R2432" s="122"/>
      <c r="S2432" s="123"/>
      <c r="T2432" s="123"/>
    </row>
    <row r="2433" spans="1:20" x14ac:dyDescent="0.25">
      <c r="A2433"/>
      <c r="B2433" s="31" t="str">
        <f t="shared" ref="B2433:B2496" ca="1" si="351">IF($A2433&lt;&gt;"",INDIRECT("'Saisie G&amp;A'!"&amp;"A"&amp;MID($A2433,2,2)),"")</f>
        <v/>
      </c>
      <c r="C2433" t="str">
        <f t="shared" ref="C2433:C2496" ca="1" si="352">IF($A2433&lt;&gt;"",INDIRECT("'Saisie G&amp;A'!"&amp;$A2433),"")</f>
        <v/>
      </c>
      <c r="D2433" t="str">
        <f t="shared" ref="D2433:D2496" ca="1" si="353">IF($A2433&lt;&gt;"",INDIRECT("'Saisie G&amp;A'!"&amp;LEFT($A2433,1)&amp;"7"),"")</f>
        <v/>
      </c>
      <c r="E2433" t="str">
        <f t="shared" ref="E2433:E2496" ca="1" si="354">IF($A2433&lt;&gt;"",INDIRECT("'Saisie G&amp;A'!"&amp;"B"&amp;MID($A2433,2,2)),"")</f>
        <v/>
      </c>
      <c r="F2433" t="str">
        <f t="shared" ca="1" si="350"/>
        <v/>
      </c>
      <c r="I2433" s="120" t="str">
        <f t="shared" ref="I2433:I2496" si="355">IF($A2433&lt;&gt;"",RIGHT(C2433,7),"")</f>
        <v/>
      </c>
      <c r="J2433" s="121" t="str">
        <f t="shared" ref="J2433:J2496" si="356">IF($A2433&lt;&gt;"",TEXT(DATE(YEAR($B2433),MONTH($B2433),DAY($B2433)),"JJ/MM/AAAA"),"")</f>
        <v/>
      </c>
      <c r="K2433" s="121" t="str">
        <f t="shared" ref="K2433:K2496" si="357">J2433</f>
        <v/>
      </c>
      <c r="L2433" s="121"/>
      <c r="M2433" s="121"/>
      <c r="N2433" s="121"/>
      <c r="O2433" s="122"/>
      <c r="P2433" s="122"/>
      <c r="Q2433" s="121" t="str">
        <f t="shared" ref="Q2433:Q2496" ca="1" si="358">IF(F2433&lt;&gt;"",F2433,D2433)</f>
        <v/>
      </c>
      <c r="R2433" s="122"/>
      <c r="S2433" s="123"/>
      <c r="T2433" s="123"/>
    </row>
    <row r="2434" spans="1:20" x14ac:dyDescent="0.25">
      <c r="A2434"/>
      <c r="B2434" s="31" t="str">
        <f t="shared" ca="1" si="351"/>
        <v/>
      </c>
      <c r="C2434" t="str">
        <f t="shared" ca="1" si="352"/>
        <v/>
      </c>
      <c r="D2434" t="str">
        <f t="shared" ca="1" si="353"/>
        <v/>
      </c>
      <c r="E2434" t="str">
        <f t="shared" ca="1" si="354"/>
        <v/>
      </c>
      <c r="F2434" t="str">
        <f t="shared" ca="1" si="350"/>
        <v/>
      </c>
      <c r="I2434" s="120" t="str">
        <f t="shared" si="355"/>
        <v/>
      </c>
      <c r="J2434" s="121" t="str">
        <f t="shared" si="356"/>
        <v/>
      </c>
      <c r="K2434" s="121" t="str">
        <f t="shared" si="357"/>
        <v/>
      </c>
      <c r="L2434" s="121"/>
      <c r="M2434" s="121"/>
      <c r="N2434" s="121"/>
      <c r="O2434" s="122"/>
      <c r="P2434" s="122"/>
      <c r="Q2434" s="121" t="str">
        <f t="shared" ca="1" si="358"/>
        <v/>
      </c>
      <c r="R2434" s="122"/>
      <c r="S2434" s="123"/>
      <c r="T2434" s="123"/>
    </row>
    <row r="2435" spans="1:20" x14ac:dyDescent="0.25">
      <c r="A2435"/>
      <c r="B2435" s="31" t="str">
        <f t="shared" ca="1" si="351"/>
        <v/>
      </c>
      <c r="C2435" t="str">
        <f t="shared" ca="1" si="352"/>
        <v/>
      </c>
      <c r="D2435" t="str">
        <f t="shared" ca="1" si="353"/>
        <v/>
      </c>
      <c r="E2435" t="str">
        <f t="shared" ca="1" si="354"/>
        <v/>
      </c>
      <c r="F2435" t="str">
        <f t="shared" ca="1" si="350"/>
        <v/>
      </c>
      <c r="I2435" s="120" t="str">
        <f t="shared" si="355"/>
        <v/>
      </c>
      <c r="J2435" s="121" t="str">
        <f t="shared" si="356"/>
        <v/>
      </c>
      <c r="K2435" s="121" t="str">
        <f t="shared" si="357"/>
        <v/>
      </c>
      <c r="L2435" s="121"/>
      <c r="M2435" s="121"/>
      <c r="N2435" s="121"/>
      <c r="O2435" s="122"/>
      <c r="P2435" s="122"/>
      <c r="Q2435" s="121" t="str">
        <f t="shared" ca="1" si="358"/>
        <v/>
      </c>
      <c r="R2435" s="122"/>
      <c r="S2435" s="123"/>
      <c r="T2435" s="123"/>
    </row>
    <row r="2436" spans="1:20" x14ac:dyDescent="0.25">
      <c r="A2436"/>
      <c r="B2436" s="31" t="str">
        <f t="shared" ca="1" si="351"/>
        <v/>
      </c>
      <c r="C2436" t="str">
        <f t="shared" ca="1" si="352"/>
        <v/>
      </c>
      <c r="D2436" t="str">
        <f t="shared" ca="1" si="353"/>
        <v/>
      </c>
      <c r="E2436" t="str">
        <f t="shared" ca="1" si="354"/>
        <v/>
      </c>
      <c r="F2436" t="str">
        <f t="shared" ca="1" si="350"/>
        <v/>
      </c>
      <c r="I2436" s="120" t="str">
        <f t="shared" si="355"/>
        <v/>
      </c>
      <c r="J2436" s="121" t="str">
        <f t="shared" si="356"/>
        <v/>
      </c>
      <c r="K2436" s="121" t="str">
        <f t="shared" si="357"/>
        <v/>
      </c>
      <c r="L2436" s="121"/>
      <c r="M2436" s="121"/>
      <c r="N2436" s="121"/>
      <c r="O2436" s="122"/>
      <c r="P2436" s="122"/>
      <c r="Q2436" s="121" t="str">
        <f t="shared" ca="1" si="358"/>
        <v/>
      </c>
      <c r="R2436" s="122"/>
      <c r="S2436" s="123"/>
      <c r="T2436" s="123"/>
    </row>
    <row r="2437" spans="1:20" x14ac:dyDescent="0.25">
      <c r="A2437"/>
      <c r="B2437" s="31" t="str">
        <f t="shared" ca="1" si="351"/>
        <v/>
      </c>
      <c r="C2437" t="str">
        <f t="shared" ca="1" si="352"/>
        <v/>
      </c>
      <c r="D2437" t="str">
        <f t="shared" ca="1" si="353"/>
        <v/>
      </c>
      <c r="E2437" t="str">
        <f t="shared" ca="1" si="354"/>
        <v/>
      </c>
      <c r="F2437" t="str">
        <f t="shared" ca="1" si="350"/>
        <v/>
      </c>
      <c r="I2437" s="120" t="str">
        <f t="shared" si="355"/>
        <v/>
      </c>
      <c r="J2437" s="121" t="str">
        <f t="shared" si="356"/>
        <v/>
      </c>
      <c r="K2437" s="121" t="str">
        <f t="shared" si="357"/>
        <v/>
      </c>
      <c r="L2437" s="121"/>
      <c r="M2437" s="121"/>
      <c r="N2437" s="121"/>
      <c r="O2437" s="122"/>
      <c r="P2437" s="122"/>
      <c r="Q2437" s="121" t="str">
        <f t="shared" ca="1" si="358"/>
        <v/>
      </c>
      <c r="R2437" s="122"/>
      <c r="S2437" s="123"/>
      <c r="T2437" s="123"/>
    </row>
    <row r="2438" spans="1:20" x14ac:dyDescent="0.25">
      <c r="A2438"/>
      <c r="B2438" s="31" t="str">
        <f t="shared" ca="1" si="351"/>
        <v/>
      </c>
      <c r="C2438" t="str">
        <f t="shared" ca="1" si="352"/>
        <v/>
      </c>
      <c r="D2438" t="str">
        <f t="shared" ca="1" si="353"/>
        <v/>
      </c>
      <c r="E2438" t="str">
        <f t="shared" ca="1" si="354"/>
        <v/>
      </c>
      <c r="F2438" t="str">
        <f t="shared" ca="1" si="350"/>
        <v/>
      </c>
      <c r="I2438" s="120" t="str">
        <f t="shared" si="355"/>
        <v/>
      </c>
      <c r="J2438" s="121" t="str">
        <f t="shared" si="356"/>
        <v/>
      </c>
      <c r="K2438" s="121" t="str">
        <f t="shared" si="357"/>
        <v/>
      </c>
      <c r="L2438" s="121"/>
      <c r="M2438" s="121"/>
      <c r="N2438" s="121"/>
      <c r="O2438" s="122"/>
      <c r="P2438" s="122"/>
      <c r="Q2438" s="121" t="str">
        <f t="shared" ca="1" si="358"/>
        <v/>
      </c>
      <c r="R2438" s="122"/>
      <c r="S2438" s="123"/>
      <c r="T2438" s="123"/>
    </row>
    <row r="2439" spans="1:20" x14ac:dyDescent="0.25">
      <c r="A2439"/>
      <c r="B2439" s="31" t="str">
        <f t="shared" ca="1" si="351"/>
        <v/>
      </c>
      <c r="C2439" t="str">
        <f t="shared" ca="1" si="352"/>
        <v/>
      </c>
      <c r="D2439" t="str">
        <f t="shared" ca="1" si="353"/>
        <v/>
      </c>
      <c r="E2439" t="str">
        <f t="shared" ca="1" si="354"/>
        <v/>
      </c>
      <c r="F2439" t="str">
        <f t="shared" ca="1" si="350"/>
        <v/>
      </c>
      <c r="I2439" s="120" t="str">
        <f t="shared" si="355"/>
        <v/>
      </c>
      <c r="J2439" s="121" t="str">
        <f t="shared" si="356"/>
        <v/>
      </c>
      <c r="K2439" s="121" t="str">
        <f t="shared" si="357"/>
        <v/>
      </c>
      <c r="L2439" s="121"/>
      <c r="M2439" s="121"/>
      <c r="N2439" s="121"/>
      <c r="O2439" s="122"/>
      <c r="P2439" s="122"/>
      <c r="Q2439" s="121" t="str">
        <f t="shared" ca="1" si="358"/>
        <v/>
      </c>
      <c r="R2439" s="122"/>
      <c r="S2439" s="123"/>
      <c r="T2439" s="123"/>
    </row>
    <row r="2440" spans="1:20" x14ac:dyDescent="0.25">
      <c r="A2440"/>
      <c r="B2440" s="31" t="str">
        <f t="shared" ca="1" si="351"/>
        <v/>
      </c>
      <c r="C2440" t="str">
        <f t="shared" ca="1" si="352"/>
        <v/>
      </c>
      <c r="D2440" t="str">
        <f t="shared" ca="1" si="353"/>
        <v/>
      </c>
      <c r="E2440" t="str">
        <f t="shared" ca="1" si="354"/>
        <v/>
      </c>
      <c r="F2440" t="str">
        <f t="shared" ref="F2440:F2503" ca="1" si="359">IF(D2440&lt;&gt;"",IF(AND(D2440="G11",E2440="Di",OFFSET(INDIRECT("'Saisie G&amp;A'!"&amp;A2440),,1)&lt;&gt;C2440,OFFSET(INDIRECT("'Saisie G&amp;A'!"&amp;A2440),,1)&lt;&gt;""),"G91","")&amp;IF(AND(D2440="G91",E2440="Di",OFFSET(INDIRECT("'Saisie G&amp;A'!"&amp;A2440),,-1)=C2440),"XXX",""),"")</f>
        <v/>
      </c>
      <c r="I2440" s="120" t="str">
        <f t="shared" si="355"/>
        <v/>
      </c>
      <c r="J2440" s="121" t="str">
        <f t="shared" si="356"/>
        <v/>
      </c>
      <c r="K2440" s="121" t="str">
        <f t="shared" si="357"/>
        <v/>
      </c>
      <c r="L2440" s="121"/>
      <c r="M2440" s="121"/>
      <c r="N2440" s="121"/>
      <c r="O2440" s="122"/>
      <c r="P2440" s="122"/>
      <c r="Q2440" s="121" t="str">
        <f t="shared" ca="1" si="358"/>
        <v/>
      </c>
      <c r="R2440" s="122"/>
      <c r="S2440" s="123"/>
      <c r="T2440" s="123"/>
    </row>
    <row r="2441" spans="1:20" x14ac:dyDescent="0.25">
      <c r="A2441"/>
      <c r="B2441" s="31" t="str">
        <f t="shared" ca="1" si="351"/>
        <v/>
      </c>
      <c r="C2441" t="str">
        <f t="shared" ca="1" si="352"/>
        <v/>
      </c>
      <c r="D2441" t="str">
        <f t="shared" ca="1" si="353"/>
        <v/>
      </c>
      <c r="E2441" t="str">
        <f t="shared" ca="1" si="354"/>
        <v/>
      </c>
      <c r="F2441" t="str">
        <f t="shared" ca="1" si="359"/>
        <v/>
      </c>
      <c r="I2441" s="120" t="str">
        <f t="shared" si="355"/>
        <v/>
      </c>
      <c r="J2441" s="121" t="str">
        <f t="shared" si="356"/>
        <v/>
      </c>
      <c r="K2441" s="121" t="str">
        <f t="shared" si="357"/>
        <v/>
      </c>
      <c r="L2441" s="121"/>
      <c r="M2441" s="121"/>
      <c r="N2441" s="121"/>
      <c r="O2441" s="122"/>
      <c r="P2441" s="122"/>
      <c r="Q2441" s="121" t="str">
        <f t="shared" ca="1" si="358"/>
        <v/>
      </c>
      <c r="R2441" s="122"/>
      <c r="S2441" s="123"/>
      <c r="T2441" s="123"/>
    </row>
    <row r="2442" spans="1:20" x14ac:dyDescent="0.25">
      <c r="A2442"/>
      <c r="B2442" s="31" t="str">
        <f t="shared" ca="1" si="351"/>
        <v/>
      </c>
      <c r="C2442" t="str">
        <f t="shared" ca="1" si="352"/>
        <v/>
      </c>
      <c r="D2442" t="str">
        <f t="shared" ca="1" si="353"/>
        <v/>
      </c>
      <c r="E2442" t="str">
        <f t="shared" ca="1" si="354"/>
        <v/>
      </c>
      <c r="F2442" t="str">
        <f t="shared" ca="1" si="359"/>
        <v/>
      </c>
      <c r="I2442" s="120" t="str">
        <f t="shared" si="355"/>
        <v/>
      </c>
      <c r="J2442" s="121" t="str">
        <f t="shared" si="356"/>
        <v/>
      </c>
      <c r="K2442" s="121" t="str">
        <f t="shared" si="357"/>
        <v/>
      </c>
      <c r="L2442" s="121"/>
      <c r="M2442" s="121"/>
      <c r="N2442" s="121"/>
      <c r="O2442" s="122"/>
      <c r="P2442" s="122"/>
      <c r="Q2442" s="121" t="str">
        <f t="shared" ca="1" si="358"/>
        <v/>
      </c>
      <c r="R2442" s="122"/>
      <c r="S2442" s="123"/>
      <c r="T2442" s="123"/>
    </row>
    <row r="2443" spans="1:20" x14ac:dyDescent="0.25">
      <c r="A2443"/>
      <c r="B2443" s="31" t="str">
        <f t="shared" ca="1" si="351"/>
        <v/>
      </c>
      <c r="C2443" t="str">
        <f t="shared" ca="1" si="352"/>
        <v/>
      </c>
      <c r="D2443" t="str">
        <f t="shared" ca="1" si="353"/>
        <v/>
      </c>
      <c r="E2443" t="str">
        <f t="shared" ca="1" si="354"/>
        <v/>
      </c>
      <c r="F2443" t="str">
        <f t="shared" ca="1" si="359"/>
        <v/>
      </c>
      <c r="I2443" s="120" t="str">
        <f t="shared" si="355"/>
        <v/>
      </c>
      <c r="J2443" s="121" t="str">
        <f t="shared" si="356"/>
        <v/>
      </c>
      <c r="K2443" s="121" t="str">
        <f t="shared" si="357"/>
        <v/>
      </c>
      <c r="L2443" s="121"/>
      <c r="M2443" s="121"/>
      <c r="N2443" s="121"/>
      <c r="O2443" s="122"/>
      <c r="P2443" s="122"/>
      <c r="Q2443" s="121" t="str">
        <f t="shared" ca="1" si="358"/>
        <v/>
      </c>
      <c r="R2443" s="122"/>
      <c r="S2443" s="123"/>
      <c r="T2443" s="123"/>
    </row>
    <row r="2444" spans="1:20" x14ac:dyDescent="0.25">
      <c r="A2444"/>
      <c r="B2444" s="31" t="str">
        <f t="shared" ca="1" si="351"/>
        <v/>
      </c>
      <c r="C2444" t="str">
        <f t="shared" ca="1" si="352"/>
        <v/>
      </c>
      <c r="D2444" t="str">
        <f t="shared" ca="1" si="353"/>
        <v/>
      </c>
      <c r="E2444" t="str">
        <f t="shared" ca="1" si="354"/>
        <v/>
      </c>
      <c r="F2444" t="str">
        <f t="shared" ca="1" si="359"/>
        <v/>
      </c>
      <c r="I2444" s="120" t="str">
        <f t="shared" si="355"/>
        <v/>
      </c>
      <c r="J2444" s="121" t="str">
        <f t="shared" si="356"/>
        <v/>
      </c>
      <c r="K2444" s="121" t="str">
        <f t="shared" si="357"/>
        <v/>
      </c>
      <c r="L2444" s="121"/>
      <c r="M2444" s="121"/>
      <c r="N2444" s="121"/>
      <c r="O2444" s="122"/>
      <c r="P2444" s="122"/>
      <c r="Q2444" s="121" t="str">
        <f t="shared" ca="1" si="358"/>
        <v/>
      </c>
      <c r="R2444" s="122"/>
      <c r="S2444" s="123"/>
      <c r="T2444" s="123"/>
    </row>
    <row r="2445" spans="1:20" x14ac:dyDescent="0.25">
      <c r="A2445"/>
      <c r="B2445" s="31" t="str">
        <f t="shared" ca="1" si="351"/>
        <v/>
      </c>
      <c r="C2445" t="str">
        <f t="shared" ca="1" si="352"/>
        <v/>
      </c>
      <c r="D2445" t="str">
        <f t="shared" ca="1" si="353"/>
        <v/>
      </c>
      <c r="E2445" t="str">
        <f t="shared" ca="1" si="354"/>
        <v/>
      </c>
      <c r="F2445" t="str">
        <f t="shared" ca="1" si="359"/>
        <v/>
      </c>
      <c r="I2445" s="120" t="str">
        <f t="shared" si="355"/>
        <v/>
      </c>
      <c r="J2445" s="121" t="str">
        <f t="shared" si="356"/>
        <v/>
      </c>
      <c r="K2445" s="121" t="str">
        <f t="shared" si="357"/>
        <v/>
      </c>
      <c r="L2445" s="121"/>
      <c r="M2445" s="121"/>
      <c r="N2445" s="121"/>
      <c r="O2445" s="122"/>
      <c r="P2445" s="122"/>
      <c r="Q2445" s="121" t="str">
        <f t="shared" ca="1" si="358"/>
        <v/>
      </c>
      <c r="R2445" s="122"/>
      <c r="S2445" s="123"/>
      <c r="T2445" s="123"/>
    </row>
    <row r="2446" spans="1:20" x14ac:dyDescent="0.25">
      <c r="A2446"/>
      <c r="B2446" s="31" t="str">
        <f t="shared" ca="1" si="351"/>
        <v/>
      </c>
      <c r="C2446" t="str">
        <f t="shared" ca="1" si="352"/>
        <v/>
      </c>
      <c r="D2446" t="str">
        <f t="shared" ca="1" si="353"/>
        <v/>
      </c>
      <c r="E2446" t="str">
        <f t="shared" ca="1" si="354"/>
        <v/>
      </c>
      <c r="F2446" t="str">
        <f t="shared" ca="1" si="359"/>
        <v/>
      </c>
      <c r="I2446" s="120" t="str">
        <f t="shared" si="355"/>
        <v/>
      </c>
      <c r="J2446" s="121" t="str">
        <f t="shared" si="356"/>
        <v/>
      </c>
      <c r="K2446" s="121" t="str">
        <f t="shared" si="357"/>
        <v/>
      </c>
      <c r="L2446" s="121"/>
      <c r="M2446" s="121"/>
      <c r="N2446" s="121"/>
      <c r="O2446" s="122"/>
      <c r="P2446" s="122"/>
      <c r="Q2446" s="121" t="str">
        <f t="shared" ca="1" si="358"/>
        <v/>
      </c>
      <c r="R2446" s="122"/>
      <c r="S2446" s="123"/>
      <c r="T2446" s="123"/>
    </row>
    <row r="2447" spans="1:20" x14ac:dyDescent="0.25">
      <c r="A2447"/>
      <c r="B2447" s="31" t="str">
        <f t="shared" ca="1" si="351"/>
        <v/>
      </c>
      <c r="C2447" t="str">
        <f t="shared" ca="1" si="352"/>
        <v/>
      </c>
      <c r="D2447" t="str">
        <f t="shared" ca="1" si="353"/>
        <v/>
      </c>
      <c r="E2447" t="str">
        <f t="shared" ca="1" si="354"/>
        <v/>
      </c>
      <c r="F2447" t="str">
        <f t="shared" ca="1" si="359"/>
        <v/>
      </c>
      <c r="I2447" s="120" t="str">
        <f t="shared" si="355"/>
        <v/>
      </c>
      <c r="J2447" s="121" t="str">
        <f t="shared" si="356"/>
        <v/>
      </c>
      <c r="K2447" s="121" t="str">
        <f t="shared" si="357"/>
        <v/>
      </c>
      <c r="L2447" s="121"/>
      <c r="M2447" s="121"/>
      <c r="N2447" s="121"/>
      <c r="O2447" s="122"/>
      <c r="P2447" s="122"/>
      <c r="Q2447" s="121" t="str">
        <f t="shared" ca="1" si="358"/>
        <v/>
      </c>
      <c r="R2447" s="122"/>
      <c r="S2447" s="123"/>
      <c r="T2447" s="123"/>
    </row>
    <row r="2448" spans="1:20" x14ac:dyDescent="0.25">
      <c r="A2448"/>
      <c r="B2448" s="31" t="str">
        <f t="shared" ca="1" si="351"/>
        <v/>
      </c>
      <c r="C2448" t="str">
        <f t="shared" ca="1" si="352"/>
        <v/>
      </c>
      <c r="D2448" t="str">
        <f t="shared" ca="1" si="353"/>
        <v/>
      </c>
      <c r="E2448" t="str">
        <f t="shared" ca="1" si="354"/>
        <v/>
      </c>
      <c r="F2448" t="str">
        <f t="shared" ca="1" si="359"/>
        <v/>
      </c>
      <c r="I2448" s="120" t="str">
        <f t="shared" si="355"/>
        <v/>
      </c>
      <c r="J2448" s="121" t="str">
        <f t="shared" si="356"/>
        <v/>
      </c>
      <c r="K2448" s="121" t="str">
        <f t="shared" si="357"/>
        <v/>
      </c>
      <c r="L2448" s="121"/>
      <c r="M2448" s="121"/>
      <c r="N2448" s="121"/>
      <c r="O2448" s="122"/>
      <c r="P2448" s="122"/>
      <c r="Q2448" s="121" t="str">
        <f t="shared" ca="1" si="358"/>
        <v/>
      </c>
      <c r="R2448" s="122"/>
      <c r="S2448" s="123"/>
      <c r="T2448" s="123"/>
    </row>
    <row r="2449" spans="1:20" x14ac:dyDescent="0.25">
      <c r="A2449"/>
      <c r="B2449" s="31" t="str">
        <f t="shared" ca="1" si="351"/>
        <v/>
      </c>
      <c r="C2449" t="str">
        <f t="shared" ca="1" si="352"/>
        <v/>
      </c>
      <c r="D2449" t="str">
        <f t="shared" ca="1" si="353"/>
        <v/>
      </c>
      <c r="E2449" t="str">
        <f t="shared" ca="1" si="354"/>
        <v/>
      </c>
      <c r="F2449" t="str">
        <f t="shared" ca="1" si="359"/>
        <v/>
      </c>
      <c r="I2449" s="120" t="str">
        <f t="shared" si="355"/>
        <v/>
      </c>
      <c r="J2449" s="121" t="str">
        <f t="shared" si="356"/>
        <v/>
      </c>
      <c r="K2449" s="121" t="str">
        <f t="shared" si="357"/>
        <v/>
      </c>
      <c r="L2449" s="121"/>
      <c r="M2449" s="121"/>
      <c r="N2449" s="121"/>
      <c r="O2449" s="122"/>
      <c r="P2449" s="122"/>
      <c r="Q2449" s="121" t="str">
        <f t="shared" ca="1" si="358"/>
        <v/>
      </c>
      <c r="R2449" s="122"/>
      <c r="S2449" s="123"/>
      <c r="T2449" s="123"/>
    </row>
    <row r="2450" spans="1:20" x14ac:dyDescent="0.25">
      <c r="A2450"/>
      <c r="B2450" s="31" t="str">
        <f t="shared" ca="1" si="351"/>
        <v/>
      </c>
      <c r="C2450" t="str">
        <f t="shared" ca="1" si="352"/>
        <v/>
      </c>
      <c r="D2450" t="str">
        <f t="shared" ca="1" si="353"/>
        <v/>
      </c>
      <c r="E2450" t="str">
        <f t="shared" ca="1" si="354"/>
        <v/>
      </c>
      <c r="F2450" t="str">
        <f t="shared" ca="1" si="359"/>
        <v/>
      </c>
      <c r="I2450" s="120" t="str">
        <f t="shared" si="355"/>
        <v/>
      </c>
      <c r="J2450" s="121" t="str">
        <f t="shared" si="356"/>
        <v/>
      </c>
      <c r="K2450" s="121" t="str">
        <f t="shared" si="357"/>
        <v/>
      </c>
      <c r="L2450" s="121"/>
      <c r="M2450" s="121"/>
      <c r="N2450" s="121"/>
      <c r="O2450" s="122"/>
      <c r="P2450" s="122"/>
      <c r="Q2450" s="121" t="str">
        <f t="shared" ca="1" si="358"/>
        <v/>
      </c>
      <c r="R2450" s="122"/>
      <c r="S2450" s="123"/>
      <c r="T2450" s="123"/>
    </row>
    <row r="2451" spans="1:20" x14ac:dyDescent="0.25">
      <c r="A2451"/>
      <c r="B2451" s="31" t="str">
        <f t="shared" ca="1" si="351"/>
        <v/>
      </c>
      <c r="C2451" t="str">
        <f t="shared" ca="1" si="352"/>
        <v/>
      </c>
      <c r="D2451" t="str">
        <f t="shared" ca="1" si="353"/>
        <v/>
      </c>
      <c r="E2451" t="str">
        <f t="shared" ca="1" si="354"/>
        <v/>
      </c>
      <c r="F2451" t="str">
        <f t="shared" ca="1" si="359"/>
        <v/>
      </c>
      <c r="I2451" s="120" t="str">
        <f t="shared" si="355"/>
        <v/>
      </c>
      <c r="J2451" s="121" t="str">
        <f t="shared" si="356"/>
        <v/>
      </c>
      <c r="K2451" s="121" t="str">
        <f t="shared" si="357"/>
        <v/>
      </c>
      <c r="L2451" s="121"/>
      <c r="M2451" s="121"/>
      <c r="N2451" s="121"/>
      <c r="O2451" s="122"/>
      <c r="P2451" s="122"/>
      <c r="Q2451" s="121" t="str">
        <f t="shared" ca="1" si="358"/>
        <v/>
      </c>
      <c r="R2451" s="122"/>
      <c r="S2451" s="123"/>
      <c r="T2451" s="123"/>
    </row>
    <row r="2452" spans="1:20" x14ac:dyDescent="0.25">
      <c r="A2452"/>
      <c r="B2452" s="31" t="str">
        <f t="shared" ca="1" si="351"/>
        <v/>
      </c>
      <c r="C2452" t="str">
        <f t="shared" ca="1" si="352"/>
        <v/>
      </c>
      <c r="D2452" t="str">
        <f t="shared" ca="1" si="353"/>
        <v/>
      </c>
      <c r="E2452" t="str">
        <f t="shared" ca="1" si="354"/>
        <v/>
      </c>
      <c r="F2452" t="str">
        <f t="shared" ca="1" si="359"/>
        <v/>
      </c>
      <c r="I2452" s="120" t="str">
        <f t="shared" si="355"/>
        <v/>
      </c>
      <c r="J2452" s="121" t="str">
        <f t="shared" si="356"/>
        <v/>
      </c>
      <c r="K2452" s="121" t="str">
        <f t="shared" si="357"/>
        <v/>
      </c>
      <c r="L2452" s="121"/>
      <c r="M2452" s="121"/>
      <c r="N2452" s="121"/>
      <c r="O2452" s="122"/>
      <c r="P2452" s="122"/>
      <c r="Q2452" s="121" t="str">
        <f t="shared" ca="1" si="358"/>
        <v/>
      </c>
      <c r="R2452" s="122"/>
      <c r="S2452" s="123"/>
      <c r="T2452" s="123"/>
    </row>
    <row r="2453" spans="1:20" x14ac:dyDescent="0.25">
      <c r="A2453"/>
      <c r="B2453" s="31" t="str">
        <f t="shared" ca="1" si="351"/>
        <v/>
      </c>
      <c r="C2453" t="str">
        <f t="shared" ca="1" si="352"/>
        <v/>
      </c>
      <c r="D2453" t="str">
        <f t="shared" ca="1" si="353"/>
        <v/>
      </c>
      <c r="E2453" t="str">
        <f t="shared" ca="1" si="354"/>
        <v/>
      </c>
      <c r="F2453" t="str">
        <f t="shared" ca="1" si="359"/>
        <v/>
      </c>
      <c r="I2453" s="120" t="str">
        <f t="shared" si="355"/>
        <v/>
      </c>
      <c r="J2453" s="121" t="str">
        <f t="shared" si="356"/>
        <v/>
      </c>
      <c r="K2453" s="121" t="str">
        <f t="shared" si="357"/>
        <v/>
      </c>
      <c r="L2453" s="121"/>
      <c r="M2453" s="121"/>
      <c r="N2453" s="121"/>
      <c r="O2453" s="122"/>
      <c r="P2453" s="122"/>
      <c r="Q2453" s="121" t="str">
        <f t="shared" ca="1" si="358"/>
        <v/>
      </c>
      <c r="R2453" s="122"/>
      <c r="S2453" s="123"/>
      <c r="T2453" s="123"/>
    </row>
    <row r="2454" spans="1:20" x14ac:dyDescent="0.25">
      <c r="A2454"/>
      <c r="B2454" s="31" t="str">
        <f t="shared" ca="1" si="351"/>
        <v/>
      </c>
      <c r="C2454" t="str">
        <f t="shared" ca="1" si="352"/>
        <v/>
      </c>
      <c r="D2454" t="str">
        <f t="shared" ca="1" si="353"/>
        <v/>
      </c>
      <c r="E2454" t="str">
        <f t="shared" ca="1" si="354"/>
        <v/>
      </c>
      <c r="F2454" t="str">
        <f t="shared" ca="1" si="359"/>
        <v/>
      </c>
      <c r="I2454" s="120" t="str">
        <f t="shared" si="355"/>
        <v/>
      </c>
      <c r="J2454" s="121" t="str">
        <f t="shared" si="356"/>
        <v/>
      </c>
      <c r="K2454" s="121" t="str">
        <f t="shared" si="357"/>
        <v/>
      </c>
      <c r="L2454" s="121"/>
      <c r="M2454" s="121"/>
      <c r="N2454" s="121"/>
      <c r="O2454" s="122"/>
      <c r="P2454" s="122"/>
      <c r="Q2454" s="121" t="str">
        <f t="shared" ca="1" si="358"/>
        <v/>
      </c>
      <c r="R2454" s="122"/>
      <c r="S2454" s="123"/>
      <c r="T2454" s="123"/>
    </row>
    <row r="2455" spans="1:20" x14ac:dyDescent="0.25">
      <c r="A2455"/>
      <c r="B2455" s="31" t="str">
        <f t="shared" ca="1" si="351"/>
        <v/>
      </c>
      <c r="C2455" t="str">
        <f t="shared" ca="1" si="352"/>
        <v/>
      </c>
      <c r="D2455" t="str">
        <f t="shared" ca="1" si="353"/>
        <v/>
      </c>
      <c r="E2455" t="str">
        <f t="shared" ca="1" si="354"/>
        <v/>
      </c>
      <c r="F2455" t="str">
        <f t="shared" ca="1" si="359"/>
        <v/>
      </c>
      <c r="I2455" s="120" t="str">
        <f t="shared" si="355"/>
        <v/>
      </c>
      <c r="J2455" s="121" t="str">
        <f t="shared" si="356"/>
        <v/>
      </c>
      <c r="K2455" s="121" t="str">
        <f t="shared" si="357"/>
        <v/>
      </c>
      <c r="L2455" s="121"/>
      <c r="M2455" s="121"/>
      <c r="N2455" s="121"/>
      <c r="O2455" s="122"/>
      <c r="P2455" s="122"/>
      <c r="Q2455" s="121" t="str">
        <f t="shared" ca="1" si="358"/>
        <v/>
      </c>
      <c r="R2455" s="122"/>
      <c r="S2455" s="123"/>
      <c r="T2455" s="123"/>
    </row>
    <row r="2456" spans="1:20" x14ac:dyDescent="0.25">
      <c r="A2456"/>
      <c r="B2456" s="31" t="str">
        <f t="shared" ca="1" si="351"/>
        <v/>
      </c>
      <c r="C2456" t="str">
        <f t="shared" ca="1" si="352"/>
        <v/>
      </c>
      <c r="D2456" t="str">
        <f t="shared" ca="1" si="353"/>
        <v/>
      </c>
      <c r="E2456" t="str">
        <f t="shared" ca="1" si="354"/>
        <v/>
      </c>
      <c r="F2456" t="str">
        <f t="shared" ca="1" si="359"/>
        <v/>
      </c>
      <c r="I2456" s="120" t="str">
        <f t="shared" si="355"/>
        <v/>
      </c>
      <c r="J2456" s="121" t="str">
        <f t="shared" si="356"/>
        <v/>
      </c>
      <c r="K2456" s="121" t="str">
        <f t="shared" si="357"/>
        <v/>
      </c>
      <c r="L2456" s="121"/>
      <c r="M2456" s="121"/>
      <c r="N2456" s="121"/>
      <c r="O2456" s="122"/>
      <c r="P2456" s="122"/>
      <c r="Q2456" s="121" t="str">
        <f t="shared" ca="1" si="358"/>
        <v/>
      </c>
      <c r="R2456" s="122"/>
      <c r="S2456" s="123"/>
      <c r="T2456" s="123"/>
    </row>
    <row r="2457" spans="1:20" x14ac:dyDescent="0.25">
      <c r="A2457"/>
      <c r="B2457" s="31" t="str">
        <f t="shared" ca="1" si="351"/>
        <v/>
      </c>
      <c r="C2457" t="str">
        <f t="shared" ca="1" si="352"/>
        <v/>
      </c>
      <c r="D2457" t="str">
        <f t="shared" ca="1" si="353"/>
        <v/>
      </c>
      <c r="E2457" t="str">
        <f t="shared" ca="1" si="354"/>
        <v/>
      </c>
      <c r="F2457" t="str">
        <f t="shared" ca="1" si="359"/>
        <v/>
      </c>
      <c r="I2457" s="120" t="str">
        <f t="shared" si="355"/>
        <v/>
      </c>
      <c r="J2457" s="121" t="str">
        <f t="shared" si="356"/>
        <v/>
      </c>
      <c r="K2457" s="121" t="str">
        <f t="shared" si="357"/>
        <v/>
      </c>
      <c r="L2457" s="121"/>
      <c r="M2457" s="121"/>
      <c r="N2457" s="121"/>
      <c r="O2457" s="122"/>
      <c r="P2457" s="122"/>
      <c r="Q2457" s="121" t="str">
        <f t="shared" ca="1" si="358"/>
        <v/>
      </c>
      <c r="R2457" s="122"/>
      <c r="S2457" s="123"/>
      <c r="T2457" s="123"/>
    </row>
    <row r="2458" spans="1:20" x14ac:dyDescent="0.25">
      <c r="A2458"/>
      <c r="B2458" s="31" t="str">
        <f t="shared" ca="1" si="351"/>
        <v/>
      </c>
      <c r="C2458" t="str">
        <f t="shared" ca="1" si="352"/>
        <v/>
      </c>
      <c r="D2458" t="str">
        <f t="shared" ca="1" si="353"/>
        <v/>
      </c>
      <c r="E2458" t="str">
        <f t="shared" ca="1" si="354"/>
        <v/>
      </c>
      <c r="F2458" t="str">
        <f t="shared" ca="1" si="359"/>
        <v/>
      </c>
      <c r="I2458" s="120" t="str">
        <f t="shared" si="355"/>
        <v/>
      </c>
      <c r="J2458" s="121" t="str">
        <f t="shared" si="356"/>
        <v/>
      </c>
      <c r="K2458" s="121" t="str">
        <f t="shared" si="357"/>
        <v/>
      </c>
      <c r="L2458" s="121"/>
      <c r="M2458" s="121"/>
      <c r="N2458" s="121"/>
      <c r="O2458" s="122"/>
      <c r="P2458" s="122"/>
      <c r="Q2458" s="121" t="str">
        <f t="shared" ca="1" si="358"/>
        <v/>
      </c>
      <c r="R2458" s="122"/>
      <c r="S2458" s="123"/>
      <c r="T2458" s="123"/>
    </row>
    <row r="2459" spans="1:20" x14ac:dyDescent="0.25">
      <c r="A2459"/>
      <c r="B2459" s="31" t="str">
        <f t="shared" ca="1" si="351"/>
        <v/>
      </c>
      <c r="C2459" t="str">
        <f t="shared" ca="1" si="352"/>
        <v/>
      </c>
      <c r="D2459" t="str">
        <f t="shared" ca="1" si="353"/>
        <v/>
      </c>
      <c r="E2459" t="str">
        <f t="shared" ca="1" si="354"/>
        <v/>
      </c>
      <c r="F2459" t="str">
        <f t="shared" ca="1" si="359"/>
        <v/>
      </c>
      <c r="I2459" s="120" t="str">
        <f t="shared" si="355"/>
        <v/>
      </c>
      <c r="J2459" s="121" t="str">
        <f t="shared" si="356"/>
        <v/>
      </c>
      <c r="K2459" s="121" t="str">
        <f t="shared" si="357"/>
        <v/>
      </c>
      <c r="L2459" s="121"/>
      <c r="M2459" s="121"/>
      <c r="N2459" s="121"/>
      <c r="O2459" s="122"/>
      <c r="P2459" s="122"/>
      <c r="Q2459" s="121" t="str">
        <f t="shared" ca="1" si="358"/>
        <v/>
      </c>
      <c r="R2459" s="122"/>
      <c r="S2459" s="123"/>
      <c r="T2459" s="123"/>
    </row>
    <row r="2460" spans="1:20" x14ac:dyDescent="0.25">
      <c r="A2460"/>
      <c r="B2460" s="31" t="str">
        <f t="shared" ca="1" si="351"/>
        <v/>
      </c>
      <c r="C2460" t="str">
        <f t="shared" ca="1" si="352"/>
        <v/>
      </c>
      <c r="D2460" t="str">
        <f t="shared" ca="1" si="353"/>
        <v/>
      </c>
      <c r="E2460" t="str">
        <f t="shared" ca="1" si="354"/>
        <v/>
      </c>
      <c r="F2460" t="str">
        <f t="shared" ca="1" si="359"/>
        <v/>
      </c>
      <c r="I2460" s="120" t="str">
        <f t="shared" si="355"/>
        <v/>
      </c>
      <c r="J2460" s="121" t="str">
        <f t="shared" si="356"/>
        <v/>
      </c>
      <c r="K2460" s="121" t="str">
        <f t="shared" si="357"/>
        <v/>
      </c>
      <c r="L2460" s="121"/>
      <c r="M2460" s="121"/>
      <c r="N2460" s="121"/>
      <c r="O2460" s="122"/>
      <c r="P2460" s="122"/>
      <c r="Q2460" s="121" t="str">
        <f t="shared" ca="1" si="358"/>
        <v/>
      </c>
      <c r="R2460" s="122"/>
      <c r="S2460" s="123"/>
      <c r="T2460" s="123"/>
    </row>
    <row r="2461" spans="1:20" x14ac:dyDescent="0.25">
      <c r="A2461"/>
      <c r="B2461" s="31" t="str">
        <f t="shared" ca="1" si="351"/>
        <v/>
      </c>
      <c r="C2461" t="str">
        <f t="shared" ca="1" si="352"/>
        <v/>
      </c>
      <c r="D2461" t="str">
        <f t="shared" ca="1" si="353"/>
        <v/>
      </c>
      <c r="E2461" t="str">
        <f t="shared" ca="1" si="354"/>
        <v/>
      </c>
      <c r="F2461" t="str">
        <f t="shared" ca="1" si="359"/>
        <v/>
      </c>
      <c r="I2461" s="120" t="str">
        <f t="shared" si="355"/>
        <v/>
      </c>
      <c r="J2461" s="121" t="str">
        <f t="shared" si="356"/>
        <v/>
      </c>
      <c r="K2461" s="121" t="str">
        <f t="shared" si="357"/>
        <v/>
      </c>
      <c r="L2461" s="121"/>
      <c r="M2461" s="121"/>
      <c r="N2461" s="121"/>
      <c r="O2461" s="122"/>
      <c r="P2461" s="122"/>
      <c r="Q2461" s="121" t="str">
        <f t="shared" ca="1" si="358"/>
        <v/>
      </c>
      <c r="R2461" s="122"/>
      <c r="S2461" s="123"/>
      <c r="T2461" s="123"/>
    </row>
    <row r="2462" spans="1:20" x14ac:dyDescent="0.25">
      <c r="A2462"/>
      <c r="B2462" s="31" t="str">
        <f t="shared" ca="1" si="351"/>
        <v/>
      </c>
      <c r="C2462" t="str">
        <f t="shared" ca="1" si="352"/>
        <v/>
      </c>
      <c r="D2462" t="str">
        <f t="shared" ca="1" si="353"/>
        <v/>
      </c>
      <c r="E2462" t="str">
        <f t="shared" ca="1" si="354"/>
        <v/>
      </c>
      <c r="F2462" t="str">
        <f t="shared" ca="1" si="359"/>
        <v/>
      </c>
      <c r="I2462" s="120" t="str">
        <f t="shared" si="355"/>
        <v/>
      </c>
      <c r="J2462" s="121" t="str">
        <f t="shared" si="356"/>
        <v/>
      </c>
      <c r="K2462" s="121" t="str">
        <f t="shared" si="357"/>
        <v/>
      </c>
      <c r="L2462" s="121"/>
      <c r="M2462" s="121"/>
      <c r="N2462" s="121"/>
      <c r="O2462" s="122"/>
      <c r="P2462" s="122"/>
      <c r="Q2462" s="121" t="str">
        <f t="shared" ca="1" si="358"/>
        <v/>
      </c>
      <c r="R2462" s="122"/>
      <c r="S2462" s="123"/>
      <c r="T2462" s="123"/>
    </row>
    <row r="2463" spans="1:20" x14ac:dyDescent="0.25">
      <c r="A2463"/>
      <c r="B2463" s="31" t="str">
        <f t="shared" ca="1" si="351"/>
        <v/>
      </c>
      <c r="C2463" t="str">
        <f t="shared" ca="1" si="352"/>
        <v/>
      </c>
      <c r="D2463" t="str">
        <f t="shared" ca="1" si="353"/>
        <v/>
      </c>
      <c r="E2463" t="str">
        <f t="shared" ca="1" si="354"/>
        <v/>
      </c>
      <c r="F2463" t="str">
        <f t="shared" ca="1" si="359"/>
        <v/>
      </c>
      <c r="I2463" s="120" t="str">
        <f t="shared" si="355"/>
        <v/>
      </c>
      <c r="J2463" s="121" t="str">
        <f t="shared" si="356"/>
        <v/>
      </c>
      <c r="K2463" s="121" t="str">
        <f t="shared" si="357"/>
        <v/>
      </c>
      <c r="L2463" s="121"/>
      <c r="M2463" s="121"/>
      <c r="N2463" s="121"/>
      <c r="O2463" s="122"/>
      <c r="P2463" s="122"/>
      <c r="Q2463" s="121" t="str">
        <f t="shared" ca="1" si="358"/>
        <v/>
      </c>
      <c r="R2463" s="122"/>
      <c r="S2463" s="123"/>
      <c r="T2463" s="123"/>
    </row>
    <row r="2464" spans="1:20" x14ac:dyDescent="0.25">
      <c r="A2464"/>
      <c r="B2464" s="31" t="str">
        <f t="shared" ca="1" si="351"/>
        <v/>
      </c>
      <c r="C2464" t="str">
        <f t="shared" ca="1" si="352"/>
        <v/>
      </c>
      <c r="D2464" t="str">
        <f t="shared" ca="1" si="353"/>
        <v/>
      </c>
      <c r="E2464" t="str">
        <f t="shared" ca="1" si="354"/>
        <v/>
      </c>
      <c r="F2464" t="str">
        <f t="shared" ca="1" si="359"/>
        <v/>
      </c>
      <c r="I2464" s="120" t="str">
        <f t="shared" si="355"/>
        <v/>
      </c>
      <c r="J2464" s="121" t="str">
        <f t="shared" si="356"/>
        <v/>
      </c>
      <c r="K2464" s="121" t="str">
        <f t="shared" si="357"/>
        <v/>
      </c>
      <c r="L2464" s="121"/>
      <c r="M2464" s="121"/>
      <c r="N2464" s="121"/>
      <c r="O2464" s="122"/>
      <c r="P2464" s="122"/>
      <c r="Q2464" s="121" t="str">
        <f t="shared" ca="1" si="358"/>
        <v/>
      </c>
      <c r="R2464" s="122"/>
      <c r="S2464" s="123"/>
      <c r="T2464" s="123"/>
    </row>
    <row r="2465" spans="1:20" x14ac:dyDescent="0.25">
      <c r="A2465"/>
      <c r="B2465" s="31" t="str">
        <f t="shared" ca="1" si="351"/>
        <v/>
      </c>
      <c r="C2465" t="str">
        <f t="shared" ca="1" si="352"/>
        <v/>
      </c>
      <c r="D2465" t="str">
        <f t="shared" ca="1" si="353"/>
        <v/>
      </c>
      <c r="E2465" t="str">
        <f t="shared" ca="1" si="354"/>
        <v/>
      </c>
      <c r="F2465" t="str">
        <f t="shared" ca="1" si="359"/>
        <v/>
      </c>
      <c r="I2465" s="120" t="str">
        <f t="shared" si="355"/>
        <v/>
      </c>
      <c r="J2465" s="121" t="str">
        <f t="shared" si="356"/>
        <v/>
      </c>
      <c r="K2465" s="121" t="str">
        <f t="shared" si="357"/>
        <v/>
      </c>
      <c r="L2465" s="121"/>
      <c r="M2465" s="121"/>
      <c r="N2465" s="121"/>
      <c r="O2465" s="122"/>
      <c r="P2465" s="122"/>
      <c r="Q2465" s="121" t="str">
        <f t="shared" ca="1" si="358"/>
        <v/>
      </c>
      <c r="R2465" s="122"/>
      <c r="S2465" s="123"/>
      <c r="T2465" s="123"/>
    </row>
    <row r="2466" spans="1:20" x14ac:dyDescent="0.25">
      <c r="A2466"/>
      <c r="B2466" s="31" t="str">
        <f t="shared" ca="1" si="351"/>
        <v/>
      </c>
      <c r="C2466" t="str">
        <f t="shared" ca="1" si="352"/>
        <v/>
      </c>
      <c r="D2466" t="str">
        <f t="shared" ca="1" si="353"/>
        <v/>
      </c>
      <c r="E2466" t="str">
        <f t="shared" ca="1" si="354"/>
        <v/>
      </c>
      <c r="F2466" t="str">
        <f t="shared" ca="1" si="359"/>
        <v/>
      </c>
      <c r="I2466" s="120" t="str">
        <f t="shared" si="355"/>
        <v/>
      </c>
      <c r="J2466" s="121" t="str">
        <f t="shared" si="356"/>
        <v/>
      </c>
      <c r="K2466" s="121" t="str">
        <f t="shared" si="357"/>
        <v/>
      </c>
      <c r="L2466" s="121"/>
      <c r="M2466" s="121"/>
      <c r="N2466" s="121"/>
      <c r="O2466" s="122"/>
      <c r="P2466" s="122"/>
      <c r="Q2466" s="121" t="str">
        <f t="shared" ca="1" si="358"/>
        <v/>
      </c>
      <c r="R2466" s="122"/>
      <c r="S2466" s="123"/>
      <c r="T2466" s="123"/>
    </row>
    <row r="2467" spans="1:20" x14ac:dyDescent="0.25">
      <c r="A2467"/>
      <c r="B2467" s="31" t="str">
        <f t="shared" ca="1" si="351"/>
        <v/>
      </c>
      <c r="C2467" t="str">
        <f t="shared" ca="1" si="352"/>
        <v/>
      </c>
      <c r="D2467" t="str">
        <f t="shared" ca="1" si="353"/>
        <v/>
      </c>
      <c r="E2467" t="str">
        <f t="shared" ca="1" si="354"/>
        <v/>
      </c>
      <c r="F2467" t="str">
        <f t="shared" ca="1" si="359"/>
        <v/>
      </c>
      <c r="I2467" s="120" t="str">
        <f t="shared" si="355"/>
        <v/>
      </c>
      <c r="J2467" s="121" t="str">
        <f t="shared" si="356"/>
        <v/>
      </c>
      <c r="K2467" s="121" t="str">
        <f t="shared" si="357"/>
        <v/>
      </c>
      <c r="L2467" s="121"/>
      <c r="M2467" s="121"/>
      <c r="N2467" s="121"/>
      <c r="O2467" s="122"/>
      <c r="P2467" s="122"/>
      <c r="Q2467" s="121" t="str">
        <f t="shared" ca="1" si="358"/>
        <v/>
      </c>
      <c r="R2467" s="122"/>
      <c r="S2467" s="123"/>
      <c r="T2467" s="123"/>
    </row>
    <row r="2468" spans="1:20" x14ac:dyDescent="0.25">
      <c r="A2468"/>
      <c r="B2468" s="31" t="str">
        <f t="shared" ca="1" si="351"/>
        <v/>
      </c>
      <c r="C2468" t="str">
        <f t="shared" ca="1" si="352"/>
        <v/>
      </c>
      <c r="D2468" t="str">
        <f t="shared" ca="1" si="353"/>
        <v/>
      </c>
      <c r="E2468" t="str">
        <f t="shared" ca="1" si="354"/>
        <v/>
      </c>
      <c r="F2468" t="str">
        <f t="shared" ca="1" si="359"/>
        <v/>
      </c>
      <c r="I2468" s="120" t="str">
        <f t="shared" si="355"/>
        <v/>
      </c>
      <c r="J2468" s="121" t="str">
        <f t="shared" si="356"/>
        <v/>
      </c>
      <c r="K2468" s="121" t="str">
        <f t="shared" si="357"/>
        <v/>
      </c>
      <c r="L2468" s="121"/>
      <c r="M2468" s="121"/>
      <c r="N2468" s="121"/>
      <c r="O2468" s="122"/>
      <c r="P2468" s="122"/>
      <c r="Q2468" s="121" t="str">
        <f t="shared" ca="1" si="358"/>
        <v/>
      </c>
      <c r="R2468" s="122"/>
      <c r="S2468" s="123"/>
      <c r="T2468" s="123"/>
    </row>
    <row r="2469" spans="1:20" x14ac:dyDescent="0.25">
      <c r="A2469"/>
      <c r="B2469" s="31" t="str">
        <f t="shared" ca="1" si="351"/>
        <v/>
      </c>
      <c r="C2469" t="str">
        <f t="shared" ca="1" si="352"/>
        <v/>
      </c>
      <c r="D2469" t="str">
        <f t="shared" ca="1" si="353"/>
        <v/>
      </c>
      <c r="E2469" t="str">
        <f t="shared" ca="1" si="354"/>
        <v/>
      </c>
      <c r="F2469" t="str">
        <f t="shared" ca="1" si="359"/>
        <v/>
      </c>
      <c r="I2469" s="120" t="str">
        <f t="shared" si="355"/>
        <v/>
      </c>
      <c r="J2469" s="121" t="str">
        <f t="shared" si="356"/>
        <v/>
      </c>
      <c r="K2469" s="121" t="str">
        <f t="shared" si="357"/>
        <v/>
      </c>
      <c r="L2469" s="121"/>
      <c r="M2469" s="121"/>
      <c r="N2469" s="121"/>
      <c r="O2469" s="122"/>
      <c r="P2469" s="122"/>
      <c r="Q2469" s="121" t="str">
        <f t="shared" ca="1" si="358"/>
        <v/>
      </c>
      <c r="R2469" s="122"/>
      <c r="S2469" s="123"/>
      <c r="T2469" s="123"/>
    </row>
    <row r="2470" spans="1:20" x14ac:dyDescent="0.25">
      <c r="A2470"/>
      <c r="B2470" s="31" t="str">
        <f t="shared" ca="1" si="351"/>
        <v/>
      </c>
      <c r="C2470" t="str">
        <f t="shared" ca="1" si="352"/>
        <v/>
      </c>
      <c r="D2470" t="str">
        <f t="shared" ca="1" si="353"/>
        <v/>
      </c>
      <c r="E2470" t="str">
        <f t="shared" ca="1" si="354"/>
        <v/>
      </c>
      <c r="F2470" t="str">
        <f t="shared" ca="1" si="359"/>
        <v/>
      </c>
      <c r="I2470" s="120" t="str">
        <f t="shared" si="355"/>
        <v/>
      </c>
      <c r="J2470" s="121" t="str">
        <f t="shared" si="356"/>
        <v/>
      </c>
      <c r="K2470" s="121" t="str">
        <f t="shared" si="357"/>
        <v/>
      </c>
      <c r="L2470" s="121"/>
      <c r="M2470" s="121"/>
      <c r="N2470" s="121"/>
      <c r="O2470" s="122"/>
      <c r="P2470" s="122"/>
      <c r="Q2470" s="121" t="str">
        <f t="shared" ca="1" si="358"/>
        <v/>
      </c>
      <c r="R2470" s="122"/>
      <c r="S2470" s="123"/>
      <c r="T2470" s="123"/>
    </row>
    <row r="2471" spans="1:20" x14ac:dyDescent="0.25">
      <c r="A2471"/>
      <c r="B2471" s="31" t="str">
        <f t="shared" ca="1" si="351"/>
        <v/>
      </c>
      <c r="C2471" t="str">
        <f t="shared" ca="1" si="352"/>
        <v/>
      </c>
      <c r="D2471" t="str">
        <f t="shared" ca="1" si="353"/>
        <v/>
      </c>
      <c r="E2471" t="str">
        <f t="shared" ca="1" si="354"/>
        <v/>
      </c>
      <c r="F2471" t="str">
        <f t="shared" ca="1" si="359"/>
        <v/>
      </c>
      <c r="I2471" s="120" t="str">
        <f t="shared" si="355"/>
        <v/>
      </c>
      <c r="J2471" s="121" t="str">
        <f t="shared" si="356"/>
        <v/>
      </c>
      <c r="K2471" s="121" t="str">
        <f t="shared" si="357"/>
        <v/>
      </c>
      <c r="L2471" s="121"/>
      <c r="M2471" s="121"/>
      <c r="N2471" s="121"/>
      <c r="O2471" s="122"/>
      <c r="P2471" s="122"/>
      <c r="Q2471" s="121" t="str">
        <f t="shared" ca="1" si="358"/>
        <v/>
      </c>
      <c r="R2471" s="122"/>
      <c r="S2471" s="123"/>
      <c r="T2471" s="123"/>
    </row>
    <row r="2472" spans="1:20" x14ac:dyDescent="0.25">
      <c r="A2472"/>
      <c r="B2472" s="31" t="str">
        <f t="shared" ca="1" si="351"/>
        <v/>
      </c>
      <c r="C2472" t="str">
        <f t="shared" ca="1" si="352"/>
        <v/>
      </c>
      <c r="D2472" t="str">
        <f t="shared" ca="1" si="353"/>
        <v/>
      </c>
      <c r="E2472" t="str">
        <f t="shared" ca="1" si="354"/>
        <v/>
      </c>
      <c r="F2472" t="str">
        <f t="shared" ca="1" si="359"/>
        <v/>
      </c>
      <c r="I2472" s="120" t="str">
        <f t="shared" si="355"/>
        <v/>
      </c>
      <c r="J2472" s="121" t="str">
        <f t="shared" si="356"/>
        <v/>
      </c>
      <c r="K2472" s="121" t="str">
        <f t="shared" si="357"/>
        <v/>
      </c>
      <c r="L2472" s="121"/>
      <c r="M2472" s="121"/>
      <c r="N2472" s="121"/>
      <c r="O2472" s="122"/>
      <c r="P2472" s="122"/>
      <c r="Q2472" s="121" t="str">
        <f t="shared" ca="1" si="358"/>
        <v/>
      </c>
      <c r="R2472" s="122"/>
      <c r="S2472" s="123"/>
      <c r="T2472" s="123"/>
    </row>
    <row r="2473" spans="1:20" x14ac:dyDescent="0.25">
      <c r="A2473"/>
      <c r="B2473" s="31" t="str">
        <f t="shared" ca="1" si="351"/>
        <v/>
      </c>
      <c r="C2473" t="str">
        <f t="shared" ca="1" si="352"/>
        <v/>
      </c>
      <c r="D2473" t="str">
        <f t="shared" ca="1" si="353"/>
        <v/>
      </c>
      <c r="E2473" t="str">
        <f t="shared" ca="1" si="354"/>
        <v/>
      </c>
      <c r="F2473" t="str">
        <f t="shared" ca="1" si="359"/>
        <v/>
      </c>
      <c r="I2473" s="120" t="str">
        <f t="shared" si="355"/>
        <v/>
      </c>
      <c r="J2473" s="121" t="str">
        <f t="shared" si="356"/>
        <v/>
      </c>
      <c r="K2473" s="121" t="str">
        <f t="shared" si="357"/>
        <v/>
      </c>
      <c r="L2473" s="121"/>
      <c r="M2473" s="121"/>
      <c r="N2473" s="121"/>
      <c r="O2473" s="122"/>
      <c r="P2473" s="122"/>
      <c r="Q2473" s="121" t="str">
        <f t="shared" ca="1" si="358"/>
        <v/>
      </c>
      <c r="R2473" s="122"/>
      <c r="S2473" s="123"/>
      <c r="T2473" s="123"/>
    </row>
    <row r="2474" spans="1:20" x14ac:dyDescent="0.25">
      <c r="A2474"/>
      <c r="B2474" s="31" t="str">
        <f t="shared" ca="1" si="351"/>
        <v/>
      </c>
      <c r="C2474" t="str">
        <f t="shared" ca="1" si="352"/>
        <v/>
      </c>
      <c r="D2474" t="str">
        <f t="shared" ca="1" si="353"/>
        <v/>
      </c>
      <c r="E2474" t="str">
        <f t="shared" ca="1" si="354"/>
        <v/>
      </c>
      <c r="F2474" t="str">
        <f t="shared" ca="1" si="359"/>
        <v/>
      </c>
      <c r="I2474" s="120" t="str">
        <f t="shared" si="355"/>
        <v/>
      </c>
      <c r="J2474" s="121" t="str">
        <f t="shared" si="356"/>
        <v/>
      </c>
      <c r="K2474" s="121" t="str">
        <f t="shared" si="357"/>
        <v/>
      </c>
      <c r="L2474" s="121"/>
      <c r="M2474" s="121"/>
      <c r="N2474" s="121"/>
      <c r="O2474" s="122"/>
      <c r="P2474" s="122"/>
      <c r="Q2474" s="121" t="str">
        <f t="shared" ca="1" si="358"/>
        <v/>
      </c>
      <c r="R2474" s="122"/>
      <c r="S2474" s="123"/>
      <c r="T2474" s="123"/>
    </row>
    <row r="2475" spans="1:20" x14ac:dyDescent="0.25">
      <c r="A2475"/>
      <c r="B2475" s="31" t="str">
        <f t="shared" ca="1" si="351"/>
        <v/>
      </c>
      <c r="C2475" t="str">
        <f t="shared" ca="1" si="352"/>
        <v/>
      </c>
      <c r="D2475" t="str">
        <f t="shared" ca="1" si="353"/>
        <v/>
      </c>
      <c r="E2475" t="str">
        <f t="shared" ca="1" si="354"/>
        <v/>
      </c>
      <c r="F2475" t="str">
        <f t="shared" ca="1" si="359"/>
        <v/>
      </c>
      <c r="I2475" s="120" t="str">
        <f t="shared" si="355"/>
        <v/>
      </c>
      <c r="J2475" s="121" t="str">
        <f t="shared" si="356"/>
        <v/>
      </c>
      <c r="K2475" s="121" t="str">
        <f t="shared" si="357"/>
        <v/>
      </c>
      <c r="L2475" s="121"/>
      <c r="M2475" s="121"/>
      <c r="N2475" s="121"/>
      <c r="O2475" s="122"/>
      <c r="P2475" s="122"/>
      <c r="Q2475" s="121" t="str">
        <f t="shared" ca="1" si="358"/>
        <v/>
      </c>
      <c r="R2475" s="122"/>
      <c r="S2475" s="123"/>
      <c r="T2475" s="123"/>
    </row>
    <row r="2476" spans="1:20" x14ac:dyDescent="0.25">
      <c r="A2476"/>
      <c r="B2476" s="31" t="str">
        <f t="shared" ca="1" si="351"/>
        <v/>
      </c>
      <c r="C2476" t="str">
        <f t="shared" ca="1" si="352"/>
        <v/>
      </c>
      <c r="D2476" t="str">
        <f t="shared" ca="1" si="353"/>
        <v/>
      </c>
      <c r="E2476" t="str">
        <f t="shared" ca="1" si="354"/>
        <v/>
      </c>
      <c r="F2476" t="str">
        <f t="shared" ca="1" si="359"/>
        <v/>
      </c>
      <c r="I2476" s="120" t="str">
        <f t="shared" si="355"/>
        <v/>
      </c>
      <c r="J2476" s="121" t="str">
        <f t="shared" si="356"/>
        <v/>
      </c>
      <c r="K2476" s="121" t="str">
        <f t="shared" si="357"/>
        <v/>
      </c>
      <c r="L2476" s="121"/>
      <c r="M2476" s="121"/>
      <c r="N2476" s="121"/>
      <c r="O2476" s="122"/>
      <c r="P2476" s="122"/>
      <c r="Q2476" s="121" t="str">
        <f t="shared" ca="1" si="358"/>
        <v/>
      </c>
      <c r="R2476" s="122"/>
      <c r="S2476" s="123"/>
      <c r="T2476" s="123"/>
    </row>
    <row r="2477" spans="1:20" x14ac:dyDescent="0.25">
      <c r="A2477"/>
      <c r="B2477" s="31" t="str">
        <f t="shared" ca="1" si="351"/>
        <v/>
      </c>
      <c r="C2477" t="str">
        <f t="shared" ca="1" si="352"/>
        <v/>
      </c>
      <c r="D2477" t="str">
        <f t="shared" ca="1" si="353"/>
        <v/>
      </c>
      <c r="E2477" t="str">
        <f t="shared" ca="1" si="354"/>
        <v/>
      </c>
      <c r="F2477" t="str">
        <f t="shared" ca="1" si="359"/>
        <v/>
      </c>
      <c r="I2477" s="120" t="str">
        <f t="shared" si="355"/>
        <v/>
      </c>
      <c r="J2477" s="121" t="str">
        <f t="shared" si="356"/>
        <v/>
      </c>
      <c r="K2477" s="121" t="str">
        <f t="shared" si="357"/>
        <v/>
      </c>
      <c r="L2477" s="121"/>
      <c r="M2477" s="121"/>
      <c r="N2477" s="121"/>
      <c r="O2477" s="122"/>
      <c r="P2477" s="122"/>
      <c r="Q2477" s="121" t="str">
        <f t="shared" ca="1" si="358"/>
        <v/>
      </c>
      <c r="R2477" s="122"/>
      <c r="S2477" s="123"/>
      <c r="T2477" s="123"/>
    </row>
    <row r="2478" spans="1:20" x14ac:dyDescent="0.25">
      <c r="A2478"/>
      <c r="B2478" s="31" t="str">
        <f t="shared" ca="1" si="351"/>
        <v/>
      </c>
      <c r="C2478" t="str">
        <f t="shared" ca="1" si="352"/>
        <v/>
      </c>
      <c r="D2478" t="str">
        <f t="shared" ca="1" si="353"/>
        <v/>
      </c>
      <c r="E2478" t="str">
        <f t="shared" ca="1" si="354"/>
        <v/>
      </c>
      <c r="F2478" t="str">
        <f t="shared" ca="1" si="359"/>
        <v/>
      </c>
      <c r="I2478" s="120" t="str">
        <f t="shared" si="355"/>
        <v/>
      </c>
      <c r="J2478" s="121" t="str">
        <f t="shared" si="356"/>
        <v/>
      </c>
      <c r="K2478" s="121" t="str">
        <f t="shared" si="357"/>
        <v/>
      </c>
      <c r="L2478" s="121"/>
      <c r="M2478" s="121"/>
      <c r="N2478" s="121"/>
      <c r="O2478" s="122"/>
      <c r="P2478" s="122"/>
      <c r="Q2478" s="121" t="str">
        <f t="shared" ca="1" si="358"/>
        <v/>
      </c>
      <c r="R2478" s="122"/>
      <c r="S2478" s="123"/>
      <c r="T2478" s="123"/>
    </row>
    <row r="2479" spans="1:20" x14ac:dyDescent="0.25">
      <c r="A2479"/>
      <c r="B2479" s="31" t="str">
        <f t="shared" ca="1" si="351"/>
        <v/>
      </c>
      <c r="C2479" t="str">
        <f t="shared" ca="1" si="352"/>
        <v/>
      </c>
      <c r="D2479" t="str">
        <f t="shared" ca="1" si="353"/>
        <v/>
      </c>
      <c r="E2479" t="str">
        <f t="shared" ca="1" si="354"/>
        <v/>
      </c>
      <c r="F2479" t="str">
        <f t="shared" ca="1" si="359"/>
        <v/>
      </c>
      <c r="I2479" s="120" t="str">
        <f t="shared" si="355"/>
        <v/>
      </c>
      <c r="J2479" s="121" t="str">
        <f t="shared" si="356"/>
        <v/>
      </c>
      <c r="K2479" s="121" t="str">
        <f t="shared" si="357"/>
        <v/>
      </c>
      <c r="L2479" s="121"/>
      <c r="M2479" s="121"/>
      <c r="N2479" s="121"/>
      <c r="O2479" s="122"/>
      <c r="P2479" s="122"/>
      <c r="Q2479" s="121" t="str">
        <f t="shared" ca="1" si="358"/>
        <v/>
      </c>
      <c r="R2479" s="122"/>
      <c r="S2479" s="123"/>
      <c r="T2479" s="123"/>
    </row>
    <row r="2480" spans="1:20" x14ac:dyDescent="0.25">
      <c r="A2480"/>
      <c r="B2480" s="31" t="str">
        <f t="shared" ca="1" si="351"/>
        <v/>
      </c>
      <c r="C2480" t="str">
        <f t="shared" ca="1" si="352"/>
        <v/>
      </c>
      <c r="D2480" t="str">
        <f t="shared" ca="1" si="353"/>
        <v/>
      </c>
      <c r="E2480" t="str">
        <f t="shared" ca="1" si="354"/>
        <v/>
      </c>
      <c r="F2480" t="str">
        <f t="shared" ca="1" si="359"/>
        <v/>
      </c>
      <c r="I2480" s="120" t="str">
        <f t="shared" si="355"/>
        <v/>
      </c>
      <c r="J2480" s="121" t="str">
        <f t="shared" si="356"/>
        <v/>
      </c>
      <c r="K2480" s="121" t="str">
        <f t="shared" si="357"/>
        <v/>
      </c>
      <c r="L2480" s="121"/>
      <c r="M2480" s="121"/>
      <c r="N2480" s="121"/>
      <c r="O2480" s="122"/>
      <c r="P2480" s="122"/>
      <c r="Q2480" s="121" t="str">
        <f t="shared" ca="1" si="358"/>
        <v/>
      </c>
      <c r="R2480" s="122"/>
      <c r="S2480" s="123"/>
      <c r="T2480" s="123"/>
    </row>
    <row r="2481" spans="1:20" x14ac:dyDescent="0.25">
      <c r="A2481"/>
      <c r="B2481" s="31" t="str">
        <f t="shared" ca="1" si="351"/>
        <v/>
      </c>
      <c r="C2481" t="str">
        <f t="shared" ca="1" si="352"/>
        <v/>
      </c>
      <c r="D2481" t="str">
        <f t="shared" ca="1" si="353"/>
        <v/>
      </c>
      <c r="E2481" t="str">
        <f t="shared" ca="1" si="354"/>
        <v/>
      </c>
      <c r="F2481" t="str">
        <f t="shared" ca="1" si="359"/>
        <v/>
      </c>
      <c r="I2481" s="120" t="str">
        <f t="shared" si="355"/>
        <v/>
      </c>
      <c r="J2481" s="121" t="str">
        <f t="shared" si="356"/>
        <v/>
      </c>
      <c r="K2481" s="121" t="str">
        <f t="shared" si="357"/>
        <v/>
      </c>
      <c r="L2481" s="121"/>
      <c r="M2481" s="121"/>
      <c r="N2481" s="121"/>
      <c r="O2481" s="122"/>
      <c r="P2481" s="122"/>
      <c r="Q2481" s="121" t="str">
        <f t="shared" ca="1" si="358"/>
        <v/>
      </c>
      <c r="R2481" s="122"/>
      <c r="S2481" s="123"/>
      <c r="T2481" s="123"/>
    </row>
    <row r="2482" spans="1:20" x14ac:dyDescent="0.25">
      <c r="A2482"/>
      <c r="B2482" s="31" t="str">
        <f t="shared" ca="1" si="351"/>
        <v/>
      </c>
      <c r="C2482" t="str">
        <f t="shared" ca="1" si="352"/>
        <v/>
      </c>
      <c r="D2482" t="str">
        <f t="shared" ca="1" si="353"/>
        <v/>
      </c>
      <c r="E2482" t="str">
        <f t="shared" ca="1" si="354"/>
        <v/>
      </c>
      <c r="F2482" t="str">
        <f t="shared" ca="1" si="359"/>
        <v/>
      </c>
      <c r="I2482" s="120" t="str">
        <f t="shared" si="355"/>
        <v/>
      </c>
      <c r="J2482" s="121" t="str">
        <f t="shared" si="356"/>
        <v/>
      </c>
      <c r="K2482" s="121" t="str">
        <f t="shared" si="357"/>
        <v/>
      </c>
      <c r="L2482" s="121"/>
      <c r="M2482" s="121"/>
      <c r="N2482" s="121"/>
      <c r="O2482" s="122"/>
      <c r="P2482" s="122"/>
      <c r="Q2482" s="121" t="str">
        <f t="shared" ca="1" si="358"/>
        <v/>
      </c>
      <c r="R2482" s="122"/>
      <c r="S2482" s="123"/>
      <c r="T2482" s="123"/>
    </row>
    <row r="2483" spans="1:20" x14ac:dyDescent="0.25">
      <c r="A2483"/>
      <c r="B2483" s="31" t="str">
        <f t="shared" ca="1" si="351"/>
        <v/>
      </c>
      <c r="C2483" t="str">
        <f t="shared" ca="1" si="352"/>
        <v/>
      </c>
      <c r="D2483" t="str">
        <f t="shared" ca="1" si="353"/>
        <v/>
      </c>
      <c r="E2483" t="str">
        <f t="shared" ca="1" si="354"/>
        <v/>
      </c>
      <c r="F2483" t="str">
        <f t="shared" ca="1" si="359"/>
        <v/>
      </c>
      <c r="I2483" s="120" t="str">
        <f t="shared" si="355"/>
        <v/>
      </c>
      <c r="J2483" s="121" t="str">
        <f t="shared" si="356"/>
        <v/>
      </c>
      <c r="K2483" s="121" t="str">
        <f t="shared" si="357"/>
        <v/>
      </c>
      <c r="L2483" s="121"/>
      <c r="M2483" s="121"/>
      <c r="N2483" s="121"/>
      <c r="O2483" s="122"/>
      <c r="P2483" s="122"/>
      <c r="Q2483" s="121" t="str">
        <f t="shared" ca="1" si="358"/>
        <v/>
      </c>
      <c r="R2483" s="122"/>
      <c r="S2483" s="123"/>
      <c r="T2483" s="123"/>
    </row>
    <row r="2484" spans="1:20" x14ac:dyDescent="0.25">
      <c r="A2484"/>
      <c r="B2484" s="31" t="str">
        <f t="shared" ca="1" si="351"/>
        <v/>
      </c>
      <c r="C2484" t="str">
        <f t="shared" ca="1" si="352"/>
        <v/>
      </c>
      <c r="D2484" t="str">
        <f t="shared" ca="1" si="353"/>
        <v/>
      </c>
      <c r="E2484" t="str">
        <f t="shared" ca="1" si="354"/>
        <v/>
      </c>
      <c r="F2484" t="str">
        <f t="shared" ca="1" si="359"/>
        <v/>
      </c>
      <c r="I2484" s="120" t="str">
        <f t="shared" si="355"/>
        <v/>
      </c>
      <c r="J2484" s="121" t="str">
        <f t="shared" si="356"/>
        <v/>
      </c>
      <c r="K2484" s="121" t="str">
        <f t="shared" si="357"/>
        <v/>
      </c>
      <c r="L2484" s="121"/>
      <c r="M2484" s="121"/>
      <c r="N2484" s="121"/>
      <c r="O2484" s="122"/>
      <c r="P2484" s="122"/>
      <c r="Q2484" s="121" t="str">
        <f t="shared" ca="1" si="358"/>
        <v/>
      </c>
      <c r="R2484" s="122"/>
      <c r="S2484" s="123"/>
      <c r="T2484" s="123"/>
    </row>
    <row r="2485" spans="1:20" x14ac:dyDescent="0.25">
      <c r="A2485"/>
      <c r="B2485" s="31" t="str">
        <f t="shared" ca="1" si="351"/>
        <v/>
      </c>
      <c r="C2485" t="str">
        <f t="shared" ca="1" si="352"/>
        <v/>
      </c>
      <c r="D2485" t="str">
        <f t="shared" ca="1" si="353"/>
        <v/>
      </c>
      <c r="E2485" t="str">
        <f t="shared" ca="1" si="354"/>
        <v/>
      </c>
      <c r="F2485" t="str">
        <f t="shared" ca="1" si="359"/>
        <v/>
      </c>
      <c r="I2485" s="120" t="str">
        <f t="shared" si="355"/>
        <v/>
      </c>
      <c r="J2485" s="121" t="str">
        <f t="shared" si="356"/>
        <v/>
      </c>
      <c r="K2485" s="121" t="str">
        <f t="shared" si="357"/>
        <v/>
      </c>
      <c r="L2485" s="121"/>
      <c r="M2485" s="121"/>
      <c r="N2485" s="121"/>
      <c r="O2485" s="122"/>
      <c r="P2485" s="122"/>
      <c r="Q2485" s="121" t="str">
        <f t="shared" ca="1" si="358"/>
        <v/>
      </c>
      <c r="R2485" s="122"/>
      <c r="S2485" s="123"/>
      <c r="T2485" s="123"/>
    </row>
    <row r="2486" spans="1:20" x14ac:dyDescent="0.25">
      <c r="A2486"/>
      <c r="B2486" s="31" t="str">
        <f t="shared" ca="1" si="351"/>
        <v/>
      </c>
      <c r="C2486" t="str">
        <f t="shared" ca="1" si="352"/>
        <v/>
      </c>
      <c r="D2486" t="str">
        <f t="shared" ca="1" si="353"/>
        <v/>
      </c>
      <c r="E2486" t="str">
        <f t="shared" ca="1" si="354"/>
        <v/>
      </c>
      <c r="F2486" t="str">
        <f t="shared" ca="1" si="359"/>
        <v/>
      </c>
      <c r="I2486" s="120" t="str">
        <f t="shared" si="355"/>
        <v/>
      </c>
      <c r="J2486" s="121" t="str">
        <f t="shared" si="356"/>
        <v/>
      </c>
      <c r="K2486" s="121" t="str">
        <f t="shared" si="357"/>
        <v/>
      </c>
      <c r="L2486" s="121"/>
      <c r="M2486" s="121"/>
      <c r="N2486" s="121"/>
      <c r="O2486" s="122"/>
      <c r="P2486" s="122"/>
      <c r="Q2486" s="121" t="str">
        <f t="shared" ca="1" si="358"/>
        <v/>
      </c>
      <c r="R2486" s="122"/>
      <c r="S2486" s="123"/>
      <c r="T2486" s="123"/>
    </row>
    <row r="2487" spans="1:20" x14ac:dyDescent="0.25">
      <c r="A2487"/>
      <c r="B2487" s="31" t="str">
        <f t="shared" ca="1" si="351"/>
        <v/>
      </c>
      <c r="C2487" t="str">
        <f t="shared" ca="1" si="352"/>
        <v/>
      </c>
      <c r="D2487" t="str">
        <f t="shared" ca="1" si="353"/>
        <v/>
      </c>
      <c r="E2487" t="str">
        <f t="shared" ca="1" si="354"/>
        <v/>
      </c>
      <c r="F2487" t="str">
        <f t="shared" ca="1" si="359"/>
        <v/>
      </c>
      <c r="I2487" s="120" t="str">
        <f t="shared" si="355"/>
        <v/>
      </c>
      <c r="J2487" s="121" t="str">
        <f t="shared" si="356"/>
        <v/>
      </c>
      <c r="K2487" s="121" t="str">
        <f t="shared" si="357"/>
        <v/>
      </c>
      <c r="L2487" s="121"/>
      <c r="M2487" s="121"/>
      <c r="N2487" s="121"/>
      <c r="O2487" s="122"/>
      <c r="P2487" s="122"/>
      <c r="Q2487" s="121" t="str">
        <f t="shared" ca="1" si="358"/>
        <v/>
      </c>
      <c r="R2487" s="122"/>
      <c r="S2487" s="123"/>
      <c r="T2487" s="123"/>
    </row>
    <row r="2488" spans="1:20" x14ac:dyDescent="0.25">
      <c r="A2488"/>
      <c r="B2488" s="31" t="str">
        <f t="shared" ca="1" si="351"/>
        <v/>
      </c>
      <c r="C2488" t="str">
        <f t="shared" ca="1" si="352"/>
        <v/>
      </c>
      <c r="D2488" t="str">
        <f t="shared" ca="1" si="353"/>
        <v/>
      </c>
      <c r="E2488" t="str">
        <f t="shared" ca="1" si="354"/>
        <v/>
      </c>
      <c r="F2488" t="str">
        <f t="shared" ca="1" si="359"/>
        <v/>
      </c>
      <c r="I2488" s="120" t="str">
        <f t="shared" si="355"/>
        <v/>
      </c>
      <c r="J2488" s="121" t="str">
        <f t="shared" si="356"/>
        <v/>
      </c>
      <c r="K2488" s="121" t="str">
        <f t="shared" si="357"/>
        <v/>
      </c>
      <c r="L2488" s="121"/>
      <c r="M2488" s="121"/>
      <c r="N2488" s="121"/>
      <c r="O2488" s="122"/>
      <c r="P2488" s="122"/>
      <c r="Q2488" s="121" t="str">
        <f t="shared" ca="1" si="358"/>
        <v/>
      </c>
      <c r="R2488" s="122"/>
      <c r="S2488" s="123"/>
      <c r="T2488" s="123"/>
    </row>
    <row r="2489" spans="1:20" x14ac:dyDescent="0.25">
      <c r="A2489"/>
      <c r="B2489" s="31" t="str">
        <f t="shared" ca="1" si="351"/>
        <v/>
      </c>
      <c r="C2489" t="str">
        <f t="shared" ca="1" si="352"/>
        <v/>
      </c>
      <c r="D2489" t="str">
        <f t="shared" ca="1" si="353"/>
        <v/>
      </c>
      <c r="E2489" t="str">
        <f t="shared" ca="1" si="354"/>
        <v/>
      </c>
      <c r="F2489" t="str">
        <f t="shared" ca="1" si="359"/>
        <v/>
      </c>
      <c r="I2489" s="120" t="str">
        <f t="shared" si="355"/>
        <v/>
      </c>
      <c r="J2489" s="121" t="str">
        <f t="shared" si="356"/>
        <v/>
      </c>
      <c r="K2489" s="121" t="str">
        <f t="shared" si="357"/>
        <v/>
      </c>
      <c r="L2489" s="121"/>
      <c r="M2489" s="121"/>
      <c r="N2489" s="121"/>
      <c r="O2489" s="122"/>
      <c r="P2489" s="122"/>
      <c r="Q2489" s="121" t="str">
        <f t="shared" ca="1" si="358"/>
        <v/>
      </c>
      <c r="R2489" s="122"/>
      <c r="S2489" s="123"/>
      <c r="T2489" s="123"/>
    </row>
    <row r="2490" spans="1:20" x14ac:dyDescent="0.25">
      <c r="A2490"/>
      <c r="B2490" s="31" t="str">
        <f t="shared" ca="1" si="351"/>
        <v/>
      </c>
      <c r="C2490" t="str">
        <f t="shared" ca="1" si="352"/>
        <v/>
      </c>
      <c r="D2490" t="str">
        <f t="shared" ca="1" si="353"/>
        <v/>
      </c>
      <c r="E2490" t="str">
        <f t="shared" ca="1" si="354"/>
        <v/>
      </c>
      <c r="F2490" t="str">
        <f t="shared" ca="1" si="359"/>
        <v/>
      </c>
      <c r="I2490" s="120" t="str">
        <f t="shared" si="355"/>
        <v/>
      </c>
      <c r="J2490" s="121" t="str">
        <f t="shared" si="356"/>
        <v/>
      </c>
      <c r="K2490" s="121" t="str">
        <f t="shared" si="357"/>
        <v/>
      </c>
      <c r="L2490" s="121"/>
      <c r="M2490" s="121"/>
      <c r="N2490" s="121"/>
      <c r="O2490" s="122"/>
      <c r="P2490" s="122"/>
      <c r="Q2490" s="121" t="str">
        <f t="shared" ca="1" si="358"/>
        <v/>
      </c>
      <c r="R2490" s="122"/>
      <c r="S2490" s="123"/>
      <c r="T2490" s="123"/>
    </row>
    <row r="2491" spans="1:20" x14ac:dyDescent="0.25">
      <c r="A2491"/>
      <c r="B2491" s="31" t="str">
        <f t="shared" ca="1" si="351"/>
        <v/>
      </c>
      <c r="C2491" t="str">
        <f t="shared" ca="1" si="352"/>
        <v/>
      </c>
      <c r="D2491" t="str">
        <f t="shared" ca="1" si="353"/>
        <v/>
      </c>
      <c r="E2491" t="str">
        <f t="shared" ca="1" si="354"/>
        <v/>
      </c>
      <c r="F2491" t="str">
        <f t="shared" ca="1" si="359"/>
        <v/>
      </c>
      <c r="I2491" s="120" t="str">
        <f t="shared" si="355"/>
        <v/>
      </c>
      <c r="J2491" s="121" t="str">
        <f t="shared" si="356"/>
        <v/>
      </c>
      <c r="K2491" s="121" t="str">
        <f t="shared" si="357"/>
        <v/>
      </c>
      <c r="L2491" s="121"/>
      <c r="M2491" s="121"/>
      <c r="N2491" s="121"/>
      <c r="O2491" s="122"/>
      <c r="P2491" s="122"/>
      <c r="Q2491" s="121" t="str">
        <f t="shared" ca="1" si="358"/>
        <v/>
      </c>
      <c r="R2491" s="122"/>
      <c r="S2491" s="123"/>
      <c r="T2491" s="123"/>
    </row>
    <row r="2492" spans="1:20" x14ac:dyDescent="0.25">
      <c r="A2492"/>
      <c r="B2492" s="31" t="str">
        <f t="shared" ca="1" si="351"/>
        <v/>
      </c>
      <c r="C2492" t="str">
        <f t="shared" ca="1" si="352"/>
        <v/>
      </c>
      <c r="D2492" t="str">
        <f t="shared" ca="1" si="353"/>
        <v/>
      </c>
      <c r="E2492" t="str">
        <f t="shared" ca="1" si="354"/>
        <v/>
      </c>
      <c r="F2492" t="str">
        <f t="shared" ca="1" si="359"/>
        <v/>
      </c>
      <c r="I2492" s="120" t="str">
        <f t="shared" si="355"/>
        <v/>
      </c>
      <c r="J2492" s="121" t="str">
        <f t="shared" si="356"/>
        <v/>
      </c>
      <c r="K2492" s="121" t="str">
        <f t="shared" si="357"/>
        <v/>
      </c>
      <c r="L2492" s="121"/>
      <c r="M2492" s="121"/>
      <c r="N2492" s="121"/>
      <c r="O2492" s="122"/>
      <c r="P2492" s="122"/>
      <c r="Q2492" s="121" t="str">
        <f t="shared" ca="1" si="358"/>
        <v/>
      </c>
      <c r="R2492" s="122"/>
      <c r="S2492" s="123"/>
      <c r="T2492" s="123"/>
    </row>
    <row r="2493" spans="1:20" x14ac:dyDescent="0.25">
      <c r="A2493"/>
      <c r="B2493" s="31" t="str">
        <f t="shared" ca="1" si="351"/>
        <v/>
      </c>
      <c r="C2493" t="str">
        <f t="shared" ca="1" si="352"/>
        <v/>
      </c>
      <c r="D2493" t="str">
        <f t="shared" ca="1" si="353"/>
        <v/>
      </c>
      <c r="E2493" t="str">
        <f t="shared" ca="1" si="354"/>
        <v/>
      </c>
      <c r="F2493" t="str">
        <f t="shared" ca="1" si="359"/>
        <v/>
      </c>
      <c r="I2493" s="120" t="str">
        <f t="shared" si="355"/>
        <v/>
      </c>
      <c r="J2493" s="121" t="str">
        <f t="shared" si="356"/>
        <v/>
      </c>
      <c r="K2493" s="121" t="str">
        <f t="shared" si="357"/>
        <v/>
      </c>
      <c r="L2493" s="121"/>
      <c r="M2493" s="121"/>
      <c r="N2493" s="121"/>
      <c r="O2493" s="122"/>
      <c r="P2493" s="122"/>
      <c r="Q2493" s="121" t="str">
        <f t="shared" ca="1" si="358"/>
        <v/>
      </c>
      <c r="R2493" s="122"/>
      <c r="S2493" s="123"/>
      <c r="T2493" s="123"/>
    </row>
    <row r="2494" spans="1:20" x14ac:dyDescent="0.25">
      <c r="A2494"/>
      <c r="B2494" s="31" t="str">
        <f t="shared" ca="1" si="351"/>
        <v/>
      </c>
      <c r="C2494" t="str">
        <f t="shared" ca="1" si="352"/>
        <v/>
      </c>
      <c r="D2494" t="str">
        <f t="shared" ca="1" si="353"/>
        <v/>
      </c>
      <c r="E2494" t="str">
        <f t="shared" ca="1" si="354"/>
        <v/>
      </c>
      <c r="F2494" t="str">
        <f t="shared" ca="1" si="359"/>
        <v/>
      </c>
      <c r="I2494" s="120" t="str">
        <f t="shared" si="355"/>
        <v/>
      </c>
      <c r="J2494" s="121" t="str">
        <f t="shared" si="356"/>
        <v/>
      </c>
      <c r="K2494" s="121" t="str">
        <f t="shared" si="357"/>
        <v/>
      </c>
      <c r="L2494" s="121"/>
      <c r="M2494" s="121"/>
      <c r="N2494" s="121"/>
      <c r="O2494" s="122"/>
      <c r="P2494" s="122"/>
      <c r="Q2494" s="121" t="str">
        <f t="shared" ca="1" si="358"/>
        <v/>
      </c>
      <c r="R2494" s="122"/>
      <c r="S2494" s="123"/>
      <c r="T2494" s="123"/>
    </row>
    <row r="2495" spans="1:20" x14ac:dyDescent="0.25">
      <c r="A2495"/>
      <c r="B2495" s="31" t="str">
        <f t="shared" ca="1" si="351"/>
        <v/>
      </c>
      <c r="C2495" t="str">
        <f t="shared" ca="1" si="352"/>
        <v/>
      </c>
      <c r="D2495" t="str">
        <f t="shared" ca="1" si="353"/>
        <v/>
      </c>
      <c r="E2495" t="str">
        <f t="shared" ca="1" si="354"/>
        <v/>
      </c>
      <c r="F2495" t="str">
        <f t="shared" ca="1" si="359"/>
        <v/>
      </c>
      <c r="I2495" s="120" t="str">
        <f t="shared" si="355"/>
        <v/>
      </c>
      <c r="J2495" s="121" t="str">
        <f t="shared" si="356"/>
        <v/>
      </c>
      <c r="K2495" s="121" t="str">
        <f t="shared" si="357"/>
        <v/>
      </c>
      <c r="L2495" s="121"/>
      <c r="M2495" s="121"/>
      <c r="N2495" s="121"/>
      <c r="O2495" s="122"/>
      <c r="P2495" s="122"/>
      <c r="Q2495" s="121" t="str">
        <f t="shared" ca="1" si="358"/>
        <v/>
      </c>
      <c r="R2495" s="122"/>
      <c r="S2495" s="123"/>
      <c r="T2495" s="123"/>
    </row>
    <row r="2496" spans="1:20" x14ac:dyDescent="0.25">
      <c r="A2496"/>
      <c r="B2496" s="31" t="str">
        <f t="shared" ca="1" si="351"/>
        <v/>
      </c>
      <c r="C2496" t="str">
        <f t="shared" ca="1" si="352"/>
        <v/>
      </c>
      <c r="D2496" t="str">
        <f t="shared" ca="1" si="353"/>
        <v/>
      </c>
      <c r="E2496" t="str">
        <f t="shared" ca="1" si="354"/>
        <v/>
      </c>
      <c r="F2496" t="str">
        <f t="shared" ca="1" si="359"/>
        <v/>
      </c>
      <c r="I2496" s="120" t="str">
        <f t="shared" si="355"/>
        <v/>
      </c>
      <c r="J2496" s="121" t="str">
        <f t="shared" si="356"/>
        <v/>
      </c>
      <c r="K2496" s="121" t="str">
        <f t="shared" si="357"/>
        <v/>
      </c>
      <c r="L2496" s="121"/>
      <c r="M2496" s="121"/>
      <c r="N2496" s="121"/>
      <c r="O2496" s="122"/>
      <c r="P2496" s="122"/>
      <c r="Q2496" s="121" t="str">
        <f t="shared" ca="1" si="358"/>
        <v/>
      </c>
      <c r="R2496" s="122"/>
      <c r="S2496" s="123"/>
      <c r="T2496" s="123"/>
    </row>
    <row r="2497" spans="1:20" x14ac:dyDescent="0.25">
      <c r="A2497"/>
      <c r="B2497" s="31" t="str">
        <f t="shared" ref="B2497:B2560" ca="1" si="360">IF($A2497&lt;&gt;"",INDIRECT("'Saisie G&amp;A'!"&amp;"A"&amp;MID($A2497,2,2)),"")</f>
        <v/>
      </c>
      <c r="C2497" t="str">
        <f t="shared" ref="C2497:C2560" ca="1" si="361">IF($A2497&lt;&gt;"",INDIRECT("'Saisie G&amp;A'!"&amp;$A2497),"")</f>
        <v/>
      </c>
      <c r="D2497" t="str">
        <f t="shared" ref="D2497:D2560" ca="1" si="362">IF($A2497&lt;&gt;"",INDIRECT("'Saisie G&amp;A'!"&amp;LEFT($A2497,1)&amp;"7"),"")</f>
        <v/>
      </c>
      <c r="E2497" t="str">
        <f t="shared" ref="E2497:E2560" ca="1" si="363">IF($A2497&lt;&gt;"",INDIRECT("'Saisie G&amp;A'!"&amp;"B"&amp;MID($A2497,2,2)),"")</f>
        <v/>
      </c>
      <c r="F2497" t="str">
        <f t="shared" ca="1" si="359"/>
        <v/>
      </c>
      <c r="I2497" s="120" t="str">
        <f t="shared" ref="I2497:I2560" si="364">IF($A2497&lt;&gt;"",RIGHT(C2497,7),"")</f>
        <v/>
      </c>
      <c r="J2497" s="121" t="str">
        <f t="shared" ref="J2497:J2560" si="365">IF($A2497&lt;&gt;"",TEXT(DATE(YEAR($B2497),MONTH($B2497),DAY($B2497)),"JJ/MM/AAAA"),"")</f>
        <v/>
      </c>
      <c r="K2497" s="121" t="str">
        <f t="shared" ref="K2497:K2560" si="366">J2497</f>
        <v/>
      </c>
      <c r="L2497" s="121"/>
      <c r="M2497" s="121"/>
      <c r="N2497" s="121"/>
      <c r="O2497" s="122"/>
      <c r="P2497" s="122"/>
      <c r="Q2497" s="121" t="str">
        <f t="shared" ref="Q2497:Q2560" ca="1" si="367">IF(F2497&lt;&gt;"",F2497,D2497)</f>
        <v/>
      </c>
      <c r="R2497" s="122"/>
      <c r="S2497" s="123"/>
      <c r="T2497" s="123"/>
    </row>
    <row r="2498" spans="1:20" x14ac:dyDescent="0.25">
      <c r="A2498"/>
      <c r="B2498" s="31" t="str">
        <f t="shared" ca="1" si="360"/>
        <v/>
      </c>
      <c r="C2498" t="str">
        <f t="shared" ca="1" si="361"/>
        <v/>
      </c>
      <c r="D2498" t="str">
        <f t="shared" ca="1" si="362"/>
        <v/>
      </c>
      <c r="E2498" t="str">
        <f t="shared" ca="1" si="363"/>
        <v/>
      </c>
      <c r="F2498" t="str">
        <f t="shared" ca="1" si="359"/>
        <v/>
      </c>
      <c r="I2498" s="120" t="str">
        <f t="shared" si="364"/>
        <v/>
      </c>
      <c r="J2498" s="121" t="str">
        <f t="shared" si="365"/>
        <v/>
      </c>
      <c r="K2498" s="121" t="str">
        <f t="shared" si="366"/>
        <v/>
      </c>
      <c r="L2498" s="121"/>
      <c r="M2498" s="121"/>
      <c r="N2498" s="121"/>
      <c r="O2498" s="122"/>
      <c r="P2498" s="122"/>
      <c r="Q2498" s="121" t="str">
        <f t="shared" ca="1" si="367"/>
        <v/>
      </c>
      <c r="R2498" s="122"/>
      <c r="S2498" s="123"/>
      <c r="T2498" s="123"/>
    </row>
    <row r="2499" spans="1:20" x14ac:dyDescent="0.25">
      <c r="A2499"/>
      <c r="B2499" s="31" t="str">
        <f t="shared" ca="1" si="360"/>
        <v/>
      </c>
      <c r="C2499" t="str">
        <f t="shared" ca="1" si="361"/>
        <v/>
      </c>
      <c r="D2499" t="str">
        <f t="shared" ca="1" si="362"/>
        <v/>
      </c>
      <c r="E2499" t="str">
        <f t="shared" ca="1" si="363"/>
        <v/>
      </c>
      <c r="F2499" t="str">
        <f t="shared" ca="1" si="359"/>
        <v/>
      </c>
      <c r="I2499" s="120" t="str">
        <f t="shared" si="364"/>
        <v/>
      </c>
      <c r="J2499" s="121" t="str">
        <f t="shared" si="365"/>
        <v/>
      </c>
      <c r="K2499" s="121" t="str">
        <f t="shared" si="366"/>
        <v/>
      </c>
      <c r="L2499" s="121"/>
      <c r="M2499" s="121"/>
      <c r="N2499" s="121"/>
      <c r="O2499" s="122"/>
      <c r="P2499" s="122"/>
      <c r="Q2499" s="121" t="str">
        <f t="shared" ca="1" si="367"/>
        <v/>
      </c>
      <c r="R2499" s="122"/>
      <c r="S2499" s="123"/>
      <c r="T2499" s="123"/>
    </row>
    <row r="2500" spans="1:20" x14ac:dyDescent="0.25">
      <c r="A2500"/>
      <c r="B2500" s="31" t="str">
        <f t="shared" ca="1" si="360"/>
        <v/>
      </c>
      <c r="C2500" t="str">
        <f t="shared" ca="1" si="361"/>
        <v/>
      </c>
      <c r="D2500" t="str">
        <f t="shared" ca="1" si="362"/>
        <v/>
      </c>
      <c r="E2500" t="str">
        <f t="shared" ca="1" si="363"/>
        <v/>
      </c>
      <c r="F2500" t="str">
        <f t="shared" ca="1" si="359"/>
        <v/>
      </c>
      <c r="I2500" s="120" t="str">
        <f t="shared" si="364"/>
        <v/>
      </c>
      <c r="J2500" s="121" t="str">
        <f t="shared" si="365"/>
        <v/>
      </c>
      <c r="K2500" s="121" t="str">
        <f t="shared" si="366"/>
        <v/>
      </c>
      <c r="L2500" s="121"/>
      <c r="M2500" s="121"/>
      <c r="N2500" s="121"/>
      <c r="O2500" s="122"/>
      <c r="P2500" s="122"/>
      <c r="Q2500" s="121" t="str">
        <f t="shared" ca="1" si="367"/>
        <v/>
      </c>
      <c r="R2500" s="122"/>
      <c r="S2500" s="123"/>
      <c r="T2500" s="123"/>
    </row>
    <row r="2501" spans="1:20" x14ac:dyDescent="0.25">
      <c r="A2501"/>
      <c r="B2501" s="31" t="str">
        <f t="shared" ca="1" si="360"/>
        <v/>
      </c>
      <c r="C2501" t="str">
        <f t="shared" ca="1" si="361"/>
        <v/>
      </c>
      <c r="D2501" t="str">
        <f t="shared" ca="1" si="362"/>
        <v/>
      </c>
      <c r="E2501" t="str">
        <f t="shared" ca="1" si="363"/>
        <v/>
      </c>
      <c r="F2501" t="str">
        <f t="shared" ca="1" si="359"/>
        <v/>
      </c>
      <c r="I2501" s="120" t="str">
        <f t="shared" si="364"/>
        <v/>
      </c>
      <c r="J2501" s="121" t="str">
        <f t="shared" si="365"/>
        <v/>
      </c>
      <c r="K2501" s="121" t="str">
        <f t="shared" si="366"/>
        <v/>
      </c>
      <c r="L2501" s="121"/>
      <c r="M2501" s="121"/>
      <c r="N2501" s="121"/>
      <c r="O2501" s="122"/>
      <c r="P2501" s="122"/>
      <c r="Q2501" s="121" t="str">
        <f t="shared" ca="1" si="367"/>
        <v/>
      </c>
      <c r="R2501" s="122"/>
      <c r="S2501" s="123"/>
      <c r="T2501" s="123"/>
    </row>
    <row r="2502" spans="1:20" x14ac:dyDescent="0.25">
      <c r="A2502"/>
      <c r="B2502" s="31" t="str">
        <f t="shared" ca="1" si="360"/>
        <v/>
      </c>
      <c r="C2502" t="str">
        <f t="shared" ca="1" si="361"/>
        <v/>
      </c>
      <c r="D2502" t="str">
        <f t="shared" ca="1" si="362"/>
        <v/>
      </c>
      <c r="E2502" t="str">
        <f t="shared" ca="1" si="363"/>
        <v/>
      </c>
      <c r="F2502" t="str">
        <f t="shared" ca="1" si="359"/>
        <v/>
      </c>
      <c r="I2502" s="120" t="str">
        <f t="shared" si="364"/>
        <v/>
      </c>
      <c r="J2502" s="121" t="str">
        <f t="shared" si="365"/>
        <v/>
      </c>
      <c r="K2502" s="121" t="str">
        <f t="shared" si="366"/>
        <v/>
      </c>
      <c r="L2502" s="121"/>
      <c r="M2502" s="121"/>
      <c r="N2502" s="121"/>
      <c r="O2502" s="122"/>
      <c r="P2502" s="122"/>
      <c r="Q2502" s="121" t="str">
        <f t="shared" ca="1" si="367"/>
        <v/>
      </c>
      <c r="R2502" s="122"/>
      <c r="S2502" s="123"/>
      <c r="T2502" s="123"/>
    </row>
    <row r="2503" spans="1:20" x14ac:dyDescent="0.25">
      <c r="A2503"/>
      <c r="B2503" s="31" t="str">
        <f t="shared" ca="1" si="360"/>
        <v/>
      </c>
      <c r="C2503" t="str">
        <f t="shared" ca="1" si="361"/>
        <v/>
      </c>
      <c r="D2503" t="str">
        <f t="shared" ca="1" si="362"/>
        <v/>
      </c>
      <c r="E2503" t="str">
        <f t="shared" ca="1" si="363"/>
        <v/>
      </c>
      <c r="F2503" t="str">
        <f t="shared" ca="1" si="359"/>
        <v/>
      </c>
      <c r="I2503" s="120" t="str">
        <f t="shared" si="364"/>
        <v/>
      </c>
      <c r="J2503" s="121" t="str">
        <f t="shared" si="365"/>
        <v/>
      </c>
      <c r="K2503" s="121" t="str">
        <f t="shared" si="366"/>
        <v/>
      </c>
      <c r="L2503" s="121"/>
      <c r="M2503" s="121"/>
      <c r="N2503" s="121"/>
      <c r="O2503" s="122"/>
      <c r="P2503" s="122"/>
      <c r="Q2503" s="121" t="str">
        <f t="shared" ca="1" si="367"/>
        <v/>
      </c>
      <c r="R2503" s="122"/>
      <c r="S2503" s="123"/>
      <c r="T2503" s="123"/>
    </row>
    <row r="2504" spans="1:20" x14ac:dyDescent="0.25">
      <c r="A2504"/>
      <c r="B2504" s="31" t="str">
        <f t="shared" ca="1" si="360"/>
        <v/>
      </c>
      <c r="C2504" t="str">
        <f t="shared" ca="1" si="361"/>
        <v/>
      </c>
      <c r="D2504" t="str">
        <f t="shared" ca="1" si="362"/>
        <v/>
      </c>
      <c r="E2504" t="str">
        <f t="shared" ca="1" si="363"/>
        <v/>
      </c>
      <c r="F2504" t="str">
        <f t="shared" ref="F2504:F2567" ca="1" si="368">IF(D2504&lt;&gt;"",IF(AND(D2504="G11",E2504="Di",OFFSET(INDIRECT("'Saisie G&amp;A'!"&amp;A2504),,1)&lt;&gt;C2504,OFFSET(INDIRECT("'Saisie G&amp;A'!"&amp;A2504),,1)&lt;&gt;""),"G91","")&amp;IF(AND(D2504="G91",E2504="Di",OFFSET(INDIRECT("'Saisie G&amp;A'!"&amp;A2504),,-1)=C2504),"XXX",""),"")</f>
        <v/>
      </c>
      <c r="I2504" s="120" t="str">
        <f t="shared" si="364"/>
        <v/>
      </c>
      <c r="J2504" s="121" t="str">
        <f t="shared" si="365"/>
        <v/>
      </c>
      <c r="K2504" s="121" t="str">
        <f t="shared" si="366"/>
        <v/>
      </c>
      <c r="L2504" s="121"/>
      <c r="M2504" s="121"/>
      <c r="N2504" s="121"/>
      <c r="O2504" s="122"/>
      <c r="P2504" s="122"/>
      <c r="Q2504" s="121" t="str">
        <f t="shared" ca="1" si="367"/>
        <v/>
      </c>
      <c r="R2504" s="122"/>
      <c r="S2504" s="123"/>
      <c r="T2504" s="123"/>
    </row>
    <row r="2505" spans="1:20" x14ac:dyDescent="0.25">
      <c r="A2505"/>
      <c r="B2505" s="31" t="str">
        <f t="shared" ca="1" si="360"/>
        <v/>
      </c>
      <c r="C2505" t="str">
        <f t="shared" ca="1" si="361"/>
        <v/>
      </c>
      <c r="D2505" t="str">
        <f t="shared" ca="1" si="362"/>
        <v/>
      </c>
      <c r="E2505" t="str">
        <f t="shared" ca="1" si="363"/>
        <v/>
      </c>
      <c r="F2505" t="str">
        <f t="shared" ca="1" si="368"/>
        <v/>
      </c>
      <c r="I2505" s="120" t="str">
        <f t="shared" si="364"/>
        <v/>
      </c>
      <c r="J2505" s="121" t="str">
        <f t="shared" si="365"/>
        <v/>
      </c>
      <c r="K2505" s="121" t="str">
        <f t="shared" si="366"/>
        <v/>
      </c>
      <c r="L2505" s="121"/>
      <c r="M2505" s="121"/>
      <c r="N2505" s="121"/>
      <c r="O2505" s="122"/>
      <c r="P2505" s="122"/>
      <c r="Q2505" s="121" t="str">
        <f t="shared" ca="1" si="367"/>
        <v/>
      </c>
      <c r="R2505" s="122"/>
      <c r="S2505" s="123"/>
      <c r="T2505" s="123"/>
    </row>
    <row r="2506" spans="1:20" x14ac:dyDescent="0.25">
      <c r="A2506"/>
      <c r="B2506" s="31" t="str">
        <f t="shared" ca="1" si="360"/>
        <v/>
      </c>
      <c r="C2506" t="str">
        <f t="shared" ca="1" si="361"/>
        <v/>
      </c>
      <c r="D2506" t="str">
        <f t="shared" ca="1" si="362"/>
        <v/>
      </c>
      <c r="E2506" t="str">
        <f t="shared" ca="1" si="363"/>
        <v/>
      </c>
      <c r="F2506" t="str">
        <f t="shared" ca="1" si="368"/>
        <v/>
      </c>
      <c r="I2506" s="120" t="str">
        <f t="shared" si="364"/>
        <v/>
      </c>
      <c r="J2506" s="121" t="str">
        <f t="shared" si="365"/>
        <v/>
      </c>
      <c r="K2506" s="121" t="str">
        <f t="shared" si="366"/>
        <v/>
      </c>
      <c r="L2506" s="121"/>
      <c r="M2506" s="121"/>
      <c r="N2506" s="121"/>
      <c r="O2506" s="122"/>
      <c r="P2506" s="122"/>
      <c r="Q2506" s="121" t="str">
        <f t="shared" ca="1" si="367"/>
        <v/>
      </c>
      <c r="R2506" s="122"/>
      <c r="S2506" s="123"/>
      <c r="T2506" s="123"/>
    </row>
    <row r="2507" spans="1:20" x14ac:dyDescent="0.25">
      <c r="A2507"/>
      <c r="B2507" s="31" t="str">
        <f t="shared" ca="1" si="360"/>
        <v/>
      </c>
      <c r="C2507" t="str">
        <f t="shared" ca="1" si="361"/>
        <v/>
      </c>
      <c r="D2507" t="str">
        <f t="shared" ca="1" si="362"/>
        <v/>
      </c>
      <c r="E2507" t="str">
        <f t="shared" ca="1" si="363"/>
        <v/>
      </c>
      <c r="F2507" t="str">
        <f t="shared" ca="1" si="368"/>
        <v/>
      </c>
      <c r="I2507" s="120" t="str">
        <f t="shared" si="364"/>
        <v/>
      </c>
      <c r="J2507" s="121" t="str">
        <f t="shared" si="365"/>
        <v/>
      </c>
      <c r="K2507" s="121" t="str">
        <f t="shared" si="366"/>
        <v/>
      </c>
      <c r="L2507" s="121"/>
      <c r="M2507" s="121"/>
      <c r="N2507" s="121"/>
      <c r="O2507" s="122"/>
      <c r="P2507" s="122"/>
      <c r="Q2507" s="121" t="str">
        <f t="shared" ca="1" si="367"/>
        <v/>
      </c>
      <c r="R2507" s="122"/>
      <c r="S2507" s="123"/>
      <c r="T2507" s="123"/>
    </row>
    <row r="2508" spans="1:20" x14ac:dyDescent="0.25">
      <c r="A2508"/>
      <c r="B2508" s="31" t="str">
        <f t="shared" ca="1" si="360"/>
        <v/>
      </c>
      <c r="C2508" t="str">
        <f t="shared" ca="1" si="361"/>
        <v/>
      </c>
      <c r="D2508" t="str">
        <f t="shared" ca="1" si="362"/>
        <v/>
      </c>
      <c r="E2508" t="str">
        <f t="shared" ca="1" si="363"/>
        <v/>
      </c>
      <c r="F2508" t="str">
        <f t="shared" ca="1" si="368"/>
        <v/>
      </c>
      <c r="I2508" s="120" t="str">
        <f t="shared" si="364"/>
        <v/>
      </c>
      <c r="J2508" s="121" t="str">
        <f t="shared" si="365"/>
        <v/>
      </c>
      <c r="K2508" s="121" t="str">
        <f t="shared" si="366"/>
        <v/>
      </c>
      <c r="L2508" s="121"/>
      <c r="M2508" s="121"/>
      <c r="N2508" s="121"/>
      <c r="O2508" s="122"/>
      <c r="P2508" s="122"/>
      <c r="Q2508" s="121" t="str">
        <f t="shared" ca="1" si="367"/>
        <v/>
      </c>
      <c r="R2508" s="122"/>
      <c r="S2508" s="123"/>
      <c r="T2508" s="123"/>
    </row>
    <row r="2509" spans="1:20" x14ac:dyDescent="0.25">
      <c r="A2509"/>
      <c r="B2509" s="31" t="str">
        <f t="shared" ca="1" si="360"/>
        <v/>
      </c>
      <c r="C2509" t="str">
        <f t="shared" ca="1" si="361"/>
        <v/>
      </c>
      <c r="D2509" t="str">
        <f t="shared" ca="1" si="362"/>
        <v/>
      </c>
      <c r="E2509" t="str">
        <f t="shared" ca="1" si="363"/>
        <v/>
      </c>
      <c r="F2509" t="str">
        <f t="shared" ca="1" si="368"/>
        <v/>
      </c>
      <c r="I2509" s="120" t="str">
        <f t="shared" si="364"/>
        <v/>
      </c>
      <c r="J2509" s="121" t="str">
        <f t="shared" si="365"/>
        <v/>
      </c>
      <c r="K2509" s="121" t="str">
        <f t="shared" si="366"/>
        <v/>
      </c>
      <c r="L2509" s="121"/>
      <c r="M2509" s="121"/>
      <c r="N2509" s="121"/>
      <c r="O2509" s="122"/>
      <c r="P2509" s="122"/>
      <c r="Q2509" s="121" t="str">
        <f t="shared" ca="1" si="367"/>
        <v/>
      </c>
      <c r="R2509" s="122"/>
      <c r="S2509" s="123"/>
      <c r="T2509" s="123"/>
    </row>
    <row r="2510" spans="1:20" x14ac:dyDescent="0.25">
      <c r="A2510"/>
      <c r="B2510" s="31" t="str">
        <f t="shared" ca="1" si="360"/>
        <v/>
      </c>
      <c r="C2510" t="str">
        <f t="shared" ca="1" si="361"/>
        <v/>
      </c>
      <c r="D2510" t="str">
        <f t="shared" ca="1" si="362"/>
        <v/>
      </c>
      <c r="E2510" t="str">
        <f t="shared" ca="1" si="363"/>
        <v/>
      </c>
      <c r="F2510" t="str">
        <f t="shared" ca="1" si="368"/>
        <v/>
      </c>
      <c r="I2510" s="120" t="str">
        <f t="shared" si="364"/>
        <v/>
      </c>
      <c r="J2510" s="121" t="str">
        <f t="shared" si="365"/>
        <v/>
      </c>
      <c r="K2510" s="121" t="str">
        <f t="shared" si="366"/>
        <v/>
      </c>
      <c r="L2510" s="121"/>
      <c r="M2510" s="121"/>
      <c r="N2510" s="121"/>
      <c r="O2510" s="122"/>
      <c r="P2510" s="122"/>
      <c r="Q2510" s="121" t="str">
        <f t="shared" ca="1" si="367"/>
        <v/>
      </c>
      <c r="R2510" s="122"/>
      <c r="S2510" s="123"/>
      <c r="T2510" s="123"/>
    </row>
    <row r="2511" spans="1:20" x14ac:dyDescent="0.25">
      <c r="A2511"/>
      <c r="B2511" s="31" t="str">
        <f t="shared" ca="1" si="360"/>
        <v/>
      </c>
      <c r="C2511" t="str">
        <f t="shared" ca="1" si="361"/>
        <v/>
      </c>
      <c r="D2511" t="str">
        <f t="shared" ca="1" si="362"/>
        <v/>
      </c>
      <c r="E2511" t="str">
        <f t="shared" ca="1" si="363"/>
        <v/>
      </c>
      <c r="F2511" t="str">
        <f t="shared" ca="1" si="368"/>
        <v/>
      </c>
      <c r="I2511" s="120" t="str">
        <f t="shared" si="364"/>
        <v/>
      </c>
      <c r="J2511" s="121" t="str">
        <f t="shared" si="365"/>
        <v/>
      </c>
      <c r="K2511" s="121" t="str">
        <f t="shared" si="366"/>
        <v/>
      </c>
      <c r="L2511" s="121"/>
      <c r="M2511" s="121"/>
      <c r="N2511" s="121"/>
      <c r="O2511" s="122"/>
      <c r="P2511" s="122"/>
      <c r="Q2511" s="121" t="str">
        <f t="shared" ca="1" si="367"/>
        <v/>
      </c>
      <c r="R2511" s="122"/>
      <c r="S2511" s="123"/>
      <c r="T2511" s="123"/>
    </row>
    <row r="2512" spans="1:20" x14ac:dyDescent="0.25">
      <c r="A2512"/>
      <c r="B2512" s="31" t="str">
        <f t="shared" ca="1" si="360"/>
        <v/>
      </c>
      <c r="C2512" t="str">
        <f t="shared" ca="1" si="361"/>
        <v/>
      </c>
      <c r="D2512" t="str">
        <f t="shared" ca="1" si="362"/>
        <v/>
      </c>
      <c r="E2512" t="str">
        <f t="shared" ca="1" si="363"/>
        <v/>
      </c>
      <c r="F2512" t="str">
        <f t="shared" ca="1" si="368"/>
        <v/>
      </c>
      <c r="I2512" s="120" t="str">
        <f t="shared" si="364"/>
        <v/>
      </c>
      <c r="J2512" s="121" t="str">
        <f t="shared" si="365"/>
        <v/>
      </c>
      <c r="K2512" s="121" t="str">
        <f t="shared" si="366"/>
        <v/>
      </c>
      <c r="L2512" s="121"/>
      <c r="M2512" s="121"/>
      <c r="N2512" s="121"/>
      <c r="O2512" s="122"/>
      <c r="P2512" s="122"/>
      <c r="Q2512" s="121" t="str">
        <f t="shared" ca="1" si="367"/>
        <v/>
      </c>
      <c r="R2512" s="122"/>
      <c r="S2512" s="123"/>
      <c r="T2512" s="123"/>
    </row>
    <row r="2513" spans="1:20" x14ac:dyDescent="0.25">
      <c r="A2513"/>
      <c r="B2513" s="31" t="str">
        <f t="shared" ca="1" si="360"/>
        <v/>
      </c>
      <c r="C2513" t="str">
        <f t="shared" ca="1" si="361"/>
        <v/>
      </c>
      <c r="D2513" t="str">
        <f t="shared" ca="1" si="362"/>
        <v/>
      </c>
      <c r="E2513" t="str">
        <f t="shared" ca="1" si="363"/>
        <v/>
      </c>
      <c r="F2513" t="str">
        <f t="shared" ca="1" si="368"/>
        <v/>
      </c>
      <c r="I2513" s="120" t="str">
        <f t="shared" si="364"/>
        <v/>
      </c>
      <c r="J2513" s="121" t="str">
        <f t="shared" si="365"/>
        <v/>
      </c>
      <c r="K2513" s="121" t="str">
        <f t="shared" si="366"/>
        <v/>
      </c>
      <c r="L2513" s="121"/>
      <c r="M2513" s="121"/>
      <c r="N2513" s="121"/>
      <c r="O2513" s="122"/>
      <c r="P2513" s="122"/>
      <c r="Q2513" s="121" t="str">
        <f t="shared" ca="1" si="367"/>
        <v/>
      </c>
      <c r="R2513" s="122"/>
      <c r="S2513" s="123"/>
      <c r="T2513" s="123"/>
    </row>
    <row r="2514" spans="1:20" x14ac:dyDescent="0.25">
      <c r="A2514"/>
      <c r="B2514" s="31" t="str">
        <f t="shared" ca="1" si="360"/>
        <v/>
      </c>
      <c r="C2514" t="str">
        <f t="shared" ca="1" si="361"/>
        <v/>
      </c>
      <c r="D2514" t="str">
        <f t="shared" ca="1" si="362"/>
        <v/>
      </c>
      <c r="E2514" t="str">
        <f t="shared" ca="1" si="363"/>
        <v/>
      </c>
      <c r="F2514" t="str">
        <f t="shared" ca="1" si="368"/>
        <v/>
      </c>
      <c r="I2514" s="120" t="str">
        <f t="shared" si="364"/>
        <v/>
      </c>
      <c r="J2514" s="121" t="str">
        <f t="shared" si="365"/>
        <v/>
      </c>
      <c r="K2514" s="121" t="str">
        <f t="shared" si="366"/>
        <v/>
      </c>
      <c r="L2514" s="121"/>
      <c r="M2514" s="121"/>
      <c r="N2514" s="121"/>
      <c r="O2514" s="122"/>
      <c r="P2514" s="122"/>
      <c r="Q2514" s="121" t="str">
        <f t="shared" ca="1" si="367"/>
        <v/>
      </c>
      <c r="R2514" s="122"/>
      <c r="S2514" s="123"/>
      <c r="T2514" s="123"/>
    </row>
    <row r="2515" spans="1:20" x14ac:dyDescent="0.25">
      <c r="A2515"/>
      <c r="B2515" s="31" t="str">
        <f t="shared" ca="1" si="360"/>
        <v/>
      </c>
      <c r="C2515" t="str">
        <f t="shared" ca="1" si="361"/>
        <v/>
      </c>
      <c r="D2515" t="str">
        <f t="shared" ca="1" si="362"/>
        <v/>
      </c>
      <c r="E2515" t="str">
        <f t="shared" ca="1" si="363"/>
        <v/>
      </c>
      <c r="F2515" t="str">
        <f t="shared" ca="1" si="368"/>
        <v/>
      </c>
      <c r="I2515" s="120" t="str">
        <f t="shared" si="364"/>
        <v/>
      </c>
      <c r="J2515" s="121" t="str">
        <f t="shared" si="365"/>
        <v/>
      </c>
      <c r="K2515" s="121" t="str">
        <f t="shared" si="366"/>
        <v/>
      </c>
      <c r="L2515" s="121"/>
      <c r="M2515" s="121"/>
      <c r="N2515" s="121"/>
      <c r="O2515" s="122"/>
      <c r="P2515" s="122"/>
      <c r="Q2515" s="121" t="str">
        <f t="shared" ca="1" si="367"/>
        <v/>
      </c>
      <c r="R2515" s="122"/>
      <c r="S2515" s="123"/>
      <c r="T2515" s="123"/>
    </row>
    <row r="2516" spans="1:20" x14ac:dyDescent="0.25">
      <c r="A2516"/>
      <c r="B2516" s="31" t="str">
        <f t="shared" ca="1" si="360"/>
        <v/>
      </c>
      <c r="C2516" t="str">
        <f t="shared" ca="1" si="361"/>
        <v/>
      </c>
      <c r="D2516" t="str">
        <f t="shared" ca="1" si="362"/>
        <v/>
      </c>
      <c r="E2516" t="str">
        <f t="shared" ca="1" si="363"/>
        <v/>
      </c>
      <c r="F2516" t="str">
        <f t="shared" ca="1" si="368"/>
        <v/>
      </c>
      <c r="I2516" s="120" t="str">
        <f t="shared" si="364"/>
        <v/>
      </c>
      <c r="J2516" s="121" t="str">
        <f t="shared" si="365"/>
        <v/>
      </c>
      <c r="K2516" s="121" t="str">
        <f t="shared" si="366"/>
        <v/>
      </c>
      <c r="L2516" s="121"/>
      <c r="M2516" s="121"/>
      <c r="N2516" s="121"/>
      <c r="O2516" s="122"/>
      <c r="P2516" s="122"/>
      <c r="Q2516" s="121" t="str">
        <f t="shared" ca="1" si="367"/>
        <v/>
      </c>
      <c r="R2516" s="122"/>
      <c r="S2516" s="123"/>
      <c r="T2516" s="123"/>
    </row>
    <row r="2517" spans="1:20" x14ac:dyDescent="0.25">
      <c r="A2517"/>
      <c r="B2517" s="31" t="str">
        <f t="shared" ca="1" si="360"/>
        <v/>
      </c>
      <c r="C2517" t="str">
        <f t="shared" ca="1" si="361"/>
        <v/>
      </c>
      <c r="D2517" t="str">
        <f t="shared" ca="1" si="362"/>
        <v/>
      </c>
      <c r="E2517" t="str">
        <f t="shared" ca="1" si="363"/>
        <v/>
      </c>
      <c r="F2517" t="str">
        <f t="shared" ca="1" si="368"/>
        <v/>
      </c>
      <c r="I2517" s="120" t="str">
        <f t="shared" si="364"/>
        <v/>
      </c>
      <c r="J2517" s="121" t="str">
        <f t="shared" si="365"/>
        <v/>
      </c>
      <c r="K2517" s="121" t="str">
        <f t="shared" si="366"/>
        <v/>
      </c>
      <c r="L2517" s="121"/>
      <c r="M2517" s="121"/>
      <c r="N2517" s="121"/>
      <c r="O2517" s="122"/>
      <c r="P2517" s="122"/>
      <c r="Q2517" s="121" t="str">
        <f t="shared" ca="1" si="367"/>
        <v/>
      </c>
      <c r="R2517" s="122"/>
      <c r="S2517" s="123"/>
      <c r="T2517" s="123"/>
    </row>
    <row r="2518" spans="1:20" x14ac:dyDescent="0.25">
      <c r="A2518"/>
      <c r="B2518" s="31" t="str">
        <f t="shared" ca="1" si="360"/>
        <v/>
      </c>
      <c r="C2518" t="str">
        <f t="shared" ca="1" si="361"/>
        <v/>
      </c>
      <c r="D2518" t="str">
        <f t="shared" ca="1" si="362"/>
        <v/>
      </c>
      <c r="E2518" t="str">
        <f t="shared" ca="1" si="363"/>
        <v/>
      </c>
      <c r="F2518" t="str">
        <f t="shared" ca="1" si="368"/>
        <v/>
      </c>
      <c r="I2518" s="120" t="str">
        <f t="shared" si="364"/>
        <v/>
      </c>
      <c r="J2518" s="121" t="str">
        <f t="shared" si="365"/>
        <v/>
      </c>
      <c r="K2518" s="121" t="str">
        <f t="shared" si="366"/>
        <v/>
      </c>
      <c r="L2518" s="121"/>
      <c r="M2518" s="121"/>
      <c r="N2518" s="121"/>
      <c r="O2518" s="122"/>
      <c r="P2518" s="122"/>
      <c r="Q2518" s="121" t="str">
        <f t="shared" ca="1" si="367"/>
        <v/>
      </c>
      <c r="R2518" s="122"/>
      <c r="S2518" s="123"/>
      <c r="T2518" s="123"/>
    </row>
    <row r="2519" spans="1:20" x14ac:dyDescent="0.25">
      <c r="A2519"/>
      <c r="B2519" s="31" t="str">
        <f t="shared" ca="1" si="360"/>
        <v/>
      </c>
      <c r="C2519" t="str">
        <f t="shared" ca="1" si="361"/>
        <v/>
      </c>
      <c r="D2519" t="str">
        <f t="shared" ca="1" si="362"/>
        <v/>
      </c>
      <c r="E2519" t="str">
        <f t="shared" ca="1" si="363"/>
        <v/>
      </c>
      <c r="F2519" t="str">
        <f t="shared" ca="1" si="368"/>
        <v/>
      </c>
      <c r="I2519" s="120" t="str">
        <f t="shared" si="364"/>
        <v/>
      </c>
      <c r="J2519" s="121" t="str">
        <f t="shared" si="365"/>
        <v/>
      </c>
      <c r="K2519" s="121" t="str">
        <f t="shared" si="366"/>
        <v/>
      </c>
      <c r="L2519" s="121"/>
      <c r="M2519" s="121"/>
      <c r="N2519" s="121"/>
      <c r="O2519" s="122"/>
      <c r="P2519" s="122"/>
      <c r="Q2519" s="121" t="str">
        <f t="shared" ca="1" si="367"/>
        <v/>
      </c>
      <c r="R2519" s="122"/>
      <c r="S2519" s="123"/>
      <c r="T2519" s="123"/>
    </row>
    <row r="2520" spans="1:20" x14ac:dyDescent="0.25">
      <c r="A2520"/>
      <c r="B2520" s="31" t="str">
        <f t="shared" ca="1" si="360"/>
        <v/>
      </c>
      <c r="C2520" t="str">
        <f t="shared" ca="1" si="361"/>
        <v/>
      </c>
      <c r="D2520" t="str">
        <f t="shared" ca="1" si="362"/>
        <v/>
      </c>
      <c r="E2520" t="str">
        <f t="shared" ca="1" si="363"/>
        <v/>
      </c>
      <c r="F2520" t="str">
        <f t="shared" ca="1" si="368"/>
        <v/>
      </c>
      <c r="I2520" s="120" t="str">
        <f t="shared" si="364"/>
        <v/>
      </c>
      <c r="J2520" s="121" t="str">
        <f t="shared" si="365"/>
        <v/>
      </c>
      <c r="K2520" s="121" t="str">
        <f t="shared" si="366"/>
        <v/>
      </c>
      <c r="L2520" s="121"/>
      <c r="M2520" s="121"/>
      <c r="N2520" s="121"/>
      <c r="O2520" s="122"/>
      <c r="P2520" s="122"/>
      <c r="Q2520" s="121" t="str">
        <f t="shared" ca="1" si="367"/>
        <v/>
      </c>
      <c r="R2520" s="122"/>
      <c r="S2520" s="123"/>
      <c r="T2520" s="123"/>
    </row>
    <row r="2521" spans="1:20" x14ac:dyDescent="0.25">
      <c r="A2521"/>
      <c r="B2521" s="31" t="str">
        <f t="shared" ca="1" si="360"/>
        <v/>
      </c>
      <c r="C2521" t="str">
        <f t="shared" ca="1" si="361"/>
        <v/>
      </c>
      <c r="D2521" t="str">
        <f t="shared" ca="1" si="362"/>
        <v/>
      </c>
      <c r="E2521" t="str">
        <f t="shared" ca="1" si="363"/>
        <v/>
      </c>
      <c r="F2521" t="str">
        <f t="shared" ca="1" si="368"/>
        <v/>
      </c>
      <c r="I2521" s="120" t="str">
        <f t="shared" si="364"/>
        <v/>
      </c>
      <c r="J2521" s="121" t="str">
        <f t="shared" si="365"/>
        <v/>
      </c>
      <c r="K2521" s="121" t="str">
        <f t="shared" si="366"/>
        <v/>
      </c>
      <c r="L2521" s="121"/>
      <c r="M2521" s="121"/>
      <c r="N2521" s="121"/>
      <c r="O2521" s="122"/>
      <c r="P2521" s="122"/>
      <c r="Q2521" s="121" t="str">
        <f t="shared" ca="1" si="367"/>
        <v/>
      </c>
      <c r="R2521" s="122"/>
      <c r="S2521" s="123"/>
      <c r="T2521" s="123"/>
    </row>
    <row r="2522" spans="1:20" x14ac:dyDescent="0.25">
      <c r="A2522"/>
      <c r="B2522" s="31" t="str">
        <f t="shared" ca="1" si="360"/>
        <v/>
      </c>
      <c r="C2522" t="str">
        <f t="shared" ca="1" si="361"/>
        <v/>
      </c>
      <c r="D2522" t="str">
        <f t="shared" ca="1" si="362"/>
        <v/>
      </c>
      <c r="E2522" t="str">
        <f t="shared" ca="1" si="363"/>
        <v/>
      </c>
      <c r="F2522" t="str">
        <f t="shared" ca="1" si="368"/>
        <v/>
      </c>
      <c r="I2522" s="120" t="str">
        <f t="shared" si="364"/>
        <v/>
      </c>
      <c r="J2522" s="121" t="str">
        <f t="shared" si="365"/>
        <v/>
      </c>
      <c r="K2522" s="121" t="str">
        <f t="shared" si="366"/>
        <v/>
      </c>
      <c r="L2522" s="121"/>
      <c r="M2522" s="121"/>
      <c r="N2522" s="121"/>
      <c r="O2522" s="122"/>
      <c r="P2522" s="122"/>
      <c r="Q2522" s="121" t="str">
        <f t="shared" ca="1" si="367"/>
        <v/>
      </c>
      <c r="R2522" s="122"/>
      <c r="S2522" s="123"/>
      <c r="T2522" s="123"/>
    </row>
    <row r="2523" spans="1:20" x14ac:dyDescent="0.25">
      <c r="A2523"/>
      <c r="B2523" s="31" t="str">
        <f t="shared" ca="1" si="360"/>
        <v/>
      </c>
      <c r="C2523" t="str">
        <f t="shared" ca="1" si="361"/>
        <v/>
      </c>
      <c r="D2523" t="str">
        <f t="shared" ca="1" si="362"/>
        <v/>
      </c>
      <c r="E2523" t="str">
        <f t="shared" ca="1" si="363"/>
        <v/>
      </c>
      <c r="F2523" t="str">
        <f t="shared" ca="1" si="368"/>
        <v/>
      </c>
      <c r="I2523" s="120" t="str">
        <f t="shared" si="364"/>
        <v/>
      </c>
      <c r="J2523" s="121" t="str">
        <f t="shared" si="365"/>
        <v/>
      </c>
      <c r="K2523" s="121" t="str">
        <f t="shared" si="366"/>
        <v/>
      </c>
      <c r="L2523" s="121"/>
      <c r="M2523" s="121"/>
      <c r="N2523" s="121"/>
      <c r="O2523" s="122"/>
      <c r="P2523" s="122"/>
      <c r="Q2523" s="121" t="str">
        <f t="shared" ca="1" si="367"/>
        <v/>
      </c>
      <c r="R2523" s="122"/>
      <c r="S2523" s="123"/>
      <c r="T2523" s="123"/>
    </row>
    <row r="2524" spans="1:20" x14ac:dyDescent="0.25">
      <c r="A2524"/>
      <c r="B2524" s="31" t="str">
        <f t="shared" ca="1" si="360"/>
        <v/>
      </c>
      <c r="C2524" t="str">
        <f t="shared" ca="1" si="361"/>
        <v/>
      </c>
      <c r="D2524" t="str">
        <f t="shared" ca="1" si="362"/>
        <v/>
      </c>
      <c r="E2524" t="str">
        <f t="shared" ca="1" si="363"/>
        <v/>
      </c>
      <c r="F2524" t="str">
        <f t="shared" ca="1" si="368"/>
        <v/>
      </c>
      <c r="I2524" s="120" t="str">
        <f t="shared" si="364"/>
        <v/>
      </c>
      <c r="J2524" s="121" t="str">
        <f t="shared" si="365"/>
        <v/>
      </c>
      <c r="K2524" s="121" t="str">
        <f t="shared" si="366"/>
        <v/>
      </c>
      <c r="L2524" s="121"/>
      <c r="M2524" s="121"/>
      <c r="N2524" s="121"/>
      <c r="O2524" s="122"/>
      <c r="P2524" s="122"/>
      <c r="Q2524" s="121" t="str">
        <f t="shared" ca="1" si="367"/>
        <v/>
      </c>
      <c r="R2524" s="122"/>
      <c r="S2524" s="123"/>
      <c r="T2524" s="123"/>
    </row>
    <row r="2525" spans="1:20" x14ac:dyDescent="0.25">
      <c r="A2525"/>
      <c r="B2525" s="31" t="str">
        <f t="shared" ca="1" si="360"/>
        <v/>
      </c>
      <c r="C2525" t="str">
        <f t="shared" ca="1" si="361"/>
        <v/>
      </c>
      <c r="D2525" t="str">
        <f t="shared" ca="1" si="362"/>
        <v/>
      </c>
      <c r="E2525" t="str">
        <f t="shared" ca="1" si="363"/>
        <v/>
      </c>
      <c r="F2525" t="str">
        <f t="shared" ca="1" si="368"/>
        <v/>
      </c>
      <c r="I2525" s="120" t="str">
        <f t="shared" si="364"/>
        <v/>
      </c>
      <c r="J2525" s="121" t="str">
        <f t="shared" si="365"/>
        <v/>
      </c>
      <c r="K2525" s="121" t="str">
        <f t="shared" si="366"/>
        <v/>
      </c>
      <c r="L2525" s="121"/>
      <c r="M2525" s="121"/>
      <c r="N2525" s="121"/>
      <c r="O2525" s="122"/>
      <c r="P2525" s="122"/>
      <c r="Q2525" s="121" t="str">
        <f t="shared" ca="1" si="367"/>
        <v/>
      </c>
      <c r="R2525" s="122"/>
      <c r="S2525" s="123"/>
      <c r="T2525" s="123"/>
    </row>
    <row r="2526" spans="1:20" x14ac:dyDescent="0.25">
      <c r="A2526"/>
      <c r="B2526" s="31" t="str">
        <f t="shared" ca="1" si="360"/>
        <v/>
      </c>
      <c r="C2526" t="str">
        <f t="shared" ca="1" si="361"/>
        <v/>
      </c>
      <c r="D2526" t="str">
        <f t="shared" ca="1" si="362"/>
        <v/>
      </c>
      <c r="E2526" t="str">
        <f t="shared" ca="1" si="363"/>
        <v/>
      </c>
      <c r="F2526" t="str">
        <f t="shared" ca="1" si="368"/>
        <v/>
      </c>
      <c r="I2526" s="120" t="str">
        <f t="shared" si="364"/>
        <v/>
      </c>
      <c r="J2526" s="121" t="str">
        <f t="shared" si="365"/>
        <v/>
      </c>
      <c r="K2526" s="121" t="str">
        <f t="shared" si="366"/>
        <v/>
      </c>
      <c r="L2526" s="121"/>
      <c r="M2526" s="121"/>
      <c r="N2526" s="121"/>
      <c r="O2526" s="122"/>
      <c r="P2526" s="122"/>
      <c r="Q2526" s="121" t="str">
        <f t="shared" ca="1" si="367"/>
        <v/>
      </c>
      <c r="R2526" s="122"/>
      <c r="S2526" s="123"/>
      <c r="T2526" s="123"/>
    </row>
    <row r="2527" spans="1:20" x14ac:dyDescent="0.25">
      <c r="A2527"/>
      <c r="B2527" s="31" t="str">
        <f t="shared" ca="1" si="360"/>
        <v/>
      </c>
      <c r="C2527" t="str">
        <f t="shared" ca="1" si="361"/>
        <v/>
      </c>
      <c r="D2527" t="str">
        <f t="shared" ca="1" si="362"/>
        <v/>
      </c>
      <c r="E2527" t="str">
        <f t="shared" ca="1" si="363"/>
        <v/>
      </c>
      <c r="F2527" t="str">
        <f t="shared" ca="1" si="368"/>
        <v/>
      </c>
      <c r="I2527" s="120" t="str">
        <f t="shared" si="364"/>
        <v/>
      </c>
      <c r="J2527" s="121" t="str">
        <f t="shared" si="365"/>
        <v/>
      </c>
      <c r="K2527" s="121" t="str">
        <f t="shared" si="366"/>
        <v/>
      </c>
      <c r="L2527" s="121"/>
      <c r="M2527" s="121"/>
      <c r="N2527" s="121"/>
      <c r="O2527" s="122"/>
      <c r="P2527" s="122"/>
      <c r="Q2527" s="121" t="str">
        <f t="shared" ca="1" si="367"/>
        <v/>
      </c>
      <c r="R2527" s="122"/>
      <c r="S2527" s="123"/>
      <c r="T2527" s="123"/>
    </row>
    <row r="2528" spans="1:20" x14ac:dyDescent="0.25">
      <c r="A2528"/>
      <c r="B2528" s="31" t="str">
        <f t="shared" ca="1" si="360"/>
        <v/>
      </c>
      <c r="C2528" t="str">
        <f t="shared" ca="1" si="361"/>
        <v/>
      </c>
      <c r="D2528" t="str">
        <f t="shared" ca="1" si="362"/>
        <v/>
      </c>
      <c r="E2528" t="str">
        <f t="shared" ca="1" si="363"/>
        <v/>
      </c>
      <c r="F2528" t="str">
        <f t="shared" ca="1" si="368"/>
        <v/>
      </c>
      <c r="I2528" s="120" t="str">
        <f t="shared" si="364"/>
        <v/>
      </c>
      <c r="J2528" s="121" t="str">
        <f t="shared" si="365"/>
        <v/>
      </c>
      <c r="K2528" s="121" t="str">
        <f t="shared" si="366"/>
        <v/>
      </c>
      <c r="L2528" s="121"/>
      <c r="M2528" s="121"/>
      <c r="N2528" s="121"/>
      <c r="O2528" s="122"/>
      <c r="P2528" s="122"/>
      <c r="Q2528" s="121" t="str">
        <f t="shared" ca="1" si="367"/>
        <v/>
      </c>
      <c r="R2528" s="122"/>
      <c r="S2528" s="123"/>
      <c r="T2528" s="123"/>
    </row>
    <row r="2529" spans="1:20" x14ac:dyDescent="0.25">
      <c r="A2529"/>
      <c r="B2529" s="31" t="str">
        <f t="shared" ca="1" si="360"/>
        <v/>
      </c>
      <c r="C2529" t="str">
        <f t="shared" ca="1" si="361"/>
        <v/>
      </c>
      <c r="D2529" t="str">
        <f t="shared" ca="1" si="362"/>
        <v/>
      </c>
      <c r="E2529" t="str">
        <f t="shared" ca="1" si="363"/>
        <v/>
      </c>
      <c r="F2529" t="str">
        <f t="shared" ca="1" si="368"/>
        <v/>
      </c>
      <c r="I2529" s="120" t="str">
        <f t="shared" si="364"/>
        <v/>
      </c>
      <c r="J2529" s="121" t="str">
        <f t="shared" si="365"/>
        <v/>
      </c>
      <c r="K2529" s="121" t="str">
        <f t="shared" si="366"/>
        <v/>
      </c>
      <c r="L2529" s="121"/>
      <c r="M2529" s="121"/>
      <c r="N2529" s="121"/>
      <c r="O2529" s="122"/>
      <c r="P2529" s="122"/>
      <c r="Q2529" s="121" t="str">
        <f t="shared" ca="1" si="367"/>
        <v/>
      </c>
      <c r="R2529" s="122"/>
      <c r="S2529" s="123"/>
      <c r="T2529" s="123"/>
    </row>
    <row r="2530" spans="1:20" x14ac:dyDescent="0.25">
      <c r="A2530"/>
      <c r="B2530" s="31" t="str">
        <f t="shared" ca="1" si="360"/>
        <v/>
      </c>
      <c r="C2530" t="str">
        <f t="shared" ca="1" si="361"/>
        <v/>
      </c>
      <c r="D2530" t="str">
        <f t="shared" ca="1" si="362"/>
        <v/>
      </c>
      <c r="E2530" t="str">
        <f t="shared" ca="1" si="363"/>
        <v/>
      </c>
      <c r="F2530" t="str">
        <f t="shared" ca="1" si="368"/>
        <v/>
      </c>
      <c r="I2530" s="120" t="str">
        <f t="shared" si="364"/>
        <v/>
      </c>
      <c r="J2530" s="121" t="str">
        <f t="shared" si="365"/>
        <v/>
      </c>
      <c r="K2530" s="121" t="str">
        <f t="shared" si="366"/>
        <v/>
      </c>
      <c r="L2530" s="121"/>
      <c r="M2530" s="121"/>
      <c r="N2530" s="121"/>
      <c r="O2530" s="122"/>
      <c r="P2530" s="122"/>
      <c r="Q2530" s="121" t="str">
        <f t="shared" ca="1" si="367"/>
        <v/>
      </c>
      <c r="R2530" s="122"/>
      <c r="S2530" s="123"/>
      <c r="T2530" s="123"/>
    </row>
    <row r="2531" spans="1:20" x14ac:dyDescent="0.25">
      <c r="A2531"/>
      <c r="B2531" s="31" t="str">
        <f t="shared" ca="1" si="360"/>
        <v/>
      </c>
      <c r="C2531" t="str">
        <f t="shared" ca="1" si="361"/>
        <v/>
      </c>
      <c r="D2531" t="str">
        <f t="shared" ca="1" si="362"/>
        <v/>
      </c>
      <c r="E2531" t="str">
        <f t="shared" ca="1" si="363"/>
        <v/>
      </c>
      <c r="F2531" t="str">
        <f t="shared" ca="1" si="368"/>
        <v/>
      </c>
      <c r="I2531" s="120" t="str">
        <f t="shared" si="364"/>
        <v/>
      </c>
      <c r="J2531" s="121" t="str">
        <f t="shared" si="365"/>
        <v/>
      </c>
      <c r="K2531" s="121" t="str">
        <f t="shared" si="366"/>
        <v/>
      </c>
      <c r="L2531" s="121"/>
      <c r="M2531" s="121"/>
      <c r="N2531" s="121"/>
      <c r="O2531" s="122"/>
      <c r="P2531" s="122"/>
      <c r="Q2531" s="121" t="str">
        <f t="shared" ca="1" si="367"/>
        <v/>
      </c>
      <c r="R2531" s="122"/>
      <c r="S2531" s="123"/>
      <c r="T2531" s="123"/>
    </row>
    <row r="2532" spans="1:20" x14ac:dyDescent="0.25">
      <c r="A2532"/>
      <c r="B2532" s="31" t="str">
        <f t="shared" ca="1" si="360"/>
        <v/>
      </c>
      <c r="C2532" t="str">
        <f t="shared" ca="1" si="361"/>
        <v/>
      </c>
      <c r="D2532" t="str">
        <f t="shared" ca="1" si="362"/>
        <v/>
      </c>
      <c r="E2532" t="str">
        <f t="shared" ca="1" si="363"/>
        <v/>
      </c>
      <c r="F2532" t="str">
        <f t="shared" ca="1" si="368"/>
        <v/>
      </c>
      <c r="I2532" s="120" t="str">
        <f t="shared" si="364"/>
        <v/>
      </c>
      <c r="J2532" s="121" t="str">
        <f t="shared" si="365"/>
        <v/>
      </c>
      <c r="K2532" s="121" t="str">
        <f t="shared" si="366"/>
        <v/>
      </c>
      <c r="L2532" s="121"/>
      <c r="M2532" s="121"/>
      <c r="N2532" s="121"/>
      <c r="O2532" s="122"/>
      <c r="P2532" s="122"/>
      <c r="Q2532" s="121" t="str">
        <f t="shared" ca="1" si="367"/>
        <v/>
      </c>
      <c r="R2532" s="122"/>
      <c r="S2532" s="123"/>
      <c r="T2532" s="123"/>
    </row>
    <row r="2533" spans="1:20" x14ac:dyDescent="0.25">
      <c r="A2533"/>
      <c r="B2533" s="31" t="str">
        <f t="shared" ca="1" si="360"/>
        <v/>
      </c>
      <c r="C2533" t="str">
        <f t="shared" ca="1" si="361"/>
        <v/>
      </c>
      <c r="D2533" t="str">
        <f t="shared" ca="1" si="362"/>
        <v/>
      </c>
      <c r="E2533" t="str">
        <f t="shared" ca="1" si="363"/>
        <v/>
      </c>
      <c r="F2533" t="str">
        <f t="shared" ca="1" si="368"/>
        <v/>
      </c>
      <c r="I2533" s="120" t="str">
        <f t="shared" si="364"/>
        <v/>
      </c>
      <c r="J2533" s="121" t="str">
        <f t="shared" si="365"/>
        <v/>
      </c>
      <c r="K2533" s="121" t="str">
        <f t="shared" si="366"/>
        <v/>
      </c>
      <c r="L2533" s="121"/>
      <c r="M2533" s="121"/>
      <c r="N2533" s="121"/>
      <c r="O2533" s="122"/>
      <c r="P2533" s="122"/>
      <c r="Q2533" s="121" t="str">
        <f t="shared" ca="1" si="367"/>
        <v/>
      </c>
      <c r="R2533" s="122"/>
      <c r="S2533" s="123"/>
      <c r="T2533" s="123"/>
    </row>
    <row r="2534" spans="1:20" x14ac:dyDescent="0.25">
      <c r="A2534"/>
      <c r="B2534" s="31" t="str">
        <f t="shared" ca="1" si="360"/>
        <v/>
      </c>
      <c r="C2534" t="str">
        <f t="shared" ca="1" si="361"/>
        <v/>
      </c>
      <c r="D2534" t="str">
        <f t="shared" ca="1" si="362"/>
        <v/>
      </c>
      <c r="E2534" t="str">
        <f t="shared" ca="1" si="363"/>
        <v/>
      </c>
      <c r="F2534" t="str">
        <f t="shared" ca="1" si="368"/>
        <v/>
      </c>
      <c r="I2534" s="120" t="str">
        <f t="shared" si="364"/>
        <v/>
      </c>
      <c r="J2534" s="121" t="str">
        <f t="shared" si="365"/>
        <v/>
      </c>
      <c r="K2534" s="121" t="str">
        <f t="shared" si="366"/>
        <v/>
      </c>
      <c r="L2534" s="121"/>
      <c r="M2534" s="121"/>
      <c r="N2534" s="121"/>
      <c r="O2534" s="122"/>
      <c r="P2534" s="122"/>
      <c r="Q2534" s="121" t="str">
        <f t="shared" ca="1" si="367"/>
        <v/>
      </c>
      <c r="R2534" s="122"/>
      <c r="S2534" s="123"/>
      <c r="T2534" s="123"/>
    </row>
    <row r="2535" spans="1:20" x14ac:dyDescent="0.25">
      <c r="A2535"/>
      <c r="B2535" s="31" t="str">
        <f t="shared" ca="1" si="360"/>
        <v/>
      </c>
      <c r="C2535" t="str">
        <f t="shared" ca="1" si="361"/>
        <v/>
      </c>
      <c r="D2535" t="str">
        <f t="shared" ca="1" si="362"/>
        <v/>
      </c>
      <c r="E2535" t="str">
        <f t="shared" ca="1" si="363"/>
        <v/>
      </c>
      <c r="F2535" t="str">
        <f t="shared" ca="1" si="368"/>
        <v/>
      </c>
      <c r="I2535" s="120" t="str">
        <f t="shared" si="364"/>
        <v/>
      </c>
      <c r="J2535" s="121" t="str">
        <f t="shared" si="365"/>
        <v/>
      </c>
      <c r="K2535" s="121" t="str">
        <f t="shared" si="366"/>
        <v/>
      </c>
      <c r="L2535" s="121"/>
      <c r="M2535" s="121"/>
      <c r="N2535" s="121"/>
      <c r="O2535" s="122"/>
      <c r="P2535" s="122"/>
      <c r="Q2535" s="121" t="str">
        <f t="shared" ca="1" si="367"/>
        <v/>
      </c>
      <c r="R2535" s="122"/>
      <c r="S2535" s="123"/>
      <c r="T2535" s="123"/>
    </row>
    <row r="2536" spans="1:20" x14ac:dyDescent="0.25">
      <c r="A2536"/>
      <c r="B2536" s="31" t="str">
        <f t="shared" ca="1" si="360"/>
        <v/>
      </c>
      <c r="C2536" t="str">
        <f t="shared" ca="1" si="361"/>
        <v/>
      </c>
      <c r="D2536" t="str">
        <f t="shared" ca="1" si="362"/>
        <v/>
      </c>
      <c r="E2536" t="str">
        <f t="shared" ca="1" si="363"/>
        <v/>
      </c>
      <c r="F2536" t="str">
        <f t="shared" ca="1" si="368"/>
        <v/>
      </c>
      <c r="I2536" s="120" t="str">
        <f t="shared" si="364"/>
        <v/>
      </c>
      <c r="J2536" s="121" t="str">
        <f t="shared" si="365"/>
        <v/>
      </c>
      <c r="K2536" s="121" t="str">
        <f t="shared" si="366"/>
        <v/>
      </c>
      <c r="L2536" s="121"/>
      <c r="M2536" s="121"/>
      <c r="N2536" s="121"/>
      <c r="O2536" s="122"/>
      <c r="P2536" s="122"/>
      <c r="Q2536" s="121" t="str">
        <f t="shared" ca="1" si="367"/>
        <v/>
      </c>
      <c r="R2536" s="122"/>
      <c r="S2536" s="123"/>
      <c r="T2536" s="123"/>
    </row>
    <row r="2537" spans="1:20" x14ac:dyDescent="0.25">
      <c r="A2537"/>
      <c r="B2537" s="31" t="str">
        <f t="shared" ca="1" si="360"/>
        <v/>
      </c>
      <c r="C2537" t="str">
        <f t="shared" ca="1" si="361"/>
        <v/>
      </c>
      <c r="D2537" t="str">
        <f t="shared" ca="1" si="362"/>
        <v/>
      </c>
      <c r="E2537" t="str">
        <f t="shared" ca="1" si="363"/>
        <v/>
      </c>
      <c r="F2537" t="str">
        <f t="shared" ca="1" si="368"/>
        <v/>
      </c>
      <c r="I2537" s="120" t="str">
        <f t="shared" si="364"/>
        <v/>
      </c>
      <c r="J2537" s="121" t="str">
        <f t="shared" si="365"/>
        <v/>
      </c>
      <c r="K2537" s="121" t="str">
        <f t="shared" si="366"/>
        <v/>
      </c>
      <c r="L2537" s="121"/>
      <c r="M2537" s="121"/>
      <c r="N2537" s="121"/>
      <c r="O2537" s="122"/>
      <c r="P2537" s="122"/>
      <c r="Q2537" s="121" t="str">
        <f t="shared" ca="1" si="367"/>
        <v/>
      </c>
      <c r="R2537" s="122"/>
      <c r="S2537" s="123"/>
      <c r="T2537" s="123"/>
    </row>
    <row r="2538" spans="1:20" x14ac:dyDescent="0.25">
      <c r="A2538"/>
      <c r="B2538" s="31" t="str">
        <f t="shared" ca="1" si="360"/>
        <v/>
      </c>
      <c r="C2538" t="str">
        <f t="shared" ca="1" si="361"/>
        <v/>
      </c>
      <c r="D2538" t="str">
        <f t="shared" ca="1" si="362"/>
        <v/>
      </c>
      <c r="E2538" t="str">
        <f t="shared" ca="1" si="363"/>
        <v/>
      </c>
      <c r="F2538" t="str">
        <f t="shared" ca="1" si="368"/>
        <v/>
      </c>
      <c r="I2538" s="120" t="str">
        <f t="shared" si="364"/>
        <v/>
      </c>
      <c r="J2538" s="121" t="str">
        <f t="shared" si="365"/>
        <v/>
      </c>
      <c r="K2538" s="121" t="str">
        <f t="shared" si="366"/>
        <v/>
      </c>
      <c r="L2538" s="121"/>
      <c r="M2538" s="121"/>
      <c r="N2538" s="121"/>
      <c r="O2538" s="122"/>
      <c r="P2538" s="122"/>
      <c r="Q2538" s="121" t="str">
        <f t="shared" ca="1" si="367"/>
        <v/>
      </c>
      <c r="R2538" s="122"/>
      <c r="S2538" s="123"/>
      <c r="T2538" s="123"/>
    </row>
    <row r="2539" spans="1:20" x14ac:dyDescent="0.25">
      <c r="A2539"/>
      <c r="B2539" s="31" t="str">
        <f t="shared" ca="1" si="360"/>
        <v/>
      </c>
      <c r="C2539" t="str">
        <f t="shared" ca="1" si="361"/>
        <v/>
      </c>
      <c r="D2539" t="str">
        <f t="shared" ca="1" si="362"/>
        <v/>
      </c>
      <c r="E2539" t="str">
        <f t="shared" ca="1" si="363"/>
        <v/>
      </c>
      <c r="F2539" t="str">
        <f t="shared" ca="1" si="368"/>
        <v/>
      </c>
      <c r="I2539" s="120" t="str">
        <f t="shared" si="364"/>
        <v/>
      </c>
      <c r="J2539" s="121" t="str">
        <f t="shared" si="365"/>
        <v/>
      </c>
      <c r="K2539" s="121" t="str">
        <f t="shared" si="366"/>
        <v/>
      </c>
      <c r="L2539" s="121"/>
      <c r="M2539" s="121"/>
      <c r="N2539" s="121"/>
      <c r="O2539" s="122"/>
      <c r="P2539" s="122"/>
      <c r="Q2539" s="121" t="str">
        <f t="shared" ca="1" si="367"/>
        <v/>
      </c>
      <c r="R2539" s="122"/>
      <c r="S2539" s="123"/>
      <c r="T2539" s="123"/>
    </row>
    <row r="2540" spans="1:20" x14ac:dyDescent="0.25">
      <c r="A2540"/>
      <c r="B2540" s="31" t="str">
        <f t="shared" ca="1" si="360"/>
        <v/>
      </c>
      <c r="C2540" t="str">
        <f t="shared" ca="1" si="361"/>
        <v/>
      </c>
      <c r="D2540" t="str">
        <f t="shared" ca="1" si="362"/>
        <v/>
      </c>
      <c r="E2540" t="str">
        <f t="shared" ca="1" si="363"/>
        <v/>
      </c>
      <c r="F2540" t="str">
        <f t="shared" ca="1" si="368"/>
        <v/>
      </c>
      <c r="I2540" s="120" t="str">
        <f t="shared" si="364"/>
        <v/>
      </c>
      <c r="J2540" s="121" t="str">
        <f t="shared" si="365"/>
        <v/>
      </c>
      <c r="K2540" s="121" t="str">
        <f t="shared" si="366"/>
        <v/>
      </c>
      <c r="L2540" s="121"/>
      <c r="M2540" s="121"/>
      <c r="N2540" s="121"/>
      <c r="O2540" s="122"/>
      <c r="P2540" s="122"/>
      <c r="Q2540" s="121" t="str">
        <f t="shared" ca="1" si="367"/>
        <v/>
      </c>
      <c r="R2540" s="122"/>
      <c r="S2540" s="123"/>
      <c r="T2540" s="123"/>
    </row>
    <row r="2541" spans="1:20" x14ac:dyDescent="0.25">
      <c r="A2541"/>
      <c r="B2541" s="31" t="str">
        <f t="shared" ca="1" si="360"/>
        <v/>
      </c>
      <c r="C2541" t="str">
        <f t="shared" ca="1" si="361"/>
        <v/>
      </c>
      <c r="D2541" t="str">
        <f t="shared" ca="1" si="362"/>
        <v/>
      </c>
      <c r="E2541" t="str">
        <f t="shared" ca="1" si="363"/>
        <v/>
      </c>
      <c r="F2541" t="str">
        <f t="shared" ca="1" si="368"/>
        <v/>
      </c>
      <c r="I2541" s="120" t="str">
        <f t="shared" si="364"/>
        <v/>
      </c>
      <c r="J2541" s="121" t="str">
        <f t="shared" si="365"/>
        <v/>
      </c>
      <c r="K2541" s="121" t="str">
        <f t="shared" si="366"/>
        <v/>
      </c>
      <c r="L2541" s="121"/>
      <c r="M2541" s="121"/>
      <c r="N2541" s="121"/>
      <c r="O2541" s="122"/>
      <c r="P2541" s="122"/>
      <c r="Q2541" s="121" t="str">
        <f t="shared" ca="1" si="367"/>
        <v/>
      </c>
      <c r="R2541" s="122"/>
      <c r="S2541" s="123"/>
      <c r="T2541" s="123"/>
    </row>
    <row r="2542" spans="1:20" x14ac:dyDescent="0.25">
      <c r="A2542"/>
      <c r="B2542" s="31" t="str">
        <f t="shared" ca="1" si="360"/>
        <v/>
      </c>
      <c r="C2542" t="str">
        <f t="shared" ca="1" si="361"/>
        <v/>
      </c>
      <c r="D2542" t="str">
        <f t="shared" ca="1" si="362"/>
        <v/>
      </c>
      <c r="E2542" t="str">
        <f t="shared" ca="1" si="363"/>
        <v/>
      </c>
      <c r="F2542" t="str">
        <f t="shared" ca="1" si="368"/>
        <v/>
      </c>
      <c r="I2542" s="120" t="str">
        <f t="shared" si="364"/>
        <v/>
      </c>
      <c r="J2542" s="121" t="str">
        <f t="shared" si="365"/>
        <v/>
      </c>
      <c r="K2542" s="121" t="str">
        <f t="shared" si="366"/>
        <v/>
      </c>
      <c r="L2542" s="121"/>
      <c r="M2542" s="121"/>
      <c r="N2542" s="121"/>
      <c r="O2542" s="122"/>
      <c r="P2542" s="122"/>
      <c r="Q2542" s="121" t="str">
        <f t="shared" ca="1" si="367"/>
        <v/>
      </c>
      <c r="R2542" s="122"/>
      <c r="S2542" s="123"/>
      <c r="T2542" s="123"/>
    </row>
    <row r="2543" spans="1:20" x14ac:dyDescent="0.25">
      <c r="A2543"/>
      <c r="B2543" s="31" t="str">
        <f t="shared" ca="1" si="360"/>
        <v/>
      </c>
      <c r="C2543" t="str">
        <f t="shared" ca="1" si="361"/>
        <v/>
      </c>
      <c r="D2543" t="str">
        <f t="shared" ca="1" si="362"/>
        <v/>
      </c>
      <c r="E2543" t="str">
        <f t="shared" ca="1" si="363"/>
        <v/>
      </c>
      <c r="F2543" t="str">
        <f t="shared" ca="1" si="368"/>
        <v/>
      </c>
      <c r="I2543" s="120" t="str">
        <f t="shared" si="364"/>
        <v/>
      </c>
      <c r="J2543" s="121" t="str">
        <f t="shared" si="365"/>
        <v/>
      </c>
      <c r="K2543" s="121" t="str">
        <f t="shared" si="366"/>
        <v/>
      </c>
      <c r="L2543" s="121"/>
      <c r="M2543" s="121"/>
      <c r="N2543" s="121"/>
      <c r="O2543" s="122"/>
      <c r="P2543" s="122"/>
      <c r="Q2543" s="121" t="str">
        <f t="shared" ca="1" si="367"/>
        <v/>
      </c>
      <c r="R2543" s="122"/>
      <c r="S2543" s="123"/>
      <c r="T2543" s="123"/>
    </row>
    <row r="2544" spans="1:20" x14ac:dyDescent="0.25">
      <c r="A2544"/>
      <c r="B2544" s="31" t="str">
        <f t="shared" ca="1" si="360"/>
        <v/>
      </c>
      <c r="C2544" t="str">
        <f t="shared" ca="1" si="361"/>
        <v/>
      </c>
      <c r="D2544" t="str">
        <f t="shared" ca="1" si="362"/>
        <v/>
      </c>
      <c r="E2544" t="str">
        <f t="shared" ca="1" si="363"/>
        <v/>
      </c>
      <c r="F2544" t="str">
        <f t="shared" ca="1" si="368"/>
        <v/>
      </c>
      <c r="I2544" s="120" t="str">
        <f t="shared" si="364"/>
        <v/>
      </c>
      <c r="J2544" s="121" t="str">
        <f t="shared" si="365"/>
        <v/>
      </c>
      <c r="K2544" s="121" t="str">
        <f t="shared" si="366"/>
        <v/>
      </c>
      <c r="L2544" s="121"/>
      <c r="M2544" s="121"/>
      <c r="N2544" s="121"/>
      <c r="O2544" s="122"/>
      <c r="P2544" s="122"/>
      <c r="Q2544" s="121" t="str">
        <f t="shared" ca="1" si="367"/>
        <v/>
      </c>
      <c r="R2544" s="122"/>
      <c r="S2544" s="123"/>
      <c r="T2544" s="123"/>
    </row>
    <row r="2545" spans="1:20" x14ac:dyDescent="0.25">
      <c r="A2545"/>
      <c r="B2545" s="31" t="str">
        <f t="shared" ca="1" si="360"/>
        <v/>
      </c>
      <c r="C2545" t="str">
        <f t="shared" ca="1" si="361"/>
        <v/>
      </c>
      <c r="D2545" t="str">
        <f t="shared" ca="1" si="362"/>
        <v/>
      </c>
      <c r="E2545" t="str">
        <f t="shared" ca="1" si="363"/>
        <v/>
      </c>
      <c r="F2545" t="str">
        <f t="shared" ca="1" si="368"/>
        <v/>
      </c>
      <c r="I2545" s="120" t="str">
        <f t="shared" si="364"/>
        <v/>
      </c>
      <c r="J2545" s="121" t="str">
        <f t="shared" si="365"/>
        <v/>
      </c>
      <c r="K2545" s="121" t="str">
        <f t="shared" si="366"/>
        <v/>
      </c>
      <c r="L2545" s="121"/>
      <c r="M2545" s="121"/>
      <c r="N2545" s="121"/>
      <c r="O2545" s="122"/>
      <c r="P2545" s="122"/>
      <c r="Q2545" s="121" t="str">
        <f t="shared" ca="1" si="367"/>
        <v/>
      </c>
      <c r="R2545" s="122"/>
      <c r="S2545" s="123"/>
      <c r="T2545" s="123"/>
    </row>
    <row r="2546" spans="1:20" x14ac:dyDescent="0.25">
      <c r="A2546"/>
      <c r="B2546" s="31" t="str">
        <f t="shared" ca="1" si="360"/>
        <v/>
      </c>
      <c r="C2546" t="str">
        <f t="shared" ca="1" si="361"/>
        <v/>
      </c>
      <c r="D2546" t="str">
        <f t="shared" ca="1" si="362"/>
        <v/>
      </c>
      <c r="E2546" t="str">
        <f t="shared" ca="1" si="363"/>
        <v/>
      </c>
      <c r="F2546" t="str">
        <f t="shared" ca="1" si="368"/>
        <v/>
      </c>
      <c r="I2546" s="120" t="str">
        <f t="shared" si="364"/>
        <v/>
      </c>
      <c r="J2546" s="121" t="str">
        <f t="shared" si="365"/>
        <v/>
      </c>
      <c r="K2546" s="121" t="str">
        <f t="shared" si="366"/>
        <v/>
      </c>
      <c r="L2546" s="121"/>
      <c r="M2546" s="121"/>
      <c r="N2546" s="121"/>
      <c r="O2546" s="122"/>
      <c r="P2546" s="122"/>
      <c r="Q2546" s="121" t="str">
        <f t="shared" ca="1" si="367"/>
        <v/>
      </c>
      <c r="R2546" s="122"/>
      <c r="S2546" s="123"/>
      <c r="T2546" s="123"/>
    </row>
    <row r="2547" spans="1:20" x14ac:dyDescent="0.25">
      <c r="A2547"/>
      <c r="B2547" s="31" t="str">
        <f t="shared" ca="1" si="360"/>
        <v/>
      </c>
      <c r="C2547" t="str">
        <f t="shared" ca="1" si="361"/>
        <v/>
      </c>
      <c r="D2547" t="str">
        <f t="shared" ca="1" si="362"/>
        <v/>
      </c>
      <c r="E2547" t="str">
        <f t="shared" ca="1" si="363"/>
        <v/>
      </c>
      <c r="F2547" t="str">
        <f t="shared" ca="1" si="368"/>
        <v/>
      </c>
      <c r="I2547" s="120" t="str">
        <f t="shared" si="364"/>
        <v/>
      </c>
      <c r="J2547" s="121" t="str">
        <f t="shared" si="365"/>
        <v/>
      </c>
      <c r="K2547" s="121" t="str">
        <f t="shared" si="366"/>
        <v/>
      </c>
      <c r="L2547" s="121"/>
      <c r="M2547" s="121"/>
      <c r="N2547" s="121"/>
      <c r="O2547" s="122"/>
      <c r="P2547" s="122"/>
      <c r="Q2547" s="121" t="str">
        <f t="shared" ca="1" si="367"/>
        <v/>
      </c>
      <c r="R2547" s="122"/>
      <c r="S2547" s="123"/>
      <c r="T2547" s="123"/>
    </row>
    <row r="2548" spans="1:20" x14ac:dyDescent="0.25">
      <c r="A2548"/>
      <c r="B2548" s="31" t="str">
        <f t="shared" ca="1" si="360"/>
        <v/>
      </c>
      <c r="C2548" t="str">
        <f t="shared" ca="1" si="361"/>
        <v/>
      </c>
      <c r="D2548" t="str">
        <f t="shared" ca="1" si="362"/>
        <v/>
      </c>
      <c r="E2548" t="str">
        <f t="shared" ca="1" si="363"/>
        <v/>
      </c>
      <c r="F2548" t="str">
        <f t="shared" ca="1" si="368"/>
        <v/>
      </c>
      <c r="I2548" s="120" t="str">
        <f t="shared" si="364"/>
        <v/>
      </c>
      <c r="J2548" s="121" t="str">
        <f t="shared" si="365"/>
        <v/>
      </c>
      <c r="K2548" s="121" t="str">
        <f t="shared" si="366"/>
        <v/>
      </c>
      <c r="L2548" s="121"/>
      <c r="M2548" s="121"/>
      <c r="N2548" s="121"/>
      <c r="O2548" s="122"/>
      <c r="P2548" s="122"/>
      <c r="Q2548" s="121" t="str">
        <f t="shared" ca="1" si="367"/>
        <v/>
      </c>
      <c r="R2548" s="122"/>
      <c r="S2548" s="123"/>
      <c r="T2548" s="123"/>
    </row>
    <row r="2549" spans="1:20" x14ac:dyDescent="0.25">
      <c r="A2549"/>
      <c r="B2549" s="31" t="str">
        <f t="shared" ca="1" si="360"/>
        <v/>
      </c>
      <c r="C2549" t="str">
        <f t="shared" ca="1" si="361"/>
        <v/>
      </c>
      <c r="D2549" t="str">
        <f t="shared" ca="1" si="362"/>
        <v/>
      </c>
      <c r="E2549" t="str">
        <f t="shared" ca="1" si="363"/>
        <v/>
      </c>
      <c r="F2549" t="str">
        <f t="shared" ca="1" si="368"/>
        <v/>
      </c>
      <c r="I2549" s="120" t="str">
        <f t="shared" si="364"/>
        <v/>
      </c>
      <c r="J2549" s="121" t="str">
        <f t="shared" si="365"/>
        <v/>
      </c>
      <c r="K2549" s="121" t="str">
        <f t="shared" si="366"/>
        <v/>
      </c>
      <c r="L2549" s="121"/>
      <c r="M2549" s="121"/>
      <c r="N2549" s="121"/>
      <c r="O2549" s="122"/>
      <c r="P2549" s="122"/>
      <c r="Q2549" s="121" t="str">
        <f t="shared" ca="1" si="367"/>
        <v/>
      </c>
      <c r="R2549" s="122"/>
      <c r="S2549" s="123"/>
      <c r="T2549" s="123"/>
    </row>
    <row r="2550" spans="1:20" x14ac:dyDescent="0.25">
      <c r="A2550"/>
      <c r="B2550" s="31" t="str">
        <f t="shared" ca="1" si="360"/>
        <v/>
      </c>
      <c r="C2550" t="str">
        <f t="shared" ca="1" si="361"/>
        <v/>
      </c>
      <c r="D2550" t="str">
        <f t="shared" ca="1" si="362"/>
        <v/>
      </c>
      <c r="E2550" t="str">
        <f t="shared" ca="1" si="363"/>
        <v/>
      </c>
      <c r="F2550" t="str">
        <f t="shared" ca="1" si="368"/>
        <v/>
      </c>
      <c r="I2550" s="120" t="str">
        <f t="shared" si="364"/>
        <v/>
      </c>
      <c r="J2550" s="121" t="str">
        <f t="shared" si="365"/>
        <v/>
      </c>
      <c r="K2550" s="121" t="str">
        <f t="shared" si="366"/>
        <v/>
      </c>
      <c r="L2550" s="121"/>
      <c r="M2550" s="121"/>
      <c r="N2550" s="121"/>
      <c r="O2550" s="122"/>
      <c r="P2550" s="122"/>
      <c r="Q2550" s="121" t="str">
        <f t="shared" ca="1" si="367"/>
        <v/>
      </c>
      <c r="R2550" s="122"/>
      <c r="S2550" s="123"/>
      <c r="T2550" s="123"/>
    </row>
    <row r="2551" spans="1:20" x14ac:dyDescent="0.25">
      <c r="A2551"/>
      <c r="B2551" s="31" t="str">
        <f t="shared" ca="1" si="360"/>
        <v/>
      </c>
      <c r="C2551" t="str">
        <f t="shared" ca="1" si="361"/>
        <v/>
      </c>
      <c r="D2551" t="str">
        <f t="shared" ca="1" si="362"/>
        <v/>
      </c>
      <c r="E2551" t="str">
        <f t="shared" ca="1" si="363"/>
        <v/>
      </c>
      <c r="F2551" t="str">
        <f t="shared" ca="1" si="368"/>
        <v/>
      </c>
      <c r="I2551" s="120" t="str">
        <f t="shared" si="364"/>
        <v/>
      </c>
      <c r="J2551" s="121" t="str">
        <f t="shared" si="365"/>
        <v/>
      </c>
      <c r="K2551" s="121" t="str">
        <f t="shared" si="366"/>
        <v/>
      </c>
      <c r="L2551" s="121"/>
      <c r="M2551" s="121"/>
      <c r="N2551" s="121"/>
      <c r="O2551" s="122"/>
      <c r="P2551" s="122"/>
      <c r="Q2551" s="121" t="str">
        <f t="shared" ca="1" si="367"/>
        <v/>
      </c>
      <c r="R2551" s="122"/>
      <c r="S2551" s="123"/>
      <c r="T2551" s="123"/>
    </row>
    <row r="2552" spans="1:20" x14ac:dyDescent="0.25">
      <c r="A2552"/>
      <c r="B2552" s="31" t="str">
        <f t="shared" ca="1" si="360"/>
        <v/>
      </c>
      <c r="C2552" t="str">
        <f t="shared" ca="1" si="361"/>
        <v/>
      </c>
      <c r="D2552" t="str">
        <f t="shared" ca="1" si="362"/>
        <v/>
      </c>
      <c r="E2552" t="str">
        <f t="shared" ca="1" si="363"/>
        <v/>
      </c>
      <c r="F2552" t="str">
        <f t="shared" ca="1" si="368"/>
        <v/>
      </c>
      <c r="I2552" s="120" t="str">
        <f t="shared" si="364"/>
        <v/>
      </c>
      <c r="J2552" s="121" t="str">
        <f t="shared" si="365"/>
        <v/>
      </c>
      <c r="K2552" s="121" t="str">
        <f t="shared" si="366"/>
        <v/>
      </c>
      <c r="L2552" s="121"/>
      <c r="M2552" s="121"/>
      <c r="N2552" s="121"/>
      <c r="O2552" s="122"/>
      <c r="P2552" s="122"/>
      <c r="Q2552" s="121" t="str">
        <f t="shared" ca="1" si="367"/>
        <v/>
      </c>
      <c r="R2552" s="122"/>
      <c r="S2552" s="123"/>
      <c r="T2552" s="123"/>
    </row>
    <row r="2553" spans="1:20" x14ac:dyDescent="0.25">
      <c r="A2553"/>
      <c r="B2553" s="31" t="str">
        <f t="shared" ca="1" si="360"/>
        <v/>
      </c>
      <c r="C2553" t="str">
        <f t="shared" ca="1" si="361"/>
        <v/>
      </c>
      <c r="D2553" t="str">
        <f t="shared" ca="1" si="362"/>
        <v/>
      </c>
      <c r="E2553" t="str">
        <f t="shared" ca="1" si="363"/>
        <v/>
      </c>
      <c r="F2553" t="str">
        <f t="shared" ca="1" si="368"/>
        <v/>
      </c>
      <c r="I2553" s="120" t="str">
        <f t="shared" si="364"/>
        <v/>
      </c>
      <c r="J2553" s="121" t="str">
        <f t="shared" si="365"/>
        <v/>
      </c>
      <c r="K2553" s="121" t="str">
        <f t="shared" si="366"/>
        <v/>
      </c>
      <c r="L2553" s="121"/>
      <c r="M2553" s="121"/>
      <c r="N2553" s="121"/>
      <c r="O2553" s="122"/>
      <c r="P2553" s="122"/>
      <c r="Q2553" s="121" t="str">
        <f t="shared" ca="1" si="367"/>
        <v/>
      </c>
      <c r="R2553" s="122"/>
      <c r="S2553" s="123"/>
      <c r="T2553" s="123"/>
    </row>
    <row r="2554" spans="1:20" x14ac:dyDescent="0.25">
      <c r="A2554"/>
      <c r="B2554" s="31" t="str">
        <f t="shared" ca="1" si="360"/>
        <v/>
      </c>
      <c r="C2554" t="str">
        <f t="shared" ca="1" si="361"/>
        <v/>
      </c>
      <c r="D2554" t="str">
        <f t="shared" ca="1" si="362"/>
        <v/>
      </c>
      <c r="E2554" t="str">
        <f t="shared" ca="1" si="363"/>
        <v/>
      </c>
      <c r="F2554" t="str">
        <f t="shared" ca="1" si="368"/>
        <v/>
      </c>
      <c r="I2554" s="120" t="str">
        <f t="shared" si="364"/>
        <v/>
      </c>
      <c r="J2554" s="121" t="str">
        <f t="shared" si="365"/>
        <v/>
      </c>
      <c r="K2554" s="121" t="str">
        <f t="shared" si="366"/>
        <v/>
      </c>
      <c r="L2554" s="121"/>
      <c r="M2554" s="121"/>
      <c r="N2554" s="121"/>
      <c r="O2554" s="122"/>
      <c r="P2554" s="122"/>
      <c r="Q2554" s="121" t="str">
        <f t="shared" ca="1" si="367"/>
        <v/>
      </c>
      <c r="R2554" s="122"/>
      <c r="S2554" s="123"/>
      <c r="T2554" s="123"/>
    </row>
    <row r="2555" spans="1:20" x14ac:dyDescent="0.25">
      <c r="A2555"/>
      <c r="B2555" s="31" t="str">
        <f t="shared" ca="1" si="360"/>
        <v/>
      </c>
      <c r="C2555" t="str">
        <f t="shared" ca="1" si="361"/>
        <v/>
      </c>
      <c r="D2555" t="str">
        <f t="shared" ca="1" si="362"/>
        <v/>
      </c>
      <c r="E2555" t="str">
        <f t="shared" ca="1" si="363"/>
        <v/>
      </c>
      <c r="F2555" t="str">
        <f t="shared" ca="1" si="368"/>
        <v/>
      </c>
      <c r="I2555" s="120" t="str">
        <f t="shared" si="364"/>
        <v/>
      </c>
      <c r="J2555" s="121" t="str">
        <f t="shared" si="365"/>
        <v/>
      </c>
      <c r="K2555" s="121" t="str">
        <f t="shared" si="366"/>
        <v/>
      </c>
      <c r="L2555" s="121"/>
      <c r="M2555" s="121"/>
      <c r="N2555" s="121"/>
      <c r="O2555" s="122"/>
      <c r="P2555" s="122"/>
      <c r="Q2555" s="121" t="str">
        <f t="shared" ca="1" si="367"/>
        <v/>
      </c>
      <c r="R2555" s="122"/>
      <c r="S2555" s="123"/>
      <c r="T2555" s="123"/>
    </row>
    <row r="2556" spans="1:20" x14ac:dyDescent="0.25">
      <c r="A2556"/>
      <c r="B2556" s="31" t="str">
        <f t="shared" ca="1" si="360"/>
        <v/>
      </c>
      <c r="C2556" t="str">
        <f t="shared" ca="1" si="361"/>
        <v/>
      </c>
      <c r="D2556" t="str">
        <f t="shared" ca="1" si="362"/>
        <v/>
      </c>
      <c r="E2556" t="str">
        <f t="shared" ca="1" si="363"/>
        <v/>
      </c>
      <c r="F2556" t="str">
        <f t="shared" ca="1" si="368"/>
        <v/>
      </c>
      <c r="I2556" s="120" t="str">
        <f t="shared" si="364"/>
        <v/>
      </c>
      <c r="J2556" s="121" t="str">
        <f t="shared" si="365"/>
        <v/>
      </c>
      <c r="K2556" s="121" t="str">
        <f t="shared" si="366"/>
        <v/>
      </c>
      <c r="L2556" s="121"/>
      <c r="M2556" s="121"/>
      <c r="N2556" s="121"/>
      <c r="O2556" s="122"/>
      <c r="P2556" s="122"/>
      <c r="Q2556" s="121" t="str">
        <f t="shared" ca="1" si="367"/>
        <v/>
      </c>
      <c r="R2556" s="122"/>
      <c r="S2556" s="123"/>
      <c r="T2556" s="123"/>
    </row>
    <row r="2557" spans="1:20" x14ac:dyDescent="0.25">
      <c r="A2557"/>
      <c r="B2557" s="31" t="str">
        <f t="shared" ca="1" si="360"/>
        <v/>
      </c>
      <c r="C2557" t="str">
        <f t="shared" ca="1" si="361"/>
        <v/>
      </c>
      <c r="D2557" t="str">
        <f t="shared" ca="1" si="362"/>
        <v/>
      </c>
      <c r="E2557" t="str">
        <f t="shared" ca="1" si="363"/>
        <v/>
      </c>
      <c r="F2557" t="str">
        <f t="shared" ca="1" si="368"/>
        <v/>
      </c>
      <c r="I2557" s="120" t="str">
        <f t="shared" si="364"/>
        <v/>
      </c>
      <c r="J2557" s="121" t="str">
        <f t="shared" si="365"/>
        <v/>
      </c>
      <c r="K2557" s="121" t="str">
        <f t="shared" si="366"/>
        <v/>
      </c>
      <c r="L2557" s="121"/>
      <c r="M2557" s="121"/>
      <c r="N2557" s="121"/>
      <c r="O2557" s="122"/>
      <c r="P2557" s="122"/>
      <c r="Q2557" s="121" t="str">
        <f t="shared" ca="1" si="367"/>
        <v/>
      </c>
      <c r="R2557" s="122"/>
      <c r="S2557" s="123"/>
      <c r="T2557" s="123"/>
    </row>
    <row r="2558" spans="1:20" x14ac:dyDescent="0.25">
      <c r="A2558"/>
      <c r="B2558" s="31" t="str">
        <f t="shared" ca="1" si="360"/>
        <v/>
      </c>
      <c r="C2558" t="str">
        <f t="shared" ca="1" si="361"/>
        <v/>
      </c>
      <c r="D2558" t="str">
        <f t="shared" ca="1" si="362"/>
        <v/>
      </c>
      <c r="E2558" t="str">
        <f t="shared" ca="1" si="363"/>
        <v/>
      </c>
      <c r="F2558" t="str">
        <f t="shared" ca="1" si="368"/>
        <v/>
      </c>
      <c r="I2558" s="120" t="str">
        <f t="shared" si="364"/>
        <v/>
      </c>
      <c r="J2558" s="121" t="str">
        <f t="shared" si="365"/>
        <v/>
      </c>
      <c r="K2558" s="121" t="str">
        <f t="shared" si="366"/>
        <v/>
      </c>
      <c r="L2558" s="121"/>
      <c r="M2558" s="121"/>
      <c r="N2558" s="121"/>
      <c r="O2558" s="122"/>
      <c r="P2558" s="122"/>
      <c r="Q2558" s="121" t="str">
        <f t="shared" ca="1" si="367"/>
        <v/>
      </c>
      <c r="R2558" s="122"/>
      <c r="S2558" s="123"/>
      <c r="T2558" s="123"/>
    </row>
    <row r="2559" spans="1:20" x14ac:dyDescent="0.25">
      <c r="A2559"/>
      <c r="B2559" s="31" t="str">
        <f t="shared" ca="1" si="360"/>
        <v/>
      </c>
      <c r="C2559" t="str">
        <f t="shared" ca="1" si="361"/>
        <v/>
      </c>
      <c r="D2559" t="str">
        <f t="shared" ca="1" si="362"/>
        <v/>
      </c>
      <c r="E2559" t="str">
        <f t="shared" ca="1" si="363"/>
        <v/>
      </c>
      <c r="F2559" t="str">
        <f t="shared" ca="1" si="368"/>
        <v/>
      </c>
      <c r="I2559" s="120" t="str">
        <f t="shared" si="364"/>
        <v/>
      </c>
      <c r="J2559" s="121" t="str">
        <f t="shared" si="365"/>
        <v/>
      </c>
      <c r="K2559" s="121" t="str">
        <f t="shared" si="366"/>
        <v/>
      </c>
      <c r="L2559" s="121"/>
      <c r="M2559" s="121"/>
      <c r="N2559" s="121"/>
      <c r="O2559" s="122"/>
      <c r="P2559" s="122"/>
      <c r="Q2559" s="121" t="str">
        <f t="shared" ca="1" si="367"/>
        <v/>
      </c>
      <c r="R2559" s="122"/>
      <c r="S2559" s="123"/>
      <c r="T2559" s="123"/>
    </row>
    <row r="2560" spans="1:20" x14ac:dyDescent="0.25">
      <c r="A2560"/>
      <c r="B2560" s="31" t="str">
        <f t="shared" ca="1" si="360"/>
        <v/>
      </c>
      <c r="C2560" t="str">
        <f t="shared" ca="1" si="361"/>
        <v/>
      </c>
      <c r="D2560" t="str">
        <f t="shared" ca="1" si="362"/>
        <v/>
      </c>
      <c r="E2560" t="str">
        <f t="shared" ca="1" si="363"/>
        <v/>
      </c>
      <c r="F2560" t="str">
        <f t="shared" ca="1" si="368"/>
        <v/>
      </c>
      <c r="I2560" s="120" t="str">
        <f t="shared" si="364"/>
        <v/>
      </c>
      <c r="J2560" s="121" t="str">
        <f t="shared" si="365"/>
        <v/>
      </c>
      <c r="K2560" s="121" t="str">
        <f t="shared" si="366"/>
        <v/>
      </c>
      <c r="L2560" s="121"/>
      <c r="M2560" s="121"/>
      <c r="N2560" s="121"/>
      <c r="O2560" s="122"/>
      <c r="P2560" s="122"/>
      <c r="Q2560" s="121" t="str">
        <f t="shared" ca="1" si="367"/>
        <v/>
      </c>
      <c r="R2560" s="122"/>
      <c r="S2560" s="123"/>
      <c r="T2560" s="123"/>
    </row>
    <row r="2561" spans="1:20" x14ac:dyDescent="0.25">
      <c r="A2561"/>
      <c r="B2561" s="31" t="str">
        <f t="shared" ref="B2561:B2624" ca="1" si="369">IF($A2561&lt;&gt;"",INDIRECT("'Saisie G&amp;A'!"&amp;"A"&amp;MID($A2561,2,2)),"")</f>
        <v/>
      </c>
      <c r="C2561" t="str">
        <f t="shared" ref="C2561:C2624" ca="1" si="370">IF($A2561&lt;&gt;"",INDIRECT("'Saisie G&amp;A'!"&amp;$A2561),"")</f>
        <v/>
      </c>
      <c r="D2561" t="str">
        <f t="shared" ref="D2561:D2624" ca="1" si="371">IF($A2561&lt;&gt;"",INDIRECT("'Saisie G&amp;A'!"&amp;LEFT($A2561,1)&amp;"7"),"")</f>
        <v/>
      </c>
      <c r="E2561" t="str">
        <f t="shared" ref="E2561:E2624" ca="1" si="372">IF($A2561&lt;&gt;"",INDIRECT("'Saisie G&amp;A'!"&amp;"B"&amp;MID($A2561,2,2)),"")</f>
        <v/>
      </c>
      <c r="F2561" t="str">
        <f t="shared" ca="1" si="368"/>
        <v/>
      </c>
      <c r="I2561" s="120" t="str">
        <f t="shared" ref="I2561:I2624" si="373">IF($A2561&lt;&gt;"",RIGHT(C2561,7),"")</f>
        <v/>
      </c>
      <c r="J2561" s="121" t="str">
        <f t="shared" ref="J2561:J2624" si="374">IF($A2561&lt;&gt;"",TEXT(DATE(YEAR($B2561),MONTH($B2561),DAY($B2561)),"JJ/MM/AAAA"),"")</f>
        <v/>
      </c>
      <c r="K2561" s="121" t="str">
        <f t="shared" ref="K2561:K2624" si="375">J2561</f>
        <v/>
      </c>
      <c r="L2561" s="121"/>
      <c r="M2561" s="121"/>
      <c r="N2561" s="121"/>
      <c r="O2561" s="122"/>
      <c r="P2561" s="122"/>
      <c r="Q2561" s="121" t="str">
        <f t="shared" ref="Q2561:Q2624" ca="1" si="376">IF(F2561&lt;&gt;"",F2561,D2561)</f>
        <v/>
      </c>
      <c r="R2561" s="122"/>
      <c r="S2561" s="123"/>
      <c r="T2561" s="123"/>
    </row>
    <row r="2562" spans="1:20" x14ac:dyDescent="0.25">
      <c r="A2562"/>
      <c r="B2562" s="31" t="str">
        <f t="shared" ca="1" si="369"/>
        <v/>
      </c>
      <c r="C2562" t="str">
        <f t="shared" ca="1" si="370"/>
        <v/>
      </c>
      <c r="D2562" t="str">
        <f t="shared" ca="1" si="371"/>
        <v/>
      </c>
      <c r="E2562" t="str">
        <f t="shared" ca="1" si="372"/>
        <v/>
      </c>
      <c r="F2562" t="str">
        <f t="shared" ca="1" si="368"/>
        <v/>
      </c>
      <c r="I2562" s="120" t="str">
        <f t="shared" si="373"/>
        <v/>
      </c>
      <c r="J2562" s="121" t="str">
        <f t="shared" si="374"/>
        <v/>
      </c>
      <c r="K2562" s="121" t="str">
        <f t="shared" si="375"/>
        <v/>
      </c>
      <c r="L2562" s="121"/>
      <c r="M2562" s="121"/>
      <c r="N2562" s="121"/>
      <c r="O2562" s="122"/>
      <c r="P2562" s="122"/>
      <c r="Q2562" s="121" t="str">
        <f t="shared" ca="1" si="376"/>
        <v/>
      </c>
      <c r="R2562" s="122"/>
      <c r="S2562" s="123"/>
      <c r="T2562" s="123"/>
    </row>
    <row r="2563" spans="1:20" x14ac:dyDescent="0.25">
      <c r="A2563"/>
      <c r="B2563" s="31" t="str">
        <f t="shared" ca="1" si="369"/>
        <v/>
      </c>
      <c r="C2563" t="str">
        <f t="shared" ca="1" si="370"/>
        <v/>
      </c>
      <c r="D2563" t="str">
        <f t="shared" ca="1" si="371"/>
        <v/>
      </c>
      <c r="E2563" t="str">
        <f t="shared" ca="1" si="372"/>
        <v/>
      </c>
      <c r="F2563" t="str">
        <f t="shared" ca="1" si="368"/>
        <v/>
      </c>
      <c r="I2563" s="120" t="str">
        <f t="shared" si="373"/>
        <v/>
      </c>
      <c r="J2563" s="121" t="str">
        <f t="shared" si="374"/>
        <v/>
      </c>
      <c r="K2563" s="121" t="str">
        <f t="shared" si="375"/>
        <v/>
      </c>
      <c r="L2563" s="121"/>
      <c r="M2563" s="121"/>
      <c r="N2563" s="121"/>
      <c r="O2563" s="122"/>
      <c r="P2563" s="122"/>
      <c r="Q2563" s="121" t="str">
        <f t="shared" ca="1" si="376"/>
        <v/>
      </c>
      <c r="R2563" s="122"/>
      <c r="S2563" s="123"/>
      <c r="T2563" s="123"/>
    </row>
    <row r="2564" spans="1:20" x14ac:dyDescent="0.25">
      <c r="A2564"/>
      <c r="B2564" s="31" t="str">
        <f t="shared" ca="1" si="369"/>
        <v/>
      </c>
      <c r="C2564" t="str">
        <f t="shared" ca="1" si="370"/>
        <v/>
      </c>
      <c r="D2564" t="str">
        <f t="shared" ca="1" si="371"/>
        <v/>
      </c>
      <c r="E2564" t="str">
        <f t="shared" ca="1" si="372"/>
        <v/>
      </c>
      <c r="F2564" t="str">
        <f t="shared" ca="1" si="368"/>
        <v/>
      </c>
      <c r="I2564" s="120" t="str">
        <f t="shared" si="373"/>
        <v/>
      </c>
      <c r="J2564" s="121" t="str">
        <f t="shared" si="374"/>
        <v/>
      </c>
      <c r="K2564" s="121" t="str">
        <f t="shared" si="375"/>
        <v/>
      </c>
      <c r="L2564" s="121"/>
      <c r="M2564" s="121"/>
      <c r="N2564" s="121"/>
      <c r="O2564" s="122"/>
      <c r="P2564" s="122"/>
      <c r="Q2564" s="121" t="str">
        <f t="shared" ca="1" si="376"/>
        <v/>
      </c>
      <c r="R2564" s="122"/>
      <c r="S2564" s="123"/>
      <c r="T2564" s="123"/>
    </row>
    <row r="2565" spans="1:20" x14ac:dyDescent="0.25">
      <c r="A2565"/>
      <c r="B2565" s="31" t="str">
        <f t="shared" ca="1" si="369"/>
        <v/>
      </c>
      <c r="C2565" t="str">
        <f t="shared" ca="1" si="370"/>
        <v/>
      </c>
      <c r="D2565" t="str">
        <f t="shared" ca="1" si="371"/>
        <v/>
      </c>
      <c r="E2565" t="str">
        <f t="shared" ca="1" si="372"/>
        <v/>
      </c>
      <c r="F2565" t="str">
        <f t="shared" ca="1" si="368"/>
        <v/>
      </c>
      <c r="I2565" s="120" t="str">
        <f t="shared" si="373"/>
        <v/>
      </c>
      <c r="J2565" s="121" t="str">
        <f t="shared" si="374"/>
        <v/>
      </c>
      <c r="K2565" s="121" t="str">
        <f t="shared" si="375"/>
        <v/>
      </c>
      <c r="L2565" s="121"/>
      <c r="M2565" s="121"/>
      <c r="N2565" s="121"/>
      <c r="O2565" s="122"/>
      <c r="P2565" s="122"/>
      <c r="Q2565" s="121" t="str">
        <f t="shared" ca="1" si="376"/>
        <v/>
      </c>
      <c r="R2565" s="122"/>
      <c r="S2565" s="123"/>
      <c r="T2565" s="123"/>
    </row>
    <row r="2566" spans="1:20" x14ac:dyDescent="0.25">
      <c r="A2566"/>
      <c r="B2566" s="31" t="str">
        <f t="shared" ca="1" si="369"/>
        <v/>
      </c>
      <c r="C2566" t="str">
        <f t="shared" ca="1" si="370"/>
        <v/>
      </c>
      <c r="D2566" t="str">
        <f t="shared" ca="1" si="371"/>
        <v/>
      </c>
      <c r="E2566" t="str">
        <f t="shared" ca="1" si="372"/>
        <v/>
      </c>
      <c r="F2566" t="str">
        <f t="shared" ca="1" si="368"/>
        <v/>
      </c>
      <c r="I2566" s="120" t="str">
        <f t="shared" si="373"/>
        <v/>
      </c>
      <c r="J2566" s="121" t="str">
        <f t="shared" si="374"/>
        <v/>
      </c>
      <c r="K2566" s="121" t="str">
        <f t="shared" si="375"/>
        <v/>
      </c>
      <c r="L2566" s="121"/>
      <c r="M2566" s="121"/>
      <c r="N2566" s="121"/>
      <c r="O2566" s="122"/>
      <c r="P2566" s="122"/>
      <c r="Q2566" s="121" t="str">
        <f t="shared" ca="1" si="376"/>
        <v/>
      </c>
      <c r="R2566" s="122"/>
      <c r="S2566" s="123"/>
      <c r="T2566" s="123"/>
    </row>
    <row r="2567" spans="1:20" x14ac:dyDescent="0.25">
      <c r="A2567"/>
      <c r="B2567" s="31" t="str">
        <f t="shared" ca="1" si="369"/>
        <v/>
      </c>
      <c r="C2567" t="str">
        <f t="shared" ca="1" si="370"/>
        <v/>
      </c>
      <c r="D2567" t="str">
        <f t="shared" ca="1" si="371"/>
        <v/>
      </c>
      <c r="E2567" t="str">
        <f t="shared" ca="1" si="372"/>
        <v/>
      </c>
      <c r="F2567" t="str">
        <f t="shared" ca="1" si="368"/>
        <v/>
      </c>
      <c r="I2567" s="120" t="str">
        <f t="shared" si="373"/>
        <v/>
      </c>
      <c r="J2567" s="121" t="str">
        <f t="shared" si="374"/>
        <v/>
      </c>
      <c r="K2567" s="121" t="str">
        <f t="shared" si="375"/>
        <v/>
      </c>
      <c r="L2567" s="121"/>
      <c r="M2567" s="121"/>
      <c r="N2567" s="121"/>
      <c r="O2567" s="122"/>
      <c r="P2567" s="122"/>
      <c r="Q2567" s="121" t="str">
        <f t="shared" ca="1" si="376"/>
        <v/>
      </c>
      <c r="R2567" s="122"/>
      <c r="S2567" s="123"/>
      <c r="T2567" s="123"/>
    </row>
    <row r="2568" spans="1:20" x14ac:dyDescent="0.25">
      <c r="A2568"/>
      <c r="B2568" s="31" t="str">
        <f t="shared" ca="1" si="369"/>
        <v/>
      </c>
      <c r="C2568" t="str">
        <f t="shared" ca="1" si="370"/>
        <v/>
      </c>
      <c r="D2568" t="str">
        <f t="shared" ca="1" si="371"/>
        <v/>
      </c>
      <c r="E2568" t="str">
        <f t="shared" ca="1" si="372"/>
        <v/>
      </c>
      <c r="F2568" t="str">
        <f t="shared" ref="F2568:F2631" ca="1" si="377">IF(D2568&lt;&gt;"",IF(AND(D2568="G11",E2568="Di",OFFSET(INDIRECT("'Saisie G&amp;A'!"&amp;A2568),,1)&lt;&gt;C2568,OFFSET(INDIRECT("'Saisie G&amp;A'!"&amp;A2568),,1)&lt;&gt;""),"G91","")&amp;IF(AND(D2568="G91",E2568="Di",OFFSET(INDIRECT("'Saisie G&amp;A'!"&amp;A2568),,-1)=C2568),"XXX",""),"")</f>
        <v/>
      </c>
      <c r="I2568" s="120" t="str">
        <f t="shared" si="373"/>
        <v/>
      </c>
      <c r="J2568" s="121" t="str">
        <f t="shared" si="374"/>
        <v/>
      </c>
      <c r="K2568" s="121" t="str">
        <f t="shared" si="375"/>
        <v/>
      </c>
      <c r="L2568" s="121"/>
      <c r="M2568" s="121"/>
      <c r="N2568" s="121"/>
      <c r="O2568" s="122"/>
      <c r="P2568" s="122"/>
      <c r="Q2568" s="121" t="str">
        <f t="shared" ca="1" si="376"/>
        <v/>
      </c>
      <c r="R2568" s="122"/>
      <c r="S2568" s="123"/>
      <c r="T2568" s="123"/>
    </row>
    <row r="2569" spans="1:20" x14ac:dyDescent="0.25">
      <c r="A2569"/>
      <c r="B2569" s="31" t="str">
        <f t="shared" ca="1" si="369"/>
        <v/>
      </c>
      <c r="C2569" t="str">
        <f t="shared" ca="1" si="370"/>
        <v/>
      </c>
      <c r="D2569" t="str">
        <f t="shared" ca="1" si="371"/>
        <v/>
      </c>
      <c r="E2569" t="str">
        <f t="shared" ca="1" si="372"/>
        <v/>
      </c>
      <c r="F2569" t="str">
        <f t="shared" ca="1" si="377"/>
        <v/>
      </c>
      <c r="I2569" s="120" t="str">
        <f t="shared" si="373"/>
        <v/>
      </c>
      <c r="J2569" s="121" t="str">
        <f t="shared" si="374"/>
        <v/>
      </c>
      <c r="K2569" s="121" t="str">
        <f t="shared" si="375"/>
        <v/>
      </c>
      <c r="L2569" s="121"/>
      <c r="M2569" s="121"/>
      <c r="N2569" s="121"/>
      <c r="O2569" s="122"/>
      <c r="P2569" s="122"/>
      <c r="Q2569" s="121" t="str">
        <f t="shared" ca="1" si="376"/>
        <v/>
      </c>
      <c r="R2569" s="122"/>
      <c r="S2569" s="123"/>
      <c r="T2569" s="123"/>
    </row>
    <row r="2570" spans="1:20" x14ac:dyDescent="0.25">
      <c r="A2570"/>
      <c r="B2570" s="31" t="str">
        <f t="shared" ca="1" si="369"/>
        <v/>
      </c>
      <c r="C2570" t="str">
        <f t="shared" ca="1" si="370"/>
        <v/>
      </c>
      <c r="D2570" t="str">
        <f t="shared" ca="1" si="371"/>
        <v/>
      </c>
      <c r="E2570" t="str">
        <f t="shared" ca="1" si="372"/>
        <v/>
      </c>
      <c r="F2570" t="str">
        <f t="shared" ca="1" si="377"/>
        <v/>
      </c>
      <c r="I2570" s="120" t="str">
        <f t="shared" si="373"/>
        <v/>
      </c>
      <c r="J2570" s="121" t="str">
        <f t="shared" si="374"/>
        <v/>
      </c>
      <c r="K2570" s="121" t="str">
        <f t="shared" si="375"/>
        <v/>
      </c>
      <c r="L2570" s="121"/>
      <c r="M2570" s="121"/>
      <c r="N2570" s="121"/>
      <c r="O2570" s="122"/>
      <c r="P2570" s="122"/>
      <c r="Q2570" s="121" t="str">
        <f t="shared" ca="1" si="376"/>
        <v/>
      </c>
      <c r="R2570" s="122"/>
      <c r="S2570" s="123"/>
      <c r="T2570" s="123"/>
    </row>
    <row r="2571" spans="1:20" x14ac:dyDescent="0.25">
      <c r="A2571"/>
      <c r="B2571" s="31" t="str">
        <f t="shared" ca="1" si="369"/>
        <v/>
      </c>
      <c r="C2571" t="str">
        <f t="shared" ca="1" si="370"/>
        <v/>
      </c>
      <c r="D2571" t="str">
        <f t="shared" ca="1" si="371"/>
        <v/>
      </c>
      <c r="E2571" t="str">
        <f t="shared" ca="1" si="372"/>
        <v/>
      </c>
      <c r="F2571" t="str">
        <f t="shared" ca="1" si="377"/>
        <v/>
      </c>
      <c r="I2571" s="120" t="str">
        <f t="shared" si="373"/>
        <v/>
      </c>
      <c r="J2571" s="121" t="str">
        <f t="shared" si="374"/>
        <v/>
      </c>
      <c r="K2571" s="121" t="str">
        <f t="shared" si="375"/>
        <v/>
      </c>
      <c r="L2571" s="121"/>
      <c r="M2571" s="121"/>
      <c r="N2571" s="121"/>
      <c r="O2571" s="122"/>
      <c r="P2571" s="122"/>
      <c r="Q2571" s="121" t="str">
        <f t="shared" ca="1" si="376"/>
        <v/>
      </c>
      <c r="R2571" s="122"/>
      <c r="S2571" s="123"/>
      <c r="T2571" s="123"/>
    </row>
    <row r="2572" spans="1:20" x14ac:dyDescent="0.25">
      <c r="A2572"/>
      <c r="B2572" s="31" t="str">
        <f t="shared" ca="1" si="369"/>
        <v/>
      </c>
      <c r="C2572" t="str">
        <f t="shared" ca="1" si="370"/>
        <v/>
      </c>
      <c r="D2572" t="str">
        <f t="shared" ca="1" si="371"/>
        <v/>
      </c>
      <c r="E2572" t="str">
        <f t="shared" ca="1" si="372"/>
        <v/>
      </c>
      <c r="F2572" t="str">
        <f t="shared" ca="1" si="377"/>
        <v/>
      </c>
      <c r="I2572" s="120" t="str">
        <f t="shared" si="373"/>
        <v/>
      </c>
      <c r="J2572" s="121" t="str">
        <f t="shared" si="374"/>
        <v/>
      </c>
      <c r="K2572" s="121" t="str">
        <f t="shared" si="375"/>
        <v/>
      </c>
      <c r="L2572" s="121"/>
      <c r="M2572" s="121"/>
      <c r="N2572" s="121"/>
      <c r="O2572" s="122"/>
      <c r="P2572" s="122"/>
      <c r="Q2572" s="121" t="str">
        <f t="shared" ca="1" si="376"/>
        <v/>
      </c>
      <c r="R2572" s="122"/>
      <c r="S2572" s="123"/>
      <c r="T2572" s="123"/>
    </row>
    <row r="2573" spans="1:20" x14ac:dyDescent="0.25">
      <c r="A2573"/>
      <c r="B2573" s="31" t="str">
        <f t="shared" ca="1" si="369"/>
        <v/>
      </c>
      <c r="C2573" t="str">
        <f t="shared" ca="1" si="370"/>
        <v/>
      </c>
      <c r="D2573" t="str">
        <f t="shared" ca="1" si="371"/>
        <v/>
      </c>
      <c r="E2573" t="str">
        <f t="shared" ca="1" si="372"/>
        <v/>
      </c>
      <c r="F2573" t="str">
        <f t="shared" ca="1" si="377"/>
        <v/>
      </c>
      <c r="I2573" s="120" t="str">
        <f t="shared" si="373"/>
        <v/>
      </c>
      <c r="J2573" s="121" t="str">
        <f t="shared" si="374"/>
        <v/>
      </c>
      <c r="K2573" s="121" t="str">
        <f t="shared" si="375"/>
        <v/>
      </c>
      <c r="L2573" s="121"/>
      <c r="M2573" s="121"/>
      <c r="N2573" s="121"/>
      <c r="O2573" s="122"/>
      <c r="P2573" s="122"/>
      <c r="Q2573" s="121" t="str">
        <f t="shared" ca="1" si="376"/>
        <v/>
      </c>
      <c r="R2573" s="122"/>
      <c r="S2573" s="123"/>
      <c r="T2573" s="123"/>
    </row>
    <row r="2574" spans="1:20" x14ac:dyDescent="0.25">
      <c r="A2574"/>
      <c r="B2574" s="31" t="str">
        <f t="shared" ca="1" si="369"/>
        <v/>
      </c>
      <c r="C2574" t="str">
        <f t="shared" ca="1" si="370"/>
        <v/>
      </c>
      <c r="D2574" t="str">
        <f t="shared" ca="1" si="371"/>
        <v/>
      </c>
      <c r="E2574" t="str">
        <f t="shared" ca="1" si="372"/>
        <v/>
      </c>
      <c r="F2574" t="str">
        <f t="shared" ca="1" si="377"/>
        <v/>
      </c>
      <c r="I2574" s="120" t="str">
        <f t="shared" si="373"/>
        <v/>
      </c>
      <c r="J2574" s="121" t="str">
        <f t="shared" si="374"/>
        <v/>
      </c>
      <c r="K2574" s="121" t="str">
        <f t="shared" si="375"/>
        <v/>
      </c>
      <c r="L2574" s="121"/>
      <c r="M2574" s="121"/>
      <c r="N2574" s="121"/>
      <c r="O2574" s="122"/>
      <c r="P2574" s="122"/>
      <c r="Q2574" s="121" t="str">
        <f t="shared" ca="1" si="376"/>
        <v/>
      </c>
      <c r="R2574" s="122"/>
      <c r="S2574" s="123"/>
      <c r="T2574" s="123"/>
    </row>
    <row r="2575" spans="1:20" x14ac:dyDescent="0.25">
      <c r="A2575"/>
      <c r="B2575" s="31" t="str">
        <f t="shared" ca="1" si="369"/>
        <v/>
      </c>
      <c r="C2575" t="str">
        <f t="shared" ca="1" si="370"/>
        <v/>
      </c>
      <c r="D2575" t="str">
        <f t="shared" ca="1" si="371"/>
        <v/>
      </c>
      <c r="E2575" t="str">
        <f t="shared" ca="1" si="372"/>
        <v/>
      </c>
      <c r="F2575" t="str">
        <f t="shared" ca="1" si="377"/>
        <v/>
      </c>
      <c r="I2575" s="120" t="str">
        <f t="shared" si="373"/>
        <v/>
      </c>
      <c r="J2575" s="121" t="str">
        <f t="shared" si="374"/>
        <v/>
      </c>
      <c r="K2575" s="121" t="str">
        <f t="shared" si="375"/>
        <v/>
      </c>
      <c r="L2575" s="121"/>
      <c r="M2575" s="121"/>
      <c r="N2575" s="121"/>
      <c r="O2575" s="122"/>
      <c r="P2575" s="122"/>
      <c r="Q2575" s="121" t="str">
        <f t="shared" ca="1" si="376"/>
        <v/>
      </c>
      <c r="R2575" s="122"/>
      <c r="S2575" s="123"/>
      <c r="T2575" s="123"/>
    </row>
    <row r="2576" spans="1:20" x14ac:dyDescent="0.25">
      <c r="A2576"/>
      <c r="B2576" s="31" t="str">
        <f t="shared" ca="1" si="369"/>
        <v/>
      </c>
      <c r="C2576" t="str">
        <f t="shared" ca="1" si="370"/>
        <v/>
      </c>
      <c r="D2576" t="str">
        <f t="shared" ca="1" si="371"/>
        <v/>
      </c>
      <c r="E2576" t="str">
        <f t="shared" ca="1" si="372"/>
        <v/>
      </c>
      <c r="F2576" t="str">
        <f t="shared" ca="1" si="377"/>
        <v/>
      </c>
      <c r="I2576" s="120" t="str">
        <f t="shared" si="373"/>
        <v/>
      </c>
      <c r="J2576" s="121" t="str">
        <f t="shared" si="374"/>
        <v/>
      </c>
      <c r="K2576" s="121" t="str">
        <f t="shared" si="375"/>
        <v/>
      </c>
      <c r="L2576" s="121"/>
      <c r="M2576" s="121"/>
      <c r="N2576" s="121"/>
      <c r="O2576" s="122"/>
      <c r="P2576" s="122"/>
      <c r="Q2576" s="121" t="str">
        <f t="shared" ca="1" si="376"/>
        <v/>
      </c>
      <c r="R2576" s="122"/>
      <c r="S2576" s="123"/>
      <c r="T2576" s="123"/>
    </row>
    <row r="2577" spans="1:20" x14ac:dyDescent="0.25">
      <c r="A2577"/>
      <c r="B2577" s="31" t="str">
        <f t="shared" ca="1" si="369"/>
        <v/>
      </c>
      <c r="C2577" t="str">
        <f t="shared" ca="1" si="370"/>
        <v/>
      </c>
      <c r="D2577" t="str">
        <f t="shared" ca="1" si="371"/>
        <v/>
      </c>
      <c r="E2577" t="str">
        <f t="shared" ca="1" si="372"/>
        <v/>
      </c>
      <c r="F2577" t="str">
        <f t="shared" ca="1" si="377"/>
        <v/>
      </c>
      <c r="I2577" s="120" t="str">
        <f t="shared" si="373"/>
        <v/>
      </c>
      <c r="J2577" s="121" t="str">
        <f t="shared" si="374"/>
        <v/>
      </c>
      <c r="K2577" s="121" t="str">
        <f t="shared" si="375"/>
        <v/>
      </c>
      <c r="L2577" s="121"/>
      <c r="M2577" s="121"/>
      <c r="N2577" s="121"/>
      <c r="O2577" s="122"/>
      <c r="P2577" s="122"/>
      <c r="Q2577" s="121" t="str">
        <f t="shared" ca="1" si="376"/>
        <v/>
      </c>
      <c r="R2577" s="122"/>
      <c r="S2577" s="123"/>
      <c r="T2577" s="123"/>
    </row>
    <row r="2578" spans="1:20" x14ac:dyDescent="0.25">
      <c r="A2578"/>
      <c r="B2578" s="31" t="str">
        <f t="shared" ca="1" si="369"/>
        <v/>
      </c>
      <c r="C2578" t="str">
        <f t="shared" ca="1" si="370"/>
        <v/>
      </c>
      <c r="D2578" t="str">
        <f t="shared" ca="1" si="371"/>
        <v/>
      </c>
      <c r="E2578" t="str">
        <f t="shared" ca="1" si="372"/>
        <v/>
      </c>
      <c r="F2578" t="str">
        <f t="shared" ca="1" si="377"/>
        <v/>
      </c>
      <c r="I2578" s="120" t="str">
        <f t="shared" si="373"/>
        <v/>
      </c>
      <c r="J2578" s="121" t="str">
        <f t="shared" si="374"/>
        <v/>
      </c>
      <c r="K2578" s="121" t="str">
        <f t="shared" si="375"/>
        <v/>
      </c>
      <c r="L2578" s="121"/>
      <c r="M2578" s="121"/>
      <c r="N2578" s="121"/>
      <c r="O2578" s="122"/>
      <c r="P2578" s="122"/>
      <c r="Q2578" s="121" t="str">
        <f t="shared" ca="1" si="376"/>
        <v/>
      </c>
      <c r="R2578" s="122"/>
      <c r="S2578" s="123"/>
      <c r="T2578" s="123"/>
    </row>
    <row r="2579" spans="1:20" x14ac:dyDescent="0.25">
      <c r="A2579"/>
      <c r="B2579" s="31" t="str">
        <f t="shared" ca="1" si="369"/>
        <v/>
      </c>
      <c r="C2579" t="str">
        <f t="shared" ca="1" si="370"/>
        <v/>
      </c>
      <c r="D2579" t="str">
        <f t="shared" ca="1" si="371"/>
        <v/>
      </c>
      <c r="E2579" t="str">
        <f t="shared" ca="1" si="372"/>
        <v/>
      </c>
      <c r="F2579" t="str">
        <f t="shared" ca="1" si="377"/>
        <v/>
      </c>
      <c r="I2579" s="120" t="str">
        <f t="shared" si="373"/>
        <v/>
      </c>
      <c r="J2579" s="121" t="str">
        <f t="shared" si="374"/>
        <v/>
      </c>
      <c r="K2579" s="121" t="str">
        <f t="shared" si="375"/>
        <v/>
      </c>
      <c r="L2579" s="121"/>
      <c r="M2579" s="121"/>
      <c r="N2579" s="121"/>
      <c r="O2579" s="122"/>
      <c r="P2579" s="122"/>
      <c r="Q2579" s="121" t="str">
        <f t="shared" ca="1" si="376"/>
        <v/>
      </c>
      <c r="R2579" s="122"/>
      <c r="S2579" s="123"/>
      <c r="T2579" s="123"/>
    </row>
    <row r="2580" spans="1:20" x14ac:dyDescent="0.25">
      <c r="A2580"/>
      <c r="B2580" s="31" t="str">
        <f t="shared" ca="1" si="369"/>
        <v/>
      </c>
      <c r="C2580" t="str">
        <f t="shared" ca="1" si="370"/>
        <v/>
      </c>
      <c r="D2580" t="str">
        <f t="shared" ca="1" si="371"/>
        <v/>
      </c>
      <c r="E2580" t="str">
        <f t="shared" ca="1" si="372"/>
        <v/>
      </c>
      <c r="F2580" t="str">
        <f t="shared" ca="1" si="377"/>
        <v/>
      </c>
      <c r="I2580" s="120" t="str">
        <f t="shared" si="373"/>
        <v/>
      </c>
      <c r="J2580" s="121" t="str">
        <f t="shared" si="374"/>
        <v/>
      </c>
      <c r="K2580" s="121" t="str">
        <f t="shared" si="375"/>
        <v/>
      </c>
      <c r="L2580" s="121"/>
      <c r="M2580" s="121"/>
      <c r="N2580" s="121"/>
      <c r="O2580" s="122"/>
      <c r="P2580" s="122"/>
      <c r="Q2580" s="121" t="str">
        <f t="shared" ca="1" si="376"/>
        <v/>
      </c>
      <c r="R2580" s="122"/>
      <c r="S2580" s="123"/>
      <c r="T2580" s="123"/>
    </row>
    <row r="2581" spans="1:20" x14ac:dyDescent="0.25">
      <c r="A2581"/>
      <c r="B2581" s="31" t="str">
        <f t="shared" ca="1" si="369"/>
        <v/>
      </c>
      <c r="C2581" t="str">
        <f t="shared" ca="1" si="370"/>
        <v/>
      </c>
      <c r="D2581" t="str">
        <f t="shared" ca="1" si="371"/>
        <v/>
      </c>
      <c r="E2581" t="str">
        <f t="shared" ca="1" si="372"/>
        <v/>
      </c>
      <c r="F2581" t="str">
        <f t="shared" ca="1" si="377"/>
        <v/>
      </c>
      <c r="I2581" s="120" t="str">
        <f t="shared" si="373"/>
        <v/>
      </c>
      <c r="J2581" s="121" t="str">
        <f t="shared" si="374"/>
        <v/>
      </c>
      <c r="K2581" s="121" t="str">
        <f t="shared" si="375"/>
        <v/>
      </c>
      <c r="L2581" s="121"/>
      <c r="M2581" s="121"/>
      <c r="N2581" s="121"/>
      <c r="O2581" s="122"/>
      <c r="P2581" s="122"/>
      <c r="Q2581" s="121" t="str">
        <f t="shared" ca="1" si="376"/>
        <v/>
      </c>
      <c r="R2581" s="122"/>
      <c r="S2581" s="123"/>
      <c r="T2581" s="123"/>
    </row>
    <row r="2582" spans="1:20" x14ac:dyDescent="0.25">
      <c r="A2582"/>
      <c r="B2582" s="31" t="str">
        <f t="shared" ca="1" si="369"/>
        <v/>
      </c>
      <c r="C2582" t="str">
        <f t="shared" ca="1" si="370"/>
        <v/>
      </c>
      <c r="D2582" t="str">
        <f t="shared" ca="1" si="371"/>
        <v/>
      </c>
      <c r="E2582" t="str">
        <f t="shared" ca="1" si="372"/>
        <v/>
      </c>
      <c r="F2582" t="str">
        <f t="shared" ca="1" si="377"/>
        <v/>
      </c>
      <c r="I2582" s="120" t="str">
        <f t="shared" si="373"/>
        <v/>
      </c>
      <c r="J2582" s="121" t="str">
        <f t="shared" si="374"/>
        <v/>
      </c>
      <c r="K2582" s="121" t="str">
        <f t="shared" si="375"/>
        <v/>
      </c>
      <c r="L2582" s="121"/>
      <c r="M2582" s="121"/>
      <c r="N2582" s="121"/>
      <c r="O2582" s="122"/>
      <c r="P2582" s="122"/>
      <c r="Q2582" s="121" t="str">
        <f t="shared" ca="1" si="376"/>
        <v/>
      </c>
      <c r="R2582" s="122"/>
      <c r="S2582" s="123"/>
      <c r="T2582" s="123"/>
    </row>
    <row r="2583" spans="1:20" x14ac:dyDescent="0.25">
      <c r="A2583"/>
      <c r="B2583" s="31" t="str">
        <f t="shared" ca="1" si="369"/>
        <v/>
      </c>
      <c r="C2583" t="str">
        <f t="shared" ca="1" si="370"/>
        <v/>
      </c>
      <c r="D2583" t="str">
        <f t="shared" ca="1" si="371"/>
        <v/>
      </c>
      <c r="E2583" t="str">
        <f t="shared" ca="1" si="372"/>
        <v/>
      </c>
      <c r="F2583" t="str">
        <f t="shared" ca="1" si="377"/>
        <v/>
      </c>
      <c r="I2583" s="120" t="str">
        <f t="shared" si="373"/>
        <v/>
      </c>
      <c r="J2583" s="121" t="str">
        <f t="shared" si="374"/>
        <v/>
      </c>
      <c r="K2583" s="121" t="str">
        <f t="shared" si="375"/>
        <v/>
      </c>
      <c r="L2583" s="121"/>
      <c r="M2583" s="121"/>
      <c r="N2583" s="121"/>
      <c r="O2583" s="122"/>
      <c r="P2583" s="122"/>
      <c r="Q2583" s="121" t="str">
        <f t="shared" ca="1" si="376"/>
        <v/>
      </c>
      <c r="R2583" s="122"/>
      <c r="S2583" s="123"/>
      <c r="T2583" s="123"/>
    </row>
    <row r="2584" spans="1:20" x14ac:dyDescent="0.25">
      <c r="A2584"/>
      <c r="B2584" s="31" t="str">
        <f t="shared" ca="1" si="369"/>
        <v/>
      </c>
      <c r="C2584" t="str">
        <f t="shared" ca="1" si="370"/>
        <v/>
      </c>
      <c r="D2584" t="str">
        <f t="shared" ca="1" si="371"/>
        <v/>
      </c>
      <c r="E2584" t="str">
        <f t="shared" ca="1" si="372"/>
        <v/>
      </c>
      <c r="F2584" t="str">
        <f t="shared" ca="1" si="377"/>
        <v/>
      </c>
      <c r="I2584" s="120" t="str">
        <f t="shared" si="373"/>
        <v/>
      </c>
      <c r="J2584" s="121" t="str">
        <f t="shared" si="374"/>
        <v/>
      </c>
      <c r="K2584" s="121" t="str">
        <f t="shared" si="375"/>
        <v/>
      </c>
      <c r="L2584" s="121"/>
      <c r="M2584" s="121"/>
      <c r="N2584" s="121"/>
      <c r="O2584" s="122"/>
      <c r="P2584" s="122"/>
      <c r="Q2584" s="121" t="str">
        <f t="shared" ca="1" si="376"/>
        <v/>
      </c>
      <c r="R2584" s="122"/>
      <c r="S2584" s="123"/>
      <c r="T2584" s="123"/>
    </row>
    <row r="2585" spans="1:20" x14ac:dyDescent="0.25">
      <c r="A2585"/>
      <c r="B2585" s="31" t="str">
        <f t="shared" ca="1" si="369"/>
        <v/>
      </c>
      <c r="C2585" t="str">
        <f t="shared" ca="1" si="370"/>
        <v/>
      </c>
      <c r="D2585" t="str">
        <f t="shared" ca="1" si="371"/>
        <v/>
      </c>
      <c r="E2585" t="str">
        <f t="shared" ca="1" si="372"/>
        <v/>
      </c>
      <c r="F2585" t="str">
        <f t="shared" ca="1" si="377"/>
        <v/>
      </c>
      <c r="I2585" s="120" t="str">
        <f t="shared" si="373"/>
        <v/>
      </c>
      <c r="J2585" s="121" t="str">
        <f t="shared" si="374"/>
        <v/>
      </c>
      <c r="K2585" s="121" t="str">
        <f t="shared" si="375"/>
        <v/>
      </c>
      <c r="L2585" s="121"/>
      <c r="M2585" s="121"/>
      <c r="N2585" s="121"/>
      <c r="O2585" s="122"/>
      <c r="P2585" s="122"/>
      <c r="Q2585" s="121" t="str">
        <f t="shared" ca="1" si="376"/>
        <v/>
      </c>
      <c r="R2585" s="122"/>
      <c r="S2585" s="123"/>
      <c r="T2585" s="123"/>
    </row>
    <row r="2586" spans="1:20" x14ac:dyDescent="0.25">
      <c r="A2586"/>
      <c r="B2586" s="31" t="str">
        <f t="shared" ca="1" si="369"/>
        <v/>
      </c>
      <c r="C2586" t="str">
        <f t="shared" ca="1" si="370"/>
        <v/>
      </c>
      <c r="D2586" t="str">
        <f t="shared" ca="1" si="371"/>
        <v/>
      </c>
      <c r="E2586" t="str">
        <f t="shared" ca="1" si="372"/>
        <v/>
      </c>
      <c r="F2586" t="str">
        <f t="shared" ca="1" si="377"/>
        <v/>
      </c>
      <c r="I2586" s="120" t="str">
        <f t="shared" si="373"/>
        <v/>
      </c>
      <c r="J2586" s="121" t="str">
        <f t="shared" si="374"/>
        <v/>
      </c>
      <c r="K2586" s="121" t="str">
        <f t="shared" si="375"/>
        <v/>
      </c>
      <c r="L2586" s="121"/>
      <c r="M2586" s="121"/>
      <c r="N2586" s="121"/>
      <c r="O2586" s="122"/>
      <c r="P2586" s="122"/>
      <c r="Q2586" s="121" t="str">
        <f t="shared" ca="1" si="376"/>
        <v/>
      </c>
      <c r="R2586" s="122"/>
      <c r="S2586" s="123"/>
      <c r="T2586" s="123"/>
    </row>
    <row r="2587" spans="1:20" x14ac:dyDescent="0.25">
      <c r="A2587"/>
      <c r="B2587" s="31" t="str">
        <f t="shared" ca="1" si="369"/>
        <v/>
      </c>
      <c r="C2587" t="str">
        <f t="shared" ca="1" si="370"/>
        <v/>
      </c>
      <c r="D2587" t="str">
        <f t="shared" ca="1" si="371"/>
        <v/>
      </c>
      <c r="E2587" t="str">
        <f t="shared" ca="1" si="372"/>
        <v/>
      </c>
      <c r="F2587" t="str">
        <f t="shared" ca="1" si="377"/>
        <v/>
      </c>
      <c r="I2587" s="120" t="str">
        <f t="shared" si="373"/>
        <v/>
      </c>
      <c r="J2587" s="121" t="str">
        <f t="shared" si="374"/>
        <v/>
      </c>
      <c r="K2587" s="121" t="str">
        <f t="shared" si="375"/>
        <v/>
      </c>
      <c r="L2587" s="121"/>
      <c r="M2587" s="121"/>
      <c r="N2587" s="121"/>
      <c r="O2587" s="122"/>
      <c r="P2587" s="122"/>
      <c r="Q2587" s="121" t="str">
        <f t="shared" ca="1" si="376"/>
        <v/>
      </c>
      <c r="R2587" s="122"/>
      <c r="S2587" s="123"/>
      <c r="T2587" s="123"/>
    </row>
    <row r="2588" spans="1:20" x14ac:dyDescent="0.25">
      <c r="A2588"/>
      <c r="B2588" s="31" t="str">
        <f t="shared" ca="1" si="369"/>
        <v/>
      </c>
      <c r="C2588" t="str">
        <f t="shared" ca="1" si="370"/>
        <v/>
      </c>
      <c r="D2588" t="str">
        <f t="shared" ca="1" si="371"/>
        <v/>
      </c>
      <c r="E2588" t="str">
        <f t="shared" ca="1" si="372"/>
        <v/>
      </c>
      <c r="F2588" t="str">
        <f t="shared" ca="1" si="377"/>
        <v/>
      </c>
      <c r="I2588" s="120" t="str">
        <f t="shared" si="373"/>
        <v/>
      </c>
      <c r="J2588" s="121" t="str">
        <f t="shared" si="374"/>
        <v/>
      </c>
      <c r="K2588" s="121" t="str">
        <f t="shared" si="375"/>
        <v/>
      </c>
      <c r="L2588" s="121"/>
      <c r="M2588" s="121"/>
      <c r="N2588" s="121"/>
      <c r="O2588" s="122"/>
      <c r="P2588" s="122"/>
      <c r="Q2588" s="121" t="str">
        <f t="shared" ca="1" si="376"/>
        <v/>
      </c>
      <c r="R2588" s="122"/>
      <c r="S2588" s="123"/>
      <c r="T2588" s="123"/>
    </row>
    <row r="2589" spans="1:20" x14ac:dyDescent="0.25">
      <c r="A2589"/>
      <c r="B2589" s="31" t="str">
        <f t="shared" ca="1" si="369"/>
        <v/>
      </c>
      <c r="C2589" t="str">
        <f t="shared" ca="1" si="370"/>
        <v/>
      </c>
      <c r="D2589" t="str">
        <f t="shared" ca="1" si="371"/>
        <v/>
      </c>
      <c r="E2589" t="str">
        <f t="shared" ca="1" si="372"/>
        <v/>
      </c>
      <c r="F2589" t="str">
        <f t="shared" ca="1" si="377"/>
        <v/>
      </c>
      <c r="I2589" s="120" t="str">
        <f t="shared" si="373"/>
        <v/>
      </c>
      <c r="J2589" s="121" t="str">
        <f t="shared" si="374"/>
        <v/>
      </c>
      <c r="K2589" s="121" t="str">
        <f t="shared" si="375"/>
        <v/>
      </c>
      <c r="L2589" s="121"/>
      <c r="M2589" s="121"/>
      <c r="N2589" s="121"/>
      <c r="O2589" s="122"/>
      <c r="P2589" s="122"/>
      <c r="Q2589" s="121" t="str">
        <f t="shared" ca="1" si="376"/>
        <v/>
      </c>
      <c r="R2589" s="122"/>
      <c r="S2589" s="123"/>
      <c r="T2589" s="123"/>
    </row>
    <row r="2590" spans="1:20" x14ac:dyDescent="0.25">
      <c r="A2590"/>
      <c r="B2590" s="31" t="str">
        <f t="shared" ca="1" si="369"/>
        <v/>
      </c>
      <c r="C2590" t="str">
        <f t="shared" ca="1" si="370"/>
        <v/>
      </c>
      <c r="D2590" t="str">
        <f t="shared" ca="1" si="371"/>
        <v/>
      </c>
      <c r="E2590" t="str">
        <f t="shared" ca="1" si="372"/>
        <v/>
      </c>
      <c r="F2590" t="str">
        <f t="shared" ca="1" si="377"/>
        <v/>
      </c>
      <c r="I2590" s="120" t="str">
        <f t="shared" si="373"/>
        <v/>
      </c>
      <c r="J2590" s="121" t="str">
        <f t="shared" si="374"/>
        <v/>
      </c>
      <c r="K2590" s="121" t="str">
        <f t="shared" si="375"/>
        <v/>
      </c>
      <c r="L2590" s="121"/>
      <c r="M2590" s="121"/>
      <c r="N2590" s="121"/>
      <c r="O2590" s="122"/>
      <c r="P2590" s="122"/>
      <c r="Q2590" s="121" t="str">
        <f t="shared" ca="1" si="376"/>
        <v/>
      </c>
      <c r="R2590" s="122"/>
      <c r="S2590" s="123"/>
      <c r="T2590" s="123"/>
    </row>
    <row r="2591" spans="1:20" x14ac:dyDescent="0.25">
      <c r="A2591"/>
      <c r="B2591" s="31" t="str">
        <f t="shared" ca="1" si="369"/>
        <v/>
      </c>
      <c r="C2591" t="str">
        <f t="shared" ca="1" si="370"/>
        <v/>
      </c>
      <c r="D2591" t="str">
        <f t="shared" ca="1" si="371"/>
        <v/>
      </c>
      <c r="E2591" t="str">
        <f t="shared" ca="1" si="372"/>
        <v/>
      </c>
      <c r="F2591" t="str">
        <f t="shared" ca="1" si="377"/>
        <v/>
      </c>
      <c r="I2591" s="120" t="str">
        <f t="shared" si="373"/>
        <v/>
      </c>
      <c r="J2591" s="121" t="str">
        <f t="shared" si="374"/>
        <v/>
      </c>
      <c r="K2591" s="121" t="str">
        <f t="shared" si="375"/>
        <v/>
      </c>
      <c r="L2591" s="121"/>
      <c r="M2591" s="121"/>
      <c r="N2591" s="121"/>
      <c r="O2591" s="122"/>
      <c r="P2591" s="122"/>
      <c r="Q2591" s="121" t="str">
        <f t="shared" ca="1" si="376"/>
        <v/>
      </c>
      <c r="R2591" s="122"/>
      <c r="S2591" s="123"/>
      <c r="T2591" s="123"/>
    </row>
    <row r="2592" spans="1:20" x14ac:dyDescent="0.25">
      <c r="A2592"/>
      <c r="B2592" s="31" t="str">
        <f t="shared" ca="1" si="369"/>
        <v/>
      </c>
      <c r="C2592" t="str">
        <f t="shared" ca="1" si="370"/>
        <v/>
      </c>
      <c r="D2592" t="str">
        <f t="shared" ca="1" si="371"/>
        <v/>
      </c>
      <c r="E2592" t="str">
        <f t="shared" ca="1" si="372"/>
        <v/>
      </c>
      <c r="F2592" t="str">
        <f t="shared" ca="1" si="377"/>
        <v/>
      </c>
      <c r="I2592" s="120" t="str">
        <f t="shared" si="373"/>
        <v/>
      </c>
      <c r="J2592" s="121" t="str">
        <f t="shared" si="374"/>
        <v/>
      </c>
      <c r="K2592" s="121" t="str">
        <f t="shared" si="375"/>
        <v/>
      </c>
      <c r="L2592" s="121"/>
      <c r="M2592" s="121"/>
      <c r="N2592" s="121"/>
      <c r="O2592" s="122"/>
      <c r="P2592" s="122"/>
      <c r="Q2592" s="121" t="str">
        <f t="shared" ca="1" si="376"/>
        <v/>
      </c>
      <c r="R2592" s="122"/>
      <c r="S2592" s="123"/>
      <c r="T2592" s="123"/>
    </row>
    <row r="2593" spans="1:20" x14ac:dyDescent="0.25">
      <c r="A2593"/>
      <c r="B2593" s="31" t="str">
        <f t="shared" ca="1" si="369"/>
        <v/>
      </c>
      <c r="C2593" t="str">
        <f t="shared" ca="1" si="370"/>
        <v/>
      </c>
      <c r="D2593" t="str">
        <f t="shared" ca="1" si="371"/>
        <v/>
      </c>
      <c r="E2593" t="str">
        <f t="shared" ca="1" si="372"/>
        <v/>
      </c>
      <c r="F2593" t="str">
        <f t="shared" ca="1" si="377"/>
        <v/>
      </c>
      <c r="I2593" s="120" t="str">
        <f t="shared" si="373"/>
        <v/>
      </c>
      <c r="J2593" s="121" t="str">
        <f t="shared" si="374"/>
        <v/>
      </c>
      <c r="K2593" s="121" t="str">
        <f t="shared" si="375"/>
        <v/>
      </c>
      <c r="L2593" s="121"/>
      <c r="M2593" s="121"/>
      <c r="N2593" s="121"/>
      <c r="O2593" s="122"/>
      <c r="P2593" s="122"/>
      <c r="Q2593" s="121" t="str">
        <f t="shared" ca="1" si="376"/>
        <v/>
      </c>
      <c r="R2593" s="122"/>
      <c r="S2593" s="123"/>
      <c r="T2593" s="123"/>
    </row>
    <row r="2594" spans="1:20" x14ac:dyDescent="0.25">
      <c r="A2594"/>
      <c r="B2594" s="31" t="str">
        <f t="shared" ca="1" si="369"/>
        <v/>
      </c>
      <c r="C2594" t="str">
        <f t="shared" ca="1" si="370"/>
        <v/>
      </c>
      <c r="D2594" t="str">
        <f t="shared" ca="1" si="371"/>
        <v/>
      </c>
      <c r="E2594" t="str">
        <f t="shared" ca="1" si="372"/>
        <v/>
      </c>
      <c r="F2594" t="str">
        <f t="shared" ca="1" si="377"/>
        <v/>
      </c>
      <c r="I2594" s="120" t="str">
        <f t="shared" si="373"/>
        <v/>
      </c>
      <c r="J2594" s="121" t="str">
        <f t="shared" si="374"/>
        <v/>
      </c>
      <c r="K2594" s="121" t="str">
        <f t="shared" si="375"/>
        <v/>
      </c>
      <c r="L2594" s="121"/>
      <c r="M2594" s="121"/>
      <c r="N2594" s="121"/>
      <c r="O2594" s="122"/>
      <c r="P2594" s="122"/>
      <c r="Q2594" s="121" t="str">
        <f t="shared" ca="1" si="376"/>
        <v/>
      </c>
      <c r="R2594" s="122"/>
      <c r="S2594" s="123"/>
      <c r="T2594" s="123"/>
    </row>
    <row r="2595" spans="1:20" x14ac:dyDescent="0.25">
      <c r="A2595"/>
      <c r="B2595" s="31" t="str">
        <f t="shared" ca="1" si="369"/>
        <v/>
      </c>
      <c r="C2595" t="str">
        <f t="shared" ca="1" si="370"/>
        <v/>
      </c>
      <c r="D2595" t="str">
        <f t="shared" ca="1" si="371"/>
        <v/>
      </c>
      <c r="E2595" t="str">
        <f t="shared" ca="1" si="372"/>
        <v/>
      </c>
      <c r="F2595" t="str">
        <f t="shared" ca="1" si="377"/>
        <v/>
      </c>
      <c r="I2595" s="120" t="str">
        <f t="shared" si="373"/>
        <v/>
      </c>
      <c r="J2595" s="121" t="str">
        <f t="shared" si="374"/>
        <v/>
      </c>
      <c r="K2595" s="121" t="str">
        <f t="shared" si="375"/>
        <v/>
      </c>
      <c r="L2595" s="121"/>
      <c r="M2595" s="121"/>
      <c r="N2595" s="121"/>
      <c r="O2595" s="122"/>
      <c r="P2595" s="122"/>
      <c r="Q2595" s="121" t="str">
        <f t="shared" ca="1" si="376"/>
        <v/>
      </c>
      <c r="R2595" s="122"/>
      <c r="S2595" s="123"/>
      <c r="T2595" s="123"/>
    </row>
    <row r="2596" spans="1:20" x14ac:dyDescent="0.25">
      <c r="A2596"/>
      <c r="B2596" s="31" t="str">
        <f t="shared" ca="1" si="369"/>
        <v/>
      </c>
      <c r="C2596" t="str">
        <f t="shared" ca="1" si="370"/>
        <v/>
      </c>
      <c r="D2596" t="str">
        <f t="shared" ca="1" si="371"/>
        <v/>
      </c>
      <c r="E2596" t="str">
        <f t="shared" ca="1" si="372"/>
        <v/>
      </c>
      <c r="F2596" t="str">
        <f t="shared" ca="1" si="377"/>
        <v/>
      </c>
      <c r="I2596" s="120" t="str">
        <f t="shared" si="373"/>
        <v/>
      </c>
      <c r="J2596" s="121" t="str">
        <f t="shared" si="374"/>
        <v/>
      </c>
      <c r="K2596" s="121" t="str">
        <f t="shared" si="375"/>
        <v/>
      </c>
      <c r="L2596" s="121"/>
      <c r="M2596" s="121"/>
      <c r="N2596" s="121"/>
      <c r="O2596" s="122"/>
      <c r="P2596" s="122"/>
      <c r="Q2596" s="121" t="str">
        <f t="shared" ca="1" si="376"/>
        <v/>
      </c>
      <c r="R2596" s="122"/>
      <c r="S2596" s="123"/>
      <c r="T2596" s="123"/>
    </row>
    <row r="2597" spans="1:20" x14ac:dyDescent="0.25">
      <c r="A2597"/>
      <c r="B2597" s="31" t="str">
        <f t="shared" ca="1" si="369"/>
        <v/>
      </c>
      <c r="C2597" t="str">
        <f t="shared" ca="1" si="370"/>
        <v/>
      </c>
      <c r="D2597" t="str">
        <f t="shared" ca="1" si="371"/>
        <v/>
      </c>
      <c r="E2597" t="str">
        <f t="shared" ca="1" si="372"/>
        <v/>
      </c>
      <c r="F2597" t="str">
        <f t="shared" ca="1" si="377"/>
        <v/>
      </c>
      <c r="I2597" s="120" t="str">
        <f t="shared" si="373"/>
        <v/>
      </c>
      <c r="J2597" s="121" t="str">
        <f t="shared" si="374"/>
        <v/>
      </c>
      <c r="K2597" s="121" t="str">
        <f t="shared" si="375"/>
        <v/>
      </c>
      <c r="L2597" s="121"/>
      <c r="M2597" s="121"/>
      <c r="N2597" s="121"/>
      <c r="O2597" s="122"/>
      <c r="P2597" s="122"/>
      <c r="Q2597" s="121" t="str">
        <f t="shared" ca="1" si="376"/>
        <v/>
      </c>
      <c r="R2597" s="122"/>
      <c r="S2597" s="123"/>
      <c r="T2597" s="123"/>
    </row>
    <row r="2598" spans="1:20" x14ac:dyDescent="0.25">
      <c r="A2598"/>
      <c r="B2598" s="31" t="str">
        <f t="shared" ca="1" si="369"/>
        <v/>
      </c>
      <c r="C2598" t="str">
        <f t="shared" ca="1" si="370"/>
        <v/>
      </c>
      <c r="D2598" t="str">
        <f t="shared" ca="1" si="371"/>
        <v/>
      </c>
      <c r="E2598" t="str">
        <f t="shared" ca="1" si="372"/>
        <v/>
      </c>
      <c r="F2598" t="str">
        <f t="shared" ca="1" si="377"/>
        <v/>
      </c>
      <c r="I2598" s="120" t="str">
        <f t="shared" si="373"/>
        <v/>
      </c>
      <c r="J2598" s="121" t="str">
        <f t="shared" si="374"/>
        <v/>
      </c>
      <c r="K2598" s="121" t="str">
        <f t="shared" si="375"/>
        <v/>
      </c>
      <c r="L2598" s="121"/>
      <c r="M2598" s="121"/>
      <c r="N2598" s="121"/>
      <c r="O2598" s="122"/>
      <c r="P2598" s="122"/>
      <c r="Q2598" s="121" t="str">
        <f t="shared" ca="1" si="376"/>
        <v/>
      </c>
      <c r="R2598" s="122"/>
      <c r="S2598" s="123"/>
      <c r="T2598" s="123"/>
    </row>
    <row r="2599" spans="1:20" x14ac:dyDescent="0.25">
      <c r="A2599"/>
      <c r="B2599" s="31" t="str">
        <f t="shared" ca="1" si="369"/>
        <v/>
      </c>
      <c r="C2599" t="str">
        <f t="shared" ca="1" si="370"/>
        <v/>
      </c>
      <c r="D2599" t="str">
        <f t="shared" ca="1" si="371"/>
        <v/>
      </c>
      <c r="E2599" t="str">
        <f t="shared" ca="1" si="372"/>
        <v/>
      </c>
      <c r="F2599" t="str">
        <f t="shared" ca="1" si="377"/>
        <v/>
      </c>
      <c r="I2599" s="120" t="str">
        <f t="shared" si="373"/>
        <v/>
      </c>
      <c r="J2599" s="121" t="str">
        <f t="shared" si="374"/>
        <v/>
      </c>
      <c r="K2599" s="121" t="str">
        <f t="shared" si="375"/>
        <v/>
      </c>
      <c r="L2599" s="121"/>
      <c r="M2599" s="121"/>
      <c r="N2599" s="121"/>
      <c r="O2599" s="122"/>
      <c r="P2599" s="122"/>
      <c r="Q2599" s="121" t="str">
        <f t="shared" ca="1" si="376"/>
        <v/>
      </c>
      <c r="R2599" s="122"/>
      <c r="S2599" s="123"/>
      <c r="T2599" s="123"/>
    </row>
    <row r="2600" spans="1:20" x14ac:dyDescent="0.25">
      <c r="A2600"/>
      <c r="B2600" s="31" t="str">
        <f t="shared" ca="1" si="369"/>
        <v/>
      </c>
      <c r="C2600" t="str">
        <f t="shared" ca="1" si="370"/>
        <v/>
      </c>
      <c r="D2600" t="str">
        <f t="shared" ca="1" si="371"/>
        <v/>
      </c>
      <c r="E2600" t="str">
        <f t="shared" ca="1" si="372"/>
        <v/>
      </c>
      <c r="F2600" t="str">
        <f t="shared" ca="1" si="377"/>
        <v/>
      </c>
      <c r="I2600" s="120" t="str">
        <f t="shared" si="373"/>
        <v/>
      </c>
      <c r="J2600" s="121" t="str">
        <f t="shared" si="374"/>
        <v/>
      </c>
      <c r="K2600" s="121" t="str">
        <f t="shared" si="375"/>
        <v/>
      </c>
      <c r="L2600" s="121"/>
      <c r="M2600" s="121"/>
      <c r="N2600" s="121"/>
      <c r="O2600" s="122"/>
      <c r="P2600" s="122"/>
      <c r="Q2600" s="121" t="str">
        <f t="shared" ca="1" si="376"/>
        <v/>
      </c>
      <c r="R2600" s="122"/>
      <c r="S2600" s="123"/>
      <c r="T2600" s="123"/>
    </row>
    <row r="2601" spans="1:20" x14ac:dyDescent="0.25">
      <c r="A2601"/>
      <c r="B2601" s="31" t="str">
        <f t="shared" ca="1" si="369"/>
        <v/>
      </c>
      <c r="C2601" t="str">
        <f t="shared" ca="1" si="370"/>
        <v/>
      </c>
      <c r="D2601" t="str">
        <f t="shared" ca="1" si="371"/>
        <v/>
      </c>
      <c r="E2601" t="str">
        <f t="shared" ca="1" si="372"/>
        <v/>
      </c>
      <c r="F2601" t="str">
        <f t="shared" ca="1" si="377"/>
        <v/>
      </c>
      <c r="I2601" s="120" t="str">
        <f t="shared" si="373"/>
        <v/>
      </c>
      <c r="J2601" s="121" t="str">
        <f t="shared" si="374"/>
        <v/>
      </c>
      <c r="K2601" s="121" t="str">
        <f t="shared" si="375"/>
        <v/>
      </c>
      <c r="L2601" s="121"/>
      <c r="M2601" s="121"/>
      <c r="N2601" s="121"/>
      <c r="O2601" s="122"/>
      <c r="P2601" s="122"/>
      <c r="Q2601" s="121" t="str">
        <f t="shared" ca="1" si="376"/>
        <v/>
      </c>
      <c r="R2601" s="122"/>
      <c r="S2601" s="123"/>
      <c r="T2601" s="123"/>
    </row>
    <row r="2602" spans="1:20" x14ac:dyDescent="0.25">
      <c r="A2602"/>
      <c r="B2602" s="31" t="str">
        <f t="shared" ca="1" si="369"/>
        <v/>
      </c>
      <c r="C2602" t="str">
        <f t="shared" ca="1" si="370"/>
        <v/>
      </c>
      <c r="D2602" t="str">
        <f t="shared" ca="1" si="371"/>
        <v/>
      </c>
      <c r="E2602" t="str">
        <f t="shared" ca="1" si="372"/>
        <v/>
      </c>
      <c r="F2602" t="str">
        <f t="shared" ca="1" si="377"/>
        <v/>
      </c>
      <c r="I2602" s="120" t="str">
        <f t="shared" si="373"/>
        <v/>
      </c>
      <c r="J2602" s="121" t="str">
        <f t="shared" si="374"/>
        <v/>
      </c>
      <c r="K2602" s="121" t="str">
        <f t="shared" si="375"/>
        <v/>
      </c>
      <c r="L2602" s="121"/>
      <c r="M2602" s="121"/>
      <c r="N2602" s="121"/>
      <c r="O2602" s="122"/>
      <c r="P2602" s="122"/>
      <c r="Q2602" s="121" t="str">
        <f t="shared" ca="1" si="376"/>
        <v/>
      </c>
      <c r="R2602" s="122"/>
      <c r="S2602" s="123"/>
      <c r="T2602" s="123"/>
    </row>
    <row r="2603" spans="1:20" x14ac:dyDescent="0.25">
      <c r="A2603"/>
      <c r="B2603" s="31" t="str">
        <f t="shared" ca="1" si="369"/>
        <v/>
      </c>
      <c r="C2603" t="str">
        <f t="shared" ca="1" si="370"/>
        <v/>
      </c>
      <c r="D2603" t="str">
        <f t="shared" ca="1" si="371"/>
        <v/>
      </c>
      <c r="E2603" t="str">
        <f t="shared" ca="1" si="372"/>
        <v/>
      </c>
      <c r="F2603" t="str">
        <f t="shared" ca="1" si="377"/>
        <v/>
      </c>
      <c r="I2603" s="120" t="str">
        <f t="shared" si="373"/>
        <v/>
      </c>
      <c r="J2603" s="121" t="str">
        <f t="shared" si="374"/>
        <v/>
      </c>
      <c r="K2603" s="121" t="str">
        <f t="shared" si="375"/>
        <v/>
      </c>
      <c r="L2603" s="121"/>
      <c r="M2603" s="121"/>
      <c r="N2603" s="121"/>
      <c r="O2603" s="122"/>
      <c r="P2603" s="122"/>
      <c r="Q2603" s="121" t="str">
        <f t="shared" ca="1" si="376"/>
        <v/>
      </c>
      <c r="R2603" s="122"/>
      <c r="S2603" s="123"/>
      <c r="T2603" s="123"/>
    </row>
    <row r="2604" spans="1:20" x14ac:dyDescent="0.25">
      <c r="A2604"/>
      <c r="B2604" s="31" t="str">
        <f t="shared" ca="1" si="369"/>
        <v/>
      </c>
      <c r="C2604" t="str">
        <f t="shared" ca="1" si="370"/>
        <v/>
      </c>
      <c r="D2604" t="str">
        <f t="shared" ca="1" si="371"/>
        <v/>
      </c>
      <c r="E2604" t="str">
        <f t="shared" ca="1" si="372"/>
        <v/>
      </c>
      <c r="F2604" t="str">
        <f t="shared" ca="1" si="377"/>
        <v/>
      </c>
      <c r="I2604" s="120" t="str">
        <f t="shared" si="373"/>
        <v/>
      </c>
      <c r="J2604" s="121" t="str">
        <f t="shared" si="374"/>
        <v/>
      </c>
      <c r="K2604" s="121" t="str">
        <f t="shared" si="375"/>
        <v/>
      </c>
      <c r="L2604" s="121"/>
      <c r="M2604" s="121"/>
      <c r="N2604" s="121"/>
      <c r="O2604" s="122"/>
      <c r="P2604" s="122"/>
      <c r="Q2604" s="121" t="str">
        <f t="shared" ca="1" si="376"/>
        <v/>
      </c>
      <c r="R2604" s="122"/>
      <c r="S2604" s="123"/>
      <c r="T2604" s="123"/>
    </row>
    <row r="2605" spans="1:20" x14ac:dyDescent="0.25">
      <c r="A2605"/>
      <c r="B2605" s="31" t="str">
        <f t="shared" ca="1" si="369"/>
        <v/>
      </c>
      <c r="C2605" t="str">
        <f t="shared" ca="1" si="370"/>
        <v/>
      </c>
      <c r="D2605" t="str">
        <f t="shared" ca="1" si="371"/>
        <v/>
      </c>
      <c r="E2605" t="str">
        <f t="shared" ca="1" si="372"/>
        <v/>
      </c>
      <c r="F2605" t="str">
        <f t="shared" ca="1" si="377"/>
        <v/>
      </c>
      <c r="I2605" s="120" t="str">
        <f t="shared" si="373"/>
        <v/>
      </c>
      <c r="J2605" s="121" t="str">
        <f t="shared" si="374"/>
        <v/>
      </c>
      <c r="K2605" s="121" t="str">
        <f t="shared" si="375"/>
        <v/>
      </c>
      <c r="L2605" s="121"/>
      <c r="M2605" s="121"/>
      <c r="N2605" s="121"/>
      <c r="O2605" s="122"/>
      <c r="P2605" s="122"/>
      <c r="Q2605" s="121" t="str">
        <f t="shared" ca="1" si="376"/>
        <v/>
      </c>
      <c r="R2605" s="122"/>
      <c r="S2605" s="123"/>
      <c r="T2605" s="123"/>
    </row>
    <row r="2606" spans="1:20" x14ac:dyDescent="0.25">
      <c r="A2606"/>
      <c r="B2606" s="31" t="str">
        <f t="shared" ca="1" si="369"/>
        <v/>
      </c>
      <c r="C2606" t="str">
        <f t="shared" ca="1" si="370"/>
        <v/>
      </c>
      <c r="D2606" t="str">
        <f t="shared" ca="1" si="371"/>
        <v/>
      </c>
      <c r="E2606" t="str">
        <f t="shared" ca="1" si="372"/>
        <v/>
      </c>
      <c r="F2606" t="str">
        <f t="shared" ca="1" si="377"/>
        <v/>
      </c>
      <c r="I2606" s="120" t="str">
        <f t="shared" si="373"/>
        <v/>
      </c>
      <c r="J2606" s="121" t="str">
        <f t="shared" si="374"/>
        <v/>
      </c>
      <c r="K2606" s="121" t="str">
        <f t="shared" si="375"/>
        <v/>
      </c>
      <c r="L2606" s="121"/>
      <c r="M2606" s="121"/>
      <c r="N2606" s="121"/>
      <c r="O2606" s="122"/>
      <c r="P2606" s="122"/>
      <c r="Q2606" s="121" t="str">
        <f t="shared" ca="1" si="376"/>
        <v/>
      </c>
      <c r="R2606" s="122"/>
      <c r="S2606" s="123"/>
      <c r="T2606" s="123"/>
    </row>
    <row r="2607" spans="1:20" x14ac:dyDescent="0.25">
      <c r="A2607"/>
      <c r="B2607" s="31" t="str">
        <f t="shared" ca="1" si="369"/>
        <v/>
      </c>
      <c r="C2607" t="str">
        <f t="shared" ca="1" si="370"/>
        <v/>
      </c>
      <c r="D2607" t="str">
        <f t="shared" ca="1" si="371"/>
        <v/>
      </c>
      <c r="E2607" t="str">
        <f t="shared" ca="1" si="372"/>
        <v/>
      </c>
      <c r="F2607" t="str">
        <f t="shared" ca="1" si="377"/>
        <v/>
      </c>
      <c r="I2607" s="120" t="str">
        <f t="shared" si="373"/>
        <v/>
      </c>
      <c r="J2607" s="121" t="str">
        <f t="shared" si="374"/>
        <v/>
      </c>
      <c r="K2607" s="121" t="str">
        <f t="shared" si="375"/>
        <v/>
      </c>
      <c r="L2607" s="121"/>
      <c r="M2607" s="121"/>
      <c r="N2607" s="121"/>
      <c r="O2607" s="122"/>
      <c r="P2607" s="122"/>
      <c r="Q2607" s="121" t="str">
        <f t="shared" ca="1" si="376"/>
        <v/>
      </c>
      <c r="R2607" s="122"/>
      <c r="S2607" s="123"/>
      <c r="T2607" s="123"/>
    </row>
    <row r="2608" spans="1:20" x14ac:dyDescent="0.25">
      <c r="A2608"/>
      <c r="B2608" s="31" t="str">
        <f t="shared" ca="1" si="369"/>
        <v/>
      </c>
      <c r="C2608" t="str">
        <f t="shared" ca="1" si="370"/>
        <v/>
      </c>
      <c r="D2608" t="str">
        <f t="shared" ca="1" si="371"/>
        <v/>
      </c>
      <c r="E2608" t="str">
        <f t="shared" ca="1" si="372"/>
        <v/>
      </c>
      <c r="F2608" t="str">
        <f t="shared" ca="1" si="377"/>
        <v/>
      </c>
      <c r="I2608" s="120" t="str">
        <f t="shared" si="373"/>
        <v/>
      </c>
      <c r="J2608" s="121" t="str">
        <f t="shared" si="374"/>
        <v/>
      </c>
      <c r="K2608" s="121" t="str">
        <f t="shared" si="375"/>
        <v/>
      </c>
      <c r="L2608" s="121"/>
      <c r="M2608" s="121"/>
      <c r="N2608" s="121"/>
      <c r="O2608" s="122"/>
      <c r="P2608" s="122"/>
      <c r="Q2608" s="121" t="str">
        <f t="shared" ca="1" si="376"/>
        <v/>
      </c>
      <c r="R2608" s="122"/>
      <c r="S2608" s="123"/>
      <c r="T2608" s="123"/>
    </row>
    <row r="2609" spans="1:20" x14ac:dyDescent="0.25">
      <c r="A2609"/>
      <c r="B2609" s="31" t="str">
        <f t="shared" ca="1" si="369"/>
        <v/>
      </c>
      <c r="C2609" t="str">
        <f t="shared" ca="1" si="370"/>
        <v/>
      </c>
      <c r="D2609" t="str">
        <f t="shared" ca="1" si="371"/>
        <v/>
      </c>
      <c r="E2609" t="str">
        <f t="shared" ca="1" si="372"/>
        <v/>
      </c>
      <c r="F2609" t="str">
        <f t="shared" ca="1" si="377"/>
        <v/>
      </c>
      <c r="I2609" s="120" t="str">
        <f t="shared" si="373"/>
        <v/>
      </c>
      <c r="J2609" s="121" t="str">
        <f t="shared" si="374"/>
        <v/>
      </c>
      <c r="K2609" s="121" t="str">
        <f t="shared" si="375"/>
        <v/>
      </c>
      <c r="L2609" s="121"/>
      <c r="M2609" s="121"/>
      <c r="N2609" s="121"/>
      <c r="O2609" s="122"/>
      <c r="P2609" s="122"/>
      <c r="Q2609" s="121" t="str">
        <f t="shared" ca="1" si="376"/>
        <v/>
      </c>
      <c r="R2609" s="122"/>
      <c r="S2609" s="123"/>
      <c r="T2609" s="123"/>
    </row>
    <row r="2610" spans="1:20" x14ac:dyDescent="0.25">
      <c r="A2610"/>
      <c r="B2610" s="31" t="str">
        <f t="shared" ca="1" si="369"/>
        <v/>
      </c>
      <c r="C2610" t="str">
        <f t="shared" ca="1" si="370"/>
        <v/>
      </c>
      <c r="D2610" t="str">
        <f t="shared" ca="1" si="371"/>
        <v/>
      </c>
      <c r="E2610" t="str">
        <f t="shared" ca="1" si="372"/>
        <v/>
      </c>
      <c r="F2610" t="str">
        <f t="shared" ca="1" si="377"/>
        <v/>
      </c>
      <c r="I2610" s="120" t="str">
        <f t="shared" si="373"/>
        <v/>
      </c>
      <c r="J2610" s="121" t="str">
        <f t="shared" si="374"/>
        <v/>
      </c>
      <c r="K2610" s="121" t="str">
        <f t="shared" si="375"/>
        <v/>
      </c>
      <c r="L2610" s="121"/>
      <c r="M2610" s="121"/>
      <c r="N2610" s="121"/>
      <c r="O2610" s="122"/>
      <c r="P2610" s="122"/>
      <c r="Q2610" s="121" t="str">
        <f t="shared" ca="1" si="376"/>
        <v/>
      </c>
      <c r="R2610" s="122"/>
      <c r="S2610" s="123"/>
      <c r="T2610" s="123"/>
    </row>
    <row r="2611" spans="1:20" x14ac:dyDescent="0.25">
      <c r="A2611"/>
      <c r="B2611" s="31" t="str">
        <f t="shared" ca="1" si="369"/>
        <v/>
      </c>
      <c r="C2611" t="str">
        <f t="shared" ca="1" si="370"/>
        <v/>
      </c>
      <c r="D2611" t="str">
        <f t="shared" ca="1" si="371"/>
        <v/>
      </c>
      <c r="E2611" t="str">
        <f t="shared" ca="1" si="372"/>
        <v/>
      </c>
      <c r="F2611" t="str">
        <f t="shared" ca="1" si="377"/>
        <v/>
      </c>
      <c r="I2611" s="120" t="str">
        <f t="shared" si="373"/>
        <v/>
      </c>
      <c r="J2611" s="121" t="str">
        <f t="shared" si="374"/>
        <v/>
      </c>
      <c r="K2611" s="121" t="str">
        <f t="shared" si="375"/>
        <v/>
      </c>
      <c r="L2611" s="121"/>
      <c r="M2611" s="121"/>
      <c r="N2611" s="121"/>
      <c r="O2611" s="122"/>
      <c r="P2611" s="122"/>
      <c r="Q2611" s="121" t="str">
        <f t="shared" ca="1" si="376"/>
        <v/>
      </c>
      <c r="R2611" s="122"/>
      <c r="S2611" s="123"/>
      <c r="T2611" s="123"/>
    </row>
    <row r="2612" spans="1:20" x14ac:dyDescent="0.25">
      <c r="A2612"/>
      <c r="B2612" s="31" t="str">
        <f t="shared" ca="1" si="369"/>
        <v/>
      </c>
      <c r="C2612" t="str">
        <f t="shared" ca="1" si="370"/>
        <v/>
      </c>
      <c r="D2612" t="str">
        <f t="shared" ca="1" si="371"/>
        <v/>
      </c>
      <c r="E2612" t="str">
        <f t="shared" ca="1" si="372"/>
        <v/>
      </c>
      <c r="F2612" t="str">
        <f t="shared" ca="1" si="377"/>
        <v/>
      </c>
      <c r="I2612" s="120" t="str">
        <f t="shared" si="373"/>
        <v/>
      </c>
      <c r="J2612" s="121" t="str">
        <f t="shared" si="374"/>
        <v/>
      </c>
      <c r="K2612" s="121" t="str">
        <f t="shared" si="375"/>
        <v/>
      </c>
      <c r="L2612" s="121"/>
      <c r="M2612" s="121"/>
      <c r="N2612" s="121"/>
      <c r="O2612" s="122"/>
      <c r="P2612" s="122"/>
      <c r="Q2612" s="121" t="str">
        <f t="shared" ca="1" si="376"/>
        <v/>
      </c>
      <c r="R2612" s="122"/>
      <c r="S2612" s="123"/>
      <c r="T2612" s="123"/>
    </row>
    <row r="2613" spans="1:20" x14ac:dyDescent="0.25">
      <c r="A2613"/>
      <c r="B2613" s="31" t="str">
        <f t="shared" ca="1" si="369"/>
        <v/>
      </c>
      <c r="C2613" t="str">
        <f t="shared" ca="1" si="370"/>
        <v/>
      </c>
      <c r="D2613" t="str">
        <f t="shared" ca="1" si="371"/>
        <v/>
      </c>
      <c r="E2613" t="str">
        <f t="shared" ca="1" si="372"/>
        <v/>
      </c>
      <c r="F2613" t="str">
        <f t="shared" ca="1" si="377"/>
        <v/>
      </c>
      <c r="I2613" s="120" t="str">
        <f t="shared" si="373"/>
        <v/>
      </c>
      <c r="J2613" s="121" t="str">
        <f t="shared" si="374"/>
        <v/>
      </c>
      <c r="K2613" s="121" t="str">
        <f t="shared" si="375"/>
        <v/>
      </c>
      <c r="L2613" s="121"/>
      <c r="M2613" s="121"/>
      <c r="N2613" s="121"/>
      <c r="O2613" s="122"/>
      <c r="P2613" s="122"/>
      <c r="Q2613" s="121" t="str">
        <f t="shared" ca="1" si="376"/>
        <v/>
      </c>
      <c r="R2613" s="122"/>
      <c r="S2613" s="123"/>
      <c r="T2613" s="123"/>
    </row>
    <row r="2614" spans="1:20" x14ac:dyDescent="0.25">
      <c r="A2614"/>
      <c r="B2614" s="31" t="str">
        <f t="shared" ca="1" si="369"/>
        <v/>
      </c>
      <c r="C2614" t="str">
        <f t="shared" ca="1" si="370"/>
        <v/>
      </c>
      <c r="D2614" t="str">
        <f t="shared" ca="1" si="371"/>
        <v/>
      </c>
      <c r="E2614" t="str">
        <f t="shared" ca="1" si="372"/>
        <v/>
      </c>
      <c r="F2614" t="str">
        <f t="shared" ca="1" si="377"/>
        <v/>
      </c>
      <c r="I2614" s="120" t="str">
        <f t="shared" si="373"/>
        <v/>
      </c>
      <c r="J2614" s="121" t="str">
        <f t="shared" si="374"/>
        <v/>
      </c>
      <c r="K2614" s="121" t="str">
        <f t="shared" si="375"/>
        <v/>
      </c>
      <c r="L2614" s="121"/>
      <c r="M2614" s="121"/>
      <c r="N2614" s="121"/>
      <c r="O2614" s="122"/>
      <c r="P2614" s="122"/>
      <c r="Q2614" s="121" t="str">
        <f t="shared" ca="1" si="376"/>
        <v/>
      </c>
      <c r="R2614" s="122"/>
      <c r="S2614" s="123"/>
      <c r="T2614" s="123"/>
    </row>
    <row r="2615" spans="1:20" x14ac:dyDescent="0.25">
      <c r="A2615"/>
      <c r="B2615" s="31" t="str">
        <f t="shared" ca="1" si="369"/>
        <v/>
      </c>
      <c r="C2615" t="str">
        <f t="shared" ca="1" si="370"/>
        <v/>
      </c>
      <c r="D2615" t="str">
        <f t="shared" ca="1" si="371"/>
        <v/>
      </c>
      <c r="E2615" t="str">
        <f t="shared" ca="1" si="372"/>
        <v/>
      </c>
      <c r="F2615" t="str">
        <f t="shared" ca="1" si="377"/>
        <v/>
      </c>
      <c r="I2615" s="120" t="str">
        <f t="shared" si="373"/>
        <v/>
      </c>
      <c r="J2615" s="121" t="str">
        <f t="shared" si="374"/>
        <v/>
      </c>
      <c r="K2615" s="121" t="str">
        <f t="shared" si="375"/>
        <v/>
      </c>
      <c r="L2615" s="121"/>
      <c r="M2615" s="121"/>
      <c r="N2615" s="121"/>
      <c r="O2615" s="122"/>
      <c r="P2615" s="122"/>
      <c r="Q2615" s="121" t="str">
        <f t="shared" ca="1" si="376"/>
        <v/>
      </c>
      <c r="R2615" s="122"/>
      <c r="S2615" s="123"/>
      <c r="T2615" s="123"/>
    </row>
    <row r="2616" spans="1:20" x14ac:dyDescent="0.25">
      <c r="A2616"/>
      <c r="B2616" s="31" t="str">
        <f t="shared" ca="1" si="369"/>
        <v/>
      </c>
      <c r="C2616" t="str">
        <f t="shared" ca="1" si="370"/>
        <v/>
      </c>
      <c r="D2616" t="str">
        <f t="shared" ca="1" si="371"/>
        <v/>
      </c>
      <c r="E2616" t="str">
        <f t="shared" ca="1" si="372"/>
        <v/>
      </c>
      <c r="F2616" t="str">
        <f t="shared" ca="1" si="377"/>
        <v/>
      </c>
      <c r="I2616" s="120" t="str">
        <f t="shared" si="373"/>
        <v/>
      </c>
      <c r="J2616" s="121" t="str">
        <f t="shared" si="374"/>
        <v/>
      </c>
      <c r="K2616" s="121" t="str">
        <f t="shared" si="375"/>
        <v/>
      </c>
      <c r="L2616" s="121"/>
      <c r="M2616" s="121"/>
      <c r="N2616" s="121"/>
      <c r="O2616" s="122"/>
      <c r="P2616" s="122"/>
      <c r="Q2616" s="121" t="str">
        <f t="shared" ca="1" si="376"/>
        <v/>
      </c>
      <c r="R2616" s="122"/>
      <c r="S2616" s="123"/>
      <c r="T2616" s="123"/>
    </row>
    <row r="2617" spans="1:20" x14ac:dyDescent="0.25">
      <c r="A2617"/>
      <c r="B2617" s="31" t="str">
        <f t="shared" ca="1" si="369"/>
        <v/>
      </c>
      <c r="C2617" t="str">
        <f t="shared" ca="1" si="370"/>
        <v/>
      </c>
      <c r="D2617" t="str">
        <f t="shared" ca="1" si="371"/>
        <v/>
      </c>
      <c r="E2617" t="str">
        <f t="shared" ca="1" si="372"/>
        <v/>
      </c>
      <c r="F2617" t="str">
        <f t="shared" ca="1" si="377"/>
        <v/>
      </c>
      <c r="I2617" s="120" t="str">
        <f t="shared" si="373"/>
        <v/>
      </c>
      <c r="J2617" s="121" t="str">
        <f t="shared" si="374"/>
        <v/>
      </c>
      <c r="K2617" s="121" t="str">
        <f t="shared" si="375"/>
        <v/>
      </c>
      <c r="L2617" s="121"/>
      <c r="M2617" s="121"/>
      <c r="N2617" s="121"/>
      <c r="O2617" s="122"/>
      <c r="P2617" s="122"/>
      <c r="Q2617" s="121" t="str">
        <f t="shared" ca="1" si="376"/>
        <v/>
      </c>
      <c r="R2617" s="122"/>
      <c r="S2617" s="123"/>
      <c r="T2617" s="123"/>
    </row>
    <row r="2618" spans="1:20" x14ac:dyDescent="0.25">
      <c r="A2618"/>
      <c r="B2618" s="31" t="str">
        <f t="shared" ca="1" si="369"/>
        <v/>
      </c>
      <c r="C2618" t="str">
        <f t="shared" ca="1" si="370"/>
        <v/>
      </c>
      <c r="D2618" t="str">
        <f t="shared" ca="1" si="371"/>
        <v/>
      </c>
      <c r="E2618" t="str">
        <f t="shared" ca="1" si="372"/>
        <v/>
      </c>
      <c r="F2618" t="str">
        <f t="shared" ca="1" si="377"/>
        <v/>
      </c>
      <c r="I2618" s="120" t="str">
        <f t="shared" si="373"/>
        <v/>
      </c>
      <c r="J2618" s="121" t="str">
        <f t="shared" si="374"/>
        <v/>
      </c>
      <c r="K2618" s="121" t="str">
        <f t="shared" si="375"/>
        <v/>
      </c>
      <c r="L2618" s="121"/>
      <c r="M2618" s="121"/>
      <c r="N2618" s="121"/>
      <c r="O2618" s="122"/>
      <c r="P2618" s="122"/>
      <c r="Q2618" s="121" t="str">
        <f t="shared" ca="1" si="376"/>
        <v/>
      </c>
      <c r="R2618" s="122"/>
      <c r="S2618" s="123"/>
      <c r="T2618" s="123"/>
    </row>
    <row r="2619" spans="1:20" x14ac:dyDescent="0.25">
      <c r="A2619"/>
      <c r="B2619" s="31" t="str">
        <f t="shared" ca="1" si="369"/>
        <v/>
      </c>
      <c r="C2619" t="str">
        <f t="shared" ca="1" si="370"/>
        <v/>
      </c>
      <c r="D2619" t="str">
        <f t="shared" ca="1" si="371"/>
        <v/>
      </c>
      <c r="E2619" t="str">
        <f t="shared" ca="1" si="372"/>
        <v/>
      </c>
      <c r="F2619" t="str">
        <f t="shared" ca="1" si="377"/>
        <v/>
      </c>
      <c r="I2619" s="120" t="str">
        <f t="shared" si="373"/>
        <v/>
      </c>
      <c r="J2619" s="121" t="str">
        <f t="shared" si="374"/>
        <v/>
      </c>
      <c r="K2619" s="121" t="str">
        <f t="shared" si="375"/>
        <v/>
      </c>
      <c r="L2619" s="121"/>
      <c r="M2619" s="121"/>
      <c r="N2619" s="121"/>
      <c r="O2619" s="122"/>
      <c r="P2619" s="122"/>
      <c r="Q2619" s="121" t="str">
        <f t="shared" ca="1" si="376"/>
        <v/>
      </c>
      <c r="R2619" s="122"/>
      <c r="S2619" s="123"/>
      <c r="T2619" s="123"/>
    </row>
    <row r="2620" spans="1:20" x14ac:dyDescent="0.25">
      <c r="A2620"/>
      <c r="B2620" s="31" t="str">
        <f t="shared" ca="1" si="369"/>
        <v/>
      </c>
      <c r="C2620" t="str">
        <f t="shared" ca="1" si="370"/>
        <v/>
      </c>
      <c r="D2620" t="str">
        <f t="shared" ca="1" si="371"/>
        <v/>
      </c>
      <c r="E2620" t="str">
        <f t="shared" ca="1" si="372"/>
        <v/>
      </c>
      <c r="F2620" t="str">
        <f t="shared" ca="1" si="377"/>
        <v/>
      </c>
      <c r="I2620" s="120" t="str">
        <f t="shared" si="373"/>
        <v/>
      </c>
      <c r="J2620" s="121" t="str">
        <f t="shared" si="374"/>
        <v/>
      </c>
      <c r="K2620" s="121" t="str">
        <f t="shared" si="375"/>
        <v/>
      </c>
      <c r="L2620" s="121"/>
      <c r="M2620" s="121"/>
      <c r="N2620" s="121"/>
      <c r="O2620" s="122"/>
      <c r="P2620" s="122"/>
      <c r="Q2620" s="121" t="str">
        <f t="shared" ca="1" si="376"/>
        <v/>
      </c>
      <c r="R2620" s="122"/>
      <c r="S2620" s="123"/>
      <c r="T2620" s="123"/>
    </row>
    <row r="2621" spans="1:20" x14ac:dyDescent="0.25">
      <c r="A2621"/>
      <c r="B2621" s="31" t="str">
        <f t="shared" ca="1" si="369"/>
        <v/>
      </c>
      <c r="C2621" t="str">
        <f t="shared" ca="1" si="370"/>
        <v/>
      </c>
      <c r="D2621" t="str">
        <f t="shared" ca="1" si="371"/>
        <v/>
      </c>
      <c r="E2621" t="str">
        <f t="shared" ca="1" si="372"/>
        <v/>
      </c>
      <c r="F2621" t="str">
        <f t="shared" ca="1" si="377"/>
        <v/>
      </c>
      <c r="I2621" s="120" t="str">
        <f t="shared" si="373"/>
        <v/>
      </c>
      <c r="J2621" s="121" t="str">
        <f t="shared" si="374"/>
        <v/>
      </c>
      <c r="K2621" s="121" t="str">
        <f t="shared" si="375"/>
        <v/>
      </c>
      <c r="L2621" s="121"/>
      <c r="M2621" s="121"/>
      <c r="N2621" s="121"/>
      <c r="O2621" s="122"/>
      <c r="P2621" s="122"/>
      <c r="Q2621" s="121" t="str">
        <f t="shared" ca="1" si="376"/>
        <v/>
      </c>
      <c r="R2621" s="122"/>
      <c r="S2621" s="123"/>
      <c r="T2621" s="123"/>
    </row>
    <row r="2622" spans="1:20" x14ac:dyDescent="0.25">
      <c r="A2622"/>
      <c r="B2622" s="31" t="str">
        <f t="shared" ca="1" si="369"/>
        <v/>
      </c>
      <c r="C2622" t="str">
        <f t="shared" ca="1" si="370"/>
        <v/>
      </c>
      <c r="D2622" t="str">
        <f t="shared" ca="1" si="371"/>
        <v/>
      </c>
      <c r="E2622" t="str">
        <f t="shared" ca="1" si="372"/>
        <v/>
      </c>
      <c r="F2622" t="str">
        <f t="shared" ca="1" si="377"/>
        <v/>
      </c>
      <c r="I2622" s="120" t="str">
        <f t="shared" si="373"/>
        <v/>
      </c>
      <c r="J2622" s="121" t="str">
        <f t="shared" si="374"/>
        <v/>
      </c>
      <c r="K2622" s="121" t="str">
        <f t="shared" si="375"/>
        <v/>
      </c>
      <c r="L2622" s="121"/>
      <c r="M2622" s="121"/>
      <c r="N2622" s="121"/>
      <c r="O2622" s="122"/>
      <c r="P2622" s="122"/>
      <c r="Q2622" s="121" t="str">
        <f t="shared" ca="1" si="376"/>
        <v/>
      </c>
      <c r="R2622" s="122"/>
      <c r="S2622" s="123"/>
      <c r="T2622" s="123"/>
    </row>
    <row r="2623" spans="1:20" x14ac:dyDescent="0.25">
      <c r="A2623"/>
      <c r="B2623" s="31" t="str">
        <f t="shared" ca="1" si="369"/>
        <v/>
      </c>
      <c r="C2623" t="str">
        <f t="shared" ca="1" si="370"/>
        <v/>
      </c>
      <c r="D2623" t="str">
        <f t="shared" ca="1" si="371"/>
        <v/>
      </c>
      <c r="E2623" t="str">
        <f t="shared" ca="1" si="372"/>
        <v/>
      </c>
      <c r="F2623" t="str">
        <f t="shared" ca="1" si="377"/>
        <v/>
      </c>
      <c r="I2623" s="120" t="str">
        <f t="shared" si="373"/>
        <v/>
      </c>
      <c r="J2623" s="121" t="str">
        <f t="shared" si="374"/>
        <v/>
      </c>
      <c r="K2623" s="121" t="str">
        <f t="shared" si="375"/>
        <v/>
      </c>
      <c r="L2623" s="121"/>
      <c r="M2623" s="121"/>
      <c r="N2623" s="121"/>
      <c r="O2623" s="122"/>
      <c r="P2623" s="122"/>
      <c r="Q2623" s="121" t="str">
        <f t="shared" ca="1" si="376"/>
        <v/>
      </c>
      <c r="R2623" s="122"/>
      <c r="S2623" s="123"/>
      <c r="T2623" s="123"/>
    </row>
    <row r="2624" spans="1:20" x14ac:dyDescent="0.25">
      <c r="A2624"/>
      <c r="B2624" s="31" t="str">
        <f t="shared" ca="1" si="369"/>
        <v/>
      </c>
      <c r="C2624" t="str">
        <f t="shared" ca="1" si="370"/>
        <v/>
      </c>
      <c r="D2624" t="str">
        <f t="shared" ca="1" si="371"/>
        <v/>
      </c>
      <c r="E2624" t="str">
        <f t="shared" ca="1" si="372"/>
        <v/>
      </c>
      <c r="F2624" t="str">
        <f t="shared" ca="1" si="377"/>
        <v/>
      </c>
      <c r="I2624" s="120" t="str">
        <f t="shared" si="373"/>
        <v/>
      </c>
      <c r="J2624" s="121" t="str">
        <f t="shared" si="374"/>
        <v/>
      </c>
      <c r="K2624" s="121" t="str">
        <f t="shared" si="375"/>
        <v/>
      </c>
      <c r="L2624" s="121"/>
      <c r="M2624" s="121"/>
      <c r="N2624" s="121"/>
      <c r="O2624" s="122"/>
      <c r="P2624" s="122"/>
      <c r="Q2624" s="121" t="str">
        <f t="shared" ca="1" si="376"/>
        <v/>
      </c>
      <c r="R2624" s="122"/>
      <c r="S2624" s="123"/>
      <c r="T2624" s="123"/>
    </row>
    <row r="2625" spans="1:20" x14ac:dyDescent="0.25">
      <c r="A2625"/>
      <c r="B2625" s="31" t="str">
        <f t="shared" ref="B2625:B2666" ca="1" si="378">IF($A2625&lt;&gt;"",INDIRECT("'Saisie G&amp;A'!"&amp;"A"&amp;MID($A2625,2,2)),"")</f>
        <v/>
      </c>
      <c r="C2625" t="str">
        <f t="shared" ref="C2625:C2666" ca="1" si="379">IF($A2625&lt;&gt;"",INDIRECT("'Saisie G&amp;A'!"&amp;$A2625),"")</f>
        <v/>
      </c>
      <c r="D2625" t="str">
        <f t="shared" ref="D2625:D2666" ca="1" si="380">IF($A2625&lt;&gt;"",INDIRECT("'Saisie G&amp;A'!"&amp;LEFT($A2625,1)&amp;"7"),"")</f>
        <v/>
      </c>
      <c r="E2625" t="str">
        <f t="shared" ref="E2625:E2666" ca="1" si="381">IF($A2625&lt;&gt;"",INDIRECT("'Saisie G&amp;A'!"&amp;"B"&amp;MID($A2625,2,2)),"")</f>
        <v/>
      </c>
      <c r="F2625" t="str">
        <f t="shared" ca="1" si="377"/>
        <v/>
      </c>
      <c r="I2625" s="120" t="str">
        <f t="shared" ref="I2625:I2666" si="382">IF($A2625&lt;&gt;"",RIGHT(C2625,7),"")</f>
        <v/>
      </c>
      <c r="J2625" s="121" t="str">
        <f t="shared" ref="J2625:J2666" si="383">IF($A2625&lt;&gt;"",TEXT(DATE(YEAR($B2625),MONTH($B2625),DAY($B2625)),"JJ/MM/AAAA"),"")</f>
        <v/>
      </c>
      <c r="K2625" s="121" t="str">
        <f t="shared" ref="K2625:K2666" si="384">J2625</f>
        <v/>
      </c>
      <c r="L2625" s="121"/>
      <c r="M2625" s="121"/>
      <c r="N2625" s="121"/>
      <c r="O2625" s="122"/>
      <c r="P2625" s="122"/>
      <c r="Q2625" s="121" t="str">
        <f t="shared" ref="Q2625:Q2666" ca="1" si="385">IF(F2625&lt;&gt;"",F2625,D2625)</f>
        <v/>
      </c>
      <c r="R2625" s="122"/>
      <c r="S2625" s="123"/>
      <c r="T2625" s="123"/>
    </row>
    <row r="2626" spans="1:20" x14ac:dyDescent="0.25">
      <c r="A2626"/>
      <c r="B2626" s="31" t="str">
        <f t="shared" ca="1" si="378"/>
        <v/>
      </c>
      <c r="C2626" t="str">
        <f t="shared" ca="1" si="379"/>
        <v/>
      </c>
      <c r="D2626" t="str">
        <f t="shared" ca="1" si="380"/>
        <v/>
      </c>
      <c r="E2626" t="str">
        <f t="shared" ca="1" si="381"/>
        <v/>
      </c>
      <c r="F2626" t="str">
        <f t="shared" ca="1" si="377"/>
        <v/>
      </c>
      <c r="I2626" s="120" t="str">
        <f t="shared" si="382"/>
        <v/>
      </c>
      <c r="J2626" s="121" t="str">
        <f t="shared" si="383"/>
        <v/>
      </c>
      <c r="K2626" s="121" t="str">
        <f t="shared" si="384"/>
        <v/>
      </c>
      <c r="L2626" s="121"/>
      <c r="M2626" s="121"/>
      <c r="N2626" s="121"/>
      <c r="O2626" s="122"/>
      <c r="P2626" s="122"/>
      <c r="Q2626" s="121" t="str">
        <f t="shared" ca="1" si="385"/>
        <v/>
      </c>
      <c r="R2626" s="122"/>
      <c r="S2626" s="123"/>
      <c r="T2626" s="123"/>
    </row>
    <row r="2627" spans="1:20" x14ac:dyDescent="0.25">
      <c r="A2627"/>
      <c r="B2627" s="31" t="str">
        <f t="shared" ca="1" si="378"/>
        <v/>
      </c>
      <c r="C2627" t="str">
        <f t="shared" ca="1" si="379"/>
        <v/>
      </c>
      <c r="D2627" t="str">
        <f t="shared" ca="1" si="380"/>
        <v/>
      </c>
      <c r="E2627" t="str">
        <f t="shared" ca="1" si="381"/>
        <v/>
      </c>
      <c r="F2627" t="str">
        <f t="shared" ca="1" si="377"/>
        <v/>
      </c>
      <c r="I2627" s="120" t="str">
        <f t="shared" si="382"/>
        <v/>
      </c>
      <c r="J2627" s="121" t="str">
        <f t="shared" si="383"/>
        <v/>
      </c>
      <c r="K2627" s="121" t="str">
        <f t="shared" si="384"/>
        <v/>
      </c>
      <c r="L2627" s="121"/>
      <c r="M2627" s="121"/>
      <c r="N2627" s="121"/>
      <c r="O2627" s="122"/>
      <c r="P2627" s="122"/>
      <c r="Q2627" s="121" t="str">
        <f t="shared" ca="1" si="385"/>
        <v/>
      </c>
      <c r="R2627" s="122"/>
      <c r="S2627" s="123"/>
      <c r="T2627" s="123"/>
    </row>
    <row r="2628" spans="1:20" x14ac:dyDescent="0.25">
      <c r="A2628"/>
      <c r="B2628" s="31" t="str">
        <f t="shared" ca="1" si="378"/>
        <v/>
      </c>
      <c r="C2628" t="str">
        <f t="shared" ca="1" si="379"/>
        <v/>
      </c>
      <c r="D2628" t="str">
        <f t="shared" ca="1" si="380"/>
        <v/>
      </c>
      <c r="E2628" t="str">
        <f t="shared" ca="1" si="381"/>
        <v/>
      </c>
      <c r="F2628" t="str">
        <f t="shared" ca="1" si="377"/>
        <v/>
      </c>
      <c r="I2628" s="120" t="str">
        <f t="shared" si="382"/>
        <v/>
      </c>
      <c r="J2628" s="121" t="str">
        <f t="shared" si="383"/>
        <v/>
      </c>
      <c r="K2628" s="121" t="str">
        <f t="shared" si="384"/>
        <v/>
      </c>
      <c r="L2628" s="121"/>
      <c r="M2628" s="121"/>
      <c r="N2628" s="121"/>
      <c r="O2628" s="122"/>
      <c r="P2628" s="122"/>
      <c r="Q2628" s="121" t="str">
        <f t="shared" ca="1" si="385"/>
        <v/>
      </c>
      <c r="R2628" s="122"/>
      <c r="S2628" s="123"/>
      <c r="T2628" s="123"/>
    </row>
    <row r="2629" spans="1:20" x14ac:dyDescent="0.25">
      <c r="A2629"/>
      <c r="B2629" s="31" t="str">
        <f t="shared" ca="1" si="378"/>
        <v/>
      </c>
      <c r="C2629" t="str">
        <f t="shared" ca="1" si="379"/>
        <v/>
      </c>
      <c r="D2629" t="str">
        <f t="shared" ca="1" si="380"/>
        <v/>
      </c>
      <c r="E2629" t="str">
        <f t="shared" ca="1" si="381"/>
        <v/>
      </c>
      <c r="F2629" t="str">
        <f t="shared" ca="1" si="377"/>
        <v/>
      </c>
      <c r="I2629" s="120" t="str">
        <f t="shared" si="382"/>
        <v/>
      </c>
      <c r="J2629" s="121" t="str">
        <f t="shared" si="383"/>
        <v/>
      </c>
      <c r="K2629" s="121" t="str">
        <f t="shared" si="384"/>
        <v/>
      </c>
      <c r="L2629" s="121"/>
      <c r="M2629" s="121"/>
      <c r="N2629" s="121"/>
      <c r="O2629" s="122"/>
      <c r="P2629" s="122"/>
      <c r="Q2629" s="121" t="str">
        <f t="shared" ca="1" si="385"/>
        <v/>
      </c>
      <c r="R2629" s="122"/>
      <c r="S2629" s="123"/>
      <c r="T2629" s="123"/>
    </row>
    <row r="2630" spans="1:20" x14ac:dyDescent="0.25">
      <c r="A2630"/>
      <c r="B2630" s="31" t="str">
        <f t="shared" ca="1" si="378"/>
        <v/>
      </c>
      <c r="C2630" t="str">
        <f t="shared" ca="1" si="379"/>
        <v/>
      </c>
      <c r="D2630" t="str">
        <f t="shared" ca="1" si="380"/>
        <v/>
      </c>
      <c r="E2630" t="str">
        <f t="shared" ca="1" si="381"/>
        <v/>
      </c>
      <c r="F2630" t="str">
        <f t="shared" ca="1" si="377"/>
        <v/>
      </c>
      <c r="I2630" s="120" t="str">
        <f t="shared" si="382"/>
        <v/>
      </c>
      <c r="J2630" s="121" t="str">
        <f t="shared" si="383"/>
        <v/>
      </c>
      <c r="K2630" s="121" t="str">
        <f t="shared" si="384"/>
        <v/>
      </c>
      <c r="L2630" s="121"/>
      <c r="M2630" s="121"/>
      <c r="N2630" s="121"/>
      <c r="O2630" s="122"/>
      <c r="P2630" s="122"/>
      <c r="Q2630" s="121" t="str">
        <f t="shared" ca="1" si="385"/>
        <v/>
      </c>
      <c r="R2630" s="122"/>
      <c r="S2630" s="123"/>
      <c r="T2630" s="123"/>
    </row>
    <row r="2631" spans="1:20" x14ac:dyDescent="0.25">
      <c r="A2631"/>
      <c r="B2631" s="31" t="str">
        <f t="shared" ca="1" si="378"/>
        <v/>
      </c>
      <c r="C2631" t="str">
        <f t="shared" ca="1" si="379"/>
        <v/>
      </c>
      <c r="D2631" t="str">
        <f t="shared" ca="1" si="380"/>
        <v/>
      </c>
      <c r="E2631" t="str">
        <f t="shared" ca="1" si="381"/>
        <v/>
      </c>
      <c r="F2631" t="str">
        <f t="shared" ca="1" si="377"/>
        <v/>
      </c>
      <c r="I2631" s="120" t="str">
        <f t="shared" si="382"/>
        <v/>
      </c>
      <c r="J2631" s="121" t="str">
        <f t="shared" si="383"/>
        <v/>
      </c>
      <c r="K2631" s="121" t="str">
        <f t="shared" si="384"/>
        <v/>
      </c>
      <c r="L2631" s="121"/>
      <c r="M2631" s="121"/>
      <c r="N2631" s="121"/>
      <c r="O2631" s="122"/>
      <c r="P2631" s="122"/>
      <c r="Q2631" s="121" t="str">
        <f t="shared" ca="1" si="385"/>
        <v/>
      </c>
      <c r="R2631" s="122"/>
      <c r="S2631" s="123"/>
      <c r="T2631" s="123"/>
    </row>
    <row r="2632" spans="1:20" x14ac:dyDescent="0.25">
      <c r="A2632"/>
      <c r="B2632" s="31" t="str">
        <f t="shared" ca="1" si="378"/>
        <v/>
      </c>
      <c r="C2632" t="str">
        <f t="shared" ca="1" si="379"/>
        <v/>
      </c>
      <c r="D2632" t="str">
        <f t="shared" ca="1" si="380"/>
        <v/>
      </c>
      <c r="E2632" t="str">
        <f t="shared" ca="1" si="381"/>
        <v/>
      </c>
      <c r="F2632" t="str">
        <f t="shared" ref="F2632:F2666" ca="1" si="386">IF(D2632&lt;&gt;"",IF(AND(D2632="G11",E2632="Di",OFFSET(INDIRECT("'Saisie G&amp;A'!"&amp;A2632),,1)&lt;&gt;C2632,OFFSET(INDIRECT("'Saisie G&amp;A'!"&amp;A2632),,1)&lt;&gt;""),"G91","")&amp;IF(AND(D2632="G91",E2632="Di",OFFSET(INDIRECT("'Saisie G&amp;A'!"&amp;A2632),,-1)=C2632),"XXX",""),"")</f>
        <v/>
      </c>
      <c r="I2632" s="120" t="str">
        <f t="shared" si="382"/>
        <v/>
      </c>
      <c r="J2632" s="121" t="str">
        <f t="shared" si="383"/>
        <v/>
      </c>
      <c r="K2632" s="121" t="str">
        <f t="shared" si="384"/>
        <v/>
      </c>
      <c r="L2632" s="121"/>
      <c r="M2632" s="121"/>
      <c r="N2632" s="121"/>
      <c r="O2632" s="122"/>
      <c r="P2632" s="122"/>
      <c r="Q2632" s="121" t="str">
        <f t="shared" ca="1" si="385"/>
        <v/>
      </c>
      <c r="R2632" s="122"/>
      <c r="S2632" s="123"/>
      <c r="T2632" s="123"/>
    </row>
    <row r="2633" spans="1:20" x14ac:dyDescent="0.25">
      <c r="A2633"/>
      <c r="B2633" s="31" t="str">
        <f t="shared" ca="1" si="378"/>
        <v/>
      </c>
      <c r="C2633" t="str">
        <f t="shared" ca="1" si="379"/>
        <v/>
      </c>
      <c r="D2633" t="str">
        <f t="shared" ca="1" si="380"/>
        <v/>
      </c>
      <c r="E2633" t="str">
        <f t="shared" ca="1" si="381"/>
        <v/>
      </c>
      <c r="F2633" t="str">
        <f t="shared" ca="1" si="386"/>
        <v/>
      </c>
      <c r="I2633" s="120" t="str">
        <f t="shared" si="382"/>
        <v/>
      </c>
      <c r="J2633" s="121" t="str">
        <f t="shared" si="383"/>
        <v/>
      </c>
      <c r="K2633" s="121" t="str">
        <f t="shared" si="384"/>
        <v/>
      </c>
      <c r="L2633" s="121"/>
      <c r="M2633" s="121"/>
      <c r="N2633" s="121"/>
      <c r="O2633" s="122"/>
      <c r="P2633" s="122"/>
      <c r="Q2633" s="121" t="str">
        <f t="shared" ca="1" si="385"/>
        <v/>
      </c>
      <c r="R2633" s="122"/>
      <c r="S2633" s="123"/>
      <c r="T2633" s="123"/>
    </row>
    <row r="2634" spans="1:20" x14ac:dyDescent="0.25">
      <c r="A2634"/>
      <c r="B2634" s="31" t="str">
        <f t="shared" ca="1" si="378"/>
        <v/>
      </c>
      <c r="C2634" t="str">
        <f t="shared" ca="1" si="379"/>
        <v/>
      </c>
      <c r="D2634" t="str">
        <f t="shared" ca="1" si="380"/>
        <v/>
      </c>
      <c r="E2634" t="str">
        <f t="shared" ca="1" si="381"/>
        <v/>
      </c>
      <c r="F2634" t="str">
        <f t="shared" ca="1" si="386"/>
        <v/>
      </c>
      <c r="I2634" s="120" t="str">
        <f t="shared" si="382"/>
        <v/>
      </c>
      <c r="J2634" s="121" t="str">
        <f t="shared" si="383"/>
        <v/>
      </c>
      <c r="K2634" s="121" t="str">
        <f t="shared" si="384"/>
        <v/>
      </c>
      <c r="L2634" s="121"/>
      <c r="M2634" s="121"/>
      <c r="N2634" s="121"/>
      <c r="O2634" s="122"/>
      <c r="P2634" s="122"/>
      <c r="Q2634" s="121" t="str">
        <f t="shared" ca="1" si="385"/>
        <v/>
      </c>
      <c r="R2634" s="122"/>
      <c r="S2634" s="123"/>
      <c r="T2634" s="123"/>
    </row>
    <row r="2635" spans="1:20" x14ac:dyDescent="0.25">
      <c r="A2635"/>
      <c r="B2635" s="31" t="str">
        <f t="shared" ca="1" si="378"/>
        <v/>
      </c>
      <c r="C2635" t="str">
        <f t="shared" ca="1" si="379"/>
        <v/>
      </c>
      <c r="D2635" t="str">
        <f t="shared" ca="1" si="380"/>
        <v/>
      </c>
      <c r="E2635" t="str">
        <f t="shared" ca="1" si="381"/>
        <v/>
      </c>
      <c r="F2635" t="str">
        <f t="shared" ca="1" si="386"/>
        <v/>
      </c>
      <c r="I2635" s="120" t="str">
        <f t="shared" si="382"/>
        <v/>
      </c>
      <c r="J2635" s="121" t="str">
        <f t="shared" si="383"/>
        <v/>
      </c>
      <c r="K2635" s="121" t="str">
        <f t="shared" si="384"/>
        <v/>
      </c>
      <c r="L2635" s="121"/>
      <c r="M2635" s="121"/>
      <c r="N2635" s="121"/>
      <c r="O2635" s="122"/>
      <c r="P2635" s="122"/>
      <c r="Q2635" s="121" t="str">
        <f t="shared" ca="1" si="385"/>
        <v/>
      </c>
      <c r="R2635" s="122"/>
      <c r="S2635" s="123"/>
      <c r="T2635" s="123"/>
    </row>
    <row r="2636" spans="1:20" x14ac:dyDescent="0.25">
      <c r="A2636"/>
      <c r="B2636" s="31" t="str">
        <f t="shared" ca="1" si="378"/>
        <v/>
      </c>
      <c r="C2636" t="str">
        <f t="shared" ca="1" si="379"/>
        <v/>
      </c>
      <c r="D2636" t="str">
        <f t="shared" ca="1" si="380"/>
        <v/>
      </c>
      <c r="E2636" t="str">
        <f t="shared" ca="1" si="381"/>
        <v/>
      </c>
      <c r="F2636" t="str">
        <f t="shared" ca="1" si="386"/>
        <v/>
      </c>
      <c r="I2636" s="120" t="str">
        <f t="shared" si="382"/>
        <v/>
      </c>
      <c r="J2636" s="121" t="str">
        <f t="shared" si="383"/>
        <v/>
      </c>
      <c r="K2636" s="121" t="str">
        <f t="shared" si="384"/>
        <v/>
      </c>
      <c r="L2636" s="121"/>
      <c r="M2636" s="121"/>
      <c r="N2636" s="121"/>
      <c r="O2636" s="122"/>
      <c r="P2636" s="122"/>
      <c r="Q2636" s="121" t="str">
        <f t="shared" ca="1" si="385"/>
        <v/>
      </c>
      <c r="R2636" s="122"/>
      <c r="S2636" s="123"/>
      <c r="T2636" s="123"/>
    </row>
    <row r="2637" spans="1:20" x14ac:dyDescent="0.25">
      <c r="A2637"/>
      <c r="B2637" s="31" t="str">
        <f t="shared" ca="1" si="378"/>
        <v/>
      </c>
      <c r="C2637" t="str">
        <f t="shared" ca="1" si="379"/>
        <v/>
      </c>
      <c r="D2637" t="str">
        <f t="shared" ca="1" si="380"/>
        <v/>
      </c>
      <c r="E2637" t="str">
        <f t="shared" ca="1" si="381"/>
        <v/>
      </c>
      <c r="F2637" t="str">
        <f t="shared" ca="1" si="386"/>
        <v/>
      </c>
      <c r="I2637" s="120" t="str">
        <f t="shared" si="382"/>
        <v/>
      </c>
      <c r="J2637" s="121" t="str">
        <f t="shared" si="383"/>
        <v/>
      </c>
      <c r="K2637" s="121" t="str">
        <f t="shared" si="384"/>
        <v/>
      </c>
      <c r="L2637" s="121"/>
      <c r="M2637" s="121"/>
      <c r="N2637" s="121"/>
      <c r="O2637" s="122"/>
      <c r="P2637" s="122"/>
      <c r="Q2637" s="121" t="str">
        <f t="shared" ca="1" si="385"/>
        <v/>
      </c>
      <c r="R2637" s="122"/>
      <c r="S2637" s="123"/>
      <c r="T2637" s="123"/>
    </row>
    <row r="2638" spans="1:20" x14ac:dyDescent="0.25">
      <c r="A2638"/>
      <c r="B2638" s="31" t="str">
        <f t="shared" ca="1" si="378"/>
        <v/>
      </c>
      <c r="C2638" t="str">
        <f t="shared" ca="1" si="379"/>
        <v/>
      </c>
      <c r="D2638" t="str">
        <f t="shared" ca="1" si="380"/>
        <v/>
      </c>
      <c r="E2638" t="str">
        <f t="shared" ca="1" si="381"/>
        <v/>
      </c>
      <c r="F2638" t="str">
        <f t="shared" ca="1" si="386"/>
        <v/>
      </c>
      <c r="I2638" s="120" t="str">
        <f t="shared" si="382"/>
        <v/>
      </c>
      <c r="J2638" s="121" t="str">
        <f t="shared" si="383"/>
        <v/>
      </c>
      <c r="K2638" s="121" t="str">
        <f t="shared" si="384"/>
        <v/>
      </c>
      <c r="L2638" s="121"/>
      <c r="M2638" s="121"/>
      <c r="N2638" s="121"/>
      <c r="O2638" s="122"/>
      <c r="P2638" s="122"/>
      <c r="Q2638" s="121" t="str">
        <f t="shared" ca="1" si="385"/>
        <v/>
      </c>
      <c r="R2638" s="122"/>
      <c r="S2638" s="123"/>
      <c r="T2638" s="123"/>
    </row>
    <row r="2639" spans="1:20" x14ac:dyDescent="0.25">
      <c r="A2639"/>
      <c r="B2639" s="31" t="str">
        <f t="shared" ca="1" si="378"/>
        <v/>
      </c>
      <c r="C2639" t="str">
        <f t="shared" ca="1" si="379"/>
        <v/>
      </c>
      <c r="D2639" t="str">
        <f t="shared" ca="1" si="380"/>
        <v/>
      </c>
      <c r="E2639" t="str">
        <f t="shared" ca="1" si="381"/>
        <v/>
      </c>
      <c r="F2639" t="str">
        <f t="shared" ca="1" si="386"/>
        <v/>
      </c>
      <c r="I2639" s="120" t="str">
        <f t="shared" si="382"/>
        <v/>
      </c>
      <c r="J2639" s="121" t="str">
        <f t="shared" si="383"/>
        <v/>
      </c>
      <c r="K2639" s="121" t="str">
        <f t="shared" si="384"/>
        <v/>
      </c>
      <c r="L2639" s="121"/>
      <c r="M2639" s="121"/>
      <c r="N2639" s="121"/>
      <c r="O2639" s="122"/>
      <c r="P2639" s="122"/>
      <c r="Q2639" s="121" t="str">
        <f t="shared" ca="1" si="385"/>
        <v/>
      </c>
      <c r="R2639" s="122"/>
      <c r="S2639" s="123"/>
      <c r="T2639" s="123"/>
    </row>
    <row r="2640" spans="1:20" x14ac:dyDescent="0.25">
      <c r="A2640"/>
      <c r="B2640" s="31" t="str">
        <f t="shared" ca="1" si="378"/>
        <v/>
      </c>
      <c r="C2640" t="str">
        <f t="shared" ca="1" si="379"/>
        <v/>
      </c>
      <c r="D2640" t="str">
        <f t="shared" ca="1" si="380"/>
        <v/>
      </c>
      <c r="E2640" t="str">
        <f t="shared" ca="1" si="381"/>
        <v/>
      </c>
      <c r="F2640" t="str">
        <f t="shared" ca="1" si="386"/>
        <v/>
      </c>
      <c r="I2640" s="120" t="str">
        <f t="shared" si="382"/>
        <v/>
      </c>
      <c r="J2640" s="121" t="str">
        <f t="shared" si="383"/>
        <v/>
      </c>
      <c r="K2640" s="121" t="str">
        <f t="shared" si="384"/>
        <v/>
      </c>
      <c r="L2640" s="121"/>
      <c r="M2640" s="121"/>
      <c r="N2640" s="121"/>
      <c r="O2640" s="122"/>
      <c r="P2640" s="122"/>
      <c r="Q2640" s="121" t="str">
        <f t="shared" ca="1" si="385"/>
        <v/>
      </c>
      <c r="R2640" s="122"/>
      <c r="S2640" s="123"/>
      <c r="T2640" s="123"/>
    </row>
    <row r="2641" spans="1:20" x14ac:dyDescent="0.25">
      <c r="A2641"/>
      <c r="B2641" s="31" t="str">
        <f t="shared" ca="1" si="378"/>
        <v/>
      </c>
      <c r="C2641" t="str">
        <f t="shared" ca="1" si="379"/>
        <v/>
      </c>
      <c r="D2641" t="str">
        <f t="shared" ca="1" si="380"/>
        <v/>
      </c>
      <c r="E2641" t="str">
        <f t="shared" ca="1" si="381"/>
        <v/>
      </c>
      <c r="F2641" t="str">
        <f t="shared" ca="1" si="386"/>
        <v/>
      </c>
      <c r="I2641" s="120" t="str">
        <f t="shared" si="382"/>
        <v/>
      </c>
      <c r="J2641" s="121" t="str">
        <f t="shared" si="383"/>
        <v/>
      </c>
      <c r="K2641" s="121" t="str">
        <f t="shared" si="384"/>
        <v/>
      </c>
      <c r="L2641" s="121"/>
      <c r="M2641" s="121"/>
      <c r="N2641" s="121"/>
      <c r="O2641" s="122"/>
      <c r="P2641" s="122"/>
      <c r="Q2641" s="121" t="str">
        <f t="shared" ca="1" si="385"/>
        <v/>
      </c>
      <c r="R2641" s="122"/>
      <c r="S2641" s="123"/>
      <c r="T2641" s="123"/>
    </row>
    <row r="2642" spans="1:20" x14ac:dyDescent="0.25">
      <c r="A2642"/>
      <c r="B2642" s="31" t="str">
        <f t="shared" ca="1" si="378"/>
        <v/>
      </c>
      <c r="C2642" t="str">
        <f t="shared" ca="1" si="379"/>
        <v/>
      </c>
      <c r="D2642" t="str">
        <f t="shared" ca="1" si="380"/>
        <v/>
      </c>
      <c r="E2642" t="str">
        <f t="shared" ca="1" si="381"/>
        <v/>
      </c>
      <c r="F2642" t="str">
        <f t="shared" ca="1" si="386"/>
        <v/>
      </c>
      <c r="I2642" s="120" t="str">
        <f t="shared" si="382"/>
        <v/>
      </c>
      <c r="J2642" s="121" t="str">
        <f t="shared" si="383"/>
        <v/>
      </c>
      <c r="K2642" s="121" t="str">
        <f t="shared" si="384"/>
        <v/>
      </c>
      <c r="L2642" s="121"/>
      <c r="M2642" s="121"/>
      <c r="N2642" s="121"/>
      <c r="O2642" s="122"/>
      <c r="P2642" s="122"/>
      <c r="Q2642" s="121" t="str">
        <f t="shared" ca="1" si="385"/>
        <v/>
      </c>
      <c r="R2642" s="122"/>
      <c r="S2642" s="123"/>
      <c r="T2642" s="123"/>
    </row>
    <row r="2643" spans="1:20" x14ac:dyDescent="0.25">
      <c r="A2643"/>
      <c r="B2643" s="31" t="str">
        <f t="shared" ca="1" si="378"/>
        <v/>
      </c>
      <c r="C2643" t="str">
        <f t="shared" ca="1" si="379"/>
        <v/>
      </c>
      <c r="D2643" t="str">
        <f t="shared" ca="1" si="380"/>
        <v/>
      </c>
      <c r="E2643" t="str">
        <f t="shared" ca="1" si="381"/>
        <v/>
      </c>
      <c r="F2643" t="str">
        <f t="shared" ca="1" si="386"/>
        <v/>
      </c>
      <c r="I2643" s="120" t="str">
        <f t="shared" si="382"/>
        <v/>
      </c>
      <c r="J2643" s="121" t="str">
        <f t="shared" si="383"/>
        <v/>
      </c>
      <c r="K2643" s="121" t="str">
        <f t="shared" si="384"/>
        <v/>
      </c>
      <c r="L2643" s="121"/>
      <c r="M2643" s="121"/>
      <c r="N2643" s="121"/>
      <c r="O2643" s="122"/>
      <c r="P2643" s="122"/>
      <c r="Q2643" s="121" t="str">
        <f t="shared" ca="1" si="385"/>
        <v/>
      </c>
      <c r="R2643" s="122"/>
      <c r="S2643" s="123"/>
      <c r="T2643" s="123"/>
    </row>
    <row r="2644" spans="1:20" x14ac:dyDescent="0.25">
      <c r="A2644"/>
      <c r="B2644" s="31" t="str">
        <f t="shared" ca="1" si="378"/>
        <v/>
      </c>
      <c r="C2644" t="str">
        <f t="shared" ca="1" si="379"/>
        <v/>
      </c>
      <c r="D2644" t="str">
        <f t="shared" ca="1" si="380"/>
        <v/>
      </c>
      <c r="E2644" t="str">
        <f t="shared" ca="1" si="381"/>
        <v/>
      </c>
      <c r="F2644" t="str">
        <f t="shared" ca="1" si="386"/>
        <v/>
      </c>
      <c r="I2644" s="120" t="str">
        <f t="shared" si="382"/>
        <v/>
      </c>
      <c r="J2644" s="121" t="str">
        <f t="shared" si="383"/>
        <v/>
      </c>
      <c r="K2644" s="121" t="str">
        <f t="shared" si="384"/>
        <v/>
      </c>
      <c r="L2644" s="121"/>
      <c r="M2644" s="121"/>
      <c r="N2644" s="121"/>
      <c r="O2644" s="122"/>
      <c r="P2644" s="122"/>
      <c r="Q2644" s="121" t="str">
        <f t="shared" ca="1" si="385"/>
        <v/>
      </c>
      <c r="R2644" s="122"/>
      <c r="S2644" s="123"/>
      <c r="T2644" s="123"/>
    </row>
    <row r="2645" spans="1:20" x14ac:dyDescent="0.25">
      <c r="A2645"/>
      <c r="B2645" s="31" t="str">
        <f t="shared" ca="1" si="378"/>
        <v/>
      </c>
      <c r="C2645" t="str">
        <f t="shared" ca="1" si="379"/>
        <v/>
      </c>
      <c r="D2645" t="str">
        <f t="shared" ca="1" si="380"/>
        <v/>
      </c>
      <c r="E2645" t="str">
        <f t="shared" ca="1" si="381"/>
        <v/>
      </c>
      <c r="F2645" t="str">
        <f t="shared" ca="1" si="386"/>
        <v/>
      </c>
      <c r="I2645" s="120" t="str">
        <f t="shared" si="382"/>
        <v/>
      </c>
      <c r="J2645" s="121" t="str">
        <f t="shared" si="383"/>
        <v/>
      </c>
      <c r="K2645" s="121" t="str">
        <f t="shared" si="384"/>
        <v/>
      </c>
      <c r="L2645" s="121"/>
      <c r="M2645" s="121"/>
      <c r="N2645" s="121"/>
      <c r="O2645" s="122"/>
      <c r="P2645" s="122"/>
      <c r="Q2645" s="121" t="str">
        <f t="shared" ca="1" si="385"/>
        <v/>
      </c>
      <c r="R2645" s="122"/>
      <c r="S2645" s="123"/>
      <c r="T2645" s="123"/>
    </row>
    <row r="2646" spans="1:20" x14ac:dyDescent="0.25">
      <c r="A2646"/>
      <c r="B2646" s="31" t="str">
        <f t="shared" ca="1" si="378"/>
        <v/>
      </c>
      <c r="C2646" t="str">
        <f t="shared" ca="1" si="379"/>
        <v/>
      </c>
      <c r="D2646" t="str">
        <f t="shared" ca="1" si="380"/>
        <v/>
      </c>
      <c r="E2646" t="str">
        <f t="shared" ca="1" si="381"/>
        <v/>
      </c>
      <c r="F2646" t="str">
        <f t="shared" ca="1" si="386"/>
        <v/>
      </c>
      <c r="I2646" s="120" t="str">
        <f t="shared" si="382"/>
        <v/>
      </c>
      <c r="J2646" s="121" t="str">
        <f t="shared" si="383"/>
        <v/>
      </c>
      <c r="K2646" s="121" t="str">
        <f t="shared" si="384"/>
        <v/>
      </c>
      <c r="L2646" s="121"/>
      <c r="M2646" s="121"/>
      <c r="N2646" s="121"/>
      <c r="O2646" s="122"/>
      <c r="P2646" s="122"/>
      <c r="Q2646" s="121" t="str">
        <f t="shared" ca="1" si="385"/>
        <v/>
      </c>
      <c r="R2646" s="122"/>
      <c r="S2646" s="123"/>
      <c r="T2646" s="123"/>
    </row>
    <row r="2647" spans="1:20" x14ac:dyDescent="0.25">
      <c r="A2647"/>
      <c r="B2647" s="31" t="str">
        <f t="shared" ca="1" si="378"/>
        <v/>
      </c>
      <c r="C2647" t="str">
        <f t="shared" ca="1" si="379"/>
        <v/>
      </c>
      <c r="D2647" t="str">
        <f t="shared" ca="1" si="380"/>
        <v/>
      </c>
      <c r="E2647" t="str">
        <f t="shared" ca="1" si="381"/>
        <v/>
      </c>
      <c r="F2647" t="str">
        <f t="shared" ca="1" si="386"/>
        <v/>
      </c>
      <c r="I2647" s="120" t="str">
        <f t="shared" si="382"/>
        <v/>
      </c>
      <c r="J2647" s="121" t="str">
        <f t="shared" si="383"/>
        <v/>
      </c>
      <c r="K2647" s="121" t="str">
        <f t="shared" si="384"/>
        <v/>
      </c>
      <c r="L2647" s="121"/>
      <c r="M2647" s="121"/>
      <c r="N2647" s="121"/>
      <c r="O2647" s="122"/>
      <c r="P2647" s="122"/>
      <c r="Q2647" s="121" t="str">
        <f t="shared" ca="1" si="385"/>
        <v/>
      </c>
      <c r="R2647" s="122"/>
      <c r="S2647" s="123"/>
      <c r="T2647" s="123"/>
    </row>
    <row r="2648" spans="1:20" x14ac:dyDescent="0.25">
      <c r="A2648"/>
      <c r="B2648" s="31" t="str">
        <f t="shared" ca="1" si="378"/>
        <v/>
      </c>
      <c r="C2648" t="str">
        <f t="shared" ca="1" si="379"/>
        <v/>
      </c>
      <c r="D2648" t="str">
        <f t="shared" ca="1" si="380"/>
        <v/>
      </c>
      <c r="E2648" t="str">
        <f t="shared" ca="1" si="381"/>
        <v/>
      </c>
      <c r="F2648" t="str">
        <f t="shared" ca="1" si="386"/>
        <v/>
      </c>
      <c r="I2648" s="120" t="str">
        <f t="shared" si="382"/>
        <v/>
      </c>
      <c r="J2648" s="121" t="str">
        <f t="shared" si="383"/>
        <v/>
      </c>
      <c r="K2648" s="121" t="str">
        <f t="shared" si="384"/>
        <v/>
      </c>
      <c r="L2648" s="121"/>
      <c r="M2648" s="121"/>
      <c r="N2648" s="121"/>
      <c r="O2648" s="122"/>
      <c r="P2648" s="122"/>
      <c r="Q2648" s="121" t="str">
        <f t="shared" ca="1" si="385"/>
        <v/>
      </c>
      <c r="R2648" s="122"/>
      <c r="S2648" s="123"/>
      <c r="T2648" s="123"/>
    </row>
    <row r="2649" spans="1:20" x14ac:dyDescent="0.25">
      <c r="A2649"/>
      <c r="B2649" s="31" t="str">
        <f t="shared" ca="1" si="378"/>
        <v/>
      </c>
      <c r="C2649" t="str">
        <f t="shared" ca="1" si="379"/>
        <v/>
      </c>
      <c r="D2649" t="str">
        <f t="shared" ca="1" si="380"/>
        <v/>
      </c>
      <c r="E2649" t="str">
        <f t="shared" ca="1" si="381"/>
        <v/>
      </c>
      <c r="F2649" t="str">
        <f t="shared" ca="1" si="386"/>
        <v/>
      </c>
      <c r="I2649" s="120" t="str">
        <f t="shared" si="382"/>
        <v/>
      </c>
      <c r="J2649" s="121" t="str">
        <f t="shared" si="383"/>
        <v/>
      </c>
      <c r="K2649" s="121" t="str">
        <f t="shared" si="384"/>
        <v/>
      </c>
      <c r="L2649" s="121"/>
      <c r="M2649" s="121"/>
      <c r="N2649" s="121"/>
      <c r="O2649" s="122"/>
      <c r="P2649" s="122"/>
      <c r="Q2649" s="121" t="str">
        <f t="shared" ca="1" si="385"/>
        <v/>
      </c>
      <c r="R2649" s="122"/>
      <c r="S2649" s="123"/>
      <c r="T2649" s="123"/>
    </row>
    <row r="2650" spans="1:20" x14ac:dyDescent="0.25">
      <c r="A2650"/>
      <c r="B2650" s="31" t="str">
        <f t="shared" ca="1" si="378"/>
        <v/>
      </c>
      <c r="C2650" t="str">
        <f t="shared" ca="1" si="379"/>
        <v/>
      </c>
      <c r="D2650" t="str">
        <f t="shared" ca="1" si="380"/>
        <v/>
      </c>
      <c r="E2650" t="str">
        <f t="shared" ca="1" si="381"/>
        <v/>
      </c>
      <c r="F2650" t="str">
        <f t="shared" ca="1" si="386"/>
        <v/>
      </c>
      <c r="I2650" s="120" t="str">
        <f t="shared" si="382"/>
        <v/>
      </c>
      <c r="J2650" s="121" t="str">
        <f t="shared" si="383"/>
        <v/>
      </c>
      <c r="K2650" s="121" t="str">
        <f t="shared" si="384"/>
        <v/>
      </c>
      <c r="L2650" s="121"/>
      <c r="M2650" s="121"/>
      <c r="N2650" s="121"/>
      <c r="O2650" s="122"/>
      <c r="P2650" s="122"/>
      <c r="Q2650" s="121" t="str">
        <f t="shared" ca="1" si="385"/>
        <v/>
      </c>
      <c r="R2650" s="122"/>
      <c r="S2650" s="123"/>
      <c r="T2650" s="123"/>
    </row>
    <row r="2651" spans="1:20" x14ac:dyDescent="0.25">
      <c r="A2651"/>
      <c r="B2651" s="31" t="str">
        <f t="shared" ca="1" si="378"/>
        <v/>
      </c>
      <c r="C2651" t="str">
        <f t="shared" ca="1" si="379"/>
        <v/>
      </c>
      <c r="D2651" t="str">
        <f t="shared" ca="1" si="380"/>
        <v/>
      </c>
      <c r="E2651" t="str">
        <f t="shared" ca="1" si="381"/>
        <v/>
      </c>
      <c r="F2651" t="str">
        <f t="shared" ca="1" si="386"/>
        <v/>
      </c>
      <c r="I2651" s="120" t="str">
        <f t="shared" si="382"/>
        <v/>
      </c>
      <c r="J2651" s="121" t="str">
        <f t="shared" si="383"/>
        <v/>
      </c>
      <c r="K2651" s="121" t="str">
        <f t="shared" si="384"/>
        <v/>
      </c>
      <c r="L2651" s="121"/>
      <c r="M2651" s="121"/>
      <c r="N2651" s="121"/>
      <c r="O2651" s="122"/>
      <c r="P2651" s="122"/>
      <c r="Q2651" s="121" t="str">
        <f t="shared" ca="1" si="385"/>
        <v/>
      </c>
      <c r="R2651" s="122"/>
      <c r="S2651" s="123"/>
      <c r="T2651" s="123"/>
    </row>
    <row r="2652" spans="1:20" x14ac:dyDescent="0.25">
      <c r="A2652"/>
      <c r="B2652" s="31" t="str">
        <f t="shared" ca="1" si="378"/>
        <v/>
      </c>
      <c r="C2652" t="str">
        <f t="shared" ca="1" si="379"/>
        <v/>
      </c>
      <c r="D2652" t="str">
        <f t="shared" ca="1" si="380"/>
        <v/>
      </c>
      <c r="E2652" t="str">
        <f t="shared" ca="1" si="381"/>
        <v/>
      </c>
      <c r="F2652" t="str">
        <f t="shared" ca="1" si="386"/>
        <v/>
      </c>
      <c r="I2652" s="120" t="str">
        <f t="shared" si="382"/>
        <v/>
      </c>
      <c r="J2652" s="121" t="str">
        <f t="shared" si="383"/>
        <v/>
      </c>
      <c r="K2652" s="121" t="str">
        <f t="shared" si="384"/>
        <v/>
      </c>
      <c r="L2652" s="121"/>
      <c r="M2652" s="121"/>
      <c r="N2652" s="121"/>
      <c r="O2652" s="122"/>
      <c r="P2652" s="122"/>
      <c r="Q2652" s="121" t="str">
        <f t="shared" ca="1" si="385"/>
        <v/>
      </c>
      <c r="R2652" s="122"/>
      <c r="S2652" s="123"/>
      <c r="T2652" s="123"/>
    </row>
    <row r="2653" spans="1:20" x14ac:dyDescent="0.25">
      <c r="A2653"/>
      <c r="B2653" s="31" t="str">
        <f t="shared" ca="1" si="378"/>
        <v/>
      </c>
      <c r="C2653" t="str">
        <f t="shared" ca="1" si="379"/>
        <v/>
      </c>
      <c r="D2653" t="str">
        <f t="shared" ca="1" si="380"/>
        <v/>
      </c>
      <c r="E2653" t="str">
        <f t="shared" ca="1" si="381"/>
        <v/>
      </c>
      <c r="F2653" t="str">
        <f t="shared" ca="1" si="386"/>
        <v/>
      </c>
      <c r="I2653" s="120" t="str">
        <f t="shared" si="382"/>
        <v/>
      </c>
      <c r="J2653" s="121" t="str">
        <f t="shared" si="383"/>
        <v/>
      </c>
      <c r="K2653" s="121" t="str">
        <f t="shared" si="384"/>
        <v/>
      </c>
      <c r="L2653" s="121"/>
      <c r="M2653" s="121"/>
      <c r="N2653" s="121"/>
      <c r="O2653" s="122"/>
      <c r="P2653" s="122"/>
      <c r="Q2653" s="121" t="str">
        <f t="shared" ca="1" si="385"/>
        <v/>
      </c>
      <c r="R2653" s="122"/>
      <c r="S2653" s="123"/>
      <c r="T2653" s="123"/>
    </row>
    <row r="2654" spans="1:20" x14ac:dyDescent="0.25">
      <c r="A2654"/>
      <c r="B2654" s="31" t="str">
        <f t="shared" ca="1" si="378"/>
        <v/>
      </c>
      <c r="C2654" t="str">
        <f t="shared" ca="1" si="379"/>
        <v/>
      </c>
      <c r="D2654" t="str">
        <f t="shared" ca="1" si="380"/>
        <v/>
      </c>
      <c r="E2654" t="str">
        <f t="shared" ca="1" si="381"/>
        <v/>
      </c>
      <c r="F2654" t="str">
        <f t="shared" ca="1" si="386"/>
        <v/>
      </c>
      <c r="I2654" s="120" t="str">
        <f t="shared" si="382"/>
        <v/>
      </c>
      <c r="J2654" s="121" t="str">
        <f t="shared" si="383"/>
        <v/>
      </c>
      <c r="K2654" s="121" t="str">
        <f t="shared" si="384"/>
        <v/>
      </c>
      <c r="L2654" s="121"/>
      <c r="M2654" s="121"/>
      <c r="N2654" s="121"/>
      <c r="O2654" s="122"/>
      <c r="P2654" s="122"/>
      <c r="Q2654" s="121" t="str">
        <f t="shared" ca="1" si="385"/>
        <v/>
      </c>
      <c r="R2654" s="122"/>
      <c r="S2654" s="123"/>
      <c r="T2654" s="123"/>
    </row>
    <row r="2655" spans="1:20" x14ac:dyDescent="0.25">
      <c r="A2655"/>
      <c r="B2655" s="31" t="str">
        <f t="shared" ca="1" si="378"/>
        <v/>
      </c>
      <c r="C2655" t="str">
        <f t="shared" ca="1" si="379"/>
        <v/>
      </c>
      <c r="D2655" t="str">
        <f t="shared" ca="1" si="380"/>
        <v/>
      </c>
      <c r="E2655" t="str">
        <f t="shared" ca="1" si="381"/>
        <v/>
      </c>
      <c r="F2655" t="str">
        <f t="shared" ca="1" si="386"/>
        <v/>
      </c>
      <c r="I2655" s="120" t="str">
        <f t="shared" si="382"/>
        <v/>
      </c>
      <c r="J2655" s="121" t="str">
        <f t="shared" si="383"/>
        <v/>
      </c>
      <c r="K2655" s="121" t="str">
        <f t="shared" si="384"/>
        <v/>
      </c>
      <c r="L2655" s="121"/>
      <c r="M2655" s="121"/>
      <c r="N2655" s="121"/>
      <c r="O2655" s="122"/>
      <c r="P2655" s="122"/>
      <c r="Q2655" s="121" t="str">
        <f t="shared" ca="1" si="385"/>
        <v/>
      </c>
      <c r="R2655" s="122"/>
      <c r="S2655" s="123"/>
      <c r="T2655" s="123"/>
    </row>
    <row r="2656" spans="1:20" x14ac:dyDescent="0.25">
      <c r="A2656"/>
      <c r="B2656" s="31" t="str">
        <f t="shared" ca="1" si="378"/>
        <v/>
      </c>
      <c r="C2656" t="str">
        <f t="shared" ca="1" si="379"/>
        <v/>
      </c>
      <c r="D2656" t="str">
        <f t="shared" ca="1" si="380"/>
        <v/>
      </c>
      <c r="E2656" t="str">
        <f t="shared" ca="1" si="381"/>
        <v/>
      </c>
      <c r="F2656" t="str">
        <f t="shared" ca="1" si="386"/>
        <v/>
      </c>
      <c r="I2656" s="120" t="str">
        <f t="shared" si="382"/>
        <v/>
      </c>
      <c r="J2656" s="121" t="str">
        <f t="shared" si="383"/>
        <v/>
      </c>
      <c r="K2656" s="121" t="str">
        <f t="shared" si="384"/>
        <v/>
      </c>
      <c r="L2656" s="121"/>
      <c r="M2656" s="121"/>
      <c r="N2656" s="121"/>
      <c r="O2656" s="122"/>
      <c r="P2656" s="122"/>
      <c r="Q2656" s="121" t="str">
        <f t="shared" ca="1" si="385"/>
        <v/>
      </c>
      <c r="R2656" s="122"/>
      <c r="S2656" s="123"/>
      <c r="T2656" s="123"/>
    </row>
    <row r="2657" spans="1:20" x14ac:dyDescent="0.25">
      <c r="A2657"/>
      <c r="B2657" s="31" t="str">
        <f t="shared" ca="1" si="378"/>
        <v/>
      </c>
      <c r="C2657" t="str">
        <f t="shared" ca="1" si="379"/>
        <v/>
      </c>
      <c r="D2657" t="str">
        <f t="shared" ca="1" si="380"/>
        <v/>
      </c>
      <c r="E2657" t="str">
        <f t="shared" ca="1" si="381"/>
        <v/>
      </c>
      <c r="F2657" t="str">
        <f t="shared" ca="1" si="386"/>
        <v/>
      </c>
      <c r="I2657" s="120" t="str">
        <f t="shared" si="382"/>
        <v/>
      </c>
      <c r="J2657" s="121" t="str">
        <f t="shared" si="383"/>
        <v/>
      </c>
      <c r="K2657" s="121" t="str">
        <f t="shared" si="384"/>
        <v/>
      </c>
      <c r="L2657" s="121"/>
      <c r="M2657" s="121"/>
      <c r="N2657" s="121"/>
      <c r="O2657" s="122"/>
      <c r="P2657" s="122"/>
      <c r="Q2657" s="121" t="str">
        <f t="shared" ca="1" si="385"/>
        <v/>
      </c>
      <c r="R2657" s="122"/>
      <c r="S2657" s="123"/>
      <c r="T2657" s="123"/>
    </row>
    <row r="2658" spans="1:20" x14ac:dyDescent="0.25">
      <c r="A2658"/>
      <c r="B2658" s="31" t="str">
        <f t="shared" ca="1" si="378"/>
        <v/>
      </c>
      <c r="C2658" t="str">
        <f t="shared" ca="1" si="379"/>
        <v/>
      </c>
      <c r="D2658" t="str">
        <f t="shared" ca="1" si="380"/>
        <v/>
      </c>
      <c r="E2658" t="str">
        <f t="shared" ca="1" si="381"/>
        <v/>
      </c>
      <c r="F2658" t="str">
        <f t="shared" ca="1" si="386"/>
        <v/>
      </c>
      <c r="I2658" s="120" t="str">
        <f t="shared" si="382"/>
        <v/>
      </c>
      <c r="J2658" s="121" t="str">
        <f t="shared" si="383"/>
        <v/>
      </c>
      <c r="K2658" s="121" t="str">
        <f t="shared" si="384"/>
        <v/>
      </c>
      <c r="L2658" s="121"/>
      <c r="M2658" s="121"/>
      <c r="N2658" s="121"/>
      <c r="O2658" s="122"/>
      <c r="P2658" s="122"/>
      <c r="Q2658" s="121" t="str">
        <f t="shared" ca="1" si="385"/>
        <v/>
      </c>
      <c r="R2658" s="122"/>
      <c r="S2658" s="123"/>
      <c r="T2658" s="123"/>
    </row>
    <row r="2659" spans="1:20" x14ac:dyDescent="0.25">
      <c r="A2659"/>
      <c r="B2659" s="31" t="str">
        <f t="shared" ca="1" si="378"/>
        <v/>
      </c>
      <c r="C2659" t="str">
        <f t="shared" ca="1" si="379"/>
        <v/>
      </c>
      <c r="D2659" t="str">
        <f t="shared" ca="1" si="380"/>
        <v/>
      </c>
      <c r="E2659" t="str">
        <f t="shared" ca="1" si="381"/>
        <v/>
      </c>
      <c r="F2659" t="str">
        <f t="shared" ca="1" si="386"/>
        <v/>
      </c>
      <c r="I2659" s="120" t="str">
        <f t="shared" si="382"/>
        <v/>
      </c>
      <c r="J2659" s="121" t="str">
        <f t="shared" si="383"/>
        <v/>
      </c>
      <c r="K2659" s="121" t="str">
        <f t="shared" si="384"/>
        <v/>
      </c>
      <c r="L2659" s="121"/>
      <c r="M2659" s="121"/>
      <c r="N2659" s="121"/>
      <c r="O2659" s="122"/>
      <c r="P2659" s="122"/>
      <c r="Q2659" s="121" t="str">
        <f t="shared" ca="1" si="385"/>
        <v/>
      </c>
      <c r="R2659" s="122"/>
      <c r="S2659" s="123"/>
      <c r="T2659" s="123"/>
    </row>
    <row r="2660" spans="1:20" x14ac:dyDescent="0.25">
      <c r="A2660"/>
      <c r="B2660" s="31" t="str">
        <f t="shared" ca="1" si="378"/>
        <v/>
      </c>
      <c r="C2660" t="str">
        <f t="shared" ca="1" si="379"/>
        <v/>
      </c>
      <c r="D2660" t="str">
        <f t="shared" ca="1" si="380"/>
        <v/>
      </c>
      <c r="E2660" t="str">
        <f t="shared" ca="1" si="381"/>
        <v/>
      </c>
      <c r="F2660" t="str">
        <f t="shared" ca="1" si="386"/>
        <v/>
      </c>
      <c r="I2660" s="120" t="str">
        <f t="shared" si="382"/>
        <v/>
      </c>
      <c r="J2660" s="121" t="str">
        <f t="shared" si="383"/>
        <v/>
      </c>
      <c r="K2660" s="121" t="str">
        <f t="shared" si="384"/>
        <v/>
      </c>
      <c r="L2660" s="121"/>
      <c r="M2660" s="121"/>
      <c r="N2660" s="121"/>
      <c r="O2660" s="122"/>
      <c r="P2660" s="122"/>
      <c r="Q2660" s="121" t="str">
        <f t="shared" ca="1" si="385"/>
        <v/>
      </c>
      <c r="R2660" s="122"/>
      <c r="S2660" s="123"/>
      <c r="T2660" s="123"/>
    </row>
    <row r="2661" spans="1:20" x14ac:dyDescent="0.25">
      <c r="A2661"/>
      <c r="B2661" s="31" t="str">
        <f t="shared" ca="1" si="378"/>
        <v/>
      </c>
      <c r="C2661" t="str">
        <f t="shared" ca="1" si="379"/>
        <v/>
      </c>
      <c r="D2661" t="str">
        <f t="shared" ca="1" si="380"/>
        <v/>
      </c>
      <c r="E2661" t="str">
        <f t="shared" ca="1" si="381"/>
        <v/>
      </c>
      <c r="F2661" t="str">
        <f t="shared" ca="1" si="386"/>
        <v/>
      </c>
      <c r="I2661" s="120" t="str">
        <f t="shared" si="382"/>
        <v/>
      </c>
      <c r="J2661" s="121" t="str">
        <f t="shared" si="383"/>
        <v/>
      </c>
      <c r="K2661" s="121" t="str">
        <f t="shared" si="384"/>
        <v/>
      </c>
      <c r="L2661" s="121"/>
      <c r="M2661" s="121"/>
      <c r="N2661" s="121"/>
      <c r="O2661" s="122"/>
      <c r="P2661" s="122"/>
      <c r="Q2661" s="121" t="str">
        <f t="shared" ca="1" si="385"/>
        <v/>
      </c>
      <c r="R2661" s="122"/>
      <c r="S2661" s="123"/>
      <c r="T2661" s="123"/>
    </row>
    <row r="2662" spans="1:20" x14ac:dyDescent="0.25">
      <c r="A2662"/>
      <c r="B2662" s="31" t="str">
        <f t="shared" ca="1" si="378"/>
        <v/>
      </c>
      <c r="C2662" t="str">
        <f t="shared" ca="1" si="379"/>
        <v/>
      </c>
      <c r="D2662" t="str">
        <f t="shared" ca="1" si="380"/>
        <v/>
      </c>
      <c r="E2662" t="str">
        <f t="shared" ca="1" si="381"/>
        <v/>
      </c>
      <c r="F2662" t="str">
        <f t="shared" ca="1" si="386"/>
        <v/>
      </c>
      <c r="I2662" s="120" t="str">
        <f t="shared" si="382"/>
        <v/>
      </c>
      <c r="J2662" s="121" t="str">
        <f t="shared" si="383"/>
        <v/>
      </c>
      <c r="K2662" s="121" t="str">
        <f t="shared" si="384"/>
        <v/>
      </c>
      <c r="L2662" s="121"/>
      <c r="M2662" s="121"/>
      <c r="N2662" s="121"/>
      <c r="O2662" s="122"/>
      <c r="P2662" s="122"/>
      <c r="Q2662" s="121" t="str">
        <f t="shared" ca="1" si="385"/>
        <v/>
      </c>
      <c r="R2662" s="122"/>
      <c r="S2662" s="123"/>
      <c r="T2662" s="123"/>
    </row>
    <row r="2663" spans="1:20" x14ac:dyDescent="0.25">
      <c r="A2663"/>
      <c r="B2663" s="31" t="str">
        <f t="shared" ca="1" si="378"/>
        <v/>
      </c>
      <c r="C2663" t="str">
        <f t="shared" ca="1" si="379"/>
        <v/>
      </c>
      <c r="D2663" t="str">
        <f t="shared" ca="1" si="380"/>
        <v/>
      </c>
      <c r="E2663" t="str">
        <f t="shared" ca="1" si="381"/>
        <v/>
      </c>
      <c r="F2663" t="str">
        <f t="shared" ca="1" si="386"/>
        <v/>
      </c>
      <c r="I2663" s="120" t="str">
        <f t="shared" si="382"/>
        <v/>
      </c>
      <c r="J2663" s="121" t="str">
        <f t="shared" si="383"/>
        <v/>
      </c>
      <c r="K2663" s="121" t="str">
        <f t="shared" si="384"/>
        <v/>
      </c>
      <c r="L2663" s="121"/>
      <c r="M2663" s="121"/>
      <c r="N2663" s="121"/>
      <c r="O2663" s="122"/>
      <c r="P2663" s="122"/>
      <c r="Q2663" s="121" t="str">
        <f t="shared" ca="1" si="385"/>
        <v/>
      </c>
      <c r="R2663" s="122"/>
      <c r="S2663" s="123"/>
      <c r="T2663" s="123"/>
    </row>
    <row r="2664" spans="1:20" x14ac:dyDescent="0.25">
      <c r="A2664"/>
      <c r="B2664" s="31" t="str">
        <f t="shared" ca="1" si="378"/>
        <v/>
      </c>
      <c r="C2664" t="str">
        <f t="shared" ca="1" si="379"/>
        <v/>
      </c>
      <c r="D2664" t="str">
        <f t="shared" ca="1" si="380"/>
        <v/>
      </c>
      <c r="E2664" t="str">
        <f t="shared" ca="1" si="381"/>
        <v/>
      </c>
      <c r="F2664" t="str">
        <f t="shared" ca="1" si="386"/>
        <v/>
      </c>
      <c r="I2664" s="120" t="str">
        <f t="shared" si="382"/>
        <v/>
      </c>
      <c r="J2664" s="121" t="str">
        <f t="shared" si="383"/>
        <v/>
      </c>
      <c r="K2664" s="121" t="str">
        <f t="shared" si="384"/>
        <v/>
      </c>
      <c r="L2664" s="121"/>
      <c r="M2664" s="121"/>
      <c r="N2664" s="121"/>
      <c r="O2664" s="122"/>
      <c r="P2664" s="122"/>
      <c r="Q2664" s="121" t="str">
        <f t="shared" ca="1" si="385"/>
        <v/>
      </c>
      <c r="R2664" s="122"/>
      <c r="S2664" s="123"/>
      <c r="T2664" s="123"/>
    </row>
    <row r="2665" spans="1:20" x14ac:dyDescent="0.25">
      <c r="A2665"/>
      <c r="B2665" s="31" t="str">
        <f t="shared" ca="1" si="378"/>
        <v/>
      </c>
      <c r="C2665" t="str">
        <f t="shared" ca="1" si="379"/>
        <v/>
      </c>
      <c r="D2665" t="str">
        <f t="shared" ca="1" si="380"/>
        <v/>
      </c>
      <c r="E2665" t="str">
        <f t="shared" ca="1" si="381"/>
        <v/>
      </c>
      <c r="F2665" t="str">
        <f t="shared" ca="1" si="386"/>
        <v/>
      </c>
      <c r="I2665" s="120" t="str">
        <f t="shared" si="382"/>
        <v/>
      </c>
      <c r="J2665" s="121" t="str">
        <f t="shared" si="383"/>
        <v/>
      </c>
      <c r="K2665" s="121" t="str">
        <f t="shared" si="384"/>
        <v/>
      </c>
      <c r="L2665" s="121"/>
      <c r="M2665" s="121"/>
      <c r="N2665" s="121"/>
      <c r="O2665" s="122"/>
      <c r="P2665" s="122"/>
      <c r="Q2665" s="121" t="str">
        <f t="shared" ca="1" si="385"/>
        <v/>
      </c>
      <c r="R2665" s="122"/>
      <c r="S2665" s="123"/>
      <c r="T2665" s="123"/>
    </row>
    <row r="2666" spans="1:20" x14ac:dyDescent="0.25">
      <c r="A2666"/>
      <c r="B2666" s="31" t="str">
        <f t="shared" ca="1" si="378"/>
        <v/>
      </c>
      <c r="C2666" t="str">
        <f t="shared" ca="1" si="379"/>
        <v/>
      </c>
      <c r="D2666" t="str">
        <f t="shared" ca="1" si="380"/>
        <v/>
      </c>
      <c r="E2666" t="str">
        <f t="shared" ca="1" si="381"/>
        <v/>
      </c>
      <c r="F2666" t="str">
        <f t="shared" ca="1" si="386"/>
        <v/>
      </c>
      <c r="I2666" s="120" t="str">
        <f t="shared" si="382"/>
        <v/>
      </c>
      <c r="J2666" s="121" t="str">
        <f t="shared" si="383"/>
        <v/>
      </c>
      <c r="K2666" s="121" t="str">
        <f t="shared" si="384"/>
        <v/>
      </c>
      <c r="L2666" s="121"/>
      <c r="M2666" s="121"/>
      <c r="N2666" s="121"/>
      <c r="O2666" s="122"/>
      <c r="P2666" s="122"/>
      <c r="Q2666" s="121" t="str">
        <f t="shared" ca="1" si="385"/>
        <v/>
      </c>
      <c r="R2666" s="122"/>
      <c r="S2666" s="123"/>
      <c r="T2666" s="123"/>
    </row>
  </sheetData>
  <sortState ref="A2:T600">
    <sortCondition ref="A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2</vt:i4>
      </vt:variant>
    </vt:vector>
  </HeadingPairs>
  <TitlesOfParts>
    <vt:vector size="9" baseType="lpstr">
      <vt:lpstr>Liste</vt:lpstr>
      <vt:lpstr>TCD Sélect Liste</vt:lpstr>
      <vt:lpstr>Table Disp. G&amp;A</vt:lpstr>
      <vt:lpstr>Table Disp. G&amp;A Détail</vt:lpstr>
      <vt:lpstr>Tables Générales</vt:lpstr>
      <vt:lpstr>Saisie G&amp;A</vt:lpstr>
      <vt:lpstr>Import Hr</vt:lpstr>
      <vt:lpstr>ListeNom</vt:lpstr>
      <vt:lpstr>'Saisie G&amp;A'!Zone_d_impression</vt:lpstr>
    </vt:vector>
  </TitlesOfParts>
  <Company>Institut de Cancérologie Gustave ROUSSY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DEMURE PAULINE</cp:lastModifiedBy>
  <cp:lastPrinted>2025-08-28T10:50:06Z</cp:lastPrinted>
  <dcterms:created xsi:type="dcterms:W3CDTF">2016-05-28T13:05:28Z</dcterms:created>
  <dcterms:modified xsi:type="dcterms:W3CDTF">2025-09-08T15:09:24Z</dcterms:modified>
</cp:coreProperties>
</file>